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0" yWindow="45" windowWidth="15195" windowHeight="9465"/>
  </bookViews>
  <sheets>
    <sheet name="ภ.ด.ส.1" sheetId="3" r:id="rId1"/>
  </sheets>
  <calcPr calcId="124519"/>
</workbook>
</file>

<file path=xl/calcChain.xml><?xml version="1.0" encoding="utf-8"?>
<calcChain xmlns="http://schemas.openxmlformats.org/spreadsheetml/2006/main">
  <c r="U6833" i="3"/>
  <c r="R6833"/>
  <c r="J6833"/>
  <c r="R6832"/>
  <c r="U6832" s="1"/>
  <c r="J6832"/>
  <c r="Y6832" s="1"/>
  <c r="AA6832" s="1"/>
  <c r="AA6830"/>
  <c r="R6830"/>
  <c r="U6830" s="1"/>
  <c r="J6830"/>
  <c r="AA6828"/>
  <c r="R6828"/>
  <c r="U6828" s="1"/>
  <c r="J6828"/>
  <c r="AA6826"/>
  <c r="R6826"/>
  <c r="U6826" s="1"/>
  <c r="J6826"/>
  <c r="AA6825"/>
  <c r="R6825"/>
  <c r="U6825" s="1"/>
  <c r="J6825"/>
  <c r="AA6824"/>
  <c r="R6824"/>
  <c r="U6824" s="1"/>
  <c r="J6824"/>
  <c r="AA6823"/>
  <c r="R6823"/>
  <c r="U6823" s="1"/>
  <c r="J6823"/>
  <c r="AA6822"/>
  <c r="R6822"/>
  <c r="U6822" s="1"/>
  <c r="J6822"/>
  <c r="AA6820"/>
  <c r="R6820"/>
  <c r="U6820" s="1"/>
  <c r="V6820" s="1"/>
  <c r="W6820" s="1"/>
  <c r="J6820"/>
  <c r="AA6818"/>
  <c r="R6818"/>
  <c r="U6818" s="1"/>
  <c r="J6818"/>
  <c r="AA6816"/>
  <c r="R6816"/>
  <c r="U6816" s="1"/>
  <c r="J6816"/>
  <c r="AA6814"/>
  <c r="R6814"/>
  <c r="U6814" s="1"/>
  <c r="J6814"/>
  <c r="AA6813"/>
  <c r="R6813"/>
  <c r="U6813" s="1"/>
  <c r="V6813" s="1"/>
  <c r="W6813" s="1"/>
  <c r="J6813"/>
  <c r="AA6812"/>
  <c r="R6812"/>
  <c r="U6812" s="1"/>
  <c r="J6812"/>
  <c r="AA6811"/>
  <c r="R6811"/>
  <c r="U6811" s="1"/>
  <c r="J6811"/>
  <c r="AA6809"/>
  <c r="R6809"/>
  <c r="U6809" s="1"/>
  <c r="J6809"/>
  <c r="V6809" s="1"/>
  <c r="W6809" s="1"/>
  <c r="AA6807"/>
  <c r="R6807"/>
  <c r="U6807" s="1"/>
  <c r="V6807" s="1"/>
  <c r="W6807" s="1"/>
  <c r="J6807"/>
  <c r="R6805"/>
  <c r="U6805" s="1"/>
  <c r="J6805"/>
  <c r="AA6804"/>
  <c r="R6804"/>
  <c r="U6804" s="1"/>
  <c r="J6804"/>
  <c r="AA6803"/>
  <c r="R6803"/>
  <c r="U6803" s="1"/>
  <c r="J6803"/>
  <c r="AA6802"/>
  <c r="R6802"/>
  <c r="U6802" s="1"/>
  <c r="J6802"/>
  <c r="AA6801"/>
  <c r="R6801"/>
  <c r="U6801" s="1"/>
  <c r="J6801"/>
  <c r="AA6800"/>
  <c r="R6800"/>
  <c r="U6800" s="1"/>
  <c r="J6800"/>
  <c r="AA6799"/>
  <c r="R6799"/>
  <c r="U6799" s="1"/>
  <c r="J6799"/>
  <c r="AA6798"/>
  <c r="R6798"/>
  <c r="U6798" s="1"/>
  <c r="J6798"/>
  <c r="AA6796"/>
  <c r="R6796"/>
  <c r="U6796" s="1"/>
  <c r="J6796"/>
  <c r="AA6795"/>
  <c r="R6795"/>
  <c r="U6795" s="1"/>
  <c r="J6795"/>
  <c r="AA6794"/>
  <c r="R6794"/>
  <c r="U6794" s="1"/>
  <c r="J6794"/>
  <c r="AA6793"/>
  <c r="R6793"/>
  <c r="U6793" s="1"/>
  <c r="J6793"/>
  <c r="V6793" s="1"/>
  <c r="W6793" s="1"/>
  <c r="AA6792"/>
  <c r="R6792"/>
  <c r="U6792" s="1"/>
  <c r="J6792"/>
  <c r="AA6791"/>
  <c r="R6791"/>
  <c r="U6791" s="1"/>
  <c r="V6791" s="1"/>
  <c r="W6791" s="1"/>
  <c r="J6791"/>
  <c r="AA6789"/>
  <c r="R6789"/>
  <c r="U6789" s="1"/>
  <c r="J6789"/>
  <c r="AA6787"/>
  <c r="R6787"/>
  <c r="U6787" s="1"/>
  <c r="J6787"/>
  <c r="AA6785"/>
  <c r="R6785"/>
  <c r="U6785" s="1"/>
  <c r="J6785"/>
  <c r="AA6784"/>
  <c r="R6784"/>
  <c r="U6784" s="1"/>
  <c r="V6784" s="1"/>
  <c r="W6784" s="1"/>
  <c r="J6784"/>
  <c r="AA6782"/>
  <c r="R6782"/>
  <c r="U6782" s="1"/>
  <c r="J6782"/>
  <c r="AA6781"/>
  <c r="R6781"/>
  <c r="U6781" s="1"/>
  <c r="J6781"/>
  <c r="AA6780"/>
  <c r="R6780"/>
  <c r="U6780" s="1"/>
  <c r="J6780"/>
  <c r="AA6779"/>
  <c r="R6779"/>
  <c r="U6779" s="1"/>
  <c r="J6779"/>
  <c r="AA6777"/>
  <c r="R6777"/>
  <c r="U6777" s="1"/>
  <c r="J6777"/>
  <c r="AA6776"/>
  <c r="R6776"/>
  <c r="U6776" s="1"/>
  <c r="J6776"/>
  <c r="AA6775"/>
  <c r="R6775"/>
  <c r="U6775" s="1"/>
  <c r="J6775"/>
  <c r="AA6774"/>
  <c r="R6774"/>
  <c r="U6774" s="1"/>
  <c r="J6774"/>
  <c r="AA6773"/>
  <c r="R6773"/>
  <c r="U6773" s="1"/>
  <c r="J6773"/>
  <c r="AA6771"/>
  <c r="U6771"/>
  <c r="R6771"/>
  <c r="J6771"/>
  <c r="AA6770"/>
  <c r="R6770"/>
  <c r="U6770" s="1"/>
  <c r="J6770"/>
  <c r="AA6769"/>
  <c r="R6769"/>
  <c r="U6769" s="1"/>
  <c r="J6769"/>
  <c r="AA6768"/>
  <c r="R6768"/>
  <c r="U6768" s="1"/>
  <c r="J6768"/>
  <c r="AA6766"/>
  <c r="R6766"/>
  <c r="U6766" s="1"/>
  <c r="V6766" s="1"/>
  <c r="W6766" s="1"/>
  <c r="J6766"/>
  <c r="AA6765"/>
  <c r="R6765"/>
  <c r="U6765" s="1"/>
  <c r="V6765" s="1"/>
  <c r="W6765" s="1"/>
  <c r="J6765"/>
  <c r="AA6764"/>
  <c r="R6764"/>
  <c r="U6764" s="1"/>
  <c r="J6764"/>
  <c r="AA6763"/>
  <c r="R6763"/>
  <c r="U6763" s="1"/>
  <c r="J6763"/>
  <c r="AA6761"/>
  <c r="R6761"/>
  <c r="U6761" s="1"/>
  <c r="V6761" s="1"/>
  <c r="W6761" s="1"/>
  <c r="J6761"/>
  <c r="AA6760"/>
  <c r="R6760"/>
  <c r="U6760" s="1"/>
  <c r="V6760" s="1"/>
  <c r="W6760" s="1"/>
  <c r="J6760"/>
  <c r="AA6759"/>
  <c r="R6759"/>
  <c r="U6759" s="1"/>
  <c r="J6759"/>
  <c r="AA6758"/>
  <c r="R6758"/>
  <c r="U6758" s="1"/>
  <c r="J6758"/>
  <c r="AA6757"/>
  <c r="R6757"/>
  <c r="U6757" s="1"/>
  <c r="V6757" s="1"/>
  <c r="W6757" s="1"/>
  <c r="J6757"/>
  <c r="AA6756"/>
  <c r="R6756"/>
  <c r="U6756" s="1"/>
  <c r="V6756" s="1"/>
  <c r="W6756" s="1"/>
  <c r="J6756"/>
  <c r="AA6754"/>
  <c r="R6754"/>
  <c r="U6754" s="1"/>
  <c r="J6754"/>
  <c r="AA6753"/>
  <c r="R6753"/>
  <c r="U6753" s="1"/>
  <c r="J6753"/>
  <c r="AA6752"/>
  <c r="R6752"/>
  <c r="U6752" s="1"/>
  <c r="V6752" s="1"/>
  <c r="W6752" s="1"/>
  <c r="J6752"/>
  <c r="R6751"/>
  <c r="U6751" s="1"/>
  <c r="J6751"/>
  <c r="AA6750"/>
  <c r="R6750"/>
  <c r="U6750" s="1"/>
  <c r="J6750"/>
  <c r="AA6749"/>
  <c r="R6749"/>
  <c r="U6749" s="1"/>
  <c r="J6749"/>
  <c r="AA6748"/>
  <c r="R6748"/>
  <c r="U6748" s="1"/>
  <c r="J6748"/>
  <c r="AA6746"/>
  <c r="W6746"/>
  <c r="R6746"/>
  <c r="U6746" s="1"/>
  <c r="J6746"/>
  <c r="AA6745"/>
  <c r="W6745"/>
  <c r="R6745"/>
  <c r="U6745" s="1"/>
  <c r="J6745"/>
  <c r="AA6743"/>
  <c r="R6743"/>
  <c r="U6743" s="1"/>
  <c r="J6743"/>
  <c r="AA6742"/>
  <c r="R6742"/>
  <c r="U6742" s="1"/>
  <c r="J6742"/>
  <c r="R6741"/>
  <c r="U6741" s="1"/>
  <c r="J6741"/>
  <c r="R6739"/>
  <c r="U6739" s="1"/>
  <c r="J6739"/>
  <c r="AA6737"/>
  <c r="R6737"/>
  <c r="U6737" s="1"/>
  <c r="J6737"/>
  <c r="V6737" s="1"/>
  <c r="W6737" s="1"/>
  <c r="AA6736"/>
  <c r="R6736"/>
  <c r="U6736" s="1"/>
  <c r="J6736"/>
  <c r="AA6735"/>
  <c r="R6735"/>
  <c r="U6735" s="1"/>
  <c r="J6735"/>
  <c r="V6735" s="1"/>
  <c r="W6735" s="1"/>
  <c r="AA6734"/>
  <c r="R6734"/>
  <c r="U6734" s="1"/>
  <c r="J6734"/>
  <c r="V6734" s="1"/>
  <c r="W6734" s="1"/>
  <c r="AA6732"/>
  <c r="R6732"/>
  <c r="U6732" s="1"/>
  <c r="J6732"/>
  <c r="V6732" s="1"/>
  <c r="W6732" s="1"/>
  <c r="AA6731"/>
  <c r="R6731"/>
  <c r="U6731" s="1"/>
  <c r="J6731"/>
  <c r="AA6730"/>
  <c r="R6730"/>
  <c r="U6730" s="1"/>
  <c r="J6730"/>
  <c r="V6730" s="1"/>
  <c r="W6730" s="1"/>
  <c r="AA6729"/>
  <c r="R6729"/>
  <c r="U6729" s="1"/>
  <c r="J6729"/>
  <c r="AA6728"/>
  <c r="R6728"/>
  <c r="U6728" s="1"/>
  <c r="J6728"/>
  <c r="AA6727"/>
  <c r="R6727"/>
  <c r="U6727" s="1"/>
  <c r="J6727"/>
  <c r="AA6726"/>
  <c r="R6726"/>
  <c r="U6726" s="1"/>
  <c r="J6726"/>
  <c r="AA6724"/>
  <c r="R6724"/>
  <c r="U6724" s="1"/>
  <c r="J6724"/>
  <c r="AA6723"/>
  <c r="R6723"/>
  <c r="U6723" s="1"/>
  <c r="J6723"/>
  <c r="AA6722"/>
  <c r="R6722"/>
  <c r="U6722" s="1"/>
  <c r="J6722"/>
  <c r="AA6721"/>
  <c r="R6721"/>
  <c r="U6721" s="1"/>
  <c r="J6721"/>
  <c r="R6720"/>
  <c r="U6720" s="1"/>
  <c r="J6720"/>
  <c r="AA6719"/>
  <c r="R6719"/>
  <c r="U6719" s="1"/>
  <c r="J6719"/>
  <c r="AA6717"/>
  <c r="R6717"/>
  <c r="U6717" s="1"/>
  <c r="J6717"/>
  <c r="AA6716"/>
  <c r="R6716"/>
  <c r="U6716" s="1"/>
  <c r="J6716"/>
  <c r="AA6715"/>
  <c r="R6715"/>
  <c r="U6715" s="1"/>
  <c r="J6715"/>
  <c r="AA6713"/>
  <c r="R6713"/>
  <c r="U6713" s="1"/>
  <c r="J6713"/>
  <c r="AA6712"/>
  <c r="R6712"/>
  <c r="U6712" s="1"/>
  <c r="J6712"/>
  <c r="AA6711"/>
  <c r="R6711"/>
  <c r="U6711" s="1"/>
  <c r="J6711"/>
  <c r="AA6710"/>
  <c r="R6710"/>
  <c r="U6710" s="1"/>
  <c r="J6710"/>
  <c r="AA6709"/>
  <c r="R6709"/>
  <c r="U6709" s="1"/>
  <c r="J6709"/>
  <c r="AA6708"/>
  <c r="R6708"/>
  <c r="U6708" s="1"/>
  <c r="J6708"/>
  <c r="AA6706"/>
  <c r="R6706"/>
  <c r="U6706" s="1"/>
  <c r="J6706"/>
  <c r="AA6705"/>
  <c r="R6705"/>
  <c r="U6705" s="1"/>
  <c r="J6705"/>
  <c r="AA6704"/>
  <c r="R6704"/>
  <c r="U6704" s="1"/>
  <c r="J6704"/>
  <c r="AA6703"/>
  <c r="R6703"/>
  <c r="U6703" s="1"/>
  <c r="J6703"/>
  <c r="AA6702"/>
  <c r="R6702"/>
  <c r="U6702" s="1"/>
  <c r="J6702"/>
  <c r="AA6700"/>
  <c r="R6700"/>
  <c r="U6700" s="1"/>
  <c r="J6700"/>
  <c r="AA6698"/>
  <c r="R6698"/>
  <c r="U6698" s="1"/>
  <c r="J6698"/>
  <c r="AA6697"/>
  <c r="U6697"/>
  <c r="R6697"/>
  <c r="J6697"/>
  <c r="AA6696"/>
  <c r="R6696"/>
  <c r="U6696" s="1"/>
  <c r="J6696"/>
  <c r="AA6694"/>
  <c r="R6694"/>
  <c r="U6694" s="1"/>
  <c r="J6694"/>
  <c r="V6694" s="1"/>
  <c r="W6694" s="1"/>
  <c r="AA6692"/>
  <c r="R6692"/>
  <c r="U6692" s="1"/>
  <c r="J6692"/>
  <c r="AA6691"/>
  <c r="R6691"/>
  <c r="U6691" s="1"/>
  <c r="J6691"/>
  <c r="AA6690"/>
  <c r="R6690"/>
  <c r="U6690" s="1"/>
  <c r="V6690" s="1"/>
  <c r="W6690" s="1"/>
  <c r="J6690"/>
  <c r="AA6689"/>
  <c r="R6689"/>
  <c r="U6689" s="1"/>
  <c r="J6689"/>
  <c r="AA6688"/>
  <c r="R6688"/>
  <c r="U6688" s="1"/>
  <c r="J6688"/>
  <c r="AA6687"/>
  <c r="R6687"/>
  <c r="U6687" s="1"/>
  <c r="J6687"/>
  <c r="AA6686"/>
  <c r="R6686"/>
  <c r="U6686" s="1"/>
  <c r="J6686"/>
  <c r="AA6684"/>
  <c r="R6684"/>
  <c r="U6684" s="1"/>
  <c r="J6684"/>
  <c r="AA6682"/>
  <c r="R6682"/>
  <c r="U6682" s="1"/>
  <c r="J6682"/>
  <c r="AA6681"/>
  <c r="R6681"/>
  <c r="U6681" s="1"/>
  <c r="J6681"/>
  <c r="AA6680"/>
  <c r="R6680"/>
  <c r="U6680" s="1"/>
  <c r="J6680"/>
  <c r="AA6679"/>
  <c r="R6679"/>
  <c r="U6679" s="1"/>
  <c r="J6679"/>
  <c r="AA6678"/>
  <c r="R6678"/>
  <c r="U6678" s="1"/>
  <c r="J6678"/>
  <c r="AA6677"/>
  <c r="R6677"/>
  <c r="U6677" s="1"/>
  <c r="J6677"/>
  <c r="AA6676"/>
  <c r="R6676"/>
  <c r="U6676" s="1"/>
  <c r="V6676" s="1"/>
  <c r="W6676" s="1"/>
  <c r="J6676"/>
  <c r="AA6675"/>
  <c r="R6675"/>
  <c r="U6675" s="1"/>
  <c r="J6675"/>
  <c r="AA6674"/>
  <c r="R6674"/>
  <c r="U6674" s="1"/>
  <c r="J6674"/>
  <c r="R6673"/>
  <c r="U6673" s="1"/>
  <c r="J6673"/>
  <c r="AA6672"/>
  <c r="R6672"/>
  <c r="U6672" s="1"/>
  <c r="V6672" s="1"/>
  <c r="W6672" s="1"/>
  <c r="J6672"/>
  <c r="AA6671"/>
  <c r="R6671"/>
  <c r="U6671" s="1"/>
  <c r="J6671"/>
  <c r="AA6670"/>
  <c r="R6670"/>
  <c r="U6670" s="1"/>
  <c r="J6670"/>
  <c r="AA6669"/>
  <c r="R6669"/>
  <c r="U6669" s="1"/>
  <c r="J6669"/>
  <c r="AA6667"/>
  <c r="R6667"/>
  <c r="U6667" s="1"/>
  <c r="J6667"/>
  <c r="AA6666"/>
  <c r="R6666"/>
  <c r="U6666" s="1"/>
  <c r="J6666"/>
  <c r="AA6665"/>
  <c r="R6665"/>
  <c r="U6665" s="1"/>
  <c r="J6665"/>
  <c r="AA6664"/>
  <c r="R6664"/>
  <c r="U6664" s="1"/>
  <c r="J6664"/>
  <c r="AA6662"/>
  <c r="R6662"/>
  <c r="U6662" s="1"/>
  <c r="J6662"/>
  <c r="AA6661"/>
  <c r="R6661"/>
  <c r="U6661" s="1"/>
  <c r="J6661"/>
  <c r="AA6660"/>
  <c r="R6660"/>
  <c r="U6660" s="1"/>
  <c r="J6660"/>
  <c r="AA6659"/>
  <c r="R6659"/>
  <c r="U6659" s="1"/>
  <c r="J6659"/>
  <c r="AA6658"/>
  <c r="R6658"/>
  <c r="U6658" s="1"/>
  <c r="J6658"/>
  <c r="R6657"/>
  <c r="U6657" s="1"/>
  <c r="J6657"/>
  <c r="AA6655"/>
  <c r="R6655"/>
  <c r="U6655" s="1"/>
  <c r="J6655"/>
  <c r="AA6653"/>
  <c r="R6653"/>
  <c r="U6653" s="1"/>
  <c r="J6653"/>
  <c r="AA6652"/>
  <c r="R6652"/>
  <c r="U6652" s="1"/>
  <c r="J6652"/>
  <c r="AA6651"/>
  <c r="R6651"/>
  <c r="U6651" s="1"/>
  <c r="J6651"/>
  <c r="AA6650"/>
  <c r="R6650"/>
  <c r="U6650" s="1"/>
  <c r="J6650"/>
  <c r="AA6649"/>
  <c r="R6649"/>
  <c r="U6649" s="1"/>
  <c r="J6649"/>
  <c r="AA6647"/>
  <c r="R6647"/>
  <c r="U6647" s="1"/>
  <c r="J6647"/>
  <c r="AA6646"/>
  <c r="R6646"/>
  <c r="U6646" s="1"/>
  <c r="J6646"/>
  <c r="V6646" s="1"/>
  <c r="W6646" s="1"/>
  <c r="AA6645"/>
  <c r="R6645"/>
  <c r="U6645" s="1"/>
  <c r="J6645"/>
  <c r="AA6644"/>
  <c r="R6644"/>
  <c r="U6644" s="1"/>
  <c r="J6644"/>
  <c r="AA6643"/>
  <c r="R6643"/>
  <c r="U6643" s="1"/>
  <c r="J6643"/>
  <c r="AA6642"/>
  <c r="R6642"/>
  <c r="U6642" s="1"/>
  <c r="J6642"/>
  <c r="V6642" s="1"/>
  <c r="W6642" s="1"/>
  <c r="AA6641"/>
  <c r="R6641"/>
  <c r="U6641" s="1"/>
  <c r="J6641"/>
  <c r="AA6640"/>
  <c r="R6640"/>
  <c r="U6640" s="1"/>
  <c r="J6640"/>
  <c r="AA6639"/>
  <c r="U6639"/>
  <c r="R6639"/>
  <c r="J6639"/>
  <c r="AA6637"/>
  <c r="R6637"/>
  <c r="U6637" s="1"/>
  <c r="J6637"/>
  <c r="AA6636"/>
  <c r="R6636"/>
  <c r="U6636" s="1"/>
  <c r="J6636"/>
  <c r="AA6634"/>
  <c r="R6634"/>
  <c r="U6634" s="1"/>
  <c r="J6634"/>
  <c r="AA6633"/>
  <c r="R6633"/>
  <c r="U6633" s="1"/>
  <c r="J6633"/>
  <c r="AA6632"/>
  <c r="R6632"/>
  <c r="U6632" s="1"/>
  <c r="J6632"/>
  <c r="AA6630"/>
  <c r="R6630"/>
  <c r="U6630" s="1"/>
  <c r="J6630"/>
  <c r="AA6629"/>
  <c r="R6629"/>
  <c r="U6629" s="1"/>
  <c r="J6629"/>
  <c r="AA6628"/>
  <c r="R6628"/>
  <c r="U6628" s="1"/>
  <c r="V6628" s="1"/>
  <c r="W6628" s="1"/>
  <c r="J6628"/>
  <c r="AA6627"/>
  <c r="R6627"/>
  <c r="U6627" s="1"/>
  <c r="J6627"/>
  <c r="AA6626"/>
  <c r="R6626"/>
  <c r="U6626" s="1"/>
  <c r="V6626" s="1"/>
  <c r="W6626" s="1"/>
  <c r="J6626"/>
  <c r="AA6625"/>
  <c r="R6625"/>
  <c r="U6625" s="1"/>
  <c r="J6625"/>
  <c r="AA6624"/>
  <c r="R6624"/>
  <c r="U6624" s="1"/>
  <c r="V6624" s="1"/>
  <c r="W6624" s="1"/>
  <c r="J6624"/>
  <c r="AA6623"/>
  <c r="R6623"/>
  <c r="U6623" s="1"/>
  <c r="J6623"/>
  <c r="AA6622"/>
  <c r="R6622"/>
  <c r="U6622" s="1"/>
  <c r="J6622"/>
  <c r="V6622" s="1"/>
  <c r="W6622" s="1"/>
  <c r="AA6621"/>
  <c r="R6621"/>
  <c r="U6621" s="1"/>
  <c r="J6621"/>
  <c r="AA6620"/>
  <c r="R6620"/>
  <c r="U6620" s="1"/>
  <c r="J6620"/>
  <c r="AA6619"/>
  <c r="R6619"/>
  <c r="U6619" s="1"/>
  <c r="V6619" s="1"/>
  <c r="W6619" s="1"/>
  <c r="J6619"/>
  <c r="AA6618"/>
  <c r="R6618"/>
  <c r="U6618" s="1"/>
  <c r="J6618"/>
  <c r="AA6617"/>
  <c r="R6617"/>
  <c r="U6617" s="1"/>
  <c r="J6617"/>
  <c r="AA6616"/>
  <c r="R6616"/>
  <c r="U6616" s="1"/>
  <c r="J6616"/>
  <c r="V6616" s="1"/>
  <c r="W6616" s="1"/>
  <c r="AA6615"/>
  <c r="R6615"/>
  <c r="U6615" s="1"/>
  <c r="J6615"/>
  <c r="AA6613"/>
  <c r="R6613"/>
  <c r="U6613" s="1"/>
  <c r="J6613"/>
  <c r="V6613" s="1"/>
  <c r="W6613" s="1"/>
  <c r="AA6612"/>
  <c r="R6612"/>
  <c r="U6612" s="1"/>
  <c r="J6612"/>
  <c r="AA6611"/>
  <c r="R6611"/>
  <c r="U6611" s="1"/>
  <c r="J6611"/>
  <c r="V6611" s="1"/>
  <c r="W6611" s="1"/>
  <c r="AA6610"/>
  <c r="R6610"/>
  <c r="U6610" s="1"/>
  <c r="J6610"/>
  <c r="AA6609"/>
  <c r="R6609"/>
  <c r="U6609" s="1"/>
  <c r="J6609"/>
  <c r="V6609" s="1"/>
  <c r="W6609" s="1"/>
  <c r="AA6608"/>
  <c r="R6608"/>
  <c r="U6608" s="1"/>
  <c r="J6608"/>
  <c r="AA6607"/>
  <c r="R6607"/>
  <c r="U6607" s="1"/>
  <c r="J6607"/>
  <c r="AA6606"/>
  <c r="R6606"/>
  <c r="U6606" s="1"/>
  <c r="J6606"/>
  <c r="AA6605"/>
  <c r="R6605"/>
  <c r="U6605" s="1"/>
  <c r="J6605"/>
  <c r="V6605" s="1"/>
  <c r="W6605" s="1"/>
  <c r="AA6603"/>
  <c r="R6603"/>
  <c r="U6603" s="1"/>
  <c r="J6603"/>
  <c r="AA6602"/>
  <c r="R6602"/>
  <c r="U6602" s="1"/>
  <c r="J6602"/>
  <c r="AA6600"/>
  <c r="R6600"/>
  <c r="U6600" s="1"/>
  <c r="J6600"/>
  <c r="AA6599"/>
  <c r="R6599"/>
  <c r="U6599" s="1"/>
  <c r="J6599"/>
  <c r="R6598"/>
  <c r="U6598" s="1"/>
  <c r="J6598"/>
  <c r="AA6597"/>
  <c r="R6597"/>
  <c r="U6597" s="1"/>
  <c r="J6597"/>
  <c r="AA6596"/>
  <c r="R6596"/>
  <c r="U6596" s="1"/>
  <c r="J6596"/>
  <c r="AA6595"/>
  <c r="R6595"/>
  <c r="U6595" s="1"/>
  <c r="J6595"/>
  <c r="AA6593"/>
  <c r="R6593"/>
  <c r="U6593" s="1"/>
  <c r="J6593"/>
  <c r="V6593" s="1"/>
  <c r="W6593" s="1"/>
  <c r="AA6592"/>
  <c r="R6592"/>
  <c r="U6592" s="1"/>
  <c r="J6592"/>
  <c r="AA6591"/>
  <c r="R6591"/>
  <c r="U6591" s="1"/>
  <c r="J6591"/>
  <c r="V6591" s="1"/>
  <c r="W6591" s="1"/>
  <c r="AA6589"/>
  <c r="R6589"/>
  <c r="U6589" s="1"/>
  <c r="J6589"/>
  <c r="AA6588"/>
  <c r="R6588"/>
  <c r="U6588" s="1"/>
  <c r="J6588"/>
  <c r="V6588" s="1"/>
  <c r="W6588" s="1"/>
  <c r="AA6587"/>
  <c r="R6587"/>
  <c r="U6587" s="1"/>
  <c r="J6587"/>
  <c r="AA6586"/>
  <c r="R6586"/>
  <c r="U6586" s="1"/>
  <c r="J6586"/>
  <c r="AA6585"/>
  <c r="R6585"/>
  <c r="U6585" s="1"/>
  <c r="J6585"/>
  <c r="R6584"/>
  <c r="U6584" s="1"/>
  <c r="J6584"/>
  <c r="AA6583"/>
  <c r="R6583"/>
  <c r="U6583" s="1"/>
  <c r="J6583"/>
  <c r="AA6581"/>
  <c r="R6581"/>
  <c r="U6581" s="1"/>
  <c r="J6581"/>
  <c r="AA6579"/>
  <c r="R6579"/>
  <c r="U6579" s="1"/>
  <c r="J6579"/>
  <c r="AA6578"/>
  <c r="R6578"/>
  <c r="U6578" s="1"/>
  <c r="J6578"/>
  <c r="AA6577"/>
  <c r="R6577"/>
  <c r="U6577" s="1"/>
  <c r="J6577"/>
  <c r="AA6576"/>
  <c r="U6576"/>
  <c r="R6576"/>
  <c r="J6576"/>
  <c r="AA6575"/>
  <c r="R6575"/>
  <c r="U6575" s="1"/>
  <c r="J6575"/>
  <c r="AA6574"/>
  <c r="R6574"/>
  <c r="U6574" s="1"/>
  <c r="J6574"/>
  <c r="AA6572"/>
  <c r="R6572"/>
  <c r="U6572" s="1"/>
  <c r="J6572"/>
  <c r="AA6571"/>
  <c r="R6571"/>
  <c r="U6571" s="1"/>
  <c r="J6571"/>
  <c r="AA6570"/>
  <c r="R6570"/>
  <c r="U6570" s="1"/>
  <c r="V6570" s="1"/>
  <c r="W6570" s="1"/>
  <c r="J6570"/>
  <c r="AA6568"/>
  <c r="R6568"/>
  <c r="U6568" s="1"/>
  <c r="J6568"/>
  <c r="AA6567"/>
  <c r="R6567"/>
  <c r="U6567" s="1"/>
  <c r="J6567"/>
  <c r="AA6566"/>
  <c r="R6566"/>
  <c r="U6566" s="1"/>
  <c r="J6566"/>
  <c r="AA6565"/>
  <c r="R6565"/>
  <c r="U6565" s="1"/>
  <c r="J6565"/>
  <c r="AA6564"/>
  <c r="R6564"/>
  <c r="U6564" s="1"/>
  <c r="J6564"/>
  <c r="AA6563"/>
  <c r="R6563"/>
  <c r="U6563" s="1"/>
  <c r="J6563"/>
  <c r="AA6561"/>
  <c r="R6561"/>
  <c r="U6561" s="1"/>
  <c r="V6561" s="1"/>
  <c r="W6561" s="1"/>
  <c r="J6561"/>
  <c r="AA6560"/>
  <c r="R6560"/>
  <c r="U6560" s="1"/>
  <c r="J6560"/>
  <c r="AA6558"/>
  <c r="R6558"/>
  <c r="U6558" s="1"/>
  <c r="V6558" s="1"/>
  <c r="W6558" s="1"/>
  <c r="J6558"/>
  <c r="AA6557"/>
  <c r="R6557"/>
  <c r="U6557" s="1"/>
  <c r="J6557"/>
  <c r="AA6556"/>
  <c r="R6556"/>
  <c r="U6556" s="1"/>
  <c r="J6556"/>
  <c r="AA6555"/>
  <c r="R6555"/>
  <c r="U6555" s="1"/>
  <c r="J6555"/>
  <c r="AA6554"/>
  <c r="R6554"/>
  <c r="U6554" s="1"/>
  <c r="J6554"/>
  <c r="AA6553"/>
  <c r="R6553"/>
  <c r="U6553" s="1"/>
  <c r="J6553"/>
  <c r="AA6552"/>
  <c r="R6552"/>
  <c r="U6552" s="1"/>
  <c r="J6552"/>
  <c r="AA6551"/>
  <c r="R6551"/>
  <c r="U6551" s="1"/>
  <c r="J6551"/>
  <c r="AA6550"/>
  <c r="R6550"/>
  <c r="U6550" s="1"/>
  <c r="J6550"/>
  <c r="AA6548"/>
  <c r="R6548"/>
  <c r="U6548" s="1"/>
  <c r="J6548"/>
  <c r="AA6547"/>
  <c r="R6547"/>
  <c r="U6547" s="1"/>
  <c r="J6547"/>
  <c r="AA6546"/>
  <c r="R6546"/>
  <c r="U6546" s="1"/>
  <c r="J6546"/>
  <c r="AA6545"/>
  <c r="R6545"/>
  <c r="U6545" s="1"/>
  <c r="V6545" s="1"/>
  <c r="W6545" s="1"/>
  <c r="J6545"/>
  <c r="AA6544"/>
  <c r="R6544"/>
  <c r="U6544" s="1"/>
  <c r="J6544"/>
  <c r="AA6543"/>
  <c r="R6543"/>
  <c r="U6543" s="1"/>
  <c r="J6543"/>
  <c r="AA6542"/>
  <c r="R6542"/>
  <c r="U6542" s="1"/>
  <c r="J6542"/>
  <c r="AA6541"/>
  <c r="R6541"/>
  <c r="U6541" s="1"/>
  <c r="J6541"/>
  <c r="AA6540"/>
  <c r="R6540"/>
  <c r="U6540" s="1"/>
  <c r="J6540"/>
  <c r="AA6539"/>
  <c r="R6539"/>
  <c r="U6539" s="1"/>
  <c r="J6539"/>
  <c r="AA6538"/>
  <c r="R6538"/>
  <c r="U6538" s="1"/>
  <c r="J6538"/>
  <c r="AA6536"/>
  <c r="R6536"/>
  <c r="U6536" s="1"/>
  <c r="J6536"/>
  <c r="AA6534"/>
  <c r="R6534"/>
  <c r="U6534" s="1"/>
  <c r="J6534"/>
  <c r="AA6532"/>
  <c r="R6532"/>
  <c r="U6532" s="1"/>
  <c r="J6532"/>
  <c r="AA6531"/>
  <c r="R6531"/>
  <c r="U6531" s="1"/>
  <c r="J6531"/>
  <c r="AA6530"/>
  <c r="R6530"/>
  <c r="U6530" s="1"/>
  <c r="J6530"/>
  <c r="AA6529"/>
  <c r="R6529"/>
  <c r="U6529" s="1"/>
  <c r="J6529"/>
  <c r="AA6528"/>
  <c r="R6528"/>
  <c r="U6528" s="1"/>
  <c r="J6528"/>
  <c r="AA6526"/>
  <c r="R6526"/>
  <c r="U6526" s="1"/>
  <c r="J6526"/>
  <c r="AA6524"/>
  <c r="R6524"/>
  <c r="U6524" s="1"/>
  <c r="J6524"/>
  <c r="AA6523"/>
  <c r="R6523"/>
  <c r="U6523" s="1"/>
  <c r="J6523"/>
  <c r="AA6522"/>
  <c r="R6522"/>
  <c r="U6522" s="1"/>
  <c r="J6522"/>
  <c r="AA6520"/>
  <c r="U6520"/>
  <c r="R6520"/>
  <c r="J6520"/>
  <c r="V6520" s="1"/>
  <c r="W6520" s="1"/>
  <c r="AA6519"/>
  <c r="R6519"/>
  <c r="U6519" s="1"/>
  <c r="J6519"/>
  <c r="AA6518"/>
  <c r="R6518"/>
  <c r="U6518" s="1"/>
  <c r="J6518"/>
  <c r="AA6517"/>
  <c r="R6517"/>
  <c r="U6517" s="1"/>
  <c r="J6517"/>
  <c r="AA6516"/>
  <c r="R6516"/>
  <c r="U6516" s="1"/>
  <c r="J6516"/>
  <c r="V6516" s="1"/>
  <c r="W6516" s="1"/>
  <c r="AA6515"/>
  <c r="J6515"/>
  <c r="V6515" s="1"/>
  <c r="W6515" s="1"/>
  <c r="AA6513"/>
  <c r="R6513"/>
  <c r="U6513" s="1"/>
  <c r="V6513" s="1"/>
  <c r="W6513" s="1"/>
  <c r="J6513"/>
  <c r="AA6512"/>
  <c r="R6512"/>
  <c r="U6512" s="1"/>
  <c r="J6512"/>
  <c r="AA6511"/>
  <c r="R6511"/>
  <c r="U6511" s="1"/>
  <c r="V6511" s="1"/>
  <c r="W6511" s="1"/>
  <c r="J6511"/>
  <c r="AA6510"/>
  <c r="R6510"/>
  <c r="U6510" s="1"/>
  <c r="J6510"/>
  <c r="AA6509"/>
  <c r="R6509"/>
  <c r="U6509" s="1"/>
  <c r="J6509"/>
  <c r="AA6508"/>
  <c r="R6508"/>
  <c r="U6508" s="1"/>
  <c r="J6508"/>
  <c r="AA6507"/>
  <c r="R6507"/>
  <c r="U6507" s="1"/>
  <c r="J6507"/>
  <c r="AA6506"/>
  <c r="R6506"/>
  <c r="U6506" s="1"/>
  <c r="J6506"/>
  <c r="AA6505"/>
  <c r="R6505"/>
  <c r="U6505" s="1"/>
  <c r="J6505"/>
  <c r="AA6504"/>
  <c r="R6504"/>
  <c r="U6504" s="1"/>
  <c r="J6504"/>
  <c r="AA6502"/>
  <c r="R6502"/>
  <c r="U6502" s="1"/>
  <c r="J6502"/>
  <c r="AA6501"/>
  <c r="R6501"/>
  <c r="U6501" s="1"/>
  <c r="J6501"/>
  <c r="AA6500"/>
  <c r="R6500"/>
  <c r="U6500" s="1"/>
  <c r="J6500"/>
  <c r="AA6499"/>
  <c r="R6499"/>
  <c r="U6499" s="1"/>
  <c r="V6499" s="1"/>
  <c r="W6499" s="1"/>
  <c r="J6499"/>
  <c r="AA6498"/>
  <c r="R6498"/>
  <c r="U6498" s="1"/>
  <c r="J6498"/>
  <c r="AA6497"/>
  <c r="R6497"/>
  <c r="U6497" s="1"/>
  <c r="V6497" s="1"/>
  <c r="W6497" s="1"/>
  <c r="J6497"/>
  <c r="AA6496"/>
  <c r="R6496"/>
  <c r="U6496" s="1"/>
  <c r="J6496"/>
  <c r="AA6495"/>
  <c r="U6495"/>
  <c r="R6495"/>
  <c r="J6495"/>
  <c r="AA6494"/>
  <c r="R6494"/>
  <c r="U6494" s="1"/>
  <c r="J6494"/>
  <c r="AA6493"/>
  <c r="R6493"/>
  <c r="U6493" s="1"/>
  <c r="J6493"/>
  <c r="R6492"/>
  <c r="U6492" s="1"/>
  <c r="V6492" s="1"/>
  <c r="W6492" s="1"/>
  <c r="Y6492" s="1"/>
  <c r="AA6492" s="1"/>
  <c r="J6492"/>
  <c r="AA6491"/>
  <c r="R6491"/>
  <c r="U6491" s="1"/>
  <c r="J6491"/>
  <c r="AA6490"/>
  <c r="U6490"/>
  <c r="R6490"/>
  <c r="J6490"/>
  <c r="AA6489"/>
  <c r="U6489"/>
  <c r="V6489" s="1"/>
  <c r="W6489" s="1"/>
  <c r="R6489"/>
  <c r="J6489"/>
  <c r="AA6488"/>
  <c r="R6488"/>
  <c r="U6488" s="1"/>
  <c r="J6488"/>
  <c r="AA6487"/>
  <c r="R6487"/>
  <c r="U6487" s="1"/>
  <c r="V6487" s="1"/>
  <c r="W6487" s="1"/>
  <c r="J6487"/>
  <c r="AA6486"/>
  <c r="R6486"/>
  <c r="U6486" s="1"/>
  <c r="J6486"/>
  <c r="AA6485"/>
  <c r="R6485"/>
  <c r="U6485" s="1"/>
  <c r="J6485"/>
  <c r="Y6484"/>
  <c r="AA6484" s="1"/>
  <c r="R6484"/>
  <c r="U6484" s="1"/>
  <c r="J6484"/>
  <c r="AA6483"/>
  <c r="U6483"/>
  <c r="R6483"/>
  <c r="J6483"/>
  <c r="AA6482"/>
  <c r="R6482"/>
  <c r="U6482" s="1"/>
  <c r="J6482"/>
  <c r="AA6481"/>
  <c r="U6481"/>
  <c r="R6481"/>
  <c r="J6481"/>
  <c r="V6481" s="1"/>
  <c r="W6481" s="1"/>
  <c r="AA6479"/>
  <c r="R6479"/>
  <c r="U6479" s="1"/>
  <c r="J6479"/>
  <c r="R6478"/>
  <c r="U6478" s="1"/>
  <c r="J6478"/>
  <c r="AA6477"/>
  <c r="R6477"/>
  <c r="U6477" s="1"/>
  <c r="J6477"/>
  <c r="R6476"/>
  <c r="U6476" s="1"/>
  <c r="J6476"/>
  <c r="Y6476" s="1"/>
  <c r="AA6476" s="1"/>
  <c r="R6475"/>
  <c r="U6475" s="1"/>
  <c r="J6475"/>
  <c r="AA6474"/>
  <c r="R6474"/>
  <c r="U6474" s="1"/>
  <c r="J6474"/>
  <c r="AA6473"/>
  <c r="R6473"/>
  <c r="U6473" s="1"/>
  <c r="J6473"/>
  <c r="R6472"/>
  <c r="U6472" s="1"/>
  <c r="J6472"/>
  <c r="R6471"/>
  <c r="U6471" s="1"/>
  <c r="J6471"/>
  <c r="R6470"/>
  <c r="U6470" s="1"/>
  <c r="J6470"/>
  <c r="R6469"/>
  <c r="U6469" s="1"/>
  <c r="J6469"/>
  <c r="R6468"/>
  <c r="U6468" s="1"/>
  <c r="J6468"/>
  <c r="AA6467"/>
  <c r="R6467"/>
  <c r="U6467" s="1"/>
  <c r="V6467" s="1"/>
  <c r="W6467" s="1"/>
  <c r="R6466"/>
  <c r="U6466" s="1"/>
  <c r="V6466" s="1"/>
  <c r="W6466" s="1"/>
  <c r="R6465"/>
  <c r="U6465" s="1"/>
  <c r="J6465"/>
  <c r="Y6465" s="1"/>
  <c r="AA6465" s="1"/>
  <c r="R6464"/>
  <c r="U6464" s="1"/>
  <c r="J6464"/>
  <c r="Y6464" s="1"/>
  <c r="AA6464" s="1"/>
  <c r="AA6463"/>
  <c r="R6463"/>
  <c r="U6463" s="1"/>
  <c r="J6463"/>
  <c r="V6463" s="1"/>
  <c r="W6463" s="1"/>
  <c r="AA6462"/>
  <c r="R6462"/>
  <c r="U6462" s="1"/>
  <c r="J6462"/>
  <c r="AA6460"/>
  <c r="R6460"/>
  <c r="U6460" s="1"/>
  <c r="V6460" s="1"/>
  <c r="W6460" s="1"/>
  <c r="J6460"/>
  <c r="AA6459"/>
  <c r="R6459"/>
  <c r="U6459" s="1"/>
  <c r="J6459"/>
  <c r="AA6458"/>
  <c r="R6458"/>
  <c r="U6458" s="1"/>
  <c r="J6458"/>
  <c r="AA6457"/>
  <c r="R6457"/>
  <c r="U6457" s="1"/>
  <c r="J6457"/>
  <c r="AA6456"/>
  <c r="R6456"/>
  <c r="U6456" s="1"/>
  <c r="J6456"/>
  <c r="AA6455"/>
  <c r="R6455"/>
  <c r="U6455" s="1"/>
  <c r="J6455"/>
  <c r="AA6454"/>
  <c r="R6454"/>
  <c r="U6454" s="1"/>
  <c r="V6454" s="1"/>
  <c r="W6454" s="1"/>
  <c r="J6454"/>
  <c r="AA6453"/>
  <c r="R6453"/>
  <c r="U6453" s="1"/>
  <c r="J6453"/>
  <c r="AA6452"/>
  <c r="R6452"/>
  <c r="U6452" s="1"/>
  <c r="J6452"/>
  <c r="AA6451"/>
  <c r="R6451"/>
  <c r="U6451" s="1"/>
  <c r="V6451" s="1"/>
  <c r="W6451" s="1"/>
  <c r="AA6450"/>
  <c r="R6450"/>
  <c r="U6450" s="1"/>
  <c r="J6450"/>
  <c r="AA6449"/>
  <c r="R6449"/>
  <c r="U6449" s="1"/>
  <c r="J6449"/>
  <c r="AA6448"/>
  <c r="R6448"/>
  <c r="U6448" s="1"/>
  <c r="J6448"/>
  <c r="AA6447"/>
  <c r="R6447"/>
  <c r="U6447" s="1"/>
  <c r="J6447"/>
  <c r="V6523" l="1"/>
  <c r="W6523" s="1"/>
  <c r="V6529"/>
  <c r="W6529" s="1"/>
  <c r="V6526"/>
  <c r="W6526" s="1"/>
  <c r="V6585"/>
  <c r="W6585" s="1"/>
  <c r="V6670"/>
  <c r="W6670" s="1"/>
  <c r="V6468"/>
  <c r="W6468" s="1"/>
  <c r="V6478"/>
  <c r="W6478" s="1"/>
  <c r="V6547"/>
  <c r="W6547" s="1"/>
  <c r="V6557"/>
  <c r="W6557" s="1"/>
  <c r="V6597"/>
  <c r="W6597" s="1"/>
  <c r="V6636"/>
  <c r="W6636" s="1"/>
  <c r="V6658"/>
  <c r="W6658" s="1"/>
  <c r="V6782"/>
  <c r="W6782" s="1"/>
  <c r="V6789"/>
  <c r="W6789" s="1"/>
  <c r="V6799"/>
  <c r="W6799" s="1"/>
  <c r="V6504"/>
  <c r="W6504" s="1"/>
  <c r="V6633"/>
  <c r="W6633" s="1"/>
  <c r="V6448"/>
  <c r="W6448" s="1"/>
  <c r="V6458"/>
  <c r="W6458" s="1"/>
  <c r="V6536"/>
  <c r="W6536" s="1"/>
  <c r="V6541"/>
  <c r="W6541" s="1"/>
  <c r="V6550"/>
  <c r="W6550" s="1"/>
  <c r="V6555"/>
  <c r="W6555" s="1"/>
  <c r="V6621"/>
  <c r="W6621" s="1"/>
  <c r="V6639"/>
  <c r="W6639" s="1"/>
  <c r="V6641"/>
  <c r="W6641" s="1"/>
  <c r="V6645"/>
  <c r="W6645" s="1"/>
  <c r="V6650"/>
  <c r="W6650" s="1"/>
  <c r="V6678"/>
  <c r="W6678" s="1"/>
  <c r="V6697"/>
  <c r="W6697" s="1"/>
  <c r="V6814"/>
  <c r="W6814" s="1"/>
  <c r="V6568"/>
  <c r="W6568" s="1"/>
  <c r="V6574"/>
  <c r="W6574" s="1"/>
  <c r="V6679"/>
  <c r="W6679" s="1"/>
  <c r="V6743"/>
  <c r="W6743" s="1"/>
  <c r="V6830"/>
  <c r="W6830" s="1"/>
  <c r="V6475"/>
  <c r="W6475" s="1"/>
  <c r="V6708"/>
  <c r="W6708" s="1"/>
  <c r="V6736"/>
  <c r="W6736" s="1"/>
  <c r="V6501"/>
  <c r="W6501" s="1"/>
  <c r="V6713"/>
  <c r="W6713" s="1"/>
  <c r="V6470"/>
  <c r="W6470" s="1"/>
  <c r="V6703"/>
  <c r="W6703" s="1"/>
  <c r="V6731"/>
  <c r="W6731" s="1"/>
  <c r="V6700"/>
  <c r="W6700" s="1"/>
  <c r="V6705"/>
  <c r="W6705" s="1"/>
  <c r="V6710"/>
  <c r="W6710" s="1"/>
  <c r="V6566"/>
  <c r="W6566" s="1"/>
  <c r="V6578"/>
  <c r="W6578" s="1"/>
  <c r="V6712"/>
  <c r="W6712" s="1"/>
  <c r="V6723"/>
  <c r="W6723" s="1"/>
  <c r="V6727"/>
  <c r="W6727" s="1"/>
  <c r="V6729"/>
  <c r="W6729" s="1"/>
  <c r="V6803"/>
  <c r="W6803" s="1"/>
  <c r="V6824"/>
  <c r="W6824" s="1"/>
  <c r="V6826"/>
  <c r="W6826" s="1"/>
  <c r="V6493"/>
  <c r="W6493" s="1"/>
  <c r="V6518"/>
  <c r="W6518" s="1"/>
  <c r="V6534"/>
  <c r="W6534" s="1"/>
  <c r="V6540"/>
  <c r="W6540" s="1"/>
  <c r="V6544"/>
  <c r="W6544" s="1"/>
  <c r="V6607"/>
  <c r="W6607" s="1"/>
  <c r="V6649"/>
  <c r="W6649" s="1"/>
  <c r="V6653"/>
  <c r="W6653" s="1"/>
  <c r="V6684"/>
  <c r="W6684" s="1"/>
  <c r="V6687"/>
  <c r="W6687" s="1"/>
  <c r="V6689"/>
  <c r="W6689" s="1"/>
  <c r="V6717"/>
  <c r="W6717" s="1"/>
  <c r="V6739"/>
  <c r="W6739" s="1"/>
  <c r="V6750"/>
  <c r="W6750" s="1"/>
  <c r="V6751"/>
  <c r="W6751" s="1"/>
  <c r="Y6751" s="1"/>
  <c r="AA6751" s="1"/>
  <c r="V6805"/>
  <c r="W6805" s="1"/>
  <c r="V6452"/>
  <c r="W6452" s="1"/>
  <c r="V6455"/>
  <c r="W6455" s="1"/>
  <c r="V6456"/>
  <c r="W6456" s="1"/>
  <c r="V6457"/>
  <c r="W6457" s="1"/>
  <c r="V6469"/>
  <c r="W6469" s="1"/>
  <c r="V6479"/>
  <c r="W6479" s="1"/>
  <c r="V6482"/>
  <c r="W6482" s="1"/>
  <c r="V6495"/>
  <c r="W6495" s="1"/>
  <c r="V6496"/>
  <c r="W6496" s="1"/>
  <c r="V6507"/>
  <c r="W6507" s="1"/>
  <c r="V6508"/>
  <c r="W6508" s="1"/>
  <c r="V6542"/>
  <c r="W6542" s="1"/>
  <c r="V6554"/>
  <c r="W6554" s="1"/>
  <c r="V6571"/>
  <c r="W6571" s="1"/>
  <c r="V6584"/>
  <c r="W6584" s="1"/>
  <c r="Y6584" s="1"/>
  <c r="AA6584" s="1"/>
  <c r="V6586"/>
  <c r="W6586" s="1"/>
  <c r="V6589"/>
  <c r="W6589" s="1"/>
  <c r="V6592"/>
  <c r="W6592" s="1"/>
  <c r="V6595"/>
  <c r="W6595" s="1"/>
  <c r="V6657"/>
  <c r="W6657" s="1"/>
  <c r="V6661"/>
  <c r="W6661" s="1"/>
  <c r="V6662"/>
  <c r="W6662" s="1"/>
  <c r="V6664"/>
  <c r="W6664" s="1"/>
  <c r="V6665"/>
  <c r="W6665" s="1"/>
  <c r="V6666"/>
  <c r="W6666" s="1"/>
  <c r="V6667"/>
  <c r="W6667" s="1"/>
  <c r="V6680"/>
  <c r="W6680" s="1"/>
  <c r="V6720"/>
  <c r="W6720" s="1"/>
  <c r="Y6739"/>
  <c r="AA6739" s="1"/>
  <c r="V6742"/>
  <c r="W6742" s="1"/>
  <c r="V6748"/>
  <c r="W6748" s="1"/>
  <c r="V6753"/>
  <c r="W6753" s="1"/>
  <c r="V6758"/>
  <c r="W6758" s="1"/>
  <c r="V6763"/>
  <c r="W6763" s="1"/>
  <c r="V6768"/>
  <c r="W6768" s="1"/>
  <c r="V6771"/>
  <c r="W6771" s="1"/>
  <c r="V6773"/>
  <c r="W6773" s="1"/>
  <c r="V6780"/>
  <c r="W6780" s="1"/>
  <c r="V6781"/>
  <c r="W6781" s="1"/>
  <c r="V6785"/>
  <c r="W6785" s="1"/>
  <c r="V6787"/>
  <c r="W6787" s="1"/>
  <c r="V6801"/>
  <c r="W6801" s="1"/>
  <c r="V6471"/>
  <c r="W6471" s="1"/>
  <c r="V6722"/>
  <c r="W6722" s="1"/>
  <c r="V6724"/>
  <c r="W6724" s="1"/>
  <c r="V6726"/>
  <c r="W6726" s="1"/>
  <c r="V6728"/>
  <c r="W6728" s="1"/>
  <c r="V6776"/>
  <c r="W6776" s="1"/>
  <c r="V6823"/>
  <c r="W6823" s="1"/>
  <c r="V6825"/>
  <c r="W6825" s="1"/>
  <c r="V6447"/>
  <c r="W6447" s="1"/>
  <c r="V6465"/>
  <c r="W6465" s="1"/>
  <c r="V6472"/>
  <c r="W6472" s="1"/>
  <c r="V6476"/>
  <c r="W6476" s="1"/>
  <c r="V6486"/>
  <c r="W6486" s="1"/>
  <c r="V6494"/>
  <c r="W6494" s="1"/>
  <c r="V6548"/>
  <c r="W6548" s="1"/>
  <c r="V6581"/>
  <c r="W6581" s="1"/>
  <c r="V6602"/>
  <c r="W6602" s="1"/>
  <c r="V6682"/>
  <c r="W6682" s="1"/>
  <c r="V6686"/>
  <c r="W6686" s="1"/>
  <c r="V6688"/>
  <c r="W6688" s="1"/>
  <c r="V6719"/>
  <c r="W6719" s="1"/>
  <c r="V6795"/>
  <c r="W6795" s="1"/>
  <c r="V6818"/>
  <c r="W6818" s="1"/>
  <c r="V6450"/>
  <c r="W6450" s="1"/>
  <c r="V6453"/>
  <c r="W6453" s="1"/>
  <c r="V6483"/>
  <c r="W6483" s="1"/>
  <c r="V6490"/>
  <c r="W6490" s="1"/>
  <c r="V6509"/>
  <c r="W6509" s="1"/>
  <c r="V6510"/>
  <c r="W6510" s="1"/>
  <c r="V6517"/>
  <c r="W6517" s="1"/>
  <c r="V6532"/>
  <c r="W6532" s="1"/>
  <c r="V6539"/>
  <c r="W6539" s="1"/>
  <c r="V6543"/>
  <c r="W6543" s="1"/>
  <c r="V6552"/>
  <c r="W6552" s="1"/>
  <c r="V6564"/>
  <c r="W6564" s="1"/>
  <c r="V6567"/>
  <c r="W6567" s="1"/>
  <c r="V6572"/>
  <c r="W6572" s="1"/>
  <c r="V6576"/>
  <c r="W6576" s="1"/>
  <c r="V6587"/>
  <c r="W6587" s="1"/>
  <c r="V6606"/>
  <c r="W6606" s="1"/>
  <c r="V6643"/>
  <c r="W6643" s="1"/>
  <c r="V6647"/>
  <c r="W6647" s="1"/>
  <c r="V6659"/>
  <c r="W6659" s="1"/>
  <c r="V6675"/>
  <c r="W6675" s="1"/>
  <c r="V6681"/>
  <c r="W6681" s="1"/>
  <c r="V6706"/>
  <c r="W6706" s="1"/>
  <c r="V6709"/>
  <c r="W6709" s="1"/>
  <c r="V6711"/>
  <c r="W6711" s="1"/>
  <c r="V6754"/>
  <c r="W6754" s="1"/>
  <c r="V6759"/>
  <c r="W6759" s="1"/>
  <c r="V6764"/>
  <c r="W6764" s="1"/>
  <c r="V6769"/>
  <c r="W6769" s="1"/>
  <c r="V6774"/>
  <c r="W6774" s="1"/>
  <c r="V6811"/>
  <c r="W6811" s="1"/>
  <c r="V6816"/>
  <c r="W6816" s="1"/>
  <c r="V6828"/>
  <c r="W6828" s="1"/>
  <c r="V6833"/>
  <c r="W6833" s="1"/>
  <c r="V6832"/>
  <c r="W6832" s="1"/>
  <c r="Y6833"/>
  <c r="AA6833" s="1"/>
  <c r="V6822"/>
  <c r="W6822" s="1"/>
  <c r="V6804"/>
  <c r="W6804" s="1"/>
  <c r="V6812"/>
  <c r="W6812" s="1"/>
  <c r="Y6805"/>
  <c r="AA6805" s="1"/>
  <c r="V6794"/>
  <c r="W6794" s="1"/>
  <c r="V6800"/>
  <c r="W6800" s="1"/>
  <c r="V6802"/>
  <c r="W6802" s="1"/>
  <c r="V6796"/>
  <c r="W6796" s="1"/>
  <c r="V6798"/>
  <c r="W6798" s="1"/>
  <c r="V6792"/>
  <c r="W6792" s="1"/>
  <c r="V6775"/>
  <c r="W6775" s="1"/>
  <c r="V6777"/>
  <c r="W6777" s="1"/>
  <c r="V6779"/>
  <c r="W6779" s="1"/>
  <c r="V6770"/>
  <c r="W6770" s="1"/>
  <c r="V6741"/>
  <c r="W6741" s="1"/>
  <c r="V6749"/>
  <c r="W6749" s="1"/>
  <c r="V6721"/>
  <c r="W6721" s="1"/>
  <c r="V6716"/>
  <c r="W6716" s="1"/>
  <c r="V6715"/>
  <c r="W6715" s="1"/>
  <c r="V6692"/>
  <c r="W6692" s="1"/>
  <c r="V6696"/>
  <c r="W6696" s="1"/>
  <c r="V6698"/>
  <c r="W6698" s="1"/>
  <c r="V6702"/>
  <c r="W6702" s="1"/>
  <c r="V6704"/>
  <c r="W6704" s="1"/>
  <c r="V6691"/>
  <c r="W6691" s="1"/>
  <c r="V6674"/>
  <c r="W6674" s="1"/>
  <c r="V6677"/>
  <c r="W6677" s="1"/>
  <c r="V6673"/>
  <c r="W6673" s="1"/>
  <c r="V6669"/>
  <c r="W6669" s="1"/>
  <c r="V6671"/>
  <c r="W6671" s="1"/>
  <c r="V6652"/>
  <c r="W6652" s="1"/>
  <c r="V6655"/>
  <c r="W6655" s="1"/>
  <c r="V6660"/>
  <c r="W6660" s="1"/>
  <c r="V6651"/>
  <c r="W6651" s="1"/>
  <c r="V6644"/>
  <c r="W6644" s="1"/>
  <c r="V6632"/>
  <c r="W6632" s="1"/>
  <c r="V6634"/>
  <c r="W6634" s="1"/>
  <c r="V6637"/>
  <c r="W6637" s="1"/>
  <c r="V6640"/>
  <c r="W6640" s="1"/>
  <c r="V6627"/>
  <c r="W6627" s="1"/>
  <c r="V6629"/>
  <c r="W6629" s="1"/>
  <c r="V6630"/>
  <c r="W6630" s="1"/>
  <c r="V6618"/>
  <c r="W6618" s="1"/>
  <c r="V6623"/>
  <c r="W6623" s="1"/>
  <c r="V6620"/>
  <c r="W6620" s="1"/>
  <c r="V6625"/>
  <c r="W6625" s="1"/>
  <c r="V6610"/>
  <c r="W6610" s="1"/>
  <c r="V6612"/>
  <c r="W6612" s="1"/>
  <c r="V6615"/>
  <c r="W6615" s="1"/>
  <c r="V6617"/>
  <c r="W6617" s="1"/>
  <c r="V6596"/>
  <c r="W6596" s="1"/>
  <c r="V6599"/>
  <c r="W6599" s="1"/>
  <c r="V6600"/>
  <c r="W6600" s="1"/>
  <c r="V6598"/>
  <c r="W6598" s="1"/>
  <c r="Y6598" s="1"/>
  <c r="AA6598" s="1"/>
  <c r="V6603"/>
  <c r="W6603" s="1"/>
  <c r="V6608"/>
  <c r="W6608" s="1"/>
  <c r="V6577"/>
  <c r="W6577" s="1"/>
  <c r="V6579"/>
  <c r="W6579" s="1"/>
  <c r="V6583"/>
  <c r="W6583" s="1"/>
  <c r="V6575"/>
  <c r="W6575" s="1"/>
  <c r="V6560"/>
  <c r="W6560" s="1"/>
  <c r="V6563"/>
  <c r="W6563" s="1"/>
  <c r="V6565"/>
  <c r="W6565" s="1"/>
  <c r="V6553"/>
  <c r="W6553" s="1"/>
  <c r="V6556"/>
  <c r="W6556" s="1"/>
  <c r="V6546"/>
  <c r="W6546" s="1"/>
  <c r="V6551"/>
  <c r="W6551" s="1"/>
  <c r="V6531"/>
  <c r="W6531" s="1"/>
  <c r="V6538"/>
  <c r="W6538" s="1"/>
  <c r="V6519"/>
  <c r="W6519" s="1"/>
  <c r="V6522"/>
  <c r="W6522" s="1"/>
  <c r="V6524"/>
  <c r="W6524" s="1"/>
  <c r="V6528"/>
  <c r="W6528" s="1"/>
  <c r="V6530"/>
  <c r="W6530" s="1"/>
  <c r="V6512"/>
  <c r="W6512" s="1"/>
  <c r="V6506"/>
  <c r="W6506" s="1"/>
  <c r="V6502"/>
  <c r="W6502" s="1"/>
  <c r="V6505"/>
  <c r="W6505" s="1"/>
  <c r="V6498"/>
  <c r="W6498" s="1"/>
  <c r="V6488"/>
  <c r="W6488" s="1"/>
  <c r="V6491"/>
  <c r="W6491" s="1"/>
  <c r="V6500"/>
  <c r="W6500" s="1"/>
  <c r="V6477"/>
  <c r="W6477" s="1"/>
  <c r="V6484"/>
  <c r="W6484" s="1"/>
  <c r="V6485"/>
  <c r="W6485" s="1"/>
  <c r="V6473"/>
  <c r="W6473" s="1"/>
  <c r="V6474"/>
  <c r="W6474" s="1"/>
  <c r="V6464"/>
  <c r="W6464" s="1"/>
  <c r="V6459"/>
  <c r="W6459" s="1"/>
  <c r="V6462"/>
  <c r="W6462" s="1"/>
  <c r="V6449"/>
  <c r="W6449" s="1"/>
  <c r="R6445" l="1"/>
  <c r="U6445" s="1"/>
  <c r="J6445"/>
  <c r="Y6445" s="1"/>
  <c r="AA6445" s="1"/>
  <c r="R6442"/>
  <c r="U6442" s="1"/>
  <c r="J6442"/>
  <c r="Y6442" s="1"/>
  <c r="AA6442" s="1"/>
  <c r="U6441"/>
  <c r="R6441"/>
  <c r="J6441"/>
  <c r="R6439"/>
  <c r="U6439" s="1"/>
  <c r="J6439"/>
  <c r="Y6439" s="1"/>
  <c r="AA6439" s="1"/>
  <c r="AA6437"/>
  <c r="R6437"/>
  <c r="U6437" s="1"/>
  <c r="J6437"/>
  <c r="AA6435"/>
  <c r="R6435"/>
  <c r="U6435" s="1"/>
  <c r="V6435" s="1"/>
  <c r="W6435" s="1"/>
  <c r="J6435"/>
  <c r="R6433"/>
  <c r="U6433" s="1"/>
  <c r="J6433"/>
  <c r="Y6433" s="1"/>
  <c r="AA6433" s="1"/>
  <c r="R6432"/>
  <c r="U6432" s="1"/>
  <c r="J6432"/>
  <c r="R6431"/>
  <c r="U6431" s="1"/>
  <c r="J6431"/>
  <c r="R6430"/>
  <c r="U6430" s="1"/>
  <c r="J6430"/>
  <c r="Y6430" s="1"/>
  <c r="AA6430" s="1"/>
  <c r="R6428"/>
  <c r="U6428" s="1"/>
  <c r="J6428"/>
  <c r="Y6428" s="1"/>
  <c r="AA6428" s="1"/>
  <c r="R6426"/>
  <c r="U6426" s="1"/>
  <c r="J6426"/>
  <c r="R6424"/>
  <c r="U6424" s="1"/>
  <c r="J6424"/>
  <c r="AA6423"/>
  <c r="R6423"/>
  <c r="U6423" s="1"/>
  <c r="J6423"/>
  <c r="AA6422"/>
  <c r="R6422"/>
  <c r="U6422" s="1"/>
  <c r="J6422"/>
  <c r="V6422" s="1"/>
  <c r="W6422" s="1"/>
  <c r="R6421"/>
  <c r="U6421" s="1"/>
  <c r="J6421"/>
  <c r="R6420"/>
  <c r="U6420" s="1"/>
  <c r="J6420"/>
  <c r="Y6420" s="1"/>
  <c r="AA6420" s="1"/>
  <c r="U6419"/>
  <c r="R6419"/>
  <c r="J6419"/>
  <c r="Y6419" s="1"/>
  <c r="AA6419" s="1"/>
  <c r="Y6418"/>
  <c r="AA6418" s="1"/>
  <c r="R6418"/>
  <c r="U6418" s="1"/>
  <c r="J6418"/>
  <c r="R6417"/>
  <c r="U6417" s="1"/>
  <c r="J6417"/>
  <c r="R6416"/>
  <c r="U6416" s="1"/>
  <c r="J6416"/>
  <c r="Y6416" s="1"/>
  <c r="AA6416" s="1"/>
  <c r="R6415"/>
  <c r="U6415" s="1"/>
  <c r="J6415"/>
  <c r="Y6415" s="1"/>
  <c r="AA6415" s="1"/>
  <c r="R6414"/>
  <c r="U6414" s="1"/>
  <c r="J6414"/>
  <c r="Y6414" s="1"/>
  <c r="AA6414" s="1"/>
  <c r="R6413"/>
  <c r="U6413" s="1"/>
  <c r="J6413"/>
  <c r="AA6412"/>
  <c r="R6412"/>
  <c r="U6412" s="1"/>
  <c r="V6412" s="1"/>
  <c r="W6412" s="1"/>
  <c r="AA6411"/>
  <c r="R6411"/>
  <c r="U6411" s="1"/>
  <c r="V6411" s="1"/>
  <c r="W6411" s="1"/>
  <c r="AA6410"/>
  <c r="R6410"/>
  <c r="U6410" s="1"/>
  <c r="V6410" s="1"/>
  <c r="W6410" s="1"/>
  <c r="AA6409"/>
  <c r="R6409"/>
  <c r="U6409" s="1"/>
  <c r="J6409"/>
  <c r="R6408"/>
  <c r="U6408" s="1"/>
  <c r="J6408"/>
  <c r="R6407"/>
  <c r="U6407" s="1"/>
  <c r="J6407"/>
  <c r="AA6406"/>
  <c r="R6406"/>
  <c r="U6406" s="1"/>
  <c r="V6406" s="1"/>
  <c r="W6406" s="1"/>
  <c r="AA6405"/>
  <c r="R6405"/>
  <c r="U6405" s="1"/>
  <c r="J6405"/>
  <c r="AA6403"/>
  <c r="R6403"/>
  <c r="U6403" s="1"/>
  <c r="J6403"/>
  <c r="V6403" s="1"/>
  <c r="W6403" s="1"/>
  <c r="AA6402"/>
  <c r="R6402"/>
  <c r="U6402" s="1"/>
  <c r="V6402" s="1"/>
  <c r="W6402" s="1"/>
  <c r="J6402"/>
  <c r="U6401"/>
  <c r="R6401"/>
  <c r="J6401"/>
  <c r="R6400"/>
  <c r="U6400" s="1"/>
  <c r="J6400"/>
  <c r="Y6400" s="1"/>
  <c r="AA6400" s="1"/>
  <c r="AA6399"/>
  <c r="R6399"/>
  <c r="U6399" s="1"/>
  <c r="V6399" s="1"/>
  <c r="W6399" s="1"/>
  <c r="AA6398"/>
  <c r="R6398"/>
  <c r="U6398" s="1"/>
  <c r="J6398"/>
  <c r="R6396"/>
  <c r="U6396" s="1"/>
  <c r="J6396"/>
  <c r="Y6396" s="1"/>
  <c r="AA6396" s="1"/>
  <c r="U6395"/>
  <c r="V6395" s="1"/>
  <c r="W6395" s="1"/>
  <c r="R6395"/>
  <c r="J6395"/>
  <c r="Y6395" s="1"/>
  <c r="AA6395" s="1"/>
  <c r="Y6393"/>
  <c r="AA6393" s="1"/>
  <c r="R6393"/>
  <c r="U6393" s="1"/>
  <c r="J6393"/>
  <c r="R6392"/>
  <c r="U6392" s="1"/>
  <c r="J6392"/>
  <c r="Y6392" s="1"/>
  <c r="AA6392" s="1"/>
  <c r="R6391"/>
  <c r="U6391" s="1"/>
  <c r="J6391"/>
  <c r="R6389"/>
  <c r="U6389" s="1"/>
  <c r="J6389"/>
  <c r="AA6388"/>
  <c r="R6388"/>
  <c r="U6388" s="1"/>
  <c r="V6388" s="1"/>
  <c r="W6388" s="1"/>
  <c r="AA6387"/>
  <c r="R6387"/>
  <c r="U6387" s="1"/>
  <c r="J6387"/>
  <c r="R6385"/>
  <c r="U6385" s="1"/>
  <c r="J6385"/>
  <c r="R6384"/>
  <c r="U6384" s="1"/>
  <c r="J6384"/>
  <c r="U6383"/>
  <c r="R6383"/>
  <c r="J6383"/>
  <c r="R6382"/>
  <c r="U6382" s="1"/>
  <c r="J6382"/>
  <c r="Y6382" s="1"/>
  <c r="AA6382" s="1"/>
  <c r="R6381"/>
  <c r="U6381" s="1"/>
  <c r="J6381"/>
  <c r="Y6381" s="1"/>
  <c r="AA6381" s="1"/>
  <c r="AA6379"/>
  <c r="R6379"/>
  <c r="U6379" s="1"/>
  <c r="J6379"/>
  <c r="AA6378"/>
  <c r="R6378"/>
  <c r="U6378" s="1"/>
  <c r="V6378" s="1"/>
  <c r="W6378" s="1"/>
  <c r="AA6377"/>
  <c r="R6377"/>
  <c r="U6377" s="1"/>
  <c r="J6377"/>
  <c r="R6375"/>
  <c r="U6375" s="1"/>
  <c r="J6375"/>
  <c r="Y6375" s="1"/>
  <c r="AA6375" s="1"/>
  <c r="R6374"/>
  <c r="U6374" s="1"/>
  <c r="J6374"/>
  <c r="Y6374" s="1"/>
  <c r="AA6374" s="1"/>
  <c r="AA6373"/>
  <c r="R6373"/>
  <c r="U6373" s="1"/>
  <c r="V6373" s="1"/>
  <c r="W6373" s="1"/>
  <c r="AA6372"/>
  <c r="U6372"/>
  <c r="R6372"/>
  <c r="J6372"/>
  <c r="R6371"/>
  <c r="U6371" s="1"/>
  <c r="J6371"/>
  <c r="AA6370"/>
  <c r="R6370"/>
  <c r="U6370" s="1"/>
  <c r="V6370" s="1"/>
  <c r="W6370" s="1"/>
  <c r="R6369"/>
  <c r="U6369" s="1"/>
  <c r="J6369"/>
  <c r="AA6366"/>
  <c r="R6366"/>
  <c r="U6366" s="1"/>
  <c r="J6366"/>
  <c r="R6365"/>
  <c r="U6365" s="1"/>
  <c r="J6365"/>
  <c r="Y6365" s="1"/>
  <c r="AA6365" s="1"/>
  <c r="R6364"/>
  <c r="U6364" s="1"/>
  <c r="J6364"/>
  <c r="AA6363"/>
  <c r="R6363"/>
  <c r="U6363" s="1"/>
  <c r="V6363" s="1"/>
  <c r="W6363" s="1"/>
  <c r="J6363"/>
  <c r="AA6362"/>
  <c r="R6362"/>
  <c r="U6362" s="1"/>
  <c r="J6362"/>
  <c r="AA6360"/>
  <c r="R6360"/>
  <c r="U6360" s="1"/>
  <c r="V6360" s="1"/>
  <c r="W6360" s="1"/>
  <c r="J6360"/>
  <c r="R6359"/>
  <c r="U6359" s="1"/>
  <c r="J6359"/>
  <c r="R6358"/>
  <c r="U6358" s="1"/>
  <c r="V6358" s="1"/>
  <c r="W6358" s="1"/>
  <c r="J6358"/>
  <c r="Y6358" s="1"/>
  <c r="AA6358" s="1"/>
  <c r="U6357"/>
  <c r="R6357"/>
  <c r="J6357"/>
  <c r="Y6357" s="1"/>
  <c r="AA6357" s="1"/>
  <c r="AA6356"/>
  <c r="R6356"/>
  <c r="U6356" s="1"/>
  <c r="J6356"/>
  <c r="AA6355"/>
  <c r="R6355"/>
  <c r="U6355" s="1"/>
  <c r="V6355" s="1"/>
  <c r="W6355" s="1"/>
  <c r="AA6354"/>
  <c r="R6354"/>
  <c r="U6354" s="1"/>
  <c r="V6354" s="1"/>
  <c r="W6354" s="1"/>
  <c r="R6353"/>
  <c r="U6353" s="1"/>
  <c r="J6353"/>
  <c r="V6353" s="1"/>
  <c r="W6353" s="1"/>
  <c r="Y6353" s="1"/>
  <c r="AA6353" s="1"/>
  <c r="AA6352"/>
  <c r="R6352"/>
  <c r="U6352" s="1"/>
  <c r="V6352" s="1"/>
  <c r="W6352" s="1"/>
  <c r="J6352"/>
  <c r="U6351"/>
  <c r="R6351"/>
  <c r="J6351"/>
  <c r="AA6350"/>
  <c r="R6350"/>
  <c r="U6350" s="1"/>
  <c r="J6350"/>
  <c r="R6349"/>
  <c r="U6349" s="1"/>
  <c r="V6349" s="1"/>
  <c r="W6349" s="1"/>
  <c r="J6349"/>
  <c r="Y6349" s="1"/>
  <c r="AA6349" s="1"/>
  <c r="AA6347"/>
  <c r="R6347"/>
  <c r="U6347" s="1"/>
  <c r="J6347"/>
  <c r="R6345"/>
  <c r="U6345" s="1"/>
  <c r="J6345"/>
  <c r="AA6343"/>
  <c r="R6343"/>
  <c r="U6343" s="1"/>
  <c r="J6343"/>
  <c r="AA6342"/>
  <c r="R6342"/>
  <c r="U6342" s="1"/>
  <c r="J6342"/>
  <c r="R6340"/>
  <c r="U6340" s="1"/>
  <c r="J6340"/>
  <c r="R6339"/>
  <c r="U6339" s="1"/>
  <c r="J6339"/>
  <c r="Y6339" s="1"/>
  <c r="AA6339" s="1"/>
  <c r="AA6338"/>
  <c r="R6338"/>
  <c r="U6338" s="1"/>
  <c r="V6338" s="1"/>
  <c r="W6338" s="1"/>
  <c r="J6338"/>
  <c r="R6337"/>
  <c r="U6337" s="1"/>
  <c r="J6337"/>
  <c r="Y6334"/>
  <c r="AA6334" s="1"/>
  <c r="R6334"/>
  <c r="U6334" s="1"/>
  <c r="J6334"/>
  <c r="AA6333"/>
  <c r="R6333"/>
  <c r="U6333" s="1"/>
  <c r="J6333"/>
  <c r="AA6332"/>
  <c r="R6332"/>
  <c r="U6332" s="1"/>
  <c r="V6332" s="1"/>
  <c r="W6332" s="1"/>
  <c r="AA6331"/>
  <c r="R6331"/>
  <c r="U6331" s="1"/>
  <c r="V6331" s="1"/>
  <c r="W6331" s="1"/>
  <c r="R6330"/>
  <c r="U6330" s="1"/>
  <c r="J6330"/>
  <c r="Y6330" s="1"/>
  <c r="AA6330" s="1"/>
  <c r="R6329"/>
  <c r="U6329" s="1"/>
  <c r="J6329"/>
  <c r="R6326"/>
  <c r="U6326" s="1"/>
  <c r="J6326"/>
  <c r="R6325"/>
  <c r="U6325" s="1"/>
  <c r="J6325"/>
  <c r="Y6325" s="1"/>
  <c r="AA6325" s="1"/>
  <c r="Y6324"/>
  <c r="AA6324" s="1"/>
  <c r="R6324"/>
  <c r="U6324" s="1"/>
  <c r="J6324"/>
  <c r="R6323"/>
  <c r="U6323" s="1"/>
  <c r="J6323"/>
  <c r="R6322"/>
  <c r="U6322" s="1"/>
  <c r="J6322"/>
  <c r="R6321"/>
  <c r="U6321" s="1"/>
  <c r="J6321"/>
  <c r="R6320"/>
  <c r="U6320" s="1"/>
  <c r="J6320"/>
  <c r="Y6320" s="1"/>
  <c r="AA6320" s="1"/>
  <c r="R6319"/>
  <c r="U6319" s="1"/>
  <c r="J6319"/>
  <c r="Y6319" s="1"/>
  <c r="AA6319" s="1"/>
  <c r="R6317"/>
  <c r="U6317" s="1"/>
  <c r="J6317"/>
  <c r="Y6317" s="1"/>
  <c r="AA6317" s="1"/>
  <c r="AA6316"/>
  <c r="R6316"/>
  <c r="U6316" s="1"/>
  <c r="J6316"/>
  <c r="R6315"/>
  <c r="U6315" s="1"/>
  <c r="J6315"/>
  <c r="Y6315" s="1"/>
  <c r="AA6315" s="1"/>
  <c r="R6314"/>
  <c r="U6314" s="1"/>
  <c r="J6314"/>
  <c r="Y6314" s="1"/>
  <c r="AA6314" s="1"/>
  <c r="R6313"/>
  <c r="U6313" s="1"/>
  <c r="J6313"/>
  <c r="Y6313" s="1"/>
  <c r="AA6313" s="1"/>
  <c r="AA6312"/>
  <c r="R6312"/>
  <c r="U6312" s="1"/>
  <c r="J6312"/>
  <c r="AA6311"/>
  <c r="R6311"/>
  <c r="U6311" s="1"/>
  <c r="J6311"/>
  <c r="AA6310"/>
  <c r="U6310"/>
  <c r="V6310" s="1"/>
  <c r="W6310" s="1"/>
  <c r="R6310"/>
  <c r="R6309"/>
  <c r="U6309" s="1"/>
  <c r="J6309"/>
  <c r="Y6309" s="1"/>
  <c r="AA6309" s="1"/>
  <c r="U6307"/>
  <c r="R6307"/>
  <c r="J6307"/>
  <c r="Y6307" s="1"/>
  <c r="AA6307" s="1"/>
  <c r="U6306"/>
  <c r="R6306"/>
  <c r="J6306"/>
  <c r="V6306" s="1"/>
  <c r="W6306" s="1"/>
  <c r="Y6306" s="1"/>
  <c r="AA6306" s="1"/>
  <c r="AA6305"/>
  <c r="R6305"/>
  <c r="U6305" s="1"/>
  <c r="J6305"/>
  <c r="Y6304"/>
  <c r="AA6304" s="1"/>
  <c r="R6304"/>
  <c r="U6304" s="1"/>
  <c r="V6304" s="1"/>
  <c r="W6304" s="1"/>
  <c r="U6303"/>
  <c r="R6303"/>
  <c r="J6303"/>
  <c r="Y6303" s="1"/>
  <c r="AA6303" s="1"/>
  <c r="R6302"/>
  <c r="U6302" s="1"/>
  <c r="J6302"/>
  <c r="Y6302" s="1"/>
  <c r="AA6302" s="1"/>
  <c r="AA6301"/>
  <c r="R6301"/>
  <c r="U6301" s="1"/>
  <c r="J6301"/>
  <c r="AA6300"/>
  <c r="R6300"/>
  <c r="U6300" s="1"/>
  <c r="V6300" s="1"/>
  <c r="W6300" s="1"/>
  <c r="AA6299"/>
  <c r="U6299"/>
  <c r="R6299"/>
  <c r="J6299"/>
  <c r="AA6298"/>
  <c r="R6298"/>
  <c r="U6298" s="1"/>
  <c r="J6298"/>
  <c r="AA6297"/>
  <c r="R6297"/>
  <c r="U6297" s="1"/>
  <c r="J6297"/>
  <c r="AA6296"/>
  <c r="R6296"/>
  <c r="U6296" s="1"/>
  <c r="J6296"/>
  <c r="R6295"/>
  <c r="U6295" s="1"/>
  <c r="J6295"/>
  <c r="R6294"/>
  <c r="U6294" s="1"/>
  <c r="J6294"/>
  <c r="Y6294" s="1"/>
  <c r="AA6294" s="1"/>
  <c r="R6293"/>
  <c r="U6293" s="1"/>
  <c r="J6293"/>
  <c r="AA6292"/>
  <c r="R6292"/>
  <c r="U6292" s="1"/>
  <c r="V6292" s="1"/>
  <c r="W6292" s="1"/>
  <c r="AA6291"/>
  <c r="R6291"/>
  <c r="U6291" s="1"/>
  <c r="J6291"/>
  <c r="R6289"/>
  <c r="U6289" s="1"/>
  <c r="V6289" s="1"/>
  <c r="W6289" s="1"/>
  <c r="J6289"/>
  <c r="Y6289" s="1"/>
  <c r="AA6289" s="1"/>
  <c r="R6287"/>
  <c r="U6287" s="1"/>
  <c r="J6287"/>
  <c r="Y6287" s="1"/>
  <c r="AA6287" s="1"/>
  <c r="AA6286"/>
  <c r="R6286"/>
  <c r="U6286" s="1"/>
  <c r="V6286" s="1"/>
  <c r="W6286" s="1"/>
  <c r="AA6285"/>
  <c r="R6285"/>
  <c r="U6285" s="1"/>
  <c r="J6285"/>
  <c r="R6284"/>
  <c r="U6284" s="1"/>
  <c r="J6284"/>
  <c r="V6284" s="1"/>
  <c r="W6284" s="1"/>
  <c r="R6282"/>
  <c r="U6282" s="1"/>
  <c r="J6282"/>
  <c r="AA6281"/>
  <c r="R6281"/>
  <c r="U6281" s="1"/>
  <c r="V6281" s="1"/>
  <c r="W6281" s="1"/>
  <c r="AA6280"/>
  <c r="R6280"/>
  <c r="U6280" s="1"/>
  <c r="J6280"/>
  <c r="AA6278"/>
  <c r="R6278"/>
  <c r="U6278" s="1"/>
  <c r="J6278"/>
  <c r="R6277"/>
  <c r="U6277" s="1"/>
  <c r="J6277"/>
  <c r="V6277" s="1"/>
  <c r="W6277" s="1"/>
  <c r="R6276"/>
  <c r="U6276" s="1"/>
  <c r="J6276"/>
  <c r="R6275"/>
  <c r="U6275" s="1"/>
  <c r="J6275"/>
  <c r="Y6275" s="1"/>
  <c r="AA6275" s="1"/>
  <c r="R6274"/>
  <c r="U6274" s="1"/>
  <c r="J6274"/>
  <c r="R6273"/>
  <c r="U6273" s="1"/>
  <c r="J6273"/>
  <c r="AA6272"/>
  <c r="R6272"/>
  <c r="U6272" s="1"/>
  <c r="V6272" s="1"/>
  <c r="W6272" s="1"/>
  <c r="AA6271"/>
  <c r="R6271"/>
  <c r="U6271" s="1"/>
  <c r="J6271"/>
  <c r="AA6269"/>
  <c r="R6269"/>
  <c r="U6269" s="1"/>
  <c r="V6269" s="1"/>
  <c r="W6269" s="1"/>
  <c r="AA6268"/>
  <c r="R6268"/>
  <c r="U6268" s="1"/>
  <c r="J6268"/>
  <c r="R6267"/>
  <c r="U6267" s="1"/>
  <c r="J6267"/>
  <c r="R6266"/>
  <c r="U6266" s="1"/>
  <c r="J6266"/>
  <c r="AA6265"/>
  <c r="R6265"/>
  <c r="U6265" s="1"/>
  <c r="V6265" s="1"/>
  <c r="W6265" s="1"/>
  <c r="R6264"/>
  <c r="U6264" s="1"/>
  <c r="J6264"/>
  <c r="AA6262"/>
  <c r="R6262"/>
  <c r="U6262" s="1"/>
  <c r="V6262" s="1"/>
  <c r="W6262" s="1"/>
  <c r="J6262"/>
  <c r="R6261"/>
  <c r="U6261" s="1"/>
  <c r="J6261"/>
  <c r="Y6261" s="1"/>
  <c r="AA6261" s="1"/>
  <c r="AA6260"/>
  <c r="R6260"/>
  <c r="U6260" s="1"/>
  <c r="V6260" s="1"/>
  <c r="W6260" s="1"/>
  <c r="AA6259"/>
  <c r="R6259"/>
  <c r="U6259" s="1"/>
  <c r="V6259" s="1"/>
  <c r="W6259" s="1"/>
  <c r="AA6258"/>
  <c r="R6258"/>
  <c r="U6258" s="1"/>
  <c r="J6258"/>
  <c r="AA6257"/>
  <c r="R6257"/>
  <c r="U6257" s="1"/>
  <c r="J6257"/>
  <c r="V6257" s="1"/>
  <c r="W6257" s="1"/>
  <c r="AA6256"/>
  <c r="R6256"/>
  <c r="U6256" s="1"/>
  <c r="V6256" s="1"/>
  <c r="W6256" s="1"/>
  <c r="J6256"/>
  <c r="U6254"/>
  <c r="R6254"/>
  <c r="J6254"/>
  <c r="AA6252"/>
  <c r="R6252"/>
  <c r="U6252" s="1"/>
  <c r="J6252"/>
  <c r="R6251"/>
  <c r="U6251" s="1"/>
  <c r="V6251" s="1"/>
  <c r="W6251" s="1"/>
  <c r="J6251"/>
  <c r="Y6251" s="1"/>
  <c r="AA6251" s="1"/>
  <c r="U6250"/>
  <c r="R6250"/>
  <c r="J6250"/>
  <c r="AA6249"/>
  <c r="R6249"/>
  <c r="U6249" s="1"/>
  <c r="J6249"/>
  <c r="AA6248"/>
  <c r="R6248"/>
  <c r="U6248" s="1"/>
  <c r="J6248"/>
  <c r="AA6246"/>
  <c r="R6246"/>
  <c r="U6246" s="1"/>
  <c r="V6246" s="1"/>
  <c r="W6246" s="1"/>
  <c r="J6246"/>
  <c r="AA6244"/>
  <c r="R6244"/>
  <c r="U6244" s="1"/>
  <c r="J6244"/>
  <c r="AA6243"/>
  <c r="R6243"/>
  <c r="U6243" s="1"/>
  <c r="V6243" s="1"/>
  <c r="W6243" s="1"/>
  <c r="R6242"/>
  <c r="U6242" s="1"/>
  <c r="V6242" s="1"/>
  <c r="W6242" s="1"/>
  <c r="J6242"/>
  <c r="Y6242" s="1"/>
  <c r="AA6242" s="1"/>
  <c r="U6241"/>
  <c r="R6241"/>
  <c r="J6241"/>
  <c r="V6241" s="1"/>
  <c r="W6241" s="1"/>
  <c r="AA6240"/>
  <c r="R6240"/>
  <c r="U6240" s="1"/>
  <c r="V6240" s="1"/>
  <c r="W6240" s="1"/>
  <c r="AA6239"/>
  <c r="R6239"/>
  <c r="U6239" s="1"/>
  <c r="J6239"/>
  <c r="AA6238"/>
  <c r="R6238"/>
  <c r="U6238" s="1"/>
  <c r="J6238"/>
  <c r="Y6236"/>
  <c r="AA6236" s="1"/>
  <c r="R6236"/>
  <c r="U6236" s="1"/>
  <c r="J6236"/>
  <c r="R6235"/>
  <c r="U6235" s="1"/>
  <c r="J6235"/>
  <c r="Y6235" s="1"/>
  <c r="AA6235" s="1"/>
  <c r="AA6234"/>
  <c r="R6234"/>
  <c r="U6234" s="1"/>
  <c r="V6234" s="1"/>
  <c r="W6234" s="1"/>
  <c r="R6233"/>
  <c r="U6233" s="1"/>
  <c r="J6233"/>
  <c r="Y6233" s="1"/>
  <c r="AA6233" s="1"/>
  <c r="R6232"/>
  <c r="U6232" s="1"/>
  <c r="J6232"/>
  <c r="R6231"/>
  <c r="U6231" s="1"/>
  <c r="J6231"/>
  <c r="Y6231" s="1"/>
  <c r="AA6231" s="1"/>
  <c r="AA6230"/>
  <c r="R6230"/>
  <c r="U6230" s="1"/>
  <c r="J6230"/>
  <c r="AA6229"/>
  <c r="R6229"/>
  <c r="U6229" s="1"/>
  <c r="V6229" s="1"/>
  <c r="W6229" s="1"/>
  <c r="AA6228"/>
  <c r="R6228"/>
  <c r="U6228" s="1"/>
  <c r="J6228"/>
  <c r="R6226"/>
  <c r="U6226" s="1"/>
  <c r="V6226" s="1"/>
  <c r="W6226" s="1"/>
  <c r="J6226"/>
  <c r="Y6226" s="1"/>
  <c r="AA6226" s="1"/>
  <c r="AA6225"/>
  <c r="R6225"/>
  <c r="U6225" s="1"/>
  <c r="J6225"/>
  <c r="R6224"/>
  <c r="U6224" s="1"/>
  <c r="J6224"/>
  <c r="AA6223"/>
  <c r="R6223"/>
  <c r="U6223" s="1"/>
  <c r="V6223" s="1"/>
  <c r="W6223" s="1"/>
  <c r="AA6222"/>
  <c r="R6222"/>
  <c r="U6222" s="1"/>
  <c r="J6222"/>
  <c r="R6220"/>
  <c r="U6220" s="1"/>
  <c r="J6220"/>
  <c r="Y6220" s="1"/>
  <c r="AA6220" s="1"/>
  <c r="AA6218"/>
  <c r="R6218"/>
  <c r="U6218" s="1"/>
  <c r="V6218" s="1"/>
  <c r="W6218" s="1"/>
  <c r="U6217"/>
  <c r="R6217"/>
  <c r="J6217"/>
  <c r="Y6217" s="1"/>
  <c r="AA6217" s="1"/>
  <c r="R6216"/>
  <c r="U6216" s="1"/>
  <c r="J6216"/>
  <c r="V6216" s="1"/>
  <c r="W6216" s="1"/>
  <c r="R6215"/>
  <c r="U6215" s="1"/>
  <c r="J6215"/>
  <c r="AA6214"/>
  <c r="R6214"/>
  <c r="U6214" s="1"/>
  <c r="V6214" s="1"/>
  <c r="W6214" s="1"/>
  <c r="J6214"/>
  <c r="R6213"/>
  <c r="U6213" s="1"/>
  <c r="J6213"/>
  <c r="R6211"/>
  <c r="U6211" s="1"/>
  <c r="V6211" s="1"/>
  <c r="W6211" s="1"/>
  <c r="Y6211" s="1"/>
  <c r="AA6211" s="1"/>
  <c r="R6210"/>
  <c r="U6210" s="1"/>
  <c r="J6210"/>
  <c r="Y6210" s="1"/>
  <c r="AA6210" s="1"/>
  <c r="R6209"/>
  <c r="U6209" s="1"/>
  <c r="J6209"/>
  <c r="AA6208"/>
  <c r="R6208"/>
  <c r="U6208" s="1"/>
  <c r="J6208"/>
  <c r="AA6207"/>
  <c r="R6207"/>
  <c r="U6207" s="1"/>
  <c r="J6207"/>
  <c r="AA6206"/>
  <c r="R6206"/>
  <c r="U6206" s="1"/>
  <c r="J6206"/>
  <c r="AA6205"/>
  <c r="R6205"/>
  <c r="U6205" s="1"/>
  <c r="V6205" s="1"/>
  <c r="W6205" s="1"/>
  <c r="J6205"/>
  <c r="AA6204"/>
  <c r="R6204"/>
  <c r="U6204" s="1"/>
  <c r="J6204"/>
  <c r="R6202"/>
  <c r="U6202" s="1"/>
  <c r="J6202"/>
  <c r="Y6202" s="1"/>
  <c r="AA6202" s="1"/>
  <c r="AA6201"/>
  <c r="R6201"/>
  <c r="U6201" s="1"/>
  <c r="J6201"/>
  <c r="R6200"/>
  <c r="U6200" s="1"/>
  <c r="J6200"/>
  <c r="R6199"/>
  <c r="U6199" s="1"/>
  <c r="V6199" s="1"/>
  <c r="W6199" s="1"/>
  <c r="J6199"/>
  <c r="Y6199" s="1"/>
  <c r="AA6199" s="1"/>
  <c r="AA6198"/>
  <c r="R6198"/>
  <c r="U6198" s="1"/>
  <c r="J6198"/>
  <c r="AA6197"/>
  <c r="R6197"/>
  <c r="U6197" s="1"/>
  <c r="V6197" s="1"/>
  <c r="W6197" s="1"/>
  <c r="AA6196"/>
  <c r="R6196"/>
  <c r="U6196" s="1"/>
  <c r="J6196"/>
  <c r="U6195"/>
  <c r="R6195"/>
  <c r="J6195"/>
  <c r="R6194"/>
  <c r="U6194" s="1"/>
  <c r="J6194"/>
  <c r="Y6194" s="1"/>
  <c r="AA6194" s="1"/>
  <c r="R6192"/>
  <c r="U6192" s="1"/>
  <c r="J6192"/>
  <c r="Y6192" s="1"/>
  <c r="AA6192" s="1"/>
  <c r="AA6191"/>
  <c r="R6191"/>
  <c r="U6191" s="1"/>
  <c r="V6191" s="1"/>
  <c r="W6191" s="1"/>
  <c r="AA6190"/>
  <c r="R6190"/>
  <c r="U6190" s="1"/>
  <c r="V6190" s="1"/>
  <c r="W6190" s="1"/>
  <c r="J6190"/>
  <c r="R6188"/>
  <c r="U6188" s="1"/>
  <c r="J6188"/>
  <c r="R6187"/>
  <c r="U6187" s="1"/>
  <c r="J6187"/>
  <c r="R6186"/>
  <c r="U6186" s="1"/>
  <c r="J6186"/>
  <c r="R6185"/>
  <c r="U6185" s="1"/>
  <c r="J6185"/>
  <c r="Y6185" s="1"/>
  <c r="AA6185" s="1"/>
  <c r="R6184"/>
  <c r="U6184" s="1"/>
  <c r="J6184"/>
  <c r="Y6184" s="1"/>
  <c r="AA6184" s="1"/>
  <c r="R6183"/>
  <c r="U6183" s="1"/>
  <c r="J6183"/>
  <c r="R6182"/>
  <c r="U6182" s="1"/>
  <c r="J6182"/>
  <c r="AA6181"/>
  <c r="R6181"/>
  <c r="U6181" s="1"/>
  <c r="V6181" s="1"/>
  <c r="W6181" s="1"/>
  <c r="AA6180"/>
  <c r="R6180"/>
  <c r="U6180" s="1"/>
  <c r="J6180"/>
  <c r="R6179"/>
  <c r="U6179" s="1"/>
  <c r="J6179"/>
  <c r="AA6178"/>
  <c r="R6178"/>
  <c r="U6178" s="1"/>
  <c r="J6178"/>
  <c r="AA6177"/>
  <c r="R6177"/>
  <c r="U6177" s="1"/>
  <c r="V6177" s="1"/>
  <c r="W6177" s="1"/>
  <c r="AA6176"/>
  <c r="R6176"/>
  <c r="U6176" s="1"/>
  <c r="J6176"/>
  <c r="R6174"/>
  <c r="U6174" s="1"/>
  <c r="J6174"/>
  <c r="AA6173"/>
  <c r="R6173"/>
  <c r="U6173" s="1"/>
  <c r="V6173" s="1"/>
  <c r="W6173" s="1"/>
  <c r="AA6172"/>
  <c r="R6172"/>
  <c r="U6172" s="1"/>
  <c r="J6172"/>
  <c r="U6170"/>
  <c r="R6170"/>
  <c r="J6170"/>
  <c r="Y6170" s="1"/>
  <c r="AA6170" s="1"/>
  <c r="R6169"/>
  <c r="U6169" s="1"/>
  <c r="J6169"/>
  <c r="R6168"/>
  <c r="U6168" s="1"/>
  <c r="J6168"/>
  <c r="Y6168" s="1"/>
  <c r="AA6168" s="1"/>
  <c r="R6167"/>
  <c r="U6167" s="1"/>
  <c r="J6167"/>
  <c r="Y6167" s="1"/>
  <c r="AA6167" s="1"/>
  <c r="R6166"/>
  <c r="U6166" s="1"/>
  <c r="J6166"/>
  <c r="Y6166" s="1"/>
  <c r="AA6166" s="1"/>
  <c r="R6165"/>
  <c r="U6165" s="1"/>
  <c r="J6165"/>
  <c r="R6164"/>
  <c r="U6164" s="1"/>
  <c r="V6164" s="1"/>
  <c r="W6164" s="1"/>
  <c r="J6164"/>
  <c r="Y6164" s="1"/>
  <c r="AA6164" s="1"/>
  <c r="R6163"/>
  <c r="U6163" s="1"/>
  <c r="J6163"/>
  <c r="Y6163" s="1"/>
  <c r="AA6163" s="1"/>
  <c r="AA6162"/>
  <c r="R6162"/>
  <c r="U6162" s="1"/>
  <c r="J6162"/>
  <c r="R6161"/>
  <c r="U6161" s="1"/>
  <c r="J6161"/>
  <c r="Y6161" s="1"/>
  <c r="AA6161" s="1"/>
  <c r="AA6160"/>
  <c r="R6160"/>
  <c r="U6160" s="1"/>
  <c r="V6160" s="1"/>
  <c r="W6160" s="1"/>
  <c r="AA6159"/>
  <c r="U6159"/>
  <c r="R6159"/>
  <c r="J6159"/>
  <c r="AA6158"/>
  <c r="R6158"/>
  <c r="U6158" s="1"/>
  <c r="J6158"/>
  <c r="R6157"/>
  <c r="U6157" s="1"/>
  <c r="J6157"/>
  <c r="Y6157" s="1"/>
  <c r="AA6157" s="1"/>
  <c r="R6156"/>
  <c r="U6156" s="1"/>
  <c r="J6156"/>
  <c r="R6155"/>
  <c r="U6155" s="1"/>
  <c r="J6155"/>
  <c r="R6154"/>
  <c r="U6154" s="1"/>
  <c r="J6154"/>
  <c r="U6153"/>
  <c r="R6153"/>
  <c r="J6153"/>
  <c r="Y6153" s="1"/>
  <c r="AA6153" s="1"/>
  <c r="AA6152"/>
  <c r="R6152"/>
  <c r="U6152" s="1"/>
  <c r="J6152"/>
  <c r="R6150"/>
  <c r="U6150" s="1"/>
  <c r="J6150"/>
  <c r="U6149"/>
  <c r="R6149"/>
  <c r="J6149"/>
  <c r="Y6149" s="1"/>
  <c r="AA6149" s="1"/>
  <c r="AA6148"/>
  <c r="R6148"/>
  <c r="U6148" s="1"/>
  <c r="V6148" s="1"/>
  <c r="W6148" s="1"/>
  <c r="AA6147"/>
  <c r="R6147"/>
  <c r="U6147" s="1"/>
  <c r="J6147"/>
  <c r="R6146"/>
  <c r="U6146" s="1"/>
  <c r="J6146"/>
  <c r="Y6145"/>
  <c r="AA6145" s="1"/>
  <c r="R6145"/>
  <c r="U6145" s="1"/>
  <c r="J6145"/>
  <c r="R6144"/>
  <c r="U6144" s="1"/>
  <c r="J6144"/>
  <c r="Y6144" s="1"/>
  <c r="AA6144" s="1"/>
  <c r="R6143"/>
  <c r="U6143" s="1"/>
  <c r="J6143"/>
  <c r="R6142"/>
  <c r="U6142" s="1"/>
  <c r="J6142"/>
  <c r="Y6142" s="1"/>
  <c r="AA6142" s="1"/>
  <c r="AA6140"/>
  <c r="R6140"/>
  <c r="U6140" s="1"/>
  <c r="J6140"/>
  <c r="AA6139"/>
  <c r="R6139"/>
  <c r="U6139" s="1"/>
  <c r="J6139"/>
  <c r="AA6138"/>
  <c r="U6138"/>
  <c r="V6138" s="1"/>
  <c r="W6138" s="1"/>
  <c r="R6138"/>
  <c r="AA6137"/>
  <c r="R6137"/>
  <c r="U6137" s="1"/>
  <c r="J6137"/>
  <c r="R6136"/>
  <c r="U6136" s="1"/>
  <c r="J6136"/>
  <c r="R6135"/>
  <c r="U6135" s="1"/>
  <c r="J6135"/>
  <c r="Y6135" s="1"/>
  <c r="AA6135" s="1"/>
  <c r="R6134"/>
  <c r="U6134" s="1"/>
  <c r="J6134"/>
  <c r="Y6134" s="1"/>
  <c r="AA6134" s="1"/>
  <c r="R6133"/>
  <c r="U6133" s="1"/>
  <c r="J6133"/>
  <c r="Y6133" s="1"/>
  <c r="AA6133" s="1"/>
  <c r="U6132"/>
  <c r="V6132" s="1"/>
  <c r="W6132" s="1"/>
  <c r="R6132"/>
  <c r="J6132"/>
  <c r="Y6132" s="1"/>
  <c r="AA6132" s="1"/>
  <c r="R6131"/>
  <c r="U6131" s="1"/>
  <c r="J6131"/>
  <c r="Y6131" s="1"/>
  <c r="AA6131" s="1"/>
  <c r="R6130"/>
  <c r="U6130" s="1"/>
  <c r="J6130"/>
  <c r="Y6130" s="1"/>
  <c r="AA6130" s="1"/>
  <c r="AA6129"/>
  <c r="U6129"/>
  <c r="V6129" s="1"/>
  <c r="W6129" s="1"/>
  <c r="R6129"/>
  <c r="J6129"/>
  <c r="AA6128"/>
  <c r="R6128"/>
  <c r="U6128" s="1"/>
  <c r="V6128" s="1"/>
  <c r="W6128" s="1"/>
  <c r="AA6127"/>
  <c r="R6127"/>
  <c r="U6127" s="1"/>
  <c r="V6127" s="1"/>
  <c r="W6127" s="1"/>
  <c r="AA6126"/>
  <c r="U6126"/>
  <c r="V6126" s="1"/>
  <c r="W6126" s="1"/>
  <c r="R6126"/>
  <c r="J6126"/>
  <c r="AA6125"/>
  <c r="R6125"/>
  <c r="U6125" s="1"/>
  <c r="J6125"/>
  <c r="R6124"/>
  <c r="U6124" s="1"/>
  <c r="J6124"/>
  <c r="Y6124" s="1"/>
  <c r="AA6124" s="1"/>
  <c r="R6123"/>
  <c r="U6123" s="1"/>
  <c r="J6123"/>
  <c r="Y6123" s="1"/>
  <c r="AA6123" s="1"/>
  <c r="AA6122"/>
  <c r="R6122"/>
  <c r="U6122" s="1"/>
  <c r="V6122" s="1"/>
  <c r="W6122" s="1"/>
  <c r="AA6121"/>
  <c r="R6121"/>
  <c r="U6121" s="1"/>
  <c r="V6121" s="1"/>
  <c r="W6121" s="1"/>
  <c r="AA6120"/>
  <c r="R6120"/>
  <c r="U6120" s="1"/>
  <c r="V6120" s="1"/>
  <c r="W6120" s="1"/>
  <c r="AA6119"/>
  <c r="R6119"/>
  <c r="U6119" s="1"/>
  <c r="V6119" s="1"/>
  <c r="W6119" s="1"/>
  <c r="J6119"/>
  <c r="R6118"/>
  <c r="U6118" s="1"/>
  <c r="J6118"/>
  <c r="AA6117"/>
  <c r="R6117"/>
  <c r="U6117" s="1"/>
  <c r="J6117"/>
  <c r="AA6116"/>
  <c r="R6116"/>
  <c r="U6116" s="1"/>
  <c r="J6116"/>
  <c r="U6115"/>
  <c r="R6115"/>
  <c r="J6115"/>
  <c r="R6114"/>
  <c r="U6114" s="1"/>
  <c r="V6114" s="1"/>
  <c r="AA6113"/>
  <c r="R6113"/>
  <c r="U6113" s="1"/>
  <c r="V6113" s="1"/>
  <c r="W6113" s="1"/>
  <c r="R6112"/>
  <c r="U6112" s="1"/>
  <c r="J6112"/>
  <c r="Y6112" s="1"/>
  <c r="AA6112" s="1"/>
  <c r="R6111"/>
  <c r="U6111" s="1"/>
  <c r="J6111"/>
  <c r="R6110"/>
  <c r="U6110" s="1"/>
  <c r="J6110"/>
  <c r="R6109"/>
  <c r="U6109" s="1"/>
  <c r="J6109"/>
  <c r="Y6109" s="1"/>
  <c r="AA6109" s="1"/>
  <c r="R6108"/>
  <c r="U6108" s="1"/>
  <c r="J6108"/>
  <c r="Y6108" s="1"/>
  <c r="AA6108" s="1"/>
  <c r="R6107"/>
  <c r="U6107" s="1"/>
  <c r="J6107"/>
  <c r="R6106"/>
  <c r="U6106" s="1"/>
  <c r="J6106"/>
  <c r="AA6105"/>
  <c r="R6105"/>
  <c r="U6105" s="1"/>
  <c r="V6105" s="1"/>
  <c r="W6105" s="1"/>
  <c r="R6104"/>
  <c r="U6104" s="1"/>
  <c r="J6104"/>
  <c r="R6103"/>
  <c r="U6103" s="1"/>
  <c r="V6103" s="1"/>
  <c r="W6103" s="1"/>
  <c r="J6103"/>
  <c r="Y6103" s="1"/>
  <c r="AA6103" s="1"/>
  <c r="R6102"/>
  <c r="U6102" s="1"/>
  <c r="J6102"/>
  <c r="R6101"/>
  <c r="U6101" s="1"/>
  <c r="J6101"/>
  <c r="R6100"/>
  <c r="U6100" s="1"/>
  <c r="J6100"/>
  <c r="Y6100" s="1"/>
  <c r="AA6100" s="1"/>
  <c r="AA6099"/>
  <c r="R6099"/>
  <c r="U6099" s="1"/>
  <c r="J6099"/>
  <c r="V6099" s="1"/>
  <c r="W6099" s="1"/>
  <c r="AA6098"/>
  <c r="R6098"/>
  <c r="U6098" s="1"/>
  <c r="V6098" s="1"/>
  <c r="W6098" s="1"/>
  <c r="R6097"/>
  <c r="U6097" s="1"/>
  <c r="J6097"/>
  <c r="Y6097" s="1"/>
  <c r="AA6097" s="1"/>
  <c r="R6095"/>
  <c r="U6095" s="1"/>
  <c r="J6095"/>
  <c r="Y6094"/>
  <c r="AA6094" s="1"/>
  <c r="R6094"/>
  <c r="U6094" s="1"/>
  <c r="J6094"/>
  <c r="R6092"/>
  <c r="U6092" s="1"/>
  <c r="J6092"/>
  <c r="Y6092" s="1"/>
  <c r="AA6092" s="1"/>
  <c r="R6091"/>
  <c r="U6091" s="1"/>
  <c r="J6091"/>
  <c r="R6090"/>
  <c r="U6090" s="1"/>
  <c r="J6090"/>
  <c r="AA6089"/>
  <c r="R6089"/>
  <c r="U6089" s="1"/>
  <c r="J6089"/>
  <c r="R6088"/>
  <c r="U6088" s="1"/>
  <c r="J6088"/>
  <c r="R6087"/>
  <c r="U6087" s="1"/>
  <c r="J6087"/>
  <c r="AA6086"/>
  <c r="R6086"/>
  <c r="U6086" s="1"/>
  <c r="V6086" s="1"/>
  <c r="W6086" s="1"/>
  <c r="AA6085"/>
  <c r="R6085"/>
  <c r="U6085" s="1"/>
  <c r="V6085" s="1"/>
  <c r="W6085" s="1"/>
  <c r="AA6084"/>
  <c r="R6084"/>
  <c r="U6084" s="1"/>
  <c r="J6084"/>
  <c r="V6084" s="1"/>
  <c r="W6084" s="1"/>
  <c r="R6082"/>
  <c r="U6082" s="1"/>
  <c r="J6082"/>
  <c r="Y6082" s="1"/>
  <c r="AA6082" s="1"/>
  <c r="AA6081"/>
  <c r="R6081"/>
  <c r="U6081" s="1"/>
  <c r="J6081"/>
  <c r="AA6080"/>
  <c r="R6080"/>
  <c r="U6080" s="1"/>
  <c r="J6080"/>
  <c r="V6080" s="1"/>
  <c r="W6080" s="1"/>
  <c r="AA6079"/>
  <c r="R6079"/>
  <c r="U6079" s="1"/>
  <c r="J6079"/>
  <c r="R6078"/>
  <c r="U6078" s="1"/>
  <c r="J6078"/>
  <c r="Y6078" s="1"/>
  <c r="AA6078" s="1"/>
  <c r="R6077"/>
  <c r="U6077" s="1"/>
  <c r="V6077" s="1"/>
  <c r="W6077" s="1"/>
  <c r="J6077"/>
  <c r="Y6077" s="1"/>
  <c r="AA6077" s="1"/>
  <c r="AA6076"/>
  <c r="R6076"/>
  <c r="U6076" s="1"/>
  <c r="J6076"/>
  <c r="AA6075"/>
  <c r="R6075"/>
  <c r="U6075" s="1"/>
  <c r="J6075"/>
  <c r="AA6074"/>
  <c r="R6074"/>
  <c r="U6074" s="1"/>
  <c r="J6074"/>
  <c r="AA6073"/>
  <c r="R6073"/>
  <c r="U6073" s="1"/>
  <c r="V6073" s="1"/>
  <c r="W6073" s="1"/>
  <c r="J6073"/>
  <c r="R6072"/>
  <c r="U6072" s="1"/>
  <c r="J6072"/>
  <c r="Y6072" s="1"/>
  <c r="AA6072" s="1"/>
  <c r="AA6071"/>
  <c r="R6071"/>
  <c r="U6071" s="1"/>
  <c r="V6071" s="1"/>
  <c r="W6071" s="1"/>
  <c r="R6070"/>
  <c r="U6070" s="1"/>
  <c r="J6070"/>
  <c r="Y6070" s="1"/>
  <c r="AA6070" s="1"/>
  <c r="R6069"/>
  <c r="U6069" s="1"/>
  <c r="J6069"/>
  <c r="R6068"/>
  <c r="U6068" s="1"/>
  <c r="J6068"/>
  <c r="U6067"/>
  <c r="R6067"/>
  <c r="J6067"/>
  <c r="Y6067" s="1"/>
  <c r="AA6067" s="1"/>
  <c r="R6066"/>
  <c r="U6066" s="1"/>
  <c r="J6066"/>
  <c r="Y6066" s="1"/>
  <c r="AA6066" s="1"/>
  <c r="R6065"/>
  <c r="U6065" s="1"/>
  <c r="J6065"/>
  <c r="R6064"/>
  <c r="U6064" s="1"/>
  <c r="V6064" s="1"/>
  <c r="W6064" s="1"/>
  <c r="J6064"/>
  <c r="Y6064" s="1"/>
  <c r="AA6064" s="1"/>
  <c r="R6063"/>
  <c r="U6063" s="1"/>
  <c r="V6063" s="1"/>
  <c r="W6063" s="1"/>
  <c r="J6063"/>
  <c r="Y6063" s="1"/>
  <c r="AA6063" s="1"/>
  <c r="AA6062"/>
  <c r="R6062"/>
  <c r="U6062" s="1"/>
  <c r="J6062"/>
  <c r="AA6061"/>
  <c r="R6061"/>
  <c r="U6061" s="1"/>
  <c r="V6061" s="1"/>
  <c r="W6061" s="1"/>
  <c r="AA6060"/>
  <c r="R6060"/>
  <c r="U6060" s="1"/>
  <c r="V6060" s="1"/>
  <c r="W6060" s="1"/>
  <c r="AA6059"/>
  <c r="R6059"/>
  <c r="U6059" s="1"/>
  <c r="V6059" s="1"/>
  <c r="W6059" s="1"/>
  <c r="AA6058"/>
  <c r="R6058"/>
  <c r="U6058" s="1"/>
  <c r="V6058" s="1"/>
  <c r="W6058" s="1"/>
  <c r="R6057"/>
  <c r="U6057" s="1"/>
  <c r="V6057" s="1"/>
  <c r="R6056"/>
  <c r="U6056" s="1"/>
  <c r="V6056" s="1"/>
  <c r="AA6055"/>
  <c r="U6055"/>
  <c r="R6055"/>
  <c r="J6055"/>
  <c r="R6054"/>
  <c r="U6054" s="1"/>
  <c r="V6054" s="1"/>
  <c r="W6054" s="1"/>
  <c r="J6054"/>
  <c r="Y6054" s="1"/>
  <c r="AA6054" s="1"/>
  <c r="R6053"/>
  <c r="U6053" s="1"/>
  <c r="J6053"/>
  <c r="Y6053" s="1"/>
  <c r="AA6053" s="1"/>
  <c r="R6052"/>
  <c r="U6052" s="1"/>
  <c r="J6052"/>
  <c r="Y6052" s="1"/>
  <c r="AA6052" s="1"/>
  <c r="R6051"/>
  <c r="U6051" s="1"/>
  <c r="V6051" s="1"/>
  <c r="W6051" s="1"/>
  <c r="J6051"/>
  <c r="Y6051" s="1"/>
  <c r="AA6051" s="1"/>
  <c r="AA6050"/>
  <c r="R6050"/>
  <c r="U6050" s="1"/>
  <c r="J6050"/>
  <c r="V6050" s="1"/>
  <c r="W6050" s="1"/>
  <c r="AA6049"/>
  <c r="R6049"/>
  <c r="U6049" s="1"/>
  <c r="V6049" s="1"/>
  <c r="W6049" s="1"/>
  <c r="AA6048"/>
  <c r="R6048"/>
  <c r="U6048" s="1"/>
  <c r="V6048" s="1"/>
  <c r="W6048" s="1"/>
  <c r="AA6047"/>
  <c r="R6047"/>
  <c r="U6047" s="1"/>
  <c r="V6047" s="1"/>
  <c r="W6047" s="1"/>
  <c r="AA6046"/>
  <c r="U6046"/>
  <c r="V6046" s="1"/>
  <c r="W6046" s="1"/>
  <c r="R6046"/>
  <c r="J6046"/>
  <c r="AA6044"/>
  <c r="R6044"/>
  <c r="U6044" s="1"/>
  <c r="J6044"/>
  <c r="AA6043"/>
  <c r="R6043"/>
  <c r="U6043" s="1"/>
  <c r="J6043"/>
  <c r="R6042"/>
  <c r="U6042" s="1"/>
  <c r="J6042"/>
  <c r="AA6041"/>
  <c r="R6041"/>
  <c r="U6041" s="1"/>
  <c r="V6041" s="1"/>
  <c r="W6041" s="1"/>
  <c r="AA6040"/>
  <c r="R6040"/>
  <c r="U6040" s="1"/>
  <c r="V6040" s="1"/>
  <c r="W6040" s="1"/>
  <c r="AA6039"/>
  <c r="U6039"/>
  <c r="R6039"/>
  <c r="J6039"/>
  <c r="R6036"/>
  <c r="U6036" s="1"/>
  <c r="V6036" s="1"/>
  <c r="W6036" s="1"/>
  <c r="Y6036" s="1"/>
  <c r="AA6036" s="1"/>
  <c r="R6035"/>
  <c r="U6035" s="1"/>
  <c r="V6035" s="1"/>
  <c r="J6035"/>
  <c r="AA6034"/>
  <c r="R6034"/>
  <c r="U6034" s="1"/>
  <c r="J6034"/>
  <c r="R6033"/>
  <c r="U6033" s="1"/>
  <c r="J6033"/>
  <c r="AA6032"/>
  <c r="R6032"/>
  <c r="U6032" s="1"/>
  <c r="J6032"/>
  <c r="AA6031"/>
  <c r="R6031"/>
  <c r="U6031" s="1"/>
  <c r="J6031"/>
  <c r="AA6030"/>
  <c r="R6030"/>
  <c r="U6030" s="1"/>
  <c r="J6030"/>
  <c r="AA6028"/>
  <c r="U6028"/>
  <c r="V6028" s="1"/>
  <c r="W6028" s="1"/>
  <c r="R6028"/>
  <c r="AA6027"/>
  <c r="R6027"/>
  <c r="U6027" s="1"/>
  <c r="J6027"/>
  <c r="AA6026"/>
  <c r="R6026"/>
  <c r="U6026" s="1"/>
  <c r="J6026"/>
  <c r="U6024"/>
  <c r="V6024" s="1"/>
  <c r="W6024" s="1"/>
  <c r="R6024"/>
  <c r="AA6023"/>
  <c r="R6023"/>
  <c r="U6023" s="1"/>
  <c r="J6023"/>
  <c r="AA6022"/>
  <c r="R6022"/>
  <c r="U6022" s="1"/>
  <c r="J6022"/>
  <c r="AA6021"/>
  <c r="R6021"/>
  <c r="U6021" s="1"/>
  <c r="J6021"/>
  <c r="R6020"/>
  <c r="U6020" s="1"/>
  <c r="J6020"/>
  <c r="Y6020" s="1"/>
  <c r="AA6020" s="1"/>
  <c r="AA6019"/>
  <c r="R6019"/>
  <c r="U6019" s="1"/>
  <c r="J6019"/>
  <c r="AA6018"/>
  <c r="R6018"/>
  <c r="U6018" s="1"/>
  <c r="J6018"/>
  <c r="AA6016"/>
  <c r="R6016"/>
  <c r="U6016" s="1"/>
  <c r="J6016"/>
  <c r="AA6015"/>
  <c r="R6015"/>
  <c r="U6015" s="1"/>
  <c r="J6015"/>
  <c r="R6014"/>
  <c r="U6014" s="1"/>
  <c r="J6014"/>
  <c r="R6013"/>
  <c r="U6013" s="1"/>
  <c r="J6013"/>
  <c r="Y6013" s="1"/>
  <c r="AA6013" s="1"/>
  <c r="AA6012"/>
  <c r="J6012"/>
  <c r="V6012" s="1"/>
  <c r="W6012" s="1"/>
  <c r="AA6011"/>
  <c r="R6011"/>
  <c r="U6011" s="1"/>
  <c r="J6011"/>
  <c r="V6011" s="1"/>
  <c r="W6011" s="1"/>
  <c r="AA6009"/>
  <c r="V6009"/>
  <c r="W6009" s="1"/>
  <c r="J6009"/>
  <c r="AA6008"/>
  <c r="R6008"/>
  <c r="U6008" s="1"/>
  <c r="J6008"/>
  <c r="R6007"/>
  <c r="U6007" s="1"/>
  <c r="J6007"/>
  <c r="AA6006"/>
  <c r="R6006"/>
  <c r="U6006" s="1"/>
  <c r="J6006"/>
  <c r="AA6005"/>
  <c r="U6005"/>
  <c r="R6005"/>
  <c r="J6005"/>
  <c r="AA6004"/>
  <c r="R6004"/>
  <c r="U6004" s="1"/>
  <c r="V6004" s="1"/>
  <c r="W6004" s="1"/>
  <c r="R6003"/>
  <c r="U6003" s="1"/>
  <c r="V6003" s="1"/>
  <c r="AA6002"/>
  <c r="R6002"/>
  <c r="U6002" s="1"/>
  <c r="V6002" s="1"/>
  <c r="W6002" s="1"/>
  <c r="J6002"/>
  <c r="AA6001"/>
  <c r="R6001"/>
  <c r="U6001" s="1"/>
  <c r="V6001" s="1"/>
  <c r="W6001" s="1"/>
  <c r="AA6000"/>
  <c r="R6000"/>
  <c r="U6000" s="1"/>
  <c r="J6000"/>
  <c r="AA5999"/>
  <c r="R5999"/>
  <c r="U5999" s="1"/>
  <c r="J5999"/>
  <c r="AA5997"/>
  <c r="R5997"/>
  <c r="U5997" s="1"/>
  <c r="J5997"/>
  <c r="R5995"/>
  <c r="U5995" s="1"/>
  <c r="J5995"/>
  <c r="Y5995" s="1"/>
  <c r="AA5995" s="1"/>
  <c r="R5994"/>
  <c r="U5994" s="1"/>
  <c r="J5994"/>
  <c r="R5993"/>
  <c r="U5993" s="1"/>
  <c r="J5993"/>
  <c r="AA5992"/>
  <c r="R5992"/>
  <c r="U5992" s="1"/>
  <c r="V5992" s="1"/>
  <c r="W5992" s="1"/>
  <c r="J5992"/>
  <c r="Y5991"/>
  <c r="R5990"/>
  <c r="U5990" s="1"/>
  <c r="J5990"/>
  <c r="Y5990" s="1"/>
  <c r="AA5990" s="1"/>
  <c r="AA5989"/>
  <c r="R5989"/>
  <c r="U5989" s="1"/>
  <c r="J5989"/>
  <c r="AA5988"/>
  <c r="R5988"/>
  <c r="U5988" s="1"/>
  <c r="J5988"/>
  <c r="V5988" s="1"/>
  <c r="W5988" s="1"/>
  <c r="AA5987"/>
  <c r="R5987"/>
  <c r="U5987" s="1"/>
  <c r="J5987"/>
  <c r="AA5986"/>
  <c r="R5986"/>
  <c r="U5986" s="1"/>
  <c r="J5986"/>
  <c r="R5984"/>
  <c r="U5984" s="1"/>
  <c r="J5984"/>
  <c r="Y5984" s="1"/>
  <c r="AA5984" s="1"/>
  <c r="R5983"/>
  <c r="U5983" s="1"/>
  <c r="J5983"/>
  <c r="R5982"/>
  <c r="U5982" s="1"/>
  <c r="V5982" s="1"/>
  <c r="W5982" s="1"/>
  <c r="J5982"/>
  <c r="R5981"/>
  <c r="U5981" s="1"/>
  <c r="J5981"/>
  <c r="Y5980"/>
  <c r="AA5980" s="1"/>
  <c r="R5980"/>
  <c r="U5980" s="1"/>
  <c r="J5980"/>
  <c r="R5979"/>
  <c r="U5979" s="1"/>
  <c r="J5979"/>
  <c r="Y5979" s="1"/>
  <c r="AA5979" s="1"/>
  <c r="R5978"/>
  <c r="U5978" s="1"/>
  <c r="V5978" s="1"/>
  <c r="W5978" s="1"/>
  <c r="J5978"/>
  <c r="Y5978" s="1"/>
  <c r="AA5978" s="1"/>
  <c r="U5977"/>
  <c r="R5977"/>
  <c r="J5977"/>
  <c r="R5976"/>
  <c r="U5976" s="1"/>
  <c r="J5976"/>
  <c r="Y5976" s="1"/>
  <c r="AA5976" s="1"/>
  <c r="R5975"/>
  <c r="U5975" s="1"/>
  <c r="J5975"/>
  <c r="R5974"/>
  <c r="U5974" s="1"/>
  <c r="V5974" s="1"/>
  <c r="W5974" s="1"/>
  <c r="Y5974" s="1"/>
  <c r="AA5974" s="1"/>
  <c r="J5974"/>
  <c r="R5973"/>
  <c r="U5973" s="1"/>
  <c r="J5973"/>
  <c r="R5971"/>
  <c r="U5971" s="1"/>
  <c r="J5971"/>
  <c r="AA5970"/>
  <c r="R5970"/>
  <c r="U5970" s="1"/>
  <c r="J5970"/>
  <c r="AA5969"/>
  <c r="R5969"/>
  <c r="U5969" s="1"/>
  <c r="J5969"/>
  <c r="U5968"/>
  <c r="R5968"/>
  <c r="J5968"/>
  <c r="R5967"/>
  <c r="U5967" s="1"/>
  <c r="J5967"/>
  <c r="Y5967" s="1"/>
  <c r="AA5967" s="1"/>
  <c r="R5966"/>
  <c r="U5966" s="1"/>
  <c r="J5966"/>
  <c r="Y5966" s="1"/>
  <c r="AA5966" s="1"/>
  <c r="U5965"/>
  <c r="R5965"/>
  <c r="J5965"/>
  <c r="Y5965" s="1"/>
  <c r="AA5965" s="1"/>
  <c r="R5964"/>
  <c r="U5964" s="1"/>
  <c r="J5964"/>
  <c r="AA5963"/>
  <c r="R5963"/>
  <c r="U5963" s="1"/>
  <c r="V5963" s="1"/>
  <c r="W5963" s="1"/>
  <c r="AA5962"/>
  <c r="R5962"/>
  <c r="U5962" s="1"/>
  <c r="J5962"/>
  <c r="AA5961"/>
  <c r="R5961"/>
  <c r="U5961" s="1"/>
  <c r="J5961"/>
  <c r="R5960"/>
  <c r="U5960" s="1"/>
  <c r="J5960"/>
  <c r="R5959"/>
  <c r="U5959" s="1"/>
  <c r="J5959"/>
  <c r="Y5959" s="1"/>
  <c r="AA5959" s="1"/>
  <c r="AA5958"/>
  <c r="R5958"/>
  <c r="U5958" s="1"/>
  <c r="J5958"/>
  <c r="AA5957"/>
  <c r="R5957"/>
  <c r="U5957" s="1"/>
  <c r="V5957" s="1"/>
  <c r="W5957" s="1"/>
  <c r="AA5956"/>
  <c r="R5956"/>
  <c r="U5956" s="1"/>
  <c r="V5956" s="1"/>
  <c r="W5956" s="1"/>
  <c r="AA5955"/>
  <c r="R5955"/>
  <c r="U5955" s="1"/>
  <c r="J5955"/>
  <c r="AA5954"/>
  <c r="R5954"/>
  <c r="U5954" s="1"/>
  <c r="J5954"/>
  <c r="R5953"/>
  <c r="U5953" s="1"/>
  <c r="J5953"/>
  <c r="Y5953" s="1"/>
  <c r="AA5953" s="1"/>
  <c r="V5954" l="1"/>
  <c r="W5954" s="1"/>
  <c r="V5965"/>
  <c r="W5965" s="1"/>
  <c r="V6043"/>
  <c r="W6043" s="1"/>
  <c r="V6087"/>
  <c r="W6087" s="1"/>
  <c r="V6089"/>
  <c r="W6089" s="1"/>
  <c r="V6161"/>
  <c r="W6161" s="1"/>
  <c r="V6168"/>
  <c r="W6168" s="1"/>
  <c r="V6176"/>
  <c r="W6176" s="1"/>
  <c r="V6194"/>
  <c r="W6194" s="1"/>
  <c r="V6196"/>
  <c r="W6196" s="1"/>
  <c r="V6201"/>
  <c r="W6201" s="1"/>
  <c r="V6206"/>
  <c r="W6206" s="1"/>
  <c r="V6207"/>
  <c r="W6207" s="1"/>
  <c r="V6280"/>
  <c r="W6280" s="1"/>
  <c r="V6316"/>
  <c r="W6316" s="1"/>
  <c r="V6377"/>
  <c r="W6377" s="1"/>
  <c r="V6405"/>
  <c r="W6405" s="1"/>
  <c r="V5959"/>
  <c r="W5959" s="1"/>
  <c r="V5964"/>
  <c r="W5964" s="1"/>
  <c r="V5980"/>
  <c r="W5980" s="1"/>
  <c r="V5999"/>
  <c r="W5999" s="1"/>
  <c r="V6023"/>
  <c r="W6023" s="1"/>
  <c r="V6027"/>
  <c r="W6027" s="1"/>
  <c r="V6031"/>
  <c r="W6031" s="1"/>
  <c r="V6074"/>
  <c r="W6074" s="1"/>
  <c r="V6102"/>
  <c r="W6102" s="1"/>
  <c r="V6156"/>
  <c r="W6156" s="1"/>
  <c r="V6198"/>
  <c r="W6198" s="1"/>
  <c r="V6231"/>
  <c r="W6231" s="1"/>
  <c r="V6238"/>
  <c r="W6238" s="1"/>
  <c r="V6296"/>
  <c r="W6296" s="1"/>
  <c r="V6301"/>
  <c r="W6301" s="1"/>
  <c r="V6302"/>
  <c r="W6302" s="1"/>
  <c r="V6321"/>
  <c r="W6321" s="1"/>
  <c r="V6324"/>
  <c r="W6324" s="1"/>
  <c r="V6333"/>
  <c r="W6333" s="1"/>
  <c r="V6342"/>
  <c r="W6342" s="1"/>
  <c r="V6423"/>
  <c r="W6423" s="1"/>
  <c r="V5977"/>
  <c r="W5977" s="1"/>
  <c r="V6039"/>
  <c r="W6039" s="1"/>
  <c r="V6055"/>
  <c r="W6055" s="1"/>
  <c r="V6149"/>
  <c r="W6149" s="1"/>
  <c r="V6153"/>
  <c r="W6153" s="1"/>
  <c r="V6274"/>
  <c r="W6274" s="1"/>
  <c r="V6143"/>
  <c r="W6143" s="1"/>
  <c r="V5997"/>
  <c r="W5997" s="1"/>
  <c r="V6042"/>
  <c r="W6042" s="1"/>
  <c r="V6116"/>
  <c r="W6116" s="1"/>
  <c r="V6136"/>
  <c r="W6136" s="1"/>
  <c r="Y6143"/>
  <c r="AA6143" s="1"/>
  <c r="Y5964"/>
  <c r="AA5964" s="1"/>
  <c r="V5990"/>
  <c r="W5990" s="1"/>
  <c r="V6000"/>
  <c r="W6000" s="1"/>
  <c r="V6033"/>
  <c r="W6033" s="1"/>
  <c r="V6088"/>
  <c r="W6088" s="1"/>
  <c r="V6139"/>
  <c r="W6139" s="1"/>
  <c r="V6140"/>
  <c r="W6140" s="1"/>
  <c r="V6155"/>
  <c r="W6155" s="1"/>
  <c r="V6179"/>
  <c r="W6179" s="1"/>
  <c r="V6209"/>
  <c r="W6209" s="1"/>
  <c r="V6222"/>
  <c r="W6222" s="1"/>
  <c r="V6224"/>
  <c r="W6224" s="1"/>
  <c r="Y6321"/>
  <c r="AA6321" s="1"/>
  <c r="V6326"/>
  <c r="W6326" s="1"/>
  <c r="V6340"/>
  <c r="W6340" s="1"/>
  <c r="V5962"/>
  <c r="W5962" s="1"/>
  <c r="V5968"/>
  <c r="W5968" s="1"/>
  <c r="V5970"/>
  <c r="W5970" s="1"/>
  <c r="V6005"/>
  <c r="W6005" s="1"/>
  <c r="V6006"/>
  <c r="W6006" s="1"/>
  <c r="V6014"/>
  <c r="W6014" s="1"/>
  <c r="V6016"/>
  <c r="W6016" s="1"/>
  <c r="V6034"/>
  <c r="W6034" s="1"/>
  <c r="V6079"/>
  <c r="W6079" s="1"/>
  <c r="V6094"/>
  <c r="W6094" s="1"/>
  <c r="V6133"/>
  <c r="W6133" s="1"/>
  <c r="V6174"/>
  <c r="W6174" s="1"/>
  <c r="V6180"/>
  <c r="W6180" s="1"/>
  <c r="V6195"/>
  <c r="W6195" s="1"/>
  <c r="V6204"/>
  <c r="W6204" s="1"/>
  <c r="Y6224"/>
  <c r="AA6224" s="1"/>
  <c r="V6228"/>
  <c r="W6228" s="1"/>
  <c r="V6244"/>
  <c r="W6244" s="1"/>
  <c r="V6250"/>
  <c r="W6250" s="1"/>
  <c r="V6254"/>
  <c r="W6254" s="1"/>
  <c r="V6268"/>
  <c r="W6268" s="1"/>
  <c r="Y6274"/>
  <c r="AA6274" s="1"/>
  <c r="V6285"/>
  <c r="W6285" s="1"/>
  <c r="V6291"/>
  <c r="W6291" s="1"/>
  <c r="V6299"/>
  <c r="W6299" s="1"/>
  <c r="V6312"/>
  <c r="W6312" s="1"/>
  <c r="V6317"/>
  <c r="W6317" s="1"/>
  <c r="V6329"/>
  <c r="W6329" s="1"/>
  <c r="V6347"/>
  <c r="W6347" s="1"/>
  <c r="V6351"/>
  <c r="W6351" s="1"/>
  <c r="V6364"/>
  <c r="W6364" s="1"/>
  <c r="V6372"/>
  <c r="W6372" s="1"/>
  <c r="V6383"/>
  <c r="W6383" s="1"/>
  <c r="V6387"/>
  <c r="W6387" s="1"/>
  <c r="V6391"/>
  <c r="W6391" s="1"/>
  <c r="V6398"/>
  <c r="W6398" s="1"/>
  <c r="V6401"/>
  <c r="W6401" s="1"/>
  <c r="V6426"/>
  <c r="W6426" s="1"/>
  <c r="V6441"/>
  <c r="W6441" s="1"/>
  <c r="V5981"/>
  <c r="W5981" s="1"/>
  <c r="V6146"/>
  <c r="W6146" s="1"/>
  <c r="V6337"/>
  <c r="W6337" s="1"/>
  <c r="V6379"/>
  <c r="W6379" s="1"/>
  <c r="V6445"/>
  <c r="W6445" s="1"/>
  <c r="V5969"/>
  <c r="W5969" s="1"/>
  <c r="V6015"/>
  <c r="W6015" s="1"/>
  <c r="V6118"/>
  <c r="W6118" s="1"/>
  <c r="V6142"/>
  <c r="W6142" s="1"/>
  <c r="Y6146"/>
  <c r="AA6146" s="1"/>
  <c r="V6152"/>
  <c r="W6152" s="1"/>
  <c r="V6178"/>
  <c r="W6178" s="1"/>
  <c r="V6188"/>
  <c r="W6188" s="1"/>
  <c r="Y6241"/>
  <c r="AA6241" s="1"/>
  <c r="V6258"/>
  <c r="W6258" s="1"/>
  <c r="V6315"/>
  <c r="W6315" s="1"/>
  <c r="V6323"/>
  <c r="W6323" s="1"/>
  <c r="Y6337"/>
  <c r="AA6337" s="1"/>
  <c r="V6366"/>
  <c r="W6366" s="1"/>
  <c r="V6385"/>
  <c r="W6385" s="1"/>
  <c r="V6415"/>
  <c r="W6415" s="1"/>
  <c r="V6416"/>
  <c r="W6416" s="1"/>
  <c r="V5955"/>
  <c r="W5955" s="1"/>
  <c r="Y5968"/>
  <c r="AA5968" s="1"/>
  <c r="V5983"/>
  <c r="W5983" s="1"/>
  <c r="V5984"/>
  <c r="W5984" s="1"/>
  <c r="V6007"/>
  <c r="W6007" s="1"/>
  <c r="Y6014"/>
  <c r="AA6014" s="1"/>
  <c r="V6030"/>
  <c r="W6030" s="1"/>
  <c r="V6070"/>
  <c r="W6070" s="1"/>
  <c r="V6072"/>
  <c r="W6072" s="1"/>
  <c r="V6075"/>
  <c r="W6075" s="1"/>
  <c r="V6095"/>
  <c r="W6095" s="1"/>
  <c r="V6097"/>
  <c r="W6097" s="1"/>
  <c r="V6115"/>
  <c r="W6115" s="1"/>
  <c r="V6123"/>
  <c r="W6123" s="1"/>
  <c r="V6159"/>
  <c r="W6159" s="1"/>
  <c r="V6172"/>
  <c r="W6172" s="1"/>
  <c r="V6202"/>
  <c r="W6202" s="1"/>
  <c r="V6213"/>
  <c r="W6213" s="1"/>
  <c r="Y6213" s="1"/>
  <c r="AA6213" s="1"/>
  <c r="V6225"/>
  <c r="W6225" s="1"/>
  <c r="V6230"/>
  <c r="W6230" s="1"/>
  <c r="V6236"/>
  <c r="W6236" s="1"/>
  <c r="V6264"/>
  <c r="W6264" s="1"/>
  <c r="V6271"/>
  <c r="W6271" s="1"/>
  <c r="V6297"/>
  <c r="W6297" s="1"/>
  <c r="Y6326"/>
  <c r="AA6326" s="1"/>
  <c r="V6334"/>
  <c r="W6334" s="1"/>
  <c r="V6343"/>
  <c r="W6343" s="1"/>
  <c r="V6374"/>
  <c r="W6374" s="1"/>
  <c r="Y6385"/>
  <c r="AA6385" s="1"/>
  <c r="V6396"/>
  <c r="W6396" s="1"/>
  <c r="V6420"/>
  <c r="W6420" s="1"/>
  <c r="V6424"/>
  <c r="W6424" s="1"/>
  <c r="V6428"/>
  <c r="W6428" s="1"/>
  <c r="V6432"/>
  <c r="W6432" s="1"/>
  <c r="V6437"/>
  <c r="W6437" s="1"/>
  <c r="V6442"/>
  <c r="W6442" s="1"/>
  <c r="V6439"/>
  <c r="W6439" s="1"/>
  <c r="V6433"/>
  <c r="W6433" s="1"/>
  <c r="Y6441"/>
  <c r="AA6441" s="1"/>
  <c r="V6431"/>
  <c r="W6431" s="1"/>
  <c r="Y6431"/>
  <c r="AA6431" s="1"/>
  <c r="V6430"/>
  <c r="W6430" s="1"/>
  <c r="Y6432"/>
  <c r="AA6432" s="1"/>
  <c r="V6409"/>
  <c r="W6409" s="1"/>
  <c r="V6413"/>
  <c r="W6413" s="1"/>
  <c r="V6418"/>
  <c r="W6418" s="1"/>
  <c r="V6421"/>
  <c r="W6421" s="1"/>
  <c r="V6414"/>
  <c r="W6414" s="1"/>
  <c r="V6417"/>
  <c r="W6417" s="1"/>
  <c r="Y6413"/>
  <c r="AA6413" s="1"/>
  <c r="Y6417"/>
  <c r="AA6417" s="1"/>
  <c r="V6419"/>
  <c r="W6419" s="1"/>
  <c r="Y6421"/>
  <c r="AA6421" s="1"/>
  <c r="V6408"/>
  <c r="W6408" s="1"/>
  <c r="V6407"/>
  <c r="W6407" s="1"/>
  <c r="Y6407"/>
  <c r="AA6407" s="1"/>
  <c r="Y6408"/>
  <c r="AA6408" s="1"/>
  <c r="V6400"/>
  <c r="W6400" s="1"/>
  <c r="V6393"/>
  <c r="W6393" s="1"/>
  <c r="V6392"/>
  <c r="W6392" s="1"/>
  <c r="Y6401"/>
  <c r="AA6401" s="1"/>
  <c r="V6384"/>
  <c r="W6384" s="1"/>
  <c r="V6389"/>
  <c r="W6389" s="1"/>
  <c r="Y6389"/>
  <c r="AA6389" s="1"/>
  <c r="Y6384"/>
  <c r="AA6384" s="1"/>
  <c r="Y6391"/>
  <c r="AA6391" s="1"/>
  <c r="V6382"/>
  <c r="W6382" s="1"/>
  <c r="V6375"/>
  <c r="W6375" s="1"/>
  <c r="V6381"/>
  <c r="W6381" s="1"/>
  <c r="Y6383"/>
  <c r="AA6383" s="1"/>
  <c r="V6371"/>
  <c r="W6371" s="1"/>
  <c r="V6369"/>
  <c r="W6369" s="1"/>
  <c r="Y6369"/>
  <c r="AA6369" s="1"/>
  <c r="Y6371"/>
  <c r="AA6371" s="1"/>
  <c r="V6365"/>
  <c r="W6365" s="1"/>
  <c r="V6362"/>
  <c r="W6362" s="1"/>
  <c r="Y6364"/>
  <c r="AA6364" s="1"/>
  <c r="V6356"/>
  <c r="W6356" s="1"/>
  <c r="V6359"/>
  <c r="W6359" s="1"/>
  <c r="V6357"/>
  <c r="W6357" s="1"/>
  <c r="Y6359"/>
  <c r="AA6359" s="1"/>
  <c r="V6350"/>
  <c r="W6350" s="1"/>
  <c r="Y6351"/>
  <c r="AA6351" s="1"/>
  <c r="V6339"/>
  <c r="W6339" s="1"/>
  <c r="V6345"/>
  <c r="Y6340"/>
  <c r="AA6340" s="1"/>
  <c r="V6330"/>
  <c r="W6330" s="1"/>
  <c r="V6325"/>
  <c r="W6325" s="1"/>
  <c r="Y6329"/>
  <c r="AA6329" s="1"/>
  <c r="V6322"/>
  <c r="W6322" s="1"/>
  <c r="Y6322"/>
  <c r="AA6322" s="1"/>
  <c r="Y6323"/>
  <c r="AA6323" s="1"/>
  <c r="V6320"/>
  <c r="W6320" s="1"/>
  <c r="V6319"/>
  <c r="W6319" s="1"/>
  <c r="V6314"/>
  <c r="W6314" s="1"/>
  <c r="V6313"/>
  <c r="W6313" s="1"/>
  <c r="V6309"/>
  <c r="W6309" s="1"/>
  <c r="V6311"/>
  <c r="W6311" s="1"/>
  <c r="V6305"/>
  <c r="W6305" s="1"/>
  <c r="V6307"/>
  <c r="W6307" s="1"/>
  <c r="V6303"/>
  <c r="W6303" s="1"/>
  <c r="V6295"/>
  <c r="V6298"/>
  <c r="W6298" s="1"/>
  <c r="V6294"/>
  <c r="W6294" s="1"/>
  <c r="V6287"/>
  <c r="W6287" s="1"/>
  <c r="V6293"/>
  <c r="W6293" s="1"/>
  <c r="Y6293"/>
  <c r="AA6293" s="1"/>
  <c r="V6278"/>
  <c r="W6278" s="1"/>
  <c r="V6282"/>
  <c r="W6282" s="1"/>
  <c r="Y6282"/>
  <c r="AA6282" s="1"/>
  <c r="Y6284"/>
  <c r="AA6284" s="1"/>
  <c r="V6273"/>
  <c r="W6273" s="1"/>
  <c r="V6276"/>
  <c r="W6276" s="1"/>
  <c r="Y6276"/>
  <c r="AA6276" s="1"/>
  <c r="Y6273"/>
  <c r="AA6273" s="1"/>
  <c r="V6275"/>
  <c r="W6275" s="1"/>
  <c r="Y6277"/>
  <c r="AA6277" s="1"/>
  <c r="V6267"/>
  <c r="W6267" s="1"/>
  <c r="V6261"/>
  <c r="W6261" s="1"/>
  <c r="V6266"/>
  <c r="W6266" s="1"/>
  <c r="Y6264"/>
  <c r="AA6264" s="1"/>
  <c r="Y6266"/>
  <c r="AA6266" s="1"/>
  <c r="Y6267"/>
  <c r="AA6267" s="1"/>
  <c r="V6249"/>
  <c r="W6249" s="1"/>
  <c r="V6252"/>
  <c r="W6252" s="1"/>
  <c r="Y6250"/>
  <c r="AA6250" s="1"/>
  <c r="Y6254"/>
  <c r="AA6254" s="1"/>
  <c r="V6248"/>
  <c r="W6248" s="1"/>
  <c r="V6233"/>
  <c r="W6233" s="1"/>
  <c r="V6239"/>
  <c r="W6239" s="1"/>
  <c r="V6235"/>
  <c r="W6235" s="1"/>
  <c r="V6232"/>
  <c r="W6232" s="1"/>
  <c r="Y6232"/>
  <c r="AA6232" s="1"/>
  <c r="V6217"/>
  <c r="W6217" s="1"/>
  <c r="V6220"/>
  <c r="W6220" s="1"/>
  <c r="V6215"/>
  <c r="W6215" s="1"/>
  <c r="V6210"/>
  <c r="W6210" s="1"/>
  <c r="Y6215"/>
  <c r="AA6215" s="1"/>
  <c r="Y6216"/>
  <c r="AA6216" s="1"/>
  <c r="V6208"/>
  <c r="W6208" s="1"/>
  <c r="Y6209"/>
  <c r="AA6209" s="1"/>
  <c r="V6200"/>
  <c r="W6200" s="1"/>
  <c r="Y6200"/>
  <c r="AA6200" s="1"/>
  <c r="Y6188"/>
  <c r="AA6188" s="1"/>
  <c r="V6192"/>
  <c r="W6192" s="1"/>
  <c r="Y6195"/>
  <c r="AA6195" s="1"/>
  <c r="V6183"/>
  <c r="W6183" s="1"/>
  <c r="V6187"/>
  <c r="W6187" s="1"/>
  <c r="V6182"/>
  <c r="W6182" s="1"/>
  <c r="V6186"/>
  <c r="W6186" s="1"/>
  <c r="Y6182"/>
  <c r="AA6182" s="1"/>
  <c r="V6184"/>
  <c r="W6184" s="1"/>
  <c r="Y6186"/>
  <c r="AA6186" s="1"/>
  <c r="Y6183"/>
  <c r="AA6183" s="1"/>
  <c r="V6185"/>
  <c r="W6185" s="1"/>
  <c r="Y6187"/>
  <c r="AA6187" s="1"/>
  <c r="V6170"/>
  <c r="W6170" s="1"/>
  <c r="Y6174"/>
  <c r="AA6174" s="1"/>
  <c r="Y6179"/>
  <c r="AA6179" s="1"/>
  <c r="V6166"/>
  <c r="W6166" s="1"/>
  <c r="V6169"/>
  <c r="W6169" s="1"/>
  <c r="V6158"/>
  <c r="W6158" s="1"/>
  <c r="V6162"/>
  <c r="W6162" s="1"/>
  <c r="V6165"/>
  <c r="W6165" s="1"/>
  <c r="V6163"/>
  <c r="W6163" s="1"/>
  <c r="Y6165"/>
  <c r="AA6165" s="1"/>
  <c r="V6167"/>
  <c r="W6167" s="1"/>
  <c r="Y6169"/>
  <c r="AA6169" s="1"/>
  <c r="V6157"/>
  <c r="W6157" s="1"/>
  <c r="Y6156"/>
  <c r="AA6156" s="1"/>
  <c r="V6147"/>
  <c r="W6147" s="1"/>
  <c r="V6150"/>
  <c r="W6150" s="1"/>
  <c r="V6154"/>
  <c r="W6154" s="1"/>
  <c r="Y6150"/>
  <c r="AA6150" s="1"/>
  <c r="Y6154"/>
  <c r="AA6154" s="1"/>
  <c r="Y6155"/>
  <c r="AA6155" s="1"/>
  <c r="V6137"/>
  <c r="W6137" s="1"/>
  <c r="V6145"/>
  <c r="W6145" s="1"/>
  <c r="V6144"/>
  <c r="W6144" s="1"/>
  <c r="V6135"/>
  <c r="W6135" s="1"/>
  <c r="V6131"/>
  <c r="W6131" s="1"/>
  <c r="V6130"/>
  <c r="W6130" s="1"/>
  <c r="V6134"/>
  <c r="W6134" s="1"/>
  <c r="Y6136"/>
  <c r="AA6136" s="1"/>
  <c r="V6125"/>
  <c r="W6125" s="1"/>
  <c r="V6124"/>
  <c r="W6124" s="1"/>
  <c r="V6117"/>
  <c r="W6117" s="1"/>
  <c r="Y6118"/>
  <c r="AA6118" s="1"/>
  <c r="W6114"/>
  <c r="Y6114"/>
  <c r="AA6114" s="1"/>
  <c r="V6112"/>
  <c r="W6112" s="1"/>
  <c r="Y6115"/>
  <c r="AA6115" s="1"/>
  <c r="V6104"/>
  <c r="W6104" s="1"/>
  <c r="V6106"/>
  <c r="W6106" s="1"/>
  <c r="V6108"/>
  <c r="W6108" s="1"/>
  <c r="V6111"/>
  <c r="W6111" s="1"/>
  <c r="V6107"/>
  <c r="W6107" s="1"/>
  <c r="V6110"/>
  <c r="W6110" s="1"/>
  <c r="Y6104"/>
  <c r="AA6104" s="1"/>
  <c r="Y6106"/>
  <c r="AA6106" s="1"/>
  <c r="Y6110"/>
  <c r="AA6110" s="1"/>
  <c r="Y6107"/>
  <c r="AA6107" s="1"/>
  <c r="V6109"/>
  <c r="W6109" s="1"/>
  <c r="Y6111"/>
  <c r="AA6111" s="1"/>
  <c r="V6101"/>
  <c r="W6101" s="1"/>
  <c r="Y6101"/>
  <c r="AA6101" s="1"/>
  <c r="V6100"/>
  <c r="W6100" s="1"/>
  <c r="Y6102"/>
  <c r="AA6102" s="1"/>
  <c r="V6092"/>
  <c r="W6092" s="1"/>
  <c r="Y6095"/>
  <c r="AA6095" s="1"/>
  <c r="V6091"/>
  <c r="W6091" s="1"/>
  <c r="V6081"/>
  <c r="W6081" s="1"/>
  <c r="V6090"/>
  <c r="W6090" s="1"/>
  <c r="Y6087"/>
  <c r="AA6087" s="1"/>
  <c r="Y6090"/>
  <c r="AA6090" s="1"/>
  <c r="V6082"/>
  <c r="W6082" s="1"/>
  <c r="Y6088"/>
  <c r="AA6088" s="1"/>
  <c r="Y6091"/>
  <c r="AA6091" s="1"/>
  <c r="V6076"/>
  <c r="W6076" s="1"/>
  <c r="V6078"/>
  <c r="W6078" s="1"/>
  <c r="W6057"/>
  <c r="Y6057"/>
  <c r="AA6057" s="1"/>
  <c r="V6066"/>
  <c r="W6066" s="1"/>
  <c r="V6069"/>
  <c r="W6069" s="1"/>
  <c r="W6056"/>
  <c r="Y6056"/>
  <c r="AA6056" s="1"/>
  <c r="V6062"/>
  <c r="W6062" s="1"/>
  <c r="V6065"/>
  <c r="W6065" s="1"/>
  <c r="V6068"/>
  <c r="W6068" s="1"/>
  <c r="Y6068"/>
  <c r="AA6068" s="1"/>
  <c r="Y6065"/>
  <c r="AA6065" s="1"/>
  <c r="V6067"/>
  <c r="W6067" s="1"/>
  <c r="Y6069"/>
  <c r="AA6069" s="1"/>
  <c r="V6044"/>
  <c r="W6044" s="1"/>
  <c r="V6053"/>
  <c r="W6053" s="1"/>
  <c r="V6052"/>
  <c r="W6052" s="1"/>
  <c r="W6035"/>
  <c r="Y6035"/>
  <c r="AA6035" s="1"/>
  <c r="Y6042"/>
  <c r="AA6042" s="1"/>
  <c r="V6032"/>
  <c r="W6032" s="1"/>
  <c r="Y6033"/>
  <c r="AA6033" s="1"/>
  <c r="V6022"/>
  <c r="W6022" s="1"/>
  <c r="V6026"/>
  <c r="W6026" s="1"/>
  <c r="V6018"/>
  <c r="W6018" s="1"/>
  <c r="V6021"/>
  <c r="W6021" s="1"/>
  <c r="V6019"/>
  <c r="W6019" s="1"/>
  <c r="V6020"/>
  <c r="W6020" s="1"/>
  <c r="V6008"/>
  <c r="W6008" s="1"/>
  <c r="V6013"/>
  <c r="W6013" s="1"/>
  <c r="W6003"/>
  <c r="Y6003"/>
  <c r="AA6003" s="1"/>
  <c r="Y6007"/>
  <c r="AA6007" s="1"/>
  <c r="V5995"/>
  <c r="W5995" s="1"/>
  <c r="V5994"/>
  <c r="W5994" s="1"/>
  <c r="V5989"/>
  <c r="W5989" s="1"/>
  <c r="V5993"/>
  <c r="W5993" s="1"/>
  <c r="Y5993"/>
  <c r="AA5993" s="1"/>
  <c r="Y5994"/>
  <c r="AA5994" s="1"/>
  <c r="V5986"/>
  <c r="W5986" s="1"/>
  <c r="V5987"/>
  <c r="W5987" s="1"/>
  <c r="V5976"/>
  <c r="W5976" s="1"/>
  <c r="V5979"/>
  <c r="W5979" s="1"/>
  <c r="V5973"/>
  <c r="W5973" s="1"/>
  <c r="V5975"/>
  <c r="W5975" s="1"/>
  <c r="V5971"/>
  <c r="W5971" s="1"/>
  <c r="Y5971"/>
  <c r="AA5971" s="1"/>
  <c r="Y5973"/>
  <c r="AA5973" s="1"/>
  <c r="V5961"/>
  <c r="W5961" s="1"/>
  <c r="V5967"/>
  <c r="W5967" s="1"/>
  <c r="V5966"/>
  <c r="W5966" s="1"/>
  <c r="V5960"/>
  <c r="W5960" s="1"/>
  <c r="V5958"/>
  <c r="W5958" s="1"/>
  <c r="Y5960"/>
  <c r="AA5960" s="1"/>
  <c r="V5953"/>
  <c r="W5953" s="1"/>
  <c r="W6345" l="1"/>
  <c r="Y6345" s="1"/>
  <c r="AA6345" s="1"/>
  <c r="X6345"/>
  <c r="Y6295"/>
  <c r="AA6295" s="1"/>
  <c r="W6295"/>
  <c r="R5952" l="1"/>
  <c r="J5952"/>
  <c r="V5952" s="1"/>
  <c r="W5952" s="1"/>
  <c r="R5951"/>
  <c r="J5951"/>
  <c r="Y5951" s="1"/>
  <c r="AA5951" s="1"/>
  <c r="U5950"/>
  <c r="V5950" s="1"/>
  <c r="W5950" s="1"/>
  <c r="R5950"/>
  <c r="J5950"/>
  <c r="Y5950" s="1"/>
  <c r="AA5950" s="1"/>
  <c r="AA5949"/>
  <c r="U5949"/>
  <c r="R5949"/>
  <c r="J5949"/>
  <c r="AA5948"/>
  <c r="R5948"/>
  <c r="U5948" s="1"/>
  <c r="J5948"/>
  <c r="R5945"/>
  <c r="J5945"/>
  <c r="Y5945" s="1"/>
  <c r="AA5945" s="1"/>
  <c r="R5943"/>
  <c r="U5943" s="1"/>
  <c r="J5943"/>
  <c r="Y5943" s="1"/>
  <c r="AA5943" s="1"/>
  <c r="R5942"/>
  <c r="J5942"/>
  <c r="V5942" s="1"/>
  <c r="W5942" s="1"/>
  <c r="R5941"/>
  <c r="J5941"/>
  <c r="Y5941" s="1"/>
  <c r="AA5941" s="1"/>
  <c r="R5939"/>
  <c r="J5939"/>
  <c r="V5939" s="1"/>
  <c r="W5939" s="1"/>
  <c r="R5938"/>
  <c r="J5938"/>
  <c r="Y5938" s="1"/>
  <c r="AA5938" s="1"/>
  <c r="R5937"/>
  <c r="J5937"/>
  <c r="V5937" s="1"/>
  <c r="W5937" s="1"/>
  <c r="R5935"/>
  <c r="J5935"/>
  <c r="Y5935" s="1"/>
  <c r="AA5935" s="1"/>
  <c r="R5933"/>
  <c r="J5933"/>
  <c r="V5933" s="1"/>
  <c r="W5933" s="1"/>
  <c r="R5932"/>
  <c r="J5932"/>
  <c r="Y5932" s="1"/>
  <c r="AA5932" s="1"/>
  <c r="R5930"/>
  <c r="J5930"/>
  <c r="V5930" s="1"/>
  <c r="W5930" s="1"/>
  <c r="V5928"/>
  <c r="W5928" s="1"/>
  <c r="R5928"/>
  <c r="J5928"/>
  <c r="Y5928" s="1"/>
  <c r="AA5928" s="1"/>
  <c r="R5927"/>
  <c r="J5927"/>
  <c r="V5927" s="1"/>
  <c r="W5927" s="1"/>
  <c r="V5925"/>
  <c r="W5925" s="1"/>
  <c r="R5925"/>
  <c r="J5925"/>
  <c r="Y5925" s="1"/>
  <c r="AA5925" s="1"/>
  <c r="R5924"/>
  <c r="J5924"/>
  <c r="V5924" s="1"/>
  <c r="W5924" s="1"/>
  <c r="R5922"/>
  <c r="J5922"/>
  <c r="Y5922" s="1"/>
  <c r="AA5922" s="1"/>
  <c r="R5920"/>
  <c r="J5920"/>
  <c r="V5920" s="1"/>
  <c r="W5920" s="1"/>
  <c r="R5918"/>
  <c r="J5918"/>
  <c r="Y5918" s="1"/>
  <c r="AA5918" s="1"/>
  <c r="R5916"/>
  <c r="J5916"/>
  <c r="V5916" s="1"/>
  <c r="W5916" s="1"/>
  <c r="R5915"/>
  <c r="J5915"/>
  <c r="Y5915" s="1"/>
  <c r="AA5915" s="1"/>
  <c r="R5914"/>
  <c r="J5914"/>
  <c r="V5914" s="1"/>
  <c r="W5914" s="1"/>
  <c r="R5912"/>
  <c r="J5912"/>
  <c r="Y5912" s="1"/>
  <c r="AA5912" s="1"/>
  <c r="R5910"/>
  <c r="J5910"/>
  <c r="V5910" s="1"/>
  <c r="W5910" s="1"/>
  <c r="R5909"/>
  <c r="J5909"/>
  <c r="Y5909" s="1"/>
  <c r="AA5909" s="1"/>
  <c r="V5907"/>
  <c r="W5907" s="1"/>
  <c r="R5907"/>
  <c r="J5907"/>
  <c r="Y5907" s="1"/>
  <c r="AA5907" s="1"/>
  <c r="R5905"/>
  <c r="J5905"/>
  <c r="Y5905" s="1"/>
  <c r="AA5905" s="1"/>
  <c r="R5903"/>
  <c r="J5903"/>
  <c r="Y5903" s="1"/>
  <c r="AA5903" s="1"/>
  <c r="R5902"/>
  <c r="J5902"/>
  <c r="Y5902" s="1"/>
  <c r="AA5902" s="1"/>
  <c r="R5901"/>
  <c r="J5901"/>
  <c r="V5901" s="1"/>
  <c r="W5901" s="1"/>
  <c r="R5900"/>
  <c r="J5900"/>
  <c r="Y5900" s="1"/>
  <c r="AA5900" s="1"/>
  <c r="R5899"/>
  <c r="J5899"/>
  <c r="V5899" s="1"/>
  <c r="W5899" s="1"/>
  <c r="R5897"/>
  <c r="J5897"/>
  <c r="Y5897" s="1"/>
  <c r="AA5897" s="1"/>
  <c r="R5896"/>
  <c r="J5896"/>
  <c r="V5896" s="1"/>
  <c r="W5896" s="1"/>
  <c r="R5894"/>
  <c r="J5894"/>
  <c r="Y5894" s="1"/>
  <c r="AA5894" s="1"/>
  <c r="R5892"/>
  <c r="J5892"/>
  <c r="V5892" s="1"/>
  <c r="W5892" s="1"/>
  <c r="V5891"/>
  <c r="W5891" s="1"/>
  <c r="R5891"/>
  <c r="J5891"/>
  <c r="Y5891" s="1"/>
  <c r="AA5891" s="1"/>
  <c r="R5889"/>
  <c r="J5889"/>
  <c r="V5889" s="1"/>
  <c r="W5889" s="1"/>
  <c r="R5888"/>
  <c r="J5888"/>
  <c r="V5888" s="1"/>
  <c r="W5888" s="1"/>
  <c r="R5886"/>
  <c r="J5886"/>
  <c r="Y5886" s="1"/>
  <c r="AA5886" s="1"/>
  <c r="AA5884"/>
  <c r="R5884"/>
  <c r="J5884"/>
  <c r="V5884" s="1"/>
  <c r="W5884" s="1"/>
  <c r="AA5882"/>
  <c r="V5882"/>
  <c r="W5882" s="1"/>
  <c r="R5882"/>
  <c r="J5882"/>
  <c r="AA5880"/>
  <c r="V5880"/>
  <c r="W5880" s="1"/>
  <c r="R5880"/>
  <c r="J5880"/>
  <c r="AA5878"/>
  <c r="R5878"/>
  <c r="J5878"/>
  <c r="V5878" s="1"/>
  <c r="W5878" s="1"/>
  <c r="AA5876"/>
  <c r="R5876"/>
  <c r="J5876"/>
  <c r="V5876" s="1"/>
  <c r="W5876" s="1"/>
  <c r="AA5875"/>
  <c r="R5875"/>
  <c r="J5875"/>
  <c r="V5875" s="1"/>
  <c r="W5875" s="1"/>
  <c r="AA5873"/>
  <c r="R5873"/>
  <c r="J5873"/>
  <c r="V5873" s="1"/>
  <c r="W5873" s="1"/>
  <c r="V5872"/>
  <c r="W5872" s="1"/>
  <c r="R5872"/>
  <c r="J5872"/>
  <c r="Y5872" s="1"/>
  <c r="AA5872" s="1"/>
  <c r="AA5870"/>
  <c r="R5870"/>
  <c r="J5870"/>
  <c r="V5870" s="1"/>
  <c r="W5870" s="1"/>
  <c r="AA5869"/>
  <c r="R5869"/>
  <c r="J5869"/>
  <c r="V5869" s="1"/>
  <c r="W5869" s="1"/>
  <c r="AA5868"/>
  <c r="R5868"/>
  <c r="J5868"/>
  <c r="V5868" s="1"/>
  <c r="W5868" s="1"/>
  <c r="R5866"/>
  <c r="J5866"/>
  <c r="Y5866" s="1"/>
  <c r="AA5866" s="1"/>
  <c r="R5865"/>
  <c r="J5865"/>
  <c r="Y5865" s="1"/>
  <c r="AA5865" s="1"/>
  <c r="R5864"/>
  <c r="J5864"/>
  <c r="V5864" s="1"/>
  <c r="W5864" s="1"/>
  <c r="R5863"/>
  <c r="J5863"/>
  <c r="V5863" s="1"/>
  <c r="W5863" s="1"/>
  <c r="V5862"/>
  <c r="W5862" s="1"/>
  <c r="R5862"/>
  <c r="J5862"/>
  <c r="Y5862" s="1"/>
  <c r="AA5862" s="1"/>
  <c r="R5860"/>
  <c r="J5860"/>
  <c r="V5860" s="1"/>
  <c r="W5860" s="1"/>
  <c r="R5859"/>
  <c r="U5859" s="1"/>
  <c r="J5859"/>
  <c r="Y5859" s="1"/>
  <c r="AA5859" s="1"/>
  <c r="R5857"/>
  <c r="J5857"/>
  <c r="Y5857" s="1"/>
  <c r="AA5857" s="1"/>
  <c r="R5856"/>
  <c r="J5856"/>
  <c r="V5856" s="1"/>
  <c r="W5856" s="1"/>
  <c r="AA5855"/>
  <c r="R5855"/>
  <c r="U5855" s="1"/>
  <c r="J5855"/>
  <c r="R5854"/>
  <c r="J5854"/>
  <c r="Y5854" s="1"/>
  <c r="AA5854" s="1"/>
  <c r="R5853"/>
  <c r="U5853" s="1"/>
  <c r="V5853" s="1"/>
  <c r="W5853" s="1"/>
  <c r="J5853"/>
  <c r="Y5853" s="1"/>
  <c r="AA5853" s="1"/>
  <c r="AA5852"/>
  <c r="R5852"/>
  <c r="U5852" s="1"/>
  <c r="V5852" s="1"/>
  <c r="W5852" s="1"/>
  <c r="AA5851"/>
  <c r="R5851"/>
  <c r="U5851" s="1"/>
  <c r="J5851"/>
  <c r="R5850"/>
  <c r="J5850"/>
  <c r="Y5850" s="1"/>
  <c r="AA5850" s="1"/>
  <c r="R5849"/>
  <c r="J5849"/>
  <c r="Y5849" s="1"/>
  <c r="AA5849" s="1"/>
  <c r="V5848"/>
  <c r="W5848" s="1"/>
  <c r="R5848"/>
  <c r="J5848"/>
  <c r="Y5848" s="1"/>
  <c r="AA5848" s="1"/>
  <c r="R5847"/>
  <c r="U5847" s="1"/>
  <c r="V5847" s="1"/>
  <c r="W5847" s="1"/>
  <c r="J5847"/>
  <c r="Y5847" s="1"/>
  <c r="AA5847" s="1"/>
  <c r="R5845"/>
  <c r="J5845"/>
  <c r="V5845" s="1"/>
  <c r="W5845" s="1"/>
  <c r="AA5844"/>
  <c r="U5844"/>
  <c r="V5844" s="1"/>
  <c r="W5844" s="1"/>
  <c r="R5844"/>
  <c r="AA5843"/>
  <c r="R5843"/>
  <c r="U5843" s="1"/>
  <c r="V5843" s="1"/>
  <c r="W5843" s="1"/>
  <c r="AA5842"/>
  <c r="R5842"/>
  <c r="U5842" s="1"/>
  <c r="J5842"/>
  <c r="R5840"/>
  <c r="J5840"/>
  <c r="Y5840" s="1"/>
  <c r="AA5840" s="1"/>
  <c r="R5839"/>
  <c r="U5839" s="1"/>
  <c r="V5839" s="1"/>
  <c r="W5839" s="1"/>
  <c r="J5839"/>
  <c r="Y5839" s="1"/>
  <c r="AA5839" s="1"/>
  <c r="AA5838"/>
  <c r="R5838"/>
  <c r="U5838" s="1"/>
  <c r="V5838" s="1"/>
  <c r="W5838" s="1"/>
  <c r="AA5837"/>
  <c r="R5837"/>
  <c r="U5837" s="1"/>
  <c r="J5837"/>
  <c r="R5835"/>
  <c r="J5835"/>
  <c r="V5835" s="1"/>
  <c r="W5835" s="1"/>
  <c r="R5834"/>
  <c r="U5834" s="1"/>
  <c r="J5834"/>
  <c r="AA5832"/>
  <c r="R5832"/>
  <c r="U5832" s="1"/>
  <c r="V5832" s="1"/>
  <c r="W5832" s="1"/>
  <c r="J5832"/>
  <c r="R5831"/>
  <c r="J5831"/>
  <c r="Y5831" s="1"/>
  <c r="AA5831" s="1"/>
  <c r="R5830"/>
  <c r="U5830" s="1"/>
  <c r="J5830"/>
  <c r="R5828"/>
  <c r="J5828"/>
  <c r="V5828" s="1"/>
  <c r="W5828" s="1"/>
  <c r="R5827"/>
  <c r="U5827" s="1"/>
  <c r="J5827"/>
  <c r="AA5826"/>
  <c r="R5826"/>
  <c r="U5826" s="1"/>
  <c r="J5826"/>
  <c r="R5825"/>
  <c r="J5825"/>
  <c r="V5825" s="1"/>
  <c r="W5825" s="1"/>
  <c r="Y5824"/>
  <c r="AA5824" s="1"/>
  <c r="R5824"/>
  <c r="U5824" s="1"/>
  <c r="V5824" s="1"/>
  <c r="W5824" s="1"/>
  <c r="R5823"/>
  <c r="J5823"/>
  <c r="V5823" s="1"/>
  <c r="W5823" s="1"/>
  <c r="R5822"/>
  <c r="U5822" s="1"/>
  <c r="J5822"/>
  <c r="Y5822" s="1"/>
  <c r="AA5822" s="1"/>
  <c r="R5820"/>
  <c r="J5820"/>
  <c r="Y5820" s="1"/>
  <c r="AA5820" s="1"/>
  <c r="R5819"/>
  <c r="U5819" s="1"/>
  <c r="J5819"/>
  <c r="Y5819" s="1"/>
  <c r="AA5819" s="1"/>
  <c r="R5817"/>
  <c r="U5817" s="1"/>
  <c r="J5817"/>
  <c r="Y5817" s="1"/>
  <c r="AA5817" s="1"/>
  <c r="R5815"/>
  <c r="J5815"/>
  <c r="V5815" s="1"/>
  <c r="W5815" s="1"/>
  <c r="R5814"/>
  <c r="U5814" s="1"/>
  <c r="J5814"/>
  <c r="Y5814" s="1"/>
  <c r="AA5814" s="1"/>
  <c r="R5813"/>
  <c r="J5813"/>
  <c r="V5813" s="1"/>
  <c r="W5813" s="1"/>
  <c r="R5812"/>
  <c r="J5812"/>
  <c r="Y5812" s="1"/>
  <c r="AA5812" s="1"/>
  <c r="R5811"/>
  <c r="J5811"/>
  <c r="V5811" s="1"/>
  <c r="W5811" s="1"/>
  <c r="R5810"/>
  <c r="J5810"/>
  <c r="Y5810" s="1"/>
  <c r="AA5810" s="1"/>
  <c r="R5809"/>
  <c r="J5809"/>
  <c r="V5809" s="1"/>
  <c r="W5809" s="1"/>
  <c r="R5808"/>
  <c r="U5808" s="1"/>
  <c r="J5808"/>
  <c r="R5807"/>
  <c r="J5807"/>
  <c r="Y5807" s="1"/>
  <c r="AA5807" s="1"/>
  <c r="Y5806"/>
  <c r="AA5806" s="1"/>
  <c r="R5806"/>
  <c r="U5806" s="1"/>
  <c r="V5806" s="1"/>
  <c r="W5806" s="1"/>
  <c r="AA5805"/>
  <c r="R5805"/>
  <c r="U5805" s="1"/>
  <c r="V5805" s="1"/>
  <c r="W5805" s="1"/>
  <c r="AA5804"/>
  <c r="R5804"/>
  <c r="U5804" s="1"/>
  <c r="V5804" s="1"/>
  <c r="W5804" s="1"/>
  <c r="R5803"/>
  <c r="J5803"/>
  <c r="V5803" s="1"/>
  <c r="W5803" s="1"/>
  <c r="R5802"/>
  <c r="U5802" s="1"/>
  <c r="J5802"/>
  <c r="Y5802" s="1"/>
  <c r="AA5802" s="1"/>
  <c r="R5801"/>
  <c r="J5801"/>
  <c r="Y5801" s="1"/>
  <c r="AA5801" s="1"/>
  <c r="R5800"/>
  <c r="J5800"/>
  <c r="Y5800" s="1"/>
  <c r="AA5800" s="1"/>
  <c r="R5799"/>
  <c r="U5799" s="1"/>
  <c r="J5799"/>
  <c r="AA5797"/>
  <c r="U5797"/>
  <c r="R5797"/>
  <c r="J5797"/>
  <c r="R5795"/>
  <c r="U5795" s="1"/>
  <c r="J5795"/>
  <c r="R5793"/>
  <c r="J5793"/>
  <c r="V5793" s="1"/>
  <c r="W5793" s="1"/>
  <c r="R5792"/>
  <c r="U5792" s="1"/>
  <c r="J5792"/>
  <c r="Y5792" s="1"/>
  <c r="AA5792" s="1"/>
  <c r="R5791"/>
  <c r="J5791"/>
  <c r="V5791" s="1"/>
  <c r="W5791" s="1"/>
  <c r="R5790"/>
  <c r="J5790"/>
  <c r="Y5790" s="1"/>
  <c r="AA5790" s="1"/>
  <c r="AA5789"/>
  <c r="R5789"/>
  <c r="U5789" s="1"/>
  <c r="V5789" s="1"/>
  <c r="W5789" s="1"/>
  <c r="R5788"/>
  <c r="U5788" s="1"/>
  <c r="J5788"/>
  <c r="Y5788" s="1"/>
  <c r="AA5788" s="1"/>
  <c r="R5786"/>
  <c r="J5786"/>
  <c r="Y5786" s="1"/>
  <c r="AA5786" s="1"/>
  <c r="AA5785"/>
  <c r="R5785"/>
  <c r="U5785" s="1"/>
  <c r="V5785" s="1"/>
  <c r="W5785" s="1"/>
  <c r="R5784"/>
  <c r="J5784"/>
  <c r="Y5784" s="1"/>
  <c r="AA5784" s="1"/>
  <c r="R5783"/>
  <c r="U5783" s="1"/>
  <c r="J5783"/>
  <c r="R5781"/>
  <c r="U5781" s="1"/>
  <c r="J5781"/>
  <c r="AA5780"/>
  <c r="R5780"/>
  <c r="U5780" s="1"/>
  <c r="V5780" s="1"/>
  <c r="W5780" s="1"/>
  <c r="AA5779"/>
  <c r="R5779"/>
  <c r="U5779" s="1"/>
  <c r="J5779"/>
  <c r="R5777"/>
  <c r="J5777"/>
  <c r="V5777" s="1"/>
  <c r="W5777" s="1"/>
  <c r="R5776"/>
  <c r="U5776" s="1"/>
  <c r="J5776"/>
  <c r="R5774"/>
  <c r="J5774"/>
  <c r="Y5774" s="1"/>
  <c r="AA5774" s="1"/>
  <c r="R5773"/>
  <c r="J5773"/>
  <c r="V5773" s="1"/>
  <c r="W5773" s="1"/>
  <c r="R5772"/>
  <c r="U5772" s="1"/>
  <c r="J5772"/>
  <c r="R5770"/>
  <c r="U5770" s="1"/>
  <c r="J5770"/>
  <c r="R5769"/>
  <c r="J5769"/>
  <c r="Y5769" s="1"/>
  <c r="AA5769" s="1"/>
  <c r="R5768"/>
  <c r="J5768"/>
  <c r="Y5768" s="1"/>
  <c r="AA5768" s="1"/>
  <c r="U5767"/>
  <c r="R5767"/>
  <c r="J5767"/>
  <c r="Y5767" s="1"/>
  <c r="AA5767" s="1"/>
  <c r="R5766"/>
  <c r="U5766" s="1"/>
  <c r="J5766"/>
  <c r="Y5766" s="1"/>
  <c r="AA5766" s="1"/>
  <c r="AA5764"/>
  <c r="R5764"/>
  <c r="U5764" s="1"/>
  <c r="V5764" s="1"/>
  <c r="W5764" s="1"/>
  <c r="R5763"/>
  <c r="U5763" s="1"/>
  <c r="J5763"/>
  <c r="Y5763" s="1"/>
  <c r="AA5763" s="1"/>
  <c r="R5761"/>
  <c r="J5761"/>
  <c r="Y5761" s="1"/>
  <c r="AA5761" s="1"/>
  <c r="Y5760"/>
  <c r="AA5760" s="1"/>
  <c r="R5760"/>
  <c r="U5760" s="1"/>
  <c r="V5760" s="1"/>
  <c r="W5760" s="1"/>
  <c r="AA5759"/>
  <c r="R5759"/>
  <c r="U5759" s="1"/>
  <c r="J5759"/>
  <c r="R5758"/>
  <c r="J5758"/>
  <c r="V5758" s="1"/>
  <c r="W5758" s="1"/>
  <c r="R5757"/>
  <c r="J5757"/>
  <c r="Y5757" s="1"/>
  <c r="AA5757" s="1"/>
  <c r="R5756"/>
  <c r="J5756"/>
  <c r="V5756" s="1"/>
  <c r="W5756" s="1"/>
  <c r="R5755"/>
  <c r="J5755"/>
  <c r="Y5755" s="1"/>
  <c r="AA5755" s="1"/>
  <c r="Y5754"/>
  <c r="AA5754" s="1"/>
  <c r="R5754"/>
  <c r="U5754" s="1"/>
  <c r="V5754" s="1"/>
  <c r="W5754" s="1"/>
  <c r="AA5753"/>
  <c r="R5753"/>
  <c r="U5753" s="1"/>
  <c r="J5753"/>
  <c r="Y5751"/>
  <c r="AA5751" s="1"/>
  <c r="R5751"/>
  <c r="U5751" s="1"/>
  <c r="V5751" s="1"/>
  <c r="W5751" s="1"/>
  <c r="R5750"/>
  <c r="U5750" s="1"/>
  <c r="J5750"/>
  <c r="Y5750" s="1"/>
  <c r="AA5750" s="1"/>
  <c r="R5748"/>
  <c r="J5748"/>
  <c r="Y5748" s="1"/>
  <c r="AA5748" s="1"/>
  <c r="R5747"/>
  <c r="U5747" s="1"/>
  <c r="J5747"/>
  <c r="Y5747" s="1"/>
  <c r="AA5747" s="1"/>
  <c r="R5746"/>
  <c r="J5746"/>
  <c r="V5746" s="1"/>
  <c r="W5746" s="1"/>
  <c r="R5745"/>
  <c r="J5745"/>
  <c r="Y5745" s="1"/>
  <c r="AA5745" s="1"/>
  <c r="R5744"/>
  <c r="J5744"/>
  <c r="V5744" s="1"/>
  <c r="W5744" s="1"/>
  <c r="R5743"/>
  <c r="J5743"/>
  <c r="Y5743" s="1"/>
  <c r="AA5743" s="1"/>
  <c r="R5742"/>
  <c r="J5742"/>
  <c r="V5742" s="1"/>
  <c r="W5742" s="1"/>
  <c r="R5741"/>
  <c r="J5741"/>
  <c r="Y5741" s="1"/>
  <c r="AA5741" s="1"/>
  <c r="R5740"/>
  <c r="U5740" s="1"/>
  <c r="J5740"/>
  <c r="Y5740" s="1"/>
  <c r="AA5740" s="1"/>
  <c r="Y5739"/>
  <c r="AA5739" s="1"/>
  <c r="R5739"/>
  <c r="U5739" s="1"/>
  <c r="V5739" s="1"/>
  <c r="W5739" s="1"/>
  <c r="R5738"/>
  <c r="U5738" s="1"/>
  <c r="J5738"/>
  <c r="Y5738" s="1"/>
  <c r="AA5738" s="1"/>
  <c r="R5737"/>
  <c r="J5737"/>
  <c r="Y5737" s="1"/>
  <c r="AA5737" s="1"/>
  <c r="R5736"/>
  <c r="U5736" s="1"/>
  <c r="J5736"/>
  <c r="Y5736" s="1"/>
  <c r="AA5736" s="1"/>
  <c r="AA5735"/>
  <c r="U5735"/>
  <c r="R5735"/>
  <c r="J5735"/>
  <c r="R5733"/>
  <c r="U5733" s="1"/>
  <c r="J5733"/>
  <c r="AA5732"/>
  <c r="R5732"/>
  <c r="U5732" s="1"/>
  <c r="J5732"/>
  <c r="R5730"/>
  <c r="J5730"/>
  <c r="Y5730" s="1"/>
  <c r="AA5730" s="1"/>
  <c r="R5729"/>
  <c r="J5729"/>
  <c r="V5729" s="1"/>
  <c r="W5729" s="1"/>
  <c r="Y5728"/>
  <c r="AA5728" s="1"/>
  <c r="R5728"/>
  <c r="U5728" s="1"/>
  <c r="V5728" s="1"/>
  <c r="W5728" s="1"/>
  <c r="Y5727"/>
  <c r="AA5727" s="1"/>
  <c r="R5727"/>
  <c r="U5727" s="1"/>
  <c r="V5727" s="1"/>
  <c r="W5727" s="1"/>
  <c r="R5726"/>
  <c r="U5726" s="1"/>
  <c r="J5726"/>
  <c r="Y5726" s="1"/>
  <c r="AA5726" s="1"/>
  <c r="R5725"/>
  <c r="J5725"/>
  <c r="V5725" s="1"/>
  <c r="W5725" s="1"/>
  <c r="R5724"/>
  <c r="J5724"/>
  <c r="Y5724" s="1"/>
  <c r="AA5724" s="1"/>
  <c r="R5723"/>
  <c r="J5723"/>
  <c r="V5723" s="1"/>
  <c r="W5723" s="1"/>
  <c r="AA5722"/>
  <c r="U5722"/>
  <c r="R5722"/>
  <c r="J5722"/>
  <c r="R5721"/>
  <c r="J5721"/>
  <c r="Y5721" s="1"/>
  <c r="AA5721" s="1"/>
  <c r="R5720"/>
  <c r="J5720"/>
  <c r="V5720" s="1"/>
  <c r="W5720" s="1"/>
  <c r="AA5719"/>
  <c r="R5719"/>
  <c r="U5719" s="1"/>
  <c r="J5719"/>
  <c r="R5718"/>
  <c r="U5718" s="1"/>
  <c r="J5718"/>
  <c r="Y5718" s="1"/>
  <c r="AA5718" s="1"/>
  <c r="R5717"/>
  <c r="J5717"/>
  <c r="V5717" s="1"/>
  <c r="W5717" s="1"/>
  <c r="R5716"/>
  <c r="J5716"/>
  <c r="Y5716" s="1"/>
  <c r="AA5716" s="1"/>
  <c r="R5715"/>
  <c r="J5715"/>
  <c r="V5715" s="1"/>
  <c r="W5715" s="1"/>
  <c r="R5714"/>
  <c r="J5714"/>
  <c r="Y5714" s="1"/>
  <c r="AA5714" s="1"/>
  <c r="Y5713"/>
  <c r="AA5713" s="1"/>
  <c r="R5713"/>
  <c r="U5713" s="1"/>
  <c r="V5713" s="1"/>
  <c r="W5713" s="1"/>
  <c r="AA5712"/>
  <c r="R5712"/>
  <c r="U5712" s="1"/>
  <c r="J5712"/>
  <c r="R5711"/>
  <c r="J5711"/>
  <c r="V5711" s="1"/>
  <c r="W5711" s="1"/>
  <c r="R5710"/>
  <c r="J5710"/>
  <c r="Y5710" s="1"/>
  <c r="AA5710" s="1"/>
  <c r="J5709"/>
  <c r="Y5709" s="1"/>
  <c r="AA5709" s="1"/>
  <c r="R5708"/>
  <c r="U5708" s="1"/>
  <c r="J5708"/>
  <c r="R5707"/>
  <c r="J5707"/>
  <c r="V5707" s="1"/>
  <c r="W5707" s="1"/>
  <c r="U5706"/>
  <c r="R5706"/>
  <c r="J5706"/>
  <c r="Y5706" s="1"/>
  <c r="AA5706" s="1"/>
  <c r="R5705"/>
  <c r="U5705" s="1"/>
  <c r="J5705"/>
  <c r="Y5705" s="1"/>
  <c r="AA5705" s="1"/>
  <c r="AA5703"/>
  <c r="R5703"/>
  <c r="U5703" s="1"/>
  <c r="J5703"/>
  <c r="R5701"/>
  <c r="J5701"/>
  <c r="Y5701" s="1"/>
  <c r="AA5701" s="1"/>
  <c r="AA5700"/>
  <c r="R5700"/>
  <c r="U5700" s="1"/>
  <c r="J5700"/>
  <c r="R5699"/>
  <c r="J5699"/>
  <c r="V5699" s="1"/>
  <c r="W5699" s="1"/>
  <c r="R5698"/>
  <c r="J5698"/>
  <c r="Y5698" s="1"/>
  <c r="AA5698" s="1"/>
  <c r="R5697"/>
  <c r="J5697"/>
  <c r="V5697" s="1"/>
  <c r="W5697" s="1"/>
  <c r="R5696"/>
  <c r="J5696"/>
  <c r="Y5696" s="1"/>
  <c r="AA5696" s="1"/>
  <c r="R5695"/>
  <c r="J5695"/>
  <c r="V5695" s="1"/>
  <c r="W5695" s="1"/>
  <c r="R5694"/>
  <c r="J5694"/>
  <c r="V5694" s="1"/>
  <c r="W5694" s="1"/>
  <c r="R5693"/>
  <c r="J5693"/>
  <c r="V5693" s="1"/>
  <c r="W5693" s="1"/>
  <c r="AA5692"/>
  <c r="R5692"/>
  <c r="U5692" s="1"/>
  <c r="V5692" s="1"/>
  <c r="W5692" s="1"/>
  <c r="AA5691"/>
  <c r="R5691"/>
  <c r="U5691" s="1"/>
  <c r="J5691"/>
  <c r="R5690"/>
  <c r="J5690"/>
  <c r="V5690" s="1"/>
  <c r="W5690" s="1"/>
  <c r="AA5689"/>
  <c r="R5689"/>
  <c r="U5689" s="1"/>
  <c r="J5689"/>
  <c r="R5687"/>
  <c r="J5687"/>
  <c r="Y5687" s="1"/>
  <c r="AA5687" s="1"/>
  <c r="R5686"/>
  <c r="U5686" s="1"/>
  <c r="J5686"/>
  <c r="R5684"/>
  <c r="J5684"/>
  <c r="V5684" s="1"/>
  <c r="W5684" s="1"/>
  <c r="R5683"/>
  <c r="J5683"/>
  <c r="Y5683" s="1"/>
  <c r="AA5683" s="1"/>
  <c r="R5682"/>
  <c r="U5682" s="1"/>
  <c r="J5682"/>
  <c r="R5681"/>
  <c r="J5681"/>
  <c r="Y5681" s="1"/>
  <c r="AA5681" s="1"/>
  <c r="R5680"/>
  <c r="J5680"/>
  <c r="Y5680" s="1"/>
  <c r="AA5680" s="1"/>
  <c r="R5679"/>
  <c r="U5679" s="1"/>
  <c r="J5679"/>
  <c r="Y5679" s="1"/>
  <c r="AA5679" s="1"/>
  <c r="R5678"/>
  <c r="U5678" s="1"/>
  <c r="J5678"/>
  <c r="Y5678" s="1"/>
  <c r="AA5678" s="1"/>
  <c r="R5676"/>
  <c r="J5676"/>
  <c r="V5676" s="1"/>
  <c r="W5676" s="1"/>
  <c r="R5675"/>
  <c r="J5675"/>
  <c r="Y5675" s="1"/>
  <c r="AA5675" s="1"/>
  <c r="R5674"/>
  <c r="J5674"/>
  <c r="V5674" s="1"/>
  <c r="W5674" s="1"/>
  <c r="AA5673"/>
  <c r="R5673"/>
  <c r="U5673" s="1"/>
  <c r="V5673" s="1"/>
  <c r="W5673" s="1"/>
  <c r="R5672"/>
  <c r="U5672" s="1"/>
  <c r="J5672"/>
  <c r="R5671"/>
  <c r="U5671" s="1"/>
  <c r="J5671"/>
  <c r="Y5671" s="1"/>
  <c r="AA5671" s="1"/>
  <c r="R5670"/>
  <c r="J5670"/>
  <c r="V5670" s="1"/>
  <c r="W5670" s="1"/>
  <c r="R5669"/>
  <c r="J5669"/>
  <c r="Y5669" s="1"/>
  <c r="AA5669" s="1"/>
  <c r="R5668"/>
  <c r="J5668"/>
  <c r="V5668" s="1"/>
  <c r="W5668" s="1"/>
  <c r="R5667"/>
  <c r="J5667"/>
  <c r="Y5667" s="1"/>
  <c r="AA5667" s="1"/>
  <c r="AA5666"/>
  <c r="R5666"/>
  <c r="U5666" s="1"/>
  <c r="J5666"/>
  <c r="AA5665"/>
  <c r="R5665"/>
  <c r="U5665" s="1"/>
  <c r="V5665" s="1"/>
  <c r="W5665" s="1"/>
  <c r="AA5664"/>
  <c r="R5664"/>
  <c r="U5664" s="1"/>
  <c r="J5664"/>
  <c r="R5662"/>
  <c r="J5662"/>
  <c r="Y5662" s="1"/>
  <c r="AA5662" s="1"/>
  <c r="R5661"/>
  <c r="J5661"/>
  <c r="Y5661" s="1"/>
  <c r="AA5661" s="1"/>
  <c r="AA5660"/>
  <c r="U5660"/>
  <c r="V5660" s="1"/>
  <c r="W5660" s="1"/>
  <c r="R5660"/>
  <c r="AA5659"/>
  <c r="R5659"/>
  <c r="U5659" s="1"/>
  <c r="J5659"/>
  <c r="R5658"/>
  <c r="J5658"/>
  <c r="V5658" s="1"/>
  <c r="W5658" s="1"/>
  <c r="R5657"/>
  <c r="J5657"/>
  <c r="Y5657" s="1"/>
  <c r="AA5657" s="1"/>
  <c r="R5656"/>
  <c r="J5656"/>
  <c r="V5656" s="1"/>
  <c r="W5656" s="1"/>
  <c r="AA5655"/>
  <c r="R5655"/>
  <c r="U5655" s="1"/>
  <c r="V5655" s="1"/>
  <c r="W5655" s="1"/>
  <c r="AA5654"/>
  <c r="R5654"/>
  <c r="U5654" s="1"/>
  <c r="J5654"/>
  <c r="R5652"/>
  <c r="J5652"/>
  <c r="Y5652" s="1"/>
  <c r="AA5652" s="1"/>
  <c r="AA5651"/>
  <c r="R5651"/>
  <c r="U5651" s="1"/>
  <c r="V5651" s="1"/>
  <c r="W5651" s="1"/>
  <c r="AA5650"/>
  <c r="R5650"/>
  <c r="U5650" s="1"/>
  <c r="J5650"/>
  <c r="R5649"/>
  <c r="J5649"/>
  <c r="V5649" s="1"/>
  <c r="W5649" s="1"/>
  <c r="R5648"/>
  <c r="J5648"/>
  <c r="Y5648" s="1"/>
  <c r="AA5648" s="1"/>
  <c r="R5647"/>
  <c r="J5647"/>
  <c r="V5647" s="1"/>
  <c r="W5647" s="1"/>
  <c r="R5646"/>
  <c r="J5646"/>
  <c r="Y5646" s="1"/>
  <c r="AA5646" s="1"/>
  <c r="R5645"/>
  <c r="J5645"/>
  <c r="V5645" s="1"/>
  <c r="W5645" s="1"/>
  <c r="R5644"/>
  <c r="J5644"/>
  <c r="Y5644" s="1"/>
  <c r="AA5644" s="1"/>
  <c r="R5643"/>
  <c r="J5643"/>
  <c r="V5643" s="1"/>
  <c r="W5643" s="1"/>
  <c r="R5642"/>
  <c r="J5642"/>
  <c r="V5642" s="1"/>
  <c r="W5642" s="1"/>
  <c r="AA5641"/>
  <c r="R5641"/>
  <c r="U5641" s="1"/>
  <c r="V5641" s="1"/>
  <c r="W5641" s="1"/>
  <c r="J5641"/>
  <c r="AA5640"/>
  <c r="R5640"/>
  <c r="U5640" s="1"/>
  <c r="J5640"/>
  <c r="R5639"/>
  <c r="J5639"/>
  <c r="V5639" s="1"/>
  <c r="W5639" s="1"/>
  <c r="R5638"/>
  <c r="U5638" s="1"/>
  <c r="J5638"/>
  <c r="AA5636"/>
  <c r="R5636"/>
  <c r="U5636" s="1"/>
  <c r="V5636" s="1"/>
  <c r="W5636" s="1"/>
  <c r="R5635"/>
  <c r="U5635" s="1"/>
  <c r="J5635"/>
  <c r="AA5633"/>
  <c r="R5633"/>
  <c r="U5633" s="1"/>
  <c r="J5633"/>
  <c r="R5632"/>
  <c r="J5632"/>
  <c r="Y5632" s="1"/>
  <c r="AA5632" s="1"/>
  <c r="R5631"/>
  <c r="J5631"/>
  <c r="V5631" s="1"/>
  <c r="W5631" s="1"/>
  <c r="AA5630"/>
  <c r="R5630"/>
  <c r="U5630" s="1"/>
  <c r="J5630"/>
  <c r="R5629"/>
  <c r="J5629"/>
  <c r="V5629" s="1"/>
  <c r="W5629" s="1"/>
  <c r="AA5628"/>
  <c r="R5628"/>
  <c r="U5628" s="1"/>
  <c r="V5628" s="1"/>
  <c r="W5628" s="1"/>
  <c r="AA5627"/>
  <c r="R5627"/>
  <c r="U5627" s="1"/>
  <c r="V5627" s="1"/>
  <c r="W5627" s="1"/>
  <c r="R5626"/>
  <c r="U5626" s="1"/>
  <c r="J5626"/>
  <c r="Y5626" s="1"/>
  <c r="AA5626" s="1"/>
  <c r="R5624"/>
  <c r="J5624"/>
  <c r="V5624" s="1"/>
  <c r="W5624" s="1"/>
  <c r="R5623"/>
  <c r="J5623"/>
  <c r="Y5623" s="1"/>
  <c r="AA5623" s="1"/>
  <c r="AA5622"/>
  <c r="R5622"/>
  <c r="U5622" s="1"/>
  <c r="V5622" s="1"/>
  <c r="W5622" s="1"/>
  <c r="R5621"/>
  <c r="U5621" s="1"/>
  <c r="J5621"/>
  <c r="Y5621" s="1"/>
  <c r="AA5621" s="1"/>
  <c r="AA5619"/>
  <c r="R5619"/>
  <c r="U5619" s="1"/>
  <c r="V5619" s="1"/>
  <c r="W5619" s="1"/>
  <c r="R5618"/>
  <c r="U5618" s="1"/>
  <c r="J5618"/>
  <c r="Y5618" s="1"/>
  <c r="AA5618" s="1"/>
  <c r="R5617"/>
  <c r="J5617"/>
  <c r="V5617" s="1"/>
  <c r="W5617" s="1"/>
  <c r="R5616"/>
  <c r="J5616"/>
  <c r="Y5616" s="1"/>
  <c r="AA5616" s="1"/>
  <c r="R5615"/>
  <c r="J5615"/>
  <c r="V5615" s="1"/>
  <c r="W5615" s="1"/>
  <c r="R5614"/>
  <c r="J5614"/>
  <c r="Y5614" s="1"/>
  <c r="AA5614" s="1"/>
  <c r="R5613"/>
  <c r="J5613"/>
  <c r="V5613" s="1"/>
  <c r="W5613" s="1"/>
  <c r="R5612"/>
  <c r="J5612"/>
  <c r="V5612" s="1"/>
  <c r="W5612" s="1"/>
  <c r="AA5611"/>
  <c r="R5611"/>
  <c r="U5611" s="1"/>
  <c r="J5611"/>
  <c r="R5609"/>
  <c r="J5609"/>
  <c r="V5609" s="1"/>
  <c r="W5609" s="1"/>
  <c r="AA5608"/>
  <c r="R5608"/>
  <c r="U5608" s="1"/>
  <c r="J5608"/>
  <c r="R5607"/>
  <c r="J5607"/>
  <c r="V5607" s="1"/>
  <c r="W5607" s="1"/>
  <c r="R5606"/>
  <c r="J5606"/>
  <c r="Y5606" s="1"/>
  <c r="AA5606" s="1"/>
  <c r="R5605"/>
  <c r="U5605" s="1"/>
  <c r="J5605"/>
  <c r="R5603"/>
  <c r="J5603"/>
  <c r="V5603" s="1"/>
  <c r="W5603" s="1"/>
  <c r="R5602"/>
  <c r="J5602"/>
  <c r="Y5602" s="1"/>
  <c r="AA5602" s="1"/>
  <c r="R5601"/>
  <c r="J5601"/>
  <c r="V5601" s="1"/>
  <c r="W5601" s="1"/>
  <c r="R5600"/>
  <c r="J5600"/>
  <c r="Y5600" s="1"/>
  <c r="AA5600" s="1"/>
  <c r="AA5599"/>
  <c r="R5599"/>
  <c r="U5599" s="1"/>
  <c r="V5599" s="1"/>
  <c r="W5599" s="1"/>
  <c r="R5598"/>
  <c r="U5598" s="1"/>
  <c r="J5598"/>
  <c r="Y5598" s="1"/>
  <c r="AA5598" s="1"/>
  <c r="R5597"/>
  <c r="J5597"/>
  <c r="V5597" s="1"/>
  <c r="W5597" s="1"/>
  <c r="AA5596"/>
  <c r="R5596"/>
  <c r="U5596" s="1"/>
  <c r="V5596" s="1"/>
  <c r="W5596" s="1"/>
  <c r="AA5595"/>
  <c r="R5595"/>
  <c r="U5595" s="1"/>
  <c r="J5595"/>
  <c r="R5593"/>
  <c r="J5593"/>
  <c r="Y5593" s="1"/>
  <c r="AA5593" s="1"/>
  <c r="R5592"/>
  <c r="J5592"/>
  <c r="Y5592" s="1"/>
  <c r="AA5592" s="1"/>
  <c r="R5591"/>
  <c r="J5591"/>
  <c r="Y5591" s="1"/>
  <c r="AA5591" s="1"/>
  <c r="R5590"/>
  <c r="J5590"/>
  <c r="Y5590" s="1"/>
  <c r="AA5590" s="1"/>
  <c r="AA5589"/>
  <c r="R5589"/>
  <c r="U5589" s="1"/>
  <c r="V5589" s="1"/>
  <c r="W5589" s="1"/>
  <c r="AA5588"/>
  <c r="R5588"/>
  <c r="U5588" s="1"/>
  <c r="J5588"/>
  <c r="R5587"/>
  <c r="U5587" s="1"/>
  <c r="V5587" s="1"/>
  <c r="W5587" s="1"/>
  <c r="J5587"/>
  <c r="Y5587" s="1"/>
  <c r="AA5587" s="1"/>
  <c r="R5585"/>
  <c r="J5585"/>
  <c r="Y5585" s="1"/>
  <c r="AA5585" s="1"/>
  <c r="R5584"/>
  <c r="J5584"/>
  <c r="Y5584" s="1"/>
  <c r="AA5584" s="1"/>
  <c r="AA5583"/>
  <c r="R5583"/>
  <c r="U5583" s="1"/>
  <c r="J5583"/>
  <c r="AA5582"/>
  <c r="R5582"/>
  <c r="U5582" s="1"/>
  <c r="J5582"/>
  <c r="R5580"/>
  <c r="J5580"/>
  <c r="Y5580" s="1"/>
  <c r="AA5580" s="1"/>
  <c r="R5579"/>
  <c r="J5579"/>
  <c r="Y5579" s="1"/>
  <c r="AA5579" s="1"/>
  <c r="R5578"/>
  <c r="J5578"/>
  <c r="Y5578" s="1"/>
  <c r="AA5578" s="1"/>
  <c r="R5577"/>
  <c r="J5577"/>
  <c r="Y5577" s="1"/>
  <c r="AA5577" s="1"/>
  <c r="AA5576"/>
  <c r="R5576"/>
  <c r="U5576" s="1"/>
  <c r="J5576"/>
  <c r="R5575"/>
  <c r="J5575"/>
  <c r="V5575" s="1"/>
  <c r="W5575" s="1"/>
  <c r="AA5574"/>
  <c r="R5574"/>
  <c r="U5574" s="1"/>
  <c r="V5574" s="1"/>
  <c r="W5574" s="1"/>
  <c r="R5573"/>
  <c r="U5573" s="1"/>
  <c r="J5573"/>
  <c r="R5571"/>
  <c r="J5571"/>
  <c r="Y5571" s="1"/>
  <c r="AA5571" s="1"/>
  <c r="AA5570"/>
  <c r="R5570"/>
  <c r="U5570" s="1"/>
  <c r="V5570" s="1"/>
  <c r="W5570" s="1"/>
  <c r="J5570"/>
  <c r="R5568"/>
  <c r="J5568"/>
  <c r="V5568" s="1"/>
  <c r="W5568" s="1"/>
  <c r="AA5567"/>
  <c r="R5567"/>
  <c r="U5567" s="1"/>
  <c r="V5567" s="1"/>
  <c r="W5567" s="1"/>
  <c r="AA5566"/>
  <c r="R5566"/>
  <c r="U5566" s="1"/>
  <c r="V5566" s="1"/>
  <c r="W5566" s="1"/>
  <c r="J5566"/>
  <c r="R5564"/>
  <c r="J5564"/>
  <c r="Y5564" s="1"/>
  <c r="AA5564" s="1"/>
  <c r="R5563"/>
  <c r="J5563"/>
  <c r="V5563" s="1"/>
  <c r="W5563" s="1"/>
  <c r="R5562"/>
  <c r="J5562"/>
  <c r="Y5562" s="1"/>
  <c r="AA5562" s="1"/>
  <c r="R5561"/>
  <c r="J5561"/>
  <c r="V5561" s="1"/>
  <c r="W5561" s="1"/>
  <c r="R5560"/>
  <c r="J5560"/>
  <c r="Y5560" s="1"/>
  <c r="AA5560" s="1"/>
  <c r="R5559"/>
  <c r="J5559"/>
  <c r="V5559" s="1"/>
  <c r="W5559" s="1"/>
  <c r="R5558"/>
  <c r="U5558" s="1"/>
  <c r="J5558"/>
  <c r="R5557"/>
  <c r="J5557"/>
  <c r="Y5557" s="1"/>
  <c r="AA5557" s="1"/>
  <c r="AA5556"/>
  <c r="R5556"/>
  <c r="U5556" s="1"/>
  <c r="V5556" s="1"/>
  <c r="W5556" s="1"/>
  <c r="AA5555"/>
  <c r="R5555"/>
  <c r="U5555" s="1"/>
  <c r="V5555" s="1"/>
  <c r="W5555" s="1"/>
  <c r="R5554"/>
  <c r="U5554" s="1"/>
  <c r="J5554"/>
  <c r="Y5554" s="1"/>
  <c r="AA5554" s="1"/>
  <c r="R5553"/>
  <c r="U5553" s="1"/>
  <c r="J5553"/>
  <c r="Y5553" s="1"/>
  <c r="AA5553" s="1"/>
  <c r="R5552"/>
  <c r="J5552"/>
  <c r="V5552" s="1"/>
  <c r="W5552" s="1"/>
  <c r="AA5551"/>
  <c r="R5551"/>
  <c r="U5551" s="1"/>
  <c r="J5551"/>
  <c r="R5549"/>
  <c r="J5549"/>
  <c r="Y5549" s="1"/>
  <c r="AA5549" s="1"/>
  <c r="AA5548"/>
  <c r="R5548"/>
  <c r="U5548" s="1"/>
  <c r="V5548" s="1"/>
  <c r="W5548" s="1"/>
  <c r="R5547"/>
  <c r="U5547" s="1"/>
  <c r="J5547"/>
  <c r="Y5547" s="1"/>
  <c r="AA5547" s="1"/>
  <c r="R5545"/>
  <c r="J5545"/>
  <c r="Y5545" s="1"/>
  <c r="AA5545" s="1"/>
  <c r="R5544"/>
  <c r="J5544"/>
  <c r="Y5544" s="1"/>
  <c r="AA5544" s="1"/>
  <c r="AA5543"/>
  <c r="R5543"/>
  <c r="U5543" s="1"/>
  <c r="J5543"/>
  <c r="R5542"/>
  <c r="J5542"/>
  <c r="V5542" s="1"/>
  <c r="W5542" s="1"/>
  <c r="R5541"/>
  <c r="J5541"/>
  <c r="V5541" s="1"/>
  <c r="W5541" s="1"/>
  <c r="AA5540"/>
  <c r="R5540"/>
  <c r="U5540" s="1"/>
  <c r="V5540" s="1"/>
  <c r="W5540" s="1"/>
  <c r="AA5539"/>
  <c r="R5539"/>
  <c r="U5539" s="1"/>
  <c r="J5539"/>
  <c r="AA5537"/>
  <c r="R5537"/>
  <c r="U5537" s="1"/>
  <c r="V5537" s="1"/>
  <c r="W5537" s="1"/>
  <c r="AA5536"/>
  <c r="R5536"/>
  <c r="U5536" s="1"/>
  <c r="J5536"/>
  <c r="R5534"/>
  <c r="J5534"/>
  <c r="Y5534" s="1"/>
  <c r="AA5534" s="1"/>
  <c r="AA5533"/>
  <c r="R5533"/>
  <c r="U5533" s="1"/>
  <c r="V5533" s="1"/>
  <c r="W5533" s="1"/>
  <c r="Y5532"/>
  <c r="AA5532" s="1"/>
  <c r="R5532"/>
  <c r="U5532" s="1"/>
  <c r="V5532" s="1"/>
  <c r="W5532" s="1"/>
  <c r="R5531"/>
  <c r="U5531" s="1"/>
  <c r="J5531"/>
  <c r="Y5531" s="1"/>
  <c r="AA5531" s="1"/>
  <c r="R5530"/>
  <c r="U5530" s="1"/>
  <c r="J5530"/>
  <c r="Y5530" s="1"/>
  <c r="AA5530" s="1"/>
  <c r="AA5529"/>
  <c r="R5529"/>
  <c r="U5529" s="1"/>
  <c r="V5529" s="1"/>
  <c r="W5529" s="1"/>
  <c r="AA5528"/>
  <c r="R5528"/>
  <c r="U5528" s="1"/>
  <c r="J5528"/>
  <c r="AA5526"/>
  <c r="R5526"/>
  <c r="U5526" s="1"/>
  <c r="J5526"/>
  <c r="AA5524"/>
  <c r="R5524"/>
  <c r="U5524" s="1"/>
  <c r="J5524"/>
  <c r="AA5522"/>
  <c r="R5522"/>
  <c r="U5522" s="1"/>
  <c r="J5522"/>
  <c r="R5521"/>
  <c r="J5521"/>
  <c r="Y5521" s="1"/>
  <c r="AA5521" s="1"/>
  <c r="R5520"/>
  <c r="J5520"/>
  <c r="Y5520" s="1"/>
  <c r="AA5520" s="1"/>
  <c r="R5519"/>
  <c r="J5519"/>
  <c r="Y5519" s="1"/>
  <c r="AA5519" s="1"/>
  <c r="R5518"/>
  <c r="J5518"/>
  <c r="V5518" s="1"/>
  <c r="W5518" s="1"/>
  <c r="R5517"/>
  <c r="J5517"/>
  <c r="V5517" s="1"/>
  <c r="W5517" s="1"/>
  <c r="AA5516"/>
  <c r="R5516"/>
  <c r="U5516" s="1"/>
  <c r="V5516" s="1"/>
  <c r="W5516" s="1"/>
  <c r="AA5515"/>
  <c r="R5515"/>
  <c r="U5515" s="1"/>
  <c r="J5515"/>
  <c r="R5513"/>
  <c r="J5513"/>
  <c r="Y5513" s="1"/>
  <c r="AA5513" s="1"/>
  <c r="R5512"/>
  <c r="J5512"/>
  <c r="V5512" s="1"/>
  <c r="W5512" s="1"/>
  <c r="AA5511"/>
  <c r="R5511"/>
  <c r="U5511" s="1"/>
  <c r="V5511" s="1"/>
  <c r="W5511" s="1"/>
  <c r="R5510"/>
  <c r="U5510" s="1"/>
  <c r="J5510"/>
  <c r="Y5510" s="1"/>
  <c r="AA5510" s="1"/>
  <c r="AA5509"/>
  <c r="R5509"/>
  <c r="U5509" s="1"/>
  <c r="J5509"/>
  <c r="R5507"/>
  <c r="J5507"/>
  <c r="V5507" s="1"/>
  <c r="W5507" s="1"/>
  <c r="R5506"/>
  <c r="J5506"/>
  <c r="Y5506" s="1"/>
  <c r="AA5506" s="1"/>
  <c r="AA5505"/>
  <c r="R5505"/>
  <c r="U5505" s="1"/>
  <c r="J5505"/>
  <c r="R5503"/>
  <c r="J5503"/>
  <c r="Y5503" s="1"/>
  <c r="AA5503" s="1"/>
  <c r="R5502"/>
  <c r="J5502"/>
  <c r="V5502" s="1"/>
  <c r="W5502" s="1"/>
  <c r="R5501"/>
  <c r="U5501" s="1"/>
  <c r="V5501" s="1"/>
  <c r="W5501" s="1"/>
  <c r="J5501"/>
  <c r="Y5501" s="1"/>
  <c r="AA5501" s="1"/>
  <c r="R5500"/>
  <c r="J5500"/>
  <c r="V5500" s="1"/>
  <c r="W5500" s="1"/>
  <c r="R5499"/>
  <c r="U5499" s="1"/>
  <c r="V5499" s="1"/>
  <c r="W5499" s="1"/>
  <c r="J5499"/>
  <c r="Y5499" s="1"/>
  <c r="AA5499" s="1"/>
  <c r="R5498"/>
  <c r="U5498" s="1"/>
  <c r="J5498"/>
  <c r="Y5498" s="1"/>
  <c r="AA5498" s="1"/>
  <c r="R5497"/>
  <c r="J5497"/>
  <c r="V5497" s="1"/>
  <c r="W5497" s="1"/>
  <c r="R5496"/>
  <c r="J5496"/>
  <c r="Y5496" s="1"/>
  <c r="AA5496" s="1"/>
  <c r="AA5495"/>
  <c r="R5495"/>
  <c r="U5495" s="1"/>
  <c r="J5495"/>
  <c r="AA5494"/>
  <c r="R5494"/>
  <c r="U5494" s="1"/>
  <c r="J5494"/>
  <c r="R5492"/>
  <c r="J5492"/>
  <c r="Y5492" s="1"/>
  <c r="AA5492" s="1"/>
  <c r="R5491"/>
  <c r="J5491"/>
  <c r="V5491" s="1"/>
  <c r="W5491" s="1"/>
  <c r="R5490"/>
  <c r="J5490"/>
  <c r="Y5490" s="1"/>
  <c r="AA5490" s="1"/>
  <c r="R5489"/>
  <c r="U5489" s="1"/>
  <c r="J5489"/>
  <c r="Y5489" s="1"/>
  <c r="AA5489" s="1"/>
  <c r="R5488"/>
  <c r="U5488" s="1"/>
  <c r="J5488"/>
  <c r="R5487"/>
  <c r="U5487" s="1"/>
  <c r="J5487"/>
  <c r="R5486"/>
  <c r="U5486" s="1"/>
  <c r="J5486"/>
  <c r="AA5485"/>
  <c r="R5485"/>
  <c r="U5485" s="1"/>
  <c r="V5485" s="1"/>
  <c r="W5485" s="1"/>
  <c r="R5484"/>
  <c r="U5484" s="1"/>
  <c r="J5484"/>
  <c r="Y5484" s="1"/>
  <c r="AA5484" s="1"/>
  <c r="R5482"/>
  <c r="J5482"/>
  <c r="Y5482" s="1"/>
  <c r="AA5482" s="1"/>
  <c r="AA5481"/>
  <c r="R5481"/>
  <c r="U5481" s="1"/>
  <c r="V5481" s="1"/>
  <c r="W5481" s="1"/>
  <c r="R5480"/>
  <c r="U5480" s="1"/>
  <c r="J5480"/>
  <c r="Y5480" s="1"/>
  <c r="AA5480" s="1"/>
  <c r="R5478"/>
  <c r="J5478"/>
  <c r="V5478" s="1"/>
  <c r="W5478" s="1"/>
  <c r="R5477"/>
  <c r="J5477"/>
  <c r="V5477" s="1"/>
  <c r="W5477" s="1"/>
  <c r="AA5476"/>
  <c r="R5476"/>
  <c r="U5476" s="1"/>
  <c r="J5476"/>
  <c r="R5475"/>
  <c r="J5475"/>
  <c r="V5475" s="1"/>
  <c r="W5475" s="1"/>
  <c r="V5474"/>
  <c r="W5474" s="1"/>
  <c r="R5474"/>
  <c r="J5474"/>
  <c r="Y5474" s="1"/>
  <c r="AA5474" s="1"/>
  <c r="R5473"/>
  <c r="J5473"/>
  <c r="V5473" s="1"/>
  <c r="W5473" s="1"/>
  <c r="AA5472"/>
  <c r="R5472"/>
  <c r="U5472" s="1"/>
  <c r="V5472" s="1"/>
  <c r="W5472" s="1"/>
  <c r="R5471"/>
  <c r="U5471" s="1"/>
  <c r="J5471"/>
  <c r="Y5471" s="1"/>
  <c r="AA5471" s="1"/>
  <c r="R5469"/>
  <c r="J5469"/>
  <c r="V5469" s="1"/>
  <c r="W5469" s="1"/>
  <c r="R5468"/>
  <c r="J5468"/>
  <c r="Y5468" s="1"/>
  <c r="AA5468" s="1"/>
  <c r="AA5467"/>
  <c r="R5467"/>
  <c r="U5467" s="1"/>
  <c r="V5467" s="1"/>
  <c r="W5467" s="1"/>
  <c r="AA5466"/>
  <c r="R5466"/>
  <c r="U5466" s="1"/>
  <c r="V5466" s="1"/>
  <c r="W5466" s="1"/>
  <c r="R5465"/>
  <c r="U5465" s="1"/>
  <c r="J5465"/>
  <c r="Y5465" s="1"/>
  <c r="AA5465" s="1"/>
  <c r="R5464"/>
  <c r="J5464"/>
  <c r="V5464" s="1"/>
  <c r="W5464" s="1"/>
  <c r="R5463"/>
  <c r="J5463"/>
  <c r="Y5463" s="1"/>
  <c r="AA5463" s="1"/>
  <c r="R5462"/>
  <c r="J5462"/>
  <c r="V5462" s="1"/>
  <c r="W5462" s="1"/>
  <c r="R5461"/>
  <c r="J5461"/>
  <c r="Y5461" s="1"/>
  <c r="AA5461" s="1"/>
  <c r="R5460"/>
  <c r="J5460"/>
  <c r="V5460" s="1"/>
  <c r="W5460" s="1"/>
  <c r="R5459"/>
  <c r="J5459"/>
  <c r="Y5459" s="1"/>
  <c r="AA5459" s="1"/>
  <c r="R5458"/>
  <c r="U5458" s="1"/>
  <c r="J5458"/>
  <c r="R5457"/>
  <c r="J5457"/>
  <c r="Y5457" s="1"/>
  <c r="AA5457" s="1"/>
  <c r="AA5456"/>
  <c r="R5456"/>
  <c r="U5456" s="1"/>
  <c r="V5456" s="1"/>
  <c r="W5456" s="1"/>
  <c r="R5455"/>
  <c r="U5455" s="1"/>
  <c r="V5455" s="1"/>
  <c r="W5455" s="1"/>
  <c r="J5455"/>
  <c r="Y5455" s="1"/>
  <c r="AA5455" s="1"/>
  <c r="R5454"/>
  <c r="J5454"/>
  <c r="V5454" s="1"/>
  <c r="W5454" s="1"/>
  <c r="R5453"/>
  <c r="J5453"/>
  <c r="Y5453" s="1"/>
  <c r="AA5453" s="1"/>
  <c r="AA5452"/>
  <c r="R5452"/>
  <c r="J5452"/>
  <c r="V5452" s="1"/>
  <c r="W5452" s="1"/>
  <c r="R5451"/>
  <c r="J5451"/>
  <c r="Y5451" s="1"/>
  <c r="AA5451" s="1"/>
  <c r="AA5450"/>
  <c r="R5450"/>
  <c r="U5450" s="1"/>
  <c r="V5450" s="1"/>
  <c r="W5450" s="1"/>
  <c r="R5449"/>
  <c r="U5449" s="1"/>
  <c r="V5449" s="1"/>
  <c r="W5449" s="1"/>
  <c r="J5449"/>
  <c r="Y5449" s="1"/>
  <c r="AA5449" s="1"/>
  <c r="R5447"/>
  <c r="U5447" s="1"/>
  <c r="J5447"/>
  <c r="AA5446"/>
  <c r="R5446"/>
  <c r="U5446" s="1"/>
  <c r="J5446"/>
  <c r="AA5445"/>
  <c r="R5445"/>
  <c r="U5445" s="1"/>
  <c r="J5445"/>
  <c r="AA5444"/>
  <c r="R5444"/>
  <c r="U5444" s="1"/>
  <c r="J5444"/>
  <c r="AA5443"/>
  <c r="R5443"/>
  <c r="U5443" s="1"/>
  <c r="J5443"/>
  <c r="AA5442"/>
  <c r="R5442"/>
  <c r="U5442" s="1"/>
  <c r="J5442"/>
  <c r="AA5441"/>
  <c r="R5441"/>
  <c r="U5441" s="1"/>
  <c r="J5441"/>
  <c r="AA5440"/>
  <c r="R5440"/>
  <c r="U5440" s="1"/>
  <c r="J5440"/>
  <c r="AA5439"/>
  <c r="R5439"/>
  <c r="U5439" s="1"/>
  <c r="J5439"/>
  <c r="AA5437"/>
  <c r="R5437"/>
  <c r="U5437" s="1"/>
  <c r="J5437"/>
  <c r="AA5436"/>
  <c r="R5436"/>
  <c r="U5436" s="1"/>
  <c r="V5436" s="1"/>
  <c r="W5436" s="1"/>
  <c r="J5436"/>
  <c r="AA5435"/>
  <c r="R5435"/>
  <c r="U5435" s="1"/>
  <c r="V5435" s="1"/>
  <c r="W5435" s="1"/>
  <c r="AA5434"/>
  <c r="R5434"/>
  <c r="U5434" s="1"/>
  <c r="V5434" s="1"/>
  <c r="W5434" s="1"/>
  <c r="AA5433"/>
  <c r="R5433"/>
  <c r="U5433" s="1"/>
  <c r="J5433"/>
  <c r="R5432"/>
  <c r="U5432" s="1"/>
  <c r="J5432"/>
  <c r="Y5432" s="1"/>
  <c r="AA5432" s="1"/>
  <c r="AA5431"/>
  <c r="R5431"/>
  <c r="U5431" s="1"/>
  <c r="J5431"/>
  <c r="AA5430"/>
  <c r="R5430"/>
  <c r="U5430" s="1"/>
  <c r="J5430"/>
  <c r="R5429"/>
  <c r="U5429" s="1"/>
  <c r="J5429"/>
  <c r="Y5429" s="1"/>
  <c r="AA5429" s="1"/>
  <c r="AA5428"/>
  <c r="R5428"/>
  <c r="U5428" s="1"/>
  <c r="J5428"/>
  <c r="AA5427"/>
  <c r="R5427"/>
  <c r="U5427" s="1"/>
  <c r="J5427"/>
  <c r="AA5425"/>
  <c r="R5425"/>
  <c r="U5425" s="1"/>
  <c r="J5425"/>
  <c r="AA5424"/>
  <c r="R5424"/>
  <c r="U5424" s="1"/>
  <c r="J5424"/>
  <c r="AA5423"/>
  <c r="R5423"/>
  <c r="U5423" s="1"/>
  <c r="J5423"/>
  <c r="AA5422"/>
  <c r="R5422"/>
  <c r="U5422" s="1"/>
  <c r="J5422"/>
  <c r="AA5421"/>
  <c r="R5421"/>
  <c r="U5421" s="1"/>
  <c r="J5421"/>
  <c r="AA5420"/>
  <c r="R5420"/>
  <c r="U5420" s="1"/>
  <c r="J5420"/>
  <c r="AA5419"/>
  <c r="R5419"/>
  <c r="U5419" s="1"/>
  <c r="J5419"/>
  <c r="AA5418"/>
  <c r="R5418"/>
  <c r="U5418" s="1"/>
  <c r="J5418"/>
  <c r="AA5417"/>
  <c r="R5417"/>
  <c r="U5417" s="1"/>
  <c r="J5417"/>
  <c r="AA5416"/>
  <c r="R5416"/>
  <c r="U5416" s="1"/>
  <c r="J5416"/>
  <c r="AA5415"/>
  <c r="R5415"/>
  <c r="U5415" s="1"/>
  <c r="J5415"/>
  <c r="AA5414"/>
  <c r="R5414"/>
  <c r="U5414" s="1"/>
  <c r="J5414"/>
  <c r="AA5413"/>
  <c r="R5413"/>
  <c r="U5413" s="1"/>
  <c r="J5413"/>
  <c r="AA5412"/>
  <c r="R5412"/>
  <c r="U5412" s="1"/>
  <c r="J5412"/>
  <c r="AA5411"/>
  <c r="R5411"/>
  <c r="U5411" s="1"/>
  <c r="J5411"/>
  <c r="AA5410"/>
  <c r="R5410"/>
  <c r="U5410" s="1"/>
  <c r="J5410"/>
  <c r="AA5409"/>
  <c r="R5409"/>
  <c r="U5409" s="1"/>
  <c r="J5409"/>
  <c r="AA5408"/>
  <c r="R5408"/>
  <c r="U5408" s="1"/>
  <c r="J5408"/>
  <c r="AA5407"/>
  <c r="R5407"/>
  <c r="U5407" s="1"/>
  <c r="J5407"/>
  <c r="AA5406"/>
  <c r="R5406"/>
  <c r="U5406" s="1"/>
  <c r="J5406"/>
  <c r="R5405"/>
  <c r="U5405" s="1"/>
  <c r="J5405"/>
  <c r="AA5404"/>
  <c r="R5404"/>
  <c r="U5404" s="1"/>
  <c r="J5404"/>
  <c r="AA5403"/>
  <c r="AA5402"/>
  <c r="R5402"/>
  <c r="U5402" s="1"/>
  <c r="J5402"/>
  <c r="AA5401"/>
  <c r="R5401"/>
  <c r="U5401" s="1"/>
  <c r="J5401"/>
  <c r="AA5400"/>
  <c r="R5400"/>
  <c r="U5400" s="1"/>
  <c r="J5400"/>
  <c r="AA5399"/>
  <c r="R5399"/>
  <c r="U5399" s="1"/>
  <c r="J5399"/>
  <c r="AA5398"/>
  <c r="R5398"/>
  <c r="U5398" s="1"/>
  <c r="J5398"/>
  <c r="AA5397"/>
  <c r="R5397"/>
  <c r="U5397" s="1"/>
  <c r="J5397"/>
  <c r="AA5395"/>
  <c r="R5395"/>
  <c r="U5395" s="1"/>
  <c r="J5395"/>
  <c r="AA5394"/>
  <c r="R5394"/>
  <c r="U5394" s="1"/>
  <c r="J5394"/>
  <c r="AA5393"/>
  <c r="R5393"/>
  <c r="U5393" s="1"/>
  <c r="J5393"/>
  <c r="AA5392"/>
  <c r="R5392"/>
  <c r="U5392" s="1"/>
  <c r="J5392"/>
  <c r="AA5391"/>
  <c r="R5391"/>
  <c r="U5391" s="1"/>
  <c r="V5391" s="1"/>
  <c r="W5391" s="1"/>
  <c r="AA5390"/>
  <c r="R5390"/>
  <c r="U5390" s="1"/>
  <c r="J5390"/>
  <c r="AA5389"/>
  <c r="R5389"/>
  <c r="U5389" s="1"/>
  <c r="J5389"/>
  <c r="AA5388"/>
  <c r="R5388"/>
  <c r="U5388" s="1"/>
  <c r="J5388"/>
  <c r="AA5387"/>
  <c r="R5387"/>
  <c r="U5387" s="1"/>
  <c r="J5387"/>
  <c r="AA5386"/>
  <c r="R5386"/>
  <c r="U5386" s="1"/>
  <c r="J5386"/>
  <c r="AA5385"/>
  <c r="R5385"/>
  <c r="U5385" s="1"/>
  <c r="J5385"/>
  <c r="AA5384"/>
  <c r="R5384"/>
  <c r="U5384" s="1"/>
  <c r="J5384"/>
  <c r="AA5383"/>
  <c r="R5383"/>
  <c r="U5383" s="1"/>
  <c r="J5383"/>
  <c r="AA5382"/>
  <c r="R5382"/>
  <c r="U5382" s="1"/>
  <c r="J5382"/>
  <c r="AA5381"/>
  <c r="R5381"/>
  <c r="U5381" s="1"/>
  <c r="J5381"/>
  <c r="AA5380"/>
  <c r="R5380"/>
  <c r="U5380" s="1"/>
  <c r="J5380"/>
  <c r="AA5379"/>
  <c r="R5379"/>
  <c r="U5379" s="1"/>
  <c r="J5379"/>
  <c r="AA5378"/>
  <c r="R5378"/>
  <c r="U5378" s="1"/>
  <c r="J5378"/>
  <c r="AA5377"/>
  <c r="R5377"/>
  <c r="U5377" s="1"/>
  <c r="J5377"/>
  <c r="AA5376"/>
  <c r="R5376"/>
  <c r="U5376" s="1"/>
  <c r="J5376"/>
  <c r="AA5374"/>
  <c r="R5374"/>
  <c r="U5374" s="1"/>
  <c r="J5374"/>
  <c r="AA5372"/>
  <c r="R5372"/>
  <c r="U5372" s="1"/>
  <c r="J5372"/>
  <c r="AA5371"/>
  <c r="R5371"/>
  <c r="U5371" s="1"/>
  <c r="J5371"/>
  <c r="AA5370"/>
  <c r="R5370"/>
  <c r="U5370" s="1"/>
  <c r="J5370"/>
  <c r="AA5369"/>
  <c r="R5369"/>
  <c r="U5369" s="1"/>
  <c r="J5369"/>
  <c r="AA5368"/>
  <c r="R5368"/>
  <c r="U5368" s="1"/>
  <c r="J5368"/>
  <c r="AA5367"/>
  <c r="R5367"/>
  <c r="U5367" s="1"/>
  <c r="J5367"/>
  <c r="AA5366"/>
  <c r="R5366"/>
  <c r="U5366" s="1"/>
  <c r="J5366"/>
  <c r="AA5365"/>
  <c r="R5365"/>
  <c r="U5365" s="1"/>
  <c r="J5365"/>
  <c r="AA5363"/>
  <c r="R5363"/>
  <c r="U5363" s="1"/>
  <c r="J5363"/>
  <c r="AA5362"/>
  <c r="R5362"/>
  <c r="U5362" s="1"/>
  <c r="J5362"/>
  <c r="AA5361"/>
  <c r="R5361"/>
  <c r="U5361" s="1"/>
  <c r="J5361"/>
  <c r="V5361" s="1"/>
  <c r="W5361" s="1"/>
  <c r="AA5360"/>
  <c r="R5360"/>
  <c r="U5360" s="1"/>
  <c r="J5360"/>
  <c r="AA5359"/>
  <c r="R5359"/>
  <c r="U5359" s="1"/>
  <c r="J5359"/>
  <c r="AA5358"/>
  <c r="R5358"/>
  <c r="U5358" s="1"/>
  <c r="J5358"/>
  <c r="AA5357"/>
  <c r="R5357"/>
  <c r="U5357" s="1"/>
  <c r="J5357"/>
  <c r="AA5356"/>
  <c r="R5356"/>
  <c r="U5356" s="1"/>
  <c r="J5356"/>
  <c r="AA5354"/>
  <c r="R5354"/>
  <c r="U5354" s="1"/>
  <c r="V5354" s="1"/>
  <c r="W5354" s="1"/>
  <c r="J5354"/>
  <c r="AA5353"/>
  <c r="R5353"/>
  <c r="U5353" s="1"/>
  <c r="J5353"/>
  <c r="AA5351"/>
  <c r="R5351"/>
  <c r="U5351" s="1"/>
  <c r="J5351"/>
  <c r="AA5350"/>
  <c r="R5350"/>
  <c r="U5350" s="1"/>
  <c r="J5350"/>
  <c r="AA5349"/>
  <c r="R5349"/>
  <c r="U5349" s="1"/>
  <c r="V5349" s="1"/>
  <c r="W5349" s="1"/>
  <c r="J5349"/>
  <c r="R5348"/>
  <c r="U5348" s="1"/>
  <c r="J5348"/>
  <c r="AA5347"/>
  <c r="R5347"/>
  <c r="U5347" s="1"/>
  <c r="J5347"/>
  <c r="AA5346"/>
  <c r="R5346"/>
  <c r="U5346" s="1"/>
  <c r="J5346"/>
  <c r="AA5344"/>
  <c r="R5344"/>
  <c r="U5344" s="1"/>
  <c r="J5344"/>
  <c r="AA5343"/>
  <c r="R5343"/>
  <c r="U5343" s="1"/>
  <c r="J5343"/>
  <c r="AA5341"/>
  <c r="R5341"/>
  <c r="U5341" s="1"/>
  <c r="J5341"/>
  <c r="AA5339"/>
  <c r="R5339"/>
  <c r="U5339" s="1"/>
  <c r="J5339"/>
  <c r="AA5338"/>
  <c r="R5338"/>
  <c r="U5338" s="1"/>
  <c r="J5338"/>
  <c r="AA5337"/>
  <c r="R5337"/>
  <c r="U5337" s="1"/>
  <c r="J5337"/>
  <c r="V5337" s="1"/>
  <c r="W5337" s="1"/>
  <c r="AA5336"/>
  <c r="R5336"/>
  <c r="U5336" s="1"/>
  <c r="J5336"/>
  <c r="AA5335"/>
  <c r="R5335"/>
  <c r="U5335" s="1"/>
  <c r="V5335" s="1"/>
  <c r="W5335" s="1"/>
  <c r="J5335"/>
  <c r="R5334"/>
  <c r="U5334" s="1"/>
  <c r="J5334"/>
  <c r="AA5333"/>
  <c r="R5333"/>
  <c r="U5333" s="1"/>
  <c r="J5333"/>
  <c r="AA5332"/>
  <c r="R5332"/>
  <c r="U5332" s="1"/>
  <c r="J5332"/>
  <c r="AA5331"/>
  <c r="R5331"/>
  <c r="U5331" s="1"/>
  <c r="J5331"/>
  <c r="AA5330"/>
  <c r="R5330"/>
  <c r="U5330" s="1"/>
  <c r="J5330"/>
  <c r="R5329"/>
  <c r="U5329" s="1"/>
  <c r="V5329" s="1"/>
  <c r="W5329" s="1"/>
  <c r="R5328"/>
  <c r="U5328" s="1"/>
  <c r="V5328" s="1"/>
  <c r="W5328" s="1"/>
  <c r="R5327"/>
  <c r="U5327" s="1"/>
  <c r="J5327"/>
  <c r="R5326"/>
  <c r="U5326" s="1"/>
  <c r="J5326"/>
  <c r="R5325"/>
  <c r="U5325" s="1"/>
  <c r="J5325"/>
  <c r="AA5324"/>
  <c r="R5324"/>
  <c r="U5324" s="1"/>
  <c r="J5324"/>
  <c r="AA5323"/>
  <c r="R5323"/>
  <c r="U5323" s="1"/>
  <c r="J5323"/>
  <c r="AA5321"/>
  <c r="R5321"/>
  <c r="U5321" s="1"/>
  <c r="J5321"/>
  <c r="AA5319"/>
  <c r="R5319"/>
  <c r="U5319" s="1"/>
  <c r="J5319"/>
  <c r="AA5318"/>
  <c r="R5318"/>
  <c r="U5318" s="1"/>
  <c r="J5318"/>
  <c r="AA5317"/>
  <c r="R5317"/>
  <c r="U5317" s="1"/>
  <c r="J5317"/>
  <c r="AA5316"/>
  <c r="R5316"/>
  <c r="U5316" s="1"/>
  <c r="J5316"/>
  <c r="AA5315"/>
  <c r="R5315"/>
  <c r="U5315" s="1"/>
  <c r="J5315"/>
  <c r="AA5314"/>
  <c r="R5314"/>
  <c r="U5314" s="1"/>
  <c r="J5314"/>
  <c r="AA5312"/>
  <c r="R5312"/>
  <c r="U5312" s="1"/>
  <c r="J5312"/>
  <c r="AA5310"/>
  <c r="R5310"/>
  <c r="U5310" s="1"/>
  <c r="J5310"/>
  <c r="AA5308"/>
  <c r="R5308"/>
  <c r="U5308" s="1"/>
  <c r="J5308"/>
  <c r="AA5307"/>
  <c r="R5307"/>
  <c r="U5307" s="1"/>
  <c r="J5307"/>
  <c r="AA5306"/>
  <c r="R5306"/>
  <c r="U5306" s="1"/>
  <c r="J5306"/>
  <c r="AA5305"/>
  <c r="R5305"/>
  <c r="U5305" s="1"/>
  <c r="J5305"/>
  <c r="R5302"/>
  <c r="U5302" s="1"/>
  <c r="J5302"/>
  <c r="Y5302" s="1"/>
  <c r="AA5302" s="1"/>
  <c r="R5301"/>
  <c r="U5301" s="1"/>
  <c r="J5301"/>
  <c r="Y5301" s="1"/>
  <c r="AA5301" s="1"/>
  <c r="R5300"/>
  <c r="U5300" s="1"/>
  <c r="J5300"/>
  <c r="Y5300" s="1"/>
  <c r="AA5300" s="1"/>
  <c r="R5299"/>
  <c r="U5299" s="1"/>
  <c r="J5299"/>
  <c r="Y5299" s="1"/>
  <c r="AA5299" s="1"/>
  <c r="R5298"/>
  <c r="U5298" s="1"/>
  <c r="J5298"/>
  <c r="Y5298" s="1"/>
  <c r="AA5298" s="1"/>
  <c r="AA5297"/>
  <c r="R5297"/>
  <c r="U5297" s="1"/>
  <c r="V5297" s="1"/>
  <c r="W5297" s="1"/>
  <c r="AA5296"/>
  <c r="R5296"/>
  <c r="U5296" s="1"/>
  <c r="J5296"/>
  <c r="AA5295"/>
  <c r="R5295"/>
  <c r="U5295" s="1"/>
  <c r="J5295"/>
  <c r="AA5294"/>
  <c r="R5294"/>
  <c r="U5294" s="1"/>
  <c r="J5294"/>
  <c r="R5293"/>
  <c r="U5293" s="1"/>
  <c r="J5293"/>
  <c r="R5292"/>
  <c r="U5292" s="1"/>
  <c r="J5292"/>
  <c r="Y5292" s="1"/>
  <c r="AA5292" s="1"/>
  <c r="R5291"/>
  <c r="U5291" s="1"/>
  <c r="J5291"/>
  <c r="Y5291" s="1"/>
  <c r="AA5291" s="1"/>
  <c r="R5290"/>
  <c r="U5290" s="1"/>
  <c r="J5290"/>
  <c r="Y5290" s="1"/>
  <c r="AA5290" s="1"/>
  <c r="R5289"/>
  <c r="U5289" s="1"/>
  <c r="J5289"/>
  <c r="Y5289" s="1"/>
  <c r="AA5289" s="1"/>
  <c r="R5288"/>
  <c r="U5288" s="1"/>
  <c r="J5288"/>
  <c r="Y5288" s="1"/>
  <c r="AA5288" s="1"/>
  <c r="R5287"/>
  <c r="U5287" s="1"/>
  <c r="J5287"/>
  <c r="Y5287" s="1"/>
  <c r="AA5287" s="1"/>
  <c r="AA5286"/>
  <c r="R5286"/>
  <c r="U5286" s="1"/>
  <c r="J5286"/>
  <c r="AA5285"/>
  <c r="R5285"/>
  <c r="U5285" s="1"/>
  <c r="J5285"/>
  <c r="AA5284"/>
  <c r="R5284"/>
  <c r="U5284" s="1"/>
  <c r="J5284"/>
  <c r="AA5283"/>
  <c r="U5283"/>
  <c r="R5283"/>
  <c r="J5283"/>
  <c r="AA5282"/>
  <c r="R5282"/>
  <c r="U5282" s="1"/>
  <c r="J5282"/>
  <c r="AA5281"/>
  <c r="R5281"/>
  <c r="U5281" s="1"/>
  <c r="J5281"/>
  <c r="AA5280"/>
  <c r="R5280"/>
  <c r="U5280" s="1"/>
  <c r="J5280"/>
  <c r="AA5279"/>
  <c r="U5279"/>
  <c r="J5279"/>
  <c r="AA5278"/>
  <c r="U5278"/>
  <c r="J5278"/>
  <c r="AA5277"/>
  <c r="U5277"/>
  <c r="J5277"/>
  <c r="AA5276"/>
  <c r="U5276"/>
  <c r="J5276"/>
  <c r="AA5275"/>
  <c r="U5275"/>
  <c r="J5275"/>
  <c r="AA5274"/>
  <c r="R5274"/>
  <c r="U5274" s="1"/>
  <c r="V5274" s="1"/>
  <c r="W5274" s="1"/>
  <c r="AA5273"/>
  <c r="R5273"/>
  <c r="U5273" s="1"/>
  <c r="J5273"/>
  <c r="J5272"/>
  <c r="Y5272" s="1"/>
  <c r="AA5272" s="1"/>
  <c r="AA5271"/>
  <c r="J5271"/>
  <c r="V5271" s="1"/>
  <c r="W5271" s="1"/>
  <c r="AA5270"/>
  <c r="J5270"/>
  <c r="V5270" s="1"/>
  <c r="W5270" s="1"/>
  <c r="AA5269"/>
  <c r="J5269"/>
  <c r="V5269" s="1"/>
  <c r="W5269" s="1"/>
  <c r="AA5268"/>
  <c r="J5268"/>
  <c r="V5268" s="1"/>
  <c r="W5268" s="1"/>
  <c r="AA5267"/>
  <c r="J5267"/>
  <c r="V5267" s="1"/>
  <c r="W5267" s="1"/>
  <c r="AA5266"/>
  <c r="V5266"/>
  <c r="W5266" s="1"/>
  <c r="J5266"/>
  <c r="AA5265"/>
  <c r="J5265"/>
  <c r="V5265" s="1"/>
  <c r="W5265" s="1"/>
  <c r="AA5264"/>
  <c r="J5264"/>
  <c r="V5264" s="1"/>
  <c r="W5264" s="1"/>
  <c r="AA5263"/>
  <c r="R5263"/>
  <c r="U5263" s="1"/>
  <c r="J5263"/>
  <c r="AA5262"/>
  <c r="R5262"/>
  <c r="U5262" s="1"/>
  <c r="J5262"/>
  <c r="AA5261"/>
  <c r="R5261"/>
  <c r="U5261" s="1"/>
  <c r="J5261"/>
  <c r="AA5260"/>
  <c r="R5260"/>
  <c r="U5260" s="1"/>
  <c r="J5260"/>
  <c r="AA5259"/>
  <c r="R5259"/>
  <c r="U5259" s="1"/>
  <c r="J5259"/>
  <c r="AA5258"/>
  <c r="R5258"/>
  <c r="U5258" s="1"/>
  <c r="J5258"/>
  <c r="AA5256"/>
  <c r="R5256"/>
  <c r="U5256" s="1"/>
  <c r="J5256"/>
  <c r="AA5255"/>
  <c r="R5255"/>
  <c r="U5255" s="1"/>
  <c r="J5255"/>
  <c r="AA5254"/>
  <c r="R5254"/>
  <c r="U5254" s="1"/>
  <c r="J5254"/>
  <c r="AA5253"/>
  <c r="R5253"/>
  <c r="U5253" s="1"/>
  <c r="J5253"/>
  <c r="AA5252"/>
  <c r="R5252"/>
  <c r="U5252" s="1"/>
  <c r="J5252"/>
  <c r="AA5251"/>
  <c r="R5251"/>
  <c r="U5251" s="1"/>
  <c r="J5251"/>
  <c r="AA5250"/>
  <c r="R5250"/>
  <c r="U5250" s="1"/>
  <c r="J5250"/>
  <c r="AA5249"/>
  <c r="R5249"/>
  <c r="U5249" s="1"/>
  <c r="J5249"/>
  <c r="AA5247"/>
  <c r="R5247"/>
  <c r="U5247" s="1"/>
  <c r="J5247"/>
  <c r="AA5246"/>
  <c r="U5246"/>
  <c r="R5246"/>
  <c r="J5246"/>
  <c r="AA5244"/>
  <c r="R5244"/>
  <c r="U5244" s="1"/>
  <c r="J5244"/>
  <c r="AA5243"/>
  <c r="R5243"/>
  <c r="U5243" s="1"/>
  <c r="J5243"/>
  <c r="V5253" l="1"/>
  <c r="W5253" s="1"/>
  <c r="V5276"/>
  <c r="W5276" s="1"/>
  <c r="V5308"/>
  <c r="W5308" s="1"/>
  <c r="V5315"/>
  <c r="W5315" s="1"/>
  <c r="V5325"/>
  <c r="W5325" s="1"/>
  <c r="V5366"/>
  <c r="W5366" s="1"/>
  <c r="V5400"/>
  <c r="W5400" s="1"/>
  <c r="V5432"/>
  <c r="W5432" s="1"/>
  <c r="V5458"/>
  <c r="V5498"/>
  <c r="W5498" s="1"/>
  <c r="V5528"/>
  <c r="W5528" s="1"/>
  <c r="V5814"/>
  <c r="W5814" s="1"/>
  <c r="V5837"/>
  <c r="W5837" s="1"/>
  <c r="V5851"/>
  <c r="W5851" s="1"/>
  <c r="V5897"/>
  <c r="W5897" s="1"/>
  <c r="V5935"/>
  <c r="W5935" s="1"/>
  <c r="V5293"/>
  <c r="W5293" s="1"/>
  <c r="V5316"/>
  <c r="W5316" s="1"/>
  <c r="V5513"/>
  <c r="W5513" s="1"/>
  <c r="V5521"/>
  <c r="W5521" s="1"/>
  <c r="V5826"/>
  <c r="W5826" s="1"/>
  <c r="V5865"/>
  <c r="W5865" s="1"/>
  <c r="V5941"/>
  <c r="W5941" s="1"/>
  <c r="V5945"/>
  <c r="W5945" s="1"/>
  <c r="V5949"/>
  <c r="W5949" s="1"/>
  <c r="V5279"/>
  <c r="W5279" s="1"/>
  <c r="V5310"/>
  <c r="W5310" s="1"/>
  <c r="V5388"/>
  <c r="W5388" s="1"/>
  <c r="V5421"/>
  <c r="W5421" s="1"/>
  <c r="V5490"/>
  <c r="W5490" s="1"/>
  <c r="V5506"/>
  <c r="W5506" s="1"/>
  <c r="V5577"/>
  <c r="W5577" s="1"/>
  <c r="V5719"/>
  <c r="W5719" s="1"/>
  <c r="V5799"/>
  <c r="Y5799" s="1"/>
  <c r="AA5799" s="1"/>
  <c r="V5850"/>
  <c r="W5850" s="1"/>
  <c r="V5854"/>
  <c r="W5854" s="1"/>
  <c r="V5859"/>
  <c r="W5859" s="1"/>
  <c r="V5243"/>
  <c r="W5243" s="1"/>
  <c r="V5381"/>
  <c r="W5381" s="1"/>
  <c r="V5398"/>
  <c r="W5398" s="1"/>
  <c r="V5428"/>
  <c r="W5428" s="1"/>
  <c r="V5451"/>
  <c r="W5451" s="1"/>
  <c r="V5530"/>
  <c r="W5530" s="1"/>
  <c r="V5543"/>
  <c r="W5543" s="1"/>
  <c r="V5583"/>
  <c r="W5583" s="1"/>
  <c r="V5606"/>
  <c r="W5606" s="1"/>
  <c r="V5740"/>
  <c r="W5740" s="1"/>
  <c r="V5827"/>
  <c r="Y5827" s="1"/>
  <c r="AA5827" s="1"/>
  <c r="V5830"/>
  <c r="W5830" s="1"/>
  <c r="V5943"/>
  <c r="W5943" s="1"/>
  <c r="V5275"/>
  <c r="W5275" s="1"/>
  <c r="V5278"/>
  <c r="W5278" s="1"/>
  <c r="V5372"/>
  <c r="W5372" s="1"/>
  <c r="V5378"/>
  <c r="W5378" s="1"/>
  <c r="V5425"/>
  <c r="W5425" s="1"/>
  <c r="V5430"/>
  <c r="W5430" s="1"/>
  <c r="V5667"/>
  <c r="W5667" s="1"/>
  <c r="V5698"/>
  <c r="W5698" s="1"/>
  <c r="V5736"/>
  <c r="W5736" s="1"/>
  <c r="V5855"/>
  <c r="W5855" s="1"/>
  <c r="V5894"/>
  <c r="W5894" s="1"/>
  <c r="V5900"/>
  <c r="W5900" s="1"/>
  <c r="V5903"/>
  <c r="W5903" s="1"/>
  <c r="V5922"/>
  <c r="W5922" s="1"/>
  <c r="V5932"/>
  <c r="W5932" s="1"/>
  <c r="V5938"/>
  <c r="W5938" s="1"/>
  <c r="V5951"/>
  <c r="W5951" s="1"/>
  <c r="V5948"/>
  <c r="W5948" s="1"/>
  <c r="Y5952"/>
  <c r="AA5952" s="1"/>
  <c r="Y5939"/>
  <c r="AA5939" s="1"/>
  <c r="Y5942"/>
  <c r="AA5942" s="1"/>
  <c r="Y5930"/>
  <c r="AA5930" s="1"/>
  <c r="Y5933"/>
  <c r="AA5933" s="1"/>
  <c r="Y5937"/>
  <c r="AA5937" s="1"/>
  <c r="V5915"/>
  <c r="W5915" s="1"/>
  <c r="Y5916"/>
  <c r="AA5916" s="1"/>
  <c r="V5918"/>
  <c r="W5918" s="1"/>
  <c r="Y5920"/>
  <c r="AA5920" s="1"/>
  <c r="Y5924"/>
  <c r="AA5924" s="1"/>
  <c r="Y5927"/>
  <c r="AA5927" s="1"/>
  <c r="V5902"/>
  <c r="W5902" s="1"/>
  <c r="V5905"/>
  <c r="W5905" s="1"/>
  <c r="V5909"/>
  <c r="W5909" s="1"/>
  <c r="Y5910"/>
  <c r="AA5910" s="1"/>
  <c r="V5912"/>
  <c r="W5912" s="1"/>
  <c r="Y5914"/>
  <c r="AA5914" s="1"/>
  <c r="Y5889"/>
  <c r="AA5889" s="1"/>
  <c r="Y5892"/>
  <c r="AA5892" s="1"/>
  <c r="Y5896"/>
  <c r="AA5896" s="1"/>
  <c r="Y5899"/>
  <c r="AA5899" s="1"/>
  <c r="Y5901"/>
  <c r="AA5901" s="1"/>
  <c r="V5886"/>
  <c r="W5886" s="1"/>
  <c r="Y5888"/>
  <c r="AA5888" s="1"/>
  <c r="Y5864"/>
  <c r="AA5864" s="1"/>
  <c r="V5866"/>
  <c r="W5866" s="1"/>
  <c r="Y5856"/>
  <c r="AA5856" s="1"/>
  <c r="V5857"/>
  <c r="W5857" s="1"/>
  <c r="Y5860"/>
  <c r="AA5860" s="1"/>
  <c r="Y5863"/>
  <c r="AA5863" s="1"/>
  <c r="V5842"/>
  <c r="W5842" s="1"/>
  <c r="V5840"/>
  <c r="W5840" s="1"/>
  <c r="Y5845"/>
  <c r="AA5845" s="1"/>
  <c r="V5849"/>
  <c r="W5849" s="1"/>
  <c r="W5827"/>
  <c r="V5834"/>
  <c r="W5834" s="1"/>
  <c r="Y5828"/>
  <c r="AA5828" s="1"/>
  <c r="V5831"/>
  <c r="W5831" s="1"/>
  <c r="Y5834"/>
  <c r="AA5834" s="1"/>
  <c r="Y5830"/>
  <c r="AA5830" s="1"/>
  <c r="Y5835"/>
  <c r="AA5835" s="1"/>
  <c r="V5414"/>
  <c r="W5414" s="1"/>
  <c r="V5416"/>
  <c r="W5416" s="1"/>
  <c r="V5250"/>
  <c r="W5250" s="1"/>
  <c r="V5251"/>
  <c r="W5251" s="1"/>
  <c r="V5284"/>
  <c r="W5284" s="1"/>
  <c r="V5350"/>
  <c r="W5350" s="1"/>
  <c r="V5356"/>
  <c r="W5356" s="1"/>
  <c r="V5413"/>
  <c r="W5413" s="1"/>
  <c r="V5424"/>
  <c r="W5424" s="1"/>
  <c r="V5433"/>
  <c r="W5433" s="1"/>
  <c r="V5595"/>
  <c r="W5595" s="1"/>
  <c r="V5602"/>
  <c r="W5602" s="1"/>
  <c r="V5605"/>
  <c r="W5605" s="1"/>
  <c r="V5618"/>
  <c r="W5618" s="1"/>
  <c r="V5657"/>
  <c r="W5657" s="1"/>
  <c r="V5681"/>
  <c r="W5681" s="1"/>
  <c r="V5714"/>
  <c r="W5714" s="1"/>
  <c r="V5724"/>
  <c r="W5724" s="1"/>
  <c r="V5246"/>
  <c r="W5246" s="1"/>
  <c r="V5262"/>
  <c r="W5262" s="1"/>
  <c r="V5263"/>
  <c r="W5263" s="1"/>
  <c r="V5326"/>
  <c r="W5326" s="1"/>
  <c r="V5368"/>
  <c r="W5368" s="1"/>
  <c r="V5419"/>
  <c r="W5419" s="1"/>
  <c r="V5441"/>
  <c r="W5441" s="1"/>
  <c r="V5526"/>
  <c r="W5526" s="1"/>
  <c r="V5582"/>
  <c r="W5582" s="1"/>
  <c r="V5757"/>
  <c r="W5757" s="1"/>
  <c r="V5807"/>
  <c r="W5807" s="1"/>
  <c r="V5810"/>
  <c r="W5810" s="1"/>
  <c r="V5299"/>
  <c r="W5299" s="1"/>
  <c r="V5300"/>
  <c r="W5300" s="1"/>
  <c r="V5301"/>
  <c r="W5301" s="1"/>
  <c r="V5330"/>
  <c r="W5330" s="1"/>
  <c r="V5353"/>
  <c r="W5353" s="1"/>
  <c r="V5445"/>
  <c r="W5445" s="1"/>
  <c r="V5531"/>
  <c r="W5531" s="1"/>
  <c r="V5536"/>
  <c r="W5536" s="1"/>
  <c r="V5545"/>
  <c r="W5545" s="1"/>
  <c r="V5549"/>
  <c r="W5549" s="1"/>
  <c r="V5706"/>
  <c r="W5706" s="1"/>
  <c r="V5759"/>
  <c r="W5759" s="1"/>
  <c r="V5767"/>
  <c r="W5767" s="1"/>
  <c r="V5700"/>
  <c r="W5700" s="1"/>
  <c r="V5254"/>
  <c r="W5254" s="1"/>
  <c r="V5256"/>
  <c r="W5256" s="1"/>
  <c r="V5259"/>
  <c r="W5259" s="1"/>
  <c r="V5261"/>
  <c r="W5261" s="1"/>
  <c r="V5387"/>
  <c r="W5387" s="1"/>
  <c r="V5244"/>
  <c r="W5244" s="1"/>
  <c r="V5249"/>
  <c r="W5249" s="1"/>
  <c r="V5280"/>
  <c r="W5280" s="1"/>
  <c r="V5294"/>
  <c r="W5294" s="1"/>
  <c r="V5298"/>
  <c r="W5298" s="1"/>
  <c r="V5307"/>
  <c r="W5307" s="1"/>
  <c r="V5319"/>
  <c r="W5319" s="1"/>
  <c r="V5362"/>
  <c r="W5362" s="1"/>
  <c r="V5370"/>
  <c r="W5370" s="1"/>
  <c r="V5393"/>
  <c r="W5393" s="1"/>
  <c r="V5401"/>
  <c r="W5401" s="1"/>
  <c r="V5402"/>
  <c r="W5402" s="1"/>
  <c r="V5404"/>
  <c r="W5404" s="1"/>
  <c r="V5409"/>
  <c r="W5409" s="1"/>
  <c r="V5446"/>
  <c r="W5446" s="1"/>
  <c r="V5476"/>
  <c r="W5476" s="1"/>
  <c r="V5495"/>
  <c r="W5495" s="1"/>
  <c r="V5509"/>
  <c r="W5509" s="1"/>
  <c r="Y5605"/>
  <c r="AA5605" s="1"/>
  <c r="V5630"/>
  <c r="W5630" s="1"/>
  <c r="V5633"/>
  <c r="W5633" s="1"/>
  <c r="V5635"/>
  <c r="W5635" s="1"/>
  <c r="V5659"/>
  <c r="W5659" s="1"/>
  <c r="V5664"/>
  <c r="W5664" s="1"/>
  <c r="V5691"/>
  <c r="W5691" s="1"/>
  <c r="V5703"/>
  <c r="W5703" s="1"/>
  <c r="V5705"/>
  <c r="W5705" s="1"/>
  <c r="V5708"/>
  <c r="W5708" s="1"/>
  <c r="V5753"/>
  <c r="W5753" s="1"/>
  <c r="V5766"/>
  <c r="W5766" s="1"/>
  <c r="V5781"/>
  <c r="W5781" s="1"/>
  <c r="V5783"/>
  <c r="W5783" s="1"/>
  <c r="V5247"/>
  <c r="W5247" s="1"/>
  <c r="V5277"/>
  <c r="W5277" s="1"/>
  <c r="V5281"/>
  <c r="W5281" s="1"/>
  <c r="V5286"/>
  <c r="W5286" s="1"/>
  <c r="V5289"/>
  <c r="W5289" s="1"/>
  <c r="Y5293"/>
  <c r="AA5293" s="1"/>
  <c r="V5296"/>
  <c r="W5296" s="1"/>
  <c r="V5302"/>
  <c r="W5302" s="1"/>
  <c r="V5324"/>
  <c r="W5324" s="1"/>
  <c r="V5327"/>
  <c r="W5327" s="1"/>
  <c r="V5339"/>
  <c r="W5339" s="1"/>
  <c r="V5346"/>
  <c r="W5346" s="1"/>
  <c r="V5359"/>
  <c r="W5359" s="1"/>
  <c r="V5363"/>
  <c r="W5363" s="1"/>
  <c r="V5365"/>
  <c r="W5365" s="1"/>
  <c r="V5383"/>
  <c r="W5383" s="1"/>
  <c r="V5384"/>
  <c r="W5384" s="1"/>
  <c r="V5394"/>
  <c r="W5394" s="1"/>
  <c r="V5397"/>
  <c r="W5397" s="1"/>
  <c r="V5415"/>
  <c r="W5415" s="1"/>
  <c r="V5417"/>
  <c r="W5417" s="1"/>
  <c r="V5423"/>
  <c r="W5423" s="1"/>
  <c r="V5447"/>
  <c r="W5447" s="1"/>
  <c r="Y5447" s="1"/>
  <c r="AA5447" s="1"/>
  <c r="V5453"/>
  <c r="W5453" s="1"/>
  <c r="V5468"/>
  <c r="W5468" s="1"/>
  <c r="V5496"/>
  <c r="W5496" s="1"/>
  <c r="V5519"/>
  <c r="W5519" s="1"/>
  <c r="V5554"/>
  <c r="W5554" s="1"/>
  <c r="V5562"/>
  <c r="W5562" s="1"/>
  <c r="V5573"/>
  <c r="W5573" s="1"/>
  <c r="V5576"/>
  <c r="W5576" s="1"/>
  <c r="V5592"/>
  <c r="W5592" s="1"/>
  <c r="V5611"/>
  <c r="W5611" s="1"/>
  <c r="V5650"/>
  <c r="W5650" s="1"/>
  <c r="V5654"/>
  <c r="W5654" s="1"/>
  <c r="V5662"/>
  <c r="W5662" s="1"/>
  <c r="V5675"/>
  <c r="W5675" s="1"/>
  <c r="V5679"/>
  <c r="W5679" s="1"/>
  <c r="Y5708"/>
  <c r="AA5708" s="1"/>
  <c r="V5710"/>
  <c r="W5710" s="1"/>
  <c r="V5712"/>
  <c r="W5712" s="1"/>
  <c r="V5716"/>
  <c r="W5716" s="1"/>
  <c r="V5722"/>
  <c r="W5722" s="1"/>
  <c r="V5730"/>
  <c r="W5730" s="1"/>
  <c r="V5755"/>
  <c r="W5755" s="1"/>
  <c r="V5761"/>
  <c r="W5761" s="1"/>
  <c r="V5770"/>
  <c r="W5770" s="1"/>
  <c r="V5779"/>
  <c r="W5779" s="1"/>
  <c r="V5786"/>
  <c r="W5786" s="1"/>
  <c r="V5812"/>
  <c r="W5812" s="1"/>
  <c r="V5820"/>
  <c r="W5820" s="1"/>
  <c r="V5283"/>
  <c r="W5283" s="1"/>
  <c r="V5290"/>
  <c r="W5290" s="1"/>
  <c r="V5291"/>
  <c r="W5291" s="1"/>
  <c r="V5306"/>
  <c r="W5306" s="1"/>
  <c r="V5312"/>
  <c r="W5312" s="1"/>
  <c r="V5317"/>
  <c r="W5317" s="1"/>
  <c r="V5321"/>
  <c r="W5321" s="1"/>
  <c r="V5332"/>
  <c r="W5332" s="1"/>
  <c r="V5341"/>
  <c r="W5341" s="1"/>
  <c r="V5347"/>
  <c r="W5347" s="1"/>
  <c r="V5351"/>
  <c r="W5351" s="1"/>
  <c r="V5357"/>
  <c r="W5357" s="1"/>
  <c r="V5385"/>
  <c r="W5385" s="1"/>
  <c r="V5386"/>
  <c r="W5386" s="1"/>
  <c r="V5395"/>
  <c r="W5395" s="1"/>
  <c r="V5407"/>
  <c r="W5407" s="1"/>
  <c r="V5411"/>
  <c r="W5411" s="1"/>
  <c r="V5418"/>
  <c r="W5418" s="1"/>
  <c r="V5431"/>
  <c r="W5431" s="1"/>
  <c r="V5457"/>
  <c r="W5457" s="1"/>
  <c r="V5488"/>
  <c r="W5488" s="1"/>
  <c r="V5492"/>
  <c r="W5492" s="1"/>
  <c r="V5539"/>
  <c r="W5539" s="1"/>
  <c r="V5547"/>
  <c r="W5547" s="1"/>
  <c r="V5553"/>
  <c r="W5553" s="1"/>
  <c r="V5557"/>
  <c r="W5557" s="1"/>
  <c r="V5560"/>
  <c r="W5560" s="1"/>
  <c r="V5571"/>
  <c r="W5571" s="1"/>
  <c r="V5579"/>
  <c r="W5579" s="1"/>
  <c r="V5585"/>
  <c r="W5585" s="1"/>
  <c r="V5590"/>
  <c r="W5590" s="1"/>
  <c r="V5600"/>
  <c r="W5600" s="1"/>
  <c r="V5608"/>
  <c r="W5608" s="1"/>
  <c r="V5626"/>
  <c r="W5626" s="1"/>
  <c r="V5640"/>
  <c r="W5640" s="1"/>
  <c r="V5669"/>
  <c r="W5669" s="1"/>
  <c r="V5678"/>
  <c r="W5678" s="1"/>
  <c r="V5696"/>
  <c r="W5696" s="1"/>
  <c r="V5718"/>
  <c r="W5718" s="1"/>
  <c r="V5721"/>
  <c r="W5721" s="1"/>
  <c r="V5735"/>
  <c r="W5735" s="1"/>
  <c r="V5769"/>
  <c r="W5769" s="1"/>
  <c r="Y5781"/>
  <c r="AA5781" s="1"/>
  <c r="Y5783"/>
  <c r="AA5783" s="1"/>
  <c r="V5784"/>
  <c r="W5784" s="1"/>
  <c r="V5795"/>
  <c r="W5795" s="1"/>
  <c r="V5797"/>
  <c r="W5797" s="1"/>
  <c r="V5801"/>
  <c r="W5801" s="1"/>
  <c r="V5808"/>
  <c r="Y5808" s="1"/>
  <c r="AA5808" s="1"/>
  <c r="V5817"/>
  <c r="W5817" s="1"/>
  <c r="V5819"/>
  <c r="W5819" s="1"/>
  <c r="V5822"/>
  <c r="W5822" s="1"/>
  <c r="V5255"/>
  <c r="W5255" s="1"/>
  <c r="V5258"/>
  <c r="W5258" s="1"/>
  <c r="V5260"/>
  <c r="W5260" s="1"/>
  <c r="V5420"/>
  <c r="W5420" s="1"/>
  <c r="V5427"/>
  <c r="W5427" s="1"/>
  <c r="V5515"/>
  <c r="W5515" s="1"/>
  <c r="V5689"/>
  <c r="W5689" s="1"/>
  <c r="V5750"/>
  <c r="W5750" s="1"/>
  <c r="Y5815"/>
  <c r="AA5815" s="1"/>
  <c r="Y5823"/>
  <c r="AA5823" s="1"/>
  <c r="Y5825"/>
  <c r="AA5825" s="1"/>
  <c r="Y5803"/>
  <c r="AA5803" s="1"/>
  <c r="V5802"/>
  <c r="W5802" s="1"/>
  <c r="Y5809"/>
  <c r="AA5809" s="1"/>
  <c r="Y5811"/>
  <c r="AA5811" s="1"/>
  <c r="Y5813"/>
  <c r="AA5813" s="1"/>
  <c r="Y5793"/>
  <c r="AA5793" s="1"/>
  <c r="V5792"/>
  <c r="W5792" s="1"/>
  <c r="Y5795"/>
  <c r="AA5795" s="1"/>
  <c r="V5800"/>
  <c r="W5800" s="1"/>
  <c r="V5788"/>
  <c r="W5788" s="1"/>
  <c r="V5790"/>
  <c r="W5790" s="1"/>
  <c r="Y5791"/>
  <c r="AA5791" s="1"/>
  <c r="V5772"/>
  <c r="W5772" s="1"/>
  <c r="V5776"/>
  <c r="W5776" s="1"/>
  <c r="Y5770"/>
  <c r="AA5770" s="1"/>
  <c r="Y5772"/>
  <c r="AA5772" s="1"/>
  <c r="Y5776"/>
  <c r="AA5776" s="1"/>
  <c r="Y5773"/>
  <c r="AA5773" s="1"/>
  <c r="V5774"/>
  <c r="W5774" s="1"/>
  <c r="Y5777"/>
  <c r="AA5777" s="1"/>
  <c r="V5763"/>
  <c r="W5763" s="1"/>
  <c r="V5768"/>
  <c r="W5768" s="1"/>
  <c r="V5747"/>
  <c r="W5747" s="1"/>
  <c r="Y5756"/>
  <c r="AA5756" s="1"/>
  <c r="V5748"/>
  <c r="W5748" s="1"/>
  <c r="Y5758"/>
  <c r="AA5758" s="1"/>
  <c r="V5738"/>
  <c r="W5738" s="1"/>
  <c r="V5737"/>
  <c r="W5737" s="1"/>
  <c r="V5741"/>
  <c r="W5741" s="1"/>
  <c r="Y5742"/>
  <c r="AA5742" s="1"/>
  <c r="V5743"/>
  <c r="W5743" s="1"/>
  <c r="Y5744"/>
  <c r="AA5744" s="1"/>
  <c r="V5745"/>
  <c r="W5745" s="1"/>
  <c r="Y5746"/>
  <c r="AA5746" s="1"/>
  <c r="V5732"/>
  <c r="W5732" s="1"/>
  <c r="V5733"/>
  <c r="Y5729"/>
  <c r="AA5729" s="1"/>
  <c r="V5726"/>
  <c r="W5726" s="1"/>
  <c r="Y5720"/>
  <c r="AA5720" s="1"/>
  <c r="Y5715"/>
  <c r="AA5715" s="1"/>
  <c r="Y5725"/>
  <c r="AA5725" s="1"/>
  <c r="Y5717"/>
  <c r="AA5717" s="1"/>
  <c r="Y5723"/>
  <c r="AA5723" s="1"/>
  <c r="Y5707"/>
  <c r="AA5707" s="1"/>
  <c r="Y5711"/>
  <c r="AA5711" s="1"/>
  <c r="V5701"/>
  <c r="W5701" s="1"/>
  <c r="Y5695"/>
  <c r="AA5695" s="1"/>
  <c r="Y5697"/>
  <c r="AA5697" s="1"/>
  <c r="Y5699"/>
  <c r="AA5699" s="1"/>
  <c r="V5682"/>
  <c r="W5682" s="1"/>
  <c r="V5686"/>
  <c r="W5686" s="1"/>
  <c r="V5683"/>
  <c r="W5683" s="1"/>
  <c r="Y5684"/>
  <c r="AA5684" s="1"/>
  <c r="V5687"/>
  <c r="W5687" s="1"/>
  <c r="Y5682"/>
  <c r="AA5682" s="1"/>
  <c r="Y5686"/>
  <c r="AA5686" s="1"/>
  <c r="Y5690"/>
  <c r="AA5690" s="1"/>
  <c r="V5671"/>
  <c r="W5671" s="1"/>
  <c r="V5672"/>
  <c r="Y5676"/>
  <c r="AA5676" s="1"/>
  <c r="V5680"/>
  <c r="W5680" s="1"/>
  <c r="Y5674"/>
  <c r="AA5674" s="1"/>
  <c r="V5666"/>
  <c r="W5666" s="1"/>
  <c r="V5661"/>
  <c r="W5661" s="1"/>
  <c r="Y5668"/>
  <c r="AA5668" s="1"/>
  <c r="Y5670"/>
  <c r="AA5670" s="1"/>
  <c r="V5652"/>
  <c r="W5652" s="1"/>
  <c r="Y5656"/>
  <c r="AA5656" s="1"/>
  <c r="Y5658"/>
  <c r="AA5658" s="1"/>
  <c r="Y5643"/>
  <c r="AA5643" s="1"/>
  <c r="V5644"/>
  <c r="W5644" s="1"/>
  <c r="Y5645"/>
  <c r="AA5645" s="1"/>
  <c r="V5646"/>
  <c r="W5646" s="1"/>
  <c r="Y5647"/>
  <c r="AA5647" s="1"/>
  <c r="V5648"/>
  <c r="W5648" s="1"/>
  <c r="Y5649"/>
  <c r="AA5649" s="1"/>
  <c r="V5638"/>
  <c r="W5638" s="1"/>
  <c r="Y5638"/>
  <c r="AA5638" s="1"/>
  <c r="Y5631"/>
  <c r="AA5631" s="1"/>
  <c r="V5632"/>
  <c r="W5632" s="1"/>
  <c r="Y5635"/>
  <c r="AA5635" s="1"/>
  <c r="Y5639"/>
  <c r="AA5639" s="1"/>
  <c r="V5621"/>
  <c r="W5621" s="1"/>
  <c r="V5623"/>
  <c r="W5623" s="1"/>
  <c r="Y5624"/>
  <c r="AA5624" s="1"/>
  <c r="Y5629"/>
  <c r="AA5629" s="1"/>
  <c r="Y5609"/>
  <c r="AA5609" s="1"/>
  <c r="V5614"/>
  <c r="W5614" s="1"/>
  <c r="Y5615"/>
  <c r="AA5615" s="1"/>
  <c r="V5616"/>
  <c r="W5616" s="1"/>
  <c r="Y5617"/>
  <c r="AA5617" s="1"/>
  <c r="V5598"/>
  <c r="W5598" s="1"/>
  <c r="Y5601"/>
  <c r="AA5601" s="1"/>
  <c r="Y5603"/>
  <c r="AA5603" s="1"/>
  <c r="Y5607"/>
  <c r="AA5607" s="1"/>
  <c r="V5588"/>
  <c r="W5588" s="1"/>
  <c r="V5591"/>
  <c r="W5591" s="1"/>
  <c r="V5593"/>
  <c r="W5593" s="1"/>
  <c r="Y5597"/>
  <c r="AA5597" s="1"/>
  <c r="V5578"/>
  <c r="W5578" s="1"/>
  <c r="V5580"/>
  <c r="W5580" s="1"/>
  <c r="V5584"/>
  <c r="W5584" s="1"/>
  <c r="V5564"/>
  <c r="W5564" s="1"/>
  <c r="Y5568"/>
  <c r="AA5568" s="1"/>
  <c r="Y5573"/>
  <c r="AA5573" s="1"/>
  <c r="Y5575"/>
  <c r="AA5575" s="1"/>
  <c r="V5558"/>
  <c r="W5558" s="1"/>
  <c r="Y5558"/>
  <c r="AA5558" s="1"/>
  <c r="Y5559"/>
  <c r="AA5559" s="1"/>
  <c r="Y5561"/>
  <c r="AA5561" s="1"/>
  <c r="Y5563"/>
  <c r="AA5563" s="1"/>
  <c r="V5551"/>
  <c r="W5551" s="1"/>
  <c r="V5544"/>
  <c r="W5544" s="1"/>
  <c r="Y5552"/>
  <c r="AA5552" s="1"/>
  <c r="V5534"/>
  <c r="W5534" s="1"/>
  <c r="Y5542"/>
  <c r="AA5542" s="1"/>
  <c r="V5522"/>
  <c r="W5522" s="1"/>
  <c r="V5524"/>
  <c r="W5524" s="1"/>
  <c r="V5510"/>
  <c r="W5510" s="1"/>
  <c r="Y5512"/>
  <c r="AA5512" s="1"/>
  <c r="Y5518"/>
  <c r="AA5518" s="1"/>
  <c r="V5520"/>
  <c r="W5520" s="1"/>
  <c r="V5505"/>
  <c r="W5505" s="1"/>
  <c r="Y5507"/>
  <c r="AA5507" s="1"/>
  <c r="Y5500"/>
  <c r="AA5500" s="1"/>
  <c r="V5503"/>
  <c r="W5503" s="1"/>
  <c r="V5486"/>
  <c r="W5486" s="1"/>
  <c r="V5489"/>
  <c r="W5489" s="1"/>
  <c r="V5487"/>
  <c r="W5487" s="1"/>
  <c r="V5494"/>
  <c r="W5494" s="1"/>
  <c r="Y5486"/>
  <c r="AA5486" s="1"/>
  <c r="Y5487"/>
  <c r="AA5487" s="1"/>
  <c r="Y5488"/>
  <c r="AA5488" s="1"/>
  <c r="Y5491"/>
  <c r="AA5491" s="1"/>
  <c r="Y5497"/>
  <c r="AA5497" s="1"/>
  <c r="V5480"/>
  <c r="W5480" s="1"/>
  <c r="V5482"/>
  <c r="W5482" s="1"/>
  <c r="Y5478"/>
  <c r="AA5478" s="1"/>
  <c r="V5484"/>
  <c r="W5484" s="1"/>
  <c r="V5471"/>
  <c r="W5471" s="1"/>
  <c r="Y5469"/>
  <c r="AA5469" s="1"/>
  <c r="V5465"/>
  <c r="W5465" s="1"/>
  <c r="Y5473"/>
  <c r="AA5473" s="1"/>
  <c r="Y5475"/>
  <c r="AA5475" s="1"/>
  <c r="W5458"/>
  <c r="Y5458"/>
  <c r="AA5458" s="1"/>
  <c r="V5459"/>
  <c r="W5459" s="1"/>
  <c r="Y5460"/>
  <c r="AA5460" s="1"/>
  <c r="V5461"/>
  <c r="W5461" s="1"/>
  <c r="Y5462"/>
  <c r="AA5462" s="1"/>
  <c r="V5463"/>
  <c r="W5463" s="1"/>
  <c r="Y5464"/>
  <c r="AA5464" s="1"/>
  <c r="Y5454"/>
  <c r="AA5454" s="1"/>
  <c r="V5437"/>
  <c r="W5437" s="1"/>
  <c r="V5442"/>
  <c r="W5442" s="1"/>
  <c r="V5439"/>
  <c r="W5439" s="1"/>
  <c r="V5440"/>
  <c r="W5440" s="1"/>
  <c r="V5443"/>
  <c r="W5443" s="1"/>
  <c r="V5444"/>
  <c r="W5444" s="1"/>
  <c r="V5422"/>
  <c r="W5422" s="1"/>
  <c r="V5429"/>
  <c r="W5429" s="1"/>
  <c r="V5412"/>
  <c r="W5412" s="1"/>
  <c r="V5406"/>
  <c r="W5406" s="1"/>
  <c r="V5410"/>
  <c r="W5410" s="1"/>
  <c r="V5405"/>
  <c r="W5405" s="1"/>
  <c r="V5408"/>
  <c r="W5408" s="1"/>
  <c r="Y5405"/>
  <c r="AA5405" s="1"/>
  <c r="V5392"/>
  <c r="W5392" s="1"/>
  <c r="V5399"/>
  <c r="W5399" s="1"/>
  <c r="V5390"/>
  <c r="W5390" s="1"/>
  <c r="V5389"/>
  <c r="W5389" s="1"/>
  <c r="V5374"/>
  <c r="W5374" s="1"/>
  <c r="V5379"/>
  <c r="W5379" s="1"/>
  <c r="V5380"/>
  <c r="W5380" s="1"/>
  <c r="V5376"/>
  <c r="W5376" s="1"/>
  <c r="V5382"/>
  <c r="W5382" s="1"/>
  <c r="V5371"/>
  <c r="W5371" s="1"/>
  <c r="V5377"/>
  <c r="W5377" s="1"/>
  <c r="V5360"/>
  <c r="W5360" s="1"/>
  <c r="V5367"/>
  <c r="W5367" s="1"/>
  <c r="V5369"/>
  <c r="W5369" s="1"/>
  <c r="V5358"/>
  <c r="W5358" s="1"/>
  <c r="V5343"/>
  <c r="W5343" s="1"/>
  <c r="V5348"/>
  <c r="W5348" s="1"/>
  <c r="V5338"/>
  <c r="W5338" s="1"/>
  <c r="V5344"/>
  <c r="W5344" s="1"/>
  <c r="Y5348"/>
  <c r="AA5348" s="1"/>
  <c r="V5331"/>
  <c r="W5331" s="1"/>
  <c r="V5333"/>
  <c r="W5333" s="1"/>
  <c r="V5336"/>
  <c r="W5336" s="1"/>
  <c r="V5334"/>
  <c r="W5334" s="1"/>
  <c r="V5318"/>
  <c r="W5318" s="1"/>
  <c r="V5323"/>
  <c r="W5323" s="1"/>
  <c r="V5314"/>
  <c r="W5314" s="1"/>
  <c r="V5305"/>
  <c r="W5305" s="1"/>
  <c r="V5285"/>
  <c r="W5285" s="1"/>
  <c r="V5295"/>
  <c r="W5295" s="1"/>
  <c r="V5282"/>
  <c r="W5282" s="1"/>
  <c r="V5287"/>
  <c r="W5287" s="1"/>
  <c r="V5288"/>
  <c r="W5288" s="1"/>
  <c r="V5292"/>
  <c r="W5292" s="1"/>
  <c r="V5273"/>
  <c r="W5273" s="1"/>
  <c r="V5272"/>
  <c r="W5272" s="1"/>
  <c r="V5252"/>
  <c r="W5252" s="1"/>
  <c r="W5799" l="1"/>
  <c r="W5808"/>
  <c r="W5733"/>
  <c r="Y5733"/>
  <c r="AA5733" s="1"/>
  <c r="W5672"/>
  <c r="Y5672"/>
  <c r="AA5672" s="1"/>
  <c r="R5242" l="1"/>
  <c r="U5242" s="1"/>
  <c r="J5242"/>
  <c r="R5240"/>
  <c r="U5240" s="1"/>
  <c r="J5240"/>
  <c r="Y5240" s="1"/>
  <c r="AA5240" s="1"/>
  <c r="R5239"/>
  <c r="U5239" s="1"/>
  <c r="J5239"/>
  <c r="Y5239" s="1"/>
  <c r="AA5239" s="1"/>
  <c r="R5238"/>
  <c r="U5238" s="1"/>
  <c r="J5238"/>
  <c r="Y5238" s="1"/>
  <c r="AA5238" s="1"/>
  <c r="R5237"/>
  <c r="U5237" s="1"/>
  <c r="J5237"/>
  <c r="R5236"/>
  <c r="U5236" s="1"/>
  <c r="J5236"/>
  <c r="Y5236" s="1"/>
  <c r="AA5236" s="1"/>
  <c r="R5235"/>
  <c r="U5235" s="1"/>
  <c r="J5235"/>
  <c r="Y5235" s="1"/>
  <c r="AA5235" s="1"/>
  <c r="R5234"/>
  <c r="U5234" s="1"/>
  <c r="J5234"/>
  <c r="Y5234" s="1"/>
  <c r="AA5234" s="1"/>
  <c r="R5233"/>
  <c r="U5233" s="1"/>
  <c r="J5233"/>
  <c r="R5232"/>
  <c r="U5232" s="1"/>
  <c r="J5232"/>
  <c r="Y5232" s="1"/>
  <c r="AA5232" s="1"/>
  <c r="R5231"/>
  <c r="U5231" s="1"/>
  <c r="J5231"/>
  <c r="R5229"/>
  <c r="U5229" s="1"/>
  <c r="J5229"/>
  <c r="Y5229" s="1"/>
  <c r="AA5229" s="1"/>
  <c r="R5227"/>
  <c r="U5227" s="1"/>
  <c r="J5227"/>
  <c r="Y5227" s="1"/>
  <c r="AA5227" s="1"/>
  <c r="R5226"/>
  <c r="U5226" s="1"/>
  <c r="J5226"/>
  <c r="Y5226" s="1"/>
  <c r="AA5226" s="1"/>
  <c r="R5224"/>
  <c r="U5224" s="1"/>
  <c r="J5224"/>
  <c r="R5223"/>
  <c r="U5223" s="1"/>
  <c r="J5223"/>
  <c r="Y5223" s="1"/>
  <c r="AA5223" s="1"/>
  <c r="R5222"/>
  <c r="U5222" s="1"/>
  <c r="J5222"/>
  <c r="R5220"/>
  <c r="U5220" s="1"/>
  <c r="J5220"/>
  <c r="R5218"/>
  <c r="U5218" s="1"/>
  <c r="J5218"/>
  <c r="Y5218" s="1"/>
  <c r="AA5218" s="1"/>
  <c r="AA5216"/>
  <c r="U5216"/>
  <c r="J5216"/>
  <c r="AA5215"/>
  <c r="U5215"/>
  <c r="J5215"/>
  <c r="AA5214"/>
  <c r="U5214"/>
  <c r="V5214" s="1"/>
  <c r="W5214" s="1"/>
  <c r="J5214"/>
  <c r="AA5213"/>
  <c r="U5213"/>
  <c r="J5213"/>
  <c r="R5212"/>
  <c r="U5212" s="1"/>
  <c r="J5212"/>
  <c r="Y5210"/>
  <c r="AA5210" s="1"/>
  <c r="R5210"/>
  <c r="U5210" s="1"/>
  <c r="V5210" s="1"/>
  <c r="W5210" s="1"/>
  <c r="AA5209"/>
  <c r="R5209"/>
  <c r="U5209" s="1"/>
  <c r="J5209"/>
  <c r="AA5208"/>
  <c r="R5208"/>
  <c r="U5208" s="1"/>
  <c r="J5208"/>
  <c r="AA5206"/>
  <c r="R5206"/>
  <c r="U5206" s="1"/>
  <c r="V5206" s="1"/>
  <c r="W5206" s="1"/>
  <c r="AA5205"/>
  <c r="R5205"/>
  <c r="U5205" s="1"/>
  <c r="J5205"/>
  <c r="AA5204"/>
  <c r="R5204"/>
  <c r="U5204" s="1"/>
  <c r="J5204"/>
  <c r="V5204" s="1"/>
  <c r="W5204" s="1"/>
  <c r="AA5203"/>
  <c r="R5203"/>
  <c r="U5203" s="1"/>
  <c r="J5203"/>
  <c r="AA5202"/>
  <c r="R5202"/>
  <c r="U5202" s="1"/>
  <c r="J5202"/>
  <c r="AA5200"/>
  <c r="R5200"/>
  <c r="U5200" s="1"/>
  <c r="J5200"/>
  <c r="AA5199"/>
  <c r="R5199"/>
  <c r="U5199" s="1"/>
  <c r="J5199"/>
  <c r="AA5197"/>
  <c r="U5197"/>
  <c r="J5197"/>
  <c r="R5196"/>
  <c r="U5196" s="1"/>
  <c r="J5196"/>
  <c r="Y5196" s="1"/>
  <c r="AA5196" s="1"/>
  <c r="U5195"/>
  <c r="R5195"/>
  <c r="J5195"/>
  <c r="AA5194"/>
  <c r="U5194"/>
  <c r="J5194"/>
  <c r="AA5193"/>
  <c r="R5193"/>
  <c r="U5193" s="1"/>
  <c r="J5193"/>
  <c r="AA5192"/>
  <c r="R5192"/>
  <c r="U5192" s="1"/>
  <c r="J5192"/>
  <c r="R5190"/>
  <c r="U5190" s="1"/>
  <c r="J5190"/>
  <c r="Y5190" s="1"/>
  <c r="AA5190" s="1"/>
  <c r="AA5189"/>
  <c r="R5189"/>
  <c r="U5189" s="1"/>
  <c r="J5189"/>
  <c r="AA5187"/>
  <c r="R5187"/>
  <c r="U5187" s="1"/>
  <c r="J5187"/>
  <c r="AA5186"/>
  <c r="R5186"/>
  <c r="U5186" s="1"/>
  <c r="V5186" s="1"/>
  <c r="W5186" s="1"/>
  <c r="AA5185"/>
  <c r="R5185"/>
  <c r="U5185" s="1"/>
  <c r="J5185"/>
  <c r="R5183"/>
  <c r="U5183" s="1"/>
  <c r="J5183"/>
  <c r="AA5182"/>
  <c r="R5182"/>
  <c r="U5182" s="1"/>
  <c r="J5182"/>
  <c r="R5180"/>
  <c r="U5180" s="1"/>
  <c r="J5180"/>
  <c r="Y5180" s="1"/>
  <c r="AA5180" s="1"/>
  <c r="R5179"/>
  <c r="U5179" s="1"/>
  <c r="J5179"/>
  <c r="AA5178"/>
  <c r="R5178"/>
  <c r="U5178" s="1"/>
  <c r="J5178"/>
  <c r="R5176"/>
  <c r="U5176" s="1"/>
  <c r="J5176"/>
  <c r="Y5176" s="1"/>
  <c r="AA5176" s="1"/>
  <c r="R5175"/>
  <c r="U5175" s="1"/>
  <c r="J5175"/>
  <c r="R5174"/>
  <c r="U5174" s="1"/>
  <c r="J5174"/>
  <c r="R5173"/>
  <c r="U5173" s="1"/>
  <c r="V5173" s="1"/>
  <c r="W5173" s="1"/>
  <c r="J5173"/>
  <c r="Y5173" s="1"/>
  <c r="AA5173" s="1"/>
  <c r="R5172"/>
  <c r="U5172" s="1"/>
  <c r="J5172"/>
  <c r="R5171"/>
  <c r="U5171" s="1"/>
  <c r="J5171"/>
  <c r="Y5171" s="1"/>
  <c r="AA5171" s="1"/>
  <c r="R5169"/>
  <c r="U5169" s="1"/>
  <c r="J5169"/>
  <c r="Y5169" s="1"/>
  <c r="AA5169" s="1"/>
  <c r="AA5168"/>
  <c r="R5168"/>
  <c r="U5168" s="1"/>
  <c r="V5168" s="1"/>
  <c r="W5168" s="1"/>
  <c r="AA5167"/>
  <c r="R5167"/>
  <c r="U5167" s="1"/>
  <c r="J5167"/>
  <c r="R5166"/>
  <c r="U5166" s="1"/>
  <c r="J5166"/>
  <c r="AA5165"/>
  <c r="R5165"/>
  <c r="U5165" s="1"/>
  <c r="V5165" s="1"/>
  <c r="W5165" s="1"/>
  <c r="J5165"/>
  <c r="R5163"/>
  <c r="U5163" s="1"/>
  <c r="J5163"/>
  <c r="Y5163" s="1"/>
  <c r="AA5163" s="1"/>
  <c r="R5162"/>
  <c r="U5162" s="1"/>
  <c r="J5162"/>
  <c r="AA5161"/>
  <c r="R5161"/>
  <c r="U5161" s="1"/>
  <c r="J5161"/>
  <c r="AA5159"/>
  <c r="R5159"/>
  <c r="U5159" s="1"/>
  <c r="J5159"/>
  <c r="AA5158"/>
  <c r="R5158"/>
  <c r="U5158" s="1"/>
  <c r="V5158" s="1"/>
  <c r="W5158" s="1"/>
  <c r="J5158"/>
  <c r="R5157"/>
  <c r="U5157" s="1"/>
  <c r="J5157"/>
  <c r="R5156"/>
  <c r="U5156" s="1"/>
  <c r="J5156"/>
  <c r="AA5155"/>
  <c r="R5155"/>
  <c r="U5155" s="1"/>
  <c r="V5155" s="1"/>
  <c r="W5155" s="1"/>
  <c r="AA5154"/>
  <c r="R5154"/>
  <c r="U5154" s="1"/>
  <c r="J5154"/>
  <c r="AA5153"/>
  <c r="R5153"/>
  <c r="U5153" s="1"/>
  <c r="J5153"/>
  <c r="AA5152"/>
  <c r="R5152"/>
  <c r="U5152" s="1"/>
  <c r="J5152"/>
  <c r="R5151"/>
  <c r="U5151" s="1"/>
  <c r="J5151"/>
  <c r="R5150"/>
  <c r="U5150" s="1"/>
  <c r="J5150"/>
  <c r="R5149"/>
  <c r="U5149" s="1"/>
  <c r="J5149"/>
  <c r="AA5148"/>
  <c r="R5148"/>
  <c r="U5148" s="1"/>
  <c r="J5148"/>
  <c r="AA5147"/>
  <c r="R5147"/>
  <c r="U5147" s="1"/>
  <c r="J5147"/>
  <c r="AA5146"/>
  <c r="R5146"/>
  <c r="U5146" s="1"/>
  <c r="V5146" s="1"/>
  <c r="W5146" s="1"/>
  <c r="R5145"/>
  <c r="U5145" s="1"/>
  <c r="J5145"/>
  <c r="AA5144"/>
  <c r="R5144"/>
  <c r="U5144" s="1"/>
  <c r="J5144"/>
  <c r="R5143"/>
  <c r="U5143" s="1"/>
  <c r="J5143"/>
  <c r="R5142"/>
  <c r="U5142" s="1"/>
  <c r="J5142"/>
  <c r="Y5142" s="1"/>
  <c r="AA5142" s="1"/>
  <c r="R5141"/>
  <c r="U5141" s="1"/>
  <c r="J5141"/>
  <c r="Y5141" s="1"/>
  <c r="AA5141" s="1"/>
  <c r="R5140"/>
  <c r="U5140" s="1"/>
  <c r="J5140"/>
  <c r="Y5140" s="1"/>
  <c r="AA5140" s="1"/>
  <c r="R5138"/>
  <c r="U5138" s="1"/>
  <c r="J5138"/>
  <c r="R5137"/>
  <c r="U5137" s="1"/>
  <c r="J5137"/>
  <c r="Y5137" s="1"/>
  <c r="AA5137" s="1"/>
  <c r="AA5136"/>
  <c r="R5136"/>
  <c r="U5136" s="1"/>
  <c r="J5136"/>
  <c r="R5135"/>
  <c r="U5135" s="1"/>
  <c r="J5135"/>
  <c r="R5134"/>
  <c r="U5134" s="1"/>
  <c r="J5134"/>
  <c r="R5133"/>
  <c r="U5133" s="1"/>
  <c r="J5133"/>
  <c r="Y5133" s="1"/>
  <c r="AA5133" s="1"/>
  <c r="R5132"/>
  <c r="U5132" s="1"/>
  <c r="V5132" s="1"/>
  <c r="W5132" s="1"/>
  <c r="Y5132" s="1"/>
  <c r="AA5132" s="1"/>
  <c r="AA5131"/>
  <c r="R5131"/>
  <c r="U5131" s="1"/>
  <c r="J5131"/>
  <c r="AA5130"/>
  <c r="R5130"/>
  <c r="U5130" s="1"/>
  <c r="J5130"/>
  <c r="R5129"/>
  <c r="U5129" s="1"/>
  <c r="J5129"/>
  <c r="Y5129" s="1"/>
  <c r="AA5129" s="1"/>
  <c r="R5127"/>
  <c r="U5127" s="1"/>
  <c r="J5127"/>
  <c r="Y5127" s="1"/>
  <c r="AA5127" s="1"/>
  <c r="AA5126"/>
  <c r="R5126"/>
  <c r="U5126" s="1"/>
  <c r="J5126"/>
  <c r="AA5125"/>
  <c r="R5125"/>
  <c r="U5125" s="1"/>
  <c r="J5125"/>
  <c r="AA5123"/>
  <c r="R5123"/>
  <c r="U5123" s="1"/>
  <c r="J5123"/>
  <c r="R5122"/>
  <c r="U5122" s="1"/>
  <c r="J5122"/>
  <c r="R5121"/>
  <c r="U5121" s="1"/>
  <c r="J5121"/>
  <c r="R5120"/>
  <c r="U5120" s="1"/>
  <c r="J5120"/>
  <c r="Y5120" s="1"/>
  <c r="AA5120" s="1"/>
  <c r="R5119"/>
  <c r="U5119" s="1"/>
  <c r="J5119"/>
  <c r="Y5119" s="1"/>
  <c r="AA5119" s="1"/>
  <c r="R5118"/>
  <c r="U5118" s="1"/>
  <c r="J5118"/>
  <c r="Y5118" s="1"/>
  <c r="AA5118" s="1"/>
  <c r="AA5117"/>
  <c r="R5117"/>
  <c r="U5117" s="1"/>
  <c r="J5117"/>
  <c r="AA5116"/>
  <c r="U5116"/>
  <c r="V5116" s="1"/>
  <c r="W5116" s="1"/>
  <c r="R5116"/>
  <c r="AA5115"/>
  <c r="R5115"/>
  <c r="U5115" s="1"/>
  <c r="J5115"/>
  <c r="R5114"/>
  <c r="U5114" s="1"/>
  <c r="J5114"/>
  <c r="R5113"/>
  <c r="U5113" s="1"/>
  <c r="J5113"/>
  <c r="Y5113" s="1"/>
  <c r="AA5113" s="1"/>
  <c r="R5112"/>
  <c r="U5112" s="1"/>
  <c r="J5112"/>
  <c r="Y5112" s="1"/>
  <c r="AA5112" s="1"/>
  <c r="AA5111"/>
  <c r="R5111"/>
  <c r="U5111" s="1"/>
  <c r="J5111"/>
  <c r="R5110"/>
  <c r="U5110" s="1"/>
  <c r="J5110"/>
  <c r="Y5110" s="1"/>
  <c r="AA5110" s="1"/>
  <c r="R5109"/>
  <c r="U5109" s="1"/>
  <c r="J5109"/>
  <c r="Y5109" s="1"/>
  <c r="AA5109" s="1"/>
  <c r="AA5108"/>
  <c r="R5108"/>
  <c r="U5108" s="1"/>
  <c r="V5108" s="1"/>
  <c r="W5108" s="1"/>
  <c r="U5107"/>
  <c r="V5107" s="1"/>
  <c r="W5107" s="1"/>
  <c r="R5107"/>
  <c r="AA5106"/>
  <c r="R5106"/>
  <c r="U5106" s="1"/>
  <c r="J5106"/>
  <c r="R5105"/>
  <c r="U5105" s="1"/>
  <c r="J5105"/>
  <c r="Y5105" s="1"/>
  <c r="AA5105" s="1"/>
  <c r="R5104"/>
  <c r="U5104" s="1"/>
  <c r="J5104"/>
  <c r="Y5104" s="1"/>
  <c r="AA5104" s="1"/>
  <c r="AA5103"/>
  <c r="R5103"/>
  <c r="U5103" s="1"/>
  <c r="J5103"/>
  <c r="AA5102"/>
  <c r="R5102"/>
  <c r="U5102" s="1"/>
  <c r="J5102"/>
  <c r="AA5101"/>
  <c r="R5101"/>
  <c r="U5101" s="1"/>
  <c r="J5101"/>
  <c r="R5100"/>
  <c r="U5100" s="1"/>
  <c r="J5100"/>
  <c r="AA5099"/>
  <c r="R5099"/>
  <c r="U5099" s="1"/>
  <c r="J5099"/>
  <c r="AA5098"/>
  <c r="R5098"/>
  <c r="U5098" s="1"/>
  <c r="V5098" s="1"/>
  <c r="W5098" s="1"/>
  <c r="AA5097"/>
  <c r="R5097"/>
  <c r="U5097" s="1"/>
  <c r="J5097"/>
  <c r="R5096"/>
  <c r="U5096" s="1"/>
  <c r="J5096"/>
  <c r="Y5096" s="1"/>
  <c r="AA5096" s="1"/>
  <c r="AA5095"/>
  <c r="R5095"/>
  <c r="U5095" s="1"/>
  <c r="J5095"/>
  <c r="R5093"/>
  <c r="U5093" s="1"/>
  <c r="J5093"/>
  <c r="Y5093" s="1"/>
  <c r="AA5093" s="1"/>
  <c r="AA5092"/>
  <c r="R5092"/>
  <c r="U5092" s="1"/>
  <c r="J5092"/>
  <c r="AA5091"/>
  <c r="R5091"/>
  <c r="U5091" s="1"/>
  <c r="J5091"/>
  <c r="R5090"/>
  <c r="U5090" s="1"/>
  <c r="J5090"/>
  <c r="AA5089"/>
  <c r="R5089"/>
  <c r="U5089" s="1"/>
  <c r="J5089"/>
  <c r="R5088"/>
  <c r="U5088" s="1"/>
  <c r="J5088"/>
  <c r="Y5088" s="1"/>
  <c r="AA5088" s="1"/>
  <c r="AA5087"/>
  <c r="R5087"/>
  <c r="U5087" s="1"/>
  <c r="V5087" s="1"/>
  <c r="W5087" s="1"/>
  <c r="AA5086"/>
  <c r="R5086"/>
  <c r="U5086" s="1"/>
  <c r="J5086"/>
  <c r="R5085"/>
  <c r="U5085" s="1"/>
  <c r="J5085"/>
  <c r="R5084"/>
  <c r="U5084" s="1"/>
  <c r="J5084"/>
  <c r="Y5084" s="1"/>
  <c r="AA5084" s="1"/>
  <c r="R5083"/>
  <c r="U5083" s="1"/>
  <c r="J5083"/>
  <c r="Y5083" s="1"/>
  <c r="AA5083" s="1"/>
  <c r="AA5082"/>
  <c r="R5082"/>
  <c r="U5082" s="1"/>
  <c r="J5082"/>
  <c r="AA5081"/>
  <c r="R5081"/>
  <c r="U5081" s="1"/>
  <c r="J5081"/>
  <c r="R5080"/>
  <c r="U5080" s="1"/>
  <c r="J5080"/>
  <c r="R5079"/>
  <c r="U5079" s="1"/>
  <c r="J5079"/>
  <c r="Y5079" s="1"/>
  <c r="AA5079" s="1"/>
  <c r="R5078"/>
  <c r="U5078" s="1"/>
  <c r="J5078"/>
  <c r="Y5078" s="1"/>
  <c r="AA5078" s="1"/>
  <c r="R5077"/>
  <c r="U5077" s="1"/>
  <c r="J5077"/>
  <c r="Y5077" s="1"/>
  <c r="AA5077" s="1"/>
  <c r="R5076"/>
  <c r="U5076" s="1"/>
  <c r="J5076"/>
  <c r="R5075"/>
  <c r="U5075" s="1"/>
  <c r="J5075"/>
  <c r="Y5075" s="1"/>
  <c r="AA5075" s="1"/>
  <c r="R5074"/>
  <c r="U5074" s="1"/>
  <c r="J5074"/>
  <c r="Y5074" s="1"/>
  <c r="AA5074" s="1"/>
  <c r="AA5072"/>
  <c r="R5072"/>
  <c r="U5072" s="1"/>
  <c r="V5072" s="1"/>
  <c r="W5072" s="1"/>
  <c r="AA5071"/>
  <c r="R5071"/>
  <c r="U5071" s="1"/>
  <c r="V5071" s="1"/>
  <c r="W5071" s="1"/>
  <c r="AA5070"/>
  <c r="R5070"/>
  <c r="U5070" s="1"/>
  <c r="J5070"/>
  <c r="R5069"/>
  <c r="U5069" s="1"/>
  <c r="J5069"/>
  <c r="AA5068"/>
  <c r="R5068"/>
  <c r="U5068" s="1"/>
  <c r="J5068"/>
  <c r="AA5067"/>
  <c r="R5067"/>
  <c r="U5067" s="1"/>
  <c r="J5067"/>
  <c r="AA5066"/>
  <c r="R5066"/>
  <c r="U5066" s="1"/>
  <c r="J5066"/>
  <c r="R5065"/>
  <c r="U5065" s="1"/>
  <c r="J5065"/>
  <c r="Y5065" s="1"/>
  <c r="AA5065" s="1"/>
  <c r="R5064"/>
  <c r="U5064" s="1"/>
  <c r="J5064"/>
  <c r="AA5063"/>
  <c r="R5063"/>
  <c r="U5063" s="1"/>
  <c r="V5063" s="1"/>
  <c r="W5063" s="1"/>
  <c r="AA5062"/>
  <c r="R5062"/>
  <c r="U5062" s="1"/>
  <c r="J5062"/>
  <c r="AA5060"/>
  <c r="R5060"/>
  <c r="U5060" s="1"/>
  <c r="J5060"/>
  <c r="AA5059"/>
  <c r="R5059"/>
  <c r="U5059" s="1"/>
  <c r="J5059"/>
  <c r="AA5058"/>
  <c r="R5058"/>
  <c r="U5058" s="1"/>
  <c r="J5058"/>
  <c r="AA5057"/>
  <c r="R5057"/>
  <c r="U5057" s="1"/>
  <c r="V5057" s="1"/>
  <c r="W5057" s="1"/>
  <c r="R5056"/>
  <c r="U5056" s="1"/>
  <c r="V5056" s="1"/>
  <c r="W5056" s="1"/>
  <c r="Y5056" s="1"/>
  <c r="AA5056" s="1"/>
  <c r="AA5055"/>
  <c r="R5055"/>
  <c r="U5055" s="1"/>
  <c r="J5055"/>
  <c r="J5054"/>
  <c r="V5054" s="1"/>
  <c r="W5054" s="1"/>
  <c r="Y5054" s="1"/>
  <c r="AA5054" s="1"/>
  <c r="R5053"/>
  <c r="U5053" s="1"/>
  <c r="V5053" s="1"/>
  <c r="W5053" s="1"/>
  <c r="Y5053" s="1"/>
  <c r="AA5053" s="1"/>
  <c r="R5052"/>
  <c r="U5052" s="1"/>
  <c r="V5052" s="1"/>
  <c r="W5052" s="1"/>
  <c r="Y5052" s="1"/>
  <c r="AA5052" s="1"/>
  <c r="R5051"/>
  <c r="U5051" s="1"/>
  <c r="J5051"/>
  <c r="AA5050"/>
  <c r="R5050"/>
  <c r="U5050" s="1"/>
  <c r="V5050" s="1"/>
  <c r="W5050" s="1"/>
  <c r="J5050"/>
  <c r="R5049"/>
  <c r="U5049" s="1"/>
  <c r="J5049"/>
  <c r="R5048"/>
  <c r="U5048" s="1"/>
  <c r="V5048" s="1"/>
  <c r="W5048" s="1"/>
  <c r="Y5048" s="1"/>
  <c r="AA5048" s="1"/>
  <c r="AA5047"/>
  <c r="R5047"/>
  <c r="U5047" s="1"/>
  <c r="V5047" s="1"/>
  <c r="W5047" s="1"/>
  <c r="R5046"/>
  <c r="U5046" s="1"/>
  <c r="J5046"/>
  <c r="Y5046" s="1"/>
  <c r="AA5046" s="1"/>
  <c r="AA5045"/>
  <c r="R5045"/>
  <c r="U5045" s="1"/>
  <c r="J5045"/>
  <c r="R5044"/>
  <c r="U5044" s="1"/>
  <c r="J5044"/>
  <c r="Y5044" s="1"/>
  <c r="AA5044" s="1"/>
  <c r="R5043"/>
  <c r="U5043" s="1"/>
  <c r="J5043"/>
  <c r="Y5043" s="1"/>
  <c r="AA5043" s="1"/>
  <c r="R5042"/>
  <c r="U5042" s="1"/>
  <c r="J5042"/>
  <c r="R5041"/>
  <c r="U5041" s="1"/>
  <c r="J5041"/>
  <c r="Y5041" s="1"/>
  <c r="AA5041" s="1"/>
  <c r="R5040"/>
  <c r="U5040" s="1"/>
  <c r="J5040"/>
  <c r="Y5040" s="1"/>
  <c r="AA5040" s="1"/>
  <c r="R5039"/>
  <c r="U5039" s="1"/>
  <c r="J5039"/>
  <c r="Y5039" s="1"/>
  <c r="AA5039" s="1"/>
  <c r="R5038"/>
  <c r="U5038" s="1"/>
  <c r="J5038"/>
  <c r="Y5038" s="1"/>
  <c r="AA5038" s="1"/>
  <c r="R5037"/>
  <c r="U5037" s="1"/>
  <c r="J5037"/>
  <c r="Y5037" s="1"/>
  <c r="AA5037" s="1"/>
  <c r="R5036"/>
  <c r="U5036" s="1"/>
  <c r="J5036"/>
  <c r="Y5036" s="1"/>
  <c r="AA5036" s="1"/>
  <c r="R5035"/>
  <c r="U5035" s="1"/>
  <c r="J5035"/>
  <c r="Y5035" s="1"/>
  <c r="AA5035" s="1"/>
  <c r="R5034"/>
  <c r="U5034" s="1"/>
  <c r="J5034"/>
  <c r="Y5034" s="1"/>
  <c r="AA5034" s="1"/>
  <c r="AA5033"/>
  <c r="R5033"/>
  <c r="U5033" s="1"/>
  <c r="V5033" s="1"/>
  <c r="W5033" s="1"/>
  <c r="AA5032"/>
  <c r="R5032"/>
  <c r="U5032" s="1"/>
  <c r="V5032" s="1"/>
  <c r="W5032" s="1"/>
  <c r="AA5031"/>
  <c r="R5031"/>
  <c r="U5031" s="1"/>
  <c r="V5031" s="1"/>
  <c r="W5031" s="1"/>
  <c r="AA5030"/>
  <c r="R5030"/>
  <c r="U5030" s="1"/>
  <c r="V5030" s="1"/>
  <c r="W5030" s="1"/>
  <c r="AA5029"/>
  <c r="R5029"/>
  <c r="U5029" s="1"/>
  <c r="V5029" s="1"/>
  <c r="W5029" s="1"/>
  <c r="AA5028"/>
  <c r="R5028"/>
  <c r="U5028" s="1"/>
  <c r="V5028" s="1"/>
  <c r="W5028" s="1"/>
  <c r="R5027"/>
  <c r="U5027" s="1"/>
  <c r="J5027"/>
  <c r="Y5027" s="1"/>
  <c r="AA5027" s="1"/>
  <c r="R5026"/>
  <c r="U5026" s="1"/>
  <c r="J5026"/>
  <c r="R5025"/>
  <c r="U5025" s="1"/>
  <c r="J5025"/>
  <c r="R5024"/>
  <c r="U5024" s="1"/>
  <c r="V5024" s="1"/>
  <c r="W5024" s="1"/>
  <c r="Y5024" s="1"/>
  <c r="AA5024" s="1"/>
  <c r="AA5023"/>
  <c r="R5023"/>
  <c r="U5023" s="1"/>
  <c r="V5023" s="1"/>
  <c r="W5023" s="1"/>
  <c r="AA5022"/>
  <c r="R5022"/>
  <c r="U5022" s="1"/>
  <c r="V5022" s="1"/>
  <c r="W5022" s="1"/>
  <c r="AA5021"/>
  <c r="R5021"/>
  <c r="U5021" s="1"/>
  <c r="J5021"/>
  <c r="R5020"/>
  <c r="U5020" s="1"/>
  <c r="J5020"/>
  <c r="Y5020" s="1"/>
  <c r="AA5020" s="1"/>
  <c r="R5019"/>
  <c r="U5019" s="1"/>
  <c r="V5019" s="1"/>
  <c r="W5019" s="1"/>
  <c r="J5019"/>
  <c r="Y5019" s="1"/>
  <c r="AA5019" s="1"/>
  <c r="R5018"/>
  <c r="U5018" s="1"/>
  <c r="J5018"/>
  <c r="Y5018" s="1"/>
  <c r="AA5018" s="1"/>
  <c r="R5017"/>
  <c r="U5017" s="1"/>
  <c r="J5017"/>
  <c r="Y5017" s="1"/>
  <c r="AA5017" s="1"/>
  <c r="R5016"/>
  <c r="U5016" s="1"/>
  <c r="J5016"/>
  <c r="Y5016" s="1"/>
  <c r="AA5016" s="1"/>
  <c r="AA5015"/>
  <c r="R5015"/>
  <c r="U5015" s="1"/>
  <c r="J5015"/>
  <c r="Y5014"/>
  <c r="AA5014" s="1"/>
  <c r="R5014"/>
  <c r="U5014" s="1"/>
  <c r="J5014"/>
  <c r="AA5012"/>
  <c r="R5012"/>
  <c r="U5012" s="1"/>
  <c r="J5012"/>
  <c r="AA5011"/>
  <c r="R5011"/>
  <c r="U5011" s="1"/>
  <c r="V5011" s="1"/>
  <c r="W5011" s="1"/>
  <c r="AA5010"/>
  <c r="U5010"/>
  <c r="R5010"/>
  <c r="J5010"/>
  <c r="AA5009"/>
  <c r="R5009"/>
  <c r="U5009" s="1"/>
  <c r="J5009"/>
  <c r="R5008"/>
  <c r="U5008" s="1"/>
  <c r="J5008"/>
  <c r="Y5008" s="1"/>
  <c r="AA5008" s="1"/>
  <c r="AA5007"/>
  <c r="R5007"/>
  <c r="U5007" s="1"/>
  <c r="J5007"/>
  <c r="AA5006"/>
  <c r="R5006"/>
  <c r="U5006" s="1"/>
  <c r="J5006"/>
  <c r="AA5005"/>
  <c r="R5005"/>
  <c r="U5005" s="1"/>
  <c r="V5005" s="1"/>
  <c r="W5005" s="1"/>
  <c r="AA5004"/>
  <c r="R5004"/>
  <c r="U5004" s="1"/>
  <c r="J5004"/>
  <c r="R5003"/>
  <c r="U5003" s="1"/>
  <c r="J5003"/>
  <c r="Y5003" s="1"/>
  <c r="AA5003" s="1"/>
  <c r="R5002"/>
  <c r="U5002" s="1"/>
  <c r="J5002"/>
  <c r="Y5002" s="1"/>
  <c r="AA5002" s="1"/>
  <c r="R5001"/>
  <c r="U5001" s="1"/>
  <c r="J5001"/>
  <c r="Y5001" s="1"/>
  <c r="AA5001" s="1"/>
  <c r="R5000"/>
  <c r="U5000" s="1"/>
  <c r="J5000"/>
  <c r="AA4999"/>
  <c r="R4999"/>
  <c r="U4999" s="1"/>
  <c r="J4999"/>
  <c r="R4998"/>
  <c r="U4998" s="1"/>
  <c r="J4998"/>
  <c r="Y4998" s="1"/>
  <c r="AA4998" s="1"/>
  <c r="R4997"/>
  <c r="U4997" s="1"/>
  <c r="J4997"/>
  <c r="R4996"/>
  <c r="U4996" s="1"/>
  <c r="J4996"/>
  <c r="Y4996" s="1"/>
  <c r="AA4996" s="1"/>
  <c r="AA4995"/>
  <c r="R4995"/>
  <c r="U4995" s="1"/>
  <c r="V4995" s="1"/>
  <c r="W4995" s="1"/>
  <c r="AA4994"/>
  <c r="R4994"/>
  <c r="U4994" s="1"/>
  <c r="J4994"/>
  <c r="R4993"/>
  <c r="U4993" s="1"/>
  <c r="J4993"/>
  <c r="AA4992"/>
  <c r="R4992"/>
  <c r="U4992" s="1"/>
  <c r="J4992"/>
  <c r="AA4991"/>
  <c r="R4991"/>
  <c r="U4991" s="1"/>
  <c r="V4991" s="1"/>
  <c r="W4991" s="1"/>
  <c r="AA4990"/>
  <c r="R4990"/>
  <c r="U4990" s="1"/>
  <c r="J4990"/>
  <c r="R4989"/>
  <c r="U4989" s="1"/>
  <c r="J4989"/>
  <c r="R4988"/>
  <c r="U4988" s="1"/>
  <c r="J4988"/>
  <c r="AA4987"/>
  <c r="R4987"/>
  <c r="U4987" s="1"/>
  <c r="J4987"/>
  <c r="AA4986"/>
  <c r="R4986"/>
  <c r="U4986" s="1"/>
  <c r="J4986"/>
  <c r="AA4985"/>
  <c r="R4985"/>
  <c r="U4985" s="1"/>
  <c r="V4985" s="1"/>
  <c r="W4985" s="1"/>
  <c r="AA4984"/>
  <c r="R4984"/>
  <c r="U4984" s="1"/>
  <c r="J4984"/>
  <c r="AA4983"/>
  <c r="R4983"/>
  <c r="U4983" s="1"/>
  <c r="V4983" s="1"/>
  <c r="W4983" s="1"/>
  <c r="AA4982"/>
  <c r="R4982"/>
  <c r="U4982" s="1"/>
  <c r="V4982" s="1"/>
  <c r="W4982" s="1"/>
  <c r="AA4981"/>
  <c r="R4981"/>
  <c r="U4981" s="1"/>
  <c r="V4981" s="1"/>
  <c r="W4981" s="1"/>
  <c r="R4980"/>
  <c r="U4980" s="1"/>
  <c r="J4980"/>
  <c r="Y4980" s="1"/>
  <c r="AA4980" s="1"/>
  <c r="R4979"/>
  <c r="U4979" s="1"/>
  <c r="J4979"/>
  <c r="Y4979" s="1"/>
  <c r="AA4979" s="1"/>
  <c r="R4978"/>
  <c r="U4978" s="1"/>
  <c r="J4978"/>
  <c r="R4977"/>
  <c r="U4977" s="1"/>
  <c r="J4977"/>
  <c r="Y4977" s="1"/>
  <c r="AA4977" s="1"/>
  <c r="Y4976"/>
  <c r="AA4976" s="1"/>
  <c r="R4976"/>
  <c r="U4976" s="1"/>
  <c r="J4976"/>
  <c r="R4975"/>
  <c r="U4975" s="1"/>
  <c r="J4975"/>
  <c r="R4974"/>
  <c r="U4974" s="1"/>
  <c r="V4974" s="1"/>
  <c r="W4974" s="1"/>
  <c r="Y4974" s="1"/>
  <c r="AA4974" s="1"/>
  <c r="AA4973"/>
  <c r="R4973"/>
  <c r="U4973" s="1"/>
  <c r="J4973"/>
  <c r="AA4972"/>
  <c r="R4972"/>
  <c r="U4972" s="1"/>
  <c r="V4972" s="1"/>
  <c r="W4972" s="1"/>
  <c r="AA4971"/>
  <c r="U4971"/>
  <c r="V4971" s="1"/>
  <c r="W4971" s="1"/>
  <c r="R4971"/>
  <c r="AA4970"/>
  <c r="R4970"/>
  <c r="U4970" s="1"/>
  <c r="J4970"/>
  <c r="R4969"/>
  <c r="U4969" s="1"/>
  <c r="J4969"/>
  <c r="AA4968"/>
  <c r="R4968"/>
  <c r="U4968" s="1"/>
  <c r="J4968"/>
  <c r="AA4967"/>
  <c r="R4967"/>
  <c r="U4967" s="1"/>
  <c r="J4967"/>
  <c r="AA4966"/>
  <c r="R4966"/>
  <c r="U4966" s="1"/>
  <c r="J4966"/>
  <c r="V4966" s="1"/>
  <c r="W4966" s="1"/>
  <c r="AA4965"/>
  <c r="R4965"/>
  <c r="U4965" s="1"/>
  <c r="V4965" s="1"/>
  <c r="W4965" s="1"/>
  <c r="AA4964"/>
  <c r="R4964"/>
  <c r="U4964" s="1"/>
  <c r="V4964" s="1"/>
  <c r="W4964" s="1"/>
  <c r="AA4963"/>
  <c r="R4963"/>
  <c r="U4963" s="1"/>
  <c r="V4963" s="1"/>
  <c r="W4963" s="1"/>
  <c r="AA4962"/>
  <c r="R4962"/>
  <c r="U4962" s="1"/>
  <c r="V4962" s="1"/>
  <c r="W4962" s="1"/>
  <c r="AA4961"/>
  <c r="U4961"/>
  <c r="V4961" s="1"/>
  <c r="W4961" s="1"/>
  <c r="R4961"/>
  <c r="AA4960"/>
  <c r="R4960"/>
  <c r="U4960" s="1"/>
  <c r="J4960"/>
  <c r="AA4958"/>
  <c r="R4958"/>
  <c r="U4958" s="1"/>
  <c r="J4958"/>
  <c r="AA4957"/>
  <c r="R4957"/>
  <c r="U4957" s="1"/>
  <c r="J4957"/>
  <c r="AA4956"/>
  <c r="R4956"/>
  <c r="U4956" s="1"/>
  <c r="V4956" s="1"/>
  <c r="W4956" s="1"/>
  <c r="J4956"/>
  <c r="AA4955"/>
  <c r="R4955"/>
  <c r="U4955" s="1"/>
  <c r="J4955"/>
  <c r="AA4954"/>
  <c r="R4954"/>
  <c r="U4954" s="1"/>
  <c r="J4954"/>
  <c r="R4953"/>
  <c r="U4953" s="1"/>
  <c r="J4953"/>
  <c r="R4952"/>
  <c r="U4952" s="1"/>
  <c r="J4952"/>
  <c r="U4951"/>
  <c r="R4951"/>
  <c r="J4951"/>
  <c r="Y4951" s="1"/>
  <c r="AA4951" s="1"/>
  <c r="R4950"/>
  <c r="U4950" s="1"/>
  <c r="J4950"/>
  <c r="Y4950" s="1"/>
  <c r="AA4950" s="1"/>
  <c r="R4949"/>
  <c r="U4949" s="1"/>
  <c r="J4949"/>
  <c r="V4949" s="1"/>
  <c r="W4949" s="1"/>
  <c r="R4948"/>
  <c r="U4948" s="1"/>
  <c r="J4948"/>
  <c r="AA4947"/>
  <c r="R4947"/>
  <c r="U4947" s="1"/>
  <c r="J4947"/>
  <c r="AA4946"/>
  <c r="R4946"/>
  <c r="U4946" s="1"/>
  <c r="J4946"/>
  <c r="AA4945"/>
  <c r="R4945"/>
  <c r="U4945" s="1"/>
  <c r="V4945" s="1"/>
  <c r="W4945" s="1"/>
  <c r="J4945"/>
  <c r="AA4944"/>
  <c r="R4944"/>
  <c r="U4944" s="1"/>
  <c r="J4944"/>
  <c r="R4943"/>
  <c r="U4943" s="1"/>
  <c r="J4943"/>
  <c r="Y4943" s="1"/>
  <c r="AA4943" s="1"/>
  <c r="R4942"/>
  <c r="U4942" s="1"/>
  <c r="J4942"/>
  <c r="Y4942" s="1"/>
  <c r="AA4942" s="1"/>
  <c r="AA4941"/>
  <c r="R4941"/>
  <c r="U4941" s="1"/>
  <c r="J4941"/>
  <c r="AA4940"/>
  <c r="R4940"/>
  <c r="U4940" s="1"/>
  <c r="J4940"/>
  <c r="AA4939"/>
  <c r="R4939"/>
  <c r="U4939" s="1"/>
  <c r="V4939" s="1"/>
  <c r="W4939" s="1"/>
  <c r="J4939"/>
  <c r="AA4938"/>
  <c r="R4938"/>
  <c r="U4938" s="1"/>
  <c r="J4938"/>
  <c r="AA4937"/>
  <c r="R4937"/>
  <c r="U4937" s="1"/>
  <c r="J4937"/>
  <c r="AA4936"/>
  <c r="R4936"/>
  <c r="U4936" s="1"/>
  <c r="J4936"/>
  <c r="AA4935"/>
  <c r="R4935"/>
  <c r="U4935" s="1"/>
  <c r="V4935" s="1"/>
  <c r="W4935" s="1"/>
  <c r="J4935"/>
  <c r="R4934"/>
  <c r="U4934" s="1"/>
  <c r="V4934" s="1"/>
  <c r="W4934" s="1"/>
  <c r="AA4933"/>
  <c r="R4933"/>
  <c r="U4933" s="1"/>
  <c r="V4933" s="1"/>
  <c r="W4933" s="1"/>
  <c r="AA4932"/>
  <c r="R4932"/>
  <c r="U4932" s="1"/>
  <c r="V4932" s="1"/>
  <c r="W4932" s="1"/>
  <c r="AA4931"/>
  <c r="R4931"/>
  <c r="U4931" s="1"/>
  <c r="J4931"/>
  <c r="AA4930"/>
  <c r="R4930"/>
  <c r="U4930" s="1"/>
  <c r="J4930"/>
  <c r="R4929"/>
  <c r="U4929" s="1"/>
  <c r="J4929"/>
  <c r="R4928"/>
  <c r="U4928" s="1"/>
  <c r="J4928"/>
  <c r="R4927"/>
  <c r="U4927" s="1"/>
  <c r="J4927"/>
  <c r="Y4927" s="1"/>
  <c r="AA4927" s="1"/>
  <c r="R4926"/>
  <c r="U4926" s="1"/>
  <c r="J4926"/>
  <c r="Y4926" s="1"/>
  <c r="AA4926" s="1"/>
  <c r="R4925"/>
  <c r="U4925" s="1"/>
  <c r="J4925"/>
  <c r="R4924"/>
  <c r="U4924" s="1"/>
  <c r="J4924"/>
  <c r="R4923"/>
  <c r="U4923" s="1"/>
  <c r="J4923"/>
  <c r="Y4923" s="1"/>
  <c r="AA4923" s="1"/>
  <c r="R4922"/>
  <c r="U4922" s="1"/>
  <c r="J4922"/>
  <c r="Y4922" s="1"/>
  <c r="AA4922" s="1"/>
  <c r="Y4921"/>
  <c r="R4921"/>
  <c r="U4921" s="1"/>
  <c r="V4921" s="1"/>
  <c r="W4921" s="1"/>
  <c r="AA4920"/>
  <c r="R4920"/>
  <c r="U4920" s="1"/>
  <c r="J4920"/>
  <c r="R4919"/>
  <c r="U4919" s="1"/>
  <c r="J4919"/>
  <c r="R4918"/>
  <c r="U4918" s="1"/>
  <c r="J4918"/>
  <c r="Y4918" s="1"/>
  <c r="AA4918" s="1"/>
  <c r="R4916"/>
  <c r="U4916" s="1"/>
  <c r="J4916"/>
  <c r="Y4916" s="1"/>
  <c r="AA4916" s="1"/>
  <c r="AA4915"/>
  <c r="R4915"/>
  <c r="U4915" s="1"/>
  <c r="J4915"/>
  <c r="AA4914"/>
  <c r="R4914"/>
  <c r="U4914" s="1"/>
  <c r="J4914"/>
  <c r="R4913"/>
  <c r="U4913" s="1"/>
  <c r="J4913"/>
  <c r="R4912"/>
  <c r="U4912" s="1"/>
  <c r="J4912"/>
  <c r="Y4912" s="1"/>
  <c r="AA4912" s="1"/>
  <c r="R4911"/>
  <c r="U4911" s="1"/>
  <c r="J4911"/>
  <c r="Y4911" s="1"/>
  <c r="AA4911" s="1"/>
  <c r="AA4910"/>
  <c r="R4910"/>
  <c r="U4910" s="1"/>
  <c r="V4910" s="1"/>
  <c r="W4910" s="1"/>
  <c r="AA4909"/>
  <c r="R4909"/>
  <c r="U4909" s="1"/>
  <c r="J4909"/>
  <c r="AA4908"/>
  <c r="R4908"/>
  <c r="U4908" s="1"/>
  <c r="J4908"/>
  <c r="AA4907"/>
  <c r="U4907"/>
  <c r="R4907"/>
  <c r="J4907"/>
  <c r="R4906"/>
  <c r="U4906" s="1"/>
  <c r="J4906"/>
  <c r="Y4906" s="1"/>
  <c r="AA4906" s="1"/>
  <c r="AA4905"/>
  <c r="R4905"/>
  <c r="U4905" s="1"/>
  <c r="J4905"/>
  <c r="R4904"/>
  <c r="U4904" s="1"/>
  <c r="J4904"/>
  <c r="Y4904" s="1"/>
  <c r="AA4904" s="1"/>
  <c r="AA4903"/>
  <c r="R4903"/>
  <c r="U4903" s="1"/>
  <c r="J4903"/>
  <c r="R4902"/>
  <c r="U4902" s="1"/>
  <c r="V4902" s="1"/>
  <c r="W4902" s="1"/>
  <c r="Y4902" s="1"/>
  <c r="AA4902" s="1"/>
  <c r="AA4901"/>
  <c r="R4901"/>
  <c r="U4901" s="1"/>
  <c r="V4901" s="1"/>
  <c r="W4901" s="1"/>
  <c r="AA4900"/>
  <c r="R4900"/>
  <c r="U4900" s="1"/>
  <c r="J4900"/>
  <c r="R4899"/>
  <c r="U4899" s="1"/>
  <c r="J4899"/>
  <c r="R4898"/>
  <c r="U4898" s="1"/>
  <c r="J4898"/>
  <c r="Y4898" s="1"/>
  <c r="AA4898" s="1"/>
  <c r="R4897"/>
  <c r="U4897" s="1"/>
  <c r="J4897"/>
  <c r="Y4897" s="1"/>
  <c r="AA4897" s="1"/>
  <c r="R4896"/>
  <c r="U4896" s="1"/>
  <c r="J4896"/>
  <c r="Y4896" s="1"/>
  <c r="AA4896" s="1"/>
  <c r="AA4895"/>
  <c r="R4895"/>
  <c r="U4895" s="1"/>
  <c r="J4895"/>
  <c r="R4894"/>
  <c r="U4894" s="1"/>
  <c r="J4894"/>
  <c r="Y4894" s="1"/>
  <c r="AA4894" s="1"/>
  <c r="R4893"/>
  <c r="U4893" s="1"/>
  <c r="J4893"/>
  <c r="Y4893" s="1"/>
  <c r="AA4893" s="1"/>
  <c r="AA4892"/>
  <c r="R4892"/>
  <c r="U4892" s="1"/>
  <c r="J4892"/>
  <c r="R4891"/>
  <c r="U4891" s="1"/>
  <c r="J4891"/>
  <c r="R4890"/>
  <c r="U4890" s="1"/>
  <c r="J4890"/>
  <c r="R4889"/>
  <c r="U4889" s="1"/>
  <c r="J4889"/>
  <c r="Y4889" s="1"/>
  <c r="AA4889" s="1"/>
  <c r="R4888"/>
  <c r="U4888" s="1"/>
  <c r="J4888"/>
  <c r="Y4888" s="1"/>
  <c r="AA4888" s="1"/>
  <c r="AA4887"/>
  <c r="R4887"/>
  <c r="U4887" s="1"/>
  <c r="V4887" s="1"/>
  <c r="W4887" s="1"/>
  <c r="AA4886"/>
  <c r="R4886"/>
  <c r="U4886" s="1"/>
  <c r="J4886"/>
  <c r="R4885"/>
  <c r="U4885" s="1"/>
  <c r="J4885"/>
  <c r="R4884"/>
  <c r="U4884" s="1"/>
  <c r="J4884"/>
  <c r="R4883"/>
  <c r="U4883" s="1"/>
  <c r="J4883"/>
  <c r="Y4883" s="1"/>
  <c r="AA4883" s="1"/>
  <c r="R4882"/>
  <c r="U4882" s="1"/>
  <c r="J4882"/>
  <c r="Y4882" s="1"/>
  <c r="AA4882" s="1"/>
  <c r="AA4881"/>
  <c r="R4881"/>
  <c r="U4881" s="1"/>
  <c r="J4881"/>
  <c r="AA4880"/>
  <c r="R4880"/>
  <c r="U4880" s="1"/>
  <c r="J4880"/>
  <c r="AA4879"/>
  <c r="R4879"/>
  <c r="U4879" s="1"/>
  <c r="J4879"/>
  <c r="R4878"/>
  <c r="U4878" s="1"/>
  <c r="J4878"/>
  <c r="AA4877"/>
  <c r="R4877"/>
  <c r="U4877" s="1"/>
  <c r="J4877"/>
  <c r="AA4875"/>
  <c r="R4875"/>
  <c r="U4875" s="1"/>
  <c r="J4875"/>
  <c r="R4874"/>
  <c r="U4874" s="1"/>
  <c r="J4874"/>
  <c r="R4873"/>
  <c r="U4873" s="1"/>
  <c r="J4873"/>
  <c r="R4872"/>
  <c r="U4872" s="1"/>
  <c r="J4872"/>
  <c r="Y4872" s="1"/>
  <c r="AA4872" s="1"/>
  <c r="R4871"/>
  <c r="U4871" s="1"/>
  <c r="V4871" s="1"/>
  <c r="W4871" s="1"/>
  <c r="J4871"/>
  <c r="Y4871" s="1"/>
  <c r="AA4871" s="1"/>
  <c r="AA4870"/>
  <c r="R4870"/>
  <c r="U4870" s="1"/>
  <c r="V4870" s="1"/>
  <c r="W4870" s="1"/>
  <c r="AA4869"/>
  <c r="R4869"/>
  <c r="U4869" s="1"/>
  <c r="J4869"/>
  <c r="R4868"/>
  <c r="U4868" s="1"/>
  <c r="V4868" s="1"/>
  <c r="W4868" s="1"/>
  <c r="J4868"/>
  <c r="Y4868" s="1"/>
  <c r="AA4868" s="1"/>
  <c r="AA4867"/>
  <c r="R4867"/>
  <c r="U4867" s="1"/>
  <c r="V4867" s="1"/>
  <c r="W4867" s="1"/>
  <c r="AA4866"/>
  <c r="R4866"/>
  <c r="U4866" s="1"/>
  <c r="J4866"/>
  <c r="AA4864"/>
  <c r="R4864"/>
  <c r="U4864" s="1"/>
  <c r="J4864"/>
  <c r="R4863"/>
  <c r="U4863" s="1"/>
  <c r="J4863"/>
  <c r="AA4862"/>
  <c r="R4862"/>
  <c r="U4862" s="1"/>
  <c r="V4862" s="1"/>
  <c r="W4862" s="1"/>
  <c r="J4862"/>
  <c r="AA4861"/>
  <c r="R4861"/>
  <c r="U4861" s="1"/>
  <c r="J4861"/>
  <c r="AA4860"/>
  <c r="R4860"/>
  <c r="U4860" s="1"/>
  <c r="J4860"/>
  <c r="AA4859"/>
  <c r="R4859"/>
  <c r="U4859" s="1"/>
  <c r="J4859"/>
  <c r="AA4858"/>
  <c r="R4858"/>
  <c r="U4858" s="1"/>
  <c r="V4858" s="1"/>
  <c r="W4858" s="1"/>
  <c r="J4858"/>
  <c r="AA4857"/>
  <c r="R4857"/>
  <c r="U4857" s="1"/>
  <c r="V4857" s="1"/>
  <c r="W4857" s="1"/>
  <c r="AA4856"/>
  <c r="R4856"/>
  <c r="U4856" s="1"/>
  <c r="J4856"/>
  <c r="AA4855"/>
  <c r="R4855"/>
  <c r="U4855" s="1"/>
  <c r="J4855"/>
  <c r="R4854"/>
  <c r="U4854" s="1"/>
  <c r="J4854"/>
  <c r="Y4854" s="1"/>
  <c r="AA4854" s="1"/>
  <c r="R4853"/>
  <c r="U4853" s="1"/>
  <c r="V4853" s="1"/>
  <c r="W4853" s="1"/>
  <c r="J4853"/>
  <c r="Y4853" s="1"/>
  <c r="AA4853" s="1"/>
  <c r="R4852"/>
  <c r="U4852" s="1"/>
  <c r="J4852"/>
  <c r="AA4851"/>
  <c r="R4851"/>
  <c r="U4851" s="1"/>
  <c r="V4851" s="1"/>
  <c r="W4851" s="1"/>
  <c r="AA4850"/>
  <c r="R4850"/>
  <c r="U4850" s="1"/>
  <c r="V4850" s="1"/>
  <c r="W4850" s="1"/>
  <c r="AA4849"/>
  <c r="R4849"/>
  <c r="U4849" s="1"/>
  <c r="V4849" s="1"/>
  <c r="W4849" s="1"/>
  <c r="AA4848"/>
  <c r="R4848"/>
  <c r="U4848" s="1"/>
  <c r="J4848"/>
  <c r="AA4847"/>
  <c r="R4847"/>
  <c r="U4847" s="1"/>
  <c r="J4847"/>
  <c r="AA4846"/>
  <c r="R4846"/>
  <c r="U4846" s="1"/>
  <c r="J4846"/>
  <c r="U4845"/>
  <c r="R4845"/>
  <c r="J4845"/>
  <c r="AA4844"/>
  <c r="R4844"/>
  <c r="U4844" s="1"/>
  <c r="J4844"/>
  <c r="AA4843"/>
  <c r="R4843"/>
  <c r="U4843" s="1"/>
  <c r="J4843"/>
  <c r="R4842"/>
  <c r="U4842" s="1"/>
  <c r="J4842"/>
  <c r="AA4841"/>
  <c r="R4841"/>
  <c r="U4841" s="1"/>
  <c r="V4841" s="1"/>
  <c r="W4841" s="1"/>
  <c r="AA4840"/>
  <c r="R4840"/>
  <c r="U4840" s="1"/>
  <c r="J4840"/>
  <c r="AA4839"/>
  <c r="R4839"/>
  <c r="U4839" s="1"/>
  <c r="J4839"/>
  <c r="AA4838"/>
  <c r="R4838"/>
  <c r="U4838" s="1"/>
  <c r="J4838"/>
  <c r="AA4837"/>
  <c r="R4837"/>
  <c r="U4837" s="1"/>
  <c r="J4837"/>
  <c r="AA4836"/>
  <c r="R4836"/>
  <c r="U4836" s="1"/>
  <c r="V4836" s="1"/>
  <c r="W4836" s="1"/>
  <c r="R4835"/>
  <c r="U4835" s="1"/>
  <c r="J4835"/>
  <c r="Y4835" s="1"/>
  <c r="AA4835" s="1"/>
  <c r="AA4834"/>
  <c r="R4834"/>
  <c r="U4834" s="1"/>
  <c r="V4834" s="1"/>
  <c r="W4834" s="1"/>
  <c r="R4833"/>
  <c r="U4833" s="1"/>
  <c r="J4833"/>
  <c r="AA4832"/>
  <c r="R4832"/>
  <c r="U4832" s="1"/>
  <c r="J4832"/>
  <c r="AA4831"/>
  <c r="R4831"/>
  <c r="U4831" s="1"/>
  <c r="J4831"/>
  <c r="R4830"/>
  <c r="U4830" s="1"/>
  <c r="J4830"/>
  <c r="Y4830" s="1"/>
  <c r="AA4830" s="1"/>
  <c r="R4829"/>
  <c r="U4829" s="1"/>
  <c r="J4829"/>
  <c r="Y4829" s="1"/>
  <c r="AA4829" s="1"/>
  <c r="AA4828"/>
  <c r="R4828"/>
  <c r="U4828" s="1"/>
  <c r="V4828" s="1"/>
  <c r="W4828" s="1"/>
  <c r="J4828"/>
  <c r="Y4827"/>
  <c r="AA4827" s="1"/>
  <c r="U4827"/>
  <c r="V4827" s="1"/>
  <c r="W4827" s="1"/>
  <c r="R4827"/>
  <c r="Y4826"/>
  <c r="AA4826" s="1"/>
  <c r="R4826"/>
  <c r="U4826" s="1"/>
  <c r="V4826" s="1"/>
  <c r="W4826" s="1"/>
  <c r="AA4825"/>
  <c r="Y4825"/>
  <c r="R4825"/>
  <c r="U4825" s="1"/>
  <c r="V4825" s="1"/>
  <c r="W4825" s="1"/>
  <c r="Y4824"/>
  <c r="AA4824" s="1"/>
  <c r="R4824"/>
  <c r="U4824" s="1"/>
  <c r="V4824" s="1"/>
  <c r="W4824" s="1"/>
  <c r="Y4823"/>
  <c r="AA4823" s="1"/>
  <c r="R4823"/>
  <c r="U4823" s="1"/>
  <c r="V4823" s="1"/>
  <c r="W4823" s="1"/>
  <c r="AA4822"/>
  <c r="R4822"/>
  <c r="U4822" s="1"/>
  <c r="V4822" s="1"/>
  <c r="W4822" s="1"/>
  <c r="R4821"/>
  <c r="U4821" s="1"/>
  <c r="J4821"/>
  <c r="V4821" s="1"/>
  <c r="W4821" s="1"/>
  <c r="R4820"/>
  <c r="U4820" s="1"/>
  <c r="J4820"/>
  <c r="R4819"/>
  <c r="U4819" s="1"/>
  <c r="J4819"/>
  <c r="Y4819" s="1"/>
  <c r="AA4819" s="1"/>
  <c r="R4818"/>
  <c r="U4818" s="1"/>
  <c r="J4818"/>
  <c r="Y4818" s="1"/>
  <c r="AA4818" s="1"/>
  <c r="R4817"/>
  <c r="U4817" s="1"/>
  <c r="J4817"/>
  <c r="Y4817" s="1"/>
  <c r="AA4817" s="1"/>
  <c r="R4816"/>
  <c r="U4816" s="1"/>
  <c r="V4816" s="1"/>
  <c r="W4816" s="1"/>
  <c r="J4816"/>
  <c r="Y4816" s="1"/>
  <c r="AA4816" s="1"/>
  <c r="R4815"/>
  <c r="U4815" s="1"/>
  <c r="J4815"/>
  <c r="Y4815" s="1"/>
  <c r="AA4815" s="1"/>
  <c r="AA4814"/>
  <c r="R4814"/>
  <c r="U4814" s="1"/>
  <c r="V4814" s="1"/>
  <c r="W4814" s="1"/>
  <c r="AA4813"/>
  <c r="R4813"/>
  <c r="U4813" s="1"/>
  <c r="J4813"/>
  <c r="R4812"/>
  <c r="U4812" s="1"/>
  <c r="J4812"/>
  <c r="AA4811"/>
  <c r="R4811"/>
  <c r="U4811" s="1"/>
  <c r="J4811"/>
  <c r="AA4810"/>
  <c r="R4810"/>
  <c r="U4810" s="1"/>
  <c r="J4810"/>
  <c r="AA4809"/>
  <c r="R4809"/>
  <c r="U4809" s="1"/>
  <c r="J4809"/>
  <c r="AA4808"/>
  <c r="R4808"/>
  <c r="U4808" s="1"/>
  <c r="J4808"/>
  <c r="R4807"/>
  <c r="U4807" s="1"/>
  <c r="J4807"/>
  <c r="Y4807" s="1"/>
  <c r="AA4807" s="1"/>
  <c r="R4806"/>
  <c r="U4806" s="1"/>
  <c r="J4806"/>
  <c r="Y4806" s="1"/>
  <c r="AA4806" s="1"/>
  <c r="AA4805"/>
  <c r="R4805"/>
  <c r="U4805" s="1"/>
  <c r="J4805"/>
  <c r="R4804"/>
  <c r="U4804" s="1"/>
  <c r="J4804"/>
  <c r="Y4804" s="1"/>
  <c r="AA4804" s="1"/>
  <c r="R4803"/>
  <c r="U4803" s="1"/>
  <c r="J4803"/>
  <c r="Y4803" s="1"/>
  <c r="AA4803" s="1"/>
  <c r="AA4802"/>
  <c r="R4802"/>
  <c r="U4802" s="1"/>
  <c r="J4802"/>
  <c r="AA4801"/>
  <c r="R4801"/>
  <c r="U4801" s="1"/>
  <c r="J4801"/>
  <c r="R4800"/>
  <c r="U4800" s="1"/>
  <c r="J4800"/>
  <c r="R4799"/>
  <c r="U4799" s="1"/>
  <c r="J4799"/>
  <c r="Y4799" s="1"/>
  <c r="AA4799" s="1"/>
  <c r="R4798"/>
  <c r="U4798" s="1"/>
  <c r="J4798"/>
  <c r="Y4798" s="1"/>
  <c r="AA4798" s="1"/>
  <c r="R4797"/>
  <c r="U4797" s="1"/>
  <c r="J4797"/>
  <c r="Y4797" s="1"/>
  <c r="AA4797" s="1"/>
  <c r="R4796"/>
  <c r="U4796" s="1"/>
  <c r="J4796"/>
  <c r="R4795"/>
  <c r="U4795" s="1"/>
  <c r="V4795" s="1"/>
  <c r="W4795" s="1"/>
  <c r="Y4795" s="1"/>
  <c r="AA4795" s="1"/>
  <c r="R4794"/>
  <c r="U4794" s="1"/>
  <c r="J4794"/>
  <c r="AA4793"/>
  <c r="R4793"/>
  <c r="U4793" s="1"/>
  <c r="J4793"/>
  <c r="AA4792"/>
  <c r="R4792"/>
  <c r="U4792" s="1"/>
  <c r="J4792"/>
  <c r="AA4791"/>
  <c r="R4791"/>
  <c r="U4791" s="1"/>
  <c r="V4791" s="1"/>
  <c r="W4791" s="1"/>
  <c r="AA4790"/>
  <c r="R4790"/>
  <c r="U4790" s="1"/>
  <c r="J4790"/>
  <c r="R4789"/>
  <c r="U4789" s="1"/>
  <c r="J4789"/>
  <c r="AA4788"/>
  <c r="R4788"/>
  <c r="U4788" s="1"/>
  <c r="V4788" s="1"/>
  <c r="W4788" s="1"/>
  <c r="AA4787"/>
  <c r="R4787"/>
  <c r="U4787" s="1"/>
  <c r="J4787"/>
  <c r="AA4786"/>
  <c r="R4786"/>
  <c r="U4786" s="1"/>
  <c r="J4786"/>
  <c r="R4785"/>
  <c r="U4785" s="1"/>
  <c r="J4785"/>
  <c r="Y4785" s="1"/>
  <c r="AA4785" s="1"/>
  <c r="R4784"/>
  <c r="U4784" s="1"/>
  <c r="V4784" s="1"/>
  <c r="W4784" s="1"/>
  <c r="J4784"/>
  <c r="Y4784" s="1"/>
  <c r="AA4784" s="1"/>
  <c r="AA4783"/>
  <c r="R4783"/>
  <c r="U4783" s="1"/>
  <c r="J4783"/>
  <c r="AA4782"/>
  <c r="R4782"/>
  <c r="U4782" s="1"/>
  <c r="J4782"/>
  <c r="AA4781"/>
  <c r="R4781"/>
  <c r="U4781" s="1"/>
  <c r="J4781"/>
  <c r="AA4780"/>
  <c r="R4780"/>
  <c r="U4780" s="1"/>
  <c r="J4780"/>
  <c r="R4779"/>
  <c r="U4779" s="1"/>
  <c r="J4779"/>
  <c r="R4778"/>
  <c r="U4778" s="1"/>
  <c r="J4778"/>
  <c r="Y4778" s="1"/>
  <c r="AA4778" s="1"/>
  <c r="AA4777"/>
  <c r="R4777"/>
  <c r="U4777" s="1"/>
  <c r="V4777" s="1"/>
  <c r="W4777" s="1"/>
  <c r="AA4776"/>
  <c r="R4776"/>
  <c r="U4776" s="1"/>
  <c r="V4776" s="1"/>
  <c r="W4776" s="1"/>
  <c r="J4776"/>
  <c r="R4775"/>
  <c r="U4775" s="1"/>
  <c r="J4775"/>
  <c r="R4774"/>
  <c r="U4774" s="1"/>
  <c r="J4774"/>
  <c r="R4773"/>
  <c r="U4773" s="1"/>
  <c r="J4773"/>
  <c r="Y4773" s="1"/>
  <c r="AA4773" s="1"/>
  <c r="AA4772"/>
  <c r="R4772"/>
  <c r="U4772" s="1"/>
  <c r="J4772"/>
  <c r="AA4771"/>
  <c r="U4771"/>
  <c r="R4771"/>
  <c r="J4771"/>
  <c r="AA4770"/>
  <c r="R4770"/>
  <c r="U4770" s="1"/>
  <c r="V4770" s="1"/>
  <c r="W4770" s="1"/>
  <c r="AA4769"/>
  <c r="R4769"/>
  <c r="U4769" s="1"/>
  <c r="V4769" s="1"/>
  <c r="W4769" s="1"/>
  <c r="AA4768"/>
  <c r="U4768"/>
  <c r="R4768"/>
  <c r="J4768"/>
  <c r="AA4767"/>
  <c r="U4767"/>
  <c r="R4767"/>
  <c r="J4767"/>
  <c r="AA4766"/>
  <c r="U4766"/>
  <c r="R4766"/>
  <c r="J4766"/>
  <c r="AA4765"/>
  <c r="U4765"/>
  <c r="R4765"/>
  <c r="J4765"/>
  <c r="AA4764"/>
  <c r="R4764"/>
  <c r="U4764" s="1"/>
  <c r="V4764" s="1"/>
  <c r="W4764" s="1"/>
  <c r="AA4763"/>
  <c r="R4763"/>
  <c r="U4763" s="1"/>
  <c r="V4763" s="1"/>
  <c r="W4763" s="1"/>
  <c r="AA4762"/>
  <c r="R4762"/>
  <c r="U4762" s="1"/>
  <c r="V4762" s="1"/>
  <c r="W4762" s="1"/>
  <c r="AA4761"/>
  <c r="R4761"/>
  <c r="U4761" s="1"/>
  <c r="V4761" s="1"/>
  <c r="W4761" s="1"/>
  <c r="AA4760"/>
  <c r="U4760"/>
  <c r="V4760" s="1"/>
  <c r="W4760" s="1"/>
  <c r="R4760"/>
  <c r="AA4759"/>
  <c r="R4759"/>
  <c r="U4759" s="1"/>
  <c r="J4759"/>
  <c r="R4758"/>
  <c r="U4758" s="1"/>
  <c r="J4758"/>
  <c r="AA4757"/>
  <c r="U4757"/>
  <c r="R4757"/>
  <c r="J4757"/>
  <c r="AA4756"/>
  <c r="R4756"/>
  <c r="U4756" s="1"/>
  <c r="J4756"/>
  <c r="R4755"/>
  <c r="U4755" s="1"/>
  <c r="V4755" s="1"/>
  <c r="W4755" s="1"/>
  <c r="Y4755" s="1"/>
  <c r="AA4755" s="1"/>
  <c r="AA4754"/>
  <c r="R4754"/>
  <c r="U4754" s="1"/>
  <c r="V4754" s="1"/>
  <c r="W4754" s="1"/>
  <c r="AA4753"/>
  <c r="R4753"/>
  <c r="U4753" s="1"/>
  <c r="V4753" s="1"/>
  <c r="W4753" s="1"/>
  <c r="AA4752"/>
  <c r="R4752"/>
  <c r="U4752" s="1"/>
  <c r="J4752"/>
  <c r="AA4750"/>
  <c r="R4750"/>
  <c r="U4750" s="1"/>
  <c r="J4750"/>
  <c r="V4897" l="1"/>
  <c r="W4897" s="1"/>
  <c r="V5004"/>
  <c r="W5004" s="1"/>
  <c r="V5167"/>
  <c r="W5167" s="1"/>
  <c r="V5172"/>
  <c r="W5172" s="1"/>
  <c r="V4973"/>
  <c r="W4973" s="1"/>
  <c r="V4975"/>
  <c r="W4975" s="1"/>
  <c r="V4782"/>
  <c r="W4782" s="1"/>
  <c r="V5051"/>
  <c r="W5051" s="1"/>
  <c r="Y5051" s="1"/>
  <c r="AA5051" s="1"/>
  <c r="V5215"/>
  <c r="W5215" s="1"/>
  <c r="V4793"/>
  <c r="W4793" s="1"/>
  <c r="V4860"/>
  <c r="W4860" s="1"/>
  <c r="V4894"/>
  <c r="W4894" s="1"/>
  <c r="V4937"/>
  <c r="W4937" s="1"/>
  <c r="V4941"/>
  <c r="W4941" s="1"/>
  <c r="V4954"/>
  <c r="W4954" s="1"/>
  <c r="V4984"/>
  <c r="W4984" s="1"/>
  <c r="V4994"/>
  <c r="W4994" s="1"/>
  <c r="V4999"/>
  <c r="W4999" s="1"/>
  <c r="V5041"/>
  <c r="W5041" s="1"/>
  <c r="V5043"/>
  <c r="W5043" s="1"/>
  <c r="V5127"/>
  <c r="W5127" s="1"/>
  <c r="V5137"/>
  <c r="W5137" s="1"/>
  <c r="V5140"/>
  <c r="W5140" s="1"/>
  <c r="V5152"/>
  <c r="W5152" s="1"/>
  <c r="V4768"/>
  <c r="W4768" s="1"/>
  <c r="V4771"/>
  <c r="W4771" s="1"/>
  <c r="V4944"/>
  <c r="W4944" s="1"/>
  <c r="V4948"/>
  <c r="W4948" s="1"/>
  <c r="V4955"/>
  <c r="W4955" s="1"/>
  <c r="V4960"/>
  <c r="W4960" s="1"/>
  <c r="V4997"/>
  <c r="W4997" s="1"/>
  <c r="V5066"/>
  <c r="W5066" s="1"/>
  <c r="V5189"/>
  <c r="W5189" s="1"/>
  <c r="V5213"/>
  <c r="W5213" s="1"/>
  <c r="V4845"/>
  <c r="W4845" s="1"/>
  <c r="V4875"/>
  <c r="W4875" s="1"/>
  <c r="V4877"/>
  <c r="W4877" s="1"/>
  <c r="V4996"/>
  <c r="W4996" s="1"/>
  <c r="V5015"/>
  <c r="W5015" s="1"/>
  <c r="V5093"/>
  <c r="W5093" s="1"/>
  <c r="V5118"/>
  <c r="W5118" s="1"/>
  <c r="V5154"/>
  <c r="W5154" s="1"/>
  <c r="V5234"/>
  <c r="W5234" s="1"/>
  <c r="V4831"/>
  <c r="W4831" s="1"/>
  <c r="V4907"/>
  <c r="W4907" s="1"/>
  <c r="V4986"/>
  <c r="W4986" s="1"/>
  <c r="V5010"/>
  <c r="W5010" s="1"/>
  <c r="V5060"/>
  <c r="W5060" s="1"/>
  <c r="V5097"/>
  <c r="W5097" s="1"/>
  <c r="V5106"/>
  <c r="W5106" s="1"/>
  <c r="V5147"/>
  <c r="W5147" s="1"/>
  <c r="V5222"/>
  <c r="W5222" s="1"/>
  <c r="V4780"/>
  <c r="W4780" s="1"/>
  <c r="V4805"/>
  <c r="W4805" s="1"/>
  <c r="V4806"/>
  <c r="W4806" s="1"/>
  <c r="V4811"/>
  <c r="W4811" s="1"/>
  <c r="V4833"/>
  <c r="W4833" s="1"/>
  <c r="V4837"/>
  <c r="W4837" s="1"/>
  <c r="V4838"/>
  <c r="W4838" s="1"/>
  <c r="V4843"/>
  <c r="W4843" s="1"/>
  <c r="V4880"/>
  <c r="W4880" s="1"/>
  <c r="V4886"/>
  <c r="W4886" s="1"/>
  <c r="V4895"/>
  <c r="W4895" s="1"/>
  <c r="V4909"/>
  <c r="W4909" s="1"/>
  <c r="V4919"/>
  <c r="W4919" s="1"/>
  <c r="V4943"/>
  <c r="W4943" s="1"/>
  <c r="V5077"/>
  <c r="W5077" s="1"/>
  <c r="V5082"/>
  <c r="W5082" s="1"/>
  <c r="V5112"/>
  <c r="W5112" s="1"/>
  <c r="V5121"/>
  <c r="W5121" s="1"/>
  <c r="V5161"/>
  <c r="W5161" s="1"/>
  <c r="V5187"/>
  <c r="W5187" s="1"/>
  <c r="V5193"/>
  <c r="W5193" s="1"/>
  <c r="V5200"/>
  <c r="W5200" s="1"/>
  <c r="V5223"/>
  <c r="W5223" s="1"/>
  <c r="V4914"/>
  <c r="W4914" s="1"/>
  <c r="V4970"/>
  <c r="W4970" s="1"/>
  <c r="V5037"/>
  <c r="W5037" s="1"/>
  <c r="V5046"/>
  <c r="W5046" s="1"/>
  <c r="V5067"/>
  <c r="W5067" s="1"/>
  <c r="V5103"/>
  <c r="W5103" s="1"/>
  <c r="V5126"/>
  <c r="W5126" s="1"/>
  <c r="V5212"/>
  <c r="W5212" s="1"/>
  <c r="V5216"/>
  <c r="W5216" s="1"/>
  <c r="V4752"/>
  <c r="W4752" s="1"/>
  <c r="V4967"/>
  <c r="W4967" s="1"/>
  <c r="V5042"/>
  <c r="W5042" s="1"/>
  <c r="V5076"/>
  <c r="W5076" s="1"/>
  <c r="V5143"/>
  <c r="W5143" s="1"/>
  <c r="V4756"/>
  <c r="W4756" s="1"/>
  <c r="V4778"/>
  <c r="W4778" s="1"/>
  <c r="V4789"/>
  <c r="W4789" s="1"/>
  <c r="V4794"/>
  <c r="W4794" s="1"/>
  <c r="Y4794" s="1"/>
  <c r="AA4794" s="1"/>
  <c r="V4799"/>
  <c r="W4799" s="1"/>
  <c r="V4802"/>
  <c r="W4802" s="1"/>
  <c r="V4803"/>
  <c r="W4803" s="1"/>
  <c r="V4810"/>
  <c r="W4810" s="1"/>
  <c r="V4817"/>
  <c r="W4817" s="1"/>
  <c r="V4830"/>
  <c r="W4830" s="1"/>
  <c r="V4840"/>
  <c r="W4840" s="1"/>
  <c r="V4842"/>
  <c r="W4842" s="1"/>
  <c r="V4844"/>
  <c r="W4844" s="1"/>
  <c r="V4848"/>
  <c r="W4848" s="1"/>
  <c r="V4859"/>
  <c r="W4859" s="1"/>
  <c r="V4864"/>
  <c r="W4864" s="1"/>
  <c r="V4866"/>
  <c r="W4866" s="1"/>
  <c r="V4869"/>
  <c r="W4869" s="1"/>
  <c r="V4874"/>
  <c r="W4874" s="1"/>
  <c r="V4879"/>
  <c r="W4879" s="1"/>
  <c r="V4888"/>
  <c r="W4888" s="1"/>
  <c r="V4893"/>
  <c r="W4893" s="1"/>
  <c r="V4898"/>
  <c r="W4898" s="1"/>
  <c r="V4904"/>
  <c r="W4904" s="1"/>
  <c r="V4906"/>
  <c r="W4906" s="1"/>
  <c r="V4915"/>
  <c r="W4915" s="1"/>
  <c r="Y4919"/>
  <c r="AA4919" s="1"/>
  <c r="V4930"/>
  <c r="W4930" s="1"/>
  <c r="V4969"/>
  <c r="W4969" s="1"/>
  <c r="V4976"/>
  <c r="W4976" s="1"/>
  <c r="V4977"/>
  <c r="W4977" s="1"/>
  <c r="V5002"/>
  <c r="W5002" s="1"/>
  <c r="V5003"/>
  <c r="W5003" s="1"/>
  <c r="V5016"/>
  <c r="W5016" s="1"/>
  <c r="V5018"/>
  <c r="W5018" s="1"/>
  <c r="V5021"/>
  <c r="W5021" s="1"/>
  <c r="V5038"/>
  <c r="W5038" s="1"/>
  <c r="Y5042"/>
  <c r="AA5042" s="1"/>
  <c r="V5058"/>
  <c r="W5058" s="1"/>
  <c r="V5062"/>
  <c r="W5062" s="1"/>
  <c r="V5084"/>
  <c r="W5084" s="1"/>
  <c r="V5105"/>
  <c r="W5105" s="1"/>
  <c r="V5109"/>
  <c r="W5109" s="1"/>
  <c r="V5122"/>
  <c r="W5122" s="1"/>
  <c r="Y5143"/>
  <c r="AA5143" s="1"/>
  <c r="V5163"/>
  <c r="W5163" s="1"/>
  <c r="V5190"/>
  <c r="W5190" s="1"/>
  <c r="V5194"/>
  <c r="W5194" s="1"/>
  <c r="V5197"/>
  <c r="W5197" s="1"/>
  <c r="V5199"/>
  <c r="W5199" s="1"/>
  <c r="V5203"/>
  <c r="W5203" s="1"/>
  <c r="V5227"/>
  <c r="W5227" s="1"/>
  <c r="V5233"/>
  <c r="W5233" s="1"/>
  <c r="V5237"/>
  <c r="W5237" s="1"/>
  <c r="V5238"/>
  <c r="W5238" s="1"/>
  <c r="V5242"/>
  <c r="W5242" s="1"/>
  <c r="V4757"/>
  <c r="W4757" s="1"/>
  <c r="V4765"/>
  <c r="W4765" s="1"/>
  <c r="V4766"/>
  <c r="W4766" s="1"/>
  <c r="V4767"/>
  <c r="W4767" s="1"/>
  <c r="V4790"/>
  <c r="W4790" s="1"/>
  <c r="Y4821"/>
  <c r="AA4821" s="1"/>
  <c r="Y4833"/>
  <c r="AA4833" s="1"/>
  <c r="Y4845"/>
  <c r="AA4845" s="1"/>
  <c r="V4900"/>
  <c r="W4900" s="1"/>
  <c r="Y4975"/>
  <c r="AA4975" s="1"/>
  <c r="V4987"/>
  <c r="W4987" s="1"/>
  <c r="V4992"/>
  <c r="W4992" s="1"/>
  <c r="V4993"/>
  <c r="W4993" s="1"/>
  <c r="V5012"/>
  <c r="W5012" s="1"/>
  <c r="V5014"/>
  <c r="W5014" s="1"/>
  <c r="V5080"/>
  <c r="W5080" s="1"/>
  <c r="V5081"/>
  <c r="W5081" s="1"/>
  <c r="V5086"/>
  <c r="W5086" s="1"/>
  <c r="V5099"/>
  <c r="W5099" s="1"/>
  <c r="V5100"/>
  <c r="W5100" s="1"/>
  <c r="Y5121"/>
  <c r="AA5121" s="1"/>
  <c r="V5125"/>
  <c r="W5125" s="1"/>
  <c r="Y5172"/>
  <c r="AA5172" s="1"/>
  <c r="V5185"/>
  <c r="W5185" s="1"/>
  <c r="V5195"/>
  <c r="W5195" s="1"/>
  <c r="V5205"/>
  <c r="W5205" s="1"/>
  <c r="V5209"/>
  <c r="W5209" s="1"/>
  <c r="V4852"/>
  <c r="W4852" s="1"/>
  <c r="V4796"/>
  <c r="W4796" s="1"/>
  <c r="V4797"/>
  <c r="W4797" s="1"/>
  <c r="V4800"/>
  <c r="W4800" s="1"/>
  <c r="V4801"/>
  <c r="W4801" s="1"/>
  <c r="V4812"/>
  <c r="W4812" s="1"/>
  <c r="V4820"/>
  <c r="W4820" s="1"/>
  <c r="V4846"/>
  <c r="W4846" s="1"/>
  <c r="V4881"/>
  <c r="W4881" s="1"/>
  <c r="V4892"/>
  <c r="W4892" s="1"/>
  <c r="V4896"/>
  <c r="W4896" s="1"/>
  <c r="V4913"/>
  <c r="W4913" s="1"/>
  <c r="V4920"/>
  <c r="W4920" s="1"/>
  <c r="V4990"/>
  <c r="W4990" s="1"/>
  <c r="V5007"/>
  <c r="W5007" s="1"/>
  <c r="V5020"/>
  <c r="W5020" s="1"/>
  <c r="V5034"/>
  <c r="W5034" s="1"/>
  <c r="V5036"/>
  <c r="W5036" s="1"/>
  <c r="V5068"/>
  <c r="W5068" s="1"/>
  <c r="V5088"/>
  <c r="W5088" s="1"/>
  <c r="V5090"/>
  <c r="W5090" s="1"/>
  <c r="V5091"/>
  <c r="W5091" s="1"/>
  <c r="V5096"/>
  <c r="W5096" s="1"/>
  <c r="V5113"/>
  <c r="W5113" s="1"/>
  <c r="V5115"/>
  <c r="W5115" s="1"/>
  <c r="V5119"/>
  <c r="W5119" s="1"/>
  <c r="V5142"/>
  <c r="W5142" s="1"/>
  <c r="V5144"/>
  <c r="W5144" s="1"/>
  <c r="V5145"/>
  <c r="W5145" s="1"/>
  <c r="V5148"/>
  <c r="W5148" s="1"/>
  <c r="V5149"/>
  <c r="W5149" s="1"/>
  <c r="V5169"/>
  <c r="W5169" s="1"/>
  <c r="V5179"/>
  <c r="W5179" s="1"/>
  <c r="V5182"/>
  <c r="W5182" s="1"/>
  <c r="V5202"/>
  <c r="W5202" s="1"/>
  <c r="V5229"/>
  <c r="W5229" s="1"/>
  <c r="V5232"/>
  <c r="W5232" s="1"/>
  <c r="V5236"/>
  <c r="W5236" s="1"/>
  <c r="V5240"/>
  <c r="W5240" s="1"/>
  <c r="Y5233"/>
  <c r="AA5233" s="1"/>
  <c r="V5235"/>
  <c r="W5235" s="1"/>
  <c r="Y5237"/>
  <c r="AA5237" s="1"/>
  <c r="V5239"/>
  <c r="W5239" s="1"/>
  <c r="Y5242"/>
  <c r="AA5242" s="1"/>
  <c r="V5226"/>
  <c r="W5226" s="1"/>
  <c r="V5231"/>
  <c r="W5231" s="1"/>
  <c r="V5224"/>
  <c r="W5224" s="1"/>
  <c r="Y5224"/>
  <c r="AA5224" s="1"/>
  <c r="Y5231"/>
  <c r="AA5231" s="1"/>
  <c r="V5220"/>
  <c r="W5220" s="1"/>
  <c r="Y5220"/>
  <c r="AA5220" s="1"/>
  <c r="V5218"/>
  <c r="W5218" s="1"/>
  <c r="Y5222"/>
  <c r="AA5222" s="1"/>
  <c r="V5208"/>
  <c r="W5208" s="1"/>
  <c r="Y5212"/>
  <c r="AA5212" s="1"/>
  <c r="V5196"/>
  <c r="W5196" s="1"/>
  <c r="Y5195"/>
  <c r="AA5195" s="1"/>
  <c r="V5192"/>
  <c r="W5192" s="1"/>
  <c r="V5174"/>
  <c r="W5174" s="1"/>
  <c r="V5183"/>
  <c r="W5183" s="1"/>
  <c r="V5175"/>
  <c r="W5175" s="1"/>
  <c r="V5178"/>
  <c r="W5178" s="1"/>
  <c r="Y5174"/>
  <c r="AA5174" s="1"/>
  <c r="V5176"/>
  <c r="W5176" s="1"/>
  <c r="V5180"/>
  <c r="W5180" s="1"/>
  <c r="Y5175"/>
  <c r="AA5175" s="1"/>
  <c r="Y5179"/>
  <c r="AA5179" s="1"/>
  <c r="Y5183"/>
  <c r="AA5183" s="1"/>
  <c r="V5171"/>
  <c r="W5171" s="1"/>
  <c r="V5159"/>
  <c r="W5159" s="1"/>
  <c r="V5166"/>
  <c r="W5166" s="1"/>
  <c r="V5162"/>
  <c r="W5162" s="1"/>
  <c r="Y5162"/>
  <c r="AA5162" s="1"/>
  <c r="Y5166"/>
  <c r="AA5166" s="1"/>
  <c r="V5157"/>
  <c r="W5157" s="1"/>
  <c r="V5156"/>
  <c r="W5156" s="1"/>
  <c r="Y5156"/>
  <c r="AA5156" s="1"/>
  <c r="Y5157"/>
  <c r="AA5157" s="1"/>
  <c r="V5150"/>
  <c r="W5150" s="1"/>
  <c r="V5153"/>
  <c r="W5153" s="1"/>
  <c r="V5151"/>
  <c r="W5151" s="1"/>
  <c r="Y5150"/>
  <c r="AA5150" s="1"/>
  <c r="Y5151"/>
  <c r="AA5151" s="1"/>
  <c r="Y5145"/>
  <c r="AA5145" s="1"/>
  <c r="Y5149"/>
  <c r="AA5149" s="1"/>
  <c r="V5141"/>
  <c r="W5141" s="1"/>
  <c r="V5138"/>
  <c r="W5138" s="1"/>
  <c r="V5136"/>
  <c r="W5136" s="1"/>
  <c r="Y5138"/>
  <c r="AA5138" s="1"/>
  <c r="V5131"/>
  <c r="W5131" s="1"/>
  <c r="V5135"/>
  <c r="W5135" s="1"/>
  <c r="V5134"/>
  <c r="W5134" s="1"/>
  <c r="Y5134"/>
  <c r="AA5134" s="1"/>
  <c r="V5133"/>
  <c r="W5133" s="1"/>
  <c r="Y5135"/>
  <c r="AA5135" s="1"/>
  <c r="V5130"/>
  <c r="W5130" s="1"/>
  <c r="V5123"/>
  <c r="W5123" s="1"/>
  <c r="V5129"/>
  <c r="W5129" s="1"/>
  <c r="V5117"/>
  <c r="W5117" s="1"/>
  <c r="V5120"/>
  <c r="W5120" s="1"/>
  <c r="Y5122"/>
  <c r="AA5122" s="1"/>
  <c r="V5114"/>
  <c r="W5114" s="1"/>
  <c r="Y5114"/>
  <c r="AA5114" s="1"/>
  <c r="V5111"/>
  <c r="W5111" s="1"/>
  <c r="V5110"/>
  <c r="W5110" s="1"/>
  <c r="Y5107"/>
  <c r="AA5107" s="1"/>
  <c r="V5102"/>
  <c r="W5102" s="1"/>
  <c r="V5104"/>
  <c r="W5104" s="1"/>
  <c r="V5101"/>
  <c r="W5101" s="1"/>
  <c r="V5095"/>
  <c r="W5095" s="1"/>
  <c r="V5092"/>
  <c r="W5092" s="1"/>
  <c r="V5089"/>
  <c r="W5089" s="1"/>
  <c r="Y5090"/>
  <c r="AA5090" s="1"/>
  <c r="V5085"/>
  <c r="W5085" s="1"/>
  <c r="V5083"/>
  <c r="W5083" s="1"/>
  <c r="Y5085"/>
  <c r="AA5085" s="1"/>
  <c r="V5075"/>
  <c r="W5075" s="1"/>
  <c r="V5070"/>
  <c r="W5070" s="1"/>
  <c r="V5079"/>
  <c r="W5079" s="1"/>
  <c r="V5074"/>
  <c r="W5074" s="1"/>
  <c r="Y5076"/>
  <c r="AA5076" s="1"/>
  <c r="V5078"/>
  <c r="W5078" s="1"/>
  <c r="Y5080"/>
  <c r="AA5080" s="1"/>
  <c r="V5064"/>
  <c r="W5064" s="1"/>
  <c r="V5069"/>
  <c r="W5069" s="1"/>
  <c r="V5065"/>
  <c r="W5065" s="1"/>
  <c r="Y5064"/>
  <c r="AA5064" s="1"/>
  <c r="Y5069"/>
  <c r="AA5069" s="1"/>
  <c r="V5059"/>
  <c r="W5059" s="1"/>
  <c r="V5055"/>
  <c r="W5055" s="1"/>
  <c r="V5049"/>
  <c r="W5049" s="1"/>
  <c r="Y5049"/>
  <c r="AA5049" s="1"/>
  <c r="V5045"/>
  <c r="W5045" s="1"/>
  <c r="V5044"/>
  <c r="W5044" s="1"/>
  <c r="V5040"/>
  <c r="W5040" s="1"/>
  <c r="V5027"/>
  <c r="W5027" s="1"/>
  <c r="V5035"/>
  <c r="W5035" s="1"/>
  <c r="V5039"/>
  <c r="W5039" s="1"/>
  <c r="V5026"/>
  <c r="W5026" s="1"/>
  <c r="V5025"/>
  <c r="W5025" s="1"/>
  <c r="Y5025"/>
  <c r="AA5025" s="1"/>
  <c r="Y5026"/>
  <c r="AA5026" s="1"/>
  <c r="V5017"/>
  <c r="W5017" s="1"/>
  <c r="V5009"/>
  <c r="W5009" s="1"/>
  <c r="V5006"/>
  <c r="W5006" s="1"/>
  <c r="V5008"/>
  <c r="W5008" s="1"/>
  <c r="V5001"/>
  <c r="W5001" s="1"/>
  <c r="V4998"/>
  <c r="W4998" s="1"/>
  <c r="V5000"/>
  <c r="W5000" s="1"/>
  <c r="Y4997"/>
  <c r="AA4997" s="1"/>
  <c r="Y5000"/>
  <c r="AA5000" s="1"/>
  <c r="Y4993"/>
  <c r="AA4993" s="1"/>
  <c r="V4989"/>
  <c r="W4989" s="1"/>
  <c r="V4988"/>
  <c r="W4988" s="1"/>
  <c r="Y4988"/>
  <c r="AA4988" s="1"/>
  <c r="Y4989"/>
  <c r="AA4989" s="1"/>
  <c r="V4980"/>
  <c r="W4980" s="1"/>
  <c r="V4979"/>
  <c r="W4979" s="1"/>
  <c r="V4978"/>
  <c r="W4978" s="1"/>
  <c r="Y4978"/>
  <c r="AA4978" s="1"/>
  <c r="V4968"/>
  <c r="W4968" s="1"/>
  <c r="V4958"/>
  <c r="W4958" s="1"/>
  <c r="Y4969"/>
  <c r="AA4969" s="1"/>
  <c r="V4953"/>
  <c r="W4953" s="1"/>
  <c r="V4957"/>
  <c r="W4957" s="1"/>
  <c r="V4947"/>
  <c r="W4947" s="1"/>
  <c r="V4952"/>
  <c r="W4952" s="1"/>
  <c r="Y4948"/>
  <c r="AA4948" s="1"/>
  <c r="V4950"/>
  <c r="W4950" s="1"/>
  <c r="Y4952"/>
  <c r="AA4952" s="1"/>
  <c r="Y4949"/>
  <c r="AA4949" s="1"/>
  <c r="V4951"/>
  <c r="W4951" s="1"/>
  <c r="Y4953"/>
  <c r="AA4953" s="1"/>
  <c r="V4946"/>
  <c r="W4946" s="1"/>
  <c r="V4938"/>
  <c r="W4938" s="1"/>
  <c r="V4942"/>
  <c r="W4942" s="1"/>
  <c r="V4931"/>
  <c r="W4931" s="1"/>
  <c r="V4936"/>
  <c r="W4936" s="1"/>
  <c r="V4940"/>
  <c r="W4940" s="1"/>
  <c r="Y4934"/>
  <c r="AA4934" s="1"/>
  <c r="V4925"/>
  <c r="W4925" s="1"/>
  <c r="V4929"/>
  <c r="W4929" s="1"/>
  <c r="V4924"/>
  <c r="W4924" s="1"/>
  <c r="V4928"/>
  <c r="W4928" s="1"/>
  <c r="V4922"/>
  <c r="W4922" s="1"/>
  <c r="Y4924"/>
  <c r="AA4924" s="1"/>
  <c r="V4926"/>
  <c r="W4926" s="1"/>
  <c r="Y4928"/>
  <c r="AA4928" s="1"/>
  <c r="V4923"/>
  <c r="W4923" s="1"/>
  <c r="Y4925"/>
  <c r="AA4925" s="1"/>
  <c r="V4927"/>
  <c r="W4927" s="1"/>
  <c r="Y4929"/>
  <c r="AA4929" s="1"/>
  <c r="V4918"/>
  <c r="W4918" s="1"/>
  <c r="V4916"/>
  <c r="W4916" s="1"/>
  <c r="V4912"/>
  <c r="W4912" s="1"/>
  <c r="V4911"/>
  <c r="W4911" s="1"/>
  <c r="Y4913"/>
  <c r="AA4913" s="1"/>
  <c r="V4903"/>
  <c r="W4903" s="1"/>
  <c r="V4908"/>
  <c r="W4908" s="1"/>
  <c r="V4905"/>
  <c r="W4905" s="1"/>
  <c r="V4899"/>
  <c r="W4899" s="1"/>
  <c r="Y4899"/>
  <c r="AA4899" s="1"/>
  <c r="V4891"/>
  <c r="W4891" s="1"/>
  <c r="V4890"/>
  <c r="W4890" s="1"/>
  <c r="Y4890"/>
  <c r="AA4890" s="1"/>
  <c r="V4889"/>
  <c r="W4889" s="1"/>
  <c r="Y4891"/>
  <c r="AA4891" s="1"/>
  <c r="V4882"/>
  <c r="W4882" s="1"/>
  <c r="V4885"/>
  <c r="W4885" s="1"/>
  <c r="V4884"/>
  <c r="W4884" s="1"/>
  <c r="Y4884"/>
  <c r="AA4884" s="1"/>
  <c r="V4883"/>
  <c r="W4883" s="1"/>
  <c r="Y4885"/>
  <c r="AA4885" s="1"/>
  <c r="V4878"/>
  <c r="W4878" s="1"/>
  <c r="Y4878"/>
  <c r="AA4878" s="1"/>
  <c r="V4873"/>
  <c r="W4873" s="1"/>
  <c r="Y4873"/>
  <c r="AA4873" s="1"/>
  <c r="V4872"/>
  <c r="W4872" s="1"/>
  <c r="Y4874"/>
  <c r="AA4874" s="1"/>
  <c r="V4856"/>
  <c r="W4856" s="1"/>
  <c r="V4861"/>
  <c r="W4861" s="1"/>
  <c r="V4863"/>
  <c r="W4863" s="1"/>
  <c r="Y4863"/>
  <c r="AA4863" s="1"/>
  <c r="V4855"/>
  <c r="W4855" s="1"/>
  <c r="Y4852"/>
  <c r="AA4852" s="1"/>
  <c r="V4854"/>
  <c r="W4854" s="1"/>
  <c r="V4847"/>
  <c r="W4847" s="1"/>
  <c r="V4835"/>
  <c r="W4835" s="1"/>
  <c r="V4839"/>
  <c r="W4839" s="1"/>
  <c r="V4832"/>
  <c r="W4832" s="1"/>
  <c r="V4829"/>
  <c r="W4829" s="1"/>
  <c r="V4813"/>
  <c r="W4813" s="1"/>
  <c r="V4819"/>
  <c r="W4819" s="1"/>
  <c r="V4815"/>
  <c r="W4815" s="1"/>
  <c r="V4818"/>
  <c r="W4818" s="1"/>
  <c r="Y4820"/>
  <c r="AA4820" s="1"/>
  <c r="V4809"/>
  <c r="W4809" s="1"/>
  <c r="Y4812"/>
  <c r="AA4812" s="1"/>
  <c r="V4808"/>
  <c r="W4808" s="1"/>
  <c r="V4804"/>
  <c r="W4804" s="1"/>
  <c r="V4807"/>
  <c r="W4807" s="1"/>
  <c r="Y4796"/>
  <c r="AA4796" s="1"/>
  <c r="V4798"/>
  <c r="W4798" s="1"/>
  <c r="Y4800"/>
  <c r="AA4800" s="1"/>
  <c r="V4792"/>
  <c r="W4792" s="1"/>
  <c r="V4787"/>
  <c r="W4787" s="1"/>
  <c r="Y4789"/>
  <c r="AA4789" s="1"/>
  <c r="V4781"/>
  <c r="W4781" s="1"/>
  <c r="V4783"/>
  <c r="W4783" s="1"/>
  <c r="V4786"/>
  <c r="W4786" s="1"/>
  <c r="V4785"/>
  <c r="W4785" s="1"/>
  <c r="V4779"/>
  <c r="W4779" s="1"/>
  <c r="Y4779"/>
  <c r="AA4779" s="1"/>
  <c r="V4772"/>
  <c r="W4772" s="1"/>
  <c r="V4775"/>
  <c r="W4775" s="1"/>
  <c r="V4774"/>
  <c r="W4774" s="1"/>
  <c r="Y4774"/>
  <c r="AA4774" s="1"/>
  <c r="V4773"/>
  <c r="W4773" s="1"/>
  <c r="Y4775"/>
  <c r="AA4775" s="1"/>
  <c r="V4759"/>
  <c r="W4759" s="1"/>
  <c r="V4758"/>
  <c r="W4758" s="1"/>
  <c r="V4750"/>
  <c r="W4750" s="1"/>
  <c r="Y4842" l="1"/>
  <c r="AA4842" s="1"/>
  <c r="AA4749"/>
  <c r="R4749"/>
  <c r="U4749" s="1"/>
  <c r="J4749"/>
  <c r="J4748"/>
  <c r="Y4748" s="1"/>
  <c r="AA4748" s="1"/>
  <c r="R4747"/>
  <c r="U4747" s="1"/>
  <c r="J4747"/>
  <c r="R4746"/>
  <c r="U4746" s="1"/>
  <c r="J4746"/>
  <c r="Y4746" s="1"/>
  <c r="AA4746" s="1"/>
  <c r="J4745"/>
  <c r="Y4745" s="1"/>
  <c r="AA4745" s="1"/>
  <c r="J4744"/>
  <c r="Y4744" s="1"/>
  <c r="AA4744" s="1"/>
  <c r="J4743"/>
  <c r="V4743" s="1"/>
  <c r="W4743" s="1"/>
  <c r="AA4742"/>
  <c r="J4742"/>
  <c r="V4742" s="1"/>
  <c r="W4742" s="1"/>
  <c r="AA4741"/>
  <c r="J4741"/>
  <c r="V4741" s="1"/>
  <c r="W4741" s="1"/>
  <c r="AA4740"/>
  <c r="J4740"/>
  <c r="V4740" s="1"/>
  <c r="W4740" s="1"/>
  <c r="AA4739"/>
  <c r="J4739"/>
  <c r="V4739" s="1"/>
  <c r="W4739" s="1"/>
  <c r="J4738"/>
  <c r="V4738" s="1"/>
  <c r="W4738" s="1"/>
  <c r="AA4737"/>
  <c r="J4737"/>
  <c r="V4737" s="1"/>
  <c r="W4737" s="1"/>
  <c r="AA4736"/>
  <c r="J4736"/>
  <c r="V4736" s="1"/>
  <c r="W4736" s="1"/>
  <c r="AA4735"/>
  <c r="J4735"/>
  <c r="V4735" s="1"/>
  <c r="W4735" s="1"/>
  <c r="AA4734"/>
  <c r="J4734"/>
  <c r="V4734" s="1"/>
  <c r="W4734" s="1"/>
  <c r="AA4733"/>
  <c r="J4733"/>
  <c r="V4733" s="1"/>
  <c r="W4733" s="1"/>
  <c r="AA4732"/>
  <c r="J4732"/>
  <c r="V4732" s="1"/>
  <c r="W4732" s="1"/>
  <c r="AA4731"/>
  <c r="J4731"/>
  <c r="V4731" s="1"/>
  <c r="W4731" s="1"/>
  <c r="AA4730"/>
  <c r="J4730"/>
  <c r="V4730" s="1"/>
  <c r="W4730" s="1"/>
  <c r="AA4729"/>
  <c r="J4729"/>
  <c r="V4729" s="1"/>
  <c r="W4729" s="1"/>
  <c r="AA4728"/>
  <c r="J4728"/>
  <c r="V4728" s="1"/>
  <c r="W4728" s="1"/>
  <c r="AA4727"/>
  <c r="J4727"/>
  <c r="V4727" s="1"/>
  <c r="W4727" s="1"/>
  <c r="AA4726"/>
  <c r="J4726"/>
  <c r="V4726" s="1"/>
  <c r="W4726" s="1"/>
  <c r="AA4725"/>
  <c r="J4725"/>
  <c r="V4725" s="1"/>
  <c r="W4725" s="1"/>
  <c r="AA4724"/>
  <c r="J4724"/>
  <c r="V4724" s="1"/>
  <c r="W4724" s="1"/>
  <c r="AA4723"/>
  <c r="J4723"/>
  <c r="V4723" s="1"/>
  <c r="W4723" s="1"/>
  <c r="AA4722"/>
  <c r="J4722"/>
  <c r="V4722" s="1"/>
  <c r="W4722" s="1"/>
  <c r="AA4721"/>
  <c r="J4721"/>
  <c r="V4721" s="1"/>
  <c r="W4721" s="1"/>
  <c r="AA4720"/>
  <c r="J4720"/>
  <c r="V4720" s="1"/>
  <c r="W4720" s="1"/>
  <c r="AA4719"/>
  <c r="J4719"/>
  <c r="V4719" s="1"/>
  <c r="W4719" s="1"/>
  <c r="AA4718"/>
  <c r="J4718"/>
  <c r="V4718" s="1"/>
  <c r="W4718" s="1"/>
  <c r="AA4717"/>
  <c r="J4717"/>
  <c r="V4717" s="1"/>
  <c r="W4717" s="1"/>
  <c r="AA4716"/>
  <c r="J4716"/>
  <c r="V4716" s="1"/>
  <c r="W4716" s="1"/>
  <c r="AA4715"/>
  <c r="J4715"/>
  <c r="V4715" s="1"/>
  <c r="W4715" s="1"/>
  <c r="AA4714"/>
  <c r="J4714"/>
  <c r="V4714" s="1"/>
  <c r="W4714" s="1"/>
  <c r="AA4713"/>
  <c r="R4713"/>
  <c r="U4713" s="1"/>
  <c r="J4713"/>
  <c r="AA4712"/>
  <c r="R4712"/>
  <c r="U4712" s="1"/>
  <c r="J4712"/>
  <c r="AA4711"/>
  <c r="R4711"/>
  <c r="U4711" s="1"/>
  <c r="J4711"/>
  <c r="AA4710"/>
  <c r="R4710"/>
  <c r="U4710" s="1"/>
  <c r="J4710"/>
  <c r="AA4709"/>
  <c r="R4709"/>
  <c r="U4709" s="1"/>
  <c r="J4709"/>
  <c r="AA4707"/>
  <c r="R4707"/>
  <c r="U4707" s="1"/>
  <c r="J4707"/>
  <c r="AA4706"/>
  <c r="R4706"/>
  <c r="U4706" s="1"/>
  <c r="J4706"/>
  <c r="AA4705"/>
  <c r="R4705"/>
  <c r="U4705" s="1"/>
  <c r="J4705"/>
  <c r="AA4704"/>
  <c r="R4704"/>
  <c r="U4704" s="1"/>
  <c r="J4704"/>
  <c r="R4703"/>
  <c r="U4703" s="1"/>
  <c r="J4703"/>
  <c r="Y4703" s="1"/>
  <c r="AA4703" s="1"/>
  <c r="AA4702"/>
  <c r="R4702"/>
  <c r="U4702" s="1"/>
  <c r="J4702"/>
  <c r="AA4701"/>
  <c r="R4701"/>
  <c r="U4701" s="1"/>
  <c r="J4701"/>
  <c r="AA4699"/>
  <c r="R4699"/>
  <c r="U4699" s="1"/>
  <c r="J4699"/>
  <c r="AA4697"/>
  <c r="R4697"/>
  <c r="U4697" s="1"/>
  <c r="J4697"/>
  <c r="AA4696"/>
  <c r="R4696"/>
  <c r="U4696" s="1"/>
  <c r="J4696"/>
  <c r="AA4695"/>
  <c r="R4695"/>
  <c r="U4695" s="1"/>
  <c r="J4695"/>
  <c r="AA4694"/>
  <c r="R4694"/>
  <c r="U4694" s="1"/>
  <c r="J4694"/>
  <c r="R4693"/>
  <c r="U4693" s="1"/>
  <c r="J4693"/>
  <c r="R4692"/>
  <c r="U4692" s="1"/>
  <c r="J4692"/>
  <c r="AA4691"/>
  <c r="R4691"/>
  <c r="U4691" s="1"/>
  <c r="J4691"/>
  <c r="V4691" s="1"/>
  <c r="W4691" s="1"/>
  <c r="AA4690"/>
  <c r="R4690"/>
  <c r="U4690" s="1"/>
  <c r="J4690"/>
  <c r="AA4689"/>
  <c r="R4689"/>
  <c r="U4689" s="1"/>
  <c r="J4689"/>
  <c r="AA4687"/>
  <c r="R4687"/>
  <c r="U4687" s="1"/>
  <c r="J4687"/>
  <c r="AA4686"/>
  <c r="R4686"/>
  <c r="U4686" s="1"/>
  <c r="J4686"/>
  <c r="AA4684"/>
  <c r="R4684"/>
  <c r="U4684" s="1"/>
  <c r="J4684"/>
  <c r="AA4683"/>
  <c r="R4683"/>
  <c r="U4683" s="1"/>
  <c r="J4683"/>
  <c r="AA4682"/>
  <c r="R4682"/>
  <c r="U4682" s="1"/>
  <c r="J4682"/>
  <c r="AA4681"/>
  <c r="R4681"/>
  <c r="U4681" s="1"/>
  <c r="J4681"/>
  <c r="V4681" s="1"/>
  <c r="W4681" s="1"/>
  <c r="AA4680"/>
  <c r="R4680"/>
  <c r="U4680" s="1"/>
  <c r="J4680"/>
  <c r="AA4679"/>
  <c r="R4679"/>
  <c r="U4679" s="1"/>
  <c r="J4679"/>
  <c r="AA4678"/>
  <c r="R4678"/>
  <c r="U4678" s="1"/>
  <c r="J4678"/>
  <c r="AA4677"/>
  <c r="R4677"/>
  <c r="U4677" s="1"/>
  <c r="J4677"/>
  <c r="V4677" s="1"/>
  <c r="W4677" s="1"/>
  <c r="AA4676"/>
  <c r="R4676"/>
  <c r="U4676" s="1"/>
  <c r="J4676"/>
  <c r="AA4675"/>
  <c r="R4675"/>
  <c r="U4675" s="1"/>
  <c r="J4675"/>
  <c r="AA4674"/>
  <c r="R4674"/>
  <c r="U4674" s="1"/>
  <c r="J4674"/>
  <c r="AA4673"/>
  <c r="R4673"/>
  <c r="U4673" s="1"/>
  <c r="J4673"/>
  <c r="V4673" s="1"/>
  <c r="W4673" s="1"/>
  <c r="R4672"/>
  <c r="U4672" s="1"/>
  <c r="J4672"/>
  <c r="AA4671"/>
  <c r="R4671"/>
  <c r="U4671" s="1"/>
  <c r="J4671"/>
  <c r="AA4670"/>
  <c r="R4670"/>
  <c r="U4670" s="1"/>
  <c r="J4670"/>
  <c r="AA4669"/>
  <c r="R4669"/>
  <c r="U4669" s="1"/>
  <c r="J4669"/>
  <c r="AA4668"/>
  <c r="R4668"/>
  <c r="U4668" s="1"/>
  <c r="J4668"/>
  <c r="AA4667"/>
  <c r="R4667"/>
  <c r="U4667" s="1"/>
  <c r="J4667"/>
  <c r="AA4665"/>
  <c r="R4665"/>
  <c r="U4665" s="1"/>
  <c r="J4665"/>
  <c r="AA4664"/>
  <c r="R4664"/>
  <c r="U4664" s="1"/>
  <c r="J4664"/>
  <c r="AA4663"/>
  <c r="R4663"/>
  <c r="U4663" s="1"/>
  <c r="J4663"/>
  <c r="AA4662"/>
  <c r="R4662"/>
  <c r="U4662" s="1"/>
  <c r="J4662"/>
  <c r="AA4661"/>
  <c r="R4661"/>
  <c r="U4661" s="1"/>
  <c r="J4661"/>
  <c r="AA4660"/>
  <c r="R4660"/>
  <c r="U4660" s="1"/>
  <c r="J4660"/>
  <c r="AA4659"/>
  <c r="R4659"/>
  <c r="U4659" s="1"/>
  <c r="J4659"/>
  <c r="AA4658"/>
  <c r="R4658"/>
  <c r="U4658" s="1"/>
  <c r="J4658"/>
  <c r="AA4657"/>
  <c r="R4657"/>
  <c r="U4657" s="1"/>
  <c r="J4657"/>
  <c r="AA4656"/>
  <c r="R4656"/>
  <c r="U4656" s="1"/>
  <c r="J4656"/>
  <c r="AA4655"/>
  <c r="R4655"/>
  <c r="U4655" s="1"/>
  <c r="J4655"/>
  <c r="AA4654"/>
  <c r="R4654"/>
  <c r="U4654" s="1"/>
  <c r="J4654"/>
  <c r="AA4653"/>
  <c r="R4653"/>
  <c r="U4653" s="1"/>
  <c r="J4653"/>
  <c r="AA4652"/>
  <c r="R4652"/>
  <c r="U4652" s="1"/>
  <c r="J4652"/>
  <c r="AA4651"/>
  <c r="R4651"/>
  <c r="U4651" s="1"/>
  <c r="J4651"/>
  <c r="AA4650"/>
  <c r="J4650"/>
  <c r="V4650" s="1"/>
  <c r="W4650" s="1"/>
  <c r="AA4649"/>
  <c r="R4649"/>
  <c r="U4649" s="1"/>
  <c r="J4649"/>
  <c r="R4648"/>
  <c r="U4648" s="1"/>
  <c r="J4648"/>
  <c r="AA4647"/>
  <c r="R4647"/>
  <c r="U4647" s="1"/>
  <c r="J4647"/>
  <c r="AA4646"/>
  <c r="R4646"/>
  <c r="U4646" s="1"/>
  <c r="J4646"/>
  <c r="AA4645"/>
  <c r="R4645"/>
  <c r="U4645" s="1"/>
  <c r="J4645"/>
  <c r="AA4644"/>
  <c r="R4644"/>
  <c r="U4644" s="1"/>
  <c r="J4644"/>
  <c r="AA4643"/>
  <c r="R4643"/>
  <c r="U4643" s="1"/>
  <c r="J4643"/>
  <c r="AA4642"/>
  <c r="R4642"/>
  <c r="U4642" s="1"/>
  <c r="J4642"/>
  <c r="AA4641"/>
  <c r="R4641"/>
  <c r="U4641" s="1"/>
  <c r="J4641"/>
  <c r="AA4640"/>
  <c r="R4640"/>
  <c r="U4640" s="1"/>
  <c r="J4640"/>
  <c r="AA4639"/>
  <c r="R4639"/>
  <c r="U4639" s="1"/>
  <c r="J4639"/>
  <c r="AA4638"/>
  <c r="R4638"/>
  <c r="U4638" s="1"/>
  <c r="J4638"/>
  <c r="AA4637"/>
  <c r="R4637"/>
  <c r="U4637" s="1"/>
  <c r="J4637"/>
  <c r="AA4636"/>
  <c r="R4636"/>
  <c r="U4636" s="1"/>
  <c r="V4636" s="1"/>
  <c r="W4636" s="1"/>
  <c r="J4636"/>
  <c r="AA4634"/>
  <c r="R4634"/>
  <c r="U4634" s="1"/>
  <c r="J4634"/>
  <c r="AA4633"/>
  <c r="R4633"/>
  <c r="U4633" s="1"/>
  <c r="J4633"/>
  <c r="AA4632"/>
  <c r="R4632"/>
  <c r="U4632" s="1"/>
  <c r="J4632"/>
  <c r="AA4631"/>
  <c r="R4631"/>
  <c r="U4631" s="1"/>
  <c r="J4631"/>
  <c r="AA4630"/>
  <c r="R4630"/>
  <c r="U4630" s="1"/>
  <c r="J4630"/>
  <c r="AA4629"/>
  <c r="R4629"/>
  <c r="U4629" s="1"/>
  <c r="J4629"/>
  <c r="AA4627"/>
  <c r="R4627"/>
  <c r="U4627" s="1"/>
  <c r="J4627"/>
  <c r="AA4625"/>
  <c r="R4625"/>
  <c r="U4625" s="1"/>
  <c r="J4625"/>
  <c r="AA4624"/>
  <c r="R4624"/>
  <c r="U4624" s="1"/>
  <c r="J4624"/>
  <c r="AA4623"/>
  <c r="R4623"/>
  <c r="U4623" s="1"/>
  <c r="J4623"/>
  <c r="AA4622"/>
  <c r="R4622"/>
  <c r="U4622" s="1"/>
  <c r="J4622"/>
  <c r="AA4621"/>
  <c r="R4621"/>
  <c r="U4621" s="1"/>
  <c r="J4621"/>
  <c r="AA4620"/>
  <c r="R4620"/>
  <c r="U4620" s="1"/>
  <c r="J4620"/>
  <c r="AA4619"/>
  <c r="R4619"/>
  <c r="U4619" s="1"/>
  <c r="J4619"/>
  <c r="R4618"/>
  <c r="U4618" s="1"/>
  <c r="V4618" s="1"/>
  <c r="W4618" s="1"/>
  <c r="Y4618" s="1"/>
  <c r="AA4618" s="1"/>
  <c r="AA4617"/>
  <c r="R4617"/>
  <c r="U4617" s="1"/>
  <c r="J4617"/>
  <c r="AA4616"/>
  <c r="R4616"/>
  <c r="U4616" s="1"/>
  <c r="J4616"/>
  <c r="AA4615"/>
  <c r="R4615"/>
  <c r="U4615" s="1"/>
  <c r="J4615"/>
  <c r="AA4614"/>
  <c r="R4614"/>
  <c r="U4614" s="1"/>
  <c r="J4614"/>
  <c r="R4613"/>
  <c r="U4613" s="1"/>
  <c r="J4613"/>
  <c r="R4612"/>
  <c r="U4612" s="1"/>
  <c r="J4612"/>
  <c r="Y4612" s="1"/>
  <c r="AA4612" s="1"/>
  <c r="AA4611"/>
  <c r="R4611"/>
  <c r="U4611" s="1"/>
  <c r="J4611"/>
  <c r="AA4610"/>
  <c r="R4610"/>
  <c r="U4610" s="1"/>
  <c r="J4610"/>
  <c r="AA4609"/>
  <c r="R4609"/>
  <c r="U4609" s="1"/>
  <c r="J4609"/>
  <c r="AA4608"/>
  <c r="R4608"/>
  <c r="U4608" s="1"/>
  <c r="J4608"/>
  <c r="AA4607"/>
  <c r="R4607"/>
  <c r="U4607" s="1"/>
  <c r="J4607"/>
  <c r="AA4606"/>
  <c r="R4606"/>
  <c r="U4606" s="1"/>
  <c r="J4606"/>
  <c r="AA4605"/>
  <c r="R4605"/>
  <c r="U4605" s="1"/>
  <c r="J4605"/>
  <c r="AA4604"/>
  <c r="R4604"/>
  <c r="U4604" s="1"/>
  <c r="J4604"/>
  <c r="AA4603"/>
  <c r="R4603"/>
  <c r="U4603" s="1"/>
  <c r="J4603"/>
  <c r="AA4602"/>
  <c r="R4602"/>
  <c r="U4602" s="1"/>
  <c r="J4602"/>
  <c r="AA4601"/>
  <c r="R4601"/>
  <c r="U4601" s="1"/>
  <c r="J4601"/>
  <c r="AA4600"/>
  <c r="R4600"/>
  <c r="U4600" s="1"/>
  <c r="J4600"/>
  <c r="R4599"/>
  <c r="U4599" s="1"/>
  <c r="J4599"/>
  <c r="R4598"/>
  <c r="U4598" s="1"/>
  <c r="J4598"/>
  <c r="AA4597"/>
  <c r="R4597"/>
  <c r="U4597" s="1"/>
  <c r="J4597"/>
  <c r="R4596"/>
  <c r="U4596" s="1"/>
  <c r="J4596"/>
  <c r="AA4595"/>
  <c r="R4595"/>
  <c r="U4595" s="1"/>
  <c r="J4595"/>
  <c r="AA4594"/>
  <c r="R4594"/>
  <c r="U4594" s="1"/>
  <c r="J4594"/>
  <c r="AA4593"/>
  <c r="R4593"/>
  <c r="U4593" s="1"/>
  <c r="J4593"/>
  <c r="AA4592"/>
  <c r="R4592"/>
  <c r="U4592" s="1"/>
  <c r="V4592" s="1"/>
  <c r="W4592" s="1"/>
  <c r="J4592"/>
  <c r="AA4591"/>
  <c r="W4591"/>
  <c r="R4591"/>
  <c r="U4591" s="1"/>
  <c r="J4591"/>
  <c r="AA4590"/>
  <c r="R4590"/>
  <c r="U4590" s="1"/>
  <c r="J4590"/>
  <c r="AA4589"/>
  <c r="R4589"/>
  <c r="U4589" s="1"/>
  <c r="J4589"/>
  <c r="AA4588"/>
  <c r="R4588"/>
  <c r="U4588" s="1"/>
  <c r="J4588"/>
  <c r="AA4587"/>
  <c r="R4587"/>
  <c r="U4587" s="1"/>
  <c r="J4587"/>
  <c r="AA4586"/>
  <c r="R4586"/>
  <c r="U4586" s="1"/>
  <c r="J4586"/>
  <c r="AA4585"/>
  <c r="R4585"/>
  <c r="U4585" s="1"/>
  <c r="J4585"/>
  <c r="AA4584"/>
  <c r="R4584"/>
  <c r="U4584" s="1"/>
  <c r="J4584"/>
  <c r="AA4583"/>
  <c r="R4583"/>
  <c r="U4583" s="1"/>
  <c r="J4583"/>
  <c r="AA4582"/>
  <c r="R4582"/>
  <c r="U4582" s="1"/>
  <c r="J4582"/>
  <c r="AA4581"/>
  <c r="R4581"/>
  <c r="U4581" s="1"/>
  <c r="J4581"/>
  <c r="R4580"/>
  <c r="U4580" s="1"/>
  <c r="J4580"/>
  <c r="R4579"/>
  <c r="U4579" s="1"/>
  <c r="J4579"/>
  <c r="AA4578"/>
  <c r="R4578"/>
  <c r="U4578" s="1"/>
  <c r="J4578"/>
  <c r="AA4577"/>
  <c r="R4577"/>
  <c r="U4577" s="1"/>
  <c r="J4577"/>
  <c r="AA4576"/>
  <c r="R4576"/>
  <c r="U4576" s="1"/>
  <c r="J4576"/>
  <c r="AA4575"/>
  <c r="R4575"/>
  <c r="U4575" s="1"/>
  <c r="J4575"/>
  <c r="AA4574"/>
  <c r="R4574"/>
  <c r="U4574" s="1"/>
  <c r="J4574"/>
  <c r="AA4573"/>
  <c r="R4573"/>
  <c r="U4573" s="1"/>
  <c r="J4573"/>
  <c r="AA4572"/>
  <c r="R4572"/>
  <c r="U4572" s="1"/>
  <c r="J4572"/>
  <c r="AA4571"/>
  <c r="R4571"/>
  <c r="U4571" s="1"/>
  <c r="J4571"/>
  <c r="AA4570"/>
  <c r="R4570"/>
  <c r="U4570" s="1"/>
  <c r="J4570"/>
  <c r="AA4569"/>
  <c r="R4569"/>
  <c r="U4569" s="1"/>
  <c r="J4569"/>
  <c r="AA4568"/>
  <c r="R4568"/>
  <c r="U4568" s="1"/>
  <c r="J4568"/>
  <c r="R4567"/>
  <c r="U4567" s="1"/>
  <c r="J4567"/>
  <c r="AA4566"/>
  <c r="R4566"/>
  <c r="U4566" s="1"/>
  <c r="J4566"/>
  <c r="AA4565"/>
  <c r="R4565"/>
  <c r="U4565" s="1"/>
  <c r="J4565"/>
  <c r="AA4564"/>
  <c r="R4564"/>
  <c r="U4564" s="1"/>
  <c r="J4564"/>
  <c r="AA4563"/>
  <c r="R4563"/>
  <c r="U4563" s="1"/>
  <c r="J4563"/>
  <c r="AA4562"/>
  <c r="R4562"/>
  <c r="U4562" s="1"/>
  <c r="J4562"/>
  <c r="AA4561"/>
  <c r="R4561"/>
  <c r="U4561" s="1"/>
  <c r="J4561"/>
  <c r="AA4560"/>
  <c r="R4560"/>
  <c r="U4560" s="1"/>
  <c r="J4560"/>
  <c r="AA4559"/>
  <c r="R4559"/>
  <c r="U4559" s="1"/>
  <c r="J4559"/>
  <c r="AA4558"/>
  <c r="R4558"/>
  <c r="U4558" s="1"/>
  <c r="J4558"/>
  <c r="AA4557"/>
  <c r="R4557"/>
  <c r="U4557" s="1"/>
  <c r="J4557"/>
  <c r="AA4556"/>
  <c r="R4556"/>
  <c r="U4556" s="1"/>
  <c r="J4556"/>
  <c r="R4555"/>
  <c r="U4555" s="1"/>
  <c r="J4555"/>
  <c r="AA4554"/>
  <c r="R4554"/>
  <c r="U4554" s="1"/>
  <c r="J4554"/>
  <c r="AA4553"/>
  <c r="R4553"/>
  <c r="U4553" s="1"/>
  <c r="J4553"/>
  <c r="AA4552"/>
  <c r="R4552"/>
  <c r="U4552" s="1"/>
  <c r="J4552"/>
  <c r="AA4551"/>
  <c r="R4551"/>
  <c r="U4551" s="1"/>
  <c r="J4551"/>
  <c r="AA4550"/>
  <c r="R4550"/>
  <c r="U4550" s="1"/>
  <c r="J4550"/>
  <c r="AA4549"/>
  <c r="R4549"/>
  <c r="U4549" s="1"/>
  <c r="J4549"/>
  <c r="AA4548"/>
  <c r="R4548"/>
  <c r="U4548" s="1"/>
  <c r="J4548"/>
  <c r="AA4547"/>
  <c r="R4547"/>
  <c r="U4547" s="1"/>
  <c r="J4547"/>
  <c r="R4546"/>
  <c r="U4546" s="1"/>
  <c r="J4546"/>
  <c r="Y4545"/>
  <c r="AA4545" s="1"/>
  <c r="R4545"/>
  <c r="U4545" s="1"/>
  <c r="J4545"/>
  <c r="AA4544"/>
  <c r="R4544"/>
  <c r="U4544" s="1"/>
  <c r="J4544"/>
  <c r="AA4543"/>
  <c r="R4543"/>
  <c r="U4543" s="1"/>
  <c r="J4543"/>
  <c r="AA4542"/>
  <c r="R4542"/>
  <c r="U4542" s="1"/>
  <c r="J4542"/>
  <c r="AA4541"/>
  <c r="R4541"/>
  <c r="U4541" s="1"/>
  <c r="J4541"/>
  <c r="AA4540"/>
  <c r="R4540"/>
  <c r="U4540" s="1"/>
  <c r="J4540"/>
  <c r="AA4539"/>
  <c r="R4539"/>
  <c r="U4539" s="1"/>
  <c r="J4539"/>
  <c r="V4539" s="1"/>
  <c r="W4539" s="1"/>
  <c r="AA4538"/>
  <c r="R4538"/>
  <c r="U4538" s="1"/>
  <c r="J4538"/>
  <c r="AA4537"/>
  <c r="R4537"/>
  <c r="U4537" s="1"/>
  <c r="J4537"/>
  <c r="AA4536"/>
  <c r="R4536"/>
  <c r="U4536" s="1"/>
  <c r="J4536"/>
  <c r="AA4535"/>
  <c r="R4535"/>
  <c r="U4535" s="1"/>
  <c r="J4535"/>
  <c r="V4535" s="1"/>
  <c r="W4535" s="1"/>
  <c r="AA4534"/>
  <c r="R4534"/>
  <c r="U4534" s="1"/>
  <c r="J4534"/>
  <c r="AA4533"/>
  <c r="R4533"/>
  <c r="U4533" s="1"/>
  <c r="J4533"/>
  <c r="AA4532"/>
  <c r="R4532"/>
  <c r="U4532" s="1"/>
  <c r="J4532"/>
  <c r="AA4531"/>
  <c r="R4531"/>
  <c r="U4531" s="1"/>
  <c r="J4531"/>
  <c r="V4531" s="1"/>
  <c r="W4531" s="1"/>
  <c r="AA4530"/>
  <c r="R4530"/>
  <c r="U4530" s="1"/>
  <c r="J4530"/>
  <c r="R4529"/>
  <c r="U4529" s="1"/>
  <c r="J4529"/>
  <c r="Y4529" s="1"/>
  <c r="AA4529" s="1"/>
  <c r="AA4528"/>
  <c r="R4528"/>
  <c r="U4528" s="1"/>
  <c r="J4528"/>
  <c r="R4527"/>
  <c r="U4527" s="1"/>
  <c r="J4527"/>
  <c r="AA4526"/>
  <c r="R4526"/>
  <c r="U4526" s="1"/>
  <c r="J4526"/>
  <c r="AA4525"/>
  <c r="R4525"/>
  <c r="U4525" s="1"/>
  <c r="J4525"/>
  <c r="R4524"/>
  <c r="U4524" s="1"/>
  <c r="J4524"/>
  <c r="AA4523"/>
  <c r="R4523"/>
  <c r="U4523" s="1"/>
  <c r="J4523"/>
  <c r="AA4522"/>
  <c r="R4522"/>
  <c r="U4522" s="1"/>
  <c r="J4522"/>
  <c r="AA4521"/>
  <c r="R4521"/>
  <c r="U4521" s="1"/>
  <c r="J4521"/>
  <c r="AA4520"/>
  <c r="R4520"/>
  <c r="U4520" s="1"/>
  <c r="J4520"/>
  <c r="AA4519"/>
  <c r="R4519"/>
  <c r="U4519" s="1"/>
  <c r="J4519"/>
  <c r="AA4518"/>
  <c r="R4518"/>
  <c r="U4518" s="1"/>
  <c r="J4518"/>
  <c r="AA4517"/>
  <c r="R4517"/>
  <c r="U4517" s="1"/>
  <c r="J4517"/>
  <c r="AA4516"/>
  <c r="R4516"/>
  <c r="U4516" s="1"/>
  <c r="J4516"/>
  <c r="AA4515"/>
  <c r="R4515"/>
  <c r="U4515" s="1"/>
  <c r="J4515"/>
  <c r="AA4514"/>
  <c r="R4514"/>
  <c r="U4514" s="1"/>
  <c r="J4514"/>
  <c r="AA4513"/>
  <c r="R4513"/>
  <c r="U4513" s="1"/>
  <c r="J4513"/>
  <c r="AA4512"/>
  <c r="R4512"/>
  <c r="U4512" s="1"/>
  <c r="J4512"/>
  <c r="AA4511"/>
  <c r="R4511"/>
  <c r="U4511" s="1"/>
  <c r="J4511"/>
  <c r="AA4510"/>
  <c r="R4510"/>
  <c r="U4510" s="1"/>
  <c r="J4510"/>
  <c r="AA4509"/>
  <c r="R4509"/>
  <c r="U4509" s="1"/>
  <c r="J4509"/>
  <c r="AA4508"/>
  <c r="J4508"/>
  <c r="V4508" s="1"/>
  <c r="W4508" s="1"/>
  <c r="AA4507"/>
  <c r="R4507"/>
  <c r="U4507" s="1"/>
  <c r="V4507" s="1"/>
  <c r="W4507" s="1"/>
  <c r="AA4506"/>
  <c r="R4506"/>
  <c r="U4506" s="1"/>
  <c r="J4506"/>
  <c r="AA4505"/>
  <c r="R4505"/>
  <c r="U4505" s="1"/>
  <c r="J4505"/>
  <c r="AA4504"/>
  <c r="R4504"/>
  <c r="U4504" s="1"/>
  <c r="J4504"/>
  <c r="AA4503"/>
  <c r="R4503"/>
  <c r="U4503" s="1"/>
  <c r="J4503"/>
  <c r="R4502"/>
  <c r="U4502" s="1"/>
  <c r="J4502"/>
  <c r="R4501"/>
  <c r="U4501" s="1"/>
  <c r="J4501"/>
  <c r="R4500"/>
  <c r="U4500" s="1"/>
  <c r="J4500"/>
  <c r="Y4500" s="1"/>
  <c r="AA4500" s="1"/>
  <c r="R4499"/>
  <c r="U4499" s="1"/>
  <c r="J4499"/>
  <c r="Y4499" s="1"/>
  <c r="AA4499" s="1"/>
  <c r="R4498"/>
  <c r="U4498" s="1"/>
  <c r="J4498"/>
  <c r="R4497"/>
  <c r="U4497" s="1"/>
  <c r="J4497"/>
  <c r="Y4497" s="1"/>
  <c r="AA4497" s="1"/>
  <c r="AA4496"/>
  <c r="R4496"/>
  <c r="U4496" s="1"/>
  <c r="J4496"/>
  <c r="AA4495"/>
  <c r="R4495"/>
  <c r="U4495" s="1"/>
  <c r="J4495"/>
  <c r="AA4494"/>
  <c r="R4494"/>
  <c r="U4494" s="1"/>
  <c r="J4494"/>
  <c r="AA4493"/>
  <c r="R4493"/>
  <c r="U4493" s="1"/>
  <c r="J4493"/>
  <c r="AA4492"/>
  <c r="R4492"/>
  <c r="U4492" s="1"/>
  <c r="J4492"/>
  <c r="AA4491"/>
  <c r="R4491"/>
  <c r="U4491" s="1"/>
  <c r="J4491"/>
  <c r="AA4490"/>
  <c r="R4490"/>
  <c r="U4490" s="1"/>
  <c r="J4490"/>
  <c r="AA4489"/>
  <c r="R4489"/>
  <c r="U4489" s="1"/>
  <c r="J4489"/>
  <c r="R4488"/>
  <c r="U4488" s="1"/>
  <c r="J4488"/>
  <c r="R4487"/>
  <c r="U4487" s="1"/>
  <c r="J4487"/>
  <c r="Y4487" s="1"/>
  <c r="AA4487" s="1"/>
  <c r="AA4486"/>
  <c r="R4486"/>
  <c r="U4486" s="1"/>
  <c r="J4486"/>
  <c r="AA4485"/>
  <c r="R4485"/>
  <c r="U4485" s="1"/>
  <c r="J4485"/>
  <c r="AA4484"/>
  <c r="R4484"/>
  <c r="U4484" s="1"/>
  <c r="J4484"/>
  <c r="U4483"/>
  <c r="J4483"/>
  <c r="U4482"/>
  <c r="J4482"/>
  <c r="Y4482" s="1"/>
  <c r="AA4482" s="1"/>
  <c r="AA4481"/>
  <c r="R4481"/>
  <c r="U4481" s="1"/>
  <c r="J4481"/>
  <c r="AA4480"/>
  <c r="R4480"/>
  <c r="U4480" s="1"/>
  <c r="J4480"/>
  <c r="R4479"/>
  <c r="U4479" s="1"/>
  <c r="J4479"/>
  <c r="U4478"/>
  <c r="J4478"/>
  <c r="AA4477"/>
  <c r="R4477"/>
  <c r="U4477" s="1"/>
  <c r="J4477"/>
  <c r="AA4476"/>
  <c r="R4476"/>
  <c r="U4476" s="1"/>
  <c r="J4476"/>
  <c r="AA4475"/>
  <c r="R4475"/>
  <c r="U4475" s="1"/>
  <c r="J4475"/>
  <c r="AA4474"/>
  <c r="R4474"/>
  <c r="U4474" s="1"/>
  <c r="J4474"/>
  <c r="R4473"/>
  <c r="U4473" s="1"/>
  <c r="J4473"/>
  <c r="R4472"/>
  <c r="U4472" s="1"/>
  <c r="J4472"/>
  <c r="Y4472" s="1"/>
  <c r="AA4472" s="1"/>
  <c r="AA4471"/>
  <c r="R4471"/>
  <c r="U4471" s="1"/>
  <c r="J4471"/>
  <c r="AA4470"/>
  <c r="R4470"/>
  <c r="U4470" s="1"/>
  <c r="J4470"/>
  <c r="AA4469"/>
  <c r="R4469"/>
  <c r="U4469" s="1"/>
  <c r="J4469"/>
  <c r="AA4468"/>
  <c r="R4468"/>
  <c r="U4468" s="1"/>
  <c r="J4468"/>
  <c r="AA4467"/>
  <c r="R4467"/>
  <c r="U4467" s="1"/>
  <c r="J4467"/>
  <c r="AA4466"/>
  <c r="R4466"/>
  <c r="U4466" s="1"/>
  <c r="J4466"/>
  <c r="AA4465"/>
  <c r="R4465"/>
  <c r="U4465" s="1"/>
  <c r="J4465"/>
  <c r="AA4464"/>
  <c r="R4464"/>
  <c r="U4464" s="1"/>
  <c r="J4464"/>
  <c r="AA4463"/>
  <c r="R4463"/>
  <c r="U4463" s="1"/>
  <c r="J4463"/>
  <c r="AA4462"/>
  <c r="R4462"/>
  <c r="U4462" s="1"/>
  <c r="J4462"/>
  <c r="AA4461"/>
  <c r="R4461"/>
  <c r="U4461" s="1"/>
  <c r="J4461"/>
  <c r="AA4460"/>
  <c r="R4460"/>
  <c r="U4460" s="1"/>
  <c r="J4460"/>
  <c r="AA4459"/>
  <c r="R4459"/>
  <c r="U4459" s="1"/>
  <c r="J4459"/>
  <c r="AA4458"/>
  <c r="R4458"/>
  <c r="U4458" s="1"/>
  <c r="J4458"/>
  <c r="AA4457"/>
  <c r="R4457"/>
  <c r="U4457" s="1"/>
  <c r="J4457"/>
  <c r="AA4456"/>
  <c r="R4456"/>
  <c r="U4456" s="1"/>
  <c r="J4456"/>
  <c r="AA4455"/>
  <c r="R4455"/>
  <c r="U4455" s="1"/>
  <c r="J4455"/>
  <c r="AA4454"/>
  <c r="R4454"/>
  <c r="U4454" s="1"/>
  <c r="J4454"/>
  <c r="AA4453"/>
  <c r="R4453"/>
  <c r="U4453" s="1"/>
  <c r="J4453"/>
  <c r="AA4452"/>
  <c r="R4452"/>
  <c r="U4452" s="1"/>
  <c r="J4452"/>
  <c r="AA4451"/>
  <c r="W4451"/>
  <c r="J4451"/>
  <c r="AA4450"/>
  <c r="R4450"/>
  <c r="U4450" s="1"/>
  <c r="J4450"/>
  <c r="AA4449"/>
  <c r="R4449"/>
  <c r="U4449" s="1"/>
  <c r="J4449"/>
  <c r="R4448"/>
  <c r="U4448" s="1"/>
  <c r="J4448"/>
  <c r="Y4448" s="1"/>
  <c r="AA4448" s="1"/>
  <c r="AA4447"/>
  <c r="R4447"/>
  <c r="U4447" s="1"/>
  <c r="J4447"/>
  <c r="AA4446"/>
  <c r="R4446"/>
  <c r="U4446" s="1"/>
  <c r="J4446"/>
  <c r="AA4445"/>
  <c r="R4445"/>
  <c r="U4445" s="1"/>
  <c r="J4445"/>
  <c r="AA4444"/>
  <c r="R4444"/>
  <c r="U4444" s="1"/>
  <c r="J4444"/>
  <c r="AA4443"/>
  <c r="R4443"/>
  <c r="U4443" s="1"/>
  <c r="J4443"/>
  <c r="AA4442"/>
  <c r="R4442"/>
  <c r="U4442" s="1"/>
  <c r="J4442"/>
  <c r="AA4441"/>
  <c r="R4441"/>
  <c r="U4441" s="1"/>
  <c r="J4441"/>
  <c r="AA4440"/>
  <c r="R4440"/>
  <c r="U4440" s="1"/>
  <c r="J4440"/>
  <c r="AA4439"/>
  <c r="R4439"/>
  <c r="U4439" s="1"/>
  <c r="J4439"/>
  <c r="AA4438"/>
  <c r="R4438"/>
  <c r="U4438" s="1"/>
  <c r="J4438"/>
  <c r="AA4437"/>
  <c r="R4437"/>
  <c r="U4437" s="1"/>
  <c r="J4437"/>
  <c r="AA4436"/>
  <c r="R4436"/>
  <c r="U4436" s="1"/>
  <c r="J4436"/>
  <c r="AA4435"/>
  <c r="R4435"/>
  <c r="U4435" s="1"/>
  <c r="J4435"/>
  <c r="AA4434"/>
  <c r="R4434"/>
  <c r="U4434" s="1"/>
  <c r="J4434"/>
  <c r="AA4433"/>
  <c r="R4433"/>
  <c r="U4433" s="1"/>
  <c r="J4433"/>
  <c r="AA4432"/>
  <c r="R4432"/>
  <c r="U4432" s="1"/>
  <c r="J4432"/>
  <c r="AA4431"/>
  <c r="R4431"/>
  <c r="U4431" s="1"/>
  <c r="J4431"/>
  <c r="AA4430"/>
  <c r="R4430"/>
  <c r="U4430" s="1"/>
  <c r="J4430"/>
  <c r="AA4429"/>
  <c r="R4429"/>
  <c r="U4429" s="1"/>
  <c r="J4429"/>
  <c r="AA4428"/>
  <c r="R4428"/>
  <c r="U4428" s="1"/>
  <c r="J4428"/>
  <c r="R4427"/>
  <c r="U4427" s="1"/>
  <c r="J4427"/>
  <c r="R4426"/>
  <c r="U4426" s="1"/>
  <c r="J4426"/>
  <c r="Y4426" s="1"/>
  <c r="AA4426" s="1"/>
  <c r="R4425"/>
  <c r="U4425" s="1"/>
  <c r="J4425"/>
  <c r="Y4425" s="1"/>
  <c r="AA4425" s="1"/>
  <c r="R4424"/>
  <c r="U4424" s="1"/>
  <c r="J4424"/>
  <c r="Y4424" s="1"/>
  <c r="AA4424" s="1"/>
  <c r="AA4423"/>
  <c r="R4423"/>
  <c r="U4423" s="1"/>
  <c r="J4423"/>
  <c r="AA4422"/>
  <c r="R4422"/>
  <c r="U4422" s="1"/>
  <c r="J4422"/>
  <c r="AA4421"/>
  <c r="R4421"/>
  <c r="U4421" s="1"/>
  <c r="J4421"/>
  <c r="AA4420"/>
  <c r="R4420"/>
  <c r="U4420" s="1"/>
  <c r="J4420"/>
  <c r="R4419"/>
  <c r="U4419" s="1"/>
  <c r="J4419"/>
  <c r="R4418"/>
  <c r="U4418" s="1"/>
  <c r="J4418"/>
  <c r="R4417"/>
  <c r="U4417" s="1"/>
  <c r="J4417"/>
  <c r="AA4416"/>
  <c r="R4416"/>
  <c r="U4416" s="1"/>
  <c r="J4416"/>
  <c r="AA4415"/>
  <c r="R4415"/>
  <c r="U4415" s="1"/>
  <c r="J4415"/>
  <c r="AA4414"/>
  <c r="R4414"/>
  <c r="U4414" s="1"/>
  <c r="J4414"/>
  <c r="AA4413"/>
  <c r="R4413"/>
  <c r="U4413" s="1"/>
  <c r="J4413"/>
  <c r="AA4412"/>
  <c r="R4412"/>
  <c r="U4412" s="1"/>
  <c r="J4412"/>
  <c r="AA4411"/>
  <c r="R4411"/>
  <c r="U4411" s="1"/>
  <c r="J4411"/>
  <c r="AA4410"/>
  <c r="R4410"/>
  <c r="U4410" s="1"/>
  <c r="J4410"/>
  <c r="AA4409"/>
  <c r="R4409"/>
  <c r="U4409" s="1"/>
  <c r="J4409"/>
  <c r="AA4408"/>
  <c r="R4408"/>
  <c r="U4408" s="1"/>
  <c r="J4408"/>
  <c r="AA4407"/>
  <c r="R4407"/>
  <c r="U4407" s="1"/>
  <c r="J4407"/>
  <c r="AA4406"/>
  <c r="R4406"/>
  <c r="U4406" s="1"/>
  <c r="J4406"/>
  <c r="AA4405"/>
  <c r="R4405"/>
  <c r="U4405" s="1"/>
  <c r="J4405"/>
  <c r="AA4404"/>
  <c r="R4404"/>
  <c r="U4404" s="1"/>
  <c r="J4404"/>
  <c r="AA4403"/>
  <c r="R4403"/>
  <c r="U4403" s="1"/>
  <c r="J4403"/>
  <c r="AA4402"/>
  <c r="R4402"/>
  <c r="U4402" s="1"/>
  <c r="J4402"/>
  <c r="AA4401"/>
  <c r="R4401"/>
  <c r="U4401" s="1"/>
  <c r="J4401"/>
  <c r="AA4400"/>
  <c r="R4400"/>
  <c r="U4400" s="1"/>
  <c r="J4400"/>
  <c r="AA4399"/>
  <c r="R4399"/>
  <c r="U4399" s="1"/>
  <c r="J4399"/>
  <c r="AA4398"/>
  <c r="R4398"/>
  <c r="U4398" s="1"/>
  <c r="J4398"/>
  <c r="R4397"/>
  <c r="U4397" s="1"/>
  <c r="J4397"/>
  <c r="R4396"/>
  <c r="U4396" s="1"/>
  <c r="J4396"/>
  <c r="AA4395"/>
  <c r="R4395"/>
  <c r="U4395" s="1"/>
  <c r="J4395"/>
  <c r="AA4394"/>
  <c r="R4394"/>
  <c r="U4394" s="1"/>
  <c r="J4394"/>
  <c r="R4393"/>
  <c r="U4393" s="1"/>
  <c r="J4393"/>
  <c r="AA4392"/>
  <c r="R4392"/>
  <c r="U4392" s="1"/>
  <c r="J4392"/>
  <c r="AA4391"/>
  <c r="R4391"/>
  <c r="U4391" s="1"/>
  <c r="J4391"/>
  <c r="AA4390"/>
  <c r="R4390"/>
  <c r="U4390" s="1"/>
  <c r="J4390"/>
  <c r="AA4389"/>
  <c r="R4389"/>
  <c r="U4389" s="1"/>
  <c r="V4389" s="1"/>
  <c r="W4389" s="1"/>
  <c r="AA4388"/>
  <c r="R4388"/>
  <c r="U4388" s="1"/>
  <c r="J4388"/>
  <c r="V4388" s="1"/>
  <c r="W4388" s="1"/>
  <c r="AA4387"/>
  <c r="R4387"/>
  <c r="U4387" s="1"/>
  <c r="J4387"/>
  <c r="AA4386"/>
  <c r="R4386"/>
  <c r="U4386" s="1"/>
  <c r="J4386"/>
  <c r="AA4385"/>
  <c r="R4385"/>
  <c r="U4385" s="1"/>
  <c r="J4385"/>
  <c r="AA4384"/>
  <c r="R4384"/>
  <c r="U4384" s="1"/>
  <c r="J4384"/>
  <c r="AA4383"/>
  <c r="R4383"/>
  <c r="U4383" s="1"/>
  <c r="J4383"/>
  <c r="AA4382"/>
  <c r="R4382"/>
  <c r="U4382" s="1"/>
  <c r="J4382"/>
  <c r="AA4381"/>
  <c r="R4381"/>
  <c r="U4381" s="1"/>
  <c r="J4381"/>
  <c r="AA4380"/>
  <c r="J4380"/>
  <c r="V4380" s="1"/>
  <c r="W4380" s="1"/>
  <c r="AA4379"/>
  <c r="R4379"/>
  <c r="U4379" s="1"/>
  <c r="J4379"/>
  <c r="AA4378"/>
  <c r="R4378"/>
  <c r="U4378" s="1"/>
  <c r="J4378"/>
  <c r="AA4377"/>
  <c r="R4377"/>
  <c r="U4377" s="1"/>
  <c r="J4377"/>
  <c r="AA4376"/>
  <c r="R4376"/>
  <c r="U4376" s="1"/>
  <c r="J4376"/>
  <c r="AA4375"/>
  <c r="R4375"/>
  <c r="U4375" s="1"/>
  <c r="J4375"/>
  <c r="AA4374"/>
  <c r="R4374"/>
  <c r="U4374" s="1"/>
  <c r="J4374"/>
  <c r="AA4373"/>
  <c r="R4373"/>
  <c r="U4373" s="1"/>
  <c r="J4373"/>
  <c r="AA4372"/>
  <c r="R4372"/>
  <c r="U4372" s="1"/>
  <c r="J4372"/>
  <c r="AA4371"/>
  <c r="R4371"/>
  <c r="U4371" s="1"/>
  <c r="J4371"/>
  <c r="AA4370"/>
  <c r="R4370"/>
  <c r="U4370" s="1"/>
  <c r="J4370"/>
  <c r="AA4369"/>
  <c r="R4369"/>
  <c r="U4369" s="1"/>
  <c r="J4369"/>
  <c r="AA4368"/>
  <c r="R4368"/>
  <c r="U4368" s="1"/>
  <c r="J4368"/>
  <c r="R4367"/>
  <c r="U4367" s="1"/>
  <c r="J4367"/>
  <c r="AA4366"/>
  <c r="R4366"/>
  <c r="U4366" s="1"/>
  <c r="J4366"/>
  <c r="AA4365"/>
  <c r="R4365"/>
  <c r="U4365" s="1"/>
  <c r="J4365"/>
  <c r="AA4364"/>
  <c r="R4364"/>
  <c r="U4364" s="1"/>
  <c r="J4364"/>
  <c r="AA4363"/>
  <c r="R4363"/>
  <c r="U4363" s="1"/>
  <c r="J4363"/>
  <c r="AA4362"/>
  <c r="R4362"/>
  <c r="U4362" s="1"/>
  <c r="J4362"/>
  <c r="R4361"/>
  <c r="U4361" s="1"/>
  <c r="J4361"/>
  <c r="R4360"/>
  <c r="U4360" s="1"/>
  <c r="J4360"/>
  <c r="AA4359"/>
  <c r="R4359"/>
  <c r="U4359" s="1"/>
  <c r="J4359"/>
  <c r="R4358"/>
  <c r="U4358" s="1"/>
  <c r="J4358"/>
  <c r="Y4358" s="1"/>
  <c r="AA4358" s="1"/>
  <c r="AA4357"/>
  <c r="W4357"/>
  <c r="R4357"/>
  <c r="U4357" s="1"/>
  <c r="J4357"/>
  <c r="AA4356"/>
  <c r="R4356"/>
  <c r="U4356" s="1"/>
  <c r="J4356"/>
  <c r="AA4355"/>
  <c r="R4355"/>
  <c r="U4355" s="1"/>
  <c r="J4355"/>
  <c r="AA4354"/>
  <c r="R4354"/>
  <c r="U4354" s="1"/>
  <c r="J4354"/>
  <c r="AA4353"/>
  <c r="R4353"/>
  <c r="U4353" s="1"/>
  <c r="J4353"/>
  <c r="AA4352"/>
  <c r="R4352"/>
  <c r="U4352" s="1"/>
  <c r="J4352"/>
  <c r="AA4351"/>
  <c r="R4351"/>
  <c r="U4351" s="1"/>
  <c r="J4351"/>
  <c r="AA4350"/>
  <c r="R4350"/>
  <c r="U4350" s="1"/>
  <c r="J4350"/>
  <c r="AA4349"/>
  <c r="R4349"/>
  <c r="U4349" s="1"/>
  <c r="J4349"/>
  <c r="AA4348"/>
  <c r="R4348"/>
  <c r="U4348" s="1"/>
  <c r="J4348"/>
  <c r="AA4347"/>
  <c r="R4347"/>
  <c r="U4347" s="1"/>
  <c r="J4347"/>
  <c r="AA4346"/>
  <c r="R4346"/>
  <c r="U4346" s="1"/>
  <c r="J4346"/>
  <c r="AA4345"/>
  <c r="R4345"/>
  <c r="U4345" s="1"/>
  <c r="J4345"/>
  <c r="AA4344"/>
  <c r="R4344"/>
  <c r="U4344" s="1"/>
  <c r="J4344"/>
  <c r="AA4343"/>
  <c r="R4343"/>
  <c r="U4343" s="1"/>
  <c r="J4343"/>
  <c r="AA4342"/>
  <c r="R4342"/>
  <c r="U4342" s="1"/>
  <c r="J4342"/>
  <c r="AA4341"/>
  <c r="R4341"/>
  <c r="U4341" s="1"/>
  <c r="J4341"/>
  <c r="AA4340"/>
  <c r="R4340"/>
  <c r="U4340" s="1"/>
  <c r="J4340"/>
  <c r="R4339"/>
  <c r="U4339" s="1"/>
  <c r="J4339"/>
  <c r="AA4338"/>
  <c r="R4338"/>
  <c r="U4338" s="1"/>
  <c r="J4338"/>
  <c r="AA4337"/>
  <c r="R4337"/>
  <c r="U4337" s="1"/>
  <c r="J4337"/>
  <c r="AA4336"/>
  <c r="R4336"/>
  <c r="U4336" s="1"/>
  <c r="J4336"/>
  <c r="AA4335"/>
  <c r="R4335"/>
  <c r="U4335" s="1"/>
  <c r="J4335"/>
  <c r="AA4334"/>
  <c r="R4334"/>
  <c r="U4334" s="1"/>
  <c r="J4334"/>
  <c r="AA4333"/>
  <c r="R4333"/>
  <c r="U4333" s="1"/>
  <c r="V4333" s="1"/>
  <c r="W4333" s="1"/>
  <c r="AA4332"/>
  <c r="R4332"/>
  <c r="U4332" s="1"/>
  <c r="J4332"/>
  <c r="AA4331"/>
  <c r="R4331"/>
  <c r="U4331" s="1"/>
  <c r="J4331"/>
  <c r="AA4330"/>
  <c r="R4330"/>
  <c r="U4330" s="1"/>
  <c r="J4330"/>
  <c r="R4329"/>
  <c r="U4329" s="1"/>
  <c r="J4329"/>
  <c r="Y4329" s="1"/>
  <c r="AA4329" s="1"/>
  <c r="AA4328"/>
  <c r="R4328"/>
  <c r="U4328" s="1"/>
  <c r="J4328"/>
  <c r="AA4327"/>
  <c r="R4327"/>
  <c r="U4327" s="1"/>
  <c r="J4327"/>
  <c r="AA4326"/>
  <c r="R4326"/>
  <c r="U4326" s="1"/>
  <c r="J4326"/>
  <c r="R4325"/>
  <c r="U4325" s="1"/>
  <c r="J4325"/>
  <c r="Y4325" s="1"/>
  <c r="AA4325" s="1"/>
  <c r="R4324"/>
  <c r="U4324" s="1"/>
  <c r="J4324"/>
  <c r="Y4324" s="1"/>
  <c r="AA4324" s="1"/>
  <c r="AA4323"/>
  <c r="R4323"/>
  <c r="U4323" s="1"/>
  <c r="J4323"/>
  <c r="AA4322"/>
  <c r="R4322"/>
  <c r="U4322" s="1"/>
  <c r="J4322"/>
  <c r="AA4321"/>
  <c r="R4321"/>
  <c r="U4321" s="1"/>
  <c r="J4321"/>
  <c r="AA4320"/>
  <c r="R4320"/>
  <c r="U4320" s="1"/>
  <c r="J4320"/>
  <c r="AA4319"/>
  <c r="R4319"/>
  <c r="U4319" s="1"/>
  <c r="J4319"/>
  <c r="AA4318"/>
  <c r="R4318"/>
  <c r="U4318" s="1"/>
  <c r="J4318"/>
  <c r="AA4317"/>
  <c r="U4317"/>
  <c r="J4317"/>
  <c r="AA4316"/>
  <c r="R4316"/>
  <c r="U4316" s="1"/>
  <c r="J4316"/>
  <c r="AA4315"/>
  <c r="R4315"/>
  <c r="U4315" s="1"/>
  <c r="J4315"/>
  <c r="AA4314"/>
  <c r="R4314"/>
  <c r="U4314" s="1"/>
  <c r="J4314"/>
  <c r="AA4313"/>
  <c r="R4313"/>
  <c r="U4313" s="1"/>
  <c r="J4313"/>
  <c r="R4312"/>
  <c r="U4312" s="1"/>
  <c r="J4312"/>
  <c r="AA4311"/>
  <c r="R4311"/>
  <c r="U4311" s="1"/>
  <c r="J4311"/>
  <c r="AA4310"/>
  <c r="R4310"/>
  <c r="U4310" s="1"/>
  <c r="J4310"/>
  <c r="AA4309"/>
  <c r="R4309"/>
  <c r="U4309" s="1"/>
  <c r="J4309"/>
  <c r="AA4308"/>
  <c r="R4308"/>
  <c r="U4308" s="1"/>
  <c r="J4308"/>
  <c r="R4307"/>
  <c r="U4307" s="1"/>
  <c r="J4307"/>
  <c r="R4306"/>
  <c r="U4306" s="1"/>
  <c r="J4306"/>
  <c r="Y4306" s="1"/>
  <c r="AA4306" s="1"/>
  <c r="AA4305"/>
  <c r="R4305"/>
  <c r="U4305" s="1"/>
  <c r="V4305" s="1"/>
  <c r="W4305" s="1"/>
  <c r="AA4304"/>
  <c r="R4304"/>
  <c r="U4304" s="1"/>
  <c r="J4304"/>
  <c r="AA4303"/>
  <c r="R4303"/>
  <c r="U4303" s="1"/>
  <c r="J4303"/>
  <c r="AA4302"/>
  <c r="R4302"/>
  <c r="U4302" s="1"/>
  <c r="J4302"/>
  <c r="AA4301"/>
  <c r="R4301"/>
  <c r="U4301" s="1"/>
  <c r="V4301" s="1"/>
  <c r="W4301" s="1"/>
  <c r="AA4300"/>
  <c r="R4300"/>
  <c r="U4300" s="1"/>
  <c r="J4300"/>
  <c r="R4299"/>
  <c r="U4299" s="1"/>
  <c r="J4299"/>
  <c r="Y4299" s="1"/>
  <c r="AA4299" s="1"/>
  <c r="AA4298"/>
  <c r="R4298"/>
  <c r="U4298" s="1"/>
  <c r="J4298"/>
  <c r="AA4297"/>
  <c r="R4297"/>
  <c r="U4297" s="1"/>
  <c r="J4297"/>
  <c r="AA4296"/>
  <c r="R4296"/>
  <c r="U4296" s="1"/>
  <c r="J4296"/>
  <c r="AA4295"/>
  <c r="R4295"/>
  <c r="U4295" s="1"/>
  <c r="J4295"/>
  <c r="AA4294"/>
  <c r="R4294"/>
  <c r="U4294" s="1"/>
  <c r="J4294"/>
  <c r="AA4293"/>
  <c r="R4293"/>
  <c r="U4293" s="1"/>
  <c r="J4293"/>
  <c r="AA4292"/>
  <c r="R4292"/>
  <c r="U4292" s="1"/>
  <c r="J4292"/>
  <c r="AA4291"/>
  <c r="R4291"/>
  <c r="U4291" s="1"/>
  <c r="J4291"/>
  <c r="AA4290"/>
  <c r="R4290"/>
  <c r="U4290" s="1"/>
  <c r="J4290"/>
  <c r="AA4289"/>
  <c r="R4289"/>
  <c r="U4289" s="1"/>
  <c r="J4289"/>
  <c r="AA4288"/>
  <c r="R4288"/>
  <c r="U4288" s="1"/>
  <c r="J4288"/>
  <c r="AA4287"/>
  <c r="R4287"/>
  <c r="U4287" s="1"/>
  <c r="J4287"/>
  <c r="AA4286"/>
  <c r="R4286"/>
  <c r="U4286" s="1"/>
  <c r="J4286"/>
  <c r="AA4285"/>
  <c r="R4285"/>
  <c r="U4285" s="1"/>
  <c r="J4285"/>
  <c r="AA4284"/>
  <c r="R4284"/>
  <c r="U4284" s="1"/>
  <c r="V4284" s="1"/>
  <c r="W4284" s="1"/>
  <c r="R4283"/>
  <c r="U4283" s="1"/>
  <c r="J4283"/>
  <c r="AA4282"/>
  <c r="R4282"/>
  <c r="U4282" s="1"/>
  <c r="J4282"/>
  <c r="AA4281"/>
  <c r="R4281"/>
  <c r="U4281" s="1"/>
  <c r="J4281"/>
  <c r="AA4280"/>
  <c r="R4280"/>
  <c r="U4280" s="1"/>
  <c r="J4280"/>
  <c r="AA4279"/>
  <c r="R4279"/>
  <c r="U4279" s="1"/>
  <c r="J4279"/>
  <c r="AA4278"/>
  <c r="R4278"/>
  <c r="U4278" s="1"/>
  <c r="J4278"/>
  <c r="R4277"/>
  <c r="U4277" s="1"/>
  <c r="J4277"/>
  <c r="Y4277" s="1"/>
  <c r="AA4277" s="1"/>
  <c r="R4276"/>
  <c r="U4276" s="1"/>
  <c r="J4276"/>
  <c r="Y4276" s="1"/>
  <c r="AA4276" s="1"/>
  <c r="AA4274"/>
  <c r="R4274"/>
  <c r="U4274" s="1"/>
  <c r="J4274"/>
  <c r="AA4273"/>
  <c r="R4273"/>
  <c r="U4273" s="1"/>
  <c r="J4273"/>
  <c r="AA4272"/>
  <c r="R4272"/>
  <c r="U4272" s="1"/>
  <c r="J4272"/>
  <c r="AA4271"/>
  <c r="R4271"/>
  <c r="U4271" s="1"/>
  <c r="J4271"/>
  <c r="AA4270"/>
  <c r="R4270"/>
  <c r="U4270" s="1"/>
  <c r="J4270"/>
  <c r="AA4269"/>
  <c r="R4269"/>
  <c r="U4269" s="1"/>
  <c r="J4269"/>
  <c r="AA4268"/>
  <c r="R4268"/>
  <c r="U4268" s="1"/>
  <c r="J4268"/>
  <c r="AA4267"/>
  <c r="R4267"/>
  <c r="U4267" s="1"/>
  <c r="J4267"/>
  <c r="AA4266"/>
  <c r="R4266"/>
  <c r="U4266" s="1"/>
  <c r="J4266"/>
  <c r="R4265"/>
  <c r="U4265" s="1"/>
  <c r="J4265"/>
  <c r="R4264"/>
  <c r="U4264" s="1"/>
  <c r="J4264"/>
  <c r="Y4264" s="1"/>
  <c r="AA4264" s="1"/>
  <c r="AA4263"/>
  <c r="R4263"/>
  <c r="U4263" s="1"/>
  <c r="J4263"/>
  <c r="AA4262"/>
  <c r="R4262"/>
  <c r="U4262" s="1"/>
  <c r="J4262"/>
  <c r="AA4261"/>
  <c r="R4261"/>
  <c r="U4261" s="1"/>
  <c r="V4261" s="1"/>
  <c r="W4261" s="1"/>
  <c r="J4261"/>
  <c r="R4260"/>
  <c r="U4260" s="1"/>
  <c r="J4260"/>
  <c r="AA4259"/>
  <c r="R4259"/>
  <c r="U4259" s="1"/>
  <c r="J4259"/>
  <c r="AA4258"/>
  <c r="R4258"/>
  <c r="U4258" s="1"/>
  <c r="J4258"/>
  <c r="AA4257"/>
  <c r="R4257"/>
  <c r="U4257" s="1"/>
  <c r="J4257"/>
  <c r="AA4256"/>
  <c r="R4256"/>
  <c r="U4256" s="1"/>
  <c r="J4256"/>
  <c r="AA4255"/>
  <c r="R4255"/>
  <c r="U4255" s="1"/>
  <c r="J4255"/>
  <c r="R4254"/>
  <c r="U4254" s="1"/>
  <c r="J4254"/>
  <c r="AA4253"/>
  <c r="R4253"/>
  <c r="U4253" s="1"/>
  <c r="J4253"/>
  <c r="R4252"/>
  <c r="U4252" s="1"/>
  <c r="J4252"/>
  <c r="AA4251"/>
  <c r="R4251"/>
  <c r="U4251" s="1"/>
  <c r="J4251"/>
  <c r="AA4250"/>
  <c r="R4250"/>
  <c r="U4250" s="1"/>
  <c r="J4250"/>
  <c r="U4249"/>
  <c r="R4249"/>
  <c r="J4249"/>
  <c r="AA4248"/>
  <c r="R4248"/>
  <c r="U4248" s="1"/>
  <c r="J4248"/>
  <c r="AA4247"/>
  <c r="R4247"/>
  <c r="U4247" s="1"/>
  <c r="J4247"/>
  <c r="R4246"/>
  <c r="U4246" s="1"/>
  <c r="J4246"/>
  <c r="Y4246" s="1"/>
  <c r="AA4246" s="1"/>
  <c r="AA4245"/>
  <c r="R4245"/>
  <c r="U4245" s="1"/>
  <c r="J4245"/>
  <c r="AA4244"/>
  <c r="R4244"/>
  <c r="U4244" s="1"/>
  <c r="J4244"/>
  <c r="AA4243"/>
  <c r="R4243"/>
  <c r="U4243" s="1"/>
  <c r="J4243"/>
  <c r="AA4242"/>
  <c r="U4242"/>
  <c r="J4242"/>
  <c r="AA4241"/>
  <c r="R4241"/>
  <c r="U4241" s="1"/>
  <c r="J4241"/>
  <c r="AA4240"/>
  <c r="R4240"/>
  <c r="U4240" s="1"/>
  <c r="J4240"/>
  <c r="AA4239"/>
  <c r="R4239"/>
  <c r="U4239" s="1"/>
  <c r="J4239"/>
  <c r="AA4238"/>
  <c r="R4238"/>
  <c r="U4238" s="1"/>
  <c r="J4238"/>
  <c r="AA4237"/>
  <c r="R4237"/>
  <c r="U4237" s="1"/>
  <c r="J4237"/>
  <c r="AA4236"/>
  <c r="R4236"/>
  <c r="U4236" s="1"/>
  <c r="J4236"/>
  <c r="AA4235"/>
  <c r="R4235"/>
  <c r="U4235" s="1"/>
  <c r="J4235"/>
  <c r="AA4234"/>
  <c r="R4234"/>
  <c r="U4234" s="1"/>
  <c r="J4234"/>
  <c r="AA4233"/>
  <c r="U4233"/>
  <c r="R4233"/>
  <c r="J4233"/>
  <c r="AA4232"/>
  <c r="R4232"/>
  <c r="U4232" s="1"/>
  <c r="J4232"/>
  <c r="AA4231"/>
  <c r="R4231"/>
  <c r="U4231" s="1"/>
  <c r="J4231"/>
  <c r="AA4230"/>
  <c r="R4230"/>
  <c r="U4230" s="1"/>
  <c r="J4230"/>
  <c r="AA4229"/>
  <c r="R4229"/>
  <c r="U4229" s="1"/>
  <c r="J4229"/>
  <c r="AA4228"/>
  <c r="U4228"/>
  <c r="R4228"/>
  <c r="J4228"/>
  <c r="AA4227"/>
  <c r="R4227"/>
  <c r="U4227" s="1"/>
  <c r="J4227"/>
  <c r="AA4226"/>
  <c r="R4226"/>
  <c r="U4226" s="1"/>
  <c r="J4226"/>
  <c r="V4269" l="1"/>
  <c r="W4269" s="1"/>
  <c r="V4273"/>
  <c r="W4273" s="1"/>
  <c r="V4706"/>
  <c r="W4706" s="1"/>
  <c r="V4319"/>
  <c r="W4319" s="1"/>
  <c r="V4545"/>
  <c r="W4545" s="1"/>
  <c r="V4552"/>
  <c r="W4552" s="1"/>
  <c r="V4559"/>
  <c r="W4559" s="1"/>
  <c r="V4747"/>
  <c r="W4747" s="1"/>
  <c r="V4693"/>
  <c r="W4693" s="1"/>
  <c r="Y4693" s="1"/>
  <c r="V4744"/>
  <c r="W4744" s="1"/>
  <c r="V4340"/>
  <c r="W4340" s="1"/>
  <c r="V4344"/>
  <c r="W4344" s="1"/>
  <c r="V4348"/>
  <c r="W4348" s="1"/>
  <c r="V4356"/>
  <c r="W4356" s="1"/>
  <c r="V4360"/>
  <c r="W4360" s="1"/>
  <c r="Y4360" s="1"/>
  <c r="AA4360" s="1"/>
  <c r="V4366"/>
  <c r="W4366" s="1"/>
  <c r="V4445"/>
  <c r="W4445" s="1"/>
  <c r="V4472"/>
  <c r="W4472" s="1"/>
  <c r="V4480"/>
  <c r="W4480" s="1"/>
  <c r="V4496"/>
  <c r="W4496" s="1"/>
  <c r="V4557"/>
  <c r="W4557" s="1"/>
  <c r="V4610"/>
  <c r="W4610" s="1"/>
  <c r="V4623"/>
  <c r="W4623" s="1"/>
  <c r="V4629"/>
  <c r="W4629" s="1"/>
  <c r="V4654"/>
  <c r="W4654" s="1"/>
  <c r="V4658"/>
  <c r="W4658" s="1"/>
  <c r="V4699"/>
  <c r="W4699" s="1"/>
  <c r="V4711"/>
  <c r="W4711" s="1"/>
  <c r="V4392"/>
  <c r="W4392" s="1"/>
  <c r="V4401"/>
  <c r="W4401" s="1"/>
  <c r="V4423"/>
  <c r="W4423" s="1"/>
  <c r="V4469"/>
  <c r="W4469" s="1"/>
  <c r="V4583"/>
  <c r="W4583" s="1"/>
  <c r="V4603"/>
  <c r="W4603" s="1"/>
  <c r="V4704"/>
  <c r="W4704" s="1"/>
  <c r="V4713"/>
  <c r="W4713" s="1"/>
  <c r="V4335"/>
  <c r="W4335" s="1"/>
  <c r="V4336"/>
  <c r="W4336" s="1"/>
  <c r="V4379"/>
  <c r="W4379" s="1"/>
  <c r="V4601"/>
  <c r="W4601" s="1"/>
  <c r="V4413"/>
  <c r="W4413" s="1"/>
  <c r="V4417"/>
  <c r="W4417" s="1"/>
  <c r="V4424"/>
  <c r="W4424" s="1"/>
  <c r="V4450"/>
  <c r="W4450" s="1"/>
  <c r="V4458"/>
  <c r="W4458" s="1"/>
  <c r="V4562"/>
  <c r="W4562" s="1"/>
  <c r="V4570"/>
  <c r="W4570" s="1"/>
  <c r="V4574"/>
  <c r="W4574" s="1"/>
  <c r="V4705"/>
  <c r="W4705" s="1"/>
  <c r="V4359"/>
  <c r="W4359" s="1"/>
  <c r="V4365"/>
  <c r="W4365" s="1"/>
  <c r="V4455"/>
  <c r="W4455" s="1"/>
  <c r="V4523"/>
  <c r="W4523" s="1"/>
  <c r="V4526"/>
  <c r="W4526" s="1"/>
  <c r="V4555"/>
  <c r="W4555" s="1"/>
  <c r="Y4555" s="1"/>
  <c r="AA4555" s="1"/>
  <c r="V4640"/>
  <c r="W4640" s="1"/>
  <c r="V4669"/>
  <c r="W4669" s="1"/>
  <c r="V4710"/>
  <c r="W4710" s="1"/>
  <c r="V4233"/>
  <c r="W4233" s="1"/>
  <c r="V4370"/>
  <c r="W4370" s="1"/>
  <c r="V4374"/>
  <c r="W4374" s="1"/>
  <c r="V4378"/>
  <c r="W4378" s="1"/>
  <c r="V4391"/>
  <c r="W4391" s="1"/>
  <c r="V4421"/>
  <c r="W4421" s="1"/>
  <c r="V4446"/>
  <c r="W4446" s="1"/>
  <c r="V4513"/>
  <c r="W4513" s="1"/>
  <c r="V4586"/>
  <c r="W4586" s="1"/>
  <c r="V4709"/>
  <c r="W4709" s="1"/>
  <c r="V4712"/>
  <c r="W4712" s="1"/>
  <c r="V4617"/>
  <c r="W4617" s="1"/>
  <c r="V4615"/>
  <c r="W4615" s="1"/>
  <c r="V4533"/>
  <c r="W4533" s="1"/>
  <c r="V4537"/>
  <c r="W4537" s="1"/>
  <c r="V4230"/>
  <c r="W4230" s="1"/>
  <c r="V4250"/>
  <c r="W4250" s="1"/>
  <c r="V4256"/>
  <c r="W4256" s="1"/>
  <c r="V4263"/>
  <c r="W4263" s="1"/>
  <c r="V4368"/>
  <c r="W4368" s="1"/>
  <c r="V4372"/>
  <c r="W4372" s="1"/>
  <c r="V4376"/>
  <c r="W4376" s="1"/>
  <c r="V4448"/>
  <c r="W4448" s="1"/>
  <c r="V4456"/>
  <c r="W4456" s="1"/>
  <c r="V4476"/>
  <c r="W4476" s="1"/>
  <c r="V4511"/>
  <c r="W4511" s="1"/>
  <c r="V4530"/>
  <c r="W4530" s="1"/>
  <c r="V4544"/>
  <c r="W4544" s="1"/>
  <c r="V4547"/>
  <c r="W4547" s="1"/>
  <c r="V4554"/>
  <c r="W4554" s="1"/>
  <c r="V4565"/>
  <c r="W4565" s="1"/>
  <c r="V4588"/>
  <c r="W4588" s="1"/>
  <c r="V4598"/>
  <c r="W4598" s="1"/>
  <c r="Y4598" s="1"/>
  <c r="AA4598" s="1"/>
  <c r="V4600"/>
  <c r="W4600" s="1"/>
  <c r="V4604"/>
  <c r="W4604" s="1"/>
  <c r="V4614"/>
  <c r="W4614" s="1"/>
  <c r="V4639"/>
  <c r="W4639" s="1"/>
  <c r="V4703"/>
  <c r="W4703" s="1"/>
  <c r="Y4743"/>
  <c r="AA4743" s="1"/>
  <c r="V4748"/>
  <c r="W4748" s="1"/>
  <c r="V4465"/>
  <c r="W4465" s="1"/>
  <c r="V4254"/>
  <c r="W4254" s="1"/>
  <c r="Y4254" s="1"/>
  <c r="AA4254" s="1"/>
  <c r="V4314"/>
  <c r="W4314" s="1"/>
  <c r="V4326"/>
  <c r="W4326" s="1"/>
  <c r="V4385"/>
  <c r="W4385" s="1"/>
  <c r="V4393"/>
  <c r="W4393" s="1"/>
  <c r="V4434"/>
  <c r="W4434" s="1"/>
  <c r="V4457"/>
  <c r="W4457" s="1"/>
  <c r="V4461"/>
  <c r="W4461" s="1"/>
  <c r="V4488"/>
  <c r="W4488" s="1"/>
  <c r="Y4488" s="1"/>
  <c r="AA4488" s="1"/>
  <c r="V4524"/>
  <c r="W4524" s="1"/>
  <c r="Y4524" s="1"/>
  <c r="AA4524" s="1"/>
  <c r="V4527"/>
  <c r="W4527" s="1"/>
  <c r="V4662"/>
  <c r="W4662" s="1"/>
  <c r="V4689"/>
  <c r="W4689" s="1"/>
  <c r="V4694"/>
  <c r="W4694" s="1"/>
  <c r="Y4747"/>
  <c r="AA4747" s="1"/>
  <c r="V4749"/>
  <c r="W4749" s="1"/>
  <c r="V4242"/>
  <c r="W4242" s="1"/>
  <c r="V4286"/>
  <c r="W4286" s="1"/>
  <c r="V4337"/>
  <c r="W4337" s="1"/>
  <c r="V4346"/>
  <c r="W4346" s="1"/>
  <c r="V4354"/>
  <c r="W4354" s="1"/>
  <c r="V4364"/>
  <c r="W4364" s="1"/>
  <c r="V4415"/>
  <c r="W4415" s="1"/>
  <c r="V4428"/>
  <c r="W4428" s="1"/>
  <c r="V4436"/>
  <c r="W4436" s="1"/>
  <c r="V4437"/>
  <c r="W4437" s="1"/>
  <c r="V4438"/>
  <c r="W4438" s="1"/>
  <c r="V4439"/>
  <c r="W4439" s="1"/>
  <c r="V4440"/>
  <c r="W4440" s="1"/>
  <c r="V4441"/>
  <c r="W4441" s="1"/>
  <c r="V4443"/>
  <c r="W4443" s="1"/>
  <c r="V4447"/>
  <c r="W4447" s="1"/>
  <c r="V4478"/>
  <c r="W4478" s="1"/>
  <c r="V4482"/>
  <c r="W4482" s="1"/>
  <c r="V4484"/>
  <c r="W4484" s="1"/>
  <c r="V4494"/>
  <c r="W4494" s="1"/>
  <c r="V4510"/>
  <c r="W4510" s="1"/>
  <c r="V4549"/>
  <c r="W4549" s="1"/>
  <c r="V4572"/>
  <c r="W4572" s="1"/>
  <c r="V4576"/>
  <c r="W4576" s="1"/>
  <c r="V4582"/>
  <c r="W4582" s="1"/>
  <c r="V4597"/>
  <c r="W4597" s="1"/>
  <c r="V4619"/>
  <c r="W4619" s="1"/>
  <c r="V4630"/>
  <c r="W4630" s="1"/>
  <c r="V4707"/>
  <c r="W4707" s="1"/>
  <c r="V4745"/>
  <c r="W4745" s="1"/>
  <c r="V4746"/>
  <c r="W4746" s="1"/>
  <c r="V4702"/>
  <c r="W4702" s="1"/>
  <c r="V4519"/>
  <c r="W4519" s="1"/>
  <c r="V4516"/>
  <c r="W4516" s="1"/>
  <c r="V4595"/>
  <c r="W4595" s="1"/>
  <c r="V4596"/>
  <c r="W4596" s="1"/>
  <c r="V4599"/>
  <c r="W4599" s="1"/>
  <c r="V4244"/>
  <c r="W4244" s="1"/>
  <c r="V4268"/>
  <c r="W4268" s="1"/>
  <c r="V4281"/>
  <c r="W4281" s="1"/>
  <c r="V4287"/>
  <c r="W4287" s="1"/>
  <c r="V4290"/>
  <c r="W4290" s="1"/>
  <c r="V4292"/>
  <c r="W4292" s="1"/>
  <c r="V4304"/>
  <c r="W4304" s="1"/>
  <c r="V4310"/>
  <c r="W4310" s="1"/>
  <c r="V4311"/>
  <c r="W4311" s="1"/>
  <c r="V4317"/>
  <c r="W4317" s="1"/>
  <c r="V4331"/>
  <c r="W4331" s="1"/>
  <c r="V4349"/>
  <c r="W4349" s="1"/>
  <c r="V4361"/>
  <c r="W4361" s="1"/>
  <c r="Y4361" s="1"/>
  <c r="AA4361" s="1"/>
  <c r="V4381"/>
  <c r="W4381" s="1"/>
  <c r="V4394"/>
  <c r="W4394" s="1"/>
  <c r="V4399"/>
  <c r="W4399" s="1"/>
  <c r="V4400"/>
  <c r="W4400" s="1"/>
  <c r="V4403"/>
  <c r="W4403" s="1"/>
  <c r="V4404"/>
  <c r="W4404" s="1"/>
  <c r="V4410"/>
  <c r="W4410" s="1"/>
  <c r="V4414"/>
  <c r="W4414" s="1"/>
  <c r="V4420"/>
  <c r="W4420" s="1"/>
  <c r="V4422"/>
  <c r="W4422" s="1"/>
  <c r="V4429"/>
  <c r="W4429" s="1"/>
  <c r="V4444"/>
  <c r="W4444" s="1"/>
  <c r="V4449"/>
  <c r="W4449" s="1"/>
  <c r="V4452"/>
  <c r="W4452" s="1"/>
  <c r="V4453"/>
  <c r="W4453" s="1"/>
  <c r="V4463"/>
  <c r="W4463" s="1"/>
  <c r="V4561"/>
  <c r="W4561" s="1"/>
  <c r="V4569"/>
  <c r="W4569" s="1"/>
  <c r="V4575"/>
  <c r="W4575" s="1"/>
  <c r="V4587"/>
  <c r="W4587" s="1"/>
  <c r="V4609"/>
  <c r="W4609" s="1"/>
  <c r="V4613"/>
  <c r="W4613" s="1"/>
  <c r="Y4613" s="1"/>
  <c r="AA4613" s="1"/>
  <c r="V4622"/>
  <c r="W4622" s="1"/>
  <c r="V4627"/>
  <c r="W4627" s="1"/>
  <c r="V4643"/>
  <c r="W4643" s="1"/>
  <c r="V4653"/>
  <c r="W4653" s="1"/>
  <c r="V4657"/>
  <c r="W4657" s="1"/>
  <c r="V4661"/>
  <c r="W4661" s="1"/>
  <c r="V4665"/>
  <c r="W4665" s="1"/>
  <c r="V4667"/>
  <c r="W4667" s="1"/>
  <c r="V4670"/>
  <c r="W4670" s="1"/>
  <c r="V4676"/>
  <c r="W4676" s="1"/>
  <c r="V4680"/>
  <c r="W4680" s="1"/>
  <c r="V4684"/>
  <c r="W4684" s="1"/>
  <c r="V4690"/>
  <c r="W4690" s="1"/>
  <c r="V4594"/>
  <c r="W4594" s="1"/>
  <c r="V4692"/>
  <c r="W4692" s="1"/>
  <c r="V4302"/>
  <c r="W4302" s="1"/>
  <c r="V4382"/>
  <c r="W4382" s="1"/>
  <c r="V4387"/>
  <c r="W4387" s="1"/>
  <c r="V4395"/>
  <c r="W4395" s="1"/>
  <c r="V4427"/>
  <c r="W4427" s="1"/>
  <c r="V4479"/>
  <c r="W4479" s="1"/>
  <c r="V4485"/>
  <c r="W4485" s="1"/>
  <c r="V4489"/>
  <c r="W4489" s="1"/>
  <c r="V4490"/>
  <c r="W4490" s="1"/>
  <c r="V4491"/>
  <c r="W4491" s="1"/>
  <c r="V4492"/>
  <c r="W4492" s="1"/>
  <c r="V4505"/>
  <c r="W4505" s="1"/>
  <c r="V4506"/>
  <c r="W4506" s="1"/>
  <c r="V4522"/>
  <c r="W4522" s="1"/>
  <c r="V4525"/>
  <c r="W4525" s="1"/>
  <c r="V4532"/>
  <c r="W4532" s="1"/>
  <c r="V4534"/>
  <c r="W4534" s="1"/>
  <c r="V4556"/>
  <c r="W4556" s="1"/>
  <c r="V4558"/>
  <c r="W4558" s="1"/>
  <c r="V4633"/>
  <c r="W4633" s="1"/>
  <c r="V4634"/>
  <c r="W4634" s="1"/>
  <c r="V4641"/>
  <c r="W4641" s="1"/>
  <c r="V4645"/>
  <c r="W4645" s="1"/>
  <c r="V4672"/>
  <c r="W4672" s="1"/>
  <c r="Y4672" s="1"/>
  <c r="AA4672" s="1"/>
  <c r="V4686"/>
  <c r="W4686" s="1"/>
  <c r="V4697"/>
  <c r="W4697" s="1"/>
  <c r="V4299"/>
  <c r="W4299" s="1"/>
  <c r="V4477"/>
  <c r="W4477" s="1"/>
  <c r="V4546"/>
  <c r="W4546" s="1"/>
  <c r="V4226"/>
  <c r="W4226" s="1"/>
  <c r="V4235"/>
  <c r="W4235" s="1"/>
  <c r="V4238"/>
  <c r="W4238" s="1"/>
  <c r="V4239"/>
  <c r="W4239" s="1"/>
  <c r="V4247"/>
  <c r="W4247" s="1"/>
  <c r="V4266"/>
  <c r="W4266" s="1"/>
  <c r="V4270"/>
  <c r="W4270" s="1"/>
  <c r="V4283"/>
  <c r="W4283" s="1"/>
  <c r="Y4283" s="1"/>
  <c r="AA4283" s="1"/>
  <c r="V4285"/>
  <c r="W4285" s="1"/>
  <c r="V4289"/>
  <c r="W4289" s="1"/>
  <c r="V4303"/>
  <c r="W4303" s="1"/>
  <c r="V4308"/>
  <c r="W4308" s="1"/>
  <c r="V4309"/>
  <c r="W4309" s="1"/>
  <c r="V4347"/>
  <c r="W4347" s="1"/>
  <c r="V4350"/>
  <c r="W4350" s="1"/>
  <c r="V4351"/>
  <c r="W4351" s="1"/>
  <c r="V4355"/>
  <c r="W4355" s="1"/>
  <c r="V4363"/>
  <c r="W4363" s="1"/>
  <c r="V4383"/>
  <c r="W4383" s="1"/>
  <c r="V4396"/>
  <c r="W4396" s="1"/>
  <c r="Y4396" s="1"/>
  <c r="AA4396" s="1"/>
  <c r="V4398"/>
  <c r="W4398" s="1"/>
  <c r="V4402"/>
  <c r="W4402" s="1"/>
  <c r="V4408"/>
  <c r="W4408" s="1"/>
  <c r="V4412"/>
  <c r="W4412" s="1"/>
  <c r="V4418"/>
  <c r="W4418" s="1"/>
  <c r="Y4427"/>
  <c r="AA4427" s="1"/>
  <c r="V4430"/>
  <c r="W4430" s="1"/>
  <c r="V4431"/>
  <c r="W4431" s="1"/>
  <c r="V4432"/>
  <c r="W4432" s="1"/>
  <c r="V4442"/>
  <c r="W4442" s="1"/>
  <c r="V4467"/>
  <c r="W4467" s="1"/>
  <c r="V4483"/>
  <c r="W4483" s="1"/>
  <c r="V4486"/>
  <c r="W4486" s="1"/>
  <c r="V4487"/>
  <c r="W4487" s="1"/>
  <c r="V4498"/>
  <c r="W4498" s="1"/>
  <c r="V4499"/>
  <c r="W4499" s="1"/>
  <c r="V4503"/>
  <c r="W4503" s="1"/>
  <c r="V4512"/>
  <c r="W4512" s="1"/>
  <c r="V4529"/>
  <c r="W4529" s="1"/>
  <c r="V4541"/>
  <c r="W4541" s="1"/>
  <c r="V4542"/>
  <c r="W4542" s="1"/>
  <c r="V4550"/>
  <c r="W4550" s="1"/>
  <c r="V4564"/>
  <c r="W4564" s="1"/>
  <c r="V4567"/>
  <c r="W4567" s="1"/>
  <c r="V4568"/>
  <c r="W4568" s="1"/>
  <c r="V4578"/>
  <c r="W4578" s="1"/>
  <c r="V4584"/>
  <c r="W4584" s="1"/>
  <c r="V4589"/>
  <c r="W4589" s="1"/>
  <c r="V4608"/>
  <c r="W4608" s="1"/>
  <c r="V4612"/>
  <c r="W4612" s="1"/>
  <c r="V4631"/>
  <c r="W4631" s="1"/>
  <c r="V4638"/>
  <c r="W4638" s="1"/>
  <c r="V4642"/>
  <c r="W4642" s="1"/>
  <c r="V4647"/>
  <c r="W4647" s="1"/>
  <c r="V4652"/>
  <c r="W4652" s="1"/>
  <c r="V4656"/>
  <c r="W4656" s="1"/>
  <c r="V4660"/>
  <c r="W4660" s="1"/>
  <c r="V4664"/>
  <c r="W4664" s="1"/>
  <c r="V4674"/>
  <c r="W4674" s="1"/>
  <c r="V4678"/>
  <c r="W4678" s="1"/>
  <c r="V4682"/>
  <c r="W4682" s="1"/>
  <c r="V4687"/>
  <c r="W4687" s="1"/>
  <c r="V4695"/>
  <c r="W4695" s="1"/>
  <c r="V4701"/>
  <c r="W4701" s="1"/>
  <c r="V4696"/>
  <c r="W4696" s="1"/>
  <c r="Y4692"/>
  <c r="AA4692" s="1"/>
  <c r="V4679"/>
  <c r="W4679" s="1"/>
  <c r="V4683"/>
  <c r="W4683" s="1"/>
  <c r="V4671"/>
  <c r="W4671" s="1"/>
  <c r="V4675"/>
  <c r="W4675" s="1"/>
  <c r="V4668"/>
  <c r="W4668" s="1"/>
  <c r="V4651"/>
  <c r="W4651" s="1"/>
  <c r="V4655"/>
  <c r="W4655" s="1"/>
  <c r="V4659"/>
  <c r="W4659" s="1"/>
  <c r="V4663"/>
  <c r="W4663" s="1"/>
  <c r="V4648"/>
  <c r="W4648" s="1"/>
  <c r="Y4648" s="1"/>
  <c r="AA4648" s="1"/>
  <c r="V4644"/>
  <c r="W4644" s="1"/>
  <c r="V4649"/>
  <c r="W4649" s="1"/>
  <c r="V4646"/>
  <c r="W4646" s="1"/>
  <c r="V4637"/>
  <c r="W4637" s="1"/>
  <c r="V4625"/>
  <c r="W4625" s="1"/>
  <c r="V4632"/>
  <c r="W4632" s="1"/>
  <c r="V4624"/>
  <c r="W4624" s="1"/>
  <c r="V4621"/>
  <c r="W4621" s="1"/>
  <c r="V4620"/>
  <c r="W4620" s="1"/>
  <c r="V4616"/>
  <c r="W4616" s="1"/>
  <c r="V4607"/>
  <c r="W4607" s="1"/>
  <c r="V4611"/>
  <c r="W4611" s="1"/>
  <c r="V4606"/>
  <c r="W4606" s="1"/>
  <c r="V4605"/>
  <c r="W4605" s="1"/>
  <c r="V4602"/>
  <c r="W4602" s="1"/>
  <c r="V4593"/>
  <c r="W4593" s="1"/>
  <c r="V4590"/>
  <c r="W4590" s="1"/>
  <c r="V4581"/>
  <c r="W4581" s="1"/>
  <c r="V4585"/>
  <c r="W4585" s="1"/>
  <c r="V4577"/>
  <c r="W4577" s="1"/>
  <c r="V4580"/>
  <c r="W4580" s="1"/>
  <c r="V4579"/>
  <c r="W4579" s="1"/>
  <c r="Y4579"/>
  <c r="AA4579" s="1"/>
  <c r="Y4580"/>
  <c r="AA4580" s="1"/>
  <c r="V4573"/>
  <c r="W4573" s="1"/>
  <c r="V4566"/>
  <c r="W4566" s="1"/>
  <c r="V4571"/>
  <c r="W4571" s="1"/>
  <c r="V4563"/>
  <c r="W4563" s="1"/>
  <c r="V4560"/>
  <c r="W4560" s="1"/>
  <c r="V4553"/>
  <c r="W4553" s="1"/>
  <c r="V4551"/>
  <c r="W4551" s="1"/>
  <c r="V4548"/>
  <c r="W4548" s="1"/>
  <c r="Y4546"/>
  <c r="AA4546" s="1"/>
  <c r="V4543"/>
  <c r="W4543" s="1"/>
  <c r="V4536"/>
  <c r="W4536" s="1"/>
  <c r="V4538"/>
  <c r="W4538" s="1"/>
  <c r="V4540"/>
  <c r="W4540" s="1"/>
  <c r="V4528"/>
  <c r="W4528" s="1"/>
  <c r="V4521"/>
  <c r="W4521" s="1"/>
  <c r="Y4527"/>
  <c r="AA4527" s="1"/>
  <c r="V4518"/>
  <c r="W4518" s="1"/>
  <c r="V4520"/>
  <c r="W4520" s="1"/>
  <c r="V4515"/>
  <c r="W4515" s="1"/>
  <c r="V4517"/>
  <c r="W4517" s="1"/>
  <c r="V4514"/>
  <c r="W4514" s="1"/>
  <c r="V4509"/>
  <c r="W4509" s="1"/>
  <c r="V4504"/>
  <c r="W4504" s="1"/>
  <c r="V4493"/>
  <c r="W4493" s="1"/>
  <c r="V4497"/>
  <c r="W4497" s="1"/>
  <c r="V4502"/>
  <c r="W4502" s="1"/>
  <c r="V4495"/>
  <c r="W4495" s="1"/>
  <c r="V4501"/>
  <c r="W4501" s="1"/>
  <c r="Y4501"/>
  <c r="AA4501" s="1"/>
  <c r="Y4498"/>
  <c r="AA4498" s="1"/>
  <c r="V4500"/>
  <c r="W4500" s="1"/>
  <c r="Y4502"/>
  <c r="AA4502" s="1"/>
  <c r="V4481"/>
  <c r="W4481" s="1"/>
  <c r="Y4478"/>
  <c r="AA4478" s="1"/>
  <c r="Y4479"/>
  <c r="AA4479" s="1"/>
  <c r="Y4483"/>
  <c r="AA4483" s="1"/>
  <c r="V4475"/>
  <c r="W4475" s="1"/>
  <c r="V4474"/>
  <c r="W4474" s="1"/>
  <c r="V4473"/>
  <c r="W4473" s="1"/>
  <c r="Y4473"/>
  <c r="AA4473" s="1"/>
  <c r="V4471"/>
  <c r="W4471" s="1"/>
  <c r="V4470"/>
  <c r="W4470" s="1"/>
  <c r="V4468"/>
  <c r="W4468" s="1"/>
  <c r="V4466"/>
  <c r="W4466" s="1"/>
  <c r="V4464"/>
  <c r="W4464" s="1"/>
  <c r="V4460"/>
  <c r="W4460" s="1"/>
  <c r="V4462"/>
  <c r="W4462" s="1"/>
  <c r="V4459"/>
  <c r="W4459" s="1"/>
  <c r="V4454"/>
  <c r="W4454" s="1"/>
  <c r="V4433"/>
  <c r="W4433" s="1"/>
  <c r="V4435"/>
  <c r="W4435" s="1"/>
  <c r="V4426"/>
  <c r="W4426" s="1"/>
  <c r="V4425"/>
  <c r="W4425" s="1"/>
  <c r="V4419"/>
  <c r="W4419" s="1"/>
  <c r="V4416"/>
  <c r="W4416" s="1"/>
  <c r="V4409"/>
  <c r="W4409" s="1"/>
  <c r="V4411"/>
  <c r="W4411" s="1"/>
  <c r="V4407"/>
  <c r="W4407" s="1"/>
  <c r="V4406"/>
  <c r="W4406" s="1"/>
  <c r="V4405"/>
  <c r="W4405" s="1"/>
  <c r="V4397"/>
  <c r="W4397" s="1"/>
  <c r="Y4397" s="1"/>
  <c r="AA4397" s="1"/>
  <c r="V4390"/>
  <c r="W4390" s="1"/>
  <c r="Y4393"/>
  <c r="AA4393" s="1"/>
  <c r="V4386"/>
  <c r="W4386" s="1"/>
  <c r="V4384"/>
  <c r="W4384" s="1"/>
  <c r="V4373"/>
  <c r="W4373" s="1"/>
  <c r="V4375"/>
  <c r="W4375" s="1"/>
  <c r="V4377"/>
  <c r="W4377" s="1"/>
  <c r="V4369"/>
  <c r="W4369" s="1"/>
  <c r="V4371"/>
  <c r="W4371" s="1"/>
  <c r="V4367"/>
  <c r="W4367" s="1"/>
  <c r="Y4367" s="1"/>
  <c r="AA4367" s="1"/>
  <c r="V4362"/>
  <c r="W4362" s="1"/>
  <c r="V4358"/>
  <c r="W4358" s="1"/>
  <c r="V4353"/>
  <c r="W4353" s="1"/>
  <c r="V4352"/>
  <c r="W4352" s="1"/>
  <c r="V4343"/>
  <c r="W4343" s="1"/>
  <c r="V4345"/>
  <c r="W4345" s="1"/>
  <c r="V4251"/>
  <c r="W4251" s="1"/>
  <c r="V4267"/>
  <c r="W4267" s="1"/>
  <c r="V4271"/>
  <c r="W4271" s="1"/>
  <c r="V4334"/>
  <c r="W4334" s="1"/>
  <c r="V4323"/>
  <c r="W4323" s="1"/>
  <c r="V4228"/>
  <c r="W4228" s="1"/>
  <c r="V4249"/>
  <c r="W4249" s="1"/>
  <c r="V4297"/>
  <c r="W4297" s="1"/>
  <c r="V4300"/>
  <c r="W4300" s="1"/>
  <c r="V4332"/>
  <c r="W4332" s="1"/>
  <c r="V4339"/>
  <c r="W4339" s="1"/>
  <c r="Y4339" s="1"/>
  <c r="AA4339" s="1"/>
  <c r="V4253"/>
  <c r="W4253" s="1"/>
  <c r="V4307"/>
  <c r="W4307" s="1"/>
  <c r="V4322"/>
  <c r="W4322" s="1"/>
  <c r="V4227"/>
  <c r="W4227" s="1"/>
  <c r="V4252"/>
  <c r="W4252" s="1"/>
  <c r="V4258"/>
  <c r="W4258" s="1"/>
  <c r="V4259"/>
  <c r="W4259" s="1"/>
  <c r="V4265"/>
  <c r="W4265" s="1"/>
  <c r="V4278"/>
  <c r="W4278" s="1"/>
  <c r="V4279"/>
  <c r="W4279" s="1"/>
  <c r="V4280"/>
  <c r="W4280" s="1"/>
  <c r="V4282"/>
  <c r="W4282" s="1"/>
  <c r="V4288"/>
  <c r="W4288" s="1"/>
  <c r="V4325"/>
  <c r="W4325" s="1"/>
  <c r="V4330"/>
  <c r="W4330" s="1"/>
  <c r="V4260"/>
  <c r="W4260" s="1"/>
  <c r="V4316"/>
  <c r="W4316" s="1"/>
  <c r="V4321"/>
  <c r="W4321" s="1"/>
  <c r="V4327"/>
  <c r="W4327" s="1"/>
  <c r="Y4249"/>
  <c r="AA4249" s="1"/>
  <c r="V4248"/>
  <c r="W4248" s="1"/>
  <c r="Y4252"/>
  <c r="AA4252" s="1"/>
  <c r="Y4260"/>
  <c r="AA4260" s="1"/>
  <c r="V4295"/>
  <c r="W4295" s="1"/>
  <c r="Y4307"/>
  <c r="AA4307" s="1"/>
  <c r="V4318"/>
  <c r="W4318" s="1"/>
  <c r="V4329"/>
  <c r="W4329" s="1"/>
  <c r="V4342"/>
  <c r="W4342" s="1"/>
  <c r="V4338"/>
  <c r="W4338" s="1"/>
  <c r="V4341"/>
  <c r="W4341" s="1"/>
  <c r="V4328"/>
  <c r="W4328" s="1"/>
  <c r="V4324"/>
  <c r="W4324" s="1"/>
  <c r="V4320"/>
  <c r="W4320" s="1"/>
  <c r="V4313"/>
  <c r="W4313" s="1"/>
  <c r="V4315"/>
  <c r="W4315" s="1"/>
  <c r="V4312"/>
  <c r="W4312" s="1"/>
  <c r="Y4312"/>
  <c r="AA4312" s="1"/>
  <c r="V4306"/>
  <c r="W4306" s="1"/>
  <c r="V4296"/>
  <c r="W4296" s="1"/>
  <c r="V4294"/>
  <c r="W4294" s="1"/>
  <c r="V4298"/>
  <c r="W4298" s="1"/>
  <c r="V4293"/>
  <c r="W4293" s="1"/>
  <c r="V4291"/>
  <c r="W4291" s="1"/>
  <c r="V4277"/>
  <c r="W4277" s="1"/>
  <c r="V4276"/>
  <c r="W4276" s="1"/>
  <c r="V4272"/>
  <c r="W4272" s="1"/>
  <c r="V4274"/>
  <c r="W4274" s="1"/>
  <c r="V4262"/>
  <c r="W4262" s="1"/>
  <c r="V4264"/>
  <c r="W4264" s="1"/>
  <c r="Y4265"/>
  <c r="AA4265" s="1"/>
  <c r="V4255"/>
  <c r="W4255" s="1"/>
  <c r="V4257"/>
  <c r="W4257" s="1"/>
  <c r="V4246"/>
  <c r="W4246" s="1"/>
  <c r="V4241"/>
  <c r="W4241" s="1"/>
  <c r="V4243"/>
  <c r="W4243" s="1"/>
  <c r="V4245"/>
  <c r="W4245" s="1"/>
  <c r="V4240"/>
  <c r="W4240" s="1"/>
  <c r="V4237"/>
  <c r="W4237" s="1"/>
  <c r="V4232"/>
  <c r="W4232" s="1"/>
  <c r="V4234"/>
  <c r="W4234" s="1"/>
  <c r="V4236"/>
  <c r="W4236" s="1"/>
  <c r="V4231"/>
  <c r="W4231" s="1"/>
  <c r="V4229"/>
  <c r="W4229" s="1"/>
  <c r="Y4567" l="1"/>
  <c r="AA4567" s="1"/>
  <c r="R4225"/>
  <c r="U4225" s="1"/>
  <c r="J4225"/>
  <c r="Y4225" s="1"/>
  <c r="AA4225" s="1"/>
  <c r="R4223"/>
  <c r="U4223" s="1"/>
  <c r="J4223"/>
  <c r="Y4223" s="1"/>
  <c r="AA4223" s="1"/>
  <c r="R4221"/>
  <c r="U4221" s="1"/>
  <c r="J4221"/>
  <c r="Y4221" s="1"/>
  <c r="AA4221" s="1"/>
  <c r="R4219"/>
  <c r="U4219" s="1"/>
  <c r="J4219"/>
  <c r="Y4219" s="1"/>
  <c r="AA4219" s="1"/>
  <c r="R4217"/>
  <c r="U4217" s="1"/>
  <c r="J4217"/>
  <c r="R4216"/>
  <c r="U4216" s="1"/>
  <c r="J4216"/>
  <c r="R4214"/>
  <c r="U4214" s="1"/>
  <c r="J4214"/>
  <c r="R4212"/>
  <c r="U4212" s="1"/>
  <c r="J4212"/>
  <c r="Y4212" s="1"/>
  <c r="AA4212" s="1"/>
  <c r="R4210"/>
  <c r="U4210" s="1"/>
  <c r="J4210"/>
  <c r="Y4210" s="1"/>
  <c r="AA4210" s="1"/>
  <c r="R4208"/>
  <c r="U4208" s="1"/>
  <c r="J4208"/>
  <c r="R4207"/>
  <c r="U4207" s="1"/>
  <c r="J4207"/>
  <c r="R4205"/>
  <c r="U4205" s="1"/>
  <c r="J4205"/>
  <c r="R4203"/>
  <c r="U4203" s="1"/>
  <c r="J4203"/>
  <c r="Y4203" s="1"/>
  <c r="AA4203" s="1"/>
  <c r="R4201"/>
  <c r="U4201" s="1"/>
  <c r="J4201"/>
  <c r="Y4201" s="1"/>
  <c r="AA4201" s="1"/>
  <c r="R4199"/>
  <c r="U4199" s="1"/>
  <c r="J4199"/>
  <c r="R4198"/>
  <c r="U4198" s="1"/>
  <c r="J4198"/>
  <c r="R4197"/>
  <c r="U4197" s="1"/>
  <c r="J4197"/>
  <c r="Y4197" s="1"/>
  <c r="AA4197" s="1"/>
  <c r="R4196"/>
  <c r="U4196" s="1"/>
  <c r="J4196"/>
  <c r="Y4196" s="1"/>
  <c r="AA4196" s="1"/>
  <c r="R4195"/>
  <c r="U4195" s="1"/>
  <c r="J4195"/>
  <c r="R4194"/>
  <c r="U4194" s="1"/>
  <c r="J4194"/>
  <c r="R4193"/>
  <c r="U4193" s="1"/>
  <c r="J4193"/>
  <c r="R4192"/>
  <c r="U4192" s="1"/>
  <c r="J4192"/>
  <c r="Y4192" s="1"/>
  <c r="AA4192" s="1"/>
  <c r="R4191"/>
  <c r="U4191" s="1"/>
  <c r="J4191"/>
  <c r="Y4191" s="1"/>
  <c r="AA4191" s="1"/>
  <c r="R4190"/>
  <c r="U4190" s="1"/>
  <c r="J4190"/>
  <c r="R4189"/>
  <c r="U4189" s="1"/>
  <c r="J4189"/>
  <c r="Y4189" s="1"/>
  <c r="AA4189" s="1"/>
  <c r="R4188"/>
  <c r="U4188" s="1"/>
  <c r="J4188"/>
  <c r="Y4188" s="1"/>
  <c r="AA4188" s="1"/>
  <c r="R4187"/>
  <c r="U4187" s="1"/>
  <c r="J4187"/>
  <c r="R4186"/>
  <c r="U4186" s="1"/>
  <c r="J4186"/>
  <c r="R4185"/>
  <c r="U4185" s="1"/>
  <c r="J4185"/>
  <c r="R4184"/>
  <c r="U4184" s="1"/>
  <c r="J4184"/>
  <c r="Y4184" s="1"/>
  <c r="AA4184" s="1"/>
  <c r="R4183"/>
  <c r="U4183" s="1"/>
  <c r="J4183"/>
  <c r="Y4183" s="1"/>
  <c r="AA4183" s="1"/>
  <c r="R4182"/>
  <c r="U4182" s="1"/>
  <c r="J4182"/>
  <c r="R4181"/>
  <c r="U4181" s="1"/>
  <c r="J4181"/>
  <c r="R4180"/>
  <c r="U4180" s="1"/>
  <c r="J4180"/>
  <c r="Y4180" s="1"/>
  <c r="AA4180" s="1"/>
  <c r="R4179"/>
  <c r="U4179" s="1"/>
  <c r="J4179"/>
  <c r="Y4179" s="1"/>
  <c r="AA4179" s="1"/>
  <c r="R4178"/>
  <c r="U4178" s="1"/>
  <c r="J4178"/>
  <c r="R4177"/>
  <c r="U4177" s="1"/>
  <c r="J4177"/>
  <c r="Y4177" s="1"/>
  <c r="AA4177" s="1"/>
  <c r="R4176"/>
  <c r="U4176" s="1"/>
  <c r="J4176"/>
  <c r="Y4176" s="1"/>
  <c r="AA4176" s="1"/>
  <c r="R4175"/>
  <c r="U4175" s="1"/>
  <c r="J4175"/>
  <c r="Y4175" s="1"/>
  <c r="AA4175" s="1"/>
  <c r="R4174"/>
  <c r="U4174" s="1"/>
  <c r="J4174"/>
  <c r="R4173"/>
  <c r="U4173" s="1"/>
  <c r="J4173"/>
  <c r="R4172"/>
  <c r="U4172" s="1"/>
  <c r="J4172"/>
  <c r="R4171"/>
  <c r="U4171" s="1"/>
  <c r="J4171"/>
  <c r="Y4171" s="1"/>
  <c r="AA4171" s="1"/>
  <c r="R4170"/>
  <c r="U4170" s="1"/>
  <c r="J4170"/>
  <c r="Y4170" s="1"/>
  <c r="AA4170" s="1"/>
  <c r="R4169"/>
  <c r="U4169" s="1"/>
  <c r="J4169"/>
  <c r="R4168"/>
  <c r="U4168" s="1"/>
  <c r="J4168"/>
  <c r="R4167"/>
  <c r="U4167" s="1"/>
  <c r="J4167"/>
  <c r="R4166"/>
  <c r="U4166" s="1"/>
  <c r="J4166"/>
  <c r="R4165"/>
  <c r="U4165" s="1"/>
  <c r="J4165"/>
  <c r="Y4165" s="1"/>
  <c r="AA4165" s="1"/>
  <c r="R4164"/>
  <c r="U4164" s="1"/>
  <c r="J4164"/>
  <c r="Y4164" s="1"/>
  <c r="AA4164" s="1"/>
  <c r="R4163"/>
  <c r="U4163" s="1"/>
  <c r="J4163"/>
  <c r="R4162"/>
  <c r="U4162" s="1"/>
  <c r="J4162"/>
  <c r="Y4162" s="1"/>
  <c r="AA4162" s="1"/>
  <c r="R4161"/>
  <c r="U4161" s="1"/>
  <c r="J4161"/>
  <c r="Y4161" s="1"/>
  <c r="AA4161" s="1"/>
  <c r="R4160"/>
  <c r="U4160" s="1"/>
  <c r="J4160"/>
  <c r="Y4160" s="1"/>
  <c r="AA4160" s="1"/>
  <c r="R4159"/>
  <c r="U4159" s="1"/>
  <c r="J4159"/>
  <c r="R4158"/>
  <c r="U4158" s="1"/>
  <c r="J4158"/>
  <c r="Y4158" s="1"/>
  <c r="AA4158" s="1"/>
  <c r="R4157"/>
  <c r="U4157" s="1"/>
  <c r="J4157"/>
  <c r="Y4157" s="1"/>
  <c r="AA4157" s="1"/>
  <c r="R4156"/>
  <c r="U4156" s="1"/>
  <c r="J4156"/>
  <c r="R4155"/>
  <c r="U4155" s="1"/>
  <c r="J4155"/>
  <c r="R4154"/>
  <c r="U4154" s="1"/>
  <c r="J4154"/>
  <c r="Y4154" s="1"/>
  <c r="AA4154" s="1"/>
  <c r="R4153"/>
  <c r="U4153" s="1"/>
  <c r="J4153"/>
  <c r="R4152"/>
  <c r="U4152" s="1"/>
  <c r="J4152"/>
  <c r="Y4152" s="1"/>
  <c r="AA4152" s="1"/>
  <c r="R4151"/>
  <c r="U4151" s="1"/>
  <c r="J4151"/>
  <c r="Y4151" s="1"/>
  <c r="AA4151" s="1"/>
  <c r="R4150"/>
  <c r="U4150" s="1"/>
  <c r="J4150"/>
  <c r="Y4150" s="1"/>
  <c r="AA4150" s="1"/>
  <c r="R4149"/>
  <c r="U4149" s="1"/>
  <c r="J4149"/>
  <c r="Y4149" s="1"/>
  <c r="AA4149" s="1"/>
  <c r="R4148"/>
  <c r="U4148" s="1"/>
  <c r="J4148"/>
  <c r="Y4148" s="1"/>
  <c r="AA4148" s="1"/>
  <c r="R4147"/>
  <c r="U4147" s="1"/>
  <c r="J4147"/>
  <c r="Y4147" s="1"/>
  <c r="AA4147" s="1"/>
  <c r="R4146"/>
  <c r="U4146" s="1"/>
  <c r="J4146"/>
  <c r="Y4146" s="1"/>
  <c r="AA4146" s="1"/>
  <c r="R4145"/>
  <c r="U4145" s="1"/>
  <c r="J4145"/>
  <c r="R4144"/>
  <c r="U4144" s="1"/>
  <c r="J4144"/>
  <c r="R4143"/>
  <c r="U4143" s="1"/>
  <c r="J4143"/>
  <c r="Y4143" s="1"/>
  <c r="AA4143" s="1"/>
  <c r="R4142"/>
  <c r="U4142" s="1"/>
  <c r="J4142"/>
  <c r="R4141"/>
  <c r="U4141" s="1"/>
  <c r="J4141"/>
  <c r="Y4141" s="1"/>
  <c r="AA4141" s="1"/>
  <c r="R4140"/>
  <c r="U4140" s="1"/>
  <c r="J4140"/>
  <c r="Y4140" s="1"/>
  <c r="AA4140" s="1"/>
  <c r="R4139"/>
  <c r="U4139" s="1"/>
  <c r="J4139"/>
  <c r="Y4139" s="1"/>
  <c r="AA4139" s="1"/>
  <c r="R4138"/>
  <c r="U4138" s="1"/>
  <c r="J4138"/>
  <c r="R4137"/>
  <c r="U4137" s="1"/>
  <c r="J4137"/>
  <c r="Y4137" s="1"/>
  <c r="AA4137" s="1"/>
  <c r="R4136"/>
  <c r="U4136" s="1"/>
  <c r="J4136"/>
  <c r="Y4136" s="1"/>
  <c r="AA4136" s="1"/>
  <c r="R4135"/>
  <c r="U4135" s="1"/>
  <c r="J4135"/>
  <c r="Y4135" s="1"/>
  <c r="AA4135" s="1"/>
  <c r="R4134"/>
  <c r="U4134" s="1"/>
  <c r="J4134"/>
  <c r="R4133"/>
  <c r="U4133" s="1"/>
  <c r="J4133"/>
  <c r="Y4133" s="1"/>
  <c r="AA4133" s="1"/>
  <c r="R4132"/>
  <c r="U4132" s="1"/>
  <c r="J4132"/>
  <c r="R4131"/>
  <c r="U4131" s="1"/>
  <c r="J4131"/>
  <c r="Y4131" s="1"/>
  <c r="AA4131" s="1"/>
  <c r="R4130"/>
  <c r="U4130" s="1"/>
  <c r="J4130"/>
  <c r="Y4130" s="1"/>
  <c r="AA4130" s="1"/>
  <c r="R4129"/>
  <c r="U4129" s="1"/>
  <c r="J4129"/>
  <c r="Y4129" s="1"/>
  <c r="AA4129" s="1"/>
  <c r="R4128"/>
  <c r="U4128" s="1"/>
  <c r="J4128"/>
  <c r="R4127"/>
  <c r="U4127" s="1"/>
  <c r="J4127"/>
  <c r="Y4127" s="1"/>
  <c r="AA4127" s="1"/>
  <c r="R4126"/>
  <c r="U4126" s="1"/>
  <c r="J4126"/>
  <c r="Y4126" s="1"/>
  <c r="AA4126" s="1"/>
  <c r="R4125"/>
  <c r="U4125" s="1"/>
  <c r="J4125"/>
  <c r="Y4125" s="1"/>
  <c r="AA4125" s="1"/>
  <c r="R4124"/>
  <c r="U4124" s="1"/>
  <c r="J4124"/>
  <c r="R4123"/>
  <c r="U4123" s="1"/>
  <c r="J4123"/>
  <c r="Y4123" s="1"/>
  <c r="AA4123" s="1"/>
  <c r="R4122"/>
  <c r="U4122" s="1"/>
  <c r="J4122"/>
  <c r="Y4122" s="1"/>
  <c r="AA4122" s="1"/>
  <c r="R4121"/>
  <c r="U4121" s="1"/>
  <c r="J4121"/>
  <c r="R4120"/>
  <c r="U4120" s="1"/>
  <c r="J4120"/>
  <c r="Y4120" s="1"/>
  <c r="AA4120" s="1"/>
  <c r="R4119"/>
  <c r="U4119" s="1"/>
  <c r="J4119"/>
  <c r="Y4119" s="1"/>
  <c r="AA4119" s="1"/>
  <c r="R4118"/>
  <c r="U4118" s="1"/>
  <c r="J4118"/>
  <c r="Y4118" s="1"/>
  <c r="AA4118" s="1"/>
  <c r="R4117"/>
  <c r="U4117" s="1"/>
  <c r="J4117"/>
  <c r="Y4117" s="1"/>
  <c r="AA4117" s="1"/>
  <c r="R4116"/>
  <c r="U4116" s="1"/>
  <c r="J4116"/>
  <c r="R4115"/>
  <c r="U4115" s="1"/>
  <c r="J4115"/>
  <c r="Y4115" s="1"/>
  <c r="AA4115" s="1"/>
  <c r="R4114"/>
  <c r="U4114" s="1"/>
  <c r="J4114"/>
  <c r="R4113"/>
  <c r="U4113" s="1"/>
  <c r="J4113"/>
  <c r="U4112"/>
  <c r="R4112"/>
  <c r="J4112"/>
  <c r="Y4112" s="1"/>
  <c r="AA4112" s="1"/>
  <c r="R4111"/>
  <c r="U4111" s="1"/>
  <c r="J4111"/>
  <c r="Y4111" s="1"/>
  <c r="AA4111" s="1"/>
  <c r="R4110"/>
  <c r="U4110" s="1"/>
  <c r="J4110"/>
  <c r="R4109"/>
  <c r="U4109" s="1"/>
  <c r="J4109"/>
  <c r="Y4109" s="1"/>
  <c r="AA4109" s="1"/>
  <c r="R4108"/>
  <c r="U4108" s="1"/>
  <c r="J4108"/>
  <c r="Y4108" s="1"/>
  <c r="AA4108" s="1"/>
  <c r="R4107"/>
  <c r="U4107" s="1"/>
  <c r="J4107"/>
  <c r="R4106"/>
  <c r="U4106" s="1"/>
  <c r="J4106"/>
  <c r="R4105"/>
  <c r="U4105" s="1"/>
  <c r="J4105"/>
  <c r="Y4105" s="1"/>
  <c r="AA4105" s="1"/>
  <c r="R4104"/>
  <c r="U4104" s="1"/>
  <c r="J4104"/>
  <c r="Y4104" s="1"/>
  <c r="AA4104" s="1"/>
  <c r="R4103"/>
  <c r="U4103" s="1"/>
  <c r="J4103"/>
  <c r="R4102"/>
  <c r="U4102" s="1"/>
  <c r="J4102"/>
  <c r="R4101"/>
  <c r="U4101" s="1"/>
  <c r="J4101"/>
  <c r="Y4101" s="1"/>
  <c r="AA4101" s="1"/>
  <c r="R4100"/>
  <c r="U4100" s="1"/>
  <c r="J4100"/>
  <c r="Y4100" s="1"/>
  <c r="AA4100" s="1"/>
  <c r="R4099"/>
  <c r="U4099" s="1"/>
  <c r="J4099"/>
  <c r="R4098"/>
  <c r="U4098" s="1"/>
  <c r="J4098"/>
  <c r="R4097"/>
  <c r="U4097" s="1"/>
  <c r="J4097"/>
  <c r="R4096"/>
  <c r="U4096" s="1"/>
  <c r="J4096"/>
  <c r="Y4096" s="1"/>
  <c r="AA4096" s="1"/>
  <c r="R4095"/>
  <c r="U4095" s="1"/>
  <c r="J4095"/>
  <c r="R4094"/>
  <c r="U4094" s="1"/>
  <c r="J4094"/>
  <c r="R4093"/>
  <c r="U4093" s="1"/>
  <c r="J4093"/>
  <c r="R4092"/>
  <c r="U4092" s="1"/>
  <c r="J4092"/>
  <c r="Y4092" s="1"/>
  <c r="AA4092" s="1"/>
  <c r="R4091"/>
  <c r="U4091" s="1"/>
  <c r="J4091"/>
  <c r="Y4091" s="1"/>
  <c r="AA4091" s="1"/>
  <c r="R4090"/>
  <c r="U4090" s="1"/>
  <c r="J4090"/>
  <c r="R4089"/>
  <c r="U4089" s="1"/>
  <c r="J4089"/>
  <c r="R4088"/>
  <c r="U4088" s="1"/>
  <c r="J4088"/>
  <c r="Y4088" s="1"/>
  <c r="AA4088" s="1"/>
  <c r="R4087"/>
  <c r="U4087" s="1"/>
  <c r="J4087"/>
  <c r="R4086"/>
  <c r="U4086" s="1"/>
  <c r="J4086"/>
  <c r="Y4086" s="1"/>
  <c r="AA4086" s="1"/>
  <c r="R4085"/>
  <c r="U4085" s="1"/>
  <c r="J4085"/>
  <c r="R4084"/>
  <c r="U4084" s="1"/>
  <c r="J4084"/>
  <c r="Y4084" s="1"/>
  <c r="AA4084" s="1"/>
  <c r="R4083"/>
  <c r="U4083" s="1"/>
  <c r="J4083"/>
  <c r="R4082"/>
  <c r="U4082" s="1"/>
  <c r="J4082"/>
  <c r="R4081"/>
  <c r="U4081" s="1"/>
  <c r="J4081"/>
  <c r="R4080"/>
  <c r="U4080" s="1"/>
  <c r="J4080"/>
  <c r="Y4080" s="1"/>
  <c r="AA4080" s="1"/>
  <c r="R4079"/>
  <c r="U4079" s="1"/>
  <c r="J4079"/>
  <c r="R4078"/>
  <c r="U4078" s="1"/>
  <c r="J4078"/>
  <c r="Y4078" s="1"/>
  <c r="AA4078" s="1"/>
  <c r="R4077"/>
  <c r="U4077" s="1"/>
  <c r="J4077"/>
  <c r="Y4077" s="1"/>
  <c r="AA4077" s="1"/>
  <c r="R4076"/>
  <c r="U4076" s="1"/>
  <c r="J4076"/>
  <c r="Y4076" s="1"/>
  <c r="AA4076" s="1"/>
  <c r="R4075"/>
  <c r="U4075" s="1"/>
  <c r="J4075"/>
  <c r="R4074"/>
  <c r="U4074" s="1"/>
  <c r="J4074"/>
  <c r="Y4074" s="1"/>
  <c r="AA4074" s="1"/>
  <c r="R4073"/>
  <c r="U4073" s="1"/>
  <c r="J4073"/>
  <c r="Y4073" s="1"/>
  <c r="AA4073" s="1"/>
  <c r="R4072"/>
  <c r="U4072" s="1"/>
  <c r="J4072"/>
  <c r="Y4072" s="1"/>
  <c r="AA4072" s="1"/>
  <c r="R4071"/>
  <c r="U4071" s="1"/>
  <c r="J4071"/>
  <c r="R4070"/>
  <c r="U4070" s="1"/>
  <c r="J4070"/>
  <c r="R4069"/>
  <c r="U4069" s="1"/>
  <c r="J4069"/>
  <c r="Y4069" s="1"/>
  <c r="AA4069" s="1"/>
  <c r="R4068"/>
  <c r="U4068" s="1"/>
  <c r="J4068"/>
  <c r="Y4068" s="1"/>
  <c r="AA4068" s="1"/>
  <c r="R4067"/>
  <c r="U4067" s="1"/>
  <c r="J4067"/>
  <c r="Y4067" s="1"/>
  <c r="AA4067" s="1"/>
  <c r="R4066"/>
  <c r="U4066" s="1"/>
  <c r="J4066"/>
  <c r="R4065"/>
  <c r="U4065" s="1"/>
  <c r="J4065"/>
  <c r="Y4065" s="1"/>
  <c r="AA4065" s="1"/>
  <c r="R4064"/>
  <c r="U4064" s="1"/>
  <c r="J4064"/>
  <c r="Y4064" s="1"/>
  <c r="AA4064" s="1"/>
  <c r="R4063"/>
  <c r="U4063" s="1"/>
  <c r="J4063"/>
  <c r="Y4063" s="1"/>
  <c r="AA4063" s="1"/>
  <c r="R4062"/>
  <c r="U4062" s="1"/>
  <c r="J4062"/>
  <c r="R4061"/>
  <c r="U4061" s="1"/>
  <c r="J4061"/>
  <c r="Y4061" s="1"/>
  <c r="AA4061" s="1"/>
  <c r="R4060"/>
  <c r="U4060" s="1"/>
  <c r="J4060"/>
  <c r="Y4060" s="1"/>
  <c r="AA4060" s="1"/>
  <c r="R4059"/>
  <c r="U4059" s="1"/>
  <c r="J4059"/>
  <c r="R4058"/>
  <c r="U4058" s="1"/>
  <c r="J4058"/>
  <c r="Y4058" s="1"/>
  <c r="AA4058" s="1"/>
  <c r="U4057"/>
  <c r="R4057"/>
  <c r="J4057"/>
  <c r="Y4057" s="1"/>
  <c r="AA4057" s="1"/>
  <c r="R4056"/>
  <c r="U4056" s="1"/>
  <c r="J4056"/>
  <c r="Y4056" s="1"/>
  <c r="AA4056" s="1"/>
  <c r="R4055"/>
  <c r="U4055" s="1"/>
  <c r="J4055"/>
  <c r="R4054"/>
  <c r="U4054" s="1"/>
  <c r="J4054"/>
  <c r="R4053"/>
  <c r="U4053" s="1"/>
  <c r="J4053"/>
  <c r="R4052"/>
  <c r="U4052" s="1"/>
  <c r="J4052"/>
  <c r="Y4052" s="1"/>
  <c r="AA4052" s="1"/>
  <c r="R4051"/>
  <c r="U4051" s="1"/>
  <c r="J4051"/>
  <c r="R4050"/>
  <c r="U4050" s="1"/>
  <c r="J4050"/>
  <c r="R4049"/>
  <c r="U4049" s="1"/>
  <c r="J4049"/>
  <c r="Y4049" s="1"/>
  <c r="AA4049" s="1"/>
  <c r="R4048"/>
  <c r="U4048" s="1"/>
  <c r="J4048"/>
  <c r="Y4048" s="1"/>
  <c r="AA4048" s="1"/>
  <c r="R4047"/>
  <c r="U4047" s="1"/>
  <c r="J4047"/>
  <c r="R4046"/>
  <c r="U4046" s="1"/>
  <c r="J4046"/>
  <c r="Y4046" s="1"/>
  <c r="AA4046" s="1"/>
  <c r="R4045"/>
  <c r="U4045" s="1"/>
  <c r="J4045"/>
  <c r="Y4045" s="1"/>
  <c r="AA4045" s="1"/>
  <c r="R4044"/>
  <c r="U4044" s="1"/>
  <c r="J4044"/>
  <c r="Y4044" s="1"/>
  <c r="AA4044" s="1"/>
  <c r="R4043"/>
  <c r="U4043" s="1"/>
  <c r="J4043"/>
  <c r="Y4043" s="1"/>
  <c r="AA4043" s="1"/>
  <c r="R4042"/>
  <c r="U4042" s="1"/>
  <c r="J4042"/>
  <c r="Y4042" s="1"/>
  <c r="AA4042" s="1"/>
  <c r="R4041"/>
  <c r="U4041" s="1"/>
  <c r="J4041"/>
  <c r="Y4041" s="1"/>
  <c r="AA4041" s="1"/>
  <c r="R4040"/>
  <c r="U4040" s="1"/>
  <c r="J4040"/>
  <c r="Y4040" s="1"/>
  <c r="AA4040" s="1"/>
  <c r="R4039"/>
  <c r="U4039" s="1"/>
  <c r="J4039"/>
  <c r="Y4039" s="1"/>
  <c r="AA4039" s="1"/>
  <c r="R4038"/>
  <c r="U4038" s="1"/>
  <c r="J4038"/>
  <c r="R4037"/>
  <c r="U4037" s="1"/>
  <c r="J4037"/>
  <c r="Y4037" s="1"/>
  <c r="AA4037" s="1"/>
  <c r="R4036"/>
  <c r="U4036" s="1"/>
  <c r="J4036"/>
  <c r="Y4036" s="1"/>
  <c r="AA4036" s="1"/>
  <c r="R4035"/>
  <c r="U4035" s="1"/>
  <c r="J4035"/>
  <c r="Y4035" s="1"/>
  <c r="AA4035" s="1"/>
  <c r="R4034"/>
  <c r="U4034" s="1"/>
  <c r="J4034"/>
  <c r="R4033"/>
  <c r="U4033" s="1"/>
  <c r="J4033"/>
  <c r="Y4033" s="1"/>
  <c r="AA4033" s="1"/>
  <c r="R4032"/>
  <c r="U4032" s="1"/>
  <c r="J4032"/>
  <c r="Y4032" s="1"/>
  <c r="AA4032" s="1"/>
  <c r="R4031"/>
  <c r="U4031" s="1"/>
  <c r="J4031"/>
  <c r="Y4031" s="1"/>
  <c r="AA4031" s="1"/>
  <c r="R4030"/>
  <c r="U4030" s="1"/>
  <c r="J4030"/>
  <c r="R4029"/>
  <c r="U4029" s="1"/>
  <c r="J4029"/>
  <c r="Y4029" s="1"/>
  <c r="AA4029" s="1"/>
  <c r="R4028"/>
  <c r="U4028" s="1"/>
  <c r="J4028"/>
  <c r="R4027"/>
  <c r="U4027" s="1"/>
  <c r="J4027"/>
  <c r="Y4027" s="1"/>
  <c r="AA4027" s="1"/>
  <c r="R4026"/>
  <c r="U4026" s="1"/>
  <c r="J4026"/>
  <c r="Y4026" s="1"/>
  <c r="AA4026" s="1"/>
  <c r="R4025"/>
  <c r="U4025" s="1"/>
  <c r="J4025"/>
  <c r="Y4025" s="1"/>
  <c r="AA4025" s="1"/>
  <c r="R4024"/>
  <c r="U4024" s="1"/>
  <c r="J4024"/>
  <c r="R4023"/>
  <c r="U4023" s="1"/>
  <c r="J4023"/>
  <c r="R4022"/>
  <c r="U4022" s="1"/>
  <c r="J4022"/>
  <c r="Y4022" s="1"/>
  <c r="AA4022" s="1"/>
  <c r="R4021"/>
  <c r="U4021" s="1"/>
  <c r="J4021"/>
  <c r="Y4021" s="1"/>
  <c r="AA4021" s="1"/>
  <c r="R4020"/>
  <c r="U4020" s="1"/>
  <c r="J4020"/>
  <c r="R4019"/>
  <c r="U4019" s="1"/>
  <c r="J4019"/>
  <c r="R4018"/>
  <c r="U4018" s="1"/>
  <c r="J4018"/>
  <c r="Y4018" s="1"/>
  <c r="AA4018" s="1"/>
  <c r="R4017"/>
  <c r="U4017" s="1"/>
  <c r="J4017"/>
  <c r="Y4017" s="1"/>
  <c r="AA4017" s="1"/>
  <c r="R4016"/>
  <c r="U4016" s="1"/>
  <c r="J4016"/>
  <c r="R4015"/>
  <c r="U4015" s="1"/>
  <c r="J4015"/>
  <c r="Y4015" s="1"/>
  <c r="AA4015" s="1"/>
  <c r="R4014"/>
  <c r="U4014" s="1"/>
  <c r="J4014"/>
  <c r="Y4014" s="1"/>
  <c r="AA4014" s="1"/>
  <c r="R4013"/>
  <c r="U4013" s="1"/>
  <c r="J4013"/>
  <c r="Y4013" s="1"/>
  <c r="AA4013" s="1"/>
  <c r="R4012"/>
  <c r="U4012" s="1"/>
  <c r="J4012"/>
  <c r="R4011"/>
  <c r="U4011" s="1"/>
  <c r="J4011"/>
  <c r="Y4011" s="1"/>
  <c r="AA4011" s="1"/>
  <c r="R4010"/>
  <c r="U4010" s="1"/>
  <c r="J4010"/>
  <c r="Y4010" s="1"/>
  <c r="AA4010" s="1"/>
  <c r="R4009"/>
  <c r="U4009" s="1"/>
  <c r="J4009"/>
  <c r="Y4009" s="1"/>
  <c r="AA4009" s="1"/>
  <c r="R4008"/>
  <c r="U4008" s="1"/>
  <c r="J4008"/>
  <c r="R4007"/>
  <c r="U4007" s="1"/>
  <c r="J4007"/>
  <c r="R4006"/>
  <c r="U4006" s="1"/>
  <c r="J4006"/>
  <c r="R4005"/>
  <c r="U4005" s="1"/>
  <c r="J4005"/>
  <c r="Y4005" s="1"/>
  <c r="AA4005" s="1"/>
  <c r="R4004"/>
  <c r="U4004" s="1"/>
  <c r="J4004"/>
  <c r="Y4004" s="1"/>
  <c r="AA4004" s="1"/>
  <c r="R4003"/>
  <c r="U4003" s="1"/>
  <c r="J4003"/>
  <c r="R4002"/>
  <c r="U4002" s="1"/>
  <c r="J4002"/>
  <c r="R4001"/>
  <c r="U4001" s="1"/>
  <c r="J4001"/>
  <c r="Y4001" s="1"/>
  <c r="AA4001" s="1"/>
  <c r="R4000"/>
  <c r="U4000" s="1"/>
  <c r="J4000"/>
  <c r="Y4000" s="1"/>
  <c r="AA4000" s="1"/>
  <c r="R3999"/>
  <c r="U3999" s="1"/>
  <c r="J3999"/>
  <c r="R3998"/>
  <c r="U3998" s="1"/>
  <c r="J3998"/>
  <c r="R3997"/>
  <c r="U3997" s="1"/>
  <c r="J3997"/>
  <c r="R3996"/>
  <c r="U3996" s="1"/>
  <c r="J3996"/>
  <c r="R3995"/>
  <c r="U3995" s="1"/>
  <c r="J3995"/>
  <c r="R3994"/>
  <c r="U3994" s="1"/>
  <c r="J3994"/>
  <c r="Y3994" s="1"/>
  <c r="AA3994" s="1"/>
  <c r="R3993"/>
  <c r="U3993" s="1"/>
  <c r="V3993" s="1"/>
  <c r="W3993" s="1"/>
  <c r="J3993"/>
  <c r="Y3993" s="1"/>
  <c r="AA3993" s="1"/>
  <c r="R3992"/>
  <c r="U3992" s="1"/>
  <c r="J3992"/>
  <c r="Y3992" s="1"/>
  <c r="AA3992" s="1"/>
  <c r="R3991"/>
  <c r="U3991" s="1"/>
  <c r="J3991"/>
  <c r="R3990"/>
  <c r="U3990" s="1"/>
  <c r="J3990"/>
  <c r="Y3990" s="1"/>
  <c r="AA3990" s="1"/>
  <c r="R3989"/>
  <c r="U3989" s="1"/>
  <c r="J3989"/>
  <c r="Y3989" s="1"/>
  <c r="AA3989" s="1"/>
  <c r="R3988"/>
  <c r="U3988" s="1"/>
  <c r="J3988"/>
  <c r="R3987"/>
  <c r="U3987" s="1"/>
  <c r="V3987" s="1"/>
  <c r="W3987" s="1"/>
  <c r="J3987"/>
  <c r="Y3987" s="1"/>
  <c r="AA3987" s="1"/>
  <c r="R3986"/>
  <c r="U3986" s="1"/>
  <c r="J3986"/>
  <c r="Y3986" s="1"/>
  <c r="AA3986" s="1"/>
  <c r="R3985"/>
  <c r="U3985" s="1"/>
  <c r="J3985"/>
  <c r="Y3985" s="1"/>
  <c r="AA3985" s="1"/>
  <c r="R3984"/>
  <c r="U3984" s="1"/>
  <c r="J3984"/>
  <c r="R3983"/>
  <c r="U3983" s="1"/>
  <c r="J3983"/>
  <c r="Y3983" s="1"/>
  <c r="AA3983" s="1"/>
  <c r="R3982"/>
  <c r="U3982" s="1"/>
  <c r="J3982"/>
  <c r="Y3982" s="1"/>
  <c r="AA3982" s="1"/>
  <c r="R3981"/>
  <c r="U3981" s="1"/>
  <c r="J3981"/>
  <c r="Y3981" s="1"/>
  <c r="AA3981" s="1"/>
  <c r="R3980"/>
  <c r="U3980" s="1"/>
  <c r="J3980"/>
  <c r="R3979"/>
  <c r="U3979" s="1"/>
  <c r="J3979"/>
  <c r="R3978"/>
  <c r="U3978" s="1"/>
  <c r="J3978"/>
  <c r="R3977"/>
  <c r="U3977" s="1"/>
  <c r="J3977"/>
  <c r="Y3977" s="1"/>
  <c r="AA3977" s="1"/>
  <c r="R3976"/>
  <c r="U3976" s="1"/>
  <c r="J3976"/>
  <c r="Y3976" s="1"/>
  <c r="AA3976" s="1"/>
  <c r="R3975"/>
  <c r="U3975" s="1"/>
  <c r="J3975"/>
  <c r="R3974"/>
  <c r="U3974" s="1"/>
  <c r="J3974"/>
  <c r="R3973"/>
  <c r="U3973" s="1"/>
  <c r="J3973"/>
  <c r="Y3973" s="1"/>
  <c r="AA3973" s="1"/>
  <c r="R3972"/>
  <c r="U3972" s="1"/>
  <c r="J3972"/>
  <c r="Y3972" s="1"/>
  <c r="AA3972" s="1"/>
  <c r="R3971"/>
  <c r="U3971" s="1"/>
  <c r="J3971"/>
  <c r="R3970"/>
  <c r="U3970" s="1"/>
  <c r="J3970"/>
  <c r="Y3970" s="1"/>
  <c r="AA3970" s="1"/>
  <c r="R3969"/>
  <c r="U3969" s="1"/>
  <c r="J3969"/>
  <c r="Y3969" s="1"/>
  <c r="AA3969" s="1"/>
  <c r="R3968"/>
  <c r="U3968" s="1"/>
  <c r="J3968"/>
  <c r="Y3968" s="1"/>
  <c r="AA3968" s="1"/>
  <c r="R3967"/>
  <c r="U3967" s="1"/>
  <c r="J3967"/>
  <c r="R3966"/>
  <c r="U3966" s="1"/>
  <c r="J3966"/>
  <c r="Y3966" s="1"/>
  <c r="AA3966" s="1"/>
  <c r="R3965"/>
  <c r="U3965" s="1"/>
  <c r="J3965"/>
  <c r="Y3965" s="1"/>
  <c r="AA3965" s="1"/>
  <c r="R3964"/>
  <c r="U3964" s="1"/>
  <c r="J3964"/>
  <c r="Y3964" s="1"/>
  <c r="AA3964" s="1"/>
  <c r="R3963"/>
  <c r="U3963" s="1"/>
  <c r="J3963"/>
  <c r="R3962"/>
  <c r="U3962" s="1"/>
  <c r="J3962"/>
  <c r="Y3962" s="1"/>
  <c r="AA3962" s="1"/>
  <c r="R3961"/>
  <c r="U3961" s="1"/>
  <c r="J3961"/>
  <c r="R3960"/>
  <c r="U3960" s="1"/>
  <c r="J3960"/>
  <c r="R3959"/>
  <c r="U3959" s="1"/>
  <c r="J3959"/>
  <c r="Y3959" s="1"/>
  <c r="AA3959" s="1"/>
  <c r="R3958"/>
  <c r="U3958" s="1"/>
  <c r="J3958"/>
  <c r="Y3958" s="1"/>
  <c r="AA3958" s="1"/>
  <c r="R3957"/>
  <c r="U3957" s="1"/>
  <c r="J3957"/>
  <c r="R3956"/>
  <c r="U3956" s="1"/>
  <c r="J3956"/>
  <c r="Y3956" s="1"/>
  <c r="AA3956" s="1"/>
  <c r="R3955"/>
  <c r="U3955" s="1"/>
  <c r="J3955"/>
  <c r="Y3955" s="1"/>
  <c r="AA3955" s="1"/>
  <c r="R3954"/>
  <c r="U3954" s="1"/>
  <c r="J3954"/>
  <c r="Y3954" s="1"/>
  <c r="AA3954" s="1"/>
  <c r="R3953"/>
  <c r="U3953" s="1"/>
  <c r="J3953"/>
  <c r="R3952"/>
  <c r="U3952" s="1"/>
  <c r="J3952"/>
  <c r="R3951"/>
  <c r="U3951" s="1"/>
  <c r="J3951"/>
  <c r="R3950"/>
  <c r="U3950" s="1"/>
  <c r="J3950"/>
  <c r="Y3950" s="1"/>
  <c r="AA3950" s="1"/>
  <c r="R3949"/>
  <c r="U3949" s="1"/>
  <c r="J3949"/>
  <c r="Y3949" s="1"/>
  <c r="AA3949" s="1"/>
  <c r="R3948"/>
  <c r="U3948" s="1"/>
  <c r="J3948"/>
  <c r="R3947"/>
  <c r="U3947" s="1"/>
  <c r="J3947"/>
  <c r="Y3947" s="1"/>
  <c r="AA3947" s="1"/>
  <c r="R3946"/>
  <c r="U3946" s="1"/>
  <c r="J3946"/>
  <c r="R3945"/>
  <c r="U3945" s="1"/>
  <c r="J3945"/>
  <c r="Y3945" s="1"/>
  <c r="AA3945" s="1"/>
  <c r="R3944"/>
  <c r="U3944" s="1"/>
  <c r="J3944"/>
  <c r="Y3944" s="1"/>
  <c r="AA3944" s="1"/>
  <c r="R3943"/>
  <c r="U3943" s="1"/>
  <c r="J3943"/>
  <c r="R3942"/>
  <c r="U3942" s="1"/>
  <c r="J3942"/>
  <c r="Y3942" s="1"/>
  <c r="AA3942" s="1"/>
  <c r="R3941"/>
  <c r="U3941" s="1"/>
  <c r="J3941"/>
  <c r="R3940"/>
  <c r="U3940" s="1"/>
  <c r="J3940"/>
  <c r="R3939"/>
  <c r="U3939" s="1"/>
  <c r="J3939"/>
  <c r="Y3939" s="1"/>
  <c r="AA3939" s="1"/>
  <c r="R3938"/>
  <c r="U3938" s="1"/>
  <c r="J3938"/>
  <c r="Y3938" s="1"/>
  <c r="AA3938" s="1"/>
  <c r="R3937"/>
  <c r="U3937" s="1"/>
  <c r="J3937"/>
  <c r="Y3937" s="1"/>
  <c r="AA3937" s="1"/>
  <c r="R3936"/>
  <c r="U3936" s="1"/>
  <c r="J3936"/>
  <c r="R3935"/>
  <c r="U3935" s="1"/>
  <c r="J3935"/>
  <c r="Y3935" s="1"/>
  <c r="AA3935" s="1"/>
  <c r="R3934"/>
  <c r="U3934" s="1"/>
  <c r="J3934"/>
  <c r="Y3934" s="1"/>
  <c r="AA3934" s="1"/>
  <c r="R3933"/>
  <c r="U3933" s="1"/>
  <c r="J3933"/>
  <c r="Y3933" s="1"/>
  <c r="AA3933" s="1"/>
  <c r="R3932"/>
  <c r="U3932" s="1"/>
  <c r="J3932"/>
  <c r="R3931"/>
  <c r="U3931" s="1"/>
  <c r="J3931"/>
  <c r="Y3931" s="1"/>
  <c r="AA3931" s="1"/>
  <c r="R3930"/>
  <c r="U3930" s="1"/>
  <c r="J3930"/>
  <c r="R3929"/>
  <c r="U3929" s="1"/>
  <c r="J3929"/>
  <c r="R3928"/>
  <c r="U3928" s="1"/>
  <c r="J3928"/>
  <c r="Y3928" s="1"/>
  <c r="AA3928" s="1"/>
  <c r="R3927"/>
  <c r="U3927" s="1"/>
  <c r="J3927"/>
  <c r="Y3927" s="1"/>
  <c r="AA3927" s="1"/>
  <c r="R3926"/>
  <c r="U3926" s="1"/>
  <c r="J3926"/>
  <c r="R3925"/>
  <c r="U3925" s="1"/>
  <c r="J3925"/>
  <c r="R3924"/>
  <c r="U3924" s="1"/>
  <c r="J3924"/>
  <c r="Y3924" s="1"/>
  <c r="AA3924" s="1"/>
  <c r="R3923"/>
  <c r="U3923" s="1"/>
  <c r="J3923"/>
  <c r="Y3923" s="1"/>
  <c r="AA3923" s="1"/>
  <c r="R3922"/>
  <c r="U3922" s="1"/>
  <c r="J3922"/>
  <c r="R3921"/>
  <c r="U3921" s="1"/>
  <c r="J3921"/>
  <c r="R3920"/>
  <c r="U3920" s="1"/>
  <c r="J3920"/>
  <c r="R3919"/>
  <c r="U3919" s="1"/>
  <c r="J3919"/>
  <c r="Y3919" s="1"/>
  <c r="AA3919" s="1"/>
  <c r="R3918"/>
  <c r="U3918" s="1"/>
  <c r="J3918"/>
  <c r="Y3918" s="1"/>
  <c r="AA3918" s="1"/>
  <c r="R3917"/>
  <c r="U3917" s="1"/>
  <c r="J3917"/>
  <c r="R3916"/>
  <c r="U3916" s="1"/>
  <c r="J3916"/>
  <c r="R3915"/>
  <c r="U3915" s="1"/>
  <c r="J3915"/>
  <c r="Y3915" s="1"/>
  <c r="AA3915" s="1"/>
  <c r="R3914"/>
  <c r="U3914" s="1"/>
  <c r="J3914"/>
  <c r="Y3914" s="1"/>
  <c r="AA3914" s="1"/>
  <c r="R3913"/>
  <c r="U3913" s="1"/>
  <c r="J3913"/>
  <c r="R3912"/>
  <c r="U3912" s="1"/>
  <c r="J3912"/>
  <c r="R3911"/>
  <c r="U3911" s="1"/>
  <c r="J3911"/>
  <c r="R3910"/>
  <c r="U3910" s="1"/>
  <c r="V3910" s="1"/>
  <c r="W3910" s="1"/>
  <c r="Y3910" s="1"/>
  <c r="AA3910" s="1"/>
  <c r="R3909"/>
  <c r="U3909" s="1"/>
  <c r="J3909"/>
  <c r="Y3909" s="1"/>
  <c r="AA3909" s="1"/>
  <c r="R3908"/>
  <c r="U3908" s="1"/>
  <c r="J3908"/>
  <c r="R3906"/>
  <c r="U3906" s="1"/>
  <c r="J3906"/>
  <c r="R3904"/>
  <c r="U3904" s="1"/>
  <c r="J3904"/>
  <c r="Y3904" s="1"/>
  <c r="AA3904" s="1"/>
  <c r="R3903"/>
  <c r="U3903" s="1"/>
  <c r="J3903"/>
  <c r="Y3903" s="1"/>
  <c r="AA3903" s="1"/>
  <c r="R3902"/>
  <c r="U3902" s="1"/>
  <c r="J3902"/>
  <c r="Y3902" s="1"/>
  <c r="AA3902" s="1"/>
  <c r="R3901"/>
  <c r="U3901" s="1"/>
  <c r="J3901"/>
  <c r="Y3901" s="1"/>
  <c r="AA3901" s="1"/>
  <c r="R3899"/>
  <c r="U3899" s="1"/>
  <c r="V3899" s="1"/>
  <c r="W3899" s="1"/>
  <c r="R3898"/>
  <c r="U3898" s="1"/>
  <c r="V3898" s="1"/>
  <c r="W3898" s="1"/>
  <c r="Y3898" s="1"/>
  <c r="AA3898" s="1"/>
  <c r="R3897"/>
  <c r="U3897" s="1"/>
  <c r="J3897"/>
  <c r="R3896"/>
  <c r="U3896" s="1"/>
  <c r="J3896"/>
  <c r="Y3896" s="1"/>
  <c r="AA3896" s="1"/>
  <c r="R3894"/>
  <c r="U3894" s="1"/>
  <c r="J3894"/>
  <c r="Y3894" s="1"/>
  <c r="AA3894" s="1"/>
  <c r="R3893"/>
  <c r="U3893" s="1"/>
  <c r="J3893"/>
  <c r="R3892"/>
  <c r="U3892" s="1"/>
  <c r="J3892"/>
  <c r="R3890"/>
  <c r="U3890" s="1"/>
  <c r="J3890"/>
  <c r="Y3890" s="1"/>
  <c r="AA3890" s="1"/>
  <c r="R3889"/>
  <c r="U3889" s="1"/>
  <c r="J3889"/>
  <c r="Y3889" s="1"/>
  <c r="AA3889" s="1"/>
  <c r="R3887"/>
  <c r="U3887" s="1"/>
  <c r="J3887"/>
  <c r="R3885"/>
  <c r="U3885" s="1"/>
  <c r="J3885"/>
  <c r="R3884"/>
  <c r="U3884" s="1"/>
  <c r="J3884"/>
  <c r="R3883"/>
  <c r="U3883" s="1"/>
  <c r="J3883"/>
  <c r="Y3883" s="1"/>
  <c r="AA3883" s="1"/>
  <c r="R3881"/>
  <c r="U3881" s="1"/>
  <c r="J3881"/>
  <c r="R3880"/>
  <c r="U3880" s="1"/>
  <c r="J3880"/>
  <c r="Y3880" s="1"/>
  <c r="AA3880" s="1"/>
  <c r="R3879"/>
  <c r="U3879" s="1"/>
  <c r="J3879"/>
  <c r="R3878"/>
  <c r="U3878" s="1"/>
  <c r="J3878"/>
  <c r="R3876"/>
  <c r="U3876" s="1"/>
  <c r="J3876"/>
  <c r="Y3876" s="1"/>
  <c r="AA3876" s="1"/>
  <c r="R3875"/>
  <c r="U3875" s="1"/>
  <c r="J3875"/>
  <c r="Y3875" s="1"/>
  <c r="AA3875" s="1"/>
  <c r="R3874"/>
  <c r="U3874" s="1"/>
  <c r="J3874"/>
  <c r="R3873"/>
  <c r="U3873" s="1"/>
  <c r="J3873"/>
  <c r="R3872"/>
  <c r="U3872" s="1"/>
  <c r="V3872" s="1"/>
  <c r="W3872" s="1"/>
  <c r="Y3872" s="1"/>
  <c r="AA3872" s="1"/>
  <c r="R3871"/>
  <c r="U3871" s="1"/>
  <c r="J3871"/>
  <c r="R3870"/>
  <c r="U3870" s="1"/>
  <c r="J3870"/>
  <c r="R3868"/>
  <c r="U3868" s="1"/>
  <c r="J3868"/>
  <c r="AA3867"/>
  <c r="R3867"/>
  <c r="U3867" s="1"/>
  <c r="V3867" s="1"/>
  <c r="W3867" s="1"/>
  <c r="R3866"/>
  <c r="U3866" s="1"/>
  <c r="J3866"/>
  <c r="R3865"/>
  <c r="U3865" s="1"/>
  <c r="J3865"/>
  <c r="Y3865" s="1"/>
  <c r="AA3865" s="1"/>
  <c r="R3864"/>
  <c r="U3864" s="1"/>
  <c r="J3864"/>
  <c r="R3863"/>
  <c r="U3863" s="1"/>
  <c r="J3863"/>
  <c r="R3862"/>
  <c r="U3862" s="1"/>
  <c r="J3862"/>
  <c r="Y3862" s="1"/>
  <c r="AA3862" s="1"/>
  <c r="R3861"/>
  <c r="U3861" s="1"/>
  <c r="J3861"/>
  <c r="Y3861" s="1"/>
  <c r="AA3861" s="1"/>
  <c r="R3860"/>
  <c r="U3860" s="1"/>
  <c r="J3860"/>
  <c r="R3859"/>
  <c r="U3859" s="1"/>
  <c r="J3859"/>
  <c r="R3857"/>
  <c r="U3857" s="1"/>
  <c r="J3857"/>
  <c r="Y3857" s="1"/>
  <c r="AA3857" s="1"/>
  <c r="R3856"/>
  <c r="U3856" s="1"/>
  <c r="J3856"/>
  <c r="Y3856" s="1"/>
  <c r="AA3856" s="1"/>
  <c r="R3855"/>
  <c r="U3855" s="1"/>
  <c r="J3855"/>
  <c r="AA3854"/>
  <c r="R3854"/>
  <c r="U3854" s="1"/>
  <c r="V3854" s="1"/>
  <c r="W3854" s="1"/>
  <c r="R3853"/>
  <c r="U3853" s="1"/>
  <c r="J3853"/>
  <c r="Y3853" s="1"/>
  <c r="AA3853" s="1"/>
  <c r="R3851"/>
  <c r="U3851" s="1"/>
  <c r="J3851"/>
  <c r="Y3851" s="1"/>
  <c r="AA3851" s="1"/>
  <c r="R3849"/>
  <c r="U3849" s="1"/>
  <c r="J3849"/>
  <c r="Y3849" s="1"/>
  <c r="AA3849" s="1"/>
  <c r="AA3848"/>
  <c r="R3848"/>
  <c r="U3848" s="1"/>
  <c r="V3848" s="1"/>
  <c r="W3848" s="1"/>
  <c r="R3847"/>
  <c r="U3847" s="1"/>
  <c r="J3847"/>
  <c r="Y3847" s="1"/>
  <c r="AA3847" s="1"/>
  <c r="R3846"/>
  <c r="U3846" s="1"/>
  <c r="J3846"/>
  <c r="AA3844"/>
  <c r="R3844"/>
  <c r="U3844" s="1"/>
  <c r="J3844"/>
  <c r="R3843"/>
  <c r="U3843" s="1"/>
  <c r="J3843"/>
  <c r="Y3843" s="1"/>
  <c r="AA3843" s="1"/>
  <c r="R3841"/>
  <c r="U3841" s="1"/>
  <c r="J3841"/>
  <c r="AA3840"/>
  <c r="R3840"/>
  <c r="U3840" s="1"/>
  <c r="V3840" s="1"/>
  <c r="W3840" s="1"/>
  <c r="R3839"/>
  <c r="U3839" s="1"/>
  <c r="J3839"/>
  <c r="R3837"/>
  <c r="U3837" s="1"/>
  <c r="J3837"/>
  <c r="R3836"/>
  <c r="U3836" s="1"/>
  <c r="J3836"/>
  <c r="AA3835"/>
  <c r="R3835"/>
  <c r="U3835" s="1"/>
  <c r="V3835" s="1"/>
  <c r="W3835" s="1"/>
  <c r="R3834"/>
  <c r="U3834" s="1"/>
  <c r="J3834"/>
  <c r="R3833"/>
  <c r="U3833" s="1"/>
  <c r="J3833"/>
  <c r="Y3833" s="1"/>
  <c r="AA3833" s="1"/>
  <c r="R3832"/>
  <c r="U3832" s="1"/>
  <c r="J3832"/>
  <c r="Y3832" s="1"/>
  <c r="AA3832" s="1"/>
  <c r="R3831"/>
  <c r="U3831" s="1"/>
  <c r="J3831"/>
  <c r="Y3831" s="1"/>
  <c r="AA3831" s="1"/>
  <c r="R3830"/>
  <c r="U3830" s="1"/>
  <c r="J3830"/>
  <c r="Y3829"/>
  <c r="R3829"/>
  <c r="U3829" s="1"/>
  <c r="V3829" s="1"/>
  <c r="W3829" s="1"/>
  <c r="R3828"/>
  <c r="U3828" s="1"/>
  <c r="J3828"/>
  <c r="R3827"/>
  <c r="U3827" s="1"/>
  <c r="J3827"/>
  <c r="Y3827" s="1"/>
  <c r="AA3827" s="1"/>
  <c r="R3826"/>
  <c r="U3826" s="1"/>
  <c r="J3826"/>
  <c r="R3825"/>
  <c r="U3825" s="1"/>
  <c r="J3825"/>
  <c r="R3823"/>
  <c r="U3823" s="1"/>
  <c r="J3823"/>
  <c r="Y3823" s="1"/>
  <c r="AA3823" s="1"/>
  <c r="R3822"/>
  <c r="U3822" s="1"/>
  <c r="J3822"/>
  <c r="Y3822" s="1"/>
  <c r="AA3822" s="1"/>
  <c r="AA3821"/>
  <c r="R3821"/>
  <c r="U3821" s="1"/>
  <c r="V3821" s="1"/>
  <c r="W3821" s="1"/>
  <c r="R3820"/>
  <c r="U3820" s="1"/>
  <c r="J3820"/>
  <c r="Y3820" s="1"/>
  <c r="AA3820" s="1"/>
  <c r="R3819"/>
  <c r="U3819" s="1"/>
  <c r="J3819"/>
  <c r="R3818"/>
  <c r="U3818" s="1"/>
  <c r="J3818"/>
  <c r="Y3818" s="1"/>
  <c r="AA3818" s="1"/>
  <c r="R3817"/>
  <c r="U3817" s="1"/>
  <c r="J3817"/>
  <c r="Y3817" s="1"/>
  <c r="AA3817" s="1"/>
  <c r="AA3816"/>
  <c r="R3816"/>
  <c r="U3816" s="1"/>
  <c r="V3816" s="1"/>
  <c r="W3816" s="1"/>
  <c r="R3815"/>
  <c r="U3815" s="1"/>
  <c r="J3815"/>
  <c r="Y3815" s="1"/>
  <c r="AA3815" s="1"/>
  <c r="R3814"/>
  <c r="U3814" s="1"/>
  <c r="J3814"/>
  <c r="R3813"/>
  <c r="U3813" s="1"/>
  <c r="J3813"/>
  <c r="Y3813" s="1"/>
  <c r="AA3813" s="1"/>
  <c r="R3812"/>
  <c r="U3812" s="1"/>
  <c r="J3812"/>
  <c r="Y3812" s="1"/>
  <c r="AA3812" s="1"/>
  <c r="R3811"/>
  <c r="U3811" s="1"/>
  <c r="J3811"/>
  <c r="R3810"/>
  <c r="U3810" s="1"/>
  <c r="J3810"/>
  <c r="R3809"/>
  <c r="U3809" s="1"/>
  <c r="J3809"/>
  <c r="Y3809" s="1"/>
  <c r="AA3809" s="1"/>
  <c r="AA3808"/>
  <c r="R3808"/>
  <c r="U3808" s="1"/>
  <c r="V3808" s="1"/>
  <c r="W3808" s="1"/>
  <c r="R3807"/>
  <c r="U3807" s="1"/>
  <c r="J3807"/>
  <c r="Y3807" s="1"/>
  <c r="AA3807" s="1"/>
  <c r="R3806"/>
  <c r="U3806" s="1"/>
  <c r="J3806"/>
  <c r="R3805"/>
  <c r="U3805" s="1"/>
  <c r="J3805"/>
  <c r="Y3805" s="1"/>
  <c r="AA3805" s="1"/>
  <c r="R3804"/>
  <c r="U3804" s="1"/>
  <c r="J3804"/>
  <c r="R3802"/>
  <c r="U3802" s="1"/>
  <c r="J3802"/>
  <c r="Y3802" s="1"/>
  <c r="AA3802" s="1"/>
  <c r="AA3801"/>
  <c r="R3801"/>
  <c r="U3801" s="1"/>
  <c r="V3801" s="1"/>
  <c r="W3801" s="1"/>
  <c r="R3800"/>
  <c r="U3800" s="1"/>
  <c r="J3800"/>
  <c r="Y3800" s="1"/>
  <c r="AA3800" s="1"/>
  <c r="R3799"/>
  <c r="U3799" s="1"/>
  <c r="J3799"/>
  <c r="Y3799" s="1"/>
  <c r="AA3799" s="1"/>
  <c r="R3798"/>
  <c r="U3798" s="1"/>
  <c r="J3798"/>
  <c r="Y3798" s="1"/>
  <c r="AA3798" s="1"/>
  <c r="R3797"/>
  <c r="U3797" s="1"/>
  <c r="J3797"/>
  <c r="Y3797" s="1"/>
  <c r="AA3797" s="1"/>
  <c r="AA3796"/>
  <c r="R3796"/>
  <c r="U3796" s="1"/>
  <c r="J3796"/>
  <c r="R3795"/>
  <c r="U3795" s="1"/>
  <c r="V3795" s="1"/>
  <c r="W3795" s="1"/>
  <c r="Y3795" s="1"/>
  <c r="AA3795" s="1"/>
  <c r="R3794"/>
  <c r="U3794" s="1"/>
  <c r="J3794"/>
  <c r="R3793"/>
  <c r="U3793" s="1"/>
  <c r="J3793"/>
  <c r="R3792"/>
  <c r="U3792" s="1"/>
  <c r="J3792"/>
  <c r="Y3792" s="1"/>
  <c r="AA3792" s="1"/>
  <c r="R3790"/>
  <c r="U3790" s="1"/>
  <c r="J3790"/>
  <c r="Y3790" s="1"/>
  <c r="AA3790" s="1"/>
  <c r="R3789"/>
  <c r="U3789" s="1"/>
  <c r="J3789"/>
  <c r="Y3789" s="1"/>
  <c r="AA3789" s="1"/>
  <c r="R3788"/>
  <c r="U3788" s="1"/>
  <c r="J3788"/>
  <c r="R3786"/>
  <c r="U3786" s="1"/>
  <c r="J3786"/>
  <c r="Y3786" s="1"/>
  <c r="AA3786" s="1"/>
  <c r="AA3785"/>
  <c r="R3785"/>
  <c r="U3785" s="1"/>
  <c r="V3785" s="1"/>
  <c r="W3785" s="1"/>
  <c r="R3784"/>
  <c r="U3784" s="1"/>
  <c r="J3784"/>
  <c r="Y3784" s="1"/>
  <c r="AA3784" s="1"/>
  <c r="R3782"/>
  <c r="U3782" s="1"/>
  <c r="J3782"/>
  <c r="R3781"/>
  <c r="U3781" s="1"/>
  <c r="J3781"/>
  <c r="Y3781" s="1"/>
  <c r="AA3781" s="1"/>
  <c r="R3780"/>
  <c r="U3780" s="1"/>
  <c r="J3780"/>
  <c r="Y3780" s="1"/>
  <c r="AA3780" s="1"/>
  <c r="R3779"/>
  <c r="U3779" s="1"/>
  <c r="J3779"/>
  <c r="R3778"/>
  <c r="U3778" s="1"/>
  <c r="J3778"/>
  <c r="R3777"/>
  <c r="U3777" s="1"/>
  <c r="J3777"/>
  <c r="Y3777" s="1"/>
  <c r="AA3777" s="1"/>
  <c r="R3776"/>
  <c r="U3776" s="1"/>
  <c r="V3776" s="1"/>
  <c r="W3776" s="1"/>
  <c r="J3776"/>
  <c r="Y3776" s="1"/>
  <c r="AA3776" s="1"/>
  <c r="AA3775"/>
  <c r="R3775"/>
  <c r="U3775" s="1"/>
  <c r="V3775" s="1"/>
  <c r="W3775" s="1"/>
  <c r="R3774"/>
  <c r="U3774" s="1"/>
  <c r="J3774"/>
  <c r="Y3774" s="1"/>
  <c r="AA3774" s="1"/>
  <c r="R3773"/>
  <c r="U3773" s="1"/>
  <c r="J3773"/>
  <c r="AA3772"/>
  <c r="R3772"/>
  <c r="U3772" s="1"/>
  <c r="V3772" s="1"/>
  <c r="W3772" s="1"/>
  <c r="R3771"/>
  <c r="U3771" s="1"/>
  <c r="J3771"/>
  <c r="R3770"/>
  <c r="U3770" s="1"/>
  <c r="J3770"/>
  <c r="AA3769"/>
  <c r="R3769"/>
  <c r="U3769" s="1"/>
  <c r="V3769" s="1"/>
  <c r="W3769" s="1"/>
  <c r="R3768"/>
  <c r="U3768" s="1"/>
  <c r="V3768" s="1"/>
  <c r="W3768" s="1"/>
  <c r="R3767"/>
  <c r="U3767" s="1"/>
  <c r="V3767" s="1"/>
  <c r="W3767" s="1"/>
  <c r="R3766"/>
  <c r="U3766" s="1"/>
  <c r="J3766"/>
  <c r="R3765"/>
  <c r="U3765" s="1"/>
  <c r="J3765"/>
  <c r="Y3765" s="1"/>
  <c r="AA3765" s="1"/>
  <c r="R3764"/>
  <c r="U3764" s="1"/>
  <c r="J3764"/>
  <c r="Y3764" s="1"/>
  <c r="AA3764" s="1"/>
  <c r="R3763"/>
  <c r="U3763" s="1"/>
  <c r="J3763"/>
  <c r="Y3763" s="1"/>
  <c r="AA3763" s="1"/>
  <c r="R3762"/>
  <c r="U3762" s="1"/>
  <c r="J3762"/>
  <c r="R3761"/>
  <c r="U3761" s="1"/>
  <c r="J3761"/>
  <c r="Y3761" s="1"/>
  <c r="AA3761" s="1"/>
  <c r="AA3760"/>
  <c r="R3760"/>
  <c r="U3760" s="1"/>
  <c r="V3760" s="1"/>
  <c r="W3760" s="1"/>
  <c r="R3759"/>
  <c r="U3759" s="1"/>
  <c r="J3759"/>
  <c r="Y3759" s="1"/>
  <c r="AA3759" s="1"/>
  <c r="R3758"/>
  <c r="U3758" s="1"/>
  <c r="J3758"/>
  <c r="R3757"/>
  <c r="U3757" s="1"/>
  <c r="J3757"/>
  <c r="Y3757" s="1"/>
  <c r="AA3757" s="1"/>
  <c r="R3756"/>
  <c r="U3756" s="1"/>
  <c r="J3756"/>
  <c r="Y3756" s="1"/>
  <c r="AA3756" s="1"/>
  <c r="R3755"/>
  <c r="U3755" s="1"/>
  <c r="J3755"/>
  <c r="Y3755" s="1"/>
  <c r="AA3755" s="1"/>
  <c r="R3754"/>
  <c r="U3754" s="1"/>
  <c r="J3754"/>
  <c r="R3753"/>
  <c r="U3753" s="1"/>
  <c r="J3753"/>
  <c r="Y3753" s="1"/>
  <c r="AA3753" s="1"/>
  <c r="R3752"/>
  <c r="U3752" s="1"/>
  <c r="J3752"/>
  <c r="R3750"/>
  <c r="U3750" s="1"/>
  <c r="J3750"/>
  <c r="Y3750" s="1"/>
  <c r="AA3750" s="1"/>
  <c r="R3749"/>
  <c r="U3749" s="1"/>
  <c r="J3749"/>
  <c r="Y3749" s="1"/>
  <c r="AA3749" s="1"/>
  <c r="R3748"/>
  <c r="U3748" s="1"/>
  <c r="J3748"/>
  <c r="Y3748" s="1"/>
  <c r="AA3748" s="1"/>
  <c r="R3747"/>
  <c r="U3747" s="1"/>
  <c r="J3747"/>
  <c r="Y3747" s="1"/>
  <c r="AA3747" s="1"/>
  <c r="R3746"/>
  <c r="U3746" s="1"/>
  <c r="J3746"/>
  <c r="Y3746" s="1"/>
  <c r="AA3746" s="1"/>
  <c r="R3745"/>
  <c r="U3745" s="1"/>
  <c r="V3745" s="1"/>
  <c r="W3745" s="1"/>
  <c r="Y3745" s="1"/>
  <c r="AA3745" s="1"/>
  <c r="R3744"/>
  <c r="U3744" s="1"/>
  <c r="J3744"/>
  <c r="Y3744" s="1"/>
  <c r="AA3744" s="1"/>
  <c r="R3743"/>
  <c r="U3743" s="1"/>
  <c r="J3743"/>
  <c r="R3742"/>
  <c r="U3742" s="1"/>
  <c r="J3742"/>
  <c r="AA3741"/>
  <c r="R3741"/>
  <c r="U3741" s="1"/>
  <c r="V3741" s="1"/>
  <c r="W3741" s="1"/>
  <c r="R3740"/>
  <c r="U3740" s="1"/>
  <c r="J3740"/>
  <c r="R3739"/>
  <c r="U3739" s="1"/>
  <c r="J3739"/>
  <c r="R3738"/>
  <c r="U3738" s="1"/>
  <c r="J3738"/>
  <c r="Y3738" s="1"/>
  <c r="AA3738" s="1"/>
  <c r="R3737"/>
  <c r="U3737" s="1"/>
  <c r="J3737"/>
  <c r="Y3737" s="1"/>
  <c r="AA3737" s="1"/>
  <c r="AA3736"/>
  <c r="R3736"/>
  <c r="U3736" s="1"/>
  <c r="V3736" s="1"/>
  <c r="W3736" s="1"/>
  <c r="R3735"/>
  <c r="U3735" s="1"/>
  <c r="J3735"/>
  <c r="Y3735" s="1"/>
  <c r="AA3735" s="1"/>
  <c r="R3734"/>
  <c r="U3734" s="1"/>
  <c r="J3734"/>
  <c r="AA3733"/>
  <c r="R3733"/>
  <c r="U3733" s="1"/>
  <c r="V3733" s="1"/>
  <c r="W3733" s="1"/>
  <c r="R3732"/>
  <c r="U3732" s="1"/>
  <c r="J3732"/>
  <c r="R3731"/>
  <c r="U3731" s="1"/>
  <c r="J3731"/>
  <c r="R3730"/>
  <c r="U3730" s="1"/>
  <c r="J3730"/>
  <c r="Y3730" s="1"/>
  <c r="AA3730" s="1"/>
  <c r="R3729"/>
  <c r="U3729" s="1"/>
  <c r="J3729"/>
  <c r="Y3729" s="1"/>
  <c r="AA3729" s="1"/>
  <c r="R3728"/>
  <c r="U3728" s="1"/>
  <c r="J3728"/>
  <c r="R3727"/>
  <c r="U3727" s="1"/>
  <c r="J3727"/>
  <c r="Y3727" s="1"/>
  <c r="AA3727" s="1"/>
  <c r="R3726"/>
  <c r="U3726" s="1"/>
  <c r="J3726"/>
  <c r="R3725"/>
  <c r="U3725" s="1"/>
  <c r="J3725"/>
  <c r="Y3725" s="1"/>
  <c r="AA3725" s="1"/>
  <c r="R3724"/>
  <c r="U3724" s="1"/>
  <c r="J3724"/>
  <c r="Y3724" s="1"/>
  <c r="AA3724" s="1"/>
  <c r="R3723"/>
  <c r="U3723" s="1"/>
  <c r="J3723"/>
  <c r="Y3723" s="1"/>
  <c r="AA3723" s="1"/>
  <c r="AA3722"/>
  <c r="R3722"/>
  <c r="U3722" s="1"/>
  <c r="V3722" s="1"/>
  <c r="W3722" s="1"/>
  <c r="R3721"/>
  <c r="U3721" s="1"/>
  <c r="J3721"/>
  <c r="Y3721" s="1"/>
  <c r="AA3721" s="1"/>
  <c r="R3720"/>
  <c r="U3720" s="1"/>
  <c r="J3720"/>
  <c r="R3719"/>
  <c r="U3719" s="1"/>
  <c r="J3719"/>
  <c r="R3718"/>
  <c r="U3718" s="1"/>
  <c r="J3718"/>
  <c r="Y3718" s="1"/>
  <c r="AA3718" s="1"/>
  <c r="R3717"/>
  <c r="U3717" s="1"/>
  <c r="J3717"/>
  <c r="Y3717" s="1"/>
  <c r="AA3717" s="1"/>
  <c r="R3716"/>
  <c r="U3716" s="1"/>
  <c r="J3716"/>
  <c r="Y3716" s="1"/>
  <c r="AA3716" s="1"/>
  <c r="R3715"/>
  <c r="U3715" s="1"/>
  <c r="J3715"/>
  <c r="R3714"/>
  <c r="U3714" s="1"/>
  <c r="J3714"/>
  <c r="Y3714" s="1"/>
  <c r="AA3714" s="1"/>
  <c r="R3713"/>
  <c r="U3713" s="1"/>
  <c r="J3713"/>
  <c r="Y3713" s="1"/>
  <c r="AA3713" s="1"/>
  <c r="R3712"/>
  <c r="U3712" s="1"/>
  <c r="J3712"/>
  <c r="Y3712" s="1"/>
  <c r="AA3712" s="1"/>
  <c r="AA3711"/>
  <c r="R3711"/>
  <c r="U3711" s="1"/>
  <c r="V3711" s="1"/>
  <c r="W3711" s="1"/>
  <c r="R3710"/>
  <c r="U3710" s="1"/>
  <c r="J3710"/>
  <c r="Y3710" s="1"/>
  <c r="AA3710" s="1"/>
  <c r="R3709"/>
  <c r="U3709" s="1"/>
  <c r="J3709"/>
  <c r="R3708"/>
  <c r="U3708" s="1"/>
  <c r="J3708"/>
  <c r="Y3708" s="1"/>
  <c r="AA3708" s="1"/>
  <c r="AA3707"/>
  <c r="R3707"/>
  <c r="U3707" s="1"/>
  <c r="V3707" s="1"/>
  <c r="W3707" s="1"/>
  <c r="R3706"/>
  <c r="U3706" s="1"/>
  <c r="J3706"/>
  <c r="Y3706" s="1"/>
  <c r="AA3706" s="1"/>
  <c r="R3705"/>
  <c r="U3705" s="1"/>
  <c r="J3705"/>
  <c r="R3704"/>
  <c r="U3704" s="1"/>
  <c r="V3704" s="1"/>
  <c r="W3704" s="1"/>
  <c r="R3703"/>
  <c r="U3703" s="1"/>
  <c r="AA3702"/>
  <c r="R3702"/>
  <c r="U3702" s="1"/>
  <c r="J3702"/>
  <c r="R3701"/>
  <c r="U3701" s="1"/>
  <c r="J3701"/>
  <c r="Y3701" s="1"/>
  <c r="AA3701" s="1"/>
  <c r="R3700"/>
  <c r="U3700" s="1"/>
  <c r="J3700"/>
  <c r="R3699"/>
  <c r="U3699" s="1"/>
  <c r="J3699"/>
  <c r="R3698"/>
  <c r="U3698" s="1"/>
  <c r="J3698"/>
  <c r="Y3698" s="1"/>
  <c r="AA3698" s="1"/>
  <c r="R3697"/>
  <c r="U3697" s="1"/>
  <c r="J3697"/>
  <c r="Y3697" s="1"/>
  <c r="AA3697" s="1"/>
  <c r="R3696"/>
  <c r="U3696" s="1"/>
  <c r="J3696"/>
  <c r="R3695"/>
  <c r="U3695" s="1"/>
  <c r="J3695"/>
  <c r="Y3695" s="1"/>
  <c r="AA3695" s="1"/>
  <c r="AA3694"/>
  <c r="R3694"/>
  <c r="U3694" s="1"/>
  <c r="V3694" s="1"/>
  <c r="W3694" s="1"/>
  <c r="R3693"/>
  <c r="U3693" s="1"/>
  <c r="J3693"/>
  <c r="Y3693" s="1"/>
  <c r="AA3693" s="1"/>
  <c r="R3692"/>
  <c r="U3692" s="1"/>
  <c r="J3692"/>
  <c r="R3691"/>
  <c r="U3691" s="1"/>
  <c r="J3691"/>
  <c r="R3690"/>
  <c r="U3690" s="1"/>
  <c r="J3690"/>
  <c r="Y3690" s="1"/>
  <c r="AA3690" s="1"/>
  <c r="AA3689"/>
  <c r="R3689"/>
  <c r="U3689" s="1"/>
  <c r="V3689" s="1"/>
  <c r="W3689" s="1"/>
  <c r="R3688"/>
  <c r="U3688" s="1"/>
  <c r="J3688"/>
  <c r="Y3688" s="1"/>
  <c r="AA3688" s="1"/>
  <c r="R3687"/>
  <c r="U3687" s="1"/>
  <c r="J3687"/>
  <c r="R3686"/>
  <c r="U3686" s="1"/>
  <c r="J3686"/>
  <c r="Y3686" s="1"/>
  <c r="AA3686" s="1"/>
  <c r="R3685"/>
  <c r="U3685" s="1"/>
  <c r="J3685"/>
  <c r="Y3685" s="1"/>
  <c r="AA3685" s="1"/>
  <c r="R3684"/>
  <c r="U3684" s="1"/>
  <c r="J3684"/>
  <c r="R3683"/>
  <c r="U3683" s="1"/>
  <c r="J3683"/>
  <c r="Y3683" s="1"/>
  <c r="AA3683" s="1"/>
  <c r="R3682"/>
  <c r="U3682" s="1"/>
  <c r="J3682"/>
  <c r="Y3682" s="1"/>
  <c r="AA3682" s="1"/>
  <c r="R3681"/>
  <c r="U3681" s="1"/>
  <c r="J3681"/>
  <c r="Y3681" s="1"/>
  <c r="AA3681" s="1"/>
  <c r="R3680"/>
  <c r="U3680" s="1"/>
  <c r="J3680"/>
  <c r="R3679"/>
  <c r="U3679" s="1"/>
  <c r="J3679"/>
  <c r="AA3678"/>
  <c r="R3678"/>
  <c r="U3678" s="1"/>
  <c r="V3678" s="1"/>
  <c r="W3678" s="1"/>
  <c r="R3677"/>
  <c r="U3677" s="1"/>
  <c r="J3677"/>
  <c r="AA3675"/>
  <c r="R3675"/>
  <c r="U3675" s="1"/>
  <c r="J3675"/>
  <c r="R3674"/>
  <c r="U3674" s="1"/>
  <c r="J3674"/>
  <c r="Y3674" s="1"/>
  <c r="AA3674" s="1"/>
  <c r="R3673"/>
  <c r="U3673" s="1"/>
  <c r="J3673"/>
  <c r="R3672"/>
  <c r="U3672" s="1"/>
  <c r="J3672"/>
  <c r="Y3672" s="1"/>
  <c r="AA3672" s="1"/>
  <c r="R3671"/>
  <c r="U3671" s="1"/>
  <c r="J3671"/>
  <c r="Y3671" s="1"/>
  <c r="AA3671" s="1"/>
  <c r="R3670"/>
  <c r="U3670" s="1"/>
  <c r="J3670"/>
  <c r="Y3670" s="1"/>
  <c r="AA3670" s="1"/>
  <c r="R3669"/>
  <c r="U3669" s="1"/>
  <c r="V3669" s="1"/>
  <c r="W3669" s="1"/>
  <c r="R3668"/>
  <c r="U3668" s="1"/>
  <c r="J3668"/>
  <c r="R3667"/>
  <c r="U3667" s="1"/>
  <c r="J3667"/>
  <c r="R3666"/>
  <c r="U3666" s="1"/>
  <c r="J3666"/>
  <c r="Y3666" s="1"/>
  <c r="AA3666" s="1"/>
  <c r="R3665"/>
  <c r="U3665" s="1"/>
  <c r="J3665"/>
  <c r="Y3665" s="1"/>
  <c r="AA3665" s="1"/>
  <c r="R3664"/>
  <c r="U3664" s="1"/>
  <c r="V3664" s="1"/>
  <c r="W3664" s="1"/>
  <c r="Y3664" s="1"/>
  <c r="AA3664" s="1"/>
  <c r="R3663"/>
  <c r="U3663" s="1"/>
  <c r="J3663"/>
  <c r="Y3663" s="1"/>
  <c r="AA3663" s="1"/>
  <c r="AA3662"/>
  <c r="R3662"/>
  <c r="U3662" s="1"/>
  <c r="V3662" s="1"/>
  <c r="W3662" s="1"/>
  <c r="R3661"/>
  <c r="U3661" s="1"/>
  <c r="J3661"/>
  <c r="Y3661" s="1"/>
  <c r="AA3661" s="1"/>
  <c r="R3660"/>
  <c r="U3660" s="1"/>
  <c r="V3660" s="1"/>
  <c r="W3660" s="1"/>
  <c r="Y3660" s="1"/>
  <c r="AA3660" s="1"/>
  <c r="R3659"/>
  <c r="U3659" s="1"/>
  <c r="V3659" s="1"/>
  <c r="W3659" s="1"/>
  <c r="Y3659" s="1"/>
  <c r="AA3659" s="1"/>
  <c r="J3658"/>
  <c r="V3658" s="1"/>
  <c r="W3658" s="1"/>
  <c r="Y3658" s="1"/>
  <c r="AA3658" s="1"/>
  <c r="R3657"/>
  <c r="U3657" s="1"/>
  <c r="J3657"/>
  <c r="Y3657" s="1"/>
  <c r="AA3657" s="1"/>
  <c r="R3656"/>
  <c r="U3656" s="1"/>
  <c r="J3656"/>
  <c r="Y3656" s="1"/>
  <c r="AA3656" s="1"/>
  <c r="AA3655"/>
  <c r="R3655"/>
  <c r="U3655" s="1"/>
  <c r="V3655" s="1"/>
  <c r="W3655" s="1"/>
  <c r="R3654"/>
  <c r="U3654" s="1"/>
  <c r="J3654"/>
  <c r="R3653"/>
  <c r="U3653" s="1"/>
  <c r="J3653"/>
  <c r="R3652"/>
  <c r="U3652" s="1"/>
  <c r="J3652"/>
  <c r="R3651"/>
  <c r="U3651" s="1"/>
  <c r="J3651"/>
  <c r="Y3651" s="1"/>
  <c r="AA3651" s="1"/>
  <c r="R3650"/>
  <c r="U3650" s="1"/>
  <c r="J3650"/>
  <c r="Y3650" s="1"/>
  <c r="AA3650" s="1"/>
  <c r="R3649"/>
  <c r="U3649" s="1"/>
  <c r="J3649"/>
  <c r="Y3649" s="1"/>
  <c r="AA3649" s="1"/>
  <c r="AA3648"/>
  <c r="R3648"/>
  <c r="U3648" s="1"/>
  <c r="V3648" s="1"/>
  <c r="W3648" s="1"/>
  <c r="R3647"/>
  <c r="U3647" s="1"/>
  <c r="J3647"/>
  <c r="AA3645"/>
  <c r="R3645"/>
  <c r="U3645" s="1"/>
  <c r="V3645" s="1"/>
  <c r="W3645" s="1"/>
  <c r="R3644"/>
  <c r="U3644" s="1"/>
  <c r="J3644"/>
  <c r="Y3644" s="1"/>
  <c r="AA3644" s="1"/>
  <c r="R3643"/>
  <c r="U3643" s="1"/>
  <c r="J3643"/>
  <c r="R3642"/>
  <c r="U3642" s="1"/>
  <c r="J3642"/>
  <c r="Y3642" s="1"/>
  <c r="AA3642" s="1"/>
  <c r="R3641"/>
  <c r="U3641" s="1"/>
  <c r="J3641"/>
  <c r="R3640"/>
  <c r="U3640" s="1"/>
  <c r="J3640"/>
  <c r="Y3640" s="1"/>
  <c r="AA3640" s="1"/>
  <c r="R3639"/>
  <c r="U3639" s="1"/>
  <c r="J3639"/>
  <c r="R3638"/>
  <c r="U3638" s="1"/>
  <c r="J3638"/>
  <c r="Y3638" s="1"/>
  <c r="AA3638" s="1"/>
  <c r="R3637"/>
  <c r="U3637" s="1"/>
  <c r="J3637"/>
  <c r="R3636"/>
  <c r="U3636" s="1"/>
  <c r="J3636"/>
  <c r="Y3636" s="1"/>
  <c r="AA3636" s="1"/>
  <c r="R3635"/>
  <c r="U3635" s="1"/>
  <c r="J3635"/>
  <c r="R3634"/>
  <c r="U3634" s="1"/>
  <c r="J3634"/>
  <c r="Y3634" s="1"/>
  <c r="AA3634" s="1"/>
  <c r="R3633"/>
  <c r="U3633" s="1"/>
  <c r="J3633"/>
  <c r="Y3633" s="1"/>
  <c r="AA3633" s="1"/>
  <c r="AA3632"/>
  <c r="R3632"/>
  <c r="U3632" s="1"/>
  <c r="V3632" s="1"/>
  <c r="W3632" s="1"/>
  <c r="R3631"/>
  <c r="U3631" s="1"/>
  <c r="J3631"/>
  <c r="Y3631" s="1"/>
  <c r="AA3631" s="1"/>
  <c r="R3630"/>
  <c r="U3630" s="1"/>
  <c r="J3630"/>
  <c r="Y3630" s="1"/>
  <c r="AA3630" s="1"/>
  <c r="R3629"/>
  <c r="U3629" s="1"/>
  <c r="J3629"/>
  <c r="Y3629" s="1"/>
  <c r="AA3629" s="1"/>
  <c r="R3628"/>
  <c r="U3628" s="1"/>
  <c r="J3628"/>
  <c r="Y3628" s="1"/>
  <c r="AA3628" s="1"/>
  <c r="R3627"/>
  <c r="U3627" s="1"/>
  <c r="J3627"/>
  <c r="Y3627" s="1"/>
  <c r="AA3627" s="1"/>
  <c r="R3626"/>
  <c r="U3626" s="1"/>
  <c r="J3626"/>
  <c r="Y3626" s="1"/>
  <c r="AA3626" s="1"/>
  <c r="R3625"/>
  <c r="U3625" s="1"/>
  <c r="V3625" s="1"/>
  <c r="W3625" s="1"/>
  <c r="Y3625" s="1"/>
  <c r="AA3625" s="1"/>
  <c r="AA3624"/>
  <c r="R3624"/>
  <c r="U3624" s="1"/>
  <c r="J3624"/>
  <c r="R3623"/>
  <c r="U3623" s="1"/>
  <c r="J3623"/>
  <c r="R3622"/>
  <c r="U3622" s="1"/>
  <c r="J3622"/>
  <c r="R3621"/>
  <c r="U3621" s="1"/>
  <c r="J3621"/>
  <c r="R3620"/>
  <c r="U3620" s="1"/>
  <c r="J3620"/>
  <c r="Y3620" s="1"/>
  <c r="AA3620" s="1"/>
  <c r="R3619"/>
  <c r="U3619" s="1"/>
  <c r="J3619"/>
  <c r="R3618"/>
  <c r="U3618" s="1"/>
  <c r="J3618"/>
  <c r="R3617"/>
  <c r="U3617" s="1"/>
  <c r="J3617"/>
  <c r="R3616"/>
  <c r="U3616" s="1"/>
  <c r="J3616"/>
  <c r="Y3616" s="1"/>
  <c r="AA3616" s="1"/>
  <c r="AA3615"/>
  <c r="R3615"/>
  <c r="U3615" s="1"/>
  <c r="V3615" s="1"/>
  <c r="W3615" s="1"/>
  <c r="R3614"/>
  <c r="U3614" s="1"/>
  <c r="J3614"/>
  <c r="Y3614" s="1"/>
  <c r="AA3614" s="1"/>
  <c r="R3613"/>
  <c r="U3613" s="1"/>
  <c r="J3613"/>
  <c r="R3612"/>
  <c r="U3612" s="1"/>
  <c r="J3612"/>
  <c r="Y3612" s="1"/>
  <c r="AA3612" s="1"/>
  <c r="R3611"/>
  <c r="U3611" s="1"/>
  <c r="J3611"/>
  <c r="Y3611" s="1"/>
  <c r="AA3611" s="1"/>
  <c r="AA3610"/>
  <c r="R3610"/>
  <c r="U3610" s="1"/>
  <c r="V3610" s="1"/>
  <c r="W3610" s="1"/>
  <c r="R3609"/>
  <c r="U3609" s="1"/>
  <c r="J3609"/>
  <c r="Y3609" s="1"/>
  <c r="AA3609" s="1"/>
  <c r="Y3608"/>
  <c r="AA3608" s="1"/>
  <c r="R3608"/>
  <c r="U3608" s="1"/>
  <c r="J3608"/>
  <c r="R3607"/>
  <c r="U3607" s="1"/>
  <c r="J3607"/>
  <c r="R3606"/>
  <c r="U3606" s="1"/>
  <c r="J3606"/>
  <c r="Y3606" s="1"/>
  <c r="AA3606" s="1"/>
  <c r="R3605"/>
  <c r="U3605" s="1"/>
  <c r="J3605"/>
  <c r="R3604"/>
  <c r="U3604" s="1"/>
  <c r="J3604"/>
  <c r="R3603"/>
  <c r="U3603" s="1"/>
  <c r="J3603"/>
  <c r="Y3603" s="1"/>
  <c r="AA3603" s="1"/>
  <c r="R3602"/>
  <c r="U3602" s="1"/>
  <c r="J3602"/>
  <c r="Y3602" s="1"/>
  <c r="AA3602" s="1"/>
  <c r="R3601"/>
  <c r="U3601" s="1"/>
  <c r="J3601"/>
  <c r="Y3601" s="1"/>
  <c r="AA3601" s="1"/>
  <c r="R3600"/>
  <c r="U3600" s="1"/>
  <c r="J3600"/>
  <c r="R3599"/>
  <c r="U3599" s="1"/>
  <c r="J3599"/>
  <c r="R3598"/>
  <c r="U3598" s="1"/>
  <c r="J3598"/>
  <c r="Y3598" s="1"/>
  <c r="AA3598" s="1"/>
  <c r="R3597"/>
  <c r="U3597" s="1"/>
  <c r="J3597"/>
  <c r="R3596"/>
  <c r="U3596" s="1"/>
  <c r="J3596"/>
  <c r="Y3596" s="1"/>
  <c r="AA3596" s="1"/>
  <c r="R3595"/>
  <c r="U3595" s="1"/>
  <c r="J3595"/>
  <c r="Y3595" s="1"/>
  <c r="AA3595" s="1"/>
  <c r="R3594"/>
  <c r="U3594" s="1"/>
  <c r="J3594"/>
  <c r="Y3594" s="1"/>
  <c r="AA3594" s="1"/>
  <c r="R3593"/>
  <c r="U3593" s="1"/>
  <c r="J3593"/>
  <c r="R3592"/>
  <c r="U3592" s="1"/>
  <c r="J3592"/>
  <c r="Y3592" s="1"/>
  <c r="AA3592" s="1"/>
  <c r="J3591"/>
  <c r="Y3591" s="1"/>
  <c r="AA3591" s="1"/>
  <c r="R3590"/>
  <c r="U3590" s="1"/>
  <c r="J3590"/>
  <c r="Y3590" s="1"/>
  <c r="AA3590" s="1"/>
  <c r="R3589"/>
  <c r="U3589" s="1"/>
  <c r="J3589"/>
  <c r="Y3589" s="1"/>
  <c r="AA3589" s="1"/>
  <c r="R3588"/>
  <c r="U3588" s="1"/>
  <c r="J3588"/>
  <c r="Y3588" s="1"/>
  <c r="AA3588" s="1"/>
  <c r="R3587"/>
  <c r="U3587" s="1"/>
  <c r="J3587"/>
  <c r="Y3587" s="1"/>
  <c r="AA3587" s="1"/>
  <c r="R3586"/>
  <c r="U3586" s="1"/>
  <c r="J3586"/>
  <c r="R3585"/>
  <c r="U3585" s="1"/>
  <c r="J3585"/>
  <c r="Y3585" s="1"/>
  <c r="AA3585" s="1"/>
  <c r="R3584"/>
  <c r="U3584" s="1"/>
  <c r="J3584"/>
  <c r="Y3584" s="1"/>
  <c r="AA3584" s="1"/>
  <c r="R3583"/>
  <c r="U3583" s="1"/>
  <c r="J3583"/>
  <c r="Y3583" s="1"/>
  <c r="AA3583" s="1"/>
  <c r="R3582"/>
  <c r="U3582" s="1"/>
  <c r="J3582"/>
  <c r="Y3582" s="1"/>
  <c r="AA3582" s="1"/>
  <c r="R3581"/>
  <c r="U3581" s="1"/>
  <c r="J3581"/>
  <c r="AA3580"/>
  <c r="R3580"/>
  <c r="U3580" s="1"/>
  <c r="V3580" s="1"/>
  <c r="W3580" s="1"/>
  <c r="R3579"/>
  <c r="U3579" s="1"/>
  <c r="J3579"/>
  <c r="Y3579" s="1"/>
  <c r="AA3579" s="1"/>
  <c r="R3578"/>
  <c r="U3578" s="1"/>
  <c r="J3578"/>
  <c r="R3577"/>
  <c r="U3577" s="1"/>
  <c r="J3577"/>
  <c r="Y3577" s="1"/>
  <c r="AA3577" s="1"/>
  <c r="R3576"/>
  <c r="U3576" s="1"/>
  <c r="J3576"/>
  <c r="Y3576" s="1"/>
  <c r="AA3576" s="1"/>
  <c r="R3575"/>
  <c r="U3575" s="1"/>
  <c r="J3575"/>
  <c r="R3574"/>
  <c r="U3574" s="1"/>
  <c r="J3574"/>
  <c r="Y3574" s="1"/>
  <c r="AA3574" s="1"/>
  <c r="R3572"/>
  <c r="U3572" s="1"/>
  <c r="J3572"/>
  <c r="Y3572" s="1"/>
  <c r="AA3572" s="1"/>
  <c r="R3571"/>
  <c r="U3571" s="1"/>
  <c r="J3571"/>
  <c r="Y3571" s="1"/>
  <c r="AA3571" s="1"/>
  <c r="R3570"/>
  <c r="U3570" s="1"/>
  <c r="J3570"/>
  <c r="R3569"/>
  <c r="U3569" s="1"/>
  <c r="J3569"/>
  <c r="Y3569" s="1"/>
  <c r="AA3569" s="1"/>
  <c r="R3568"/>
  <c r="U3568" s="1"/>
  <c r="J3568"/>
  <c r="Y3568" s="1"/>
  <c r="AA3568" s="1"/>
  <c r="R3567"/>
  <c r="U3567" s="1"/>
  <c r="J3567"/>
  <c r="Y3567" s="1"/>
  <c r="AA3567" s="1"/>
  <c r="R3566"/>
  <c r="U3566" s="1"/>
  <c r="J3566"/>
  <c r="Y3566" s="1"/>
  <c r="AA3566" s="1"/>
  <c r="R3565"/>
  <c r="U3565" s="1"/>
  <c r="J3565"/>
  <c r="Y3565" s="1"/>
  <c r="AA3565" s="1"/>
  <c r="R3564"/>
  <c r="U3564" s="1"/>
  <c r="J3564"/>
  <c r="Y3564" s="1"/>
  <c r="AA3564" s="1"/>
  <c r="R3563"/>
  <c r="U3563" s="1"/>
  <c r="J3563"/>
  <c r="Y3563" s="1"/>
  <c r="AA3563" s="1"/>
  <c r="R3562"/>
  <c r="U3562" s="1"/>
  <c r="J3562"/>
  <c r="R3561"/>
  <c r="U3561" s="1"/>
  <c r="J3561"/>
  <c r="Y3561" s="1"/>
  <c r="AA3561" s="1"/>
  <c r="R3559"/>
  <c r="U3559" s="1"/>
  <c r="J3559"/>
  <c r="Y3559" s="1"/>
  <c r="AA3559" s="1"/>
  <c r="AA3558"/>
  <c r="R3558"/>
  <c r="U3558" s="1"/>
  <c r="V3558" s="1"/>
  <c r="W3558" s="1"/>
  <c r="R3557"/>
  <c r="U3557" s="1"/>
  <c r="J3557"/>
  <c r="Y3557" s="1"/>
  <c r="AA3557" s="1"/>
  <c r="R3555"/>
  <c r="U3555" s="1"/>
  <c r="J3555"/>
  <c r="AA3553"/>
  <c r="R3553"/>
  <c r="U3553" s="1"/>
  <c r="V3553" s="1"/>
  <c r="W3553" s="1"/>
  <c r="R3552"/>
  <c r="U3552" s="1"/>
  <c r="J3552"/>
  <c r="R3551"/>
  <c r="U3551" s="1"/>
  <c r="J3551"/>
  <c r="R3550"/>
  <c r="U3550" s="1"/>
  <c r="J3550"/>
  <c r="Y3550" s="1"/>
  <c r="AA3550" s="1"/>
  <c r="R3549"/>
  <c r="U3549" s="1"/>
  <c r="J3549"/>
  <c r="Y3549" s="1"/>
  <c r="AA3549" s="1"/>
  <c r="R3547"/>
  <c r="U3547" s="1"/>
  <c r="J3547"/>
  <c r="Y3547" s="1"/>
  <c r="AA3547" s="1"/>
  <c r="R3546"/>
  <c r="U3546" s="1"/>
  <c r="J3546"/>
  <c r="R3545"/>
  <c r="U3545" s="1"/>
  <c r="J3545"/>
  <c r="AA3544"/>
  <c r="R3544"/>
  <c r="U3544" s="1"/>
  <c r="V3544" s="1"/>
  <c r="W3544" s="1"/>
  <c r="R3543"/>
  <c r="U3543" s="1"/>
  <c r="J3543"/>
  <c r="R3541"/>
  <c r="U3541" s="1"/>
  <c r="J3541"/>
  <c r="Y3541" s="1"/>
  <c r="AA3541" s="1"/>
  <c r="AA3540"/>
  <c r="R3540"/>
  <c r="U3540" s="1"/>
  <c r="V3540" s="1"/>
  <c r="W3540" s="1"/>
  <c r="R3539"/>
  <c r="U3539" s="1"/>
  <c r="J3539"/>
  <c r="Y3539" s="1"/>
  <c r="AA3539" s="1"/>
  <c r="R3538"/>
  <c r="U3538" s="1"/>
  <c r="J3538"/>
  <c r="Y3538" s="1"/>
  <c r="AA3538" s="1"/>
  <c r="R3537"/>
  <c r="U3537" s="1"/>
  <c r="J3537"/>
  <c r="Y3537" s="1"/>
  <c r="AA3537" s="1"/>
  <c r="R3536"/>
  <c r="U3536" s="1"/>
  <c r="J3536"/>
  <c r="Y3536" s="1"/>
  <c r="AA3536" s="1"/>
  <c r="R3535"/>
  <c r="U3535" s="1"/>
  <c r="J3535"/>
  <c r="Y3535" s="1"/>
  <c r="AA3535" s="1"/>
  <c r="R3534"/>
  <c r="U3534" s="1"/>
  <c r="J3534"/>
  <c r="Y3534" s="1"/>
  <c r="AA3534" s="1"/>
  <c r="AA3533"/>
  <c r="R3533"/>
  <c r="U3533" s="1"/>
  <c r="V3533" s="1"/>
  <c r="W3533" s="1"/>
  <c r="R3532"/>
  <c r="U3532" s="1"/>
  <c r="J3532"/>
  <c r="Y3532" s="1"/>
  <c r="AA3532" s="1"/>
  <c r="R3531"/>
  <c r="U3531" s="1"/>
  <c r="J3531"/>
  <c r="R3530"/>
  <c r="U3530" s="1"/>
  <c r="J3530"/>
  <c r="R3529"/>
  <c r="U3529" s="1"/>
  <c r="J3529"/>
  <c r="Y3529" s="1"/>
  <c r="AA3529" s="1"/>
  <c r="R3528"/>
  <c r="U3528" s="1"/>
  <c r="J3528"/>
  <c r="Y3528" s="1"/>
  <c r="AA3528" s="1"/>
  <c r="R3527"/>
  <c r="U3527" s="1"/>
  <c r="V3527" s="1"/>
  <c r="W3527" s="1"/>
  <c r="J3526"/>
  <c r="V3526" s="1"/>
  <c r="W3526" s="1"/>
  <c r="R3525"/>
  <c r="U3525" s="1"/>
  <c r="J3525"/>
  <c r="Y3525" s="1"/>
  <c r="AA3525" s="1"/>
  <c r="R3524"/>
  <c r="U3524" s="1"/>
  <c r="J3524"/>
  <c r="R3523"/>
  <c r="U3523" s="1"/>
  <c r="J3523"/>
  <c r="R3522"/>
  <c r="U3522" s="1"/>
  <c r="J3522"/>
  <c r="Y3522" s="1"/>
  <c r="AA3522" s="1"/>
  <c r="R3521"/>
  <c r="U3521" s="1"/>
  <c r="J3521"/>
  <c r="Y3521" s="1"/>
  <c r="AA3521" s="1"/>
  <c r="R3520"/>
  <c r="U3520" s="1"/>
  <c r="J3520"/>
  <c r="Y3520" s="1"/>
  <c r="AA3520" s="1"/>
  <c r="R3519"/>
  <c r="U3519" s="1"/>
  <c r="V3519" s="1"/>
  <c r="W3519" s="1"/>
  <c r="R3518"/>
  <c r="U3518" s="1"/>
  <c r="J3518"/>
  <c r="R3517"/>
  <c r="U3517" s="1"/>
  <c r="J3517"/>
  <c r="Y3517" s="1"/>
  <c r="AA3517" s="1"/>
  <c r="R3516"/>
  <c r="U3516" s="1"/>
  <c r="J3516"/>
  <c r="Y3516" s="1"/>
  <c r="AA3516" s="1"/>
  <c r="AA3515"/>
  <c r="R3515"/>
  <c r="U3515" s="1"/>
  <c r="V3515" s="1"/>
  <c r="W3515" s="1"/>
  <c r="R3514"/>
  <c r="U3514" s="1"/>
  <c r="J3514"/>
  <c r="Y3514" s="1"/>
  <c r="AA3514" s="1"/>
  <c r="R3513"/>
  <c r="U3513" s="1"/>
  <c r="J3513"/>
  <c r="R3512"/>
  <c r="U3512" s="1"/>
  <c r="J3512"/>
  <c r="Y3512" s="1"/>
  <c r="AA3512" s="1"/>
  <c r="R3510"/>
  <c r="U3510" s="1"/>
  <c r="J3510"/>
  <c r="Y3510" s="1"/>
  <c r="AA3510" s="1"/>
  <c r="R3509"/>
  <c r="U3509" s="1"/>
  <c r="J3509"/>
  <c r="AA3508"/>
  <c r="R3508"/>
  <c r="U3508" s="1"/>
  <c r="J3508"/>
  <c r="R3507"/>
  <c r="U3507" s="1"/>
  <c r="J3507"/>
  <c r="Y3507" s="1"/>
  <c r="AA3507" s="1"/>
  <c r="R3506"/>
  <c r="U3506" s="1"/>
  <c r="J3506"/>
  <c r="Y3506" s="1"/>
  <c r="AA3506" s="1"/>
  <c r="R3505"/>
  <c r="U3505" s="1"/>
  <c r="V3505" s="1"/>
  <c r="W3505" s="1"/>
  <c r="J3504"/>
  <c r="V3504" s="1"/>
  <c r="W3504" s="1"/>
  <c r="R3503"/>
  <c r="U3503" s="1"/>
  <c r="J3503"/>
  <c r="Y3503" s="1"/>
  <c r="AA3503" s="1"/>
  <c r="R3502"/>
  <c r="U3502" s="1"/>
  <c r="J3502"/>
  <c r="Y3502" s="1"/>
  <c r="AA3502" s="1"/>
  <c r="R3501"/>
  <c r="U3501" s="1"/>
  <c r="J3501"/>
  <c r="Y3501" s="1"/>
  <c r="AA3501" s="1"/>
  <c r="R3500"/>
  <c r="U3500" s="1"/>
  <c r="J3500"/>
  <c r="R3499"/>
  <c r="U3499" s="1"/>
  <c r="J3499"/>
  <c r="Y3499" s="1"/>
  <c r="AA3499" s="1"/>
  <c r="R3498"/>
  <c r="U3498" s="1"/>
  <c r="V3498" s="1"/>
  <c r="W3498" s="1"/>
  <c r="Y3498" s="1"/>
  <c r="AA3498" s="1"/>
  <c r="R3497"/>
  <c r="U3497" s="1"/>
  <c r="V3497" s="1"/>
  <c r="W3497" s="1"/>
  <c r="R3496"/>
  <c r="U3496" s="1"/>
  <c r="J3496"/>
  <c r="Y3496" s="1"/>
  <c r="AA3496" s="1"/>
  <c r="R3495"/>
  <c r="U3495" s="1"/>
  <c r="J3495"/>
  <c r="R3494"/>
  <c r="U3494" s="1"/>
  <c r="J3494"/>
  <c r="Y3494" s="1"/>
  <c r="AA3494" s="1"/>
  <c r="R3492"/>
  <c r="U3492" s="1"/>
  <c r="J3492"/>
  <c r="Y3492" s="1"/>
  <c r="AA3492" s="1"/>
  <c r="R3491"/>
  <c r="U3491" s="1"/>
  <c r="J3491"/>
  <c r="Y3491" s="1"/>
  <c r="AA3491" s="1"/>
  <c r="R3490"/>
  <c r="U3490" s="1"/>
  <c r="J3490"/>
  <c r="Y3490" s="1"/>
  <c r="AA3490" s="1"/>
  <c r="R3489"/>
  <c r="U3489" s="1"/>
  <c r="V3489" s="1"/>
  <c r="W3489" s="1"/>
  <c r="R3488"/>
  <c r="U3488" s="1"/>
  <c r="J3488"/>
  <c r="Y3488" s="1"/>
  <c r="AA3488" s="1"/>
  <c r="AA3487"/>
  <c r="R3487"/>
  <c r="U3487" s="1"/>
  <c r="J3487"/>
  <c r="R3486"/>
  <c r="U3486" s="1"/>
  <c r="V3486" s="1"/>
  <c r="W3486" s="1"/>
  <c r="R3485"/>
  <c r="U3485" s="1"/>
  <c r="J3485"/>
  <c r="Y3485" s="1"/>
  <c r="AA3485" s="1"/>
  <c r="R3484"/>
  <c r="U3484" s="1"/>
  <c r="J3484"/>
  <c r="R3483"/>
  <c r="U3483" s="1"/>
  <c r="J3483"/>
  <c r="Y3483" s="1"/>
  <c r="AA3483" s="1"/>
  <c r="R3482"/>
  <c r="U3482" s="1"/>
  <c r="J3482"/>
  <c r="Y3482" s="1"/>
  <c r="AA3482" s="1"/>
  <c r="R3481"/>
  <c r="U3481" s="1"/>
  <c r="J3481"/>
  <c r="Y3481" s="1"/>
  <c r="AA3481" s="1"/>
  <c r="R3480"/>
  <c r="U3480" s="1"/>
  <c r="J3480"/>
  <c r="Y3480" s="1"/>
  <c r="AA3480" s="1"/>
  <c r="R3479"/>
  <c r="U3479" s="1"/>
  <c r="V3479" s="1"/>
  <c r="W3479" s="1"/>
  <c r="R3478"/>
  <c r="U3478" s="1"/>
  <c r="J3478"/>
  <c r="Y3478" s="1"/>
  <c r="AA3478" s="1"/>
  <c r="R3477"/>
  <c r="U3477" s="1"/>
  <c r="J3477"/>
  <c r="Y3477" s="1"/>
  <c r="AA3477" s="1"/>
  <c r="R3476"/>
  <c r="U3476" s="1"/>
  <c r="J3476"/>
  <c r="R3475"/>
  <c r="U3475" s="1"/>
  <c r="V3475" s="1"/>
  <c r="W3475" s="1"/>
  <c r="R3474"/>
  <c r="U3474" s="1"/>
  <c r="J3474"/>
  <c r="Y3474" s="1"/>
  <c r="AA3474" s="1"/>
  <c r="Y3473"/>
  <c r="AA3473" s="1"/>
  <c r="R3473"/>
  <c r="U3473" s="1"/>
  <c r="J3473"/>
  <c r="R3472"/>
  <c r="U3472" s="1"/>
  <c r="V3472" s="1"/>
  <c r="W3472" s="1"/>
  <c r="Y3472" s="1"/>
  <c r="AA3472" s="1"/>
  <c r="J3471"/>
  <c r="V3471" s="1"/>
  <c r="W3471" s="1"/>
  <c r="R3470"/>
  <c r="U3470" s="1"/>
  <c r="J3470"/>
  <c r="Y3470" s="1"/>
  <c r="AA3470" s="1"/>
  <c r="R3469"/>
  <c r="U3469" s="1"/>
  <c r="J3469"/>
  <c r="R3468"/>
  <c r="U3468" s="1"/>
  <c r="J3468"/>
  <c r="Y3468" s="1"/>
  <c r="AA3468" s="1"/>
  <c r="R3467"/>
  <c r="U3467" s="1"/>
  <c r="V3467" s="1"/>
  <c r="W3467" s="1"/>
  <c r="R3466"/>
  <c r="U3466" s="1"/>
  <c r="V3466" s="1"/>
  <c r="W3466" s="1"/>
  <c r="J3466"/>
  <c r="Y3466" s="1"/>
  <c r="AA3466" s="1"/>
  <c r="R3465"/>
  <c r="U3465" s="1"/>
  <c r="J3465"/>
  <c r="Y3465" s="1"/>
  <c r="AA3465" s="1"/>
  <c r="R3464"/>
  <c r="U3464" s="1"/>
  <c r="J3464"/>
  <c r="Y3464" s="1"/>
  <c r="AA3464" s="1"/>
  <c r="R3463"/>
  <c r="U3463" s="1"/>
  <c r="J3463"/>
  <c r="Y3463" s="1"/>
  <c r="AA3463" s="1"/>
  <c r="R3462"/>
  <c r="U3462" s="1"/>
  <c r="V3462" s="1"/>
  <c r="W3462" s="1"/>
  <c r="R3461"/>
  <c r="U3461" s="1"/>
  <c r="J3461"/>
  <c r="Y3461" s="1"/>
  <c r="AA3461" s="1"/>
  <c r="R3460"/>
  <c r="U3460" s="1"/>
  <c r="J3460"/>
  <c r="R3459"/>
  <c r="U3459" s="1"/>
  <c r="V3459" s="1"/>
  <c r="W3459" s="1"/>
  <c r="R3458"/>
  <c r="U3458" s="1"/>
  <c r="J3458"/>
  <c r="Y3458" s="1"/>
  <c r="AA3458" s="1"/>
  <c r="R3457"/>
  <c r="U3457" s="1"/>
  <c r="J3457"/>
  <c r="R3455"/>
  <c r="U3455" s="1"/>
  <c r="J3455"/>
  <c r="Y3455" s="1"/>
  <c r="AA3455" s="1"/>
  <c r="R3454"/>
  <c r="U3454" s="1"/>
  <c r="J3454"/>
  <c r="Y3454" s="1"/>
  <c r="AA3454" s="1"/>
  <c r="R3453"/>
  <c r="U3453" s="1"/>
  <c r="J3453"/>
  <c r="Y3453" s="1"/>
  <c r="AA3453" s="1"/>
  <c r="R3452"/>
  <c r="U3452" s="1"/>
  <c r="J3452"/>
  <c r="Y3452" s="1"/>
  <c r="AA3452" s="1"/>
  <c r="R3451"/>
  <c r="U3451" s="1"/>
  <c r="V3451" s="1"/>
  <c r="W3451" s="1"/>
  <c r="R3450"/>
  <c r="U3450" s="1"/>
  <c r="J3450"/>
  <c r="R3449"/>
  <c r="U3449" s="1"/>
  <c r="J3449"/>
  <c r="R3448"/>
  <c r="U3448" s="1"/>
  <c r="J3448"/>
  <c r="Y3448" s="1"/>
  <c r="AA3448" s="1"/>
  <c r="R3447"/>
  <c r="U3447" s="1"/>
  <c r="J3447"/>
  <c r="Y3447" s="1"/>
  <c r="AA3447" s="1"/>
  <c r="R3446"/>
  <c r="U3446" s="1"/>
  <c r="J3446"/>
  <c r="Y3446" s="1"/>
  <c r="AA3446" s="1"/>
  <c r="R3445"/>
  <c r="U3445" s="1"/>
  <c r="V3445" s="1"/>
  <c r="W3445" s="1"/>
  <c r="Y3445" s="1"/>
  <c r="AA3445" s="1"/>
  <c r="R3444"/>
  <c r="U3444" s="1"/>
  <c r="V3444" s="1"/>
  <c r="W3444" s="1"/>
  <c r="Y3444" s="1"/>
  <c r="AA3444" s="1"/>
  <c r="R3443"/>
  <c r="U3443" s="1"/>
  <c r="V3443" s="1"/>
  <c r="W3443" s="1"/>
  <c r="R3442"/>
  <c r="U3442" s="1"/>
  <c r="J3442"/>
  <c r="Y3442" s="1"/>
  <c r="AA3442" s="1"/>
  <c r="R3441"/>
  <c r="U3441" s="1"/>
  <c r="V3441" s="1"/>
  <c r="W3441" s="1"/>
  <c r="Y3441" s="1"/>
  <c r="AA3441" s="1"/>
  <c r="R3440"/>
  <c r="U3440" s="1"/>
  <c r="V3440" s="1"/>
  <c r="W3440" s="1"/>
  <c r="Y3440" s="1"/>
  <c r="AA3440" s="1"/>
  <c r="J3439"/>
  <c r="V3439" s="1"/>
  <c r="W3439" s="1"/>
  <c r="R3438"/>
  <c r="U3438" s="1"/>
  <c r="J3438"/>
  <c r="Y3438" s="1"/>
  <c r="AA3438" s="1"/>
  <c r="R3437"/>
  <c r="U3437" s="1"/>
  <c r="J3437"/>
  <c r="R3436"/>
  <c r="U3436" s="1"/>
  <c r="J3436"/>
  <c r="Y3436" s="1"/>
  <c r="AA3436" s="1"/>
  <c r="R3435"/>
  <c r="U3435" s="1"/>
  <c r="J3435"/>
  <c r="R3434"/>
  <c r="U3434" s="1"/>
  <c r="J3434"/>
  <c r="R3433"/>
  <c r="U3433" s="1"/>
  <c r="J3433"/>
  <c r="Y3433" s="1"/>
  <c r="AA3433" s="1"/>
  <c r="R3431"/>
  <c r="U3431" s="1"/>
  <c r="J3431"/>
  <c r="Y3431" s="1"/>
  <c r="AA3431" s="1"/>
  <c r="R3430"/>
  <c r="U3430" s="1"/>
  <c r="J3430"/>
  <c r="R3429"/>
  <c r="U3429" s="1"/>
  <c r="V3429" s="1"/>
  <c r="W3429" s="1"/>
  <c r="R3428"/>
  <c r="U3428" s="1"/>
  <c r="J3428"/>
  <c r="Y3428" s="1"/>
  <c r="AA3428" s="1"/>
  <c r="R3427"/>
  <c r="U3427" s="1"/>
  <c r="J3427"/>
  <c r="R3426"/>
  <c r="U3426" s="1"/>
  <c r="J3426"/>
  <c r="R3425"/>
  <c r="U3425" s="1"/>
  <c r="J3425"/>
  <c r="Y3425" s="1"/>
  <c r="AA3425" s="1"/>
  <c r="R3424"/>
  <c r="U3424" s="1"/>
  <c r="J3424"/>
  <c r="Y3424" s="1"/>
  <c r="AA3424" s="1"/>
  <c r="R3423"/>
  <c r="U3423" s="1"/>
  <c r="J3423"/>
  <c r="R3422"/>
  <c r="U3422" s="1"/>
  <c r="J3422"/>
  <c r="Y3422" s="1"/>
  <c r="AA3422" s="1"/>
  <c r="R3421"/>
  <c r="U3421" s="1"/>
  <c r="J3421"/>
  <c r="R3420"/>
  <c r="U3420" s="1"/>
  <c r="J3420"/>
  <c r="Y3420" s="1"/>
  <c r="AA3420" s="1"/>
  <c r="R3419"/>
  <c r="U3419" s="1"/>
  <c r="V3419" s="1"/>
  <c r="W3419" s="1"/>
  <c r="R3418"/>
  <c r="U3418" s="1"/>
  <c r="J3418"/>
  <c r="R3417"/>
  <c r="U3417" s="1"/>
  <c r="J3417"/>
  <c r="Y3417" s="1"/>
  <c r="AA3417" s="1"/>
  <c r="R3416"/>
  <c r="U3416" s="1"/>
  <c r="V3416" s="1"/>
  <c r="W3416" s="1"/>
  <c r="R3415"/>
  <c r="U3415" s="1"/>
  <c r="J3415"/>
  <c r="R3414"/>
  <c r="U3414" s="1"/>
  <c r="J3414"/>
  <c r="Y3414" s="1"/>
  <c r="AA3414" s="1"/>
  <c r="R3413"/>
  <c r="U3413" s="1"/>
  <c r="J3413"/>
  <c r="Y3413" s="1"/>
  <c r="AA3413" s="1"/>
  <c r="R3412"/>
  <c r="U3412" s="1"/>
  <c r="J3412"/>
  <c r="Y3412" s="1"/>
  <c r="AA3412" s="1"/>
  <c r="R3411"/>
  <c r="U3411" s="1"/>
  <c r="J3411"/>
  <c r="R3410"/>
  <c r="U3410" s="1"/>
  <c r="J3410"/>
  <c r="Y3410" s="1"/>
  <c r="AA3410" s="1"/>
  <c r="R3409"/>
  <c r="U3409" s="1"/>
  <c r="J3409"/>
  <c r="Y3409" s="1"/>
  <c r="AA3409" s="1"/>
  <c r="R3408"/>
  <c r="U3408" s="1"/>
  <c r="J3408"/>
  <c r="Y3408" s="1"/>
  <c r="AA3408" s="1"/>
  <c r="R3407"/>
  <c r="U3407" s="1"/>
  <c r="J3407"/>
  <c r="Y3407" s="1"/>
  <c r="R3406"/>
  <c r="U3406" s="1"/>
  <c r="J3406"/>
  <c r="Y3406" s="1"/>
  <c r="R3405"/>
  <c r="U3405" s="1"/>
  <c r="J3405"/>
  <c r="Y3405" s="1"/>
  <c r="R3404"/>
  <c r="U3404" s="1"/>
  <c r="V3404" s="1"/>
  <c r="W3404" s="1"/>
  <c r="Y3404" s="1"/>
  <c r="R3403"/>
  <c r="U3403" s="1"/>
  <c r="V3403" s="1"/>
  <c r="W3403" s="1"/>
  <c r="R3402"/>
  <c r="U3402" s="1"/>
  <c r="J3402"/>
  <c r="Y3402" s="1"/>
  <c r="R3401"/>
  <c r="U3401" s="1"/>
  <c r="J3401"/>
  <c r="Y3401" s="1"/>
  <c r="AA3401" s="1"/>
  <c r="R3400"/>
  <c r="U3400" s="1"/>
  <c r="J3400"/>
  <c r="R3399"/>
  <c r="U3399" s="1"/>
  <c r="J3399"/>
  <c r="Y3399" s="1"/>
  <c r="AA3399" s="1"/>
  <c r="R3398"/>
  <c r="U3398" s="1"/>
  <c r="V3398" s="1"/>
  <c r="W3398" s="1"/>
  <c r="Y3398" s="1"/>
  <c r="AA3398" s="1"/>
  <c r="AA3397"/>
  <c r="R3397"/>
  <c r="U3397" s="1"/>
  <c r="V3397" s="1"/>
  <c r="W3397" s="1"/>
  <c r="R3396"/>
  <c r="U3396" s="1"/>
  <c r="J3396"/>
  <c r="Y3396" s="1"/>
  <c r="AA3396" s="1"/>
  <c r="R3395"/>
  <c r="U3395" s="1"/>
  <c r="J3395"/>
  <c r="Y3395" s="1"/>
  <c r="AA3395" s="1"/>
  <c r="R3394"/>
  <c r="U3394" s="1"/>
  <c r="J3394"/>
  <c r="Y3394" s="1"/>
  <c r="AA3394" s="1"/>
  <c r="R3393"/>
  <c r="U3393" s="1"/>
  <c r="J3393"/>
  <c r="Y3393" s="1"/>
  <c r="AA3393" s="1"/>
  <c r="R3392"/>
  <c r="U3392" s="1"/>
  <c r="J3392"/>
  <c r="Y3392" s="1"/>
  <c r="AA3392" s="1"/>
  <c r="AA3391"/>
  <c r="R3391"/>
  <c r="U3391" s="1"/>
  <c r="V3391" s="1"/>
  <c r="W3391" s="1"/>
  <c r="R3390"/>
  <c r="U3390" s="1"/>
  <c r="J3390"/>
  <c r="Y3390" s="1"/>
  <c r="AA3390" s="1"/>
  <c r="R3389"/>
  <c r="U3389" s="1"/>
  <c r="J3389"/>
  <c r="R3388"/>
  <c r="U3388" s="1"/>
  <c r="J3388"/>
  <c r="Y3388" s="1"/>
  <c r="AA3388" s="1"/>
  <c r="R3387"/>
  <c r="U3387" s="1"/>
  <c r="J3387"/>
  <c r="Y3387" s="1"/>
  <c r="AA3387" s="1"/>
  <c r="R3386"/>
  <c r="U3386" s="1"/>
  <c r="J3386"/>
  <c r="Y3386" s="1"/>
  <c r="AA3386" s="1"/>
  <c r="R3385"/>
  <c r="U3385" s="1"/>
  <c r="J3385"/>
  <c r="R3384"/>
  <c r="U3384" s="1"/>
  <c r="J3384"/>
  <c r="R3383"/>
  <c r="U3383" s="1"/>
  <c r="J3383"/>
  <c r="Y3383" s="1"/>
  <c r="AA3383" s="1"/>
  <c r="R3382"/>
  <c r="U3382" s="1"/>
  <c r="J3382"/>
  <c r="Y3382" s="1"/>
  <c r="AA3382" s="1"/>
  <c r="R3381"/>
  <c r="U3381" s="1"/>
  <c r="J3381"/>
  <c r="Y3381" s="1"/>
  <c r="AA3381" s="1"/>
  <c r="R3380"/>
  <c r="U3380" s="1"/>
  <c r="J3380"/>
  <c r="Y3380" s="1"/>
  <c r="AA3380" s="1"/>
  <c r="AA3379"/>
  <c r="R3379"/>
  <c r="U3379" s="1"/>
  <c r="V3379" s="1"/>
  <c r="W3379" s="1"/>
  <c r="R3378"/>
  <c r="U3378" s="1"/>
  <c r="J3378"/>
  <c r="Y3378" s="1"/>
  <c r="AA3378" s="1"/>
  <c r="R3377"/>
  <c r="U3377" s="1"/>
  <c r="J3377"/>
  <c r="R3376"/>
  <c r="U3376" s="1"/>
  <c r="J3376"/>
  <c r="Y3376" s="1"/>
  <c r="AA3376" s="1"/>
  <c r="R3375"/>
  <c r="U3375" s="1"/>
  <c r="J3375"/>
  <c r="Y3375" s="1"/>
  <c r="AA3375" s="1"/>
  <c r="AA3374"/>
  <c r="R3374"/>
  <c r="U3374" s="1"/>
  <c r="V3374" s="1"/>
  <c r="W3374" s="1"/>
  <c r="R3373"/>
  <c r="U3373" s="1"/>
  <c r="J3373"/>
  <c r="Y3373" s="1"/>
  <c r="AA3373" s="1"/>
  <c r="R3371"/>
  <c r="U3371" s="1"/>
  <c r="J3371"/>
  <c r="Y3371" s="1"/>
  <c r="AA3371" s="1"/>
  <c r="R3370"/>
  <c r="U3370" s="1"/>
  <c r="J3370"/>
  <c r="R3369"/>
  <c r="U3369" s="1"/>
  <c r="J3369"/>
  <c r="Y3369" s="1"/>
  <c r="AA3369" s="1"/>
  <c r="R3368"/>
  <c r="U3368" s="1"/>
  <c r="J3368"/>
  <c r="Y3368" s="1"/>
  <c r="AA3368" s="1"/>
  <c r="R3367"/>
  <c r="U3367" s="1"/>
  <c r="J3367"/>
  <c r="Y3367" s="1"/>
  <c r="AA3367" s="1"/>
  <c r="R3366"/>
  <c r="U3366" s="1"/>
  <c r="V3366" s="1"/>
  <c r="W3366" s="1"/>
  <c r="Y3366" s="1"/>
  <c r="AA3366" s="1"/>
  <c r="AA3365"/>
  <c r="R3365"/>
  <c r="U3365" s="1"/>
  <c r="V3365" s="1"/>
  <c r="W3365" s="1"/>
  <c r="R3364"/>
  <c r="U3364" s="1"/>
  <c r="J3364"/>
  <c r="Y3364" s="1"/>
  <c r="AA3364" s="1"/>
  <c r="R3363"/>
  <c r="U3363" s="1"/>
  <c r="J3363"/>
  <c r="R3362"/>
  <c r="U3362" s="1"/>
  <c r="J3362"/>
  <c r="Y3362" s="1"/>
  <c r="AA3362" s="1"/>
  <c r="AA3361"/>
  <c r="R3361"/>
  <c r="U3361" s="1"/>
  <c r="V3361" s="1"/>
  <c r="W3361" s="1"/>
  <c r="R3360"/>
  <c r="U3360" s="1"/>
  <c r="J3360"/>
  <c r="Y3360" s="1"/>
  <c r="AA3360" s="1"/>
  <c r="R3359"/>
  <c r="U3359" s="1"/>
  <c r="J3359"/>
  <c r="R3358"/>
  <c r="U3358" s="1"/>
  <c r="J3358"/>
  <c r="R3357"/>
  <c r="U3357" s="1"/>
  <c r="J3357"/>
  <c r="Y3357" s="1"/>
  <c r="AA3357" s="1"/>
  <c r="R3356"/>
  <c r="U3356" s="1"/>
  <c r="J3356"/>
  <c r="Y3356" s="1"/>
  <c r="AA3356" s="1"/>
  <c r="R3355"/>
  <c r="U3355" s="1"/>
  <c r="J3355"/>
  <c r="R3354"/>
  <c r="U3354" s="1"/>
  <c r="J3354"/>
  <c r="Y3354" s="1"/>
  <c r="AA3354" s="1"/>
  <c r="AA3353"/>
  <c r="R3353"/>
  <c r="U3353" s="1"/>
  <c r="V3353" s="1"/>
  <c r="W3353" s="1"/>
  <c r="R3352"/>
  <c r="U3352" s="1"/>
  <c r="J3352"/>
  <c r="R3351"/>
  <c r="U3351" s="1"/>
  <c r="J3351"/>
  <c r="Y3351" s="1"/>
  <c r="AA3351" s="1"/>
  <c r="R3350"/>
  <c r="U3350" s="1"/>
  <c r="J3350"/>
  <c r="Y3350" s="1"/>
  <c r="AA3350" s="1"/>
  <c r="R3349"/>
  <c r="U3349" s="1"/>
  <c r="J3349"/>
  <c r="Y3349" s="1"/>
  <c r="AA3349" s="1"/>
  <c r="R3348"/>
  <c r="U3348" s="1"/>
  <c r="J3348"/>
  <c r="R3347"/>
  <c r="U3347" s="1"/>
  <c r="V3347" s="1"/>
  <c r="W3347" s="1"/>
  <c r="J3347"/>
  <c r="Y3347" s="1"/>
  <c r="AA3347" s="1"/>
  <c r="AA3346"/>
  <c r="R3346"/>
  <c r="U3346" s="1"/>
  <c r="V3346" s="1"/>
  <c r="W3346" s="1"/>
  <c r="R3345"/>
  <c r="U3345" s="1"/>
  <c r="J3345"/>
  <c r="Y3345" s="1"/>
  <c r="AA3345" s="1"/>
  <c r="R3344"/>
  <c r="U3344" s="1"/>
  <c r="J3344"/>
  <c r="R3343"/>
  <c r="U3343" s="1"/>
  <c r="J3343"/>
  <c r="Y3343" s="1"/>
  <c r="AA3343" s="1"/>
  <c r="R3342"/>
  <c r="U3342" s="1"/>
  <c r="J3342"/>
  <c r="Y3342" s="1"/>
  <c r="AA3342" s="1"/>
  <c r="R3341"/>
  <c r="U3341" s="1"/>
  <c r="J3341"/>
  <c r="Y3341" s="1"/>
  <c r="AA3341" s="1"/>
  <c r="R3340"/>
  <c r="U3340" s="1"/>
  <c r="J3340"/>
  <c r="AA3339"/>
  <c r="R3339"/>
  <c r="U3339" s="1"/>
  <c r="J3339"/>
  <c r="R3338"/>
  <c r="U3338" s="1"/>
  <c r="J3338"/>
  <c r="Y3338" s="1"/>
  <c r="AA3338" s="1"/>
  <c r="R3337"/>
  <c r="U3337" s="1"/>
  <c r="J3337"/>
  <c r="Y3337" s="1"/>
  <c r="AA3337" s="1"/>
  <c r="R3336"/>
  <c r="U3336" s="1"/>
  <c r="J3336"/>
  <c r="Y3336" s="1"/>
  <c r="AA3336" s="1"/>
  <c r="R3335"/>
  <c r="U3335" s="1"/>
  <c r="J3335"/>
  <c r="Y3335" s="1"/>
  <c r="AA3335" s="1"/>
  <c r="R3334"/>
  <c r="U3334" s="1"/>
  <c r="J3334"/>
  <c r="Y3334" s="1"/>
  <c r="AA3334" s="1"/>
  <c r="R3333"/>
  <c r="U3333" s="1"/>
  <c r="J3333"/>
  <c r="R3332"/>
  <c r="U3332" s="1"/>
  <c r="J3332"/>
  <c r="R3331"/>
  <c r="U3331" s="1"/>
  <c r="J3331"/>
  <c r="Y3331" s="1"/>
  <c r="AA3331" s="1"/>
  <c r="R3330"/>
  <c r="U3330" s="1"/>
  <c r="J3330"/>
  <c r="Y3330" s="1"/>
  <c r="AA3330" s="1"/>
  <c r="R3329"/>
  <c r="U3329" s="1"/>
  <c r="J3329"/>
  <c r="R3328"/>
  <c r="U3328" s="1"/>
  <c r="J3328"/>
  <c r="Y3328" s="1"/>
  <c r="AA3328" s="1"/>
  <c r="R3327"/>
  <c r="U3327" s="1"/>
  <c r="V3327" s="1"/>
  <c r="W3327" s="1"/>
  <c r="Y3327" s="1"/>
  <c r="AA3327" s="1"/>
  <c r="R3326"/>
  <c r="U3326" s="1"/>
  <c r="V3326" s="1"/>
  <c r="W3326" s="1"/>
  <c r="Y3326" s="1"/>
  <c r="AA3326" s="1"/>
  <c r="AA3325"/>
  <c r="R3325"/>
  <c r="U3325" s="1"/>
  <c r="V3325" s="1"/>
  <c r="W3325" s="1"/>
  <c r="R3324"/>
  <c r="U3324" s="1"/>
  <c r="J3324"/>
  <c r="Y3324" s="1"/>
  <c r="AA3324" s="1"/>
  <c r="R3323"/>
  <c r="U3323" s="1"/>
  <c r="J3323"/>
  <c r="R3322"/>
  <c r="U3322" s="1"/>
  <c r="J3322"/>
  <c r="Y3322" s="1"/>
  <c r="AA3322" s="1"/>
  <c r="R3321"/>
  <c r="U3321" s="1"/>
  <c r="J3321"/>
  <c r="Y3321" s="1"/>
  <c r="AA3321" s="1"/>
  <c r="AA3320"/>
  <c r="R3320"/>
  <c r="U3320" s="1"/>
  <c r="J3320"/>
  <c r="R3319"/>
  <c r="U3319" s="1"/>
  <c r="J3319"/>
  <c r="Y3319" s="1"/>
  <c r="AA3319" s="1"/>
  <c r="AA3318"/>
  <c r="R3318"/>
  <c r="U3318" s="1"/>
  <c r="V3318" s="1"/>
  <c r="W3318" s="1"/>
  <c r="R3317"/>
  <c r="U3317" s="1"/>
  <c r="J3317"/>
  <c r="Y3317" s="1"/>
  <c r="AA3317" s="1"/>
  <c r="R3316"/>
  <c r="U3316" s="1"/>
  <c r="J3316"/>
  <c r="R3315"/>
  <c r="U3315" s="1"/>
  <c r="J3315"/>
  <c r="Y3315" s="1"/>
  <c r="AA3315" s="1"/>
  <c r="R3314"/>
  <c r="U3314" s="1"/>
  <c r="J3314"/>
  <c r="Y3314" s="1"/>
  <c r="AA3314" s="1"/>
  <c r="R3313"/>
  <c r="U3313" s="1"/>
  <c r="J3313"/>
  <c r="AA3312"/>
  <c r="R3312"/>
  <c r="U3312" s="1"/>
  <c r="V3312" s="1"/>
  <c r="W3312" s="1"/>
  <c r="R3311"/>
  <c r="U3311" s="1"/>
  <c r="J3311"/>
  <c r="Y3311" s="1"/>
  <c r="AA3311" s="1"/>
  <c r="AA3310"/>
  <c r="R3310"/>
  <c r="U3310" s="1"/>
  <c r="V3310" s="1"/>
  <c r="W3310" s="1"/>
  <c r="R3309"/>
  <c r="U3309" s="1"/>
  <c r="J3309"/>
  <c r="Y3309" s="1"/>
  <c r="AA3309" s="1"/>
  <c r="AA3308"/>
  <c r="R3308"/>
  <c r="U3308" s="1"/>
  <c r="J3308"/>
  <c r="R3307"/>
  <c r="U3307" s="1"/>
  <c r="J3307"/>
  <c r="Y3307" s="1"/>
  <c r="AA3307" s="1"/>
  <c r="AA3306"/>
  <c r="R3306"/>
  <c r="U3306" s="1"/>
  <c r="J3306"/>
  <c r="R3305"/>
  <c r="U3305" s="1"/>
  <c r="J3305"/>
  <c r="Y3305" s="1"/>
  <c r="AA3305" s="1"/>
  <c r="AA3304"/>
  <c r="R3304"/>
  <c r="U3304" s="1"/>
  <c r="V3304" s="1"/>
  <c r="W3304" s="1"/>
  <c r="R3303"/>
  <c r="U3303" s="1"/>
  <c r="J3303"/>
  <c r="Y3303" s="1"/>
  <c r="AA3303" s="1"/>
  <c r="R3302"/>
  <c r="U3302" s="1"/>
  <c r="J3302"/>
  <c r="Y3302" s="1"/>
  <c r="AA3302" s="1"/>
  <c r="R3301"/>
  <c r="U3301" s="1"/>
  <c r="J3301"/>
  <c r="R3300"/>
  <c r="U3300" s="1"/>
  <c r="J3300"/>
  <c r="Y3300" s="1"/>
  <c r="AA3300" s="1"/>
  <c r="R3299"/>
  <c r="U3299" s="1"/>
  <c r="J3299"/>
  <c r="V3687" l="1"/>
  <c r="W3687" s="1"/>
  <c r="V4051"/>
  <c r="W4051" s="1"/>
  <c r="V4098"/>
  <c r="W4098" s="1"/>
  <c r="V4102"/>
  <c r="W4102" s="1"/>
  <c r="V4123"/>
  <c r="W4123" s="1"/>
  <c r="V3682"/>
  <c r="W3682" s="1"/>
  <c r="V3956"/>
  <c r="W3956" s="1"/>
  <c r="V3958"/>
  <c r="W3958" s="1"/>
  <c r="V3946"/>
  <c r="W3946" s="1"/>
  <c r="V3482"/>
  <c r="W3482" s="1"/>
  <c r="V3671"/>
  <c r="W3671" s="1"/>
  <c r="V3680"/>
  <c r="W3680" s="1"/>
  <c r="V3713"/>
  <c r="W3713" s="1"/>
  <c r="V3764"/>
  <c r="W3764" s="1"/>
  <c r="V3880"/>
  <c r="W3880" s="1"/>
  <c r="V3927"/>
  <c r="W3927" s="1"/>
  <c r="V4039"/>
  <c r="W4039" s="1"/>
  <c r="V3368"/>
  <c r="W3368" s="1"/>
  <c r="V3538"/>
  <c r="W3538" s="1"/>
  <c r="V3550"/>
  <c r="W3550" s="1"/>
  <c r="V3563"/>
  <c r="W3563" s="1"/>
  <c r="V3587"/>
  <c r="W3587" s="1"/>
  <c r="V3629"/>
  <c r="W3629" s="1"/>
  <c r="V3747"/>
  <c r="W3747" s="1"/>
  <c r="V4009"/>
  <c r="W4009" s="1"/>
  <c r="V4062"/>
  <c r="W4062" s="1"/>
  <c r="V4073"/>
  <c r="W4073" s="1"/>
  <c r="V4108"/>
  <c r="W4108" s="1"/>
  <c r="V4146"/>
  <c r="W4146" s="1"/>
  <c r="V3805"/>
  <c r="W3805" s="1"/>
  <c r="V3807"/>
  <c r="W3807" s="1"/>
  <c r="V3455"/>
  <c r="W3455" s="1"/>
  <c r="V3458"/>
  <c r="W3458" s="1"/>
  <c r="Y3471"/>
  <c r="AA3471" s="1"/>
  <c r="V3477"/>
  <c r="W3477" s="1"/>
  <c r="V3487"/>
  <c r="W3487" s="1"/>
  <c r="V3744"/>
  <c r="W3744" s="1"/>
  <c r="V3748"/>
  <c r="W3748" s="1"/>
  <c r="V3818"/>
  <c r="W3818" s="1"/>
  <c r="V3820"/>
  <c r="W3820" s="1"/>
  <c r="V3831"/>
  <c r="W3831" s="1"/>
  <c r="V4074"/>
  <c r="W4074" s="1"/>
  <c r="V4109"/>
  <c r="W4109" s="1"/>
  <c r="V4111"/>
  <c r="W4111" s="1"/>
  <c r="V4120"/>
  <c r="W4120" s="1"/>
  <c r="V4122"/>
  <c r="W4122" s="1"/>
  <c r="V4158"/>
  <c r="W4158" s="1"/>
  <c r="V4160"/>
  <c r="W4160" s="1"/>
  <c r="V3322"/>
  <c r="W3322" s="1"/>
  <c r="V3351"/>
  <c r="W3351" s="1"/>
  <c r="V3428"/>
  <c r="W3428" s="1"/>
  <c r="V3503"/>
  <c r="W3503" s="1"/>
  <c r="V3567"/>
  <c r="W3567" s="1"/>
  <c r="V3592"/>
  <c r="W3592" s="1"/>
  <c r="V3624"/>
  <c r="W3624" s="1"/>
  <c r="V3683"/>
  <c r="W3683" s="1"/>
  <c r="V3714"/>
  <c r="W3714" s="1"/>
  <c r="V3721"/>
  <c r="W3721" s="1"/>
  <c r="V3723"/>
  <c r="W3723" s="1"/>
  <c r="V3823"/>
  <c r="W3823" s="1"/>
  <c r="V3955"/>
  <c r="W3955" s="1"/>
  <c r="V3964"/>
  <c r="W3964" s="1"/>
  <c r="V3983"/>
  <c r="W3983" s="1"/>
  <c r="V3985"/>
  <c r="W3985" s="1"/>
  <c r="V3990"/>
  <c r="W3990" s="1"/>
  <c r="V4021"/>
  <c r="W4021" s="1"/>
  <c r="V4043"/>
  <c r="W4043" s="1"/>
  <c r="V4063"/>
  <c r="W4063" s="1"/>
  <c r="V4092"/>
  <c r="W4092" s="1"/>
  <c r="V4187"/>
  <c r="W4187" s="1"/>
  <c r="V4208"/>
  <c r="W4208" s="1"/>
  <c r="V3794"/>
  <c r="W3794" s="1"/>
  <c r="V3906"/>
  <c r="W3906" s="1"/>
  <c r="V4018"/>
  <c r="W4018" s="1"/>
  <c r="V4090"/>
  <c r="W4090" s="1"/>
  <c r="V3317"/>
  <c r="W3317" s="1"/>
  <c r="V3319"/>
  <c r="W3319" s="1"/>
  <c r="V3360"/>
  <c r="W3360" s="1"/>
  <c r="V3383"/>
  <c r="W3383" s="1"/>
  <c r="V3468"/>
  <c r="W3468" s="1"/>
  <c r="V3596"/>
  <c r="W3596" s="1"/>
  <c r="V3609"/>
  <c r="W3609" s="1"/>
  <c r="V3630"/>
  <c r="W3630" s="1"/>
  <c r="V3706"/>
  <c r="W3706" s="1"/>
  <c r="V3753"/>
  <c r="W3753" s="1"/>
  <c r="V3765"/>
  <c r="W3765" s="1"/>
  <c r="V3790"/>
  <c r="W3790" s="1"/>
  <c r="V3800"/>
  <c r="W3800" s="1"/>
  <c r="V3865"/>
  <c r="W3865" s="1"/>
  <c r="V3904"/>
  <c r="W3904" s="1"/>
  <c r="V3911"/>
  <c r="W3911" s="1"/>
  <c r="V3913"/>
  <c r="W3913" s="1"/>
  <c r="V3924"/>
  <c r="W3924" s="1"/>
  <c r="V3968"/>
  <c r="W3968" s="1"/>
  <c r="V4078"/>
  <c r="W4078" s="1"/>
  <c r="V4093"/>
  <c r="W4093" s="1"/>
  <c r="V4107"/>
  <c r="W4107" s="1"/>
  <c r="V4115"/>
  <c r="W4115" s="1"/>
  <c r="V4130"/>
  <c r="W4130" s="1"/>
  <c r="V4141"/>
  <c r="W4141" s="1"/>
  <c r="V3421"/>
  <c r="W3421" s="1"/>
  <c r="V3423"/>
  <c r="W3423" s="1"/>
  <c r="V3507"/>
  <c r="W3507" s="1"/>
  <c r="V3510"/>
  <c r="W3510" s="1"/>
  <c r="V3647"/>
  <c r="W3647" s="1"/>
  <c r="V3654"/>
  <c r="W3654" s="1"/>
  <c r="Y3654" s="1"/>
  <c r="AA3654" s="1"/>
  <c r="V3657"/>
  <c r="W3657" s="1"/>
  <c r="V3661"/>
  <c r="W3661" s="1"/>
  <c r="V3696"/>
  <c r="W3696" s="1"/>
  <c r="V3709"/>
  <c r="W3709" s="1"/>
  <c r="V3717"/>
  <c r="W3717" s="1"/>
  <c r="V3986"/>
  <c r="W3986" s="1"/>
  <c r="V4057"/>
  <c r="W4057" s="1"/>
  <c r="V4059"/>
  <c r="W4059" s="1"/>
  <c r="V4116"/>
  <c r="W4116" s="1"/>
  <c r="V4161"/>
  <c r="W4161" s="1"/>
  <c r="V4176"/>
  <c r="W4176" s="1"/>
  <c r="V4198"/>
  <c r="W4198" s="1"/>
  <c r="V4210"/>
  <c r="W4210" s="1"/>
  <c r="V4219"/>
  <c r="W4219" s="1"/>
  <c r="V3389"/>
  <c r="W3389" s="1"/>
  <c r="V3496"/>
  <c r="W3496" s="1"/>
  <c r="V3499"/>
  <c r="W3499" s="1"/>
  <c r="V3501"/>
  <c r="W3501" s="1"/>
  <c r="V3539"/>
  <c r="W3539" s="1"/>
  <c r="V3588"/>
  <c r="W3588" s="1"/>
  <c r="V3590"/>
  <c r="W3590" s="1"/>
  <c r="V3611"/>
  <c r="W3611" s="1"/>
  <c r="V3622"/>
  <c r="W3622" s="1"/>
  <c r="V3641"/>
  <c r="W3641" s="1"/>
  <c r="V3651"/>
  <c r="W3651" s="1"/>
  <c r="V3667"/>
  <c r="W3667" s="1"/>
  <c r="V3686"/>
  <c r="W3686" s="1"/>
  <c r="V3708"/>
  <c r="W3708" s="1"/>
  <c r="V3757"/>
  <c r="W3757" s="1"/>
  <c r="V3759"/>
  <c r="W3759" s="1"/>
  <c r="V3761"/>
  <c r="W3761" s="1"/>
  <c r="V3830"/>
  <c r="W3830" s="1"/>
  <c r="V3876"/>
  <c r="W3876" s="1"/>
  <c r="V3915"/>
  <c r="W3915" s="1"/>
  <c r="V3933"/>
  <c r="W3933" s="1"/>
  <c r="V3944"/>
  <c r="W3944" s="1"/>
  <c r="V3994"/>
  <c r="W3994" s="1"/>
  <c r="V4013"/>
  <c r="W4013" s="1"/>
  <c r="V4025"/>
  <c r="W4025" s="1"/>
  <c r="V4031"/>
  <c r="W4031" s="1"/>
  <c r="V4055"/>
  <c r="W4055" s="1"/>
  <c r="V4058"/>
  <c r="W4058" s="1"/>
  <c r="V4067"/>
  <c r="W4067" s="1"/>
  <c r="V4086"/>
  <c r="W4086" s="1"/>
  <c r="V4088"/>
  <c r="W4088" s="1"/>
  <c r="V4127"/>
  <c r="W4127" s="1"/>
  <c r="V4129"/>
  <c r="W4129" s="1"/>
  <c r="V4190"/>
  <c r="W4190" s="1"/>
  <c r="V3396"/>
  <c r="W3396" s="1"/>
  <c r="V3585"/>
  <c r="W3585" s="1"/>
  <c r="V3589"/>
  <c r="W3589" s="1"/>
  <c r="V3642"/>
  <c r="W3642" s="1"/>
  <c r="V3675"/>
  <c r="W3675" s="1"/>
  <c r="V3720"/>
  <c r="W3720" s="1"/>
  <c r="V3731"/>
  <c r="W3731" s="1"/>
  <c r="V3782"/>
  <c r="W3782" s="1"/>
  <c r="V3786"/>
  <c r="W3786" s="1"/>
  <c r="V3866"/>
  <c r="W3866" s="1"/>
  <c r="V3868"/>
  <c r="W3868" s="1"/>
  <c r="V3936"/>
  <c r="W3936" s="1"/>
  <c r="V3937"/>
  <c r="W3937" s="1"/>
  <c r="V3943"/>
  <c r="W3943" s="1"/>
  <c r="V3991"/>
  <c r="W3991" s="1"/>
  <c r="V4038"/>
  <c r="W4038" s="1"/>
  <c r="V4085"/>
  <c r="W4085" s="1"/>
  <c r="V4126"/>
  <c r="W4126" s="1"/>
  <c r="V4159"/>
  <c r="W4159" s="1"/>
  <c r="V4191"/>
  <c r="W4191" s="1"/>
  <c r="V3637"/>
  <c r="W3637" s="1"/>
  <c r="Y3637"/>
  <c r="AA3637" s="1"/>
  <c r="Y3728"/>
  <c r="AA3728" s="1"/>
  <c r="V3728"/>
  <c r="W3728" s="1"/>
  <c r="V3814"/>
  <c r="W3814" s="1"/>
  <c r="Y3814"/>
  <c r="AA3814" s="1"/>
  <c r="Y4082"/>
  <c r="AA4082" s="1"/>
  <c r="V4082"/>
  <c r="W4082" s="1"/>
  <c r="V4144"/>
  <c r="W4144" s="1"/>
  <c r="Y4144"/>
  <c r="AA4144" s="1"/>
  <c r="V4156"/>
  <c r="W4156" s="1"/>
  <c r="Y4156"/>
  <c r="AA4156" s="1"/>
  <c r="Y3427"/>
  <c r="AA3427" s="1"/>
  <c r="V3427"/>
  <c r="W3427" s="1"/>
  <c r="V3897"/>
  <c r="W3897" s="1"/>
  <c r="Y3897"/>
  <c r="AA3897" s="1"/>
  <c r="V3971"/>
  <c r="W3971" s="1"/>
  <c r="Y3971"/>
  <c r="AA3971" s="1"/>
  <c r="V4016"/>
  <c r="W4016" s="1"/>
  <c r="Y4016"/>
  <c r="AA4016" s="1"/>
  <c r="V4034"/>
  <c r="W4034" s="1"/>
  <c r="Y4034"/>
  <c r="AA4034" s="1"/>
  <c r="V4050"/>
  <c r="W4050" s="1"/>
  <c r="Y4050"/>
  <c r="AA4050" s="1"/>
  <c r="V4053"/>
  <c r="W4053" s="1"/>
  <c r="Y4053"/>
  <c r="AA4053" s="1"/>
  <c r="V4185"/>
  <c r="W4185" s="1"/>
  <c r="Y4185"/>
  <c r="AA4185" s="1"/>
  <c r="Y4195"/>
  <c r="AA4195" s="1"/>
  <c r="V4195"/>
  <c r="W4195" s="1"/>
  <c r="V3635"/>
  <c r="W3635" s="1"/>
  <c r="Y3635"/>
  <c r="AA3635" s="1"/>
  <c r="V3653"/>
  <c r="W3653" s="1"/>
  <c r="Y3653"/>
  <c r="AA3653" s="1"/>
  <c r="V3752"/>
  <c r="W3752" s="1"/>
  <c r="Y3752"/>
  <c r="AA3752" s="1"/>
  <c r="V3884"/>
  <c r="W3884" s="1"/>
  <c r="Y3884"/>
  <c r="AA3884" s="1"/>
  <c r="V3963"/>
  <c r="W3963" s="1"/>
  <c r="Y3963"/>
  <c r="AA3963" s="1"/>
  <c r="V4008"/>
  <c r="W4008" s="1"/>
  <c r="Y4008"/>
  <c r="AA4008" s="1"/>
  <c r="V4095"/>
  <c r="W4095" s="1"/>
  <c r="Y4095"/>
  <c r="AA4095" s="1"/>
  <c r="V4145"/>
  <c r="W4145" s="1"/>
  <c r="Y4145"/>
  <c r="AA4145" s="1"/>
  <c r="V4193"/>
  <c r="W4193" s="1"/>
  <c r="Y4193"/>
  <c r="AA4193" s="1"/>
  <c r="V4217"/>
  <c r="W4217" s="1"/>
  <c r="Y4217"/>
  <c r="AA4217" s="1"/>
  <c r="V3570"/>
  <c r="W3570" s="1"/>
  <c r="Y3570"/>
  <c r="AA3570" s="1"/>
  <c r="Y3581"/>
  <c r="AA3581" s="1"/>
  <c r="V3581"/>
  <c r="W3581" s="1"/>
  <c r="V3739"/>
  <c r="W3739" s="1"/>
  <c r="Y3739"/>
  <c r="AA3739" s="1"/>
  <c r="V3778"/>
  <c r="W3778" s="1"/>
  <c r="Y3778"/>
  <c r="AA3778" s="1"/>
  <c r="V3951"/>
  <c r="W3951" s="1"/>
  <c r="Y3951"/>
  <c r="AA3951" s="1"/>
  <c r="V4054"/>
  <c r="W4054" s="1"/>
  <c r="Y4054"/>
  <c r="AA4054" s="1"/>
  <c r="V4153"/>
  <c r="W4153" s="1"/>
  <c r="Y4153"/>
  <c r="AA4153" s="1"/>
  <c r="V4186"/>
  <c r="W4186" s="1"/>
  <c r="Y4186"/>
  <c r="AA4186" s="1"/>
  <c r="V4214"/>
  <c r="W4214" s="1"/>
  <c r="Y4214"/>
  <c r="AA4214" s="1"/>
  <c r="Y3794"/>
  <c r="AA3794" s="1"/>
  <c r="Y4055"/>
  <c r="AA4055" s="1"/>
  <c r="Y4116"/>
  <c r="AA4116" s="1"/>
  <c r="Y4187"/>
  <c r="AA4187" s="1"/>
  <c r="V3600"/>
  <c r="W3600" s="1"/>
  <c r="V3607"/>
  <c r="W3607" s="1"/>
  <c r="Y3607" s="1"/>
  <c r="AA3607" s="1"/>
  <c r="Y3641"/>
  <c r="AA3641" s="1"/>
  <c r="V3692"/>
  <c r="W3692" s="1"/>
  <c r="Y3709"/>
  <c r="AA3709" s="1"/>
  <c r="V3779"/>
  <c r="W3779" s="1"/>
  <c r="V3784"/>
  <c r="W3784" s="1"/>
  <c r="V3834"/>
  <c r="W3834" s="1"/>
  <c r="V3922"/>
  <c r="W3922" s="1"/>
  <c r="Y3943"/>
  <c r="AA3943" s="1"/>
  <c r="V3948"/>
  <c r="W3948" s="1"/>
  <c r="V4060"/>
  <c r="W4060" s="1"/>
  <c r="V3418"/>
  <c r="W3418" s="1"/>
  <c r="V3450"/>
  <c r="W3450" s="1"/>
  <c r="V3575"/>
  <c r="W3575" s="1"/>
  <c r="V3579"/>
  <c r="W3579" s="1"/>
  <c r="V3586"/>
  <c r="W3586" s="1"/>
  <c r="Y3586"/>
  <c r="AA3586" s="1"/>
  <c r="V3595"/>
  <c r="W3595" s="1"/>
  <c r="V3617"/>
  <c r="W3617" s="1"/>
  <c r="V3623"/>
  <c r="W3623" s="1"/>
  <c r="V3638"/>
  <c r="W3638" s="1"/>
  <c r="Y3687"/>
  <c r="AA3687" s="1"/>
  <c r="V3702"/>
  <c r="W3702" s="1"/>
  <c r="V3705"/>
  <c r="W3705" s="1"/>
  <c r="Y3731"/>
  <c r="AA3731" s="1"/>
  <c r="V3756"/>
  <c r="W3756" s="1"/>
  <c r="V3771"/>
  <c r="W3771" s="1"/>
  <c r="Y3782"/>
  <c r="AA3782" s="1"/>
  <c r="V3796"/>
  <c r="W3796" s="1"/>
  <c r="V3817"/>
  <c r="W3817" s="1"/>
  <c r="V3855"/>
  <c r="W3855" s="1"/>
  <c r="V3890"/>
  <c r="W3890" s="1"/>
  <c r="V3932"/>
  <c r="W3932" s="1"/>
  <c r="Y3946"/>
  <c r="AA3946" s="1"/>
  <c r="Y3948"/>
  <c r="AA3948" s="1"/>
  <c r="V3967"/>
  <c r="W3967" s="1"/>
  <c r="V3982"/>
  <c r="W3982" s="1"/>
  <c r="V4012"/>
  <c r="W4012" s="1"/>
  <c r="V4028"/>
  <c r="W4028" s="1"/>
  <c r="V4030"/>
  <c r="W4030" s="1"/>
  <c r="Y4038"/>
  <c r="AA4038" s="1"/>
  <c r="Y4051"/>
  <c r="AA4051" s="1"/>
  <c r="Y4059"/>
  <c r="AA4059" s="1"/>
  <c r="Y4085"/>
  <c r="AA4085" s="1"/>
  <c r="V4121"/>
  <c r="W4121" s="1"/>
  <c r="Y4190"/>
  <c r="AA4190" s="1"/>
  <c r="V3390"/>
  <c r="W3390" s="1"/>
  <c r="V3426"/>
  <c r="W3426" s="1"/>
  <c r="V3481"/>
  <c r="W3481" s="1"/>
  <c r="V3483"/>
  <c r="W3483" s="1"/>
  <c r="V3485"/>
  <c r="W3485" s="1"/>
  <c r="V3508"/>
  <c r="W3508" s="1"/>
  <c r="V3512"/>
  <c r="W3512" s="1"/>
  <c r="V3532"/>
  <c r="W3532" s="1"/>
  <c r="V3534"/>
  <c r="W3534" s="1"/>
  <c r="V3549"/>
  <c r="W3549" s="1"/>
  <c r="V3557"/>
  <c r="W3557" s="1"/>
  <c r="Y3575"/>
  <c r="AA3575" s="1"/>
  <c r="V3577"/>
  <c r="W3577" s="1"/>
  <c r="V3584"/>
  <c r="W3584" s="1"/>
  <c r="V3612"/>
  <c r="W3612" s="1"/>
  <c r="Y3617"/>
  <c r="AA3617" s="1"/>
  <c r="V3619"/>
  <c r="W3619" s="1"/>
  <c r="Y3619" s="1"/>
  <c r="AA3619" s="1"/>
  <c r="Y3647"/>
  <c r="AA3647" s="1"/>
  <c r="V3650"/>
  <c r="W3650" s="1"/>
  <c r="V3656"/>
  <c r="W3656" s="1"/>
  <c r="V3677"/>
  <c r="W3677" s="1"/>
  <c r="V3693"/>
  <c r="W3693" s="1"/>
  <c r="Y3705"/>
  <c r="AA3705" s="1"/>
  <c r="V3710"/>
  <c r="W3710" s="1"/>
  <c r="V3718"/>
  <c r="W3718" s="1"/>
  <c r="V3726"/>
  <c r="W3726" s="1"/>
  <c r="V3762"/>
  <c r="W3762" s="1"/>
  <c r="V3804"/>
  <c r="W3804" s="1"/>
  <c r="V3815"/>
  <c r="W3815" s="1"/>
  <c r="V3827"/>
  <c r="W3827" s="1"/>
  <c r="V3839"/>
  <c r="W3839" s="1"/>
  <c r="V3841"/>
  <c r="W3841" s="1"/>
  <c r="V3844"/>
  <c r="W3844" s="1"/>
  <c r="Y3855"/>
  <c r="AA3855" s="1"/>
  <c r="V3873"/>
  <c r="W3873" s="1"/>
  <c r="Y3967"/>
  <c r="AA3967" s="1"/>
  <c r="Y4012"/>
  <c r="AA4012" s="1"/>
  <c r="Y4028"/>
  <c r="AA4028" s="1"/>
  <c r="Y4030"/>
  <c r="AA4030" s="1"/>
  <c r="V4035"/>
  <c r="W4035" s="1"/>
  <c r="V4044"/>
  <c r="W4044" s="1"/>
  <c r="V4056"/>
  <c r="W4056" s="1"/>
  <c r="V4096"/>
  <c r="W4096" s="1"/>
  <c r="V4117"/>
  <c r="W4117" s="1"/>
  <c r="Y4121"/>
  <c r="AA4121" s="1"/>
  <c r="V4133"/>
  <c r="W4133" s="1"/>
  <c r="Y4198"/>
  <c r="AA4198" s="1"/>
  <c r="Y4208"/>
  <c r="AA4208" s="1"/>
  <c r="V4066"/>
  <c r="W4066" s="1"/>
  <c r="V4070"/>
  <c r="W4070" s="1"/>
  <c r="V4077"/>
  <c r="W4077" s="1"/>
  <c r="V4081"/>
  <c r="W4081" s="1"/>
  <c r="V4118"/>
  <c r="W4118" s="1"/>
  <c r="V4119"/>
  <c r="W4119" s="1"/>
  <c r="V4167"/>
  <c r="W4167" s="1"/>
  <c r="V4169"/>
  <c r="W4169" s="1"/>
  <c r="V4173"/>
  <c r="W4173" s="1"/>
  <c r="V4194"/>
  <c r="W4194" s="1"/>
  <c r="V4216"/>
  <c r="W4216" s="1"/>
  <c r="V3306"/>
  <c r="W3306" s="1"/>
  <c r="V3345"/>
  <c r="W3345" s="1"/>
  <c r="V3350"/>
  <c r="W3350" s="1"/>
  <c r="V3382"/>
  <c r="W3382" s="1"/>
  <c r="V3415"/>
  <c r="W3415" s="1"/>
  <c r="V3417"/>
  <c r="W3417" s="1"/>
  <c r="V3473"/>
  <c r="W3473" s="1"/>
  <c r="V3484"/>
  <c r="W3484" s="1"/>
  <c r="V3500"/>
  <c r="W3500" s="1"/>
  <c r="V3506"/>
  <c r="W3506" s="1"/>
  <c r="V3513"/>
  <c r="W3513" s="1"/>
  <c r="V3517"/>
  <c r="W3517" s="1"/>
  <c r="V3535"/>
  <c r="W3535" s="1"/>
  <c r="V3555"/>
  <c r="W3555" s="1"/>
  <c r="V3574"/>
  <c r="W3574" s="1"/>
  <c r="V3578"/>
  <c r="W3578" s="1"/>
  <c r="V3608"/>
  <c r="W3608" s="1"/>
  <c r="V3626"/>
  <c r="W3626" s="1"/>
  <c r="V3640"/>
  <c r="W3640" s="1"/>
  <c r="V3672"/>
  <c r="W3672" s="1"/>
  <c r="V3691"/>
  <c r="W3691" s="1"/>
  <c r="V3727"/>
  <c r="W3727" s="1"/>
  <c r="V3746"/>
  <c r="W3746" s="1"/>
  <c r="V3773"/>
  <c r="W3773" s="1"/>
  <c r="V3774"/>
  <c r="W3774" s="1"/>
  <c r="V3792"/>
  <c r="W3792" s="1"/>
  <c r="V3799"/>
  <c r="W3799" s="1"/>
  <c r="V3822"/>
  <c r="W3822" s="1"/>
  <c r="V3828"/>
  <c r="W3828" s="1"/>
  <c r="V3833"/>
  <c r="W3833" s="1"/>
  <c r="V3836"/>
  <c r="W3836" s="1"/>
  <c r="V3846"/>
  <c r="W3846" s="1"/>
  <c r="V3853"/>
  <c r="W3853" s="1"/>
  <c r="V3859"/>
  <c r="W3859" s="1"/>
  <c r="V3871"/>
  <c r="W3871" s="1"/>
  <c r="Y3871" s="1"/>
  <c r="AA3871" s="1"/>
  <c r="V3874"/>
  <c r="W3874" s="1"/>
  <c r="V3881"/>
  <c r="W3881" s="1"/>
  <c r="Y3881" s="1"/>
  <c r="AA3881" s="1"/>
  <c r="V3902"/>
  <c r="W3902" s="1"/>
  <c r="V3909"/>
  <c r="W3909" s="1"/>
  <c r="V3942"/>
  <c r="W3942" s="1"/>
  <c r="V3947"/>
  <c r="W3947" s="1"/>
  <c r="V3966"/>
  <c r="W3966" s="1"/>
  <c r="V4040"/>
  <c r="W4040" s="1"/>
  <c r="V4047"/>
  <c r="W4047" s="1"/>
  <c r="Y4081"/>
  <c r="AA4081" s="1"/>
  <c r="V4104"/>
  <c r="W4104" s="1"/>
  <c r="V4114"/>
  <c r="W4114" s="1"/>
  <c r="V4131"/>
  <c r="W4131" s="1"/>
  <c r="V4137"/>
  <c r="W4137" s="1"/>
  <c r="V4139"/>
  <c r="W4139" s="1"/>
  <c r="V4149"/>
  <c r="W4149" s="1"/>
  <c r="V4150"/>
  <c r="W4150" s="1"/>
  <c r="V4154"/>
  <c r="W4154" s="1"/>
  <c r="V4162"/>
  <c r="W4162" s="1"/>
  <c r="V4177"/>
  <c r="W4177" s="1"/>
  <c r="V4179"/>
  <c r="W4179" s="1"/>
  <c r="V4183"/>
  <c r="W4183" s="1"/>
  <c r="Y4194"/>
  <c r="AA4194" s="1"/>
  <c r="V4199"/>
  <c r="W4199" s="1"/>
  <c r="V4201"/>
  <c r="W4201" s="1"/>
  <c r="Y4216"/>
  <c r="AA4216" s="1"/>
  <c r="V4225"/>
  <c r="W4225" s="1"/>
  <c r="V4223"/>
  <c r="W4223" s="1"/>
  <c r="V4221"/>
  <c r="W4221" s="1"/>
  <c r="V4212"/>
  <c r="W4212" s="1"/>
  <c r="V4207"/>
  <c r="W4207" s="1"/>
  <c r="V4205"/>
  <c r="W4205" s="1"/>
  <c r="Y4205"/>
  <c r="AA4205" s="1"/>
  <c r="Y4199"/>
  <c r="AA4199" s="1"/>
  <c r="V4203"/>
  <c r="W4203" s="1"/>
  <c r="Y4207"/>
  <c r="AA4207" s="1"/>
  <c r="V4197"/>
  <c r="W4197" s="1"/>
  <c r="V4192"/>
  <c r="W4192" s="1"/>
  <c r="V4196"/>
  <c r="W4196" s="1"/>
  <c r="V4189"/>
  <c r="W4189" s="1"/>
  <c r="V4184"/>
  <c r="W4184" s="1"/>
  <c r="V4188"/>
  <c r="W4188" s="1"/>
  <c r="V4174"/>
  <c r="W4174" s="1"/>
  <c r="V4182"/>
  <c r="W4182" s="1"/>
  <c r="V4175"/>
  <c r="W4175" s="1"/>
  <c r="V4178"/>
  <c r="W4178" s="1"/>
  <c r="V4181"/>
  <c r="W4181" s="1"/>
  <c r="Y4181"/>
  <c r="AA4181" s="1"/>
  <c r="Y4174"/>
  <c r="AA4174" s="1"/>
  <c r="Y4178"/>
  <c r="AA4178" s="1"/>
  <c r="V4180"/>
  <c r="W4180" s="1"/>
  <c r="Y4182"/>
  <c r="AA4182" s="1"/>
  <c r="V4166"/>
  <c r="W4166" s="1"/>
  <c r="V4168"/>
  <c r="W4168" s="1"/>
  <c r="V4172"/>
  <c r="W4172" s="1"/>
  <c r="V4164"/>
  <c r="W4164" s="1"/>
  <c r="Y4166"/>
  <c r="AA4166" s="1"/>
  <c r="V4170"/>
  <c r="W4170" s="1"/>
  <c r="Y4172"/>
  <c r="AA4172" s="1"/>
  <c r="V4165"/>
  <c r="W4165" s="1"/>
  <c r="Y4167"/>
  <c r="AA4167" s="1"/>
  <c r="Y4169"/>
  <c r="AA4169" s="1"/>
  <c r="V4171"/>
  <c r="W4171" s="1"/>
  <c r="Y4173"/>
  <c r="AA4173" s="1"/>
  <c r="V4155"/>
  <c r="W4155" s="1"/>
  <c r="V4163"/>
  <c r="W4163" s="1"/>
  <c r="Y4155"/>
  <c r="AA4155" s="1"/>
  <c r="V4157"/>
  <c r="W4157" s="1"/>
  <c r="Y4159"/>
  <c r="AA4159" s="1"/>
  <c r="Y4163"/>
  <c r="AA4163" s="1"/>
  <c r="V4148"/>
  <c r="W4148" s="1"/>
  <c r="V4152"/>
  <c r="W4152" s="1"/>
  <c r="V4143"/>
  <c r="W4143" s="1"/>
  <c r="V4147"/>
  <c r="W4147" s="1"/>
  <c r="V4151"/>
  <c r="W4151" s="1"/>
  <c r="V4134"/>
  <c r="W4134" s="1"/>
  <c r="V4142"/>
  <c r="W4142" s="1"/>
  <c r="V4135"/>
  <c r="W4135" s="1"/>
  <c r="V4138"/>
  <c r="W4138" s="1"/>
  <c r="Y4134"/>
  <c r="AA4134" s="1"/>
  <c r="V4136"/>
  <c r="W4136" s="1"/>
  <c r="Y4138"/>
  <c r="AA4138" s="1"/>
  <c r="V4140"/>
  <c r="W4140" s="1"/>
  <c r="Y4142"/>
  <c r="AA4142" s="1"/>
  <c r="V4124"/>
  <c r="W4124" s="1"/>
  <c r="V4132"/>
  <c r="W4132" s="1"/>
  <c r="V4125"/>
  <c r="W4125" s="1"/>
  <c r="V4128"/>
  <c r="W4128" s="1"/>
  <c r="Y4124"/>
  <c r="AA4124" s="1"/>
  <c r="Y4128"/>
  <c r="AA4128" s="1"/>
  <c r="Y4132"/>
  <c r="AA4132" s="1"/>
  <c r="V4110"/>
  <c r="W4110" s="1"/>
  <c r="V4113"/>
  <c r="W4113" s="1"/>
  <c r="Y4113"/>
  <c r="AA4113" s="1"/>
  <c r="Y4110"/>
  <c r="AA4110" s="1"/>
  <c r="V4112"/>
  <c r="W4112" s="1"/>
  <c r="Y4114"/>
  <c r="AA4114" s="1"/>
  <c r="V4099"/>
  <c r="W4099" s="1"/>
  <c r="V4103"/>
  <c r="W4103" s="1"/>
  <c r="V4106"/>
  <c r="W4106" s="1"/>
  <c r="V4100"/>
  <c r="W4100" s="1"/>
  <c r="Y4102"/>
  <c r="AA4102" s="1"/>
  <c r="Y4106"/>
  <c r="AA4106" s="1"/>
  <c r="Y4099"/>
  <c r="AA4099" s="1"/>
  <c r="V4101"/>
  <c r="W4101" s="1"/>
  <c r="Y4103"/>
  <c r="AA4103" s="1"/>
  <c r="V4105"/>
  <c r="W4105" s="1"/>
  <c r="Y4107"/>
  <c r="AA4107" s="1"/>
  <c r="V4089"/>
  <c r="W4089" s="1"/>
  <c r="V4091"/>
  <c r="W4091" s="1"/>
  <c r="V4094"/>
  <c r="W4094" s="1"/>
  <c r="V4097"/>
  <c r="W4097" s="1"/>
  <c r="Y4089"/>
  <c r="AA4089" s="1"/>
  <c r="Y4093"/>
  <c r="AA4093" s="1"/>
  <c r="Y4097"/>
  <c r="AA4097" s="1"/>
  <c r="Y4090"/>
  <c r="AA4090" s="1"/>
  <c r="Y4094"/>
  <c r="AA4094" s="1"/>
  <c r="Y4098"/>
  <c r="AA4098" s="1"/>
  <c r="V4084"/>
  <c r="W4084" s="1"/>
  <c r="V4087"/>
  <c r="W4087" s="1"/>
  <c r="V4080"/>
  <c r="W4080" s="1"/>
  <c r="V4083"/>
  <c r="W4083" s="1"/>
  <c r="Y4083"/>
  <c r="AA4083" s="1"/>
  <c r="Y4087"/>
  <c r="AA4087" s="1"/>
  <c r="V4071"/>
  <c r="W4071" s="1"/>
  <c r="V4076"/>
  <c r="W4076" s="1"/>
  <c r="V4079"/>
  <c r="W4079" s="1"/>
  <c r="V4072"/>
  <c r="W4072" s="1"/>
  <c r="V4075"/>
  <c r="W4075" s="1"/>
  <c r="Y4071"/>
  <c r="AA4071" s="1"/>
  <c r="Y4075"/>
  <c r="AA4075" s="1"/>
  <c r="Y4079"/>
  <c r="AA4079" s="1"/>
  <c r="V4065"/>
  <c r="W4065" s="1"/>
  <c r="V4069"/>
  <c r="W4069" s="1"/>
  <c r="V4061"/>
  <c r="W4061" s="1"/>
  <c r="Y4062"/>
  <c r="AA4062" s="1"/>
  <c r="V4064"/>
  <c r="W4064" s="1"/>
  <c r="Y4066"/>
  <c r="AA4066" s="1"/>
  <c r="V4068"/>
  <c r="W4068" s="1"/>
  <c r="Y4070"/>
  <c r="AA4070" s="1"/>
  <c r="V4049"/>
  <c r="W4049" s="1"/>
  <c r="V4048"/>
  <c r="W4048" s="1"/>
  <c r="V4052"/>
  <c r="W4052" s="1"/>
  <c r="V4046"/>
  <c r="W4046" s="1"/>
  <c r="V4042"/>
  <c r="W4042" s="1"/>
  <c r="V4041"/>
  <c r="W4041" s="1"/>
  <c r="V4045"/>
  <c r="W4045" s="1"/>
  <c r="Y4047"/>
  <c r="AA4047" s="1"/>
  <c r="V4033"/>
  <c r="W4033" s="1"/>
  <c r="V4029"/>
  <c r="W4029" s="1"/>
  <c r="V4037"/>
  <c r="W4037" s="1"/>
  <c r="V4032"/>
  <c r="W4032" s="1"/>
  <c r="V4036"/>
  <c r="W4036" s="1"/>
  <c r="V4027"/>
  <c r="W4027" s="1"/>
  <c r="V4026"/>
  <c r="W4026" s="1"/>
  <c r="V4019"/>
  <c r="W4019" s="1"/>
  <c r="V4024"/>
  <c r="W4024" s="1"/>
  <c r="V4017"/>
  <c r="W4017" s="1"/>
  <c r="V4020"/>
  <c r="W4020" s="1"/>
  <c r="V4023"/>
  <c r="W4023" s="1"/>
  <c r="Y4019"/>
  <c r="AA4019" s="1"/>
  <c r="Y4023"/>
  <c r="AA4023" s="1"/>
  <c r="Y4020"/>
  <c r="AA4020" s="1"/>
  <c r="V4022"/>
  <c r="W4022" s="1"/>
  <c r="Y4024"/>
  <c r="AA4024" s="1"/>
  <c r="V4011"/>
  <c r="W4011" s="1"/>
  <c r="V4015"/>
  <c r="W4015" s="1"/>
  <c r="V4014"/>
  <c r="W4014" s="1"/>
  <c r="V4010"/>
  <c r="W4010" s="1"/>
  <c r="V3999"/>
  <c r="W3999" s="1"/>
  <c r="V4002"/>
  <c r="W4002" s="1"/>
  <c r="V4004"/>
  <c r="W4004" s="1"/>
  <c r="V4007"/>
  <c r="W4007" s="1"/>
  <c r="V3998"/>
  <c r="W3998" s="1"/>
  <c r="V4000"/>
  <c r="W4000" s="1"/>
  <c r="V4003"/>
  <c r="W4003" s="1"/>
  <c r="V4006"/>
  <c r="W4006" s="1"/>
  <c r="Y3998"/>
  <c r="AA3998" s="1"/>
  <c r="Y4002"/>
  <c r="AA4002" s="1"/>
  <c r="Y4006"/>
  <c r="AA4006" s="1"/>
  <c r="Y3999"/>
  <c r="AA3999" s="1"/>
  <c r="V4001"/>
  <c r="W4001" s="1"/>
  <c r="Y4003"/>
  <c r="AA4003" s="1"/>
  <c r="V4005"/>
  <c r="W4005" s="1"/>
  <c r="Y4007"/>
  <c r="AA4007" s="1"/>
  <c r="V3995"/>
  <c r="W3995" s="1"/>
  <c r="V3997"/>
  <c r="W3997" s="1"/>
  <c r="V3992"/>
  <c r="W3992" s="1"/>
  <c r="V3996"/>
  <c r="W3996" s="1"/>
  <c r="V3989"/>
  <c r="W3989" s="1"/>
  <c r="Y3991"/>
  <c r="AA3991" s="1"/>
  <c r="Y3995"/>
  <c r="AA3995" s="1"/>
  <c r="Y3997"/>
  <c r="AA3997" s="1"/>
  <c r="V3980"/>
  <c r="W3980" s="1"/>
  <c r="V3988"/>
  <c r="W3988" s="1"/>
  <c r="V3981"/>
  <c r="W3981" s="1"/>
  <c r="V3984"/>
  <c r="W3984" s="1"/>
  <c r="Y3980"/>
  <c r="AA3980" s="1"/>
  <c r="Y3984"/>
  <c r="AA3984" s="1"/>
  <c r="Y3988"/>
  <c r="AA3988" s="1"/>
  <c r="V3974"/>
  <c r="W3974" s="1"/>
  <c r="V3976"/>
  <c r="W3976" s="1"/>
  <c r="V3979"/>
  <c r="W3979" s="1"/>
  <c r="V3975"/>
  <c r="W3975" s="1"/>
  <c r="V3978"/>
  <c r="W3978" s="1"/>
  <c r="V3972"/>
  <c r="W3972" s="1"/>
  <c r="Y3974"/>
  <c r="AA3974" s="1"/>
  <c r="Y3978"/>
  <c r="AA3978" s="1"/>
  <c r="V3973"/>
  <c r="W3973" s="1"/>
  <c r="Y3975"/>
  <c r="AA3975" s="1"/>
  <c r="V3977"/>
  <c r="W3977" s="1"/>
  <c r="Y3979"/>
  <c r="AA3979" s="1"/>
  <c r="V3962"/>
  <c r="W3962" s="1"/>
  <c r="V3970"/>
  <c r="W3970" s="1"/>
  <c r="V3965"/>
  <c r="W3965" s="1"/>
  <c r="V3969"/>
  <c r="W3969" s="1"/>
  <c r="V3953"/>
  <c r="W3953" s="1"/>
  <c r="V3961"/>
  <c r="W3961" s="1"/>
  <c r="V3952"/>
  <c r="W3952" s="1"/>
  <c r="V3954"/>
  <c r="W3954" s="1"/>
  <c r="V3957"/>
  <c r="W3957" s="1"/>
  <c r="V3960"/>
  <c r="W3960" s="1"/>
  <c r="Y3952"/>
  <c r="AA3952" s="1"/>
  <c r="Y3960"/>
  <c r="AA3960" s="1"/>
  <c r="Y3953"/>
  <c r="AA3953" s="1"/>
  <c r="Y3957"/>
  <c r="AA3957" s="1"/>
  <c r="V3959"/>
  <c r="W3959" s="1"/>
  <c r="Y3961"/>
  <c r="AA3961" s="1"/>
  <c r="V3950"/>
  <c r="W3950" s="1"/>
  <c r="V3945"/>
  <c r="W3945" s="1"/>
  <c r="V3949"/>
  <c r="W3949" s="1"/>
  <c r="V3931"/>
  <c r="W3931" s="1"/>
  <c r="V3941"/>
  <c r="W3941" s="1"/>
  <c r="V3935"/>
  <c r="W3935" s="1"/>
  <c r="V3940"/>
  <c r="W3940" s="1"/>
  <c r="Y3932"/>
  <c r="AA3932" s="1"/>
  <c r="V3934"/>
  <c r="W3934" s="1"/>
  <c r="Y3936"/>
  <c r="AA3936" s="1"/>
  <c r="V3938"/>
  <c r="W3938" s="1"/>
  <c r="Y3940"/>
  <c r="AA3940" s="1"/>
  <c r="V3939"/>
  <c r="W3939" s="1"/>
  <c r="Y3941"/>
  <c r="AA3941" s="1"/>
  <c r="V3925"/>
  <c r="W3925" s="1"/>
  <c r="V3930"/>
  <c r="W3930" s="1"/>
  <c r="V3926"/>
  <c r="W3926" s="1"/>
  <c r="V3929"/>
  <c r="W3929" s="1"/>
  <c r="V3923"/>
  <c r="W3923" s="1"/>
  <c r="Y3925"/>
  <c r="AA3925" s="1"/>
  <c r="Y3929"/>
  <c r="AA3929" s="1"/>
  <c r="Y3922"/>
  <c r="AA3922" s="1"/>
  <c r="Y3926"/>
  <c r="AA3926" s="1"/>
  <c r="V3928"/>
  <c r="W3928" s="1"/>
  <c r="Y3930"/>
  <c r="AA3930" s="1"/>
  <c r="V3916"/>
  <c r="W3916" s="1"/>
  <c r="V3918"/>
  <c r="W3918" s="1"/>
  <c r="V3921"/>
  <c r="W3921" s="1"/>
  <c r="V3912"/>
  <c r="W3912" s="1"/>
  <c r="V3914"/>
  <c r="W3914" s="1"/>
  <c r="V3917"/>
  <c r="W3917" s="1"/>
  <c r="V3920"/>
  <c r="W3920" s="1"/>
  <c r="Y3912"/>
  <c r="AA3912" s="1"/>
  <c r="Y3916"/>
  <c r="AA3916" s="1"/>
  <c r="Y3920"/>
  <c r="AA3920" s="1"/>
  <c r="Y3913"/>
  <c r="AA3913" s="1"/>
  <c r="Y3917"/>
  <c r="AA3917" s="1"/>
  <c r="V3919"/>
  <c r="W3919" s="1"/>
  <c r="Y3921"/>
  <c r="AA3921" s="1"/>
  <c r="V3903"/>
  <c r="W3903" s="1"/>
  <c r="V3908"/>
  <c r="W3908" s="1"/>
  <c r="Y3906"/>
  <c r="AA3906" s="1"/>
  <c r="Y3908"/>
  <c r="AA3908" s="1"/>
  <c r="Y3911"/>
  <c r="AA3911" s="1"/>
  <c r="V3896"/>
  <c r="W3896" s="1"/>
  <c r="V3901"/>
  <c r="W3901" s="1"/>
  <c r="V3894"/>
  <c r="W3894" s="1"/>
  <c r="V3885"/>
  <c r="W3885" s="1"/>
  <c r="V3889"/>
  <c r="W3889" s="1"/>
  <c r="V3893"/>
  <c r="W3893" s="1"/>
  <c r="V3887"/>
  <c r="W3887" s="1"/>
  <c r="Y3887" s="1"/>
  <c r="AA3887" s="1"/>
  <c r="V3892"/>
  <c r="W3892" s="1"/>
  <c r="Y3885"/>
  <c r="AA3885" s="1"/>
  <c r="Y3892"/>
  <c r="AA3892" s="1"/>
  <c r="Y3893"/>
  <c r="AA3893" s="1"/>
  <c r="V3883"/>
  <c r="W3883" s="1"/>
  <c r="V3875"/>
  <c r="W3875" s="1"/>
  <c r="V3879"/>
  <c r="W3879" s="1"/>
  <c r="V3878"/>
  <c r="W3878" s="1"/>
  <c r="Y3878"/>
  <c r="AA3878" s="1"/>
  <c r="Y3874"/>
  <c r="AA3874" s="1"/>
  <c r="Y3879"/>
  <c r="AA3879" s="1"/>
  <c r="V3870"/>
  <c r="W3870" s="1"/>
  <c r="Y3866"/>
  <c r="AA3866" s="1"/>
  <c r="Y3868"/>
  <c r="AA3868" s="1"/>
  <c r="Y3870"/>
  <c r="AA3870" s="1"/>
  <c r="Y3873"/>
  <c r="AA3873" s="1"/>
  <c r="V3860"/>
  <c r="W3860" s="1"/>
  <c r="V3864"/>
  <c r="W3864" s="1"/>
  <c r="V3863"/>
  <c r="W3863" s="1"/>
  <c r="V3856"/>
  <c r="W3856" s="1"/>
  <c r="Y3859"/>
  <c r="AA3859" s="1"/>
  <c r="V3861"/>
  <c r="W3861" s="1"/>
  <c r="Y3863"/>
  <c r="AA3863" s="1"/>
  <c r="V3857"/>
  <c r="W3857" s="1"/>
  <c r="Y3860"/>
  <c r="AA3860" s="1"/>
  <c r="V3862"/>
  <c r="W3862" s="1"/>
  <c r="Y3864"/>
  <c r="AA3864" s="1"/>
  <c r="V3851"/>
  <c r="W3851" s="1"/>
  <c r="V3847"/>
  <c r="W3847" s="1"/>
  <c r="V3849"/>
  <c r="W3849" s="1"/>
  <c r="V3837"/>
  <c r="W3837" s="1"/>
  <c r="Y3837"/>
  <c r="AA3837" s="1"/>
  <c r="V3843"/>
  <c r="W3843" s="1"/>
  <c r="Y3839"/>
  <c r="AA3839" s="1"/>
  <c r="Y3841"/>
  <c r="AA3841" s="1"/>
  <c r="Y3846"/>
  <c r="AA3846" s="1"/>
  <c r="Y3828"/>
  <c r="AA3828" s="1"/>
  <c r="Y3830"/>
  <c r="AA3830" s="1"/>
  <c r="V3832"/>
  <c r="W3832" s="1"/>
  <c r="Y3834"/>
  <c r="AA3834" s="1"/>
  <c r="Y3836"/>
  <c r="AA3836" s="1"/>
  <c r="V3826"/>
  <c r="W3826" s="1"/>
  <c r="V3825"/>
  <c r="W3825" s="1"/>
  <c r="Y3825"/>
  <c r="AA3825" s="1"/>
  <c r="Y3826"/>
  <c r="AA3826" s="1"/>
  <c r="V3819"/>
  <c r="W3819" s="1"/>
  <c r="Y3819"/>
  <c r="AA3819" s="1"/>
  <c r="V3813"/>
  <c r="W3813" s="1"/>
  <c r="V3812"/>
  <c r="W3812" s="1"/>
  <c r="V3811"/>
  <c r="W3811" s="1"/>
  <c r="V3810"/>
  <c r="W3810" s="1"/>
  <c r="Y3810"/>
  <c r="AA3810" s="1"/>
  <c r="V3809"/>
  <c r="W3809" s="1"/>
  <c r="Y3811"/>
  <c r="AA3811" s="1"/>
  <c r="V3802"/>
  <c r="W3802" s="1"/>
  <c r="V3806"/>
  <c r="W3806" s="1"/>
  <c r="Y3804"/>
  <c r="AA3804" s="1"/>
  <c r="V3798"/>
  <c r="W3798" s="1"/>
  <c r="V3797"/>
  <c r="W3797" s="1"/>
  <c r="V3789"/>
  <c r="W3789" s="1"/>
  <c r="V3793"/>
  <c r="W3793" s="1"/>
  <c r="V3788"/>
  <c r="W3788" s="1"/>
  <c r="Y3788"/>
  <c r="AA3788" s="1"/>
  <c r="Y3793"/>
  <c r="AA3793" s="1"/>
  <c r="V3781"/>
  <c r="W3781" s="1"/>
  <c r="V3780"/>
  <c r="W3780" s="1"/>
  <c r="Y3771"/>
  <c r="AA3771" s="1"/>
  <c r="Y3773"/>
  <c r="AA3773" s="1"/>
  <c r="V3777"/>
  <c r="W3777" s="1"/>
  <c r="Y3779"/>
  <c r="AA3779" s="1"/>
  <c r="V3770"/>
  <c r="W3770" s="1"/>
  <c r="V3763"/>
  <c r="W3763" s="1"/>
  <c r="V3766"/>
  <c r="W3766" s="1"/>
  <c r="Y3762"/>
  <c r="AA3762" s="1"/>
  <c r="Y3766"/>
  <c r="AA3766" s="1"/>
  <c r="Y3770"/>
  <c r="AA3770" s="1"/>
  <c r="V3755"/>
  <c r="W3755" s="1"/>
  <c r="V3758"/>
  <c r="W3758" s="1"/>
  <c r="V3754"/>
  <c r="W3754" s="1"/>
  <c r="Y3754"/>
  <c r="AA3754" s="1"/>
  <c r="Y3758"/>
  <c r="AA3758" s="1"/>
  <c r="V3750"/>
  <c r="W3750" s="1"/>
  <c r="V3749"/>
  <c r="W3749" s="1"/>
  <c r="V3743"/>
  <c r="W3743" s="1"/>
  <c r="V3740"/>
  <c r="W3740" s="1"/>
  <c r="V3742"/>
  <c r="W3742" s="1"/>
  <c r="Y3740"/>
  <c r="AA3740" s="1"/>
  <c r="Y3742"/>
  <c r="AA3742" s="1"/>
  <c r="Y3743"/>
  <c r="AA3743" s="1"/>
  <c r="V3738"/>
  <c r="W3738" s="1"/>
  <c r="V3737"/>
  <c r="W3737" s="1"/>
  <c r="V3735"/>
  <c r="W3735" s="1"/>
  <c r="V3734"/>
  <c r="W3734" s="1"/>
  <c r="V3732"/>
  <c r="W3732" s="1"/>
  <c r="Y3732"/>
  <c r="AA3732" s="1"/>
  <c r="Y3734"/>
  <c r="AA3734" s="1"/>
  <c r="V3730"/>
  <c r="W3730" s="1"/>
  <c r="V3729"/>
  <c r="W3729" s="1"/>
  <c r="V3725"/>
  <c r="W3725" s="1"/>
  <c r="Y3720"/>
  <c r="AA3720" s="1"/>
  <c r="V3724"/>
  <c r="W3724" s="1"/>
  <c r="Y3726"/>
  <c r="AA3726" s="1"/>
  <c r="V3716"/>
  <c r="W3716" s="1"/>
  <c r="V3719"/>
  <c r="W3719" s="1"/>
  <c r="Y3719"/>
  <c r="AA3719" s="1"/>
  <c r="V3712"/>
  <c r="W3712" s="1"/>
  <c r="V3715"/>
  <c r="W3715" s="1"/>
  <c r="Y3715"/>
  <c r="AA3715" s="1"/>
  <c r="Y3703"/>
  <c r="AA3703" s="1"/>
  <c r="V3703"/>
  <c r="W3703" s="1"/>
  <c r="V3701"/>
  <c r="W3701" s="1"/>
  <c r="V3695"/>
  <c r="W3695" s="1"/>
  <c r="V3700"/>
  <c r="W3700" s="1"/>
  <c r="V3699"/>
  <c r="W3699" s="1"/>
  <c r="V3697"/>
  <c r="W3697" s="1"/>
  <c r="Y3699"/>
  <c r="AA3699" s="1"/>
  <c r="Y3696"/>
  <c r="AA3696" s="1"/>
  <c r="V3698"/>
  <c r="W3698" s="1"/>
  <c r="Y3700"/>
  <c r="AA3700" s="1"/>
  <c r="V3688"/>
  <c r="W3688" s="1"/>
  <c r="V3690"/>
  <c r="W3690" s="1"/>
  <c r="V3685"/>
  <c r="W3685" s="1"/>
  <c r="V3684"/>
  <c r="W3684" s="1"/>
  <c r="V3681"/>
  <c r="W3681" s="1"/>
  <c r="Y3680"/>
  <c r="AA3680" s="1"/>
  <c r="Y3684"/>
  <c r="AA3684" s="1"/>
  <c r="V3674"/>
  <c r="W3674" s="1"/>
  <c r="V3679"/>
  <c r="W3679" s="1"/>
  <c r="Y3677"/>
  <c r="AA3677" s="1"/>
  <c r="Y3679"/>
  <c r="AA3679" s="1"/>
  <c r="V3668"/>
  <c r="W3668" s="1"/>
  <c r="V3670"/>
  <c r="W3670" s="1"/>
  <c r="V3673"/>
  <c r="W3673" s="1"/>
  <c r="Y3668"/>
  <c r="AA3668" s="1"/>
  <c r="Y3673"/>
  <c r="AA3673" s="1"/>
  <c r="V3666"/>
  <c r="W3666" s="1"/>
  <c r="V3663"/>
  <c r="W3663" s="1"/>
  <c r="V3665"/>
  <c r="W3665" s="1"/>
  <c r="Y3667"/>
  <c r="AA3667" s="1"/>
  <c r="V3649"/>
  <c r="W3649" s="1"/>
  <c r="V3652"/>
  <c r="W3652" s="1"/>
  <c r="V3644"/>
  <c r="W3644" s="1"/>
  <c r="Y3652"/>
  <c r="AA3652" s="1"/>
  <c r="V3643"/>
  <c r="W3643" s="1"/>
  <c r="V3636"/>
  <c r="W3636" s="1"/>
  <c r="V3639"/>
  <c r="W3639" s="1"/>
  <c r="Y3639"/>
  <c r="AA3639" s="1"/>
  <c r="Y3643"/>
  <c r="AA3643" s="1"/>
  <c r="V3634"/>
  <c r="W3634" s="1"/>
  <c r="V3631"/>
  <c r="W3631" s="1"/>
  <c r="V3633"/>
  <c r="W3633" s="1"/>
  <c r="V3628"/>
  <c r="W3628" s="1"/>
  <c r="Y3623"/>
  <c r="AA3623" s="1"/>
  <c r="V3627"/>
  <c r="W3627" s="1"/>
  <c r="V3618"/>
  <c r="W3618" s="1"/>
  <c r="V3621"/>
  <c r="W3621" s="1"/>
  <c r="Y3621"/>
  <c r="AA3621" s="1"/>
  <c r="Y3618"/>
  <c r="AA3618" s="1"/>
  <c r="V3620"/>
  <c r="W3620" s="1"/>
  <c r="Y3622"/>
  <c r="AA3622" s="1"/>
  <c r="V3614"/>
  <c r="W3614" s="1"/>
  <c r="V3616"/>
  <c r="W3616" s="1"/>
  <c r="V3613"/>
  <c r="W3613" s="1"/>
  <c r="Y3613"/>
  <c r="AA3613" s="1"/>
  <c r="V3606"/>
  <c r="W3606" s="1"/>
  <c r="V3605"/>
  <c r="W3605" s="1"/>
  <c r="V3601"/>
  <c r="W3601" s="1"/>
  <c r="V3604"/>
  <c r="W3604" s="1"/>
  <c r="V3602"/>
  <c r="W3602" s="1"/>
  <c r="Y3604"/>
  <c r="AA3604" s="1"/>
  <c r="V3603"/>
  <c r="W3603" s="1"/>
  <c r="Y3605"/>
  <c r="AA3605" s="1"/>
  <c r="V3599"/>
  <c r="W3599" s="1"/>
  <c r="Y3599"/>
  <c r="AA3599" s="1"/>
  <c r="V3598"/>
  <c r="W3598" s="1"/>
  <c r="Y3600"/>
  <c r="AA3600" s="1"/>
  <c r="V3594"/>
  <c r="W3594" s="1"/>
  <c r="V3597"/>
  <c r="W3597" s="1"/>
  <c r="V3593"/>
  <c r="W3593" s="1"/>
  <c r="V3591"/>
  <c r="W3591" s="1"/>
  <c r="Y3593"/>
  <c r="AA3593" s="1"/>
  <c r="Y3597"/>
  <c r="AA3597" s="1"/>
  <c r="V3583"/>
  <c r="W3583" s="1"/>
  <c r="V3582"/>
  <c r="W3582" s="1"/>
  <c r="V3576"/>
  <c r="W3576" s="1"/>
  <c r="Y3578"/>
  <c r="AA3578" s="1"/>
  <c r="V3572"/>
  <c r="W3572" s="1"/>
  <c r="V3571"/>
  <c r="W3571" s="1"/>
  <c r="V3569"/>
  <c r="W3569" s="1"/>
  <c r="V3568"/>
  <c r="W3568" s="1"/>
  <c r="V3478"/>
  <c r="W3478" s="1"/>
  <c r="V3509"/>
  <c r="W3509" s="1"/>
  <c r="V3476"/>
  <c r="W3476" s="1"/>
  <c r="V3562"/>
  <c r="W3562" s="1"/>
  <c r="V3341"/>
  <c r="W3341" s="1"/>
  <c r="V3348"/>
  <c r="W3348" s="1"/>
  <c r="V3385"/>
  <c r="W3385" s="1"/>
  <c r="V3386"/>
  <c r="W3386" s="1"/>
  <c r="V3392"/>
  <c r="W3392" s="1"/>
  <c r="V3395"/>
  <c r="W3395" s="1"/>
  <c r="V3401"/>
  <c r="W3401" s="1"/>
  <c r="V3408"/>
  <c r="W3408" s="1"/>
  <c r="Y3418"/>
  <c r="AA3418" s="1"/>
  <c r="Y3421"/>
  <c r="AA3421" s="1"/>
  <c r="V3438"/>
  <c r="W3438" s="1"/>
  <c r="V3461"/>
  <c r="W3461" s="1"/>
  <c r="V3474"/>
  <c r="W3474" s="1"/>
  <c r="V3502"/>
  <c r="W3502" s="1"/>
  <c r="V3566"/>
  <c r="W3566" s="1"/>
  <c r="V3437"/>
  <c r="W3437" s="1"/>
  <c r="Y3437" s="1"/>
  <c r="AA3437" s="1"/>
  <c r="Y3450"/>
  <c r="AA3450" s="1"/>
  <c r="V3495"/>
  <c r="W3495" s="1"/>
  <c r="V3299"/>
  <c r="W3299" s="1"/>
  <c r="V3338"/>
  <c r="W3338" s="1"/>
  <c r="V3355"/>
  <c r="W3355" s="1"/>
  <c r="Y3385"/>
  <c r="AA3385" s="1"/>
  <c r="V3400"/>
  <c r="W3400" s="1"/>
  <c r="Y3415"/>
  <c r="AA3415" s="1"/>
  <c r="V3449"/>
  <c r="W3449" s="1"/>
  <c r="V3454"/>
  <c r="W3454" s="1"/>
  <c r="V3465"/>
  <c r="W3465" s="1"/>
  <c r="V3470"/>
  <c r="W3470" s="1"/>
  <c r="V3480"/>
  <c r="W3480" s="1"/>
  <c r="V3491"/>
  <c r="W3491" s="1"/>
  <c r="Y3500"/>
  <c r="AA3500" s="1"/>
  <c r="Y3513"/>
  <c r="AA3513" s="1"/>
  <c r="V3522"/>
  <c r="W3522" s="1"/>
  <c r="V3411"/>
  <c r="W3411" s="1"/>
  <c r="Y3423"/>
  <c r="AA3423" s="1"/>
  <c r="Y3484"/>
  <c r="AA3484" s="1"/>
  <c r="Y3509"/>
  <c r="AA3509" s="1"/>
  <c r="V3308"/>
  <c r="W3308" s="1"/>
  <c r="V3313"/>
  <c r="W3313" s="1"/>
  <c r="V3330"/>
  <c r="W3330" s="1"/>
  <c r="V3332"/>
  <c r="W3332" s="1"/>
  <c r="V3359"/>
  <c r="W3359" s="1"/>
  <c r="Y3389"/>
  <c r="AA3389" s="1"/>
  <c r="Y3400"/>
  <c r="AA3400" s="1"/>
  <c r="V3406"/>
  <c r="W3406" s="1"/>
  <c r="Y3411"/>
  <c r="AA3411" s="1"/>
  <c r="V3414"/>
  <c r="W3414" s="1"/>
  <c r="V3422"/>
  <c r="W3422" s="1"/>
  <c r="Y3426"/>
  <c r="AA3426" s="1"/>
  <c r="V3435"/>
  <c r="W3435" s="1"/>
  <c r="V3442"/>
  <c r="W3442" s="1"/>
  <c r="V3446"/>
  <c r="W3446" s="1"/>
  <c r="Y3476"/>
  <c r="AA3476" s="1"/>
  <c r="Y3495"/>
  <c r="AA3495" s="1"/>
  <c r="V3514"/>
  <c r="W3514" s="1"/>
  <c r="V3521"/>
  <c r="W3521" s="1"/>
  <c r="Y3562"/>
  <c r="AA3562" s="1"/>
  <c r="V3561"/>
  <c r="W3561" s="1"/>
  <c r="V3565"/>
  <c r="W3565" s="1"/>
  <c r="V3559"/>
  <c r="W3559" s="1"/>
  <c r="V3564"/>
  <c r="W3564" s="1"/>
  <c r="V3552"/>
  <c r="W3552" s="1"/>
  <c r="Y3552"/>
  <c r="AA3552" s="1"/>
  <c r="Y3555"/>
  <c r="AA3555" s="1"/>
  <c r="V3547"/>
  <c r="W3547" s="1"/>
  <c r="V3551"/>
  <c r="W3551" s="1"/>
  <c r="Y3551"/>
  <c r="AA3551" s="1"/>
  <c r="V3546"/>
  <c r="W3546" s="1"/>
  <c r="V3543"/>
  <c r="W3543" s="1"/>
  <c r="V3545"/>
  <c r="W3545" s="1"/>
  <c r="Y3543"/>
  <c r="AA3543" s="1"/>
  <c r="Y3545"/>
  <c r="AA3545" s="1"/>
  <c r="V3541"/>
  <c r="W3541" s="1"/>
  <c r="Y3546"/>
  <c r="AA3546" s="1"/>
  <c r="V3537"/>
  <c r="W3537" s="1"/>
  <c r="V3536"/>
  <c r="W3536" s="1"/>
  <c r="V3524"/>
  <c r="W3524" s="1"/>
  <c r="V3528"/>
  <c r="W3528" s="1"/>
  <c r="V3531"/>
  <c r="W3531" s="1"/>
  <c r="V3525"/>
  <c r="W3525" s="1"/>
  <c r="V3530"/>
  <c r="W3530" s="1"/>
  <c r="Y3530"/>
  <c r="AA3530" s="1"/>
  <c r="Y3524"/>
  <c r="AA3524" s="1"/>
  <c r="Y3526"/>
  <c r="AA3526" s="1"/>
  <c r="V3529"/>
  <c r="W3529" s="1"/>
  <c r="Y3531"/>
  <c r="AA3531" s="1"/>
  <c r="V3523"/>
  <c r="W3523" s="1"/>
  <c r="V3518"/>
  <c r="W3518" s="1"/>
  <c r="V3520"/>
  <c r="W3520" s="1"/>
  <c r="Y3518"/>
  <c r="AA3518" s="1"/>
  <c r="Y3523"/>
  <c r="AA3523" s="1"/>
  <c r="V3516"/>
  <c r="W3516" s="1"/>
  <c r="Y3504"/>
  <c r="AA3504" s="1"/>
  <c r="V3494"/>
  <c r="W3494" s="1"/>
  <c r="V3492"/>
  <c r="W3492" s="1"/>
  <c r="V3490"/>
  <c r="W3490" s="1"/>
  <c r="V3488"/>
  <c r="W3488" s="1"/>
  <c r="V3469"/>
  <c r="W3469" s="1"/>
  <c r="Y3469"/>
  <c r="AA3469" s="1"/>
  <c r="V3464"/>
  <c r="W3464" s="1"/>
  <c r="V3463"/>
  <c r="W3463" s="1"/>
  <c r="V3460"/>
  <c r="W3460" s="1"/>
  <c r="Y3460"/>
  <c r="AA3460" s="1"/>
  <c r="V3457"/>
  <c r="W3457" s="1"/>
  <c r="Y3457"/>
  <c r="AA3457" s="1"/>
  <c r="V3453"/>
  <c r="W3453" s="1"/>
  <c r="V3452"/>
  <c r="W3452" s="1"/>
  <c r="V3448"/>
  <c r="W3448" s="1"/>
  <c r="V3447"/>
  <c r="W3447" s="1"/>
  <c r="Y3449"/>
  <c r="AA3449" s="1"/>
  <c r="V3436"/>
  <c r="W3436" s="1"/>
  <c r="Y3439"/>
  <c r="AA3439" s="1"/>
  <c r="V3434"/>
  <c r="W3434" s="1"/>
  <c r="V3431"/>
  <c r="W3431" s="1"/>
  <c r="Y3434"/>
  <c r="AA3434" s="1"/>
  <c r="V3433"/>
  <c r="W3433" s="1"/>
  <c r="Y3435"/>
  <c r="AA3435" s="1"/>
  <c r="V3430"/>
  <c r="W3430" s="1"/>
  <c r="Y3430"/>
  <c r="AA3430" s="1"/>
  <c r="V3425"/>
  <c r="W3425" s="1"/>
  <c r="V3420"/>
  <c r="W3420" s="1"/>
  <c r="V3424"/>
  <c r="W3424" s="1"/>
  <c r="V3413"/>
  <c r="W3413" s="1"/>
  <c r="V3412"/>
  <c r="W3412" s="1"/>
  <c r="V3410"/>
  <c r="W3410" s="1"/>
  <c r="V3409"/>
  <c r="W3409" s="1"/>
  <c r="V3405"/>
  <c r="W3405" s="1"/>
  <c r="V3407"/>
  <c r="W3407" s="1"/>
  <c r="V3402"/>
  <c r="W3402" s="1"/>
  <c r="V3399"/>
  <c r="W3399" s="1"/>
  <c r="V3394"/>
  <c r="W3394" s="1"/>
  <c r="V3393"/>
  <c r="W3393" s="1"/>
  <c r="V3388"/>
  <c r="W3388" s="1"/>
  <c r="V3387"/>
  <c r="W3387" s="1"/>
  <c r="Y3313"/>
  <c r="AA3313" s="1"/>
  <c r="V3316"/>
  <c r="W3316" s="1"/>
  <c r="V3329"/>
  <c r="W3329" s="1"/>
  <c r="V3340"/>
  <c r="W3340" s="1"/>
  <c r="V3333"/>
  <c r="W3333" s="1"/>
  <c r="V3334"/>
  <c r="W3334" s="1"/>
  <c r="Y3340"/>
  <c r="AA3340" s="1"/>
  <c r="V3349"/>
  <c r="W3349" s="1"/>
  <c r="V3352"/>
  <c r="W3352" s="1"/>
  <c r="Y3359"/>
  <c r="AA3359" s="1"/>
  <c r="V3371"/>
  <c r="W3371" s="1"/>
  <c r="Y3299"/>
  <c r="AA3299" s="1"/>
  <c r="V3309"/>
  <c r="W3309" s="1"/>
  <c r="V3321"/>
  <c r="W3321" s="1"/>
  <c r="Y3332"/>
  <c r="AA3332" s="1"/>
  <c r="Y3333"/>
  <c r="AA3333" s="1"/>
  <c r="V3344"/>
  <c r="W3344" s="1"/>
  <c r="Y3348"/>
  <c r="AA3348" s="1"/>
  <c r="Y3352"/>
  <c r="AA3352" s="1"/>
  <c r="Y3355"/>
  <c r="AA3355" s="1"/>
  <c r="V3358"/>
  <c r="W3358" s="1"/>
  <c r="V3362"/>
  <c r="W3362" s="1"/>
  <c r="V3364"/>
  <c r="W3364" s="1"/>
  <c r="V3377"/>
  <c r="W3377" s="1"/>
  <c r="V3337"/>
  <c r="W3337" s="1"/>
  <c r="Y3329"/>
  <c r="AA3329" s="1"/>
  <c r="V3311"/>
  <c r="W3311" s="1"/>
  <c r="Y3344"/>
  <c r="AA3344" s="1"/>
  <c r="V3354"/>
  <c r="W3354" s="1"/>
  <c r="Y3358"/>
  <c r="AA3358" s="1"/>
  <c r="V3369"/>
  <c r="W3369" s="1"/>
  <c r="Y3377"/>
  <c r="AA3377" s="1"/>
  <c r="V3381"/>
  <c r="W3381" s="1"/>
  <c r="V3384"/>
  <c r="W3384" s="1"/>
  <c r="Y3384"/>
  <c r="AA3384" s="1"/>
  <c r="V3378"/>
  <c r="W3378" s="1"/>
  <c r="V3380"/>
  <c r="W3380" s="1"/>
  <c r="V3376"/>
  <c r="W3376" s="1"/>
  <c r="V3373"/>
  <c r="W3373" s="1"/>
  <c r="V3375"/>
  <c r="W3375" s="1"/>
  <c r="V3367"/>
  <c r="W3367" s="1"/>
  <c r="V3370"/>
  <c r="W3370" s="1"/>
  <c r="Y3370"/>
  <c r="AA3370" s="1"/>
  <c r="V3363"/>
  <c r="W3363" s="1"/>
  <c r="Y3363"/>
  <c r="AA3363" s="1"/>
  <c r="V3357"/>
  <c r="W3357" s="1"/>
  <c r="V3356"/>
  <c r="W3356" s="1"/>
  <c r="V3343"/>
  <c r="W3343" s="1"/>
  <c r="V3342"/>
  <c r="W3342" s="1"/>
  <c r="V3339"/>
  <c r="W3339" s="1"/>
  <c r="V3336"/>
  <c r="W3336" s="1"/>
  <c r="V3335"/>
  <c r="W3335" s="1"/>
  <c r="V3324"/>
  <c r="W3324" s="1"/>
  <c r="V3328"/>
  <c r="W3328" s="1"/>
  <c r="V3331"/>
  <c r="W3331" s="1"/>
  <c r="V3320"/>
  <c r="W3320" s="1"/>
  <c r="V3323"/>
  <c r="W3323" s="1"/>
  <c r="Y3323"/>
  <c r="AA3323" s="1"/>
  <c r="V3315"/>
  <c r="W3315" s="1"/>
  <c r="V3301"/>
  <c r="W3301" s="1"/>
  <c r="V3314"/>
  <c r="W3314" s="1"/>
  <c r="Y3316"/>
  <c r="AA3316" s="1"/>
  <c r="V3303"/>
  <c r="W3303" s="1"/>
  <c r="V3305"/>
  <c r="W3305" s="1"/>
  <c r="Y3301"/>
  <c r="AA3301" s="1"/>
  <c r="V3307"/>
  <c r="W3307" s="1"/>
  <c r="V3300"/>
  <c r="W3300" s="1"/>
  <c r="V3302"/>
  <c r="W3302" s="1"/>
  <c r="R3298" l="1"/>
  <c r="U3298" s="1"/>
  <c r="J3298"/>
  <c r="R3297"/>
  <c r="U3297" s="1"/>
  <c r="V3297" s="1"/>
  <c r="W3297" s="1"/>
  <c r="J3297"/>
  <c r="Y3297" s="1"/>
  <c r="AA3297" s="1"/>
  <c r="R3296"/>
  <c r="U3296" s="1"/>
  <c r="V3296" s="1"/>
  <c r="W3296" s="1"/>
  <c r="Y3296" s="1"/>
  <c r="AA3296" s="1"/>
  <c r="AA3295"/>
  <c r="R3295"/>
  <c r="U3295" s="1"/>
  <c r="V3295" s="1"/>
  <c r="W3295" s="1"/>
  <c r="R3294"/>
  <c r="U3294" s="1"/>
  <c r="V3294" s="1"/>
  <c r="W3294" s="1"/>
  <c r="Y3294" s="1"/>
  <c r="AA3294" s="1"/>
  <c r="J3293"/>
  <c r="Y3293" s="1"/>
  <c r="AA3293" s="1"/>
  <c r="R3292"/>
  <c r="U3292" s="1"/>
  <c r="J3292"/>
  <c r="R3291"/>
  <c r="U3291" s="1"/>
  <c r="J3291"/>
  <c r="R3290"/>
  <c r="U3290" s="1"/>
  <c r="J3290"/>
  <c r="Y3290" s="1"/>
  <c r="AA3290" s="1"/>
  <c r="R3289"/>
  <c r="U3289" s="1"/>
  <c r="J3289"/>
  <c r="Y3289" s="1"/>
  <c r="AA3289" s="1"/>
  <c r="R3288"/>
  <c r="U3288" s="1"/>
  <c r="J3288"/>
  <c r="Y3288" s="1"/>
  <c r="AA3288" s="1"/>
  <c r="AA3287"/>
  <c r="R3287"/>
  <c r="U3287" s="1"/>
  <c r="V3287" s="1"/>
  <c r="W3287" s="1"/>
  <c r="J3286"/>
  <c r="V3286" s="1"/>
  <c r="W3286" s="1"/>
  <c r="R3285"/>
  <c r="U3285" s="1"/>
  <c r="J3285"/>
  <c r="Y3285" s="1"/>
  <c r="AA3285" s="1"/>
  <c r="R3284"/>
  <c r="U3284" s="1"/>
  <c r="J3284"/>
  <c r="R3283"/>
  <c r="U3283" s="1"/>
  <c r="J3283"/>
  <c r="Y3283" s="1"/>
  <c r="AA3283" s="1"/>
  <c r="R3282"/>
  <c r="U3282" s="1"/>
  <c r="J3282"/>
  <c r="Y3282" s="1"/>
  <c r="AA3282" s="1"/>
  <c r="AA3281"/>
  <c r="R3281"/>
  <c r="U3281" s="1"/>
  <c r="V3281" s="1"/>
  <c r="W3281" s="1"/>
  <c r="R3280"/>
  <c r="U3280" s="1"/>
  <c r="J3280"/>
  <c r="Y3280" s="1"/>
  <c r="AA3280" s="1"/>
  <c r="R3279"/>
  <c r="U3279" s="1"/>
  <c r="V3279" s="1"/>
  <c r="W3279" s="1"/>
  <c r="Y3279" s="1"/>
  <c r="AA3279" s="1"/>
  <c r="R3278"/>
  <c r="U3278" s="1"/>
  <c r="J3278"/>
  <c r="Y3278" s="1"/>
  <c r="AA3278" s="1"/>
  <c r="R3277"/>
  <c r="U3277" s="1"/>
  <c r="J3277"/>
  <c r="R3276"/>
  <c r="U3276" s="1"/>
  <c r="J3276"/>
  <c r="R3275"/>
  <c r="U3275" s="1"/>
  <c r="J3275"/>
  <c r="Y3275" s="1"/>
  <c r="AA3275" s="1"/>
  <c r="R3274"/>
  <c r="U3274" s="1"/>
  <c r="J3274"/>
  <c r="Y3274" s="1"/>
  <c r="AA3274" s="1"/>
  <c r="R3273"/>
  <c r="U3273" s="1"/>
  <c r="J3273"/>
  <c r="Y3273" s="1"/>
  <c r="AA3273" s="1"/>
  <c r="R3272"/>
  <c r="U3272" s="1"/>
  <c r="J3272"/>
  <c r="Y3272" s="1"/>
  <c r="AA3272" s="1"/>
  <c r="R3271"/>
  <c r="U3271" s="1"/>
  <c r="J3271"/>
  <c r="Y3271" s="1"/>
  <c r="AA3271" s="1"/>
  <c r="R3270"/>
  <c r="U3270" s="1"/>
  <c r="J3270"/>
  <c r="R3269"/>
  <c r="U3269" s="1"/>
  <c r="J3269"/>
  <c r="V3290" l="1"/>
  <c r="W3290" s="1"/>
  <c r="V3270"/>
  <c r="W3270" s="1"/>
  <c r="Y3270" s="1"/>
  <c r="AA3270" s="1"/>
  <c r="V3289"/>
  <c r="W3289" s="1"/>
  <c r="Y3286"/>
  <c r="AA3286" s="1"/>
  <c r="V3293"/>
  <c r="W3293" s="1"/>
  <c r="V3284"/>
  <c r="W3284" s="1"/>
  <c r="Y3284"/>
  <c r="AA3284" s="1"/>
  <c r="V3285"/>
  <c r="W3285" s="1"/>
  <c r="V3269"/>
  <c r="W3269" s="1"/>
  <c r="Y3269"/>
  <c r="AA3269" s="1"/>
  <c r="V3273"/>
  <c r="W3273" s="1"/>
  <c r="V3292"/>
  <c r="W3292" s="1"/>
  <c r="V3298"/>
  <c r="W3298" s="1"/>
  <c r="Y3292"/>
  <c r="AA3292" s="1"/>
  <c r="Y3298"/>
  <c r="AA3298" s="1"/>
  <c r="V3288"/>
  <c r="W3288" s="1"/>
  <c r="V3291"/>
  <c r="W3291" s="1"/>
  <c r="Y3291"/>
  <c r="AA3291" s="1"/>
  <c r="V3283"/>
  <c r="W3283" s="1"/>
  <c r="V3280"/>
  <c r="W3280" s="1"/>
  <c r="V3282"/>
  <c r="W3282" s="1"/>
  <c r="V3278"/>
  <c r="W3278" s="1"/>
  <c r="V3274"/>
  <c r="W3274" s="1"/>
  <c r="V3277"/>
  <c r="W3277" s="1"/>
  <c r="V3276"/>
  <c r="W3276" s="1"/>
  <c r="Y3276"/>
  <c r="AA3276" s="1"/>
  <c r="V3275"/>
  <c r="W3275" s="1"/>
  <c r="Y3277"/>
  <c r="AA3277" s="1"/>
  <c r="V3272"/>
  <c r="W3272" s="1"/>
  <c r="V3271"/>
  <c r="W3271" s="1"/>
  <c r="R3268" l="1"/>
  <c r="U3268" s="1"/>
  <c r="J3268"/>
  <c r="R3266"/>
  <c r="U3266" s="1"/>
  <c r="J3266"/>
  <c r="Y3266" s="1"/>
  <c r="AA3266" s="1"/>
  <c r="R3264"/>
  <c r="U3264" s="1"/>
  <c r="J3264"/>
  <c r="Y3264" s="1"/>
  <c r="AA3264" s="1"/>
  <c r="AA3262"/>
  <c r="R3262"/>
  <c r="U3262" s="1"/>
  <c r="J3262"/>
  <c r="AA3261"/>
  <c r="R3261"/>
  <c r="U3261" s="1"/>
  <c r="J3261"/>
  <c r="AA3260"/>
  <c r="R3260"/>
  <c r="U3260" s="1"/>
  <c r="J3260"/>
  <c r="AA3259"/>
  <c r="R3259"/>
  <c r="U3259" s="1"/>
  <c r="J3259"/>
  <c r="AA3258"/>
  <c r="R3258"/>
  <c r="U3258" s="1"/>
  <c r="J3258"/>
  <c r="AA3257"/>
  <c r="R3257"/>
  <c r="U3257" s="1"/>
  <c r="J3257"/>
  <c r="AA3256"/>
  <c r="R3256"/>
  <c r="U3256" s="1"/>
  <c r="J3256"/>
  <c r="AA3255"/>
  <c r="R3255"/>
  <c r="U3255" s="1"/>
  <c r="J3255"/>
  <c r="AA3254"/>
  <c r="R3254"/>
  <c r="U3254" s="1"/>
  <c r="J3254"/>
  <c r="AA3253"/>
  <c r="R3253"/>
  <c r="U3253" s="1"/>
  <c r="J3253"/>
  <c r="AA3252"/>
  <c r="R3252"/>
  <c r="U3252" s="1"/>
  <c r="J3252"/>
  <c r="AA3251"/>
  <c r="R3251"/>
  <c r="U3251" s="1"/>
  <c r="J3251"/>
  <c r="AA3250"/>
  <c r="R3250"/>
  <c r="U3250" s="1"/>
  <c r="J3250"/>
  <c r="AA3249"/>
  <c r="R3249"/>
  <c r="U3249" s="1"/>
  <c r="J3249"/>
  <c r="AA3248"/>
  <c r="R3248"/>
  <c r="U3248" s="1"/>
  <c r="J3248"/>
  <c r="AA3247"/>
  <c r="R3247"/>
  <c r="U3247" s="1"/>
  <c r="J3247"/>
  <c r="AA3246"/>
  <c r="R3246"/>
  <c r="U3246" s="1"/>
  <c r="J3246"/>
  <c r="AA3245"/>
  <c r="R3245"/>
  <c r="U3245" s="1"/>
  <c r="J3245"/>
  <c r="AA3244"/>
  <c r="R3244"/>
  <c r="U3244" s="1"/>
  <c r="J3244"/>
  <c r="AA3243"/>
  <c r="R3243"/>
  <c r="U3243" s="1"/>
  <c r="J3243"/>
  <c r="AA3242"/>
  <c r="R3242"/>
  <c r="U3242" s="1"/>
  <c r="J3242"/>
  <c r="AA3241"/>
  <c r="R3241"/>
  <c r="U3241" s="1"/>
  <c r="V3241" s="1"/>
  <c r="W3241" s="1"/>
  <c r="J3241"/>
  <c r="AA3240"/>
  <c r="R3240"/>
  <c r="U3240" s="1"/>
  <c r="J3240"/>
  <c r="AA3239"/>
  <c r="R3239"/>
  <c r="U3239" s="1"/>
  <c r="J3239"/>
  <c r="AA3238"/>
  <c r="R3238"/>
  <c r="U3238" s="1"/>
  <c r="J3238"/>
  <c r="AA3237"/>
  <c r="R3237"/>
  <c r="U3237" s="1"/>
  <c r="J3237"/>
  <c r="AA3236"/>
  <c r="R3236"/>
  <c r="U3236" s="1"/>
  <c r="J3236"/>
  <c r="AA3235"/>
  <c r="R3235"/>
  <c r="U3235" s="1"/>
  <c r="J3235"/>
  <c r="AA3234"/>
  <c r="R3234"/>
  <c r="U3234" s="1"/>
  <c r="J3234"/>
  <c r="AA3233"/>
  <c r="R3233"/>
  <c r="U3233" s="1"/>
  <c r="J3233"/>
  <c r="AA3232"/>
  <c r="R3232"/>
  <c r="U3232" s="1"/>
  <c r="J3232"/>
  <c r="AA3231"/>
  <c r="R3231"/>
  <c r="U3231" s="1"/>
  <c r="J3231"/>
  <c r="AA3230"/>
  <c r="R3230"/>
  <c r="U3230" s="1"/>
  <c r="J3230"/>
  <c r="AA3229"/>
  <c r="R3229"/>
  <c r="U3229" s="1"/>
  <c r="V3229" s="1"/>
  <c r="W3229" s="1"/>
  <c r="J3229"/>
  <c r="AA3228"/>
  <c r="R3228"/>
  <c r="U3228" s="1"/>
  <c r="J3228"/>
  <c r="AA3227"/>
  <c r="R3227"/>
  <c r="U3227" s="1"/>
  <c r="J3227"/>
  <c r="AA3226"/>
  <c r="R3226"/>
  <c r="U3226" s="1"/>
  <c r="J3226"/>
  <c r="AA3225"/>
  <c r="R3225"/>
  <c r="U3225" s="1"/>
  <c r="J3225"/>
  <c r="AA3224"/>
  <c r="R3224"/>
  <c r="U3224" s="1"/>
  <c r="J3224"/>
  <c r="AA3223"/>
  <c r="R3223"/>
  <c r="U3223" s="1"/>
  <c r="J3223"/>
  <c r="AA3222"/>
  <c r="R3222"/>
  <c r="U3222" s="1"/>
  <c r="J3222"/>
  <c r="AA3221"/>
  <c r="R3221"/>
  <c r="U3221" s="1"/>
  <c r="V3221" s="1"/>
  <c r="W3221" s="1"/>
  <c r="AA3220"/>
  <c r="R3220"/>
  <c r="U3220" s="1"/>
  <c r="J3220"/>
  <c r="AA3219"/>
  <c r="R3219"/>
  <c r="U3219" s="1"/>
  <c r="J3219"/>
  <c r="V3219" s="1"/>
  <c r="W3219" s="1"/>
  <c r="R3218"/>
  <c r="U3218" s="1"/>
  <c r="J3218"/>
  <c r="AA3217"/>
  <c r="R3217"/>
  <c r="U3217" s="1"/>
  <c r="J3217"/>
  <c r="AA3216"/>
  <c r="R3216"/>
  <c r="U3216" s="1"/>
  <c r="J3216"/>
  <c r="AA3215"/>
  <c r="R3215"/>
  <c r="U3215" s="1"/>
  <c r="J3215"/>
  <c r="AA3214"/>
  <c r="U3214"/>
  <c r="J3214"/>
  <c r="AA3213"/>
  <c r="R3213"/>
  <c r="U3213" s="1"/>
  <c r="J3213"/>
  <c r="AA3212"/>
  <c r="R3212"/>
  <c r="U3212" s="1"/>
  <c r="J3212"/>
  <c r="AA3211"/>
  <c r="R3211"/>
  <c r="U3211" s="1"/>
  <c r="J3211"/>
  <c r="AA3210"/>
  <c r="R3210"/>
  <c r="U3210" s="1"/>
  <c r="V3210" s="1"/>
  <c r="W3210" s="1"/>
  <c r="AA3209"/>
  <c r="R3209"/>
  <c r="U3209" s="1"/>
  <c r="J3209"/>
  <c r="AA3208"/>
  <c r="R3208"/>
  <c r="U3208" s="1"/>
  <c r="V3208" s="1"/>
  <c r="W3208" s="1"/>
  <c r="J3208"/>
  <c r="AA3207"/>
  <c r="R3207"/>
  <c r="U3207" s="1"/>
  <c r="J3207"/>
  <c r="AA3206"/>
  <c r="R3206"/>
  <c r="U3206" s="1"/>
  <c r="J3206"/>
  <c r="AA3205"/>
  <c r="R3205"/>
  <c r="U3205" s="1"/>
  <c r="J3205"/>
  <c r="AA3204"/>
  <c r="R3204"/>
  <c r="U3204" s="1"/>
  <c r="J3204"/>
  <c r="AA3203"/>
  <c r="R3203"/>
  <c r="U3203" s="1"/>
  <c r="J3203"/>
  <c r="AA3202"/>
  <c r="R3202"/>
  <c r="U3202" s="1"/>
  <c r="J3202"/>
  <c r="AA3201"/>
  <c r="R3201"/>
  <c r="U3201" s="1"/>
  <c r="J3201"/>
  <c r="AA3200"/>
  <c r="R3200"/>
  <c r="U3200" s="1"/>
  <c r="V3200" s="1"/>
  <c r="W3200" s="1"/>
  <c r="J3200"/>
  <c r="AA3199"/>
  <c r="R3199"/>
  <c r="U3199" s="1"/>
  <c r="J3199"/>
  <c r="R3198"/>
  <c r="U3198" s="1"/>
  <c r="J3198"/>
  <c r="AA3197"/>
  <c r="R3197"/>
  <c r="U3197" s="1"/>
  <c r="J3197"/>
  <c r="AA3196"/>
  <c r="R3196"/>
  <c r="U3196" s="1"/>
  <c r="J3196"/>
  <c r="AA3195"/>
  <c r="R3195"/>
  <c r="U3195" s="1"/>
  <c r="J3195"/>
  <c r="AA3194"/>
  <c r="R3194"/>
  <c r="U3194" s="1"/>
  <c r="J3194"/>
  <c r="AA3193"/>
  <c r="R3193"/>
  <c r="U3193" s="1"/>
  <c r="V3193" s="1"/>
  <c r="W3193" s="1"/>
  <c r="J3193"/>
  <c r="AA3192"/>
  <c r="R3192"/>
  <c r="U3192" s="1"/>
  <c r="J3192"/>
  <c r="AA3191"/>
  <c r="R3191"/>
  <c r="U3191" s="1"/>
  <c r="J3191"/>
  <c r="AA3190"/>
  <c r="R3190"/>
  <c r="U3190" s="1"/>
  <c r="J3190"/>
  <c r="V3190" s="1"/>
  <c r="W3190" s="1"/>
  <c r="AA3189"/>
  <c r="R3189"/>
  <c r="U3189" s="1"/>
  <c r="J3189"/>
  <c r="AA3188"/>
  <c r="R3188"/>
  <c r="U3188" s="1"/>
  <c r="J3188"/>
  <c r="AA3187"/>
  <c r="R3187"/>
  <c r="U3187" s="1"/>
  <c r="J3187"/>
  <c r="AA3186"/>
  <c r="R3186"/>
  <c r="U3186" s="1"/>
  <c r="J3186"/>
  <c r="AA3185"/>
  <c r="R3185"/>
  <c r="U3185" s="1"/>
  <c r="J3185"/>
  <c r="AA3184"/>
  <c r="R3184"/>
  <c r="U3184" s="1"/>
  <c r="J3184"/>
  <c r="AA3183"/>
  <c r="R3183"/>
  <c r="U3183" s="1"/>
  <c r="J3183"/>
  <c r="AA3182"/>
  <c r="R3182"/>
  <c r="U3182" s="1"/>
  <c r="J3182"/>
  <c r="AA3181"/>
  <c r="R3181"/>
  <c r="U3181" s="1"/>
  <c r="V3181" s="1"/>
  <c r="W3181" s="1"/>
  <c r="J3181"/>
  <c r="AA3180"/>
  <c r="R3180"/>
  <c r="U3180" s="1"/>
  <c r="J3180"/>
  <c r="AA3179"/>
  <c r="R3179"/>
  <c r="U3179" s="1"/>
  <c r="J3179"/>
  <c r="AA3178"/>
  <c r="R3178"/>
  <c r="U3178" s="1"/>
  <c r="J3178"/>
  <c r="AA3177"/>
  <c r="R3177"/>
  <c r="U3177" s="1"/>
  <c r="J3177"/>
  <c r="AA3176"/>
  <c r="R3176"/>
  <c r="U3176" s="1"/>
  <c r="J3176"/>
  <c r="AA3175"/>
  <c r="R3175"/>
  <c r="U3175" s="1"/>
  <c r="J3175"/>
  <c r="AA3174"/>
  <c r="R3174"/>
  <c r="U3174" s="1"/>
  <c r="J3174"/>
  <c r="AA3173"/>
  <c r="R3173"/>
  <c r="U3173" s="1"/>
  <c r="J3173"/>
  <c r="AA3172"/>
  <c r="R3172"/>
  <c r="U3172" s="1"/>
  <c r="J3172"/>
  <c r="R3171"/>
  <c r="U3171" s="1"/>
  <c r="J3171"/>
  <c r="R3170"/>
  <c r="U3170" s="1"/>
  <c r="J3170"/>
  <c r="AA3169"/>
  <c r="R3169"/>
  <c r="U3169" s="1"/>
  <c r="J3169"/>
  <c r="AA3168"/>
  <c r="R3168"/>
  <c r="U3168" s="1"/>
  <c r="J3168"/>
  <c r="AA3167"/>
  <c r="R3167"/>
  <c r="U3167" s="1"/>
  <c r="V3167" s="1"/>
  <c r="W3167" s="1"/>
  <c r="AA3166"/>
  <c r="R3166"/>
  <c r="U3166" s="1"/>
  <c r="J3166"/>
  <c r="AA3165"/>
  <c r="R3165"/>
  <c r="U3165" s="1"/>
  <c r="J3165"/>
  <c r="AA3164"/>
  <c r="R3164"/>
  <c r="U3164" s="1"/>
  <c r="J3164"/>
  <c r="AA3163"/>
  <c r="R3163"/>
  <c r="U3163" s="1"/>
  <c r="J3163"/>
  <c r="R3162"/>
  <c r="U3162" s="1"/>
  <c r="J3162"/>
  <c r="R3161"/>
  <c r="U3161" s="1"/>
  <c r="J3161"/>
  <c r="R3160"/>
  <c r="U3160" s="1"/>
  <c r="J3160"/>
  <c r="AA3159"/>
  <c r="R3159"/>
  <c r="U3159" s="1"/>
  <c r="J3159"/>
  <c r="AA3158"/>
  <c r="R3158"/>
  <c r="U3158" s="1"/>
  <c r="J3158"/>
  <c r="AA3157"/>
  <c r="R3157"/>
  <c r="U3157" s="1"/>
  <c r="J3157"/>
  <c r="AA3156"/>
  <c r="R3156"/>
  <c r="U3156" s="1"/>
  <c r="J3156"/>
  <c r="R3155"/>
  <c r="U3155" s="1"/>
  <c r="J3155"/>
  <c r="R3154"/>
  <c r="U3154" s="1"/>
  <c r="J3154"/>
  <c r="AA3153"/>
  <c r="R3153"/>
  <c r="U3153" s="1"/>
  <c r="J3153"/>
  <c r="AA3152"/>
  <c r="R3152"/>
  <c r="U3152" s="1"/>
  <c r="J3152"/>
  <c r="R3151"/>
  <c r="U3151" s="1"/>
  <c r="J3151"/>
  <c r="AA3150"/>
  <c r="R3150"/>
  <c r="U3150" s="1"/>
  <c r="J3150"/>
  <c r="AA3149"/>
  <c r="R3149"/>
  <c r="U3149" s="1"/>
  <c r="J3149"/>
  <c r="R3148"/>
  <c r="U3148" s="1"/>
  <c r="J3148"/>
  <c r="R3147"/>
  <c r="U3147" s="1"/>
  <c r="J3147"/>
  <c r="AA3146"/>
  <c r="R3146"/>
  <c r="U3146" s="1"/>
  <c r="J3146"/>
  <c r="AA3145"/>
  <c r="U3145"/>
  <c r="J3145"/>
  <c r="AA3144"/>
  <c r="R3144"/>
  <c r="U3144" s="1"/>
  <c r="V3144" s="1"/>
  <c r="W3144" s="1"/>
  <c r="AA3143"/>
  <c r="R3143"/>
  <c r="U3143" s="1"/>
  <c r="J3143"/>
  <c r="R3142"/>
  <c r="U3142" s="1"/>
  <c r="J3142"/>
  <c r="R3141"/>
  <c r="U3141" s="1"/>
  <c r="J3141"/>
  <c r="R3140"/>
  <c r="U3140" s="1"/>
  <c r="J3140"/>
  <c r="R3139"/>
  <c r="U3139" s="1"/>
  <c r="J3139"/>
  <c r="R3138"/>
  <c r="U3138" s="1"/>
  <c r="J3138"/>
  <c r="AA3137"/>
  <c r="R3137"/>
  <c r="U3137" s="1"/>
  <c r="J3137"/>
  <c r="AA3136"/>
  <c r="R3136"/>
  <c r="U3136" s="1"/>
  <c r="J3136"/>
  <c r="AA3135"/>
  <c r="R3135"/>
  <c r="U3135" s="1"/>
  <c r="J3135"/>
  <c r="AA3134"/>
  <c r="R3134"/>
  <c r="U3134" s="1"/>
  <c r="J3134"/>
  <c r="AA3133"/>
  <c r="R3133"/>
  <c r="U3133" s="1"/>
  <c r="J3133"/>
  <c r="AA3132"/>
  <c r="R3132"/>
  <c r="U3132" s="1"/>
  <c r="J3132"/>
  <c r="R3131"/>
  <c r="U3131" s="1"/>
  <c r="J3131"/>
  <c r="AA3130"/>
  <c r="R3130"/>
  <c r="U3130" s="1"/>
  <c r="J3130"/>
  <c r="AA3129"/>
  <c r="R3129"/>
  <c r="U3129" s="1"/>
  <c r="J3129"/>
  <c r="AA3128"/>
  <c r="R3128"/>
  <c r="U3128" s="1"/>
  <c r="J3128"/>
  <c r="U3127"/>
  <c r="J3127"/>
  <c r="U3126"/>
  <c r="J3126"/>
  <c r="AA3125"/>
  <c r="R3125"/>
  <c r="U3125" s="1"/>
  <c r="J3125"/>
  <c r="AA3124"/>
  <c r="R3124"/>
  <c r="U3124" s="1"/>
  <c r="J3124"/>
  <c r="AA3123"/>
  <c r="R3123"/>
  <c r="U3123" s="1"/>
  <c r="J3123"/>
  <c r="AA3122"/>
  <c r="R3122"/>
  <c r="U3122" s="1"/>
  <c r="J3122"/>
  <c r="R3121"/>
  <c r="U3121" s="1"/>
  <c r="J3121"/>
  <c r="R3120"/>
  <c r="U3120" s="1"/>
  <c r="J3120"/>
  <c r="R3119"/>
  <c r="U3119" s="1"/>
  <c r="J3119"/>
  <c r="R3118"/>
  <c r="U3118" s="1"/>
  <c r="J3118"/>
  <c r="R3117"/>
  <c r="U3117" s="1"/>
  <c r="J3117"/>
  <c r="R3116"/>
  <c r="U3116" s="1"/>
  <c r="J3116"/>
  <c r="R3115"/>
  <c r="U3115" s="1"/>
  <c r="J3115"/>
  <c r="R3114"/>
  <c r="U3114" s="1"/>
  <c r="J3114"/>
  <c r="AA3113"/>
  <c r="R3113"/>
  <c r="U3113" s="1"/>
  <c r="J3113"/>
  <c r="AA3112"/>
  <c r="R3112"/>
  <c r="U3112" s="1"/>
  <c r="V3112" s="1"/>
  <c r="W3112" s="1"/>
  <c r="J3112"/>
  <c r="AA3111"/>
  <c r="R3111"/>
  <c r="U3111" s="1"/>
  <c r="J3111"/>
  <c r="AA3110"/>
  <c r="R3110"/>
  <c r="U3110" s="1"/>
  <c r="J3110"/>
  <c r="AA3109"/>
  <c r="R3109"/>
  <c r="U3109" s="1"/>
  <c r="J3109"/>
  <c r="V3109" s="1"/>
  <c r="W3109" s="1"/>
  <c r="AA3108"/>
  <c r="R3108"/>
  <c r="U3108" s="1"/>
  <c r="J3108"/>
  <c r="AA3107"/>
  <c r="R3107"/>
  <c r="U3107" s="1"/>
  <c r="J3107"/>
  <c r="AA3106"/>
  <c r="R3106"/>
  <c r="U3106" s="1"/>
  <c r="J3106"/>
  <c r="R3105"/>
  <c r="U3105" s="1"/>
  <c r="J3105"/>
  <c r="AA3104"/>
  <c r="R3104"/>
  <c r="U3104" s="1"/>
  <c r="J3104"/>
  <c r="AA3103"/>
  <c r="R3103"/>
  <c r="U3103" s="1"/>
  <c r="J3103"/>
  <c r="AA3102"/>
  <c r="R3102"/>
  <c r="U3102" s="1"/>
  <c r="J3102"/>
  <c r="AA3101"/>
  <c r="R3101"/>
  <c r="U3101" s="1"/>
  <c r="J3101"/>
  <c r="AA3100"/>
  <c r="R3100"/>
  <c r="U3100" s="1"/>
  <c r="J3100"/>
  <c r="AA3099"/>
  <c r="R3099"/>
  <c r="U3099" s="1"/>
  <c r="J3099"/>
  <c r="AA3098"/>
  <c r="R3098"/>
  <c r="U3098" s="1"/>
  <c r="J3098"/>
  <c r="R3097"/>
  <c r="U3097" s="1"/>
  <c r="J3097"/>
  <c r="R3096"/>
  <c r="U3096" s="1"/>
  <c r="J3096"/>
  <c r="AA3095"/>
  <c r="R3095"/>
  <c r="U3095" s="1"/>
  <c r="J3095"/>
  <c r="AA3094"/>
  <c r="R3094"/>
  <c r="U3094" s="1"/>
  <c r="J3094"/>
  <c r="AA3093"/>
  <c r="R3093"/>
  <c r="U3093" s="1"/>
  <c r="J3093"/>
  <c r="AA3092"/>
  <c r="R3092"/>
  <c r="U3092" s="1"/>
  <c r="J3092"/>
  <c r="AA3091"/>
  <c r="R3091"/>
  <c r="U3091" s="1"/>
  <c r="J3091"/>
  <c r="AA3090"/>
  <c r="R3090"/>
  <c r="U3090" s="1"/>
  <c r="J3090"/>
  <c r="AA3089"/>
  <c r="R3089"/>
  <c r="U3089" s="1"/>
  <c r="J3089"/>
  <c r="AA3088"/>
  <c r="R3088"/>
  <c r="U3088" s="1"/>
  <c r="J3088"/>
  <c r="AA3087"/>
  <c r="R3087"/>
  <c r="U3087" s="1"/>
  <c r="V3087" s="1"/>
  <c r="W3087" s="1"/>
  <c r="AA3086"/>
  <c r="R3086"/>
  <c r="U3086" s="1"/>
  <c r="J3086"/>
  <c r="AA3085"/>
  <c r="R3085"/>
  <c r="U3085" s="1"/>
  <c r="J3085"/>
  <c r="AA3084"/>
  <c r="R3084"/>
  <c r="U3084" s="1"/>
  <c r="J3084"/>
  <c r="AA3083"/>
  <c r="R3083"/>
  <c r="U3083" s="1"/>
  <c r="J3083"/>
  <c r="AA3082"/>
  <c r="R3082"/>
  <c r="U3082" s="1"/>
  <c r="J3082"/>
  <c r="AA3081"/>
  <c r="R3081"/>
  <c r="U3081" s="1"/>
  <c r="J3081"/>
  <c r="AA3080"/>
  <c r="R3080"/>
  <c r="U3080" s="1"/>
  <c r="J3080"/>
  <c r="AA3079"/>
  <c r="R3079"/>
  <c r="U3079" s="1"/>
  <c r="J3079"/>
  <c r="AA3078"/>
  <c r="R3078"/>
  <c r="U3078" s="1"/>
  <c r="J3078"/>
  <c r="AA3077"/>
  <c r="R3077"/>
  <c r="U3077" s="1"/>
  <c r="J3077"/>
  <c r="AA3076"/>
  <c r="R3076"/>
  <c r="U3076" s="1"/>
  <c r="J3076"/>
  <c r="R3075"/>
  <c r="U3075" s="1"/>
  <c r="J3075"/>
  <c r="AA3074"/>
  <c r="R3074"/>
  <c r="U3074" s="1"/>
  <c r="J3074"/>
  <c r="AA3073"/>
  <c r="J3073"/>
  <c r="AA3072"/>
  <c r="R3072"/>
  <c r="U3072" s="1"/>
  <c r="J3072"/>
  <c r="AA3071"/>
  <c r="R3071"/>
  <c r="U3071" s="1"/>
  <c r="J3071"/>
  <c r="AA3070"/>
  <c r="R3070"/>
  <c r="U3070" s="1"/>
  <c r="J3070"/>
  <c r="AA3069"/>
  <c r="R3069"/>
  <c r="U3069" s="1"/>
  <c r="J3069"/>
  <c r="R3068"/>
  <c r="U3068" s="1"/>
  <c r="J3068"/>
  <c r="R3067"/>
  <c r="U3067" s="1"/>
  <c r="J3067"/>
  <c r="R3066"/>
  <c r="U3066" s="1"/>
  <c r="J3066"/>
  <c r="AA3065"/>
  <c r="R3065"/>
  <c r="U3065" s="1"/>
  <c r="J3065"/>
  <c r="AA3064"/>
  <c r="R3064"/>
  <c r="U3064" s="1"/>
  <c r="J3064"/>
  <c r="AA3063"/>
  <c r="R3063"/>
  <c r="U3063" s="1"/>
  <c r="J3063"/>
  <c r="AA3062"/>
  <c r="R3062"/>
  <c r="U3062" s="1"/>
  <c r="J3062"/>
  <c r="AA3061"/>
  <c r="R3061"/>
  <c r="U3061" s="1"/>
  <c r="J3061"/>
  <c r="AA3060"/>
  <c r="R3060"/>
  <c r="U3060" s="1"/>
  <c r="J3060"/>
  <c r="R3059"/>
  <c r="U3059" s="1"/>
  <c r="J3059"/>
  <c r="R3058"/>
  <c r="U3058" s="1"/>
  <c r="J3058"/>
  <c r="AA3057"/>
  <c r="R3057"/>
  <c r="U3057" s="1"/>
  <c r="J3057"/>
  <c r="AA3056"/>
  <c r="R3056"/>
  <c r="U3056" s="1"/>
  <c r="J3056"/>
  <c r="AA3055"/>
  <c r="R3055"/>
  <c r="U3055" s="1"/>
  <c r="J3055"/>
  <c r="AA3054"/>
  <c r="R3054"/>
  <c r="U3054" s="1"/>
  <c r="J3054"/>
  <c r="AA3053"/>
  <c r="R3053"/>
  <c r="U3053" s="1"/>
  <c r="J3053"/>
  <c r="AA3052"/>
  <c r="R3052"/>
  <c r="U3052" s="1"/>
  <c r="J3052"/>
  <c r="AA3051"/>
  <c r="R3051"/>
  <c r="U3051" s="1"/>
  <c r="J3051"/>
  <c r="AA3050"/>
  <c r="R3050"/>
  <c r="U3050" s="1"/>
  <c r="J3050"/>
  <c r="AA3049"/>
  <c r="R3049"/>
  <c r="U3049" s="1"/>
  <c r="J3049"/>
  <c r="R3048"/>
  <c r="U3048" s="1"/>
  <c r="J3048"/>
  <c r="AA3047"/>
  <c r="R3047"/>
  <c r="U3047" s="1"/>
  <c r="J3047"/>
  <c r="AA3046"/>
  <c r="R3046"/>
  <c r="U3046" s="1"/>
  <c r="J3046"/>
  <c r="AA3045"/>
  <c r="R3045"/>
  <c r="U3045" s="1"/>
  <c r="J3045"/>
  <c r="AA3044"/>
  <c r="R3044"/>
  <c r="U3044" s="1"/>
  <c r="J3044"/>
  <c r="AA3043"/>
  <c r="R3043"/>
  <c r="U3043" s="1"/>
  <c r="J3043"/>
  <c r="AA3042"/>
  <c r="R3042"/>
  <c r="U3042" s="1"/>
  <c r="J3042"/>
  <c r="AA3041"/>
  <c r="R3041"/>
  <c r="U3041" s="1"/>
  <c r="J3041"/>
  <c r="R3040"/>
  <c r="U3040" s="1"/>
  <c r="J3040"/>
  <c r="AA3039"/>
  <c r="R3039"/>
  <c r="U3039" s="1"/>
  <c r="J3039"/>
  <c r="AA3038"/>
  <c r="R3038"/>
  <c r="U3038" s="1"/>
  <c r="J3038"/>
  <c r="AA3037"/>
  <c r="R3037"/>
  <c r="U3037" s="1"/>
  <c r="J3037"/>
  <c r="AA3036"/>
  <c r="R3036"/>
  <c r="U3036" s="1"/>
  <c r="J3036"/>
  <c r="AA3035"/>
  <c r="R3035"/>
  <c r="U3035" s="1"/>
  <c r="J3035"/>
  <c r="AA3034"/>
  <c r="R3034"/>
  <c r="U3034" s="1"/>
  <c r="J3034"/>
  <c r="AA3033"/>
  <c r="R3033"/>
  <c r="U3033" s="1"/>
  <c r="J3033"/>
  <c r="AA3032"/>
  <c r="R3032"/>
  <c r="U3032" s="1"/>
  <c r="J3032"/>
  <c r="AA3031"/>
  <c r="R3031"/>
  <c r="U3031" s="1"/>
  <c r="J3031"/>
  <c r="AA3030"/>
  <c r="R3030"/>
  <c r="U3030" s="1"/>
  <c r="J3030"/>
  <c r="AA3029"/>
  <c r="R3029"/>
  <c r="U3029" s="1"/>
  <c r="J3029"/>
  <c r="AA3028"/>
  <c r="R3028"/>
  <c r="U3028" s="1"/>
  <c r="J3028"/>
  <c r="R3027"/>
  <c r="U3027" s="1"/>
  <c r="J3027"/>
  <c r="AA3026"/>
  <c r="R3026"/>
  <c r="U3026" s="1"/>
  <c r="J3026"/>
  <c r="AA3025"/>
  <c r="R3025"/>
  <c r="U3025" s="1"/>
  <c r="J3025"/>
  <c r="AA3024"/>
  <c r="R3024"/>
  <c r="U3024" s="1"/>
  <c r="J3024"/>
  <c r="AA3023"/>
  <c r="R3023"/>
  <c r="U3023" s="1"/>
  <c r="J3023"/>
  <c r="AA3022"/>
  <c r="R3022"/>
  <c r="U3022" s="1"/>
  <c r="J3022"/>
  <c r="AA3021"/>
  <c r="R3021"/>
  <c r="U3021" s="1"/>
  <c r="J3021"/>
  <c r="AA3020"/>
  <c r="R3020"/>
  <c r="U3020" s="1"/>
  <c r="J3020"/>
  <c r="AA3019"/>
  <c r="R3019"/>
  <c r="U3019" s="1"/>
  <c r="J3019"/>
  <c r="AA3018"/>
  <c r="R3018"/>
  <c r="U3018" s="1"/>
  <c r="J3018"/>
  <c r="R3017"/>
  <c r="U3017" s="1"/>
  <c r="J3017"/>
  <c r="AA3016"/>
  <c r="R3016"/>
  <c r="U3016" s="1"/>
  <c r="J3016"/>
  <c r="AA3015"/>
  <c r="R3015"/>
  <c r="U3015" s="1"/>
  <c r="J3015"/>
  <c r="R3014"/>
  <c r="U3014" s="1"/>
  <c r="J3014"/>
  <c r="Y3014" s="1"/>
  <c r="AA3014" s="1"/>
  <c r="AA3013"/>
  <c r="R3013"/>
  <c r="U3013" s="1"/>
  <c r="J3013"/>
  <c r="AA3012"/>
  <c r="R3012"/>
  <c r="U3012" s="1"/>
  <c r="J3012"/>
  <c r="AA3011"/>
  <c r="R3011"/>
  <c r="U3011" s="1"/>
  <c r="J3011"/>
  <c r="R3010"/>
  <c r="U3010" s="1"/>
  <c r="J3010"/>
  <c r="Y3010" s="1"/>
  <c r="AA3010" s="1"/>
  <c r="AA3009"/>
  <c r="R3009"/>
  <c r="U3009" s="1"/>
  <c r="J3009"/>
  <c r="AA3008"/>
  <c r="R3008"/>
  <c r="U3008" s="1"/>
  <c r="J3008"/>
  <c r="AA3007"/>
  <c r="R3007"/>
  <c r="U3007" s="1"/>
  <c r="J3007"/>
  <c r="AA3006"/>
  <c r="R3006"/>
  <c r="U3006" s="1"/>
  <c r="J3006"/>
  <c r="AA3005"/>
  <c r="R3005"/>
  <c r="U3005" s="1"/>
  <c r="J3005"/>
  <c r="AA3004"/>
  <c r="R3004"/>
  <c r="U3004" s="1"/>
  <c r="J3004"/>
  <c r="R3003"/>
  <c r="U3003" s="1"/>
  <c r="J3003"/>
  <c r="Y3003" s="1"/>
  <c r="AA3003" s="1"/>
  <c r="AA3002"/>
  <c r="R3002"/>
  <c r="U3002" s="1"/>
  <c r="J3002"/>
  <c r="AA3001"/>
  <c r="R3001"/>
  <c r="U3001" s="1"/>
  <c r="J3001"/>
  <c r="AA3000"/>
  <c r="R3000"/>
  <c r="U3000" s="1"/>
  <c r="J3000"/>
  <c r="AA2999"/>
  <c r="R2999"/>
  <c r="U2999" s="1"/>
  <c r="J2999"/>
  <c r="AA2998"/>
  <c r="R2998"/>
  <c r="U2998" s="1"/>
  <c r="J2998"/>
  <c r="AA2997"/>
  <c r="R2997"/>
  <c r="U2997" s="1"/>
  <c r="J2997"/>
  <c r="AA2996"/>
  <c r="R2996"/>
  <c r="U2996" s="1"/>
  <c r="J2996"/>
  <c r="AA2995"/>
  <c r="R2995"/>
  <c r="U2995" s="1"/>
  <c r="J2995"/>
  <c r="AA2994"/>
  <c r="R2994"/>
  <c r="U2994" s="1"/>
  <c r="J2994"/>
  <c r="AA2993"/>
  <c r="R2993"/>
  <c r="U2993" s="1"/>
  <c r="J2993"/>
  <c r="AA2992"/>
  <c r="R2992"/>
  <c r="U2992" s="1"/>
  <c r="V2992" s="1"/>
  <c r="W2992" s="1"/>
  <c r="AA2991"/>
  <c r="R2991"/>
  <c r="U2991" s="1"/>
  <c r="J2991"/>
  <c r="AA2990"/>
  <c r="R2990"/>
  <c r="U2990" s="1"/>
  <c r="J2990"/>
  <c r="AA2989"/>
  <c r="R2989"/>
  <c r="U2989" s="1"/>
  <c r="J2989"/>
  <c r="AA2988"/>
  <c r="R2988"/>
  <c r="U2988" s="1"/>
  <c r="J2988"/>
  <c r="AA2987"/>
  <c r="R2987"/>
  <c r="U2987" s="1"/>
  <c r="J2987"/>
  <c r="AA2986"/>
  <c r="R2986"/>
  <c r="U2986" s="1"/>
  <c r="J2986"/>
  <c r="AA2985"/>
  <c r="R2985"/>
  <c r="U2985" s="1"/>
  <c r="J2985"/>
  <c r="R2984"/>
  <c r="U2984" s="1"/>
  <c r="J2984"/>
  <c r="Y2984" s="1"/>
  <c r="AA2984" s="1"/>
  <c r="AA2983"/>
  <c r="R2983"/>
  <c r="U2983" s="1"/>
  <c r="J2983"/>
  <c r="AA2982"/>
  <c r="R2982"/>
  <c r="U2982" s="1"/>
  <c r="J2982"/>
  <c r="AA2981"/>
  <c r="R2981"/>
  <c r="U2981" s="1"/>
  <c r="J2981"/>
  <c r="AA2980"/>
  <c r="R2980"/>
  <c r="U2980" s="1"/>
  <c r="J2980"/>
  <c r="AA2979"/>
  <c r="R2979"/>
  <c r="U2979" s="1"/>
  <c r="J2979"/>
  <c r="AA2978"/>
  <c r="R2978"/>
  <c r="U2978" s="1"/>
  <c r="J2978"/>
  <c r="AA2977"/>
  <c r="R2977"/>
  <c r="U2977" s="1"/>
  <c r="J2977"/>
  <c r="AA2976"/>
  <c r="R2976"/>
  <c r="U2976" s="1"/>
  <c r="J2976"/>
  <c r="AA2975"/>
  <c r="R2975"/>
  <c r="U2975" s="1"/>
  <c r="J2975"/>
  <c r="AA2974"/>
  <c r="R2974"/>
  <c r="U2974" s="1"/>
  <c r="J2974"/>
  <c r="AA2973"/>
  <c r="R2973"/>
  <c r="U2973" s="1"/>
  <c r="J2973"/>
  <c r="R2972"/>
  <c r="U2972" s="1"/>
  <c r="J2972"/>
  <c r="R2971"/>
  <c r="U2971" s="1"/>
  <c r="J2971"/>
  <c r="AA2970"/>
  <c r="R2970"/>
  <c r="U2970" s="1"/>
  <c r="J2970"/>
  <c r="AA2969"/>
  <c r="R2969"/>
  <c r="U2969" s="1"/>
  <c r="J2969"/>
  <c r="AA2968"/>
  <c r="R2968"/>
  <c r="U2968" s="1"/>
  <c r="J2968"/>
  <c r="R2967"/>
  <c r="U2967" s="1"/>
  <c r="J2967"/>
  <c r="AA2966"/>
  <c r="R2966"/>
  <c r="U2966" s="1"/>
  <c r="J2966"/>
  <c r="R2965"/>
  <c r="U2965" s="1"/>
  <c r="J2965"/>
  <c r="R2964"/>
  <c r="U2964" s="1"/>
  <c r="J2964"/>
  <c r="AA2963"/>
  <c r="R2963"/>
  <c r="U2963" s="1"/>
  <c r="J2963"/>
  <c r="AA2962"/>
  <c r="R2962"/>
  <c r="U2962" s="1"/>
  <c r="J2962"/>
  <c r="AA2961"/>
  <c r="R2961"/>
  <c r="U2961" s="1"/>
  <c r="J2961"/>
  <c r="AA2960"/>
  <c r="R2960"/>
  <c r="U2960" s="1"/>
  <c r="J2960"/>
  <c r="AA2959"/>
  <c r="R2959"/>
  <c r="U2959" s="1"/>
  <c r="V2959" s="1"/>
  <c r="W2959" s="1"/>
  <c r="AA2958"/>
  <c r="R2958"/>
  <c r="U2958" s="1"/>
  <c r="V2958" s="1"/>
  <c r="W2958" s="1"/>
  <c r="AA2957"/>
  <c r="R2957"/>
  <c r="U2957" s="1"/>
  <c r="V2957" s="1"/>
  <c r="W2957" s="1"/>
  <c r="AA2956"/>
  <c r="R2956"/>
  <c r="U2956" s="1"/>
  <c r="J2956"/>
  <c r="AA2955"/>
  <c r="R2955"/>
  <c r="U2955" s="1"/>
  <c r="J2955"/>
  <c r="AA2954"/>
  <c r="R2954"/>
  <c r="U2954" s="1"/>
  <c r="J2954"/>
  <c r="AA2953"/>
  <c r="R2953"/>
  <c r="U2953" s="1"/>
  <c r="J2953"/>
  <c r="AA2952"/>
  <c r="R2952"/>
  <c r="U2952" s="1"/>
  <c r="J2952"/>
  <c r="AA2951"/>
  <c r="R2951"/>
  <c r="U2951" s="1"/>
  <c r="J2951"/>
  <c r="AA2950"/>
  <c r="R2950"/>
  <c r="U2950" s="1"/>
  <c r="J2950"/>
  <c r="R2949"/>
  <c r="U2949" s="1"/>
  <c r="V2949" s="1"/>
  <c r="W2949" s="1"/>
  <c r="AA2948"/>
  <c r="J2948"/>
  <c r="AA2947"/>
  <c r="R2947"/>
  <c r="U2947" s="1"/>
  <c r="J2947"/>
  <c r="AA2946"/>
  <c r="R2946"/>
  <c r="U2946" s="1"/>
  <c r="J2946"/>
  <c r="AA2945"/>
  <c r="R2945"/>
  <c r="U2945" s="1"/>
  <c r="V2945" s="1"/>
  <c r="W2945" s="1"/>
  <c r="AA2944"/>
  <c r="R2944"/>
  <c r="U2944" s="1"/>
  <c r="V2944" s="1"/>
  <c r="W2944" s="1"/>
  <c r="AA2943"/>
  <c r="R2943"/>
  <c r="U2943" s="1"/>
  <c r="J2943"/>
  <c r="AA2942"/>
  <c r="R2942"/>
  <c r="U2942" s="1"/>
  <c r="J2942"/>
  <c r="AA2941"/>
  <c r="R2941"/>
  <c r="U2941" s="1"/>
  <c r="J2941"/>
  <c r="AA2940"/>
  <c r="R2940"/>
  <c r="U2940" s="1"/>
  <c r="J2940"/>
  <c r="AA2939"/>
  <c r="R2939"/>
  <c r="U2939" s="1"/>
  <c r="J2939"/>
  <c r="AA2938"/>
  <c r="R2938"/>
  <c r="U2938" s="1"/>
  <c r="J2938"/>
  <c r="AA2937"/>
  <c r="R2937"/>
  <c r="U2937" s="1"/>
  <c r="J2937"/>
  <c r="R2936"/>
  <c r="U2936" s="1"/>
  <c r="J2936"/>
  <c r="AA2935"/>
  <c r="R2935"/>
  <c r="U2935" s="1"/>
  <c r="J2935"/>
  <c r="AA2934"/>
  <c r="R2934"/>
  <c r="U2934" s="1"/>
  <c r="J2934"/>
  <c r="AA2933"/>
  <c r="R2933"/>
  <c r="U2933" s="1"/>
  <c r="J2933"/>
  <c r="AA2932"/>
  <c r="R2932"/>
  <c r="U2932" s="1"/>
  <c r="J2932"/>
  <c r="AA2931"/>
  <c r="R2931"/>
  <c r="U2931" s="1"/>
  <c r="J2931"/>
  <c r="R2930"/>
  <c r="U2930" s="1"/>
  <c r="J2930"/>
  <c r="V3110" l="1"/>
  <c r="W3110" s="1"/>
  <c r="V3194"/>
  <c r="W3194" s="1"/>
  <c r="V3209"/>
  <c r="W3209" s="1"/>
  <c r="V3111"/>
  <c r="W3111" s="1"/>
  <c r="V3081"/>
  <c r="W3081" s="1"/>
  <c r="V3064"/>
  <c r="W3064" s="1"/>
  <c r="V3170"/>
  <c r="Y3170" s="1"/>
  <c r="AA3170" s="1"/>
  <c r="V3172"/>
  <c r="W3172" s="1"/>
  <c r="V3183"/>
  <c r="W3183" s="1"/>
  <c r="V3191"/>
  <c r="W3191" s="1"/>
  <c r="V3243"/>
  <c r="W3243" s="1"/>
  <c r="V3247"/>
  <c r="W3247" s="1"/>
  <c r="V3251"/>
  <c r="W3251" s="1"/>
  <c r="V3255"/>
  <c r="W3255" s="1"/>
  <c r="V3259"/>
  <c r="W3259" s="1"/>
  <c r="V3066"/>
  <c r="V3192"/>
  <c r="W3192" s="1"/>
  <c r="V3203"/>
  <c r="W3203" s="1"/>
  <c r="V3214"/>
  <c r="W3214" s="1"/>
  <c r="V2947"/>
  <c r="W2947" s="1"/>
  <c r="V2978"/>
  <c r="W2978" s="1"/>
  <c r="V2982"/>
  <c r="W2982" s="1"/>
  <c r="V2990"/>
  <c r="W2990" s="1"/>
  <c r="V2996"/>
  <c r="W2996" s="1"/>
  <c r="V2997"/>
  <c r="W2997" s="1"/>
  <c r="V2998"/>
  <c r="W2998" s="1"/>
  <c r="V3002"/>
  <c r="W3002" s="1"/>
  <c r="V2934"/>
  <c r="W2934" s="1"/>
  <c r="V2941"/>
  <c r="W2941" s="1"/>
  <c r="V3026"/>
  <c r="W3026" s="1"/>
  <c r="V3042"/>
  <c r="W3042" s="1"/>
  <c r="V3138"/>
  <c r="W3138" s="1"/>
  <c r="V3145"/>
  <c r="W3145" s="1"/>
  <c r="V3146"/>
  <c r="W3146" s="1"/>
  <c r="V2935"/>
  <c r="W2935" s="1"/>
  <c r="V2938"/>
  <c r="W2938" s="1"/>
  <c r="V2943"/>
  <c r="W2943" s="1"/>
  <c r="V3014"/>
  <c r="W3014" s="1"/>
  <c r="V3034"/>
  <c r="W3034" s="1"/>
  <c r="V3051"/>
  <c r="W3051" s="1"/>
  <c r="V2953"/>
  <c r="W2953" s="1"/>
  <c r="V3055"/>
  <c r="W3055" s="1"/>
  <c r="V3098"/>
  <c r="W3098" s="1"/>
  <c r="V3099"/>
  <c r="W3099" s="1"/>
  <c r="V3103"/>
  <c r="W3103" s="1"/>
  <c r="V3124"/>
  <c r="W3124" s="1"/>
  <c r="V3158"/>
  <c r="W3158" s="1"/>
  <c r="V3160"/>
  <c r="Y3160" s="1"/>
  <c r="AA3160" s="1"/>
  <c r="V2930"/>
  <c r="W2930" s="1"/>
  <c r="V3094"/>
  <c r="W3094" s="1"/>
  <c r="V3101"/>
  <c r="W3101" s="1"/>
  <c r="V3105"/>
  <c r="W3105" s="1"/>
  <c r="V3116"/>
  <c r="Y3116" s="1"/>
  <c r="AA3116" s="1"/>
  <c r="V3122"/>
  <c r="W3122" s="1"/>
  <c r="V3125"/>
  <c r="W3125" s="1"/>
  <c r="V3128"/>
  <c r="W3128" s="1"/>
  <c r="V3155"/>
  <c r="W3155" s="1"/>
  <c r="V3216"/>
  <c r="W3216" s="1"/>
  <c r="V3131"/>
  <c r="W3131" s="1"/>
  <c r="V2970"/>
  <c r="W2970" s="1"/>
  <c r="V2986"/>
  <c r="W2986" s="1"/>
  <c r="V2994"/>
  <c r="W2994" s="1"/>
  <c r="V3021"/>
  <c r="W3021" s="1"/>
  <c r="V3029"/>
  <c r="W3029" s="1"/>
  <c r="V3033"/>
  <c r="W3033" s="1"/>
  <c r="V3037"/>
  <c r="W3037" s="1"/>
  <c r="V3040"/>
  <c r="W3040" s="1"/>
  <c r="V3076"/>
  <c r="W3076" s="1"/>
  <c r="V3080"/>
  <c r="W3080" s="1"/>
  <c r="V3085"/>
  <c r="W3085" s="1"/>
  <c r="V3090"/>
  <c r="W3090" s="1"/>
  <c r="V3093"/>
  <c r="W3093" s="1"/>
  <c r="V3107"/>
  <c r="W3107" s="1"/>
  <c r="V3113"/>
  <c r="W3113" s="1"/>
  <c r="V3114"/>
  <c r="W3114" s="1"/>
  <c r="V3126"/>
  <c r="Y3126" s="1"/>
  <c r="AA3126" s="1"/>
  <c r="V3151"/>
  <c r="W3151" s="1"/>
  <c r="V3162"/>
  <c r="V3166"/>
  <c r="W3166" s="1"/>
  <c r="V3218"/>
  <c r="W3218" s="1"/>
  <c r="V3224"/>
  <c r="W3224" s="1"/>
  <c r="V3228"/>
  <c r="W3228" s="1"/>
  <c r="V3232"/>
  <c r="W3232" s="1"/>
  <c r="V3236"/>
  <c r="W3236" s="1"/>
  <c r="V3240"/>
  <c r="W3240" s="1"/>
  <c r="V2936"/>
  <c r="W2936" s="1"/>
  <c r="Y2936" s="1"/>
  <c r="AA2936" s="1"/>
  <c r="V2966"/>
  <c r="W2966" s="1"/>
  <c r="V3000"/>
  <c r="W3000" s="1"/>
  <c r="V3012"/>
  <c r="W3012" s="1"/>
  <c r="V3015"/>
  <c r="W3015" s="1"/>
  <c r="V3060"/>
  <c r="W3060" s="1"/>
  <c r="V3089"/>
  <c r="W3089" s="1"/>
  <c r="V3097"/>
  <c r="W3097" s="1"/>
  <c r="V3117"/>
  <c r="V3156"/>
  <c r="W3156" s="1"/>
  <c r="V3206"/>
  <c r="W3206" s="1"/>
  <c r="V3245"/>
  <c r="W3245" s="1"/>
  <c r="V2950"/>
  <c r="W2950" s="1"/>
  <c r="V2961"/>
  <c r="W2961" s="1"/>
  <c r="V3019"/>
  <c r="W3019" s="1"/>
  <c r="V3023"/>
  <c r="W3023" s="1"/>
  <c r="V3031"/>
  <c r="W3031" s="1"/>
  <c r="V3035"/>
  <c r="W3035" s="1"/>
  <c r="V3039"/>
  <c r="W3039" s="1"/>
  <c r="V3045"/>
  <c r="W3045" s="1"/>
  <c r="V3046"/>
  <c r="W3046" s="1"/>
  <c r="V3057"/>
  <c r="W3057" s="1"/>
  <c r="V3077"/>
  <c r="W3077" s="1"/>
  <c r="V3083"/>
  <c r="W3083" s="1"/>
  <c r="V3120"/>
  <c r="V3127"/>
  <c r="Y3127" s="1"/>
  <c r="AA3127" s="1"/>
  <c r="V3134"/>
  <c r="W3134" s="1"/>
  <c r="V3135"/>
  <c r="W3135" s="1"/>
  <c r="V3140"/>
  <c r="V3149"/>
  <c r="W3149" s="1"/>
  <c r="V3225"/>
  <c r="W3225" s="1"/>
  <c r="V3250"/>
  <c r="W3250" s="1"/>
  <c r="V2946"/>
  <c r="W2946" s="1"/>
  <c r="V2932"/>
  <c r="W2932" s="1"/>
  <c r="V3143"/>
  <c r="W3143" s="1"/>
  <c r="V2991"/>
  <c r="W2991" s="1"/>
  <c r="V3059"/>
  <c r="W3059" s="1"/>
  <c r="V3211"/>
  <c r="W3211" s="1"/>
  <c r="V3212"/>
  <c r="W3212" s="1"/>
  <c r="V3213"/>
  <c r="W3213" s="1"/>
  <c r="V3268"/>
  <c r="W3268" s="1"/>
  <c r="V2937"/>
  <c r="W2937" s="1"/>
  <c r="V2951"/>
  <c r="W2951" s="1"/>
  <c r="V2962"/>
  <c r="W2962" s="1"/>
  <c r="V2972"/>
  <c r="W2972" s="1"/>
  <c r="Y2972" s="1"/>
  <c r="AA2972" s="1"/>
  <c r="V2973"/>
  <c r="W2973" s="1"/>
  <c r="V2975"/>
  <c r="W2975" s="1"/>
  <c r="V2976"/>
  <c r="W2976" s="1"/>
  <c r="V2979"/>
  <c r="W2979" s="1"/>
  <c r="V2983"/>
  <c r="W2983" s="1"/>
  <c r="V2989"/>
  <c r="W2989" s="1"/>
  <c r="V3025"/>
  <c r="W3025" s="1"/>
  <c r="V3030"/>
  <c r="W3030" s="1"/>
  <c r="V3038"/>
  <c r="W3038" s="1"/>
  <c r="V3049"/>
  <c r="W3049" s="1"/>
  <c r="V3052"/>
  <c r="W3052" s="1"/>
  <c r="V3058"/>
  <c r="Y3058" s="1"/>
  <c r="AA3058" s="1"/>
  <c r="V3102"/>
  <c r="W3102" s="1"/>
  <c r="V3106"/>
  <c r="W3106" s="1"/>
  <c r="V3119"/>
  <c r="Y3119" s="1"/>
  <c r="AA3119" s="1"/>
  <c r="V3123"/>
  <c r="W3123" s="1"/>
  <c r="V3141"/>
  <c r="W3141" s="1"/>
  <c r="V3163"/>
  <c r="W3163" s="1"/>
  <c r="V3173"/>
  <c r="W3173" s="1"/>
  <c r="V3179"/>
  <c r="W3179" s="1"/>
  <c r="V3187"/>
  <c r="W3187" s="1"/>
  <c r="V3188"/>
  <c r="W3188" s="1"/>
  <c r="V3195"/>
  <c r="W3195" s="1"/>
  <c r="V3196"/>
  <c r="W3196" s="1"/>
  <c r="V3197"/>
  <c r="W3197" s="1"/>
  <c r="V3198"/>
  <c r="W3198" s="1"/>
  <c r="V3215"/>
  <c r="W3215" s="1"/>
  <c r="V3220"/>
  <c r="W3220" s="1"/>
  <c r="V3246"/>
  <c r="V3254"/>
  <c r="W3254" s="1"/>
  <c r="V3258"/>
  <c r="W3258" s="1"/>
  <c r="V3262"/>
  <c r="W3262" s="1"/>
  <c r="Y3268"/>
  <c r="AA3268" s="1"/>
  <c r="V3150"/>
  <c r="W3150" s="1"/>
  <c r="V2952"/>
  <c r="W2952" s="1"/>
  <c r="V2955"/>
  <c r="W2955" s="1"/>
  <c r="V2963"/>
  <c r="W2963" s="1"/>
  <c r="V2980"/>
  <c r="W2980" s="1"/>
  <c r="V2995"/>
  <c r="W2995" s="1"/>
  <c r="Y3040"/>
  <c r="AA3040" s="1"/>
  <c r="V3054"/>
  <c r="W3054" s="1"/>
  <c r="V3078"/>
  <c r="W3078" s="1"/>
  <c r="V3115"/>
  <c r="Y3115" s="1"/>
  <c r="AA3115" s="1"/>
  <c r="V3136"/>
  <c r="W3136" s="1"/>
  <c r="V3137"/>
  <c r="W3137" s="1"/>
  <c r="V3148"/>
  <c r="W3148" s="1"/>
  <c r="V3152"/>
  <c r="W3152" s="1"/>
  <c r="V3164"/>
  <c r="W3164" s="1"/>
  <c r="V3168"/>
  <c r="W3168" s="1"/>
  <c r="V3174"/>
  <c r="W3174" s="1"/>
  <c r="V3222"/>
  <c r="W3222" s="1"/>
  <c r="V3226"/>
  <c r="W3226" s="1"/>
  <c r="V3230"/>
  <c r="W3230" s="1"/>
  <c r="V3233"/>
  <c r="W3233" s="1"/>
  <c r="V3234"/>
  <c r="W3234" s="1"/>
  <c r="V3237"/>
  <c r="W3237" s="1"/>
  <c r="V3238"/>
  <c r="W3238" s="1"/>
  <c r="V3242"/>
  <c r="W3242" s="1"/>
  <c r="V3260"/>
  <c r="W3260" s="1"/>
  <c r="V3056"/>
  <c r="W3056" s="1"/>
  <c r="V3121"/>
  <c r="Y3121" s="1"/>
  <c r="AA3121" s="1"/>
  <c r="V2939"/>
  <c r="W2939" s="1"/>
  <c r="V2960"/>
  <c r="W2960" s="1"/>
  <c r="V2964"/>
  <c r="Y2964" s="1"/>
  <c r="AA2964" s="1"/>
  <c r="V2977"/>
  <c r="W2977" s="1"/>
  <c r="V2981"/>
  <c r="W2981" s="1"/>
  <c r="V3004"/>
  <c r="W3004" s="1"/>
  <c r="V3005"/>
  <c r="W3005" s="1"/>
  <c r="V3006"/>
  <c r="W3006" s="1"/>
  <c r="V3007"/>
  <c r="W3007" s="1"/>
  <c r="V3008"/>
  <c r="W3008" s="1"/>
  <c r="V3009"/>
  <c r="W3009" s="1"/>
  <c r="V3010"/>
  <c r="W3010" s="1"/>
  <c r="V3017"/>
  <c r="Y3017" s="1"/>
  <c r="AA3017" s="1"/>
  <c r="V3028"/>
  <c r="W3028" s="1"/>
  <c r="V3036"/>
  <c r="W3036" s="1"/>
  <c r="V3041"/>
  <c r="W3041" s="1"/>
  <c r="V3050"/>
  <c r="W3050" s="1"/>
  <c r="V3061"/>
  <c r="W3061" s="1"/>
  <c r="V3065"/>
  <c r="W3065" s="1"/>
  <c r="V3068"/>
  <c r="Y3068" s="1"/>
  <c r="AA3068" s="1"/>
  <c r="V3075"/>
  <c r="W3075" s="1"/>
  <c r="V3079"/>
  <c r="W3079" s="1"/>
  <c r="V3100"/>
  <c r="W3100" s="1"/>
  <c r="V3104"/>
  <c r="W3104" s="1"/>
  <c r="V3139"/>
  <c r="Y3139" s="1"/>
  <c r="AA3139" s="1"/>
  <c r="V3154"/>
  <c r="Y3154" s="1"/>
  <c r="AA3154" s="1"/>
  <c r="V3165"/>
  <c r="W3165" s="1"/>
  <c r="V3169"/>
  <c r="W3169" s="1"/>
  <c r="V3186"/>
  <c r="W3186" s="1"/>
  <c r="V3249"/>
  <c r="W3249" s="1"/>
  <c r="V3253"/>
  <c r="W3253" s="1"/>
  <c r="V3257"/>
  <c r="W3257" s="1"/>
  <c r="V3261"/>
  <c r="W3261" s="1"/>
  <c r="V3266"/>
  <c r="W3266" s="1"/>
  <c r="V3264"/>
  <c r="W3264" s="1"/>
  <c r="V3252"/>
  <c r="W3252" s="1"/>
  <c r="V3256"/>
  <c r="W3256" s="1"/>
  <c r="V3244"/>
  <c r="W3244" s="1"/>
  <c r="V3248"/>
  <c r="W3248" s="1"/>
  <c r="V3231"/>
  <c r="W3231" s="1"/>
  <c r="V3235"/>
  <c r="W3235" s="1"/>
  <c r="V3239"/>
  <c r="W3239" s="1"/>
  <c r="V3223"/>
  <c r="W3223" s="1"/>
  <c r="V3227"/>
  <c r="W3227" s="1"/>
  <c r="V3217"/>
  <c r="W3217" s="1"/>
  <c r="V3205"/>
  <c r="W3205" s="1"/>
  <c r="V3207"/>
  <c r="W3207" s="1"/>
  <c r="V3202"/>
  <c r="W3202" s="1"/>
  <c r="V3204"/>
  <c r="W3204" s="1"/>
  <c r="V3199"/>
  <c r="W3199" s="1"/>
  <c r="V3201"/>
  <c r="W3201" s="1"/>
  <c r="V3185"/>
  <c r="W3185" s="1"/>
  <c r="V3189"/>
  <c r="W3189" s="1"/>
  <c r="V3180"/>
  <c r="W3180" s="1"/>
  <c r="V3182"/>
  <c r="W3182" s="1"/>
  <c r="V3184"/>
  <c r="W3184" s="1"/>
  <c r="V3178"/>
  <c r="W3178" s="1"/>
  <c r="V3176"/>
  <c r="W3176" s="1"/>
  <c r="V3177"/>
  <c r="W3177" s="1"/>
  <c r="V3175"/>
  <c r="W3175" s="1"/>
  <c r="V3171"/>
  <c r="W3162"/>
  <c r="Y3162"/>
  <c r="AA3162" s="1"/>
  <c r="V3157"/>
  <c r="W3157" s="1"/>
  <c r="V3159"/>
  <c r="W3159" s="1"/>
  <c r="V3161"/>
  <c r="W3160"/>
  <c r="V3153"/>
  <c r="W3153" s="1"/>
  <c r="V3147"/>
  <c r="V3142"/>
  <c r="Y3141"/>
  <c r="AA3141" s="1"/>
  <c r="Y3140"/>
  <c r="AA3140" s="1"/>
  <c r="W3140"/>
  <c r="V3129"/>
  <c r="W3129" s="1"/>
  <c r="V3130"/>
  <c r="W3130" s="1"/>
  <c r="V3132"/>
  <c r="W3132" s="1"/>
  <c r="V3133"/>
  <c r="W3133" s="1"/>
  <c r="W3127"/>
  <c r="W3117"/>
  <c r="Y3117"/>
  <c r="AA3117" s="1"/>
  <c r="Y3120"/>
  <c r="AA3120" s="1"/>
  <c r="W3120"/>
  <c r="W3121"/>
  <c r="V3118"/>
  <c r="V3108"/>
  <c r="W3108" s="1"/>
  <c r="V3091"/>
  <c r="W3091" s="1"/>
  <c r="V3092"/>
  <c r="W3092" s="1"/>
  <c r="V3095"/>
  <c r="W3095" s="1"/>
  <c r="V3096"/>
  <c r="V3086"/>
  <c r="W3086" s="1"/>
  <c r="V3088"/>
  <c r="W3088" s="1"/>
  <c r="V3082"/>
  <c r="W3082" s="1"/>
  <c r="V3084"/>
  <c r="W3084" s="1"/>
  <c r="V3072"/>
  <c r="W3072" s="1"/>
  <c r="V3069"/>
  <c r="W3069" s="1"/>
  <c r="V3070"/>
  <c r="W3070" s="1"/>
  <c r="V3071"/>
  <c r="W3071" s="1"/>
  <c r="V3074"/>
  <c r="W3074" s="1"/>
  <c r="V3067"/>
  <c r="Y3066"/>
  <c r="AA3066" s="1"/>
  <c r="W3066"/>
  <c r="V3063"/>
  <c r="W3063" s="1"/>
  <c r="V3062"/>
  <c r="W3062" s="1"/>
  <c r="Y3059"/>
  <c r="AA3059" s="1"/>
  <c r="V3053"/>
  <c r="W3053" s="1"/>
  <c r="V3047"/>
  <c r="W3047" s="1"/>
  <c r="V3048"/>
  <c r="W3048" s="1"/>
  <c r="V3043"/>
  <c r="W3043" s="1"/>
  <c r="V3044"/>
  <c r="W3044" s="1"/>
  <c r="Y3048"/>
  <c r="AA3048" s="1"/>
  <c r="V3032"/>
  <c r="W3032" s="1"/>
  <c r="V3027"/>
  <c r="W3027" s="1"/>
  <c r="Y3027"/>
  <c r="AA3027" s="1"/>
  <c r="V3018"/>
  <c r="W3018" s="1"/>
  <c r="V3020"/>
  <c r="W3020" s="1"/>
  <c r="V3022"/>
  <c r="W3022" s="1"/>
  <c r="V3024"/>
  <c r="W3024" s="1"/>
  <c r="V3016"/>
  <c r="W3016" s="1"/>
  <c r="V3013"/>
  <c r="W3013" s="1"/>
  <c r="V3011"/>
  <c r="W3011" s="1"/>
  <c r="V3003"/>
  <c r="W3003" s="1"/>
  <c r="V2999"/>
  <c r="W2999" s="1"/>
  <c r="V3001"/>
  <c r="W3001" s="1"/>
  <c r="V2993"/>
  <c r="W2993" s="1"/>
  <c r="V2987"/>
  <c r="W2987" s="1"/>
  <c r="V2988"/>
  <c r="W2988" s="1"/>
  <c r="V2985"/>
  <c r="W2985" s="1"/>
  <c r="V2984"/>
  <c r="W2984" s="1"/>
  <c r="V2968"/>
  <c r="W2968" s="1"/>
  <c r="V2969"/>
  <c r="W2969" s="1"/>
  <c r="V2974"/>
  <c r="W2974" s="1"/>
  <c r="V2971"/>
  <c r="W2971" s="1"/>
  <c r="Y2971" s="1"/>
  <c r="AA2971" s="1"/>
  <c r="V2967"/>
  <c r="W2964"/>
  <c r="V2956"/>
  <c r="W2956" s="1"/>
  <c r="V2965"/>
  <c r="V2954"/>
  <c r="W2954" s="1"/>
  <c r="V2940"/>
  <c r="W2940" s="1"/>
  <c r="V2942"/>
  <c r="W2942" s="1"/>
  <c r="V2931"/>
  <c r="W2931" s="1"/>
  <c r="V2933"/>
  <c r="W2933" s="1"/>
  <c r="W3116" l="1"/>
  <c r="Y3151"/>
  <c r="AA3151" s="1"/>
  <c r="W3154"/>
  <c r="W3170"/>
  <c r="W3068"/>
  <c r="Y3114"/>
  <c r="AA3114" s="1"/>
  <c r="Y3131"/>
  <c r="AA3131" s="1"/>
  <c r="Y3138"/>
  <c r="AA3138" s="1"/>
  <c r="Y3148"/>
  <c r="AA3148" s="1"/>
  <c r="Y3075"/>
  <c r="AA3075" s="1"/>
  <c r="Y3097"/>
  <c r="AA3097" s="1"/>
  <c r="W3119"/>
  <c r="W3115"/>
  <c r="W3058"/>
  <c r="W3126"/>
  <c r="W3139"/>
  <c r="W3017"/>
  <c r="W3171"/>
  <c r="Y3171"/>
  <c r="AA3171" s="1"/>
  <c r="W3161"/>
  <c r="Y3161"/>
  <c r="AA3161" s="1"/>
  <c r="W3147"/>
  <c r="Y3147"/>
  <c r="AA3147" s="1"/>
  <c r="Y3142"/>
  <c r="AA3142" s="1"/>
  <c r="W3142"/>
  <c r="Y3118"/>
  <c r="AA3118" s="1"/>
  <c r="W3118"/>
  <c r="Y3096"/>
  <c r="AA3096" s="1"/>
  <c r="W3096"/>
  <c r="Y3067"/>
  <c r="AA3067" s="1"/>
  <c r="W3067"/>
  <c r="W2967"/>
  <c r="Y2967"/>
  <c r="AA2967" s="1"/>
  <c r="W2965"/>
  <c r="Y2965"/>
  <c r="AA2965" s="1"/>
  <c r="J2929" l="1"/>
  <c r="V2929" s="1"/>
  <c r="W2929" s="1"/>
  <c r="J2928"/>
  <c r="V2928" s="1"/>
  <c r="W2928" s="1"/>
  <c r="J2927"/>
  <c r="V2927" s="1"/>
  <c r="W2927" s="1"/>
  <c r="J2926"/>
  <c r="V2926" s="1"/>
  <c r="W2926" s="1"/>
  <c r="J2925"/>
  <c r="V2925" s="1"/>
  <c r="W2925" s="1"/>
  <c r="J2924"/>
  <c r="V2924" s="1"/>
  <c r="W2924" s="1"/>
  <c r="J2923"/>
  <c r="V2923" s="1"/>
  <c r="W2923" s="1"/>
  <c r="J2922"/>
  <c r="V2922" s="1"/>
  <c r="J2921"/>
  <c r="V2921" s="1"/>
  <c r="W2921" s="1"/>
  <c r="J2920"/>
  <c r="V2920" s="1"/>
  <c r="W2920" s="1"/>
  <c r="J2919"/>
  <c r="V2919" s="1"/>
  <c r="W2919" s="1"/>
  <c r="J2918"/>
  <c r="V2918" s="1"/>
  <c r="W2918" s="1"/>
  <c r="J2917"/>
  <c r="V2917" s="1"/>
  <c r="W2917" s="1"/>
  <c r="J2916"/>
  <c r="V2916" s="1"/>
  <c r="W2916" s="1"/>
  <c r="J2915"/>
  <c r="V2915" s="1"/>
  <c r="W2915" s="1"/>
  <c r="J2914"/>
  <c r="V2914" s="1"/>
  <c r="AA2913"/>
  <c r="J2913"/>
  <c r="V2913" s="1"/>
  <c r="W2913" s="1"/>
  <c r="AA2912"/>
  <c r="J2912"/>
  <c r="V2912" s="1"/>
  <c r="W2912" s="1"/>
  <c r="AA2911"/>
  <c r="J2911"/>
  <c r="V2911" s="1"/>
  <c r="W2911" s="1"/>
  <c r="AA2910"/>
  <c r="J2910"/>
  <c r="V2910" s="1"/>
  <c r="W2910" s="1"/>
  <c r="R2908"/>
  <c r="U2908" s="1"/>
  <c r="V2908" s="1"/>
  <c r="J2907"/>
  <c r="V2907" s="1"/>
  <c r="W2907" s="1"/>
  <c r="U2906"/>
  <c r="J2906"/>
  <c r="R2904"/>
  <c r="U2904" s="1"/>
  <c r="V2904" s="1"/>
  <c r="R2903"/>
  <c r="U2903" s="1"/>
  <c r="J2903"/>
  <c r="U2902"/>
  <c r="J2902"/>
  <c r="AA2901"/>
  <c r="U2901"/>
  <c r="J2901"/>
  <c r="AA2900"/>
  <c r="U2900"/>
  <c r="J2900"/>
  <c r="AA2899"/>
  <c r="R2899"/>
  <c r="U2899" s="1"/>
  <c r="V2899" s="1"/>
  <c r="W2899" s="1"/>
  <c r="R2898"/>
  <c r="U2898" s="1"/>
  <c r="V2898" s="1"/>
  <c r="W2898" s="1"/>
  <c r="R2897"/>
  <c r="U2897" s="1"/>
  <c r="J2897"/>
  <c r="U2896"/>
  <c r="J2896"/>
  <c r="R2895"/>
  <c r="U2895" s="1"/>
  <c r="V2895" s="1"/>
  <c r="W2895" s="1"/>
  <c r="U2894"/>
  <c r="J2894"/>
  <c r="J2893"/>
  <c r="V2893" s="1"/>
  <c r="W2893" s="1"/>
  <c r="U2892"/>
  <c r="J2892"/>
  <c r="R2891"/>
  <c r="U2891" s="1"/>
  <c r="J2891"/>
  <c r="J2890"/>
  <c r="V2890" s="1"/>
  <c r="U2889"/>
  <c r="J2889"/>
  <c r="R2888"/>
  <c r="U2888" s="1"/>
  <c r="J2888"/>
  <c r="J2887"/>
  <c r="V2887" s="1"/>
  <c r="W2887" s="1"/>
  <c r="J2886"/>
  <c r="V2886" s="1"/>
  <c r="W2886" s="1"/>
  <c r="U2885"/>
  <c r="J2885"/>
  <c r="R2883"/>
  <c r="U2883" s="1"/>
  <c r="J2883"/>
  <c r="R2882"/>
  <c r="U2882" s="1"/>
  <c r="J2882"/>
  <c r="AA2881"/>
  <c r="J2881"/>
  <c r="V2881" s="1"/>
  <c r="AA2880"/>
  <c r="R2880"/>
  <c r="U2880" s="1"/>
  <c r="V2880" s="1"/>
  <c r="W2880" s="1"/>
  <c r="AA2879"/>
  <c r="R2879"/>
  <c r="U2879" s="1"/>
  <c r="V2879" s="1"/>
  <c r="W2879" s="1"/>
  <c r="AA2878"/>
  <c r="R2878"/>
  <c r="U2878" s="1"/>
  <c r="J2878"/>
  <c r="AA2877"/>
  <c r="R2877"/>
  <c r="U2877" s="1"/>
  <c r="J2877"/>
  <c r="AA2876"/>
  <c r="J2876"/>
  <c r="V2876" s="1"/>
  <c r="W2876" s="1"/>
  <c r="AA2875"/>
  <c r="J2875"/>
  <c r="V2875" s="1"/>
  <c r="W2875" s="1"/>
  <c r="AA2874"/>
  <c r="R2874"/>
  <c r="U2874" s="1"/>
  <c r="J2874"/>
  <c r="AA2873"/>
  <c r="R2873"/>
  <c r="U2873" s="1"/>
  <c r="V2873" s="1"/>
  <c r="W2873" s="1"/>
  <c r="AA2872"/>
  <c r="R2872"/>
  <c r="U2872" s="1"/>
  <c r="J2872"/>
  <c r="J2871"/>
  <c r="V2871" s="1"/>
  <c r="AA2870"/>
  <c r="J2870"/>
  <c r="V2870" s="1"/>
  <c r="AA2868"/>
  <c r="R2868"/>
  <c r="U2868" s="1"/>
  <c r="J2868"/>
  <c r="R2867"/>
  <c r="U2867" s="1"/>
  <c r="J2867"/>
  <c r="AA2866"/>
  <c r="R2866"/>
  <c r="U2866" s="1"/>
  <c r="J2866"/>
  <c r="AA2865"/>
  <c r="J2865"/>
  <c r="V2865" s="1"/>
  <c r="AA2863"/>
  <c r="R2863"/>
  <c r="U2863" s="1"/>
  <c r="J2863"/>
  <c r="J2862"/>
  <c r="V2862" s="1"/>
  <c r="AA2861"/>
  <c r="J2861"/>
  <c r="V2861" s="1"/>
  <c r="W2861" s="1"/>
  <c r="AA2860"/>
  <c r="J2860"/>
  <c r="V2860" s="1"/>
  <c r="W2860" s="1"/>
  <c r="AA2859"/>
  <c r="J2859"/>
  <c r="V2859" s="1"/>
  <c r="W2859" s="1"/>
  <c r="AA2858"/>
  <c r="J2858"/>
  <c r="V2858" s="1"/>
  <c r="W2858" s="1"/>
  <c r="AA2857"/>
  <c r="J2857"/>
  <c r="V2857" s="1"/>
  <c r="W2857" s="1"/>
  <c r="AA2856"/>
  <c r="R2856"/>
  <c r="U2856" s="1"/>
  <c r="J2856"/>
  <c r="AA2855"/>
  <c r="J2855"/>
  <c r="V2855" s="1"/>
  <c r="W2855" s="1"/>
  <c r="R2854"/>
  <c r="U2854" s="1"/>
  <c r="V2854" s="1"/>
  <c r="W2854" s="1"/>
  <c r="AA2853"/>
  <c r="J2853"/>
  <c r="V2853" s="1"/>
  <c r="W2853" s="1"/>
  <c r="AA2852"/>
  <c r="J2852"/>
  <c r="V2852" s="1"/>
  <c r="AA2850"/>
  <c r="R2850"/>
  <c r="U2850" s="1"/>
  <c r="J2850"/>
  <c r="AA2849"/>
  <c r="R2849"/>
  <c r="U2849" s="1"/>
  <c r="V2849" s="1"/>
  <c r="W2849" s="1"/>
  <c r="AA2848"/>
  <c r="R2848"/>
  <c r="U2848" s="1"/>
  <c r="J2848"/>
  <c r="AA2847"/>
  <c r="R2847"/>
  <c r="U2847" s="1"/>
  <c r="J2847"/>
  <c r="AA2846"/>
  <c r="J2846"/>
  <c r="V2846" s="1"/>
  <c r="W2846" s="1"/>
  <c r="AA2845"/>
  <c r="J2845"/>
  <c r="V2845" s="1"/>
  <c r="W2845" s="1"/>
  <c r="AA2843"/>
  <c r="R2843"/>
  <c r="U2843" s="1"/>
  <c r="J2843"/>
  <c r="AA2842"/>
  <c r="R2842"/>
  <c r="U2842" s="1"/>
  <c r="J2842"/>
  <c r="AA2841"/>
  <c r="R2841"/>
  <c r="U2841" s="1"/>
  <c r="J2841"/>
  <c r="J2840"/>
  <c r="V2840" s="1"/>
  <c r="AA2838"/>
  <c r="R2838"/>
  <c r="U2838" s="1"/>
  <c r="J2838"/>
  <c r="AA2837"/>
  <c r="J2837"/>
  <c r="V2837" s="1"/>
  <c r="W2837" s="1"/>
  <c r="AA2835"/>
  <c r="J2835"/>
  <c r="V2835" s="1"/>
  <c r="W2835" s="1"/>
  <c r="AA2834"/>
  <c r="J2834"/>
  <c r="V2834" s="1"/>
  <c r="W2834" s="1"/>
  <c r="W2833"/>
  <c r="AA2832"/>
  <c r="R2832"/>
  <c r="U2832" s="1"/>
  <c r="J2832"/>
  <c r="AA2831"/>
  <c r="J2831"/>
  <c r="V2831" s="1"/>
  <c r="W2831" s="1"/>
  <c r="AA2830"/>
  <c r="J2830"/>
  <c r="V2830" s="1"/>
  <c r="W2830" s="1"/>
  <c r="AA2829"/>
  <c r="J2829"/>
  <c r="V2829" s="1"/>
  <c r="W2829" s="1"/>
  <c r="AA2828"/>
  <c r="J2828"/>
  <c r="V2828" s="1"/>
  <c r="W2828" s="1"/>
  <c r="J2827"/>
  <c r="V2827" s="1"/>
  <c r="AA2826"/>
  <c r="J2826"/>
  <c r="V2826" s="1"/>
  <c r="W2826" s="1"/>
  <c r="AA2825"/>
  <c r="R2825"/>
  <c r="U2825" s="1"/>
  <c r="V2825" s="1"/>
  <c r="W2825" s="1"/>
  <c r="AA2824"/>
  <c r="R2824"/>
  <c r="U2824" s="1"/>
  <c r="V2824" s="1"/>
  <c r="W2824" s="1"/>
  <c r="AA2823"/>
  <c r="R2823"/>
  <c r="U2823" s="1"/>
  <c r="V2823" s="1"/>
  <c r="W2823" s="1"/>
  <c r="AA2822"/>
  <c r="R2822"/>
  <c r="U2822" s="1"/>
  <c r="V2822" s="1"/>
  <c r="W2822" s="1"/>
  <c r="AA2821"/>
  <c r="R2821"/>
  <c r="U2821" s="1"/>
  <c r="J2821"/>
  <c r="AA2820"/>
  <c r="J2820"/>
  <c r="V2820" s="1"/>
  <c r="W2820" s="1"/>
  <c r="AA2819"/>
  <c r="J2819"/>
  <c r="V2819" s="1"/>
  <c r="W2819" s="1"/>
  <c r="AA2818"/>
  <c r="R2818"/>
  <c r="U2818" s="1"/>
  <c r="J2818"/>
  <c r="AA2817"/>
  <c r="R2817"/>
  <c r="U2817" s="1"/>
  <c r="J2817"/>
  <c r="AA2816"/>
  <c r="J2816"/>
  <c r="V2816" s="1"/>
  <c r="W2816" s="1"/>
  <c r="AA2815"/>
  <c r="R2815"/>
  <c r="U2815" s="1"/>
  <c r="J2815"/>
  <c r="AA2813"/>
  <c r="J2813"/>
  <c r="V2813" s="1"/>
  <c r="W2813" s="1"/>
  <c r="AA2812"/>
  <c r="J2812"/>
  <c r="V2812" s="1"/>
  <c r="W2812" s="1"/>
  <c r="AA2811"/>
  <c r="R2811"/>
  <c r="U2811" s="1"/>
  <c r="J2811"/>
  <c r="AA2810"/>
  <c r="J2810"/>
  <c r="V2810" s="1"/>
  <c r="W2810" s="1"/>
  <c r="AA2809"/>
  <c r="J2809"/>
  <c r="V2809" s="1"/>
  <c r="W2809" s="1"/>
  <c r="W2808"/>
  <c r="AA2807"/>
  <c r="R2807"/>
  <c r="U2807" s="1"/>
  <c r="J2807"/>
  <c r="AA2806"/>
  <c r="J2806"/>
  <c r="V2806" s="1"/>
  <c r="W2806" s="1"/>
  <c r="AA2805"/>
  <c r="J2805"/>
  <c r="V2805" s="1"/>
  <c r="W2805" s="1"/>
  <c r="AA2804"/>
  <c r="R2804"/>
  <c r="U2804" s="1"/>
  <c r="V2804" s="1"/>
  <c r="W2804" s="1"/>
  <c r="AA2803"/>
  <c r="R2803"/>
  <c r="U2803" s="1"/>
  <c r="J2803"/>
  <c r="AA2802"/>
  <c r="J2802"/>
  <c r="V2802" s="1"/>
  <c r="W2802" s="1"/>
  <c r="AA2801"/>
  <c r="J2801"/>
  <c r="V2801" s="1"/>
  <c r="W2801" s="1"/>
  <c r="AA2800"/>
  <c r="J2800"/>
  <c r="V2800" s="1"/>
  <c r="W2800" s="1"/>
  <c r="AA2799"/>
  <c r="J2799"/>
  <c r="V2799" s="1"/>
  <c r="W2799" s="1"/>
  <c r="AA2798"/>
  <c r="R2798"/>
  <c r="U2798" s="1"/>
  <c r="J2798"/>
  <c r="AA2797"/>
  <c r="R2797"/>
  <c r="U2797" s="1"/>
  <c r="J2797"/>
  <c r="AA2796"/>
  <c r="J2796"/>
  <c r="V2796" s="1"/>
  <c r="W2796" s="1"/>
  <c r="AA2794"/>
  <c r="R2794"/>
  <c r="U2794" s="1"/>
  <c r="J2794"/>
  <c r="AA2793"/>
  <c r="J2793"/>
  <c r="V2793" s="1"/>
  <c r="W2793" s="1"/>
  <c r="J2792"/>
  <c r="V2792" s="1"/>
  <c r="W2792" s="1"/>
  <c r="AA2791"/>
  <c r="R2791"/>
  <c r="U2791" s="1"/>
  <c r="J2791"/>
  <c r="AA2790"/>
  <c r="J2790"/>
  <c r="V2790" s="1"/>
  <c r="W2790" s="1"/>
  <c r="AA2789"/>
  <c r="J2789"/>
  <c r="V2789" s="1"/>
  <c r="W2789" s="1"/>
  <c r="W2788"/>
  <c r="AA2787"/>
  <c r="R2787"/>
  <c r="U2787" s="1"/>
  <c r="J2787"/>
  <c r="AA2786"/>
  <c r="J2786"/>
  <c r="V2786" s="1"/>
  <c r="W2786" s="1"/>
  <c r="AA2785"/>
  <c r="J2785"/>
  <c r="V2785" s="1"/>
  <c r="W2785" s="1"/>
  <c r="AA2784"/>
  <c r="R2784"/>
  <c r="U2784" s="1"/>
  <c r="J2784"/>
  <c r="AA2782"/>
  <c r="R2782"/>
  <c r="U2782" s="1"/>
  <c r="J2782"/>
  <c r="AA2781"/>
  <c r="J2781"/>
  <c r="V2781" s="1"/>
  <c r="W2781" s="1"/>
  <c r="J2780"/>
  <c r="V2780" s="1"/>
  <c r="W2780" s="1"/>
  <c r="J2779"/>
  <c r="V2779" s="1"/>
  <c r="W2778"/>
  <c r="AA2777"/>
  <c r="R2777"/>
  <c r="U2777" s="1"/>
  <c r="J2777"/>
  <c r="AA2776"/>
  <c r="J2776"/>
  <c r="V2776" s="1"/>
  <c r="W2776" s="1"/>
  <c r="AA2775"/>
  <c r="J2775"/>
  <c r="V2775" s="1"/>
  <c r="W2775" s="1"/>
  <c r="AA2774"/>
  <c r="J2774"/>
  <c r="V2774" s="1"/>
  <c r="W2774" s="1"/>
  <c r="AA2773"/>
  <c r="R2773"/>
  <c r="U2773" s="1"/>
  <c r="V2773" s="1"/>
  <c r="W2773" s="1"/>
  <c r="AA2772"/>
  <c r="R2772"/>
  <c r="U2772" s="1"/>
  <c r="J2772"/>
  <c r="AA2771"/>
  <c r="R2771"/>
  <c r="U2771" s="1"/>
  <c r="J2771"/>
  <c r="AA2770"/>
  <c r="J2770"/>
  <c r="V2770" s="1"/>
  <c r="W2770" s="1"/>
  <c r="AA2769"/>
  <c r="J2769"/>
  <c r="V2769" s="1"/>
  <c r="W2769" s="1"/>
  <c r="W2768"/>
  <c r="AA2767"/>
  <c r="R2767"/>
  <c r="U2767" s="1"/>
  <c r="J2767"/>
  <c r="AA2766"/>
  <c r="J2766"/>
  <c r="V2766" s="1"/>
  <c r="W2766" s="1"/>
  <c r="AA2765"/>
  <c r="R2765"/>
  <c r="U2765" s="1"/>
  <c r="J2765"/>
  <c r="AA2764"/>
  <c r="R2764"/>
  <c r="U2764" s="1"/>
  <c r="J2764"/>
  <c r="AA2763"/>
  <c r="J2763"/>
  <c r="V2763" s="1"/>
  <c r="W2763" s="1"/>
  <c r="AA2762"/>
  <c r="J2762"/>
  <c r="V2762" s="1"/>
  <c r="W2762" s="1"/>
  <c r="W2761"/>
  <c r="AA2760"/>
  <c r="R2760"/>
  <c r="U2760" s="1"/>
  <c r="J2760"/>
  <c r="AA2759"/>
  <c r="J2759"/>
  <c r="V2759" s="1"/>
  <c r="W2759" s="1"/>
  <c r="AA2758"/>
  <c r="J2758"/>
  <c r="V2758" s="1"/>
  <c r="W2758" s="1"/>
  <c r="AA2757"/>
  <c r="J2757"/>
  <c r="V2757" s="1"/>
  <c r="W2757" s="1"/>
  <c r="W2756"/>
  <c r="AA2755"/>
  <c r="R2755"/>
  <c r="U2755" s="1"/>
  <c r="J2755"/>
  <c r="AA2754"/>
  <c r="U2754"/>
  <c r="J2754"/>
  <c r="AA2753"/>
  <c r="R2753"/>
  <c r="U2753" s="1"/>
  <c r="V2753" s="1"/>
  <c r="W2753" s="1"/>
  <c r="AA2752"/>
  <c r="R2752"/>
  <c r="U2752" s="1"/>
  <c r="V2752" s="1"/>
  <c r="W2752" s="1"/>
  <c r="AA2751"/>
  <c r="R2751"/>
  <c r="U2751" s="1"/>
  <c r="J2751"/>
  <c r="AA2749"/>
  <c r="R2749"/>
  <c r="U2749" s="1"/>
  <c r="J2749"/>
  <c r="AA2748"/>
  <c r="J2748"/>
  <c r="V2748" s="1"/>
  <c r="W2748" s="1"/>
  <c r="AA2747"/>
  <c r="J2747"/>
  <c r="V2747" s="1"/>
  <c r="W2747" s="1"/>
  <c r="AA2746"/>
  <c r="J2746"/>
  <c r="V2746" s="1"/>
  <c r="W2746" s="1"/>
  <c r="AA2745"/>
  <c r="J2745"/>
  <c r="V2745" s="1"/>
  <c r="W2745" s="1"/>
  <c r="AA2744"/>
  <c r="R2744"/>
  <c r="U2744" s="1"/>
  <c r="V2744" s="1"/>
  <c r="W2744" s="1"/>
  <c r="AA2743"/>
  <c r="R2743"/>
  <c r="U2743" s="1"/>
  <c r="V2743" s="1"/>
  <c r="W2743" s="1"/>
  <c r="AA2742"/>
  <c r="R2742"/>
  <c r="U2742" s="1"/>
  <c r="J2742"/>
  <c r="AA2741"/>
  <c r="J2741"/>
  <c r="V2741" s="1"/>
  <c r="W2741" s="1"/>
  <c r="AA2739"/>
  <c r="R2739"/>
  <c r="U2739" s="1"/>
  <c r="J2739"/>
  <c r="AA2738"/>
  <c r="R2738"/>
  <c r="U2738" s="1"/>
  <c r="J2738"/>
  <c r="AA2737"/>
  <c r="J2737"/>
  <c r="V2737" s="1"/>
  <c r="W2737" s="1"/>
  <c r="AA2736"/>
  <c r="AA2735"/>
  <c r="R2735"/>
  <c r="U2735" s="1"/>
  <c r="J2735"/>
  <c r="J2734"/>
  <c r="V2734" s="1"/>
  <c r="AA2733"/>
  <c r="J2733"/>
  <c r="V2733" s="1"/>
  <c r="R2732"/>
  <c r="U2732" s="1"/>
  <c r="V2732" s="1"/>
  <c r="W2732" s="1"/>
  <c r="AA2731"/>
  <c r="R2731"/>
  <c r="U2731" s="1"/>
  <c r="V2731" s="1"/>
  <c r="W2731" s="1"/>
  <c r="AA2730"/>
  <c r="R2730"/>
  <c r="U2730" s="1"/>
  <c r="V2730" s="1"/>
  <c r="W2730" s="1"/>
  <c r="AA2729"/>
  <c r="R2729"/>
  <c r="U2729" s="1"/>
  <c r="V2729" s="1"/>
  <c r="W2729" s="1"/>
  <c r="AA2728"/>
  <c r="R2728"/>
  <c r="U2728" s="1"/>
  <c r="J2728"/>
  <c r="AA2727"/>
  <c r="R2727"/>
  <c r="U2727" s="1"/>
  <c r="J2727"/>
  <c r="R2726"/>
  <c r="U2726" s="1"/>
  <c r="J2726"/>
  <c r="J2725"/>
  <c r="V2725" s="1"/>
  <c r="W2725" s="1"/>
  <c r="R2723"/>
  <c r="U2723" s="1"/>
  <c r="J2723"/>
  <c r="U2722"/>
  <c r="J2722"/>
  <c r="AA2719"/>
  <c r="R2719"/>
  <c r="U2719" s="1"/>
  <c r="V2719" s="1"/>
  <c r="W2719" s="1"/>
  <c r="AA2718"/>
  <c r="R2718"/>
  <c r="U2718" s="1"/>
  <c r="V2718" s="1"/>
  <c r="W2718" s="1"/>
  <c r="AA2717"/>
  <c r="R2717"/>
  <c r="U2717" s="1"/>
  <c r="J2717"/>
  <c r="AA2716"/>
  <c r="J2716"/>
  <c r="V2716" s="1"/>
  <c r="W2716" s="1"/>
  <c r="AA2715"/>
  <c r="R2715"/>
  <c r="U2715" s="1"/>
  <c r="V2715" s="1"/>
  <c r="W2715" s="1"/>
  <c r="AA2714"/>
  <c r="R2714"/>
  <c r="U2714" s="1"/>
  <c r="J2714"/>
  <c r="J2713"/>
  <c r="V2713" s="1"/>
  <c r="W2713" s="1"/>
  <c r="R2711"/>
  <c r="U2711" s="1"/>
  <c r="V2711" s="1"/>
  <c r="R2710"/>
  <c r="U2710" s="1"/>
  <c r="J2710"/>
  <c r="J2709"/>
  <c r="V2709" s="1"/>
  <c r="Y2709" s="1"/>
  <c r="AA2709" s="1"/>
  <c r="R2708"/>
  <c r="U2708" s="1"/>
  <c r="J2708"/>
  <c r="AA2707"/>
  <c r="R2707"/>
  <c r="U2707" s="1"/>
  <c r="J2707"/>
  <c r="J2706"/>
  <c r="V2706" s="1"/>
  <c r="W2706" s="1"/>
  <c r="R2705"/>
  <c r="U2705" s="1"/>
  <c r="J2705"/>
  <c r="J2704"/>
  <c r="V2704" s="1"/>
  <c r="W2704" s="1"/>
  <c r="R2703"/>
  <c r="U2703" s="1"/>
  <c r="V2703" s="1"/>
  <c r="W2703" s="1"/>
  <c r="R2702"/>
  <c r="U2702" s="1"/>
  <c r="J2702"/>
  <c r="J2701"/>
  <c r="V2701" s="1"/>
  <c r="AA2700"/>
  <c r="J2700"/>
  <c r="V2700" s="1"/>
  <c r="W2700" s="1"/>
  <c r="AA2699"/>
  <c r="J2699"/>
  <c r="V2699" s="1"/>
  <c r="W2699" s="1"/>
  <c r="AA2698"/>
  <c r="J2698"/>
  <c r="V2698" s="1"/>
  <c r="W2698" s="1"/>
  <c r="AA2697"/>
  <c r="J2697"/>
  <c r="V2697" s="1"/>
  <c r="W2697" s="1"/>
  <c r="AA2696"/>
  <c r="J2696"/>
  <c r="V2696" s="1"/>
  <c r="W2696" s="1"/>
  <c r="AA2695"/>
  <c r="R2695"/>
  <c r="U2695" s="1"/>
  <c r="J2695"/>
  <c r="J2694"/>
  <c r="V2694" s="1"/>
  <c r="W2694" s="1"/>
  <c r="R2693"/>
  <c r="U2693" s="1"/>
  <c r="V2693" s="1"/>
  <c r="W2693" s="1"/>
  <c r="R2692"/>
  <c r="U2692" s="1"/>
  <c r="J2692"/>
  <c r="J2691"/>
  <c r="V2691" s="1"/>
  <c r="W2691" s="1"/>
  <c r="R2690"/>
  <c r="U2690" s="1"/>
  <c r="V2690" s="1"/>
  <c r="W2690" s="1"/>
  <c r="R2689"/>
  <c r="U2689" s="1"/>
  <c r="J2689"/>
  <c r="R2688"/>
  <c r="U2688" s="1"/>
  <c r="J2688"/>
  <c r="J2687"/>
  <c r="V2687" s="1"/>
  <c r="W2687" s="1"/>
  <c r="J2686"/>
  <c r="V2686" s="1"/>
  <c r="W2686" s="1"/>
  <c r="R2685"/>
  <c r="U2685" s="1"/>
  <c r="J2685"/>
  <c r="R2684"/>
  <c r="U2684" s="1"/>
  <c r="V2684" s="1"/>
  <c r="W2684" s="1"/>
  <c r="R2683"/>
  <c r="U2683" s="1"/>
  <c r="J2683"/>
  <c r="AA2682"/>
  <c r="J2682"/>
  <c r="V2682" s="1"/>
  <c r="W2682" s="1"/>
  <c r="AA2681"/>
  <c r="AA2680"/>
  <c r="R2680"/>
  <c r="U2680" s="1"/>
  <c r="J2680"/>
  <c r="AA2679"/>
  <c r="J2679"/>
  <c r="V2679" s="1"/>
  <c r="W2679" s="1"/>
  <c r="AA2678"/>
  <c r="J2678"/>
  <c r="V2678" s="1"/>
  <c r="W2678" s="1"/>
  <c r="AA2677"/>
  <c r="R2677"/>
  <c r="U2677" s="1"/>
  <c r="V2677" s="1"/>
  <c r="W2677" s="1"/>
  <c r="AA2676"/>
  <c r="R2676"/>
  <c r="U2676" s="1"/>
  <c r="J2676"/>
  <c r="R2675"/>
  <c r="U2675" s="1"/>
  <c r="V2675" s="1"/>
  <c r="W2675" s="1"/>
  <c r="R2674"/>
  <c r="U2674" s="1"/>
  <c r="J2674"/>
  <c r="J2673"/>
  <c r="V2673" s="1"/>
  <c r="W2673" s="1"/>
  <c r="R2671"/>
  <c r="U2671" s="1"/>
  <c r="V2671" s="1"/>
  <c r="W2671" s="1"/>
  <c r="R2670"/>
  <c r="U2670" s="1"/>
  <c r="J2670"/>
  <c r="AA2669"/>
  <c r="J2669"/>
  <c r="V2669" s="1"/>
  <c r="W2669" s="1"/>
  <c r="R2668"/>
  <c r="U2668" s="1"/>
  <c r="J2668"/>
  <c r="R2666"/>
  <c r="U2666" s="1"/>
  <c r="V2666" s="1"/>
  <c r="W2666" s="1"/>
  <c r="R2665"/>
  <c r="U2665" s="1"/>
  <c r="V2665" s="1"/>
  <c r="W2665" s="1"/>
  <c r="R2664"/>
  <c r="U2664" s="1"/>
  <c r="J2664"/>
  <c r="J2663"/>
  <c r="V2663" s="1"/>
  <c r="W2662"/>
  <c r="R2661"/>
  <c r="U2661" s="1"/>
  <c r="J2661"/>
  <c r="AA2660"/>
  <c r="R2660"/>
  <c r="U2660" s="1"/>
  <c r="J2660"/>
  <c r="AA2658"/>
  <c r="J2658"/>
  <c r="V2658" s="1"/>
  <c r="W2658" s="1"/>
  <c r="AA2657"/>
  <c r="J2657"/>
  <c r="V2657" s="1"/>
  <c r="W2657" s="1"/>
  <c r="AA2656"/>
  <c r="W2656"/>
  <c r="AA2655"/>
  <c r="R2655"/>
  <c r="U2655" s="1"/>
  <c r="V2655" s="1"/>
  <c r="W2655" s="1"/>
  <c r="AA2654"/>
  <c r="J2654"/>
  <c r="V2654" s="1"/>
  <c r="W2654" s="1"/>
  <c r="AA2653"/>
  <c r="J2653"/>
  <c r="V2653" s="1"/>
  <c r="W2653" s="1"/>
  <c r="R2651"/>
  <c r="U2651" s="1"/>
  <c r="J2651"/>
  <c r="AA2650"/>
  <c r="J2650"/>
  <c r="V2650" s="1"/>
  <c r="W2650" s="1"/>
  <c r="AA2649"/>
  <c r="J2649"/>
  <c r="V2649" s="1"/>
  <c r="W2649" s="1"/>
  <c r="AA2648"/>
  <c r="J2648"/>
  <c r="V2648" s="1"/>
  <c r="W2648" s="1"/>
  <c r="AA2647"/>
  <c r="J2647"/>
  <c r="V2647" s="1"/>
  <c r="W2647" s="1"/>
  <c r="AA2646"/>
  <c r="R2646"/>
  <c r="U2646" s="1"/>
  <c r="J2646"/>
  <c r="AA2645"/>
  <c r="R2645"/>
  <c r="U2645" s="1"/>
  <c r="J2645"/>
  <c r="AA2644"/>
  <c r="J2644"/>
  <c r="V2644" s="1"/>
  <c r="W2644" s="1"/>
  <c r="AA2643"/>
  <c r="J2643"/>
  <c r="V2643" s="1"/>
  <c r="W2643" s="1"/>
  <c r="J2642"/>
  <c r="V2642" s="1"/>
  <c r="W2642" s="1"/>
  <c r="J2641"/>
  <c r="V2641" s="1"/>
  <c r="W2641" s="1"/>
  <c r="R2640"/>
  <c r="U2640" s="1"/>
  <c r="J2640"/>
  <c r="AA2639"/>
  <c r="R2639"/>
  <c r="U2639" s="1"/>
  <c r="J2639"/>
  <c r="J2638"/>
  <c r="V2638" s="1"/>
  <c r="W2638" s="1"/>
  <c r="J2637"/>
  <c r="V2637" s="1"/>
  <c r="W2637" s="1"/>
  <c r="J2636"/>
  <c r="V2636" s="1"/>
  <c r="W2636" s="1"/>
  <c r="R2635"/>
  <c r="U2635" s="1"/>
  <c r="V2635" s="1"/>
  <c r="W2635" s="1"/>
  <c r="R2634"/>
  <c r="U2634" s="1"/>
  <c r="J2634"/>
  <c r="J2633"/>
  <c r="V2633" s="1"/>
  <c r="W2633" s="1"/>
  <c r="J2632"/>
  <c r="V2632" s="1"/>
  <c r="W2632" s="1"/>
  <c r="R2631"/>
  <c r="U2631" s="1"/>
  <c r="V2631" s="1"/>
  <c r="W2631" s="1"/>
  <c r="R2630"/>
  <c r="U2630" s="1"/>
  <c r="J2630"/>
  <c r="R2629"/>
  <c r="U2629" s="1"/>
  <c r="V2629" s="1"/>
  <c r="W2629" s="1"/>
  <c r="R2628"/>
  <c r="U2628" s="1"/>
  <c r="J2628"/>
  <c r="AA2627"/>
  <c r="J2627"/>
  <c r="V2627" s="1"/>
  <c r="AA2626"/>
  <c r="AA2625"/>
  <c r="R2625"/>
  <c r="U2625" s="1"/>
  <c r="V2625" s="1"/>
  <c r="W2625" s="1"/>
  <c r="AA2624"/>
  <c r="R2624"/>
  <c r="U2624" s="1"/>
  <c r="V2624" s="1"/>
  <c r="W2624" s="1"/>
  <c r="R2623"/>
  <c r="U2623" s="1"/>
  <c r="J2623"/>
  <c r="R2622"/>
  <c r="U2622" s="1"/>
  <c r="J2622"/>
  <c r="J2621"/>
  <c r="V2621" s="1"/>
  <c r="W2621" s="1"/>
  <c r="J2620"/>
  <c r="V2620" s="1"/>
  <c r="W2620" s="1"/>
  <c r="AA2619"/>
  <c r="R2619"/>
  <c r="U2619" s="1"/>
  <c r="J2619"/>
  <c r="R2618"/>
  <c r="U2618" s="1"/>
  <c r="J2618"/>
  <c r="AA2617"/>
  <c r="R2617"/>
  <c r="U2617" s="1"/>
  <c r="V2617" s="1"/>
  <c r="W2617" s="1"/>
  <c r="AA2616"/>
  <c r="R2616"/>
  <c r="U2616" s="1"/>
  <c r="V2616" s="1"/>
  <c r="W2616" s="1"/>
  <c r="AA2615"/>
  <c r="R2615"/>
  <c r="U2615" s="1"/>
  <c r="V2615" s="1"/>
  <c r="W2615" s="1"/>
  <c r="AA2614"/>
  <c r="R2614"/>
  <c r="U2614" s="1"/>
  <c r="J2614"/>
  <c r="AA2613"/>
  <c r="J2613"/>
  <c r="V2613" s="1"/>
  <c r="W2613" s="1"/>
  <c r="J2611"/>
  <c r="V2611" s="1"/>
  <c r="W2611" s="1"/>
  <c r="J2609"/>
  <c r="V2609" s="1"/>
  <c r="W2609" s="1"/>
  <c r="R2608"/>
  <c r="U2608" s="1"/>
  <c r="J2608"/>
  <c r="J2607"/>
  <c r="V2607" s="1"/>
  <c r="W2606"/>
  <c r="R2605"/>
  <c r="U2605" s="1"/>
  <c r="J2605"/>
  <c r="J2604"/>
  <c r="V2604" s="1"/>
  <c r="W2604" s="1"/>
  <c r="Y2604" s="1"/>
  <c r="AA2604" s="1"/>
  <c r="AA2603"/>
  <c r="J2603"/>
  <c r="V2603" s="1"/>
  <c r="W2603" s="1"/>
  <c r="AA2602"/>
  <c r="J2602"/>
  <c r="V2602" s="1"/>
  <c r="W2602" s="1"/>
  <c r="AA2601"/>
  <c r="R2601"/>
  <c r="U2601" s="1"/>
  <c r="V2601" s="1"/>
  <c r="W2601" s="1"/>
  <c r="R2600"/>
  <c r="U2600" s="1"/>
  <c r="J2600"/>
  <c r="R2599"/>
  <c r="U2599" s="1"/>
  <c r="V2599" s="1"/>
  <c r="W2599" s="1"/>
  <c r="R2598"/>
  <c r="U2598" s="1"/>
  <c r="J2598"/>
  <c r="R2597"/>
  <c r="U2597" s="1"/>
  <c r="V2597" s="1"/>
  <c r="W2597" s="1"/>
  <c r="R2596"/>
  <c r="U2596" s="1"/>
  <c r="J2596"/>
  <c r="R2595"/>
  <c r="U2595" s="1"/>
  <c r="J2595"/>
  <c r="J2594"/>
  <c r="V2594" s="1"/>
  <c r="W2594" s="1"/>
  <c r="R2593"/>
  <c r="U2593" s="1"/>
  <c r="J2593"/>
  <c r="R2592"/>
  <c r="U2592" s="1"/>
  <c r="J2592"/>
  <c r="AA2591"/>
  <c r="J2591"/>
  <c r="V2591" s="1"/>
  <c r="W2591" s="1"/>
  <c r="W2590"/>
  <c r="R2589"/>
  <c r="U2589" s="1"/>
  <c r="J2589"/>
  <c r="J2588"/>
  <c r="V2588" s="1"/>
  <c r="W2588" s="1"/>
  <c r="J2587"/>
  <c r="V2587" s="1"/>
  <c r="W2587" s="1"/>
  <c r="J2586"/>
  <c r="V2586" s="1"/>
  <c r="W2586" s="1"/>
  <c r="J2585"/>
  <c r="V2585" s="1"/>
  <c r="W2585" s="1"/>
  <c r="J2584"/>
  <c r="V2584" s="1"/>
  <c r="W2584" s="1"/>
  <c r="J2583"/>
  <c r="V2583" s="1"/>
  <c r="W2583" s="1"/>
  <c r="J2582"/>
  <c r="V2582" s="1"/>
  <c r="R2581"/>
  <c r="U2581" s="1"/>
  <c r="J2581"/>
  <c r="R2580"/>
  <c r="U2580" s="1"/>
  <c r="V2580" s="1"/>
  <c r="W2580" s="1"/>
  <c r="R2579"/>
  <c r="U2579" s="1"/>
  <c r="J2579"/>
  <c r="J2578"/>
  <c r="V2578" s="1"/>
  <c r="W2578" s="1"/>
  <c r="R2576"/>
  <c r="U2576" s="1"/>
  <c r="J2576"/>
  <c r="J2575"/>
  <c r="V2575" s="1"/>
  <c r="W2575" s="1"/>
  <c r="R2574"/>
  <c r="U2574" s="1"/>
  <c r="V2574" s="1"/>
  <c r="W2574" s="1"/>
  <c r="R2573"/>
  <c r="U2573" s="1"/>
  <c r="V2573" s="1"/>
  <c r="W2573" s="1"/>
  <c r="J2572"/>
  <c r="V2572" s="1"/>
  <c r="W2572" s="1"/>
  <c r="R2571"/>
  <c r="U2571" s="1"/>
  <c r="J2571"/>
  <c r="R2570"/>
  <c r="U2570" s="1"/>
  <c r="J2570"/>
  <c r="R2569"/>
  <c r="U2569" s="1"/>
  <c r="J2569"/>
  <c r="J2568"/>
  <c r="V2568" s="1"/>
  <c r="W2568" s="1"/>
  <c r="J2567"/>
  <c r="V2567" s="1"/>
  <c r="W2567" s="1"/>
  <c r="J2566"/>
  <c r="V2566" s="1"/>
  <c r="W2566" s="1"/>
  <c r="J2565"/>
  <c r="V2565" s="1"/>
  <c r="W2565" s="1"/>
  <c r="J2564"/>
  <c r="V2564" s="1"/>
  <c r="W2564" s="1"/>
  <c r="R2563"/>
  <c r="U2563" s="1"/>
  <c r="V2563" s="1"/>
  <c r="W2563" s="1"/>
  <c r="J2562"/>
  <c r="V2562" s="1"/>
  <c r="W2562" s="1"/>
  <c r="R2561"/>
  <c r="U2561" s="1"/>
  <c r="J2561"/>
  <c r="R2559"/>
  <c r="U2559" s="1"/>
  <c r="J2559"/>
  <c r="R2557"/>
  <c r="U2557" s="1"/>
  <c r="J2557"/>
  <c r="J2556"/>
  <c r="V2556" s="1"/>
  <c r="R2554"/>
  <c r="U2554" s="1"/>
  <c r="J2554"/>
  <c r="R2553"/>
  <c r="U2553" s="1"/>
  <c r="J2553"/>
  <c r="J2552"/>
  <c r="V2552" s="1"/>
  <c r="W2552" s="1"/>
  <c r="R2550"/>
  <c r="U2550" s="1"/>
  <c r="J2550"/>
  <c r="AA2549"/>
  <c r="J2549"/>
  <c r="V2549" s="1"/>
  <c r="W2549" s="1"/>
  <c r="AA2548"/>
  <c r="J2548"/>
  <c r="V2548" s="1"/>
  <c r="W2548" s="1"/>
  <c r="R2546"/>
  <c r="U2546" s="1"/>
  <c r="V2546" s="1"/>
  <c r="W2546" s="1"/>
  <c r="R2545"/>
  <c r="U2545" s="1"/>
  <c r="J2545"/>
  <c r="J2544"/>
  <c r="V2544" s="1"/>
  <c r="W2544" s="1"/>
  <c r="AA2542"/>
  <c r="J2542"/>
  <c r="V2542" s="1"/>
  <c r="W2542" s="1"/>
  <c r="R2541"/>
  <c r="U2541" s="1"/>
  <c r="V2541" s="1"/>
  <c r="W2541" s="1"/>
  <c r="AA2540"/>
  <c r="R2540"/>
  <c r="U2540" s="1"/>
  <c r="J2540"/>
  <c r="R2539"/>
  <c r="U2539" s="1"/>
  <c r="J2539"/>
  <c r="AA2538"/>
  <c r="J2538"/>
  <c r="V2538" s="1"/>
  <c r="W2538" s="1"/>
  <c r="R2536"/>
  <c r="U2536" s="1"/>
  <c r="J2536"/>
  <c r="J2535"/>
  <c r="V2535" s="1"/>
  <c r="W2535" s="1"/>
  <c r="R2533"/>
  <c r="U2533" s="1"/>
  <c r="J2533"/>
  <c r="J2532"/>
  <c r="V2532" s="1"/>
  <c r="W2532" s="1"/>
  <c r="J2531"/>
  <c r="V2531" s="1"/>
  <c r="W2531" s="1"/>
  <c r="J2530"/>
  <c r="V2530" s="1"/>
  <c r="W2530" s="1"/>
  <c r="J2529"/>
  <c r="V2529" s="1"/>
  <c r="W2529" s="1"/>
  <c r="R2528"/>
  <c r="U2528" s="1"/>
  <c r="V2528" s="1"/>
  <c r="W2528" s="1"/>
  <c r="R2527"/>
  <c r="U2527" s="1"/>
  <c r="J2527"/>
  <c r="R2526"/>
  <c r="U2526" s="1"/>
  <c r="V2526" s="1"/>
  <c r="W2526" s="1"/>
  <c r="R2525"/>
  <c r="U2525" s="1"/>
  <c r="V2525" s="1"/>
  <c r="W2525" s="1"/>
  <c r="R2524"/>
  <c r="U2524" s="1"/>
  <c r="J2524"/>
  <c r="J2523"/>
  <c r="V2523" s="1"/>
  <c r="W2523" s="1"/>
  <c r="J2521"/>
  <c r="V2521" s="1"/>
  <c r="W2521" s="1"/>
  <c r="R2519"/>
  <c r="U2519" s="1"/>
  <c r="J2519"/>
  <c r="AA2518"/>
  <c r="J2518"/>
  <c r="V2518" s="1"/>
  <c r="W2518" s="1"/>
  <c r="J2517"/>
  <c r="V2517" s="1"/>
  <c r="W2517" s="1"/>
  <c r="R2516"/>
  <c r="U2516" s="1"/>
  <c r="V2516" s="1"/>
  <c r="W2516" s="1"/>
  <c r="R2515"/>
  <c r="U2515" s="1"/>
  <c r="J2515"/>
  <c r="R2514"/>
  <c r="U2514" s="1"/>
  <c r="J2514"/>
  <c r="AA2513"/>
  <c r="J2513"/>
  <c r="V2513" s="1"/>
  <c r="W2513" s="1"/>
  <c r="AA2512"/>
  <c r="J2512"/>
  <c r="V2512" s="1"/>
  <c r="W2512" s="1"/>
  <c r="AA2511"/>
  <c r="J2511"/>
  <c r="V2511" s="1"/>
  <c r="W2511" s="1"/>
  <c r="AA2510"/>
  <c r="J2510"/>
  <c r="V2510" s="1"/>
  <c r="W2510" s="1"/>
  <c r="AA2509"/>
  <c r="R2509"/>
  <c r="U2509" s="1"/>
  <c r="J2509"/>
  <c r="R2508"/>
  <c r="U2508" s="1"/>
  <c r="J2508"/>
  <c r="AA2507"/>
  <c r="J2507"/>
  <c r="V2507" s="1"/>
  <c r="W2507" s="1"/>
  <c r="R2505"/>
  <c r="U2505" s="1"/>
  <c r="J2505"/>
  <c r="J2504"/>
  <c r="V2504" s="1"/>
  <c r="W2504" s="1"/>
  <c r="R2503"/>
  <c r="U2503" s="1"/>
  <c r="V2503" s="1"/>
  <c r="W2503" s="1"/>
  <c r="R2502"/>
  <c r="U2502" s="1"/>
  <c r="J2502"/>
  <c r="AA2501"/>
  <c r="J2501"/>
  <c r="V2501" s="1"/>
  <c r="W2501" s="1"/>
  <c r="J2500"/>
  <c r="V2500" s="1"/>
  <c r="W2500" s="1"/>
  <c r="J2499"/>
  <c r="V2499" s="1"/>
  <c r="W2499" s="1"/>
  <c r="J2498"/>
  <c r="V2498" s="1"/>
  <c r="W2498" s="1"/>
  <c r="R2497"/>
  <c r="U2497" s="1"/>
  <c r="J2497"/>
  <c r="J2496"/>
  <c r="V2496" s="1"/>
  <c r="W2496" s="1"/>
  <c r="J2495"/>
  <c r="V2495" s="1"/>
  <c r="W2495" s="1"/>
  <c r="R2494"/>
  <c r="U2494" s="1"/>
  <c r="J2494"/>
  <c r="J2493"/>
  <c r="V2493" s="1"/>
  <c r="W2493" s="1"/>
  <c r="J2492"/>
  <c r="V2492" s="1"/>
  <c r="W2492" s="1"/>
  <c r="R2491"/>
  <c r="U2491" s="1"/>
  <c r="V2491" s="1"/>
  <c r="W2491" s="1"/>
  <c r="R2490"/>
  <c r="U2490" s="1"/>
  <c r="J2490"/>
  <c r="J2489"/>
  <c r="V2489" s="1"/>
  <c r="W2489" s="1"/>
  <c r="J2488"/>
  <c r="V2488" s="1"/>
  <c r="W2488" s="1"/>
  <c r="J2487"/>
  <c r="V2487" s="1"/>
  <c r="W2487" s="1"/>
  <c r="R2486"/>
  <c r="U2486" s="1"/>
  <c r="J2486"/>
  <c r="R2485"/>
  <c r="U2485" s="1"/>
  <c r="J2485"/>
  <c r="J2484"/>
  <c r="V2484" s="1"/>
  <c r="W2484" s="1"/>
  <c r="J2483"/>
  <c r="V2483" s="1"/>
  <c r="W2483" s="1"/>
  <c r="R2482"/>
  <c r="U2482" s="1"/>
  <c r="V2482" s="1"/>
  <c r="W2482" s="1"/>
  <c r="R2481"/>
  <c r="U2481" s="1"/>
  <c r="J2481"/>
  <c r="R2480"/>
  <c r="U2480" s="1"/>
  <c r="J2480"/>
  <c r="J2479"/>
  <c r="V2479" s="1"/>
  <c r="W2479" s="1"/>
  <c r="J2478"/>
  <c r="V2478" s="1"/>
  <c r="W2478" s="1"/>
  <c r="J2477"/>
  <c r="V2477" s="1"/>
  <c r="W2477" s="1"/>
  <c r="R2476"/>
  <c r="U2476" s="1"/>
  <c r="J2476"/>
  <c r="R2475"/>
  <c r="U2475" s="1"/>
  <c r="J2475"/>
  <c r="J2474"/>
  <c r="V2474" s="1"/>
  <c r="W2474" s="1"/>
  <c r="J2473"/>
  <c r="V2473" s="1"/>
  <c r="W2473" s="1"/>
  <c r="J2472"/>
  <c r="V2472" s="1"/>
  <c r="W2472" s="1"/>
  <c r="R2471"/>
  <c r="U2471" s="1"/>
  <c r="J2471"/>
  <c r="R2470"/>
  <c r="U2470" s="1"/>
  <c r="J2470"/>
  <c r="R2469"/>
  <c r="U2469" s="1"/>
  <c r="J2469"/>
  <c r="AA2467"/>
  <c r="R2467"/>
  <c r="U2467" s="1"/>
  <c r="J2467"/>
  <c r="V2896" l="1"/>
  <c r="W2896" s="1"/>
  <c r="V2554"/>
  <c r="W2554" s="1"/>
  <c r="V2509"/>
  <c r="W2509" s="1"/>
  <c r="V2735"/>
  <c r="W2735" s="1"/>
  <c r="V2797"/>
  <c r="W2797" s="1"/>
  <c r="V2841"/>
  <c r="W2841" s="1"/>
  <c r="V2502"/>
  <c r="W2502" s="1"/>
  <c r="V2634"/>
  <c r="W2634" s="1"/>
  <c r="V2680"/>
  <c r="W2680" s="1"/>
  <c r="V2784"/>
  <c r="W2784" s="1"/>
  <c r="V2889"/>
  <c r="W2889" s="1"/>
  <c r="V2894"/>
  <c r="W2894" s="1"/>
  <c r="V2897"/>
  <c r="W2897" s="1"/>
  <c r="V2900"/>
  <c r="W2900" s="1"/>
  <c r="V2550"/>
  <c r="W2550" s="1"/>
  <c r="V2772"/>
  <c r="W2772" s="1"/>
  <c r="V2901"/>
  <c r="W2901" s="1"/>
  <c r="Y2732"/>
  <c r="AA2732" s="1"/>
  <c r="V2798"/>
  <c r="W2798" s="1"/>
  <c r="V2891"/>
  <c r="W2891" s="1"/>
  <c r="V2593"/>
  <c r="W2593" s="1"/>
  <c r="V2481"/>
  <c r="W2481" s="1"/>
  <c r="V2592"/>
  <c r="W2592" s="1"/>
  <c r="V2619"/>
  <c r="W2619" s="1"/>
  <c r="V2630"/>
  <c r="W2630" s="1"/>
  <c r="V2646"/>
  <c r="W2646" s="1"/>
  <c r="V2695"/>
  <c r="W2695" s="1"/>
  <c r="V2764"/>
  <c r="W2764" s="1"/>
  <c r="V2832"/>
  <c r="W2832" s="1"/>
  <c r="Y2779"/>
  <c r="AA2779" s="1"/>
  <c r="W2779"/>
  <c r="V2787"/>
  <c r="W2787" s="1"/>
  <c r="V2882"/>
  <c r="W2882" s="1"/>
  <c r="V2595"/>
  <c r="V2600"/>
  <c r="W2600" s="1"/>
  <c r="V2692"/>
  <c r="W2692" s="1"/>
  <c r="V2749"/>
  <c r="W2749" s="1"/>
  <c r="V2751"/>
  <c r="W2751" s="1"/>
  <c r="V2818"/>
  <c r="W2818" s="1"/>
  <c r="V2866"/>
  <c r="W2866" s="1"/>
  <c r="V2874"/>
  <c r="W2874" s="1"/>
  <c r="V2883"/>
  <c r="W2883" s="1"/>
  <c r="V2892"/>
  <c r="W2892" s="1"/>
  <c r="V2902"/>
  <c r="Y2902" s="1"/>
  <c r="AA2902" s="1"/>
  <c r="V2553"/>
  <c r="W2553" s="1"/>
  <c r="V2614"/>
  <c r="W2614" s="1"/>
  <c r="V2676"/>
  <c r="W2676" s="1"/>
  <c r="V2738"/>
  <c r="W2738" s="1"/>
  <c r="V2742"/>
  <c r="W2742" s="1"/>
  <c r="V2794"/>
  <c r="W2794" s="1"/>
  <c r="V2872"/>
  <c r="W2872" s="1"/>
  <c r="V2470"/>
  <c r="W2470" s="1"/>
  <c r="V2485"/>
  <c r="W2485" s="1"/>
  <c r="V2533"/>
  <c r="W2533" s="1"/>
  <c r="V2570"/>
  <c r="W2570" s="1"/>
  <c r="V2579"/>
  <c r="W2579" s="1"/>
  <c r="V2589"/>
  <c r="W2589" s="1"/>
  <c r="V2596"/>
  <c r="Y2596" s="1"/>
  <c r="AA2596" s="1"/>
  <c r="V2639"/>
  <c r="W2639" s="1"/>
  <c r="V2726"/>
  <c r="W2726" s="1"/>
  <c r="V2903"/>
  <c r="W2903" s="1"/>
  <c r="V2906"/>
  <c r="W2906" s="1"/>
  <c r="Y2922"/>
  <c r="W2922"/>
  <c r="Y2918"/>
  <c r="Y2917"/>
  <c r="W2914"/>
  <c r="Y2914"/>
  <c r="AA2914" s="1"/>
  <c r="W2908"/>
  <c r="Y2908"/>
  <c r="W2904"/>
  <c r="Y2904"/>
  <c r="AA2904" s="1"/>
  <c r="Y2898"/>
  <c r="AA2898" s="1"/>
  <c r="Y2896"/>
  <c r="V2670"/>
  <c r="W2670" s="1"/>
  <c r="V2576"/>
  <c r="W2576" s="1"/>
  <c r="V2467"/>
  <c r="W2467" s="1"/>
  <c r="V2469"/>
  <c r="W2469" s="1"/>
  <c r="V2490"/>
  <c r="W2490" s="1"/>
  <c r="V2540"/>
  <c r="V2618"/>
  <c r="W2618" s="1"/>
  <c r="V2628"/>
  <c r="W2628" s="1"/>
  <c r="V2683"/>
  <c r="W2683" s="1"/>
  <c r="V2702"/>
  <c r="W2702" s="1"/>
  <c r="V2707"/>
  <c r="V2714"/>
  <c r="W2714" s="1"/>
  <c r="V2803"/>
  <c r="W2803" s="1"/>
  <c r="V2821"/>
  <c r="W2821" s="1"/>
  <c r="V2885"/>
  <c r="W2885" s="1"/>
  <c r="Y2469"/>
  <c r="AA2469" s="1"/>
  <c r="V2471"/>
  <c r="W2471" s="1"/>
  <c r="V2514"/>
  <c r="W2514" s="1"/>
  <c r="V2519"/>
  <c r="W2519" s="1"/>
  <c r="V2527"/>
  <c r="W2527" s="1"/>
  <c r="V2545"/>
  <c r="W2545" s="1"/>
  <c r="V2608"/>
  <c r="W2608" s="1"/>
  <c r="V2623"/>
  <c r="Y2623" s="1"/>
  <c r="AA2623" s="1"/>
  <c r="V2645"/>
  <c r="W2645" s="1"/>
  <c r="V2688"/>
  <c r="V2705"/>
  <c r="W2705" s="1"/>
  <c r="V2722"/>
  <c r="W2722" s="1"/>
  <c r="V2727"/>
  <c r="W2727" s="1"/>
  <c r="V2754"/>
  <c r="W2754" s="1"/>
  <c r="V2811"/>
  <c r="W2811" s="1"/>
  <c r="V2476"/>
  <c r="W2476" s="1"/>
  <c r="V2494"/>
  <c r="W2494" s="1"/>
  <c r="V2508"/>
  <c r="W2508" s="1"/>
  <c r="V2515"/>
  <c r="W2515" s="1"/>
  <c r="V2536"/>
  <c r="W2536" s="1"/>
  <c r="V2539"/>
  <c r="V2571"/>
  <c r="W2571" s="1"/>
  <c r="V2581"/>
  <c r="W2581" s="1"/>
  <c r="V2689"/>
  <c r="Y2689" s="1"/>
  <c r="AA2689" s="1"/>
  <c r="V2723"/>
  <c r="W2723" s="1"/>
  <c r="V2739"/>
  <c r="W2739" s="1"/>
  <c r="V2755"/>
  <c r="W2755" s="1"/>
  <c r="V2777"/>
  <c r="W2777" s="1"/>
  <c r="V2791"/>
  <c r="W2791" s="1"/>
  <c r="V2838"/>
  <c r="W2838" s="1"/>
  <c r="V2843"/>
  <c r="W2843" s="1"/>
  <c r="V2847"/>
  <c r="W2847" s="1"/>
  <c r="V2848"/>
  <c r="W2848" s="1"/>
  <c r="V2863"/>
  <c r="W2863" s="1"/>
  <c r="V2878"/>
  <c r="W2878" s="1"/>
  <c r="W2890"/>
  <c r="Y2890"/>
  <c r="V2888"/>
  <c r="W2888" s="1"/>
  <c r="V2877"/>
  <c r="W2877" s="1"/>
  <c r="W2871"/>
  <c r="Y2871"/>
  <c r="AA2871" s="1"/>
  <c r="V2868"/>
  <c r="W2868" s="1"/>
  <c r="V2867"/>
  <c r="W2862"/>
  <c r="Y2862"/>
  <c r="AA2862" s="1"/>
  <c r="V2856"/>
  <c r="W2856" s="1"/>
  <c r="V2850"/>
  <c r="W2850" s="1"/>
  <c r="V2842"/>
  <c r="W2842" s="1"/>
  <c r="W2840"/>
  <c r="Y2840"/>
  <c r="AA2840" s="1"/>
  <c r="W2827"/>
  <c r="Y2827"/>
  <c r="AA2827" s="1"/>
  <c r="V2817"/>
  <c r="W2817" s="1"/>
  <c r="V2815"/>
  <c r="W2815" s="1"/>
  <c r="V2807"/>
  <c r="W2807" s="1"/>
  <c r="V2782"/>
  <c r="W2782" s="1"/>
  <c r="Y2780"/>
  <c r="AA2780" s="1"/>
  <c r="V2771"/>
  <c r="W2771" s="1"/>
  <c r="V2767"/>
  <c r="W2767" s="1"/>
  <c r="V2765"/>
  <c r="W2765" s="1"/>
  <c r="V2760"/>
  <c r="W2760" s="1"/>
  <c r="V2728"/>
  <c r="W2728" s="1"/>
  <c r="W2734"/>
  <c r="Y2734"/>
  <c r="AA2734" s="1"/>
  <c r="V2717"/>
  <c r="W2717" s="1"/>
  <c r="V2710"/>
  <c r="W2710" s="1"/>
  <c r="W2711"/>
  <c r="Y2711"/>
  <c r="AA2711" s="1"/>
  <c r="V2708"/>
  <c r="Y2708" s="1"/>
  <c r="AA2708" s="1"/>
  <c r="Y2706"/>
  <c r="AA2706" s="1"/>
  <c r="W2701"/>
  <c r="Y2701"/>
  <c r="AA2701" s="1"/>
  <c r="V2685"/>
  <c r="W2685" s="1"/>
  <c r="V2674"/>
  <c r="W2674" s="1"/>
  <c r="V2664"/>
  <c r="W2664" s="1"/>
  <c r="V2668"/>
  <c r="W2668" s="1"/>
  <c r="W2663"/>
  <c r="Y2663"/>
  <c r="AA2663" s="1"/>
  <c r="V2661"/>
  <c r="W2661" s="1"/>
  <c r="V2660"/>
  <c r="W2660" s="1"/>
  <c r="V2651"/>
  <c r="W2651" s="1"/>
  <c r="V2640"/>
  <c r="W2640" s="1"/>
  <c r="V2622"/>
  <c r="Y2607"/>
  <c r="AA2607" s="1"/>
  <c r="W2607"/>
  <c r="V2605"/>
  <c r="W2605" s="1"/>
  <c r="V2598"/>
  <c r="W2598" s="1"/>
  <c r="Y2580"/>
  <c r="AA2580" s="1"/>
  <c r="V2569"/>
  <c r="W2569" s="1"/>
  <c r="V2561"/>
  <c r="W2561" s="1"/>
  <c r="V2559"/>
  <c r="W2559" s="1"/>
  <c r="V2557"/>
  <c r="W2557" s="1"/>
  <c r="V2524"/>
  <c r="W2524" s="1"/>
  <c r="V2505"/>
  <c r="W2505" s="1"/>
  <c r="V2497"/>
  <c r="W2497" s="1"/>
  <c r="V2486"/>
  <c r="W2486" s="1"/>
  <c r="V2480"/>
  <c r="W2480" s="1"/>
  <c r="V2475"/>
  <c r="W2475" s="1"/>
  <c r="Y2722" l="1"/>
  <c r="AA2722" s="1"/>
  <c r="W2902"/>
  <c r="W2867"/>
  <c r="Y2867"/>
  <c r="AA2867" s="1"/>
  <c r="AA2466" l="1"/>
  <c r="R2466"/>
  <c r="U2466" s="1"/>
  <c r="J2466"/>
  <c r="AA2465"/>
  <c r="R2465"/>
  <c r="U2465" s="1"/>
  <c r="J2465"/>
  <c r="AA2463"/>
  <c r="R2463"/>
  <c r="U2463" s="1"/>
  <c r="J2463"/>
  <c r="AA2462"/>
  <c r="R2462"/>
  <c r="U2462" s="1"/>
  <c r="J2462"/>
  <c r="R2460"/>
  <c r="U2460" s="1"/>
  <c r="J2460"/>
  <c r="AA2459"/>
  <c r="R2459"/>
  <c r="U2459" s="1"/>
  <c r="J2459"/>
  <c r="AA2458"/>
  <c r="R2458"/>
  <c r="U2458" s="1"/>
  <c r="J2458"/>
  <c r="R2456"/>
  <c r="U2456" s="1"/>
  <c r="J2456"/>
  <c r="R2455"/>
  <c r="U2455" s="1"/>
  <c r="J2455"/>
  <c r="Y2455" s="1"/>
  <c r="AA2455" s="1"/>
  <c r="AA2453"/>
  <c r="R2453"/>
  <c r="U2453" s="1"/>
  <c r="J2453"/>
  <c r="AA2452"/>
  <c r="R2452"/>
  <c r="U2452" s="1"/>
  <c r="J2452"/>
  <c r="AA2451"/>
  <c r="R2451"/>
  <c r="U2451" s="1"/>
  <c r="J2451"/>
  <c r="AA2449"/>
  <c r="R2449"/>
  <c r="U2449" s="1"/>
  <c r="J2449"/>
  <c r="AA2447"/>
  <c r="R2447"/>
  <c r="U2447" s="1"/>
  <c r="J2447"/>
  <c r="R2445"/>
  <c r="U2445" s="1"/>
  <c r="J2445"/>
  <c r="Y2445" s="1"/>
  <c r="AA2445" s="1"/>
  <c r="AA2444"/>
  <c r="R2444"/>
  <c r="U2444" s="1"/>
  <c r="J2444"/>
  <c r="AA2443"/>
  <c r="R2443"/>
  <c r="U2443" s="1"/>
  <c r="J2443"/>
  <c r="AA2441"/>
  <c r="R2441"/>
  <c r="U2441" s="1"/>
  <c r="J2441"/>
  <c r="AA2439"/>
  <c r="R2439"/>
  <c r="U2439" s="1"/>
  <c r="J2439"/>
  <c r="R2437"/>
  <c r="U2437" s="1"/>
  <c r="J2437"/>
  <c r="Y2437" s="1"/>
  <c r="AA2437" s="1"/>
  <c r="AA2436"/>
  <c r="R2436"/>
  <c r="U2436" s="1"/>
  <c r="J2436"/>
  <c r="AA2435"/>
  <c r="R2435"/>
  <c r="U2435" s="1"/>
  <c r="J2435"/>
  <c r="AA2433"/>
  <c r="R2433"/>
  <c r="U2433" s="1"/>
  <c r="J2433"/>
  <c r="AA2432"/>
  <c r="R2432"/>
  <c r="U2432" s="1"/>
  <c r="J2432"/>
  <c r="AA2431"/>
  <c r="R2431"/>
  <c r="U2431" s="1"/>
  <c r="J2431"/>
  <c r="AA2430"/>
  <c r="R2430"/>
  <c r="U2430" s="1"/>
  <c r="J2430"/>
  <c r="AA2428"/>
  <c r="R2428"/>
  <c r="U2428" s="1"/>
  <c r="J2428"/>
  <c r="R2427"/>
  <c r="U2427" s="1"/>
  <c r="J2427"/>
  <c r="AA2426"/>
  <c r="R2426"/>
  <c r="U2426" s="1"/>
  <c r="J2426"/>
  <c r="R2424"/>
  <c r="U2424" s="1"/>
  <c r="J2424"/>
  <c r="Y2424" s="1"/>
  <c r="AA2424" s="1"/>
  <c r="R2423"/>
  <c r="U2423" s="1"/>
  <c r="J2423"/>
  <c r="R2422"/>
  <c r="U2422" s="1"/>
  <c r="J2422"/>
  <c r="Y2422" s="1"/>
  <c r="AA2422" s="1"/>
  <c r="R2421"/>
  <c r="U2421" s="1"/>
  <c r="J2421"/>
  <c r="Y2421" s="1"/>
  <c r="AA2421" s="1"/>
  <c r="R2420"/>
  <c r="U2420" s="1"/>
  <c r="J2420"/>
  <c r="AA2419"/>
  <c r="R2419"/>
  <c r="U2419" s="1"/>
  <c r="J2419"/>
  <c r="AA2418"/>
  <c r="R2418"/>
  <c r="U2418" s="1"/>
  <c r="J2418"/>
  <c r="AA2416"/>
  <c r="R2416"/>
  <c r="U2416" s="1"/>
  <c r="J2416"/>
  <c r="AA2415"/>
  <c r="R2415"/>
  <c r="U2415" s="1"/>
  <c r="J2415"/>
  <c r="AA2413"/>
  <c r="R2413"/>
  <c r="U2413" s="1"/>
  <c r="V2413" s="1"/>
  <c r="W2413" s="1"/>
  <c r="AA2412"/>
  <c r="R2412"/>
  <c r="U2412" s="1"/>
  <c r="J2412"/>
  <c r="AA2410"/>
  <c r="R2410"/>
  <c r="U2410" s="1"/>
  <c r="J2410"/>
  <c r="AA2409"/>
  <c r="R2409"/>
  <c r="U2409" s="1"/>
  <c r="J2409"/>
  <c r="AA2408"/>
  <c r="R2408"/>
  <c r="U2408" s="1"/>
  <c r="J2408"/>
  <c r="R2406"/>
  <c r="U2406" s="1"/>
  <c r="J2406"/>
  <c r="AA2404"/>
  <c r="R2404"/>
  <c r="U2404" s="1"/>
  <c r="J2404"/>
  <c r="AA2403"/>
  <c r="R2403"/>
  <c r="U2403" s="1"/>
  <c r="J2403"/>
  <c r="AA2401"/>
  <c r="R2401"/>
  <c r="U2401" s="1"/>
  <c r="J2401"/>
  <c r="AA2400"/>
  <c r="R2400"/>
  <c r="U2400" s="1"/>
  <c r="J2400"/>
  <c r="R2399"/>
  <c r="U2399" s="1"/>
  <c r="J2399"/>
  <c r="R2398"/>
  <c r="U2398" s="1"/>
  <c r="J2398"/>
  <c r="Y2398" s="1"/>
  <c r="AA2398" s="1"/>
  <c r="R2396"/>
  <c r="U2396" s="1"/>
  <c r="J2396"/>
  <c r="Y2396" s="1"/>
  <c r="AA2396" s="1"/>
  <c r="AA2394"/>
  <c r="R2394"/>
  <c r="U2394" s="1"/>
  <c r="J2394"/>
  <c r="R2393"/>
  <c r="U2393" s="1"/>
  <c r="J2393"/>
  <c r="Y2393" s="1"/>
  <c r="AA2393" s="1"/>
  <c r="AA2392"/>
  <c r="R2392"/>
  <c r="U2392" s="1"/>
  <c r="J2392"/>
  <c r="AA2391"/>
  <c r="R2391"/>
  <c r="U2391" s="1"/>
  <c r="J2391"/>
  <c r="AA2390"/>
  <c r="R2390"/>
  <c r="U2390" s="1"/>
  <c r="J2390"/>
  <c r="AA2389"/>
  <c r="R2389"/>
  <c r="U2389" s="1"/>
  <c r="J2389"/>
  <c r="AA2387"/>
  <c r="R2387"/>
  <c r="U2387" s="1"/>
  <c r="J2387"/>
  <c r="AA2385"/>
  <c r="R2385"/>
  <c r="U2385" s="1"/>
  <c r="J2385"/>
  <c r="R2384"/>
  <c r="U2384" s="1"/>
  <c r="J2384"/>
  <c r="R2382"/>
  <c r="U2382" s="1"/>
  <c r="J2382"/>
  <c r="Y2382" s="1"/>
  <c r="AA2382" s="1"/>
  <c r="R2381"/>
  <c r="U2381" s="1"/>
  <c r="J2381"/>
  <c r="Y2381" s="1"/>
  <c r="AA2381" s="1"/>
  <c r="R2379"/>
  <c r="U2379" s="1"/>
  <c r="J2379"/>
  <c r="Y2379" s="1"/>
  <c r="AA2379" s="1"/>
  <c r="AA2378"/>
  <c r="R2378"/>
  <c r="U2378" s="1"/>
  <c r="J2378"/>
  <c r="AA2377"/>
  <c r="R2377"/>
  <c r="U2377" s="1"/>
  <c r="J2377"/>
  <c r="R2376"/>
  <c r="U2376" s="1"/>
  <c r="J2376"/>
  <c r="AA2375"/>
  <c r="R2375"/>
  <c r="U2375" s="1"/>
  <c r="J2375"/>
  <c r="AA2373"/>
  <c r="R2373"/>
  <c r="U2373" s="1"/>
  <c r="J2373"/>
  <c r="AA2372"/>
  <c r="R2372"/>
  <c r="U2372" s="1"/>
  <c r="J2372"/>
  <c r="AA2371"/>
  <c r="R2371"/>
  <c r="U2371" s="1"/>
  <c r="J2371"/>
  <c r="AA2370"/>
  <c r="R2370"/>
  <c r="U2370" s="1"/>
  <c r="J2370"/>
  <c r="R2369"/>
  <c r="U2369" s="1"/>
  <c r="J2369"/>
  <c r="R2368"/>
  <c r="U2368" s="1"/>
  <c r="J2368"/>
  <c r="Y2368" s="1"/>
  <c r="AA2368" s="1"/>
  <c r="R2367"/>
  <c r="U2367" s="1"/>
  <c r="J2367"/>
  <c r="Y2367" s="1"/>
  <c r="AA2367" s="1"/>
  <c r="R2366"/>
  <c r="U2366" s="1"/>
  <c r="J2366"/>
  <c r="Y2366" s="1"/>
  <c r="AA2366" s="1"/>
  <c r="R2365"/>
  <c r="U2365" s="1"/>
  <c r="J2365"/>
  <c r="AA2364"/>
  <c r="R2364"/>
  <c r="U2364" s="1"/>
  <c r="J2364"/>
  <c r="R2363"/>
  <c r="U2363" s="1"/>
  <c r="J2363"/>
  <c r="Y2363" s="1"/>
  <c r="AA2363" s="1"/>
  <c r="AA2361"/>
  <c r="R2361"/>
  <c r="U2361" s="1"/>
  <c r="J2361"/>
  <c r="AA2360"/>
  <c r="R2360"/>
  <c r="U2360" s="1"/>
  <c r="J2360"/>
  <c r="AA2359"/>
  <c r="R2359"/>
  <c r="U2359" s="1"/>
  <c r="J2359"/>
  <c r="AA2358"/>
  <c r="R2358"/>
  <c r="U2358" s="1"/>
  <c r="J2358"/>
  <c r="R2357"/>
  <c r="U2357" s="1"/>
  <c r="J2357"/>
  <c r="Y2357" s="1"/>
  <c r="AA2357" s="1"/>
  <c r="R2356"/>
  <c r="U2356" s="1"/>
  <c r="J2356"/>
  <c r="R2355"/>
  <c r="U2355" s="1"/>
  <c r="J2355"/>
  <c r="AA2353"/>
  <c r="R2353"/>
  <c r="U2353" s="1"/>
  <c r="J2353"/>
  <c r="AA2352"/>
  <c r="R2352"/>
  <c r="U2352" s="1"/>
  <c r="J2352"/>
  <c r="AA2351"/>
  <c r="R2351"/>
  <c r="U2351" s="1"/>
  <c r="V2351" s="1"/>
  <c r="W2351" s="1"/>
  <c r="AA2350"/>
  <c r="R2350"/>
  <c r="U2350" s="1"/>
  <c r="J2350"/>
  <c r="R2349"/>
  <c r="U2349" s="1"/>
  <c r="J2349"/>
  <c r="AA2348"/>
  <c r="R2348"/>
  <c r="U2348" s="1"/>
  <c r="J2348"/>
  <c r="AA2347"/>
  <c r="R2347"/>
  <c r="U2347" s="1"/>
  <c r="J2347"/>
  <c r="AA2346"/>
  <c r="R2346"/>
  <c r="U2346" s="1"/>
  <c r="J2346"/>
  <c r="R2345"/>
  <c r="U2345" s="1"/>
  <c r="J2345"/>
  <c r="Y2345" s="1"/>
  <c r="AA2345" s="1"/>
  <c r="AA2343"/>
  <c r="R2343"/>
  <c r="U2343" s="1"/>
  <c r="J2343"/>
  <c r="AA2342"/>
  <c r="R2342"/>
  <c r="U2342" s="1"/>
  <c r="J2342"/>
  <c r="AA2341"/>
  <c r="R2341"/>
  <c r="U2341" s="1"/>
  <c r="J2341"/>
  <c r="AA2340"/>
  <c r="R2340"/>
  <c r="U2340" s="1"/>
  <c r="J2340"/>
  <c r="AA2339"/>
  <c r="R2339"/>
  <c r="U2339" s="1"/>
  <c r="J2339"/>
  <c r="R2338"/>
  <c r="U2338" s="1"/>
  <c r="V2338" s="1"/>
  <c r="W2338" s="1"/>
  <c r="R2337"/>
  <c r="U2337" s="1"/>
  <c r="V2337" s="1"/>
  <c r="W2337" s="1"/>
  <c r="AA2336"/>
  <c r="R2336"/>
  <c r="U2336" s="1"/>
  <c r="J2336"/>
  <c r="AA2335"/>
  <c r="R2335"/>
  <c r="U2335" s="1"/>
  <c r="J2335"/>
  <c r="AA2334"/>
  <c r="R2334"/>
  <c r="U2334" s="1"/>
  <c r="J2334"/>
  <c r="R2333"/>
  <c r="U2333" s="1"/>
  <c r="J2333"/>
  <c r="AA2332"/>
  <c r="R2332"/>
  <c r="U2332" s="1"/>
  <c r="V2332" s="1"/>
  <c r="W2332" s="1"/>
  <c r="AA2331"/>
  <c r="R2331"/>
  <c r="U2331" s="1"/>
  <c r="J2331"/>
  <c r="R2329"/>
  <c r="U2329" s="1"/>
  <c r="J2329"/>
  <c r="Y2329" s="1"/>
  <c r="AA2329" s="1"/>
  <c r="AA2328"/>
  <c r="R2328"/>
  <c r="U2328" s="1"/>
  <c r="J2328"/>
  <c r="AA2327"/>
  <c r="R2327"/>
  <c r="U2327" s="1"/>
  <c r="J2327"/>
  <c r="AA2326"/>
  <c r="R2326"/>
  <c r="U2326" s="1"/>
  <c r="J2326"/>
  <c r="R2325"/>
  <c r="U2325" s="1"/>
  <c r="J2325"/>
  <c r="Y2325" s="1"/>
  <c r="AA2325" s="1"/>
  <c r="R2324"/>
  <c r="U2324" s="1"/>
  <c r="J2324"/>
  <c r="Y2324" s="1"/>
  <c r="AA2324" s="1"/>
  <c r="R2323"/>
  <c r="U2323" s="1"/>
  <c r="J2323"/>
  <c r="AA2322"/>
  <c r="R2322"/>
  <c r="U2322" s="1"/>
  <c r="J2322"/>
  <c r="AA2321"/>
  <c r="R2321"/>
  <c r="U2321" s="1"/>
  <c r="J2321"/>
  <c r="AA2319"/>
  <c r="R2319"/>
  <c r="U2319" s="1"/>
  <c r="J2319"/>
  <c r="AA2318"/>
  <c r="R2318"/>
  <c r="U2318" s="1"/>
  <c r="J2318"/>
  <c r="AA2317"/>
  <c r="R2317"/>
  <c r="U2317" s="1"/>
  <c r="J2317"/>
  <c r="R2316"/>
  <c r="U2316" s="1"/>
  <c r="J2316"/>
  <c r="R2314"/>
  <c r="U2314" s="1"/>
  <c r="J2314"/>
  <c r="Y2314" s="1"/>
  <c r="AA2314" s="1"/>
  <c r="AA2313"/>
  <c r="R2313"/>
  <c r="U2313" s="1"/>
  <c r="J2313"/>
  <c r="R2312"/>
  <c r="U2312" s="1"/>
  <c r="J2312"/>
  <c r="AA2311"/>
  <c r="R2311"/>
  <c r="U2311" s="1"/>
  <c r="J2311"/>
  <c r="AA2309"/>
  <c r="R2309"/>
  <c r="U2309" s="1"/>
  <c r="J2309"/>
  <c r="AA2308"/>
  <c r="R2308"/>
  <c r="U2308" s="1"/>
  <c r="J2308"/>
  <c r="AA2307"/>
  <c r="R2307"/>
  <c r="U2307" s="1"/>
  <c r="J2307"/>
  <c r="AA2306"/>
  <c r="R2306"/>
  <c r="U2306" s="1"/>
  <c r="J2306"/>
  <c r="AA2305"/>
  <c r="R2305"/>
  <c r="U2305" s="1"/>
  <c r="J2305"/>
  <c r="AA2303"/>
  <c r="R2303"/>
  <c r="U2303" s="1"/>
  <c r="J2303"/>
  <c r="AA2302"/>
  <c r="R2302"/>
  <c r="U2302" s="1"/>
  <c r="V2302" s="1"/>
  <c r="W2302" s="1"/>
  <c r="AA2301"/>
  <c r="R2301"/>
  <c r="U2301" s="1"/>
  <c r="J2301"/>
  <c r="AA2300"/>
  <c r="R2300"/>
  <c r="U2300" s="1"/>
  <c r="J2300"/>
  <c r="R2298"/>
  <c r="U2298" s="1"/>
  <c r="J2298"/>
  <c r="Y2298" s="1"/>
  <c r="AA2298" s="1"/>
  <c r="R2297"/>
  <c r="U2297" s="1"/>
  <c r="J2297"/>
  <c r="Y2297" s="1"/>
  <c r="AA2297" s="1"/>
  <c r="AA2296"/>
  <c r="R2296"/>
  <c r="U2296" s="1"/>
  <c r="J2296"/>
  <c r="R2295"/>
  <c r="U2295" s="1"/>
  <c r="J2295"/>
  <c r="Y2295" s="1"/>
  <c r="AA2295" s="1"/>
  <c r="R2294"/>
  <c r="U2294" s="1"/>
  <c r="J2294"/>
  <c r="Y2294" s="1"/>
  <c r="AA2294" s="1"/>
  <c r="R2293"/>
  <c r="U2293" s="1"/>
  <c r="J2293"/>
  <c r="AA2292"/>
  <c r="R2292"/>
  <c r="U2292" s="1"/>
  <c r="J2292"/>
  <c r="AA2291"/>
  <c r="R2291"/>
  <c r="U2291" s="1"/>
  <c r="J2291"/>
  <c r="AA2290"/>
  <c r="R2290"/>
  <c r="U2290" s="1"/>
  <c r="J2290"/>
  <c r="R2289"/>
  <c r="U2289" s="1"/>
  <c r="J2289"/>
  <c r="AA2287"/>
  <c r="R2287"/>
  <c r="U2287" s="1"/>
  <c r="J2287"/>
  <c r="R2286"/>
  <c r="U2286" s="1"/>
  <c r="J2286"/>
  <c r="AA2285"/>
  <c r="R2285"/>
  <c r="U2285" s="1"/>
  <c r="J2285"/>
  <c r="AA2284"/>
  <c r="R2284"/>
  <c r="U2284" s="1"/>
  <c r="J2284"/>
  <c r="R2283"/>
  <c r="U2283" s="1"/>
  <c r="J2283"/>
  <c r="R2282"/>
  <c r="U2282" s="1"/>
  <c r="J2282"/>
  <c r="Y2282" s="1"/>
  <c r="AA2282" s="1"/>
  <c r="AA2281"/>
  <c r="R2281"/>
  <c r="U2281" s="1"/>
  <c r="J2281"/>
  <c r="AA2280"/>
  <c r="R2280"/>
  <c r="U2280" s="1"/>
  <c r="J2280"/>
  <c r="AA2279"/>
  <c r="R2279"/>
  <c r="U2279" s="1"/>
  <c r="J2279"/>
  <c r="R2278"/>
  <c r="U2278" s="1"/>
  <c r="J2278"/>
  <c r="AA2277"/>
  <c r="R2277"/>
  <c r="U2277" s="1"/>
  <c r="V2277" s="1"/>
  <c r="W2277" s="1"/>
  <c r="J2277"/>
  <c r="R2276"/>
  <c r="U2276" s="1"/>
  <c r="J2276"/>
  <c r="R2275"/>
  <c r="U2275" s="1"/>
  <c r="J2275"/>
  <c r="Y2275" s="1"/>
  <c r="AA2275" s="1"/>
  <c r="AA2274"/>
  <c r="R2274"/>
  <c r="U2274" s="1"/>
  <c r="J2274"/>
  <c r="AA2273"/>
  <c r="R2273"/>
  <c r="U2273" s="1"/>
  <c r="J2273"/>
  <c r="AA2272"/>
  <c r="R2272"/>
  <c r="U2272" s="1"/>
  <c r="J2272"/>
  <c r="R2271"/>
  <c r="U2271" s="1"/>
  <c r="J2271"/>
  <c r="R2270"/>
  <c r="U2270" s="1"/>
  <c r="J2270"/>
  <c r="Y2270" s="1"/>
  <c r="AA2270" s="1"/>
  <c r="R2269"/>
  <c r="U2269" s="1"/>
  <c r="J2269"/>
  <c r="Y2269" s="1"/>
  <c r="AA2269" s="1"/>
  <c r="R2268"/>
  <c r="U2268" s="1"/>
  <c r="J2268"/>
  <c r="Y2268" s="1"/>
  <c r="AA2268" s="1"/>
  <c r="R2267"/>
  <c r="U2267" s="1"/>
  <c r="J2267"/>
  <c r="AA2266"/>
  <c r="R2266"/>
  <c r="U2266" s="1"/>
  <c r="V2266" s="1"/>
  <c r="W2266" s="1"/>
  <c r="AA2265"/>
  <c r="R2265"/>
  <c r="U2265" s="1"/>
  <c r="V2265" s="1"/>
  <c r="W2265" s="1"/>
  <c r="AA2264"/>
  <c r="R2264"/>
  <c r="U2264" s="1"/>
  <c r="J2264"/>
  <c r="R2263"/>
  <c r="U2263" s="1"/>
  <c r="J2263"/>
  <c r="AA2262"/>
  <c r="R2262"/>
  <c r="U2262" s="1"/>
  <c r="J2262"/>
  <c r="R2261"/>
  <c r="U2261" s="1"/>
  <c r="J2261"/>
  <c r="AA2260"/>
  <c r="R2260"/>
  <c r="U2260" s="1"/>
  <c r="J2260"/>
  <c r="R2258"/>
  <c r="U2258" s="1"/>
  <c r="J2258"/>
  <c r="Y2258" s="1"/>
  <c r="AA2258" s="1"/>
  <c r="AA2257"/>
  <c r="R2257"/>
  <c r="U2257" s="1"/>
  <c r="J2257"/>
  <c r="AA2255"/>
  <c r="R2255"/>
  <c r="U2255" s="1"/>
  <c r="J2255"/>
  <c r="AA2254"/>
  <c r="R2254"/>
  <c r="U2254" s="1"/>
  <c r="J2254"/>
  <c r="AA2253"/>
  <c r="R2253"/>
  <c r="U2253" s="1"/>
  <c r="J2253"/>
  <c r="R2252"/>
  <c r="U2252" s="1"/>
  <c r="J2252"/>
  <c r="Y2252" s="1"/>
  <c r="AA2252" s="1"/>
  <c r="AA2251"/>
  <c r="R2251"/>
  <c r="U2251" s="1"/>
  <c r="J2251"/>
  <c r="R2249"/>
  <c r="U2249" s="1"/>
  <c r="J2249"/>
  <c r="Y2249" s="1"/>
  <c r="AA2249" s="1"/>
  <c r="AA2248"/>
  <c r="R2248"/>
  <c r="U2248" s="1"/>
  <c r="J2248"/>
  <c r="R2247"/>
  <c r="U2247" s="1"/>
  <c r="J2247"/>
  <c r="AA2246"/>
  <c r="R2246"/>
  <c r="U2246" s="1"/>
  <c r="V2246" s="1"/>
  <c r="W2246" s="1"/>
  <c r="AA2245"/>
  <c r="R2245"/>
  <c r="U2245" s="1"/>
  <c r="J2245"/>
  <c r="AA2244"/>
  <c r="R2244"/>
  <c r="U2244" s="1"/>
  <c r="J2244"/>
  <c r="AA2243"/>
  <c r="R2243"/>
  <c r="U2243" s="1"/>
  <c r="J2243"/>
  <c r="AA2242"/>
  <c r="R2242"/>
  <c r="U2242" s="1"/>
  <c r="J2242"/>
  <c r="AA2241"/>
  <c r="R2241"/>
  <c r="U2241" s="1"/>
  <c r="J2241"/>
  <c r="AA2239"/>
  <c r="R2239"/>
  <c r="U2239" s="1"/>
  <c r="J2239"/>
  <c r="AA2238"/>
  <c r="R2238"/>
  <c r="U2238" s="1"/>
  <c r="J2238"/>
  <c r="R2236"/>
  <c r="U2236" s="1"/>
  <c r="J2236"/>
  <c r="AA2235"/>
  <c r="R2235"/>
  <c r="U2235" s="1"/>
  <c r="J2235"/>
  <c r="R2234"/>
  <c r="U2234" s="1"/>
  <c r="J2234"/>
  <c r="AA2233"/>
  <c r="R2233"/>
  <c r="U2233" s="1"/>
  <c r="J2233"/>
  <c r="AA2232"/>
  <c r="R2232"/>
  <c r="U2232" s="1"/>
  <c r="J2232"/>
  <c r="AA2231"/>
  <c r="R2231"/>
  <c r="U2231" s="1"/>
  <c r="J2231"/>
  <c r="AA2230"/>
  <c r="R2230"/>
  <c r="U2230" s="1"/>
  <c r="J2230"/>
  <c r="AA2228"/>
  <c r="R2228"/>
  <c r="U2228" s="1"/>
  <c r="J2228"/>
  <c r="AA2227"/>
  <c r="R2227"/>
  <c r="U2227" s="1"/>
  <c r="J2227"/>
  <c r="AA2225"/>
  <c r="R2225"/>
  <c r="U2225" s="1"/>
  <c r="J2225"/>
  <c r="R2224"/>
  <c r="U2224" s="1"/>
  <c r="J2224"/>
  <c r="AA2223"/>
  <c r="R2223"/>
  <c r="U2223" s="1"/>
  <c r="J2223"/>
  <c r="AA2222"/>
  <c r="R2222"/>
  <c r="U2222" s="1"/>
  <c r="J2222"/>
  <c r="AA2221"/>
  <c r="R2221"/>
  <c r="U2221" s="1"/>
  <c r="J2221"/>
  <c r="AA2220"/>
  <c r="R2220"/>
  <c r="U2220" s="1"/>
  <c r="J2220"/>
  <c r="AA2219"/>
  <c r="R2219"/>
  <c r="U2219" s="1"/>
  <c r="J2219"/>
  <c r="AA2218"/>
  <c r="R2218"/>
  <c r="U2218" s="1"/>
  <c r="J2218"/>
  <c r="AA2217"/>
  <c r="R2217"/>
  <c r="U2217" s="1"/>
  <c r="V2217" s="1"/>
  <c r="W2217" s="1"/>
  <c r="AA2216"/>
  <c r="R2216"/>
  <c r="U2216" s="1"/>
  <c r="J2216"/>
  <c r="R2215"/>
  <c r="U2215" s="1"/>
  <c r="J2215"/>
  <c r="AA2214"/>
  <c r="R2214"/>
  <c r="U2214" s="1"/>
  <c r="J2214"/>
  <c r="AA2213"/>
  <c r="R2213"/>
  <c r="U2213" s="1"/>
  <c r="J2213"/>
  <c r="AA2212"/>
  <c r="R2212"/>
  <c r="U2212" s="1"/>
  <c r="J2212"/>
  <c r="R2211"/>
  <c r="U2211" s="1"/>
  <c r="J2211"/>
  <c r="R2210"/>
  <c r="U2210" s="1"/>
  <c r="J2210"/>
  <c r="Y2210" s="1"/>
  <c r="AA2210" s="1"/>
  <c r="AA2208"/>
  <c r="R2208"/>
  <c r="U2208" s="1"/>
  <c r="J2208"/>
  <c r="AA2207"/>
  <c r="R2207"/>
  <c r="U2207" s="1"/>
  <c r="J2207"/>
  <c r="AA2205"/>
  <c r="R2205"/>
  <c r="U2205" s="1"/>
  <c r="J2205"/>
  <c r="AA2204"/>
  <c r="R2204"/>
  <c r="U2204" s="1"/>
  <c r="J2204"/>
  <c r="AA2203"/>
  <c r="R2203"/>
  <c r="U2203" s="1"/>
  <c r="J2203"/>
  <c r="AA2201"/>
  <c r="R2201"/>
  <c r="U2201" s="1"/>
  <c r="J2201"/>
  <c r="AA2199"/>
  <c r="R2199"/>
  <c r="U2199" s="1"/>
  <c r="J2199"/>
  <c r="AA2198"/>
  <c r="R2198"/>
  <c r="U2198" s="1"/>
  <c r="J2198"/>
  <c r="AA2197"/>
  <c r="R2197"/>
  <c r="U2197" s="1"/>
  <c r="J2197"/>
  <c r="AA2195"/>
  <c r="R2195"/>
  <c r="U2195" s="1"/>
  <c r="J2195"/>
  <c r="AA2194"/>
  <c r="R2194"/>
  <c r="U2194" s="1"/>
  <c r="J2194"/>
  <c r="R2193"/>
  <c r="U2193" s="1"/>
  <c r="J2193"/>
  <c r="Y2193" s="1"/>
  <c r="AA2193" s="1"/>
  <c r="AA2192"/>
  <c r="R2192"/>
  <c r="U2192" s="1"/>
  <c r="J2192"/>
  <c r="AA2191"/>
  <c r="R2191"/>
  <c r="U2191" s="1"/>
  <c r="J2191"/>
  <c r="AA2190"/>
  <c r="R2190"/>
  <c r="U2190" s="1"/>
  <c r="J2190"/>
  <c r="AA2189"/>
  <c r="R2189"/>
  <c r="U2189" s="1"/>
  <c r="V2189" s="1"/>
  <c r="W2189" s="1"/>
  <c r="AA2188"/>
  <c r="R2188"/>
  <c r="U2188" s="1"/>
  <c r="J2188"/>
  <c r="R2186"/>
  <c r="U2186" s="1"/>
  <c r="J2186"/>
  <c r="Y2186" s="1"/>
  <c r="AA2186" s="1"/>
  <c r="AA2185"/>
  <c r="R2185"/>
  <c r="U2185" s="1"/>
  <c r="J2185"/>
  <c r="AA2184"/>
  <c r="R2184"/>
  <c r="U2184" s="1"/>
  <c r="J2184"/>
  <c r="R2183"/>
  <c r="U2183" s="1"/>
  <c r="J2183"/>
  <c r="AA2182"/>
  <c r="R2182"/>
  <c r="U2182" s="1"/>
  <c r="J2182"/>
  <c r="AA2181"/>
  <c r="R2181"/>
  <c r="U2181" s="1"/>
  <c r="J2181"/>
  <c r="AA2180"/>
  <c r="R2180"/>
  <c r="U2180" s="1"/>
  <c r="J2180"/>
  <c r="AA2178"/>
  <c r="R2178"/>
  <c r="U2178" s="1"/>
  <c r="J2178"/>
  <c r="AA2177"/>
  <c r="R2177"/>
  <c r="U2177" s="1"/>
  <c r="J2177"/>
  <c r="AA2176"/>
  <c r="R2176"/>
  <c r="U2176" s="1"/>
  <c r="J2176"/>
  <c r="AA2175"/>
  <c r="R2175"/>
  <c r="U2175" s="1"/>
  <c r="V2175" s="1"/>
  <c r="W2175" s="1"/>
  <c r="AA2174"/>
  <c r="R2174"/>
  <c r="U2174" s="1"/>
  <c r="J2174"/>
  <c r="AA2172"/>
  <c r="R2172"/>
  <c r="U2172" s="1"/>
  <c r="V2172" s="1"/>
  <c r="W2172" s="1"/>
  <c r="AA2171"/>
  <c r="R2171"/>
  <c r="U2171" s="1"/>
  <c r="J2171"/>
  <c r="AA2169"/>
  <c r="R2169"/>
  <c r="U2169" s="1"/>
  <c r="J2169"/>
  <c r="R2168"/>
  <c r="U2168" s="1"/>
  <c r="J2168"/>
  <c r="Y2168" s="1"/>
  <c r="AA2168" s="1"/>
  <c r="AA2167"/>
  <c r="R2167"/>
  <c r="U2167" s="1"/>
  <c r="V2167" s="1"/>
  <c r="W2167" s="1"/>
  <c r="AA2166"/>
  <c r="R2166"/>
  <c r="U2166" s="1"/>
  <c r="J2166"/>
  <c r="AA2164"/>
  <c r="R2164"/>
  <c r="U2164" s="1"/>
  <c r="J2164"/>
  <c r="AA2163"/>
  <c r="R2163"/>
  <c r="U2163" s="1"/>
  <c r="J2163"/>
  <c r="AA2162"/>
  <c r="R2162"/>
  <c r="U2162" s="1"/>
  <c r="J2162"/>
  <c r="AA2160"/>
  <c r="R2160"/>
  <c r="U2160" s="1"/>
  <c r="V2160" s="1"/>
  <c r="W2160" s="1"/>
  <c r="AA2159"/>
  <c r="R2159"/>
  <c r="U2159" s="1"/>
  <c r="J2159"/>
  <c r="AA2157"/>
  <c r="R2157"/>
  <c r="U2157" s="1"/>
  <c r="J2157"/>
  <c r="AA2156"/>
  <c r="R2156"/>
  <c r="U2156" s="1"/>
  <c r="J2156"/>
  <c r="AA2154"/>
  <c r="R2154"/>
  <c r="U2154" s="1"/>
  <c r="J2154"/>
  <c r="R2153"/>
  <c r="U2153" s="1"/>
  <c r="J2153"/>
  <c r="Y2153" s="1"/>
  <c r="AA2153" s="1"/>
  <c r="AA2151"/>
  <c r="R2151"/>
  <c r="U2151" s="1"/>
  <c r="J2151"/>
  <c r="R2150"/>
  <c r="U2150" s="1"/>
  <c r="J2150"/>
  <c r="Y2150" s="1"/>
  <c r="AA2150" s="1"/>
  <c r="R2149"/>
  <c r="U2149" s="1"/>
  <c r="J2149"/>
  <c r="Y2149" s="1"/>
  <c r="AA2149" s="1"/>
  <c r="R2148"/>
  <c r="U2148" s="1"/>
  <c r="J2148"/>
  <c r="Y2148" s="1"/>
  <c r="AA2148" s="1"/>
  <c r="R2147"/>
  <c r="U2147" s="1"/>
  <c r="J2147"/>
  <c r="Y2147" s="1"/>
  <c r="AA2147" s="1"/>
  <c r="AA2146"/>
  <c r="R2146"/>
  <c r="U2146" s="1"/>
  <c r="J2146"/>
  <c r="R2144"/>
  <c r="U2144" s="1"/>
  <c r="J2144"/>
  <c r="Y2144" s="1"/>
  <c r="AA2144" s="1"/>
  <c r="AA2142"/>
  <c r="R2142"/>
  <c r="U2142" s="1"/>
  <c r="J2142"/>
  <c r="AA2141"/>
  <c r="R2141"/>
  <c r="U2141" s="1"/>
  <c r="J2141"/>
  <c r="R2140"/>
  <c r="U2140" s="1"/>
  <c r="J2140"/>
  <c r="R2139"/>
  <c r="U2139" s="1"/>
  <c r="J2139"/>
  <c r="Y2139" s="1"/>
  <c r="AA2139" s="1"/>
  <c r="AA2138"/>
  <c r="R2138"/>
  <c r="U2138" s="1"/>
  <c r="J2138"/>
  <c r="R2137"/>
  <c r="U2137" s="1"/>
  <c r="J2137"/>
  <c r="AA2136"/>
  <c r="R2136"/>
  <c r="U2136" s="1"/>
  <c r="J2136"/>
  <c r="R2134"/>
  <c r="U2134" s="1"/>
  <c r="J2134"/>
  <c r="Y2134" s="1"/>
  <c r="AA2134" s="1"/>
  <c r="AA2133"/>
  <c r="R2133"/>
  <c r="U2133" s="1"/>
  <c r="V2133" s="1"/>
  <c r="W2133" s="1"/>
  <c r="AA2132"/>
  <c r="R2132"/>
  <c r="U2132" s="1"/>
  <c r="J2132"/>
  <c r="AA2130"/>
  <c r="R2130"/>
  <c r="U2130" s="1"/>
  <c r="J2130"/>
  <c r="AA2129"/>
  <c r="R2129"/>
  <c r="U2129" s="1"/>
  <c r="J2129"/>
  <c r="AA2128"/>
  <c r="U2128"/>
  <c r="J2128"/>
  <c r="AA2127"/>
  <c r="R2127"/>
  <c r="U2127" s="1"/>
  <c r="J2127"/>
  <c r="AA2126"/>
  <c r="R2126"/>
  <c r="U2126" s="1"/>
  <c r="J2126"/>
  <c r="AA2125"/>
  <c r="R2125"/>
  <c r="U2125" s="1"/>
  <c r="J2125"/>
  <c r="AA2123"/>
  <c r="R2123"/>
  <c r="U2123" s="1"/>
  <c r="J2123"/>
  <c r="R2121"/>
  <c r="U2121" s="1"/>
  <c r="J2121"/>
  <c r="Y2121" s="1"/>
  <c r="AA2121" s="1"/>
  <c r="AA2120"/>
  <c r="R2120"/>
  <c r="U2120" s="1"/>
  <c r="V2120" s="1"/>
  <c r="W2120" s="1"/>
  <c r="R2119"/>
  <c r="U2119" s="1"/>
  <c r="J2119"/>
  <c r="AA2118"/>
  <c r="R2118"/>
  <c r="U2118" s="1"/>
  <c r="J2118"/>
  <c r="R2117"/>
  <c r="U2117" s="1"/>
  <c r="J2117"/>
  <c r="AA2116"/>
  <c r="R2116"/>
  <c r="U2116" s="1"/>
  <c r="J2116"/>
  <c r="AA2115"/>
  <c r="R2115"/>
  <c r="U2115" s="1"/>
  <c r="J2115"/>
  <c r="AA2113"/>
  <c r="R2113"/>
  <c r="U2113" s="1"/>
  <c r="J2113"/>
  <c r="AA2112"/>
  <c r="R2112"/>
  <c r="U2112" s="1"/>
  <c r="J2112"/>
  <c r="AA2111"/>
  <c r="R2111"/>
  <c r="U2111" s="1"/>
  <c r="J2111"/>
  <c r="AA2110"/>
  <c r="R2110"/>
  <c r="U2110" s="1"/>
  <c r="J2110"/>
  <c r="AA2109"/>
  <c r="R2109"/>
  <c r="U2109" s="1"/>
  <c r="J2109"/>
  <c r="AA2108"/>
  <c r="R2108"/>
  <c r="U2108" s="1"/>
  <c r="J2108"/>
  <c r="AA2107"/>
  <c r="R2107"/>
  <c r="U2107" s="1"/>
  <c r="V2107" s="1"/>
  <c r="W2107" s="1"/>
  <c r="AA2106"/>
  <c r="R2106"/>
  <c r="U2106" s="1"/>
  <c r="V2106" s="1"/>
  <c r="W2106" s="1"/>
  <c r="AA2105"/>
  <c r="R2105"/>
  <c r="U2105" s="1"/>
  <c r="J2105"/>
  <c r="R2103"/>
  <c r="U2103" s="1"/>
  <c r="J2103"/>
  <c r="Y2103" s="1"/>
  <c r="AA2103" s="1"/>
  <c r="R2102"/>
  <c r="U2102" s="1"/>
  <c r="J2102"/>
  <c r="Y2102" s="1"/>
  <c r="AA2102" s="1"/>
  <c r="AA2101"/>
  <c r="R2101"/>
  <c r="U2101" s="1"/>
  <c r="J2101"/>
  <c r="AA2100"/>
  <c r="R2100"/>
  <c r="U2100" s="1"/>
  <c r="J2100"/>
  <c r="R2099"/>
  <c r="U2099" s="1"/>
  <c r="J2099"/>
  <c r="AA2098"/>
  <c r="R2098"/>
  <c r="U2098" s="1"/>
  <c r="J2098"/>
  <c r="AA2097"/>
  <c r="R2097"/>
  <c r="U2097" s="1"/>
  <c r="J2097"/>
  <c r="AA2096"/>
  <c r="R2096"/>
  <c r="U2096" s="1"/>
  <c r="V2096" s="1"/>
  <c r="W2096" s="1"/>
  <c r="AA2095"/>
  <c r="R2095"/>
  <c r="U2095" s="1"/>
  <c r="J2095"/>
  <c r="AA2093"/>
  <c r="R2093"/>
  <c r="U2093" s="1"/>
  <c r="J2093"/>
  <c r="AA2092"/>
  <c r="R2092"/>
  <c r="U2092" s="1"/>
  <c r="J2092"/>
  <c r="AA2091"/>
  <c r="R2091"/>
  <c r="U2091" s="1"/>
  <c r="J2091"/>
  <c r="R2090"/>
  <c r="U2090" s="1"/>
  <c r="J2090"/>
  <c r="AA2089"/>
  <c r="R2089"/>
  <c r="U2089" s="1"/>
  <c r="J2089"/>
  <c r="AA2088"/>
  <c r="R2088"/>
  <c r="U2088" s="1"/>
  <c r="J2088"/>
  <c r="AA2086"/>
  <c r="R2086"/>
  <c r="U2086" s="1"/>
  <c r="J2086"/>
  <c r="AA2085"/>
  <c r="R2085"/>
  <c r="U2085" s="1"/>
  <c r="J2085"/>
  <c r="AA2084"/>
  <c r="R2084"/>
  <c r="U2084" s="1"/>
  <c r="V2084" s="1"/>
  <c r="W2084" s="1"/>
  <c r="AA2083"/>
  <c r="R2083"/>
  <c r="U2083" s="1"/>
  <c r="V2083" s="1"/>
  <c r="W2083" s="1"/>
  <c r="AA2082"/>
  <c r="R2082"/>
  <c r="U2082" s="1"/>
  <c r="J2082"/>
  <c r="R2081"/>
  <c r="U2081" s="1"/>
  <c r="J2081"/>
  <c r="AA2080"/>
  <c r="R2080"/>
  <c r="U2080" s="1"/>
  <c r="J2080"/>
  <c r="R2079"/>
  <c r="U2079" s="1"/>
  <c r="J2079"/>
  <c r="Y2079" s="1"/>
  <c r="AA2079" s="1"/>
  <c r="AA2078"/>
  <c r="R2078"/>
  <c r="U2078" s="1"/>
  <c r="J2078"/>
  <c r="AA2076"/>
  <c r="R2076"/>
  <c r="U2076" s="1"/>
  <c r="J2076"/>
  <c r="R2075"/>
  <c r="U2075" s="1"/>
  <c r="J2075"/>
  <c r="R2074"/>
  <c r="U2074" s="1"/>
  <c r="J2074"/>
  <c r="R2073"/>
  <c r="U2073" s="1"/>
  <c r="J2073"/>
  <c r="Y2073" s="1"/>
  <c r="AA2073" s="1"/>
  <c r="R2072"/>
  <c r="U2072" s="1"/>
  <c r="J2072"/>
  <c r="Y2072" s="1"/>
  <c r="AA2072" s="1"/>
  <c r="AA2071"/>
  <c r="R2071"/>
  <c r="U2071" s="1"/>
  <c r="J2071"/>
  <c r="AA2070"/>
  <c r="R2070"/>
  <c r="U2070" s="1"/>
  <c r="J2070"/>
  <c r="R2069"/>
  <c r="U2069" s="1"/>
  <c r="J2069"/>
  <c r="Y2069" s="1"/>
  <c r="AA2069" s="1"/>
  <c r="R2068"/>
  <c r="U2068" s="1"/>
  <c r="J2068"/>
  <c r="Y2068" s="1"/>
  <c r="AA2068" s="1"/>
  <c r="AA2067"/>
  <c r="R2067"/>
  <c r="U2067" s="1"/>
  <c r="J2067"/>
  <c r="R2066"/>
  <c r="U2066" s="1"/>
  <c r="J2066"/>
  <c r="Y2066" s="1"/>
  <c r="AA2066" s="1"/>
  <c r="AA2065"/>
  <c r="R2065"/>
  <c r="U2065" s="1"/>
  <c r="J2065"/>
  <c r="R2064"/>
  <c r="U2064" s="1"/>
  <c r="J2064"/>
  <c r="Y2064" s="1"/>
  <c r="AA2064" s="1"/>
  <c r="AA2063"/>
  <c r="R2063"/>
  <c r="U2063" s="1"/>
  <c r="J2063"/>
  <c r="AA2062"/>
  <c r="R2062"/>
  <c r="U2062" s="1"/>
  <c r="J2062"/>
  <c r="R2061"/>
  <c r="U2061" s="1"/>
  <c r="J2061"/>
  <c r="AA2060"/>
  <c r="R2060"/>
  <c r="U2060" s="1"/>
  <c r="J2060"/>
  <c r="AA2059"/>
  <c r="R2059"/>
  <c r="U2059" s="1"/>
  <c r="J2059"/>
  <c r="AA2057"/>
  <c r="R2057"/>
  <c r="U2057" s="1"/>
  <c r="J2057"/>
  <c r="AA2056"/>
  <c r="R2056"/>
  <c r="U2056" s="1"/>
  <c r="J2056"/>
  <c r="AA2054"/>
  <c r="R2054"/>
  <c r="U2054" s="1"/>
  <c r="J2054"/>
  <c r="AA2053"/>
  <c r="R2053"/>
  <c r="U2053" s="1"/>
  <c r="V2053" s="1"/>
  <c r="W2053" s="1"/>
  <c r="AA2052"/>
  <c r="R2052"/>
  <c r="U2052" s="1"/>
  <c r="J2052"/>
  <c r="R2051"/>
  <c r="U2051" s="1"/>
  <c r="J2051"/>
  <c r="AA2050"/>
  <c r="R2050"/>
  <c r="U2050" s="1"/>
  <c r="J2050"/>
  <c r="AA2049"/>
  <c r="R2049"/>
  <c r="U2049" s="1"/>
  <c r="J2049"/>
  <c r="AA2048"/>
  <c r="R2048"/>
  <c r="U2048" s="1"/>
  <c r="J2048"/>
  <c r="AA2047"/>
  <c r="R2047"/>
  <c r="U2047" s="1"/>
  <c r="J2047"/>
  <c r="AA2046"/>
  <c r="R2046"/>
  <c r="U2046" s="1"/>
  <c r="J2046"/>
  <c r="AA2045"/>
  <c r="R2045"/>
  <c r="U2045" s="1"/>
  <c r="V2045" s="1"/>
  <c r="W2045" s="1"/>
  <c r="AA2044"/>
  <c r="R2044"/>
  <c r="U2044" s="1"/>
  <c r="J2044"/>
  <c r="AA2043"/>
  <c r="R2043"/>
  <c r="U2043" s="1"/>
  <c r="J2043"/>
  <c r="AA2042"/>
  <c r="R2042"/>
  <c r="U2042" s="1"/>
  <c r="V2042" s="1"/>
  <c r="W2042" s="1"/>
  <c r="AA2041"/>
  <c r="R2041"/>
  <c r="U2041" s="1"/>
  <c r="J2041"/>
  <c r="AA2040"/>
  <c r="R2040"/>
  <c r="U2040" s="1"/>
  <c r="J2040"/>
  <c r="R2039"/>
  <c r="U2039" s="1"/>
  <c r="J2039"/>
  <c r="AA2038"/>
  <c r="R2038"/>
  <c r="U2038" s="1"/>
  <c r="J2038"/>
  <c r="AA2036"/>
  <c r="R2036"/>
  <c r="U2036" s="1"/>
  <c r="J2036"/>
  <c r="AA2035"/>
  <c r="R2035"/>
  <c r="U2035" s="1"/>
  <c r="J2035"/>
  <c r="AA2034"/>
  <c r="R2034"/>
  <c r="U2034" s="1"/>
  <c r="J2034"/>
  <c r="AA2033"/>
  <c r="R2033"/>
  <c r="U2033" s="1"/>
  <c r="J2033"/>
  <c r="AA2032"/>
  <c r="R2032"/>
  <c r="U2032" s="1"/>
  <c r="J2032"/>
  <c r="AA2031"/>
  <c r="R2031"/>
  <c r="U2031" s="1"/>
  <c r="J2031"/>
  <c r="AA2030"/>
  <c r="R2030"/>
  <c r="U2030" s="1"/>
  <c r="J2030"/>
  <c r="AA2029"/>
  <c r="R2029"/>
  <c r="U2029" s="1"/>
  <c r="J2029"/>
  <c r="R2028"/>
  <c r="U2028" s="1"/>
  <c r="J2028"/>
  <c r="AA2027"/>
  <c r="R2027"/>
  <c r="U2027" s="1"/>
  <c r="J2027"/>
  <c r="AA2026"/>
  <c r="R2026"/>
  <c r="U2026" s="1"/>
  <c r="J2026"/>
  <c r="R2025"/>
  <c r="U2025" s="1"/>
  <c r="J2025"/>
  <c r="AA2024"/>
  <c r="R2024"/>
  <c r="U2024" s="1"/>
  <c r="J2024"/>
  <c r="AA2022"/>
  <c r="R2022"/>
  <c r="U2022" s="1"/>
  <c r="J2022"/>
  <c r="AA2021"/>
  <c r="R2021"/>
  <c r="U2021" s="1"/>
  <c r="J2021"/>
  <c r="AA2020"/>
  <c r="R2020"/>
  <c r="U2020" s="1"/>
  <c r="J2020"/>
  <c r="AA2019"/>
  <c r="R2019"/>
  <c r="U2019" s="1"/>
  <c r="J2019"/>
  <c r="AA2018"/>
  <c r="R2018"/>
  <c r="U2018" s="1"/>
  <c r="J2018"/>
  <c r="AA2016"/>
  <c r="R2016"/>
  <c r="U2016" s="1"/>
  <c r="J2016"/>
  <c r="AA2015"/>
  <c r="R2015"/>
  <c r="U2015" s="1"/>
  <c r="J2015"/>
  <c r="AA2014"/>
  <c r="R2014"/>
  <c r="U2014" s="1"/>
  <c r="J2014"/>
  <c r="AA2013"/>
  <c r="R2013"/>
  <c r="U2013" s="1"/>
  <c r="J2013"/>
  <c r="R2012"/>
  <c r="U2012" s="1"/>
  <c r="J2012"/>
  <c r="Y2012" s="1"/>
  <c r="AA2012" s="1"/>
  <c r="AA2011"/>
  <c r="R2011"/>
  <c r="U2011" s="1"/>
  <c r="J2011"/>
  <c r="AA2010"/>
  <c r="R2010"/>
  <c r="U2010" s="1"/>
  <c r="J2010"/>
  <c r="AA2009"/>
  <c r="R2009"/>
  <c r="U2009" s="1"/>
  <c r="J2009"/>
  <c r="R2008"/>
  <c r="U2008" s="1"/>
  <c r="J2008"/>
  <c r="AA2007"/>
  <c r="R2007"/>
  <c r="U2007" s="1"/>
  <c r="J2007"/>
  <c r="AA2006"/>
  <c r="R2006"/>
  <c r="U2006" s="1"/>
  <c r="J2006"/>
  <c r="AA2004"/>
  <c r="R2004"/>
  <c r="U2004" s="1"/>
  <c r="J2004"/>
  <c r="AA2003"/>
  <c r="R2003"/>
  <c r="U2003" s="1"/>
  <c r="J2003"/>
  <c r="AA2002"/>
  <c r="R2002"/>
  <c r="U2002" s="1"/>
  <c r="J2002"/>
  <c r="AA2001"/>
  <c r="R2001"/>
  <c r="U2001" s="1"/>
  <c r="J2001"/>
  <c r="V2335" l="1"/>
  <c r="W2335" s="1"/>
  <c r="V2242"/>
  <c r="W2242" s="1"/>
  <c r="V2249"/>
  <c r="W2249" s="1"/>
  <c r="V2296"/>
  <c r="W2296" s="1"/>
  <c r="V2088"/>
  <c r="W2088" s="1"/>
  <c r="V2174"/>
  <c r="W2174" s="1"/>
  <c r="V2215"/>
  <c r="W2215" s="1"/>
  <c r="Y2215" s="1"/>
  <c r="AA2215" s="1"/>
  <c r="V2422"/>
  <c r="W2422" s="1"/>
  <c r="V2343"/>
  <c r="W2343" s="1"/>
  <c r="V2359"/>
  <c r="W2359" s="1"/>
  <c r="V2455"/>
  <c r="W2455" s="1"/>
  <c r="V2110"/>
  <c r="W2110" s="1"/>
  <c r="V2127"/>
  <c r="W2127" s="1"/>
  <c r="V2138"/>
  <c r="W2138" s="1"/>
  <c r="V2139"/>
  <c r="W2139" s="1"/>
  <c r="V2216"/>
  <c r="W2216" s="1"/>
  <c r="V2223"/>
  <c r="W2223" s="1"/>
  <c r="V2379"/>
  <c r="W2379" s="1"/>
  <c r="V2036"/>
  <c r="W2036" s="1"/>
  <c r="V2212"/>
  <c r="W2212" s="1"/>
  <c r="V2225"/>
  <c r="W2225" s="1"/>
  <c r="V2298"/>
  <c r="W2298" s="1"/>
  <c r="V2306"/>
  <c r="W2306" s="1"/>
  <c r="V2314"/>
  <c r="W2314" s="1"/>
  <c r="V2327"/>
  <c r="W2327" s="1"/>
  <c r="V2375"/>
  <c r="W2375" s="1"/>
  <c r="V2408"/>
  <c r="W2408" s="1"/>
  <c r="V2453"/>
  <c r="W2453" s="1"/>
  <c r="V2007"/>
  <c r="W2007" s="1"/>
  <c r="V2030"/>
  <c r="W2030" s="1"/>
  <c r="V2034"/>
  <c r="W2034" s="1"/>
  <c r="V2062"/>
  <c r="W2062" s="1"/>
  <c r="V2070"/>
  <c r="W2070" s="1"/>
  <c r="V2073"/>
  <c r="W2073" s="1"/>
  <c r="V2100"/>
  <c r="W2100" s="1"/>
  <c r="V2103"/>
  <c r="W2103" s="1"/>
  <c r="V2213"/>
  <c r="W2213" s="1"/>
  <c r="V2253"/>
  <c r="W2253" s="1"/>
  <c r="V2387"/>
  <c r="W2387" s="1"/>
  <c r="V2392"/>
  <c r="W2392" s="1"/>
  <c r="V2409"/>
  <c r="W2409" s="1"/>
  <c r="V2089"/>
  <c r="W2089" s="1"/>
  <c r="V2125"/>
  <c r="W2125" s="1"/>
  <c r="V2239"/>
  <c r="W2239" s="1"/>
  <c r="V2244"/>
  <c r="W2244" s="1"/>
  <c r="V2260"/>
  <c r="W2260" s="1"/>
  <c r="V2285"/>
  <c r="W2285" s="1"/>
  <c r="V2342"/>
  <c r="W2342" s="1"/>
  <c r="V2363"/>
  <c r="W2363" s="1"/>
  <c r="V2421"/>
  <c r="W2421" s="1"/>
  <c r="V2431"/>
  <c r="W2431" s="1"/>
  <c r="V2441"/>
  <c r="W2441" s="1"/>
  <c r="V2272"/>
  <c r="W2272" s="1"/>
  <c r="V2050"/>
  <c r="W2050" s="1"/>
  <c r="V2132"/>
  <c r="W2132" s="1"/>
  <c r="V2059"/>
  <c r="W2059" s="1"/>
  <c r="V2072"/>
  <c r="W2072" s="1"/>
  <c r="V2137"/>
  <c r="W2137" s="1"/>
  <c r="V2157"/>
  <c r="W2157" s="1"/>
  <c r="V2262"/>
  <c r="W2262" s="1"/>
  <c r="V2287"/>
  <c r="W2287" s="1"/>
  <c r="V2294"/>
  <c r="W2294" s="1"/>
  <c r="V2303"/>
  <c r="W2303" s="1"/>
  <c r="V2329"/>
  <c r="W2329" s="1"/>
  <c r="V2336"/>
  <c r="W2336" s="1"/>
  <c r="V2361"/>
  <c r="W2361" s="1"/>
  <c r="V2401"/>
  <c r="W2401" s="1"/>
  <c r="V2010"/>
  <c r="W2010" s="1"/>
  <c r="V2011"/>
  <c r="W2011" s="1"/>
  <c r="V2019"/>
  <c r="W2019" s="1"/>
  <c r="V2026"/>
  <c r="W2026" s="1"/>
  <c r="V2031"/>
  <c r="W2031" s="1"/>
  <c r="V2068"/>
  <c r="W2068" s="1"/>
  <c r="V2076"/>
  <c r="W2076" s="1"/>
  <c r="V2093"/>
  <c r="W2093" s="1"/>
  <c r="V2105"/>
  <c r="W2105" s="1"/>
  <c r="V2169"/>
  <c r="W2169" s="1"/>
  <c r="V2207"/>
  <c r="W2207" s="1"/>
  <c r="V2274"/>
  <c r="W2274" s="1"/>
  <c r="V2284"/>
  <c r="W2284" s="1"/>
  <c r="V2423"/>
  <c r="W2423" s="1"/>
  <c r="V2014"/>
  <c r="W2014" s="1"/>
  <c r="V2108"/>
  <c r="W2108" s="1"/>
  <c r="V2142"/>
  <c r="W2142" s="1"/>
  <c r="V2234"/>
  <c r="W2234" s="1"/>
  <c r="V2252"/>
  <c r="W2252" s="1"/>
  <c r="V2276"/>
  <c r="W2276" s="1"/>
  <c r="V2319"/>
  <c r="W2319" s="1"/>
  <c r="V2321"/>
  <c r="W2321" s="1"/>
  <c r="V2356"/>
  <c r="W2356" s="1"/>
  <c r="Y2356" s="1"/>
  <c r="AA2356" s="1"/>
  <c r="V2406"/>
  <c r="W2406" s="1"/>
  <c r="V2412"/>
  <c r="W2412" s="1"/>
  <c r="V2428"/>
  <c r="W2428" s="1"/>
  <c r="V2433"/>
  <c r="W2433" s="1"/>
  <c r="V2462"/>
  <c r="W2462" s="1"/>
  <c r="V2009"/>
  <c r="W2009" s="1"/>
  <c r="V2016"/>
  <c r="W2016" s="1"/>
  <c r="V2027"/>
  <c r="W2027" s="1"/>
  <c r="V2028"/>
  <c r="W2028" s="1"/>
  <c r="Y2028" s="1"/>
  <c r="AA2028" s="1"/>
  <c r="V2029"/>
  <c r="W2029" s="1"/>
  <c r="V2040"/>
  <c r="W2040" s="1"/>
  <c r="V2047"/>
  <c r="W2047" s="1"/>
  <c r="V2048"/>
  <c r="W2048" s="1"/>
  <c r="V2079"/>
  <c r="W2079" s="1"/>
  <c r="V2091"/>
  <c r="W2091" s="1"/>
  <c r="V2123"/>
  <c r="W2123" s="1"/>
  <c r="V2146"/>
  <c r="W2146" s="1"/>
  <c r="V2164"/>
  <c r="W2164" s="1"/>
  <c r="V2178"/>
  <c r="W2178" s="1"/>
  <c r="V2180"/>
  <c r="W2180" s="1"/>
  <c r="V2198"/>
  <c r="W2198" s="1"/>
  <c r="V2204"/>
  <c r="W2204" s="1"/>
  <c r="V2210"/>
  <c r="W2210" s="1"/>
  <c r="V2221"/>
  <c r="W2221" s="1"/>
  <c r="V2231"/>
  <c r="W2231" s="1"/>
  <c r="V2264"/>
  <c r="W2264" s="1"/>
  <c r="V2283"/>
  <c r="W2283" s="1"/>
  <c r="V2286"/>
  <c r="W2286" s="1"/>
  <c r="V2290"/>
  <c r="W2290" s="1"/>
  <c r="V2326"/>
  <c r="W2326" s="1"/>
  <c r="V2368"/>
  <c r="W2368" s="1"/>
  <c r="V2372"/>
  <c r="W2372" s="1"/>
  <c r="V2390"/>
  <c r="W2390" s="1"/>
  <c r="V2415"/>
  <c r="W2415" s="1"/>
  <c r="V2416"/>
  <c r="W2416" s="1"/>
  <c r="V2418"/>
  <c r="W2418" s="1"/>
  <c r="V2419"/>
  <c r="W2419" s="1"/>
  <c r="V2420"/>
  <c r="W2420" s="1"/>
  <c r="V2426"/>
  <c r="W2426" s="1"/>
  <c r="V2430"/>
  <c r="W2430" s="1"/>
  <c r="V2435"/>
  <c r="W2435" s="1"/>
  <c r="V2459"/>
  <c r="W2459" s="1"/>
  <c r="V2460"/>
  <c r="W2460" s="1"/>
  <c r="V2018"/>
  <c r="W2018" s="1"/>
  <c r="V2044"/>
  <c r="W2044" s="1"/>
  <c r="V2021"/>
  <c r="W2021" s="1"/>
  <c r="V2025"/>
  <c r="W2025" s="1"/>
  <c r="Y2025" s="1"/>
  <c r="AA2025" s="1"/>
  <c r="V2041"/>
  <c r="W2041" s="1"/>
  <c r="V2065"/>
  <c r="W2065" s="1"/>
  <c r="V2075"/>
  <c r="W2075" s="1"/>
  <c r="V2086"/>
  <c r="W2086" s="1"/>
  <c r="V2115"/>
  <c r="W2115" s="1"/>
  <c r="V2154"/>
  <c r="W2154" s="1"/>
  <c r="V2162"/>
  <c r="W2162" s="1"/>
  <c r="V2183"/>
  <c r="W2183" s="1"/>
  <c r="V2188"/>
  <c r="W2188" s="1"/>
  <c r="V2211"/>
  <c r="W2211" s="1"/>
  <c r="V2219"/>
  <c r="W2219" s="1"/>
  <c r="V2230"/>
  <c r="W2230" s="1"/>
  <c r="Y2286"/>
  <c r="AA2286" s="1"/>
  <c r="V2316"/>
  <c r="W2316" s="1"/>
  <c r="V2350"/>
  <c r="W2350" s="1"/>
  <c r="V2352"/>
  <c r="W2352" s="1"/>
  <c r="V2353"/>
  <c r="W2353" s="1"/>
  <c r="V2355"/>
  <c r="W2355" s="1"/>
  <c r="V2358"/>
  <c r="W2358" s="1"/>
  <c r="V2370"/>
  <c r="W2370" s="1"/>
  <c r="V2400"/>
  <c r="W2400" s="1"/>
  <c r="Y2420"/>
  <c r="AA2420" s="1"/>
  <c r="V2424"/>
  <c r="W2424" s="1"/>
  <c r="V2465"/>
  <c r="W2465" s="1"/>
  <c r="V2020"/>
  <c r="W2020" s="1"/>
  <c r="V2022"/>
  <c r="W2022" s="1"/>
  <c r="V2024"/>
  <c r="W2024" s="1"/>
  <c r="V2039"/>
  <c r="W2039" s="1"/>
  <c r="Y2039" s="1"/>
  <c r="AA2039" s="1"/>
  <c r="V2046"/>
  <c r="W2046" s="1"/>
  <c r="V2080"/>
  <c r="W2080" s="1"/>
  <c r="V2081"/>
  <c r="W2081" s="1"/>
  <c r="V2095"/>
  <c r="W2095" s="1"/>
  <c r="V2099"/>
  <c r="W2099" s="1"/>
  <c r="V2111"/>
  <c r="W2111" s="1"/>
  <c r="V2112"/>
  <c r="W2112" s="1"/>
  <c r="V2113"/>
  <c r="W2113" s="1"/>
  <c r="V2116"/>
  <c r="W2116" s="1"/>
  <c r="V2117"/>
  <c r="W2117" s="1"/>
  <c r="V2130"/>
  <c r="W2130" s="1"/>
  <c r="V2136"/>
  <c r="W2136" s="1"/>
  <c r="V2001"/>
  <c r="W2001" s="1"/>
  <c r="V2002"/>
  <c r="W2002" s="1"/>
  <c r="V2003"/>
  <c r="W2003" s="1"/>
  <c r="V2004"/>
  <c r="W2004" s="1"/>
  <c r="V2006"/>
  <c r="W2006" s="1"/>
  <c r="V2032"/>
  <c r="W2032" s="1"/>
  <c r="V2043"/>
  <c r="W2043" s="1"/>
  <c r="V2052"/>
  <c r="W2052" s="1"/>
  <c r="V2056"/>
  <c r="W2056" s="1"/>
  <c r="V2057"/>
  <c r="W2057" s="1"/>
  <c r="V2063"/>
  <c r="W2063" s="1"/>
  <c r="V2064"/>
  <c r="W2064" s="1"/>
  <c r="V2067"/>
  <c r="W2067" s="1"/>
  <c r="V2078"/>
  <c r="W2078" s="1"/>
  <c r="V2109"/>
  <c r="W2109" s="1"/>
  <c r="V2118"/>
  <c r="W2118" s="1"/>
  <c r="V2119"/>
  <c r="W2119" s="1"/>
  <c r="V2126"/>
  <c r="W2126" s="1"/>
  <c r="V2141"/>
  <c r="W2141" s="1"/>
  <c r="V2144"/>
  <c r="W2144" s="1"/>
  <c r="V2149"/>
  <c r="W2149" s="1"/>
  <c r="V2150"/>
  <c r="W2150" s="1"/>
  <c r="V2153"/>
  <c r="W2153" s="1"/>
  <c r="V2176"/>
  <c r="W2176" s="1"/>
  <c r="V2177"/>
  <c r="W2177" s="1"/>
  <c r="Y2183"/>
  <c r="AA2183" s="1"/>
  <c r="V2186"/>
  <c r="W2186" s="1"/>
  <c r="V2191"/>
  <c r="W2191" s="1"/>
  <c r="V2192"/>
  <c r="W2192" s="1"/>
  <c r="V2195"/>
  <c r="W2195" s="1"/>
  <c r="V2197"/>
  <c r="W2197" s="1"/>
  <c r="V2203"/>
  <c r="W2203" s="1"/>
  <c r="V2208"/>
  <c r="W2208" s="1"/>
  <c r="V2218"/>
  <c r="W2218" s="1"/>
  <c r="V2232"/>
  <c r="W2232" s="1"/>
  <c r="V2235"/>
  <c r="W2235" s="1"/>
  <c r="V2236"/>
  <c r="W2236" s="1"/>
  <c r="V2238"/>
  <c r="W2238" s="1"/>
  <c r="V2243"/>
  <c r="W2243" s="1"/>
  <c r="V2267"/>
  <c r="W2267" s="1"/>
  <c r="V2268"/>
  <c r="W2268" s="1"/>
  <c r="V2271"/>
  <c r="W2271" s="1"/>
  <c r="V2279"/>
  <c r="W2279" s="1"/>
  <c r="V2280"/>
  <c r="W2280" s="1"/>
  <c r="V2291"/>
  <c r="W2291" s="1"/>
  <c r="V2300"/>
  <c r="W2300" s="1"/>
  <c r="V2305"/>
  <c r="W2305" s="1"/>
  <c r="V2308"/>
  <c r="W2308" s="1"/>
  <c r="V2309"/>
  <c r="W2309" s="1"/>
  <c r="V2311"/>
  <c r="W2311" s="1"/>
  <c r="V2312"/>
  <c r="W2312" s="1"/>
  <c r="V2313"/>
  <c r="W2313" s="1"/>
  <c r="V2317"/>
  <c r="W2317" s="1"/>
  <c r="V2318"/>
  <c r="W2318" s="1"/>
  <c r="V2324"/>
  <c r="W2324" s="1"/>
  <c r="V2331"/>
  <c r="W2331" s="1"/>
  <c r="V2334"/>
  <c r="W2334" s="1"/>
  <c r="V2340"/>
  <c r="W2340" s="1"/>
  <c r="V2345"/>
  <c r="W2345" s="1"/>
  <c r="Y2355"/>
  <c r="AA2355" s="1"/>
  <c r="V2360"/>
  <c r="W2360" s="1"/>
  <c r="V2364"/>
  <c r="W2364" s="1"/>
  <c r="V2365"/>
  <c r="W2365" s="1"/>
  <c r="V2366"/>
  <c r="W2366" s="1"/>
  <c r="V2369"/>
  <c r="W2369" s="1"/>
  <c r="V2377"/>
  <c r="W2377" s="1"/>
  <c r="V2384"/>
  <c r="W2384" s="1"/>
  <c r="V2385"/>
  <c r="W2385" s="1"/>
  <c r="V2391"/>
  <c r="W2391" s="1"/>
  <c r="V2394"/>
  <c r="W2394" s="1"/>
  <c r="V2398"/>
  <c r="W2398" s="1"/>
  <c r="V2403"/>
  <c r="W2403" s="1"/>
  <c r="V2410"/>
  <c r="W2410" s="1"/>
  <c r="V2432"/>
  <c r="W2432" s="1"/>
  <c r="V2436"/>
  <c r="W2436" s="1"/>
  <c r="V2439"/>
  <c r="W2439" s="1"/>
  <c r="V2444"/>
  <c r="W2444" s="1"/>
  <c r="V2452"/>
  <c r="W2452" s="1"/>
  <c r="V2466"/>
  <c r="W2466" s="1"/>
  <c r="V2015"/>
  <c r="W2015" s="1"/>
  <c r="V2033"/>
  <c r="W2033" s="1"/>
  <c r="V2049"/>
  <c r="W2049" s="1"/>
  <c r="V2061"/>
  <c r="W2061" s="1"/>
  <c r="V2097"/>
  <c r="W2097" s="1"/>
  <c r="V2128"/>
  <c r="W2128" s="1"/>
  <c r="V2151"/>
  <c r="W2151" s="1"/>
  <c r="V2166"/>
  <c r="W2166" s="1"/>
  <c r="V2171"/>
  <c r="W2171" s="1"/>
  <c r="V2181"/>
  <c r="W2181" s="1"/>
  <c r="V2185"/>
  <c r="W2185" s="1"/>
  <c r="V2190"/>
  <c r="W2190" s="1"/>
  <c r="V2194"/>
  <c r="W2194" s="1"/>
  <c r="V2199"/>
  <c r="W2199" s="1"/>
  <c r="V2205"/>
  <c r="W2205" s="1"/>
  <c r="V2222"/>
  <c r="W2222" s="1"/>
  <c r="V2227"/>
  <c r="W2227" s="1"/>
  <c r="Y2234"/>
  <c r="AA2234" s="1"/>
  <c r="V2241"/>
  <c r="W2241" s="1"/>
  <c r="V2245"/>
  <c r="W2245" s="1"/>
  <c r="V2251"/>
  <c r="W2251" s="1"/>
  <c r="V2255"/>
  <c r="W2255" s="1"/>
  <c r="V2270"/>
  <c r="W2270" s="1"/>
  <c r="V2278"/>
  <c r="W2278" s="1"/>
  <c r="V2281"/>
  <c r="W2281" s="1"/>
  <c r="V2282"/>
  <c r="W2282" s="1"/>
  <c r="V2292"/>
  <c r="W2292" s="1"/>
  <c r="V2301"/>
  <c r="W2301" s="1"/>
  <c r="V2307"/>
  <c r="W2307" s="1"/>
  <c r="V2322"/>
  <c r="W2322" s="1"/>
  <c r="V2341"/>
  <c r="W2341" s="1"/>
  <c r="V2346"/>
  <c r="W2346" s="1"/>
  <c r="V2347"/>
  <c r="W2347" s="1"/>
  <c r="V2348"/>
  <c r="W2348" s="1"/>
  <c r="V2349"/>
  <c r="W2349" s="1"/>
  <c r="V2373"/>
  <c r="W2373" s="1"/>
  <c r="V2378"/>
  <c r="W2378" s="1"/>
  <c r="V2389"/>
  <c r="W2389" s="1"/>
  <c r="V2393"/>
  <c r="W2393" s="1"/>
  <c r="V2399"/>
  <c r="W2399" s="1"/>
  <c r="Y2406"/>
  <c r="AA2406" s="1"/>
  <c r="V2447"/>
  <c r="W2447" s="1"/>
  <c r="V2449"/>
  <c r="W2449" s="1"/>
  <c r="V2458"/>
  <c r="W2458" s="1"/>
  <c r="V2463"/>
  <c r="W2463" s="1"/>
  <c r="Y2460"/>
  <c r="AA2460" s="1"/>
  <c r="V2456"/>
  <c r="W2456" s="1"/>
  <c r="Y2456"/>
  <c r="AA2456" s="1"/>
  <c r="V2451"/>
  <c r="W2451" s="1"/>
  <c r="V2445"/>
  <c r="W2445" s="1"/>
  <c r="V2443"/>
  <c r="W2443" s="1"/>
  <c r="V2437"/>
  <c r="W2437" s="1"/>
  <c r="V2427"/>
  <c r="W2427" s="1"/>
  <c r="Y2423"/>
  <c r="AA2423" s="1"/>
  <c r="Y2427"/>
  <c r="AA2427" s="1"/>
  <c r="V2404"/>
  <c r="W2404" s="1"/>
  <c r="V2396"/>
  <c r="W2396" s="1"/>
  <c r="Y2399"/>
  <c r="AA2399" s="1"/>
  <c r="V2382"/>
  <c r="W2382" s="1"/>
  <c r="V2381"/>
  <c r="W2381" s="1"/>
  <c r="Y2384"/>
  <c r="AA2384" s="1"/>
  <c r="V2376"/>
  <c r="W2376" s="1"/>
  <c r="V2371"/>
  <c r="W2371" s="1"/>
  <c r="Y2376"/>
  <c r="AA2376" s="1"/>
  <c r="Y2365"/>
  <c r="AA2365" s="1"/>
  <c r="V2367"/>
  <c r="W2367" s="1"/>
  <c r="Y2369"/>
  <c r="AA2369" s="1"/>
  <c r="V2357"/>
  <c r="W2357" s="1"/>
  <c r="Y2349"/>
  <c r="AA2349" s="1"/>
  <c r="V2339"/>
  <c r="W2339" s="1"/>
  <c r="V2328"/>
  <c r="W2328" s="1"/>
  <c r="V2333"/>
  <c r="W2333" s="1"/>
  <c r="Y2333"/>
  <c r="AA2333" s="1"/>
  <c r="V2323"/>
  <c r="W2323" s="1"/>
  <c r="Y2323"/>
  <c r="AA2323" s="1"/>
  <c r="V2325"/>
  <c r="W2325" s="1"/>
  <c r="Y2312"/>
  <c r="AA2312" s="1"/>
  <c r="Y2316"/>
  <c r="AA2316" s="1"/>
  <c r="V2297"/>
  <c r="W2297" s="1"/>
  <c r="V2293"/>
  <c r="W2293" s="1"/>
  <c r="Y2293"/>
  <c r="AA2293" s="1"/>
  <c r="V2295"/>
  <c r="W2295" s="1"/>
  <c r="V2289"/>
  <c r="W2289" s="1"/>
  <c r="Y2289"/>
  <c r="AA2289" s="1"/>
  <c r="Y2283"/>
  <c r="AA2283" s="1"/>
  <c r="V2273"/>
  <c r="W2273" s="1"/>
  <c r="V2275"/>
  <c r="W2275" s="1"/>
  <c r="Y2276"/>
  <c r="AA2276" s="1"/>
  <c r="Y2267"/>
  <c r="AA2267" s="1"/>
  <c r="V2269"/>
  <c r="W2269" s="1"/>
  <c r="Y2271"/>
  <c r="AA2271" s="1"/>
  <c r="V2257"/>
  <c r="W2257" s="1"/>
  <c r="V2263"/>
  <c r="W2263" s="1"/>
  <c r="V2254"/>
  <c r="W2254" s="1"/>
  <c r="V2261"/>
  <c r="W2261" s="1"/>
  <c r="Y2261" s="1"/>
  <c r="AA2261" s="1"/>
  <c r="V2258"/>
  <c r="W2258" s="1"/>
  <c r="Y2263"/>
  <c r="AA2263" s="1"/>
  <c r="V2248"/>
  <c r="W2248" s="1"/>
  <c r="V2247"/>
  <c r="W2247" s="1"/>
  <c r="Y2247"/>
  <c r="AA2247" s="1"/>
  <c r="Y2236"/>
  <c r="AA2236" s="1"/>
  <c r="V2228"/>
  <c r="W2228" s="1"/>
  <c r="V2233"/>
  <c r="W2233" s="1"/>
  <c r="V2214"/>
  <c r="W2214" s="1"/>
  <c r="V2224"/>
  <c r="W2224" s="1"/>
  <c r="V2220"/>
  <c r="W2220" s="1"/>
  <c r="Y2224"/>
  <c r="AA2224" s="1"/>
  <c r="V2201"/>
  <c r="W2201" s="1"/>
  <c r="V2193"/>
  <c r="W2193" s="1"/>
  <c r="V2184"/>
  <c r="W2184" s="1"/>
  <c r="V2182"/>
  <c r="W2182" s="1"/>
  <c r="V2163"/>
  <c r="W2163" s="1"/>
  <c r="V2168"/>
  <c r="W2168" s="1"/>
  <c r="V2159"/>
  <c r="W2159" s="1"/>
  <c r="V2156"/>
  <c r="W2156" s="1"/>
  <c r="V2148"/>
  <c r="W2148" s="1"/>
  <c r="V2147"/>
  <c r="W2147" s="1"/>
  <c r="V2140"/>
  <c r="W2140" s="1"/>
  <c r="V2134"/>
  <c r="W2134" s="1"/>
  <c r="Y2137"/>
  <c r="AA2137" s="1"/>
  <c r="Y2140"/>
  <c r="AA2140" s="1"/>
  <c r="V2129"/>
  <c r="W2129" s="1"/>
  <c r="V2121"/>
  <c r="W2121" s="1"/>
  <c r="Y2117"/>
  <c r="AA2117" s="1"/>
  <c r="V2102"/>
  <c r="W2102" s="1"/>
  <c r="V2092"/>
  <c r="W2092" s="1"/>
  <c r="V2101"/>
  <c r="W2101" s="1"/>
  <c r="V2098"/>
  <c r="W2098" s="1"/>
  <c r="Y2099"/>
  <c r="AA2099" s="1"/>
  <c r="V2090"/>
  <c r="W2090" s="1"/>
  <c r="V2082"/>
  <c r="W2082" s="1"/>
  <c r="V2085"/>
  <c r="W2085" s="1"/>
  <c r="Y2090"/>
  <c r="AA2090" s="1"/>
  <c r="Y2075"/>
  <c r="AA2075" s="1"/>
  <c r="Y2081"/>
  <c r="AA2081" s="1"/>
  <c r="V2071"/>
  <c r="W2071" s="1"/>
  <c r="V2074"/>
  <c r="W2074" s="1"/>
  <c r="Y2074"/>
  <c r="AA2074" s="1"/>
  <c r="V2066"/>
  <c r="W2066" s="1"/>
  <c r="V2069"/>
  <c r="W2069" s="1"/>
  <c r="V2060"/>
  <c r="W2060" s="1"/>
  <c r="V2054"/>
  <c r="W2054" s="1"/>
  <c r="Y2061"/>
  <c r="AA2061" s="1"/>
  <c r="V2051"/>
  <c r="W2051" s="1"/>
  <c r="Y2051"/>
  <c r="AA2051" s="1"/>
  <c r="V2038"/>
  <c r="W2038" s="1"/>
  <c r="V2035"/>
  <c r="W2035" s="1"/>
  <c r="V2013"/>
  <c r="W2013" s="1"/>
  <c r="V2008"/>
  <c r="W2008" s="1"/>
  <c r="Y2008" s="1"/>
  <c r="AA2008" s="1"/>
  <c r="V2012"/>
  <c r="W2012" s="1"/>
  <c r="Y2211" l="1"/>
  <c r="AA2211" s="1"/>
  <c r="Y2119"/>
  <c r="AA2119" s="1"/>
  <c r="Y2278"/>
  <c r="AA2278" s="1"/>
  <c r="R1850"/>
  <c r="U1850" s="1"/>
  <c r="J1850"/>
  <c r="Y1850" s="1"/>
  <c r="AA1850" s="1"/>
  <c r="R1848"/>
  <c r="U1848" s="1"/>
  <c r="J1848"/>
  <c r="Y1848" s="1"/>
  <c r="AA1848" s="1"/>
  <c r="AA1847"/>
  <c r="R1847"/>
  <c r="U1847" s="1"/>
  <c r="V1847" s="1"/>
  <c r="W1847" s="1"/>
  <c r="R1846"/>
  <c r="U1846" s="1"/>
  <c r="J1846"/>
  <c r="Y1846" s="1"/>
  <c r="AA1846" s="1"/>
  <c r="R1845"/>
  <c r="U1845" s="1"/>
  <c r="J1845"/>
  <c r="Y1845" s="1"/>
  <c r="AA1845" s="1"/>
  <c r="R1820"/>
  <c r="U1820" s="1"/>
  <c r="J1820"/>
  <c r="R1819"/>
  <c r="U1819" s="1"/>
  <c r="J1819"/>
  <c r="Y1819" s="1"/>
  <c r="AA1819" s="1"/>
  <c r="R1817"/>
  <c r="U1817" s="1"/>
  <c r="J1817"/>
  <c r="Y1817" s="1"/>
  <c r="AA1817" s="1"/>
  <c r="R1816"/>
  <c r="U1816" s="1"/>
  <c r="J1816"/>
  <c r="Y1816" s="1"/>
  <c r="AA1816" s="1"/>
  <c r="R1765"/>
  <c r="U1765" s="1"/>
  <c r="J1765"/>
  <c r="Y1765" s="1"/>
  <c r="AA1765" s="1"/>
  <c r="R1764"/>
  <c r="U1764" s="1"/>
  <c r="J1764"/>
  <c r="R1762"/>
  <c r="U1762" s="1"/>
  <c r="J1762"/>
  <c r="Y1762" s="1"/>
  <c r="AA1762" s="1"/>
  <c r="AA1761"/>
  <c r="R1761"/>
  <c r="U1761" s="1"/>
  <c r="J1761"/>
  <c r="AA1760"/>
  <c r="R1760"/>
  <c r="U1760" s="1"/>
  <c r="J1760"/>
  <c r="AA1155"/>
  <c r="R1155"/>
  <c r="U1155" s="1"/>
  <c r="J1155"/>
  <c r="AA1154"/>
  <c r="R1154"/>
  <c r="U1154" s="1"/>
  <c r="J1154"/>
  <c r="R1153"/>
  <c r="U1153" s="1"/>
  <c r="J1153"/>
  <c r="R1152"/>
  <c r="U1152" s="1"/>
  <c r="J1152"/>
  <c r="Y1152" s="1"/>
  <c r="AA1152" s="1"/>
  <c r="AA965"/>
  <c r="R965"/>
  <c r="U965" s="1"/>
  <c r="J965"/>
  <c r="AA964"/>
  <c r="R964"/>
  <c r="U964" s="1"/>
  <c r="J964"/>
  <c r="AA963"/>
  <c r="R963"/>
  <c r="U963" s="1"/>
  <c r="J963"/>
  <c r="AA962"/>
  <c r="R962"/>
  <c r="U962" s="1"/>
  <c r="V962" s="1"/>
  <c r="W962" s="1"/>
  <c r="R961"/>
  <c r="U961" s="1"/>
  <c r="J961"/>
  <c r="Y961" s="1"/>
  <c r="AA961" s="1"/>
  <c r="R845"/>
  <c r="U845" s="1"/>
  <c r="J845"/>
  <c r="R844"/>
  <c r="U844" s="1"/>
  <c r="J844"/>
  <c r="Y844" s="1"/>
  <c r="AA844" s="1"/>
  <c r="AA843"/>
  <c r="R843"/>
  <c r="U843" s="1"/>
  <c r="V843" s="1"/>
  <c r="W843" s="1"/>
  <c r="AA842"/>
  <c r="R842"/>
  <c r="U842" s="1"/>
  <c r="J842"/>
  <c r="J846"/>
  <c r="R846"/>
  <c r="U846" s="1"/>
  <c r="AA846"/>
  <c r="R847"/>
  <c r="U847" s="1"/>
  <c r="V847" s="1"/>
  <c r="W847" s="1"/>
  <c r="AA847"/>
  <c r="J848"/>
  <c r="R848"/>
  <c r="U848" s="1"/>
  <c r="AA848"/>
  <c r="J849"/>
  <c r="R849"/>
  <c r="U849" s="1"/>
  <c r="AA849"/>
  <c r="J850"/>
  <c r="R850"/>
  <c r="U850" s="1"/>
  <c r="AA850"/>
  <c r="J851"/>
  <c r="Y851" s="1"/>
  <c r="AA851" s="1"/>
  <c r="R851"/>
  <c r="U851" s="1"/>
  <c r="J852"/>
  <c r="R852"/>
  <c r="U852" s="1"/>
  <c r="AA852"/>
  <c r="J853"/>
  <c r="R853"/>
  <c r="U853" s="1"/>
  <c r="AA853"/>
  <c r="R24"/>
  <c r="U24" s="1"/>
  <c r="J24"/>
  <c r="AA23"/>
  <c r="R23"/>
  <c r="U23" s="1"/>
  <c r="J23"/>
  <c r="AA22"/>
  <c r="R22"/>
  <c r="U22" s="1"/>
  <c r="J22"/>
  <c r="AA21"/>
  <c r="R21"/>
  <c r="U21" s="1"/>
  <c r="J21"/>
  <c r="AA20"/>
  <c r="R20"/>
  <c r="U20" s="1"/>
  <c r="J20"/>
  <c r="AA19"/>
  <c r="R19"/>
  <c r="U19" s="1"/>
  <c r="J19"/>
  <c r="AA18"/>
  <c r="V18"/>
  <c r="W18" s="1"/>
  <c r="R18"/>
  <c r="AA17"/>
  <c r="R17"/>
  <c r="U17" s="1"/>
  <c r="V17" s="1"/>
  <c r="W17" s="1"/>
  <c r="AA16"/>
  <c r="R16"/>
  <c r="U16" s="1"/>
  <c r="J16"/>
  <c r="AA15"/>
  <c r="R15"/>
  <c r="U15" s="1"/>
  <c r="J15"/>
  <c r="R435"/>
  <c r="U435" s="1"/>
  <c r="J435"/>
  <c r="R434"/>
  <c r="U434" s="1"/>
  <c r="J434"/>
  <c r="Y434" s="1"/>
  <c r="AA434" s="1"/>
  <c r="AA1925"/>
  <c r="R1925"/>
  <c r="U1925" s="1"/>
  <c r="J1925"/>
  <c r="AA1923"/>
  <c r="R1923"/>
  <c r="U1923" s="1"/>
  <c r="J1923"/>
  <c r="AA1921"/>
  <c r="R1921"/>
  <c r="U1921" s="1"/>
  <c r="J1921"/>
  <c r="AA1919"/>
  <c r="R1919"/>
  <c r="U1919" s="1"/>
  <c r="J1919"/>
  <c r="AA1072"/>
  <c r="R1072"/>
  <c r="U1072" s="1"/>
  <c r="J1072"/>
  <c r="R436"/>
  <c r="U436" s="1"/>
  <c r="J436"/>
  <c r="R1976"/>
  <c r="U1976" s="1"/>
  <c r="J1976"/>
  <c r="R444"/>
  <c r="U444" s="1"/>
  <c r="J444"/>
  <c r="AA1974"/>
  <c r="R1974"/>
  <c r="U1974" s="1"/>
  <c r="J1974"/>
  <c r="R1972"/>
  <c r="U1972" s="1"/>
  <c r="J1972"/>
  <c r="AA1737"/>
  <c r="R1737"/>
  <c r="U1737" s="1"/>
  <c r="J1737"/>
  <c r="AA502"/>
  <c r="J502"/>
  <c r="V502" s="1"/>
  <c r="W502" s="1"/>
  <c r="AA439"/>
  <c r="R439"/>
  <c r="U439" s="1"/>
  <c r="J439"/>
  <c r="AA1736"/>
  <c r="R1736"/>
  <c r="U1736" s="1"/>
  <c r="J1736"/>
  <c r="AA1735"/>
  <c r="R1735"/>
  <c r="U1735" s="1"/>
  <c r="J1735"/>
  <c r="AA1734"/>
  <c r="R1734"/>
  <c r="U1734" s="1"/>
  <c r="J1734"/>
  <c r="V1848" l="1"/>
  <c r="W1848" s="1"/>
  <c r="V1850"/>
  <c r="W1850" s="1"/>
  <c r="V1845"/>
  <c r="W1845" s="1"/>
  <c r="V1846"/>
  <c r="W1846" s="1"/>
  <c r="V1816"/>
  <c r="W1816" s="1"/>
  <c r="V1820"/>
  <c r="W1820" s="1"/>
  <c r="V1819"/>
  <c r="W1819" s="1"/>
  <c r="V1817"/>
  <c r="W1817" s="1"/>
  <c r="Y1820"/>
  <c r="AA1820" s="1"/>
  <c r="V1764"/>
  <c r="W1764" s="1"/>
  <c r="Y1764"/>
  <c r="AA1764" s="1"/>
  <c r="V1760"/>
  <c r="W1760" s="1"/>
  <c r="V1761"/>
  <c r="W1761" s="1"/>
  <c r="V1762"/>
  <c r="W1762" s="1"/>
  <c r="V1765"/>
  <c r="W1765" s="1"/>
  <c r="V1152"/>
  <c r="W1152" s="1"/>
  <c r="V1153"/>
  <c r="W1153" s="1"/>
  <c r="V1154"/>
  <c r="W1154" s="1"/>
  <c r="V1155"/>
  <c r="W1155" s="1"/>
  <c r="Y1153"/>
  <c r="AA1153" s="1"/>
  <c r="V964"/>
  <c r="W964" s="1"/>
  <c r="V965"/>
  <c r="W965" s="1"/>
  <c r="V844"/>
  <c r="W844" s="1"/>
  <c r="V961"/>
  <c r="W961" s="1"/>
  <c r="V963"/>
  <c r="W963" s="1"/>
  <c r="V853"/>
  <c r="W853" s="1"/>
  <c r="V850"/>
  <c r="W850" s="1"/>
  <c r="V852"/>
  <c r="W852" s="1"/>
  <c r="V846"/>
  <c r="W846" s="1"/>
  <c r="V848"/>
  <c r="W848" s="1"/>
  <c r="V845"/>
  <c r="W845" s="1"/>
  <c r="V849"/>
  <c r="W849" s="1"/>
  <c r="V851"/>
  <c r="W851" s="1"/>
  <c r="V842"/>
  <c r="W842" s="1"/>
  <c r="Y845"/>
  <c r="AA845" s="1"/>
  <c r="V16"/>
  <c r="W16" s="1"/>
  <c r="V15"/>
  <c r="W15" s="1"/>
  <c r="V20"/>
  <c r="W20" s="1"/>
  <c r="V21"/>
  <c r="W21" s="1"/>
  <c r="V22"/>
  <c r="W22" s="1"/>
  <c r="V1923"/>
  <c r="W1923" s="1"/>
  <c r="V24"/>
  <c r="W24" s="1"/>
  <c r="V23"/>
  <c r="W23" s="1"/>
  <c r="V19"/>
  <c r="W19" s="1"/>
  <c r="Y24"/>
  <c r="AA24" s="1"/>
  <c r="V1919"/>
  <c r="W1919" s="1"/>
  <c r="V435"/>
  <c r="W435" s="1"/>
  <c r="Y435"/>
  <c r="AA435" s="1"/>
  <c r="V434"/>
  <c r="W434" s="1"/>
  <c r="V1921"/>
  <c r="W1921" s="1"/>
  <c r="V1925"/>
  <c r="W1925" s="1"/>
  <c r="V1972"/>
  <c r="W1972" s="1"/>
  <c r="V1976"/>
  <c r="W1976" s="1"/>
  <c r="V444"/>
  <c r="W444" s="1"/>
  <c r="Y1972"/>
  <c r="AA1972" s="1"/>
  <c r="V1072"/>
  <c r="W1072" s="1"/>
  <c r="V439"/>
  <c r="W439" s="1"/>
  <c r="Y444"/>
  <c r="AA444" s="1"/>
  <c r="V436"/>
  <c r="W436" s="1"/>
  <c r="Y436"/>
  <c r="AA436" s="1"/>
  <c r="V1974"/>
  <c r="W1974" s="1"/>
  <c r="V1737"/>
  <c r="W1737" s="1"/>
  <c r="V1736"/>
  <c r="W1736" s="1"/>
  <c r="V1735"/>
  <c r="W1735" s="1"/>
  <c r="V1734"/>
  <c r="W1734" s="1"/>
  <c r="AA671"/>
  <c r="R671"/>
  <c r="U671" s="1"/>
  <c r="J671"/>
  <c r="Y1976" l="1"/>
  <c r="AA1976" s="1"/>
  <c r="V671"/>
  <c r="W671" s="1"/>
  <c r="AA1787" l="1"/>
  <c r="R1787"/>
  <c r="U1787" s="1"/>
  <c r="J1787"/>
  <c r="V1787" l="1"/>
  <c r="W1787" s="1"/>
  <c r="R699" l="1"/>
  <c r="U699" s="1"/>
  <c r="V699" s="1"/>
  <c r="W699" s="1"/>
  <c r="AA699"/>
  <c r="J13"/>
  <c r="AA14"/>
  <c r="R14"/>
  <c r="U14" s="1"/>
  <c r="J14"/>
  <c r="AA13"/>
  <c r="R13"/>
  <c r="U13" s="1"/>
  <c r="AA12"/>
  <c r="R12"/>
  <c r="U12" s="1"/>
  <c r="J12"/>
  <c r="AA49"/>
  <c r="R49"/>
  <c r="U49" s="1"/>
  <c r="J49"/>
  <c r="R47"/>
  <c r="U47" s="1"/>
  <c r="J47"/>
  <c r="Y47" s="1"/>
  <c r="AA47" s="1"/>
  <c r="AA46"/>
  <c r="R46"/>
  <c r="U46" s="1"/>
  <c r="J46"/>
  <c r="AA45"/>
  <c r="R45"/>
  <c r="U45" s="1"/>
  <c r="J45"/>
  <c r="AA44"/>
  <c r="R44"/>
  <c r="U44" s="1"/>
  <c r="J44"/>
  <c r="AA43"/>
  <c r="R43"/>
  <c r="U43" s="1"/>
  <c r="V43" s="1"/>
  <c r="W43" s="1"/>
  <c r="AA42"/>
  <c r="R42"/>
  <c r="U42" s="1"/>
  <c r="J42"/>
  <c r="AA84"/>
  <c r="R84"/>
  <c r="U84" s="1"/>
  <c r="J84"/>
  <c r="AA83"/>
  <c r="R83"/>
  <c r="U83" s="1"/>
  <c r="V83" s="1"/>
  <c r="W83" s="1"/>
  <c r="AA82"/>
  <c r="R82"/>
  <c r="U82" s="1"/>
  <c r="V82" s="1"/>
  <c r="W82" s="1"/>
  <c r="AA81"/>
  <c r="R81"/>
  <c r="U81" s="1"/>
  <c r="J81"/>
  <c r="AA79"/>
  <c r="R79"/>
  <c r="U79" s="1"/>
  <c r="J79"/>
  <c r="AA78"/>
  <c r="R78"/>
  <c r="U78" s="1"/>
  <c r="V78" s="1"/>
  <c r="W78" s="1"/>
  <c r="AA77"/>
  <c r="R77"/>
  <c r="U77" s="1"/>
  <c r="J77"/>
  <c r="AA76"/>
  <c r="R76"/>
  <c r="U76" s="1"/>
  <c r="V76" s="1"/>
  <c r="W76" s="1"/>
  <c r="AA75"/>
  <c r="R75"/>
  <c r="U75" s="1"/>
  <c r="V75" s="1"/>
  <c r="W75" s="1"/>
  <c r="AA74"/>
  <c r="R74"/>
  <c r="U74" s="1"/>
  <c r="J74"/>
  <c r="R73"/>
  <c r="U73" s="1"/>
  <c r="J73"/>
  <c r="AA72"/>
  <c r="R72"/>
  <c r="U72" s="1"/>
  <c r="V72" s="1"/>
  <c r="W72" s="1"/>
  <c r="AA71"/>
  <c r="R71"/>
  <c r="U71" s="1"/>
  <c r="J71"/>
  <c r="AA111"/>
  <c r="R111"/>
  <c r="U111" s="1"/>
  <c r="J111"/>
  <c r="R110"/>
  <c r="U110" s="1"/>
  <c r="J110"/>
  <c r="AA109"/>
  <c r="R109"/>
  <c r="U109" s="1"/>
  <c r="J109"/>
  <c r="AA108"/>
  <c r="R108"/>
  <c r="U108" s="1"/>
  <c r="V108" s="1"/>
  <c r="W108" s="1"/>
  <c r="AA107"/>
  <c r="R107"/>
  <c r="U107" s="1"/>
  <c r="J107"/>
  <c r="R105"/>
  <c r="U105" s="1"/>
  <c r="J105"/>
  <c r="AA104"/>
  <c r="R104"/>
  <c r="U104" s="1"/>
  <c r="J104"/>
  <c r="AA102"/>
  <c r="R102"/>
  <c r="U102" s="1"/>
  <c r="J102"/>
  <c r="AA101"/>
  <c r="R101"/>
  <c r="U101" s="1"/>
  <c r="J101"/>
  <c r="AA143"/>
  <c r="R143"/>
  <c r="U143" s="1"/>
  <c r="J143"/>
  <c r="R142"/>
  <c r="U142" s="1"/>
  <c r="J142"/>
  <c r="AA141"/>
  <c r="R141"/>
  <c r="U141" s="1"/>
  <c r="J141"/>
  <c r="R140"/>
  <c r="U140" s="1"/>
  <c r="J140"/>
  <c r="AA139"/>
  <c r="R139"/>
  <c r="U139" s="1"/>
  <c r="J139"/>
  <c r="AA138"/>
  <c r="R138"/>
  <c r="U138" s="1"/>
  <c r="V138" s="1"/>
  <c r="W138" s="1"/>
  <c r="AA137"/>
  <c r="R137"/>
  <c r="U137" s="1"/>
  <c r="V137" s="1"/>
  <c r="W137" s="1"/>
  <c r="AA136"/>
  <c r="R136"/>
  <c r="U136" s="1"/>
  <c r="J136"/>
  <c r="AA133"/>
  <c r="R133"/>
  <c r="U133" s="1"/>
  <c r="AA132"/>
  <c r="R132"/>
  <c r="U132" s="1"/>
  <c r="V132" s="1"/>
  <c r="W132" s="1"/>
  <c r="AA134"/>
  <c r="R134"/>
  <c r="U134" s="1"/>
  <c r="J134"/>
  <c r="J133"/>
  <c r="AA131"/>
  <c r="R131"/>
  <c r="U131" s="1"/>
  <c r="J131"/>
  <c r="R171"/>
  <c r="U171" s="1"/>
  <c r="J171"/>
  <c r="AA170"/>
  <c r="R170"/>
  <c r="U170" s="1"/>
  <c r="J170"/>
  <c r="AA168"/>
  <c r="R168"/>
  <c r="U168" s="1"/>
  <c r="J168"/>
  <c r="AA167"/>
  <c r="R167"/>
  <c r="U167" s="1"/>
  <c r="J167"/>
  <c r="AA166"/>
  <c r="R166"/>
  <c r="U166" s="1"/>
  <c r="J166"/>
  <c r="AA164"/>
  <c r="R164"/>
  <c r="U164" s="1"/>
  <c r="J164"/>
  <c r="AA163"/>
  <c r="R163"/>
  <c r="U163" s="1"/>
  <c r="J163"/>
  <c r="AA162"/>
  <c r="R162"/>
  <c r="U162" s="1"/>
  <c r="J162"/>
  <c r="AA161"/>
  <c r="R161"/>
  <c r="U161" s="1"/>
  <c r="J161"/>
  <c r="R204"/>
  <c r="U204" s="1"/>
  <c r="J204"/>
  <c r="R203"/>
  <c r="U203" s="1"/>
  <c r="J203"/>
  <c r="Y203" s="1"/>
  <c r="AA203" s="1"/>
  <c r="AA201"/>
  <c r="R201"/>
  <c r="U201" s="1"/>
  <c r="J201"/>
  <c r="AA200"/>
  <c r="R200"/>
  <c r="U200" s="1"/>
  <c r="J200"/>
  <c r="AA199"/>
  <c r="R199"/>
  <c r="U199" s="1"/>
  <c r="J199"/>
  <c r="AA198"/>
  <c r="R198"/>
  <c r="U198" s="1"/>
  <c r="V198" s="1"/>
  <c r="W198" s="1"/>
  <c r="AA197"/>
  <c r="R197"/>
  <c r="U197" s="1"/>
  <c r="J197"/>
  <c r="R195"/>
  <c r="U195" s="1"/>
  <c r="J195"/>
  <c r="AA194"/>
  <c r="R194"/>
  <c r="U194" s="1"/>
  <c r="J194"/>
  <c r="AA193"/>
  <c r="R193"/>
  <c r="U193" s="1"/>
  <c r="J193"/>
  <c r="AA192"/>
  <c r="R192"/>
  <c r="U192" s="1"/>
  <c r="J192"/>
  <c r="AA191"/>
  <c r="R191"/>
  <c r="U191" s="1"/>
  <c r="J191"/>
  <c r="R232"/>
  <c r="U232" s="1"/>
  <c r="V232" s="1"/>
  <c r="W232" s="1"/>
  <c r="AA232"/>
  <c r="AA231"/>
  <c r="R231"/>
  <c r="U231" s="1"/>
  <c r="J231"/>
  <c r="AA229"/>
  <c r="R229"/>
  <c r="U229" s="1"/>
  <c r="V229" s="1"/>
  <c r="W229" s="1"/>
  <c r="AA228"/>
  <c r="R228"/>
  <c r="U228" s="1"/>
  <c r="V228" s="1"/>
  <c r="W228" s="1"/>
  <c r="AA227"/>
  <c r="R227"/>
  <c r="U227" s="1"/>
  <c r="J227"/>
  <c r="AA225"/>
  <c r="R225"/>
  <c r="U225" s="1"/>
  <c r="J225"/>
  <c r="R224"/>
  <c r="U224" s="1"/>
  <c r="J224"/>
  <c r="AA223"/>
  <c r="R223"/>
  <c r="U223" s="1"/>
  <c r="J223"/>
  <c r="AA222"/>
  <c r="R222"/>
  <c r="U222" s="1"/>
  <c r="V222" s="1"/>
  <c r="W222" s="1"/>
  <c r="AA221"/>
  <c r="R221"/>
  <c r="U221" s="1"/>
  <c r="J221"/>
  <c r="AA261"/>
  <c r="R261"/>
  <c r="U261" s="1"/>
  <c r="J261"/>
  <c r="AA260"/>
  <c r="R260"/>
  <c r="U260" s="1"/>
  <c r="J260"/>
  <c r="AA259"/>
  <c r="R259"/>
  <c r="U259" s="1"/>
  <c r="J259"/>
  <c r="R258"/>
  <c r="U258" s="1"/>
  <c r="J258"/>
  <c r="AA257"/>
  <c r="R257"/>
  <c r="U257" s="1"/>
  <c r="V257" s="1"/>
  <c r="W257" s="1"/>
  <c r="AA256"/>
  <c r="R256"/>
  <c r="U256" s="1"/>
  <c r="V256" s="1"/>
  <c r="W256" s="1"/>
  <c r="AA255"/>
  <c r="R255"/>
  <c r="U255" s="1"/>
  <c r="V255" s="1"/>
  <c r="W255" s="1"/>
  <c r="AA254"/>
  <c r="R254"/>
  <c r="U254" s="1"/>
  <c r="V254" s="1"/>
  <c r="W254" s="1"/>
  <c r="AA253"/>
  <c r="R253"/>
  <c r="U253" s="1"/>
  <c r="V253" s="1"/>
  <c r="W253" s="1"/>
  <c r="J252"/>
  <c r="R252"/>
  <c r="U252" s="1"/>
  <c r="AA251"/>
  <c r="R251"/>
  <c r="U251" s="1"/>
  <c r="J251"/>
  <c r="R292"/>
  <c r="U292" s="1"/>
  <c r="J292"/>
  <c r="AA291"/>
  <c r="R291"/>
  <c r="U291" s="1"/>
  <c r="J291"/>
  <c r="AA290"/>
  <c r="R290"/>
  <c r="U290" s="1"/>
  <c r="V290" s="1"/>
  <c r="W290" s="1"/>
  <c r="AA289"/>
  <c r="R289"/>
  <c r="U289" s="1"/>
  <c r="V289" s="1"/>
  <c r="W289" s="1"/>
  <c r="AA288"/>
  <c r="R288"/>
  <c r="U288" s="1"/>
  <c r="J288"/>
  <c r="R286"/>
  <c r="U286" s="1"/>
  <c r="J286"/>
  <c r="R285"/>
  <c r="U285" s="1"/>
  <c r="J285"/>
  <c r="R284"/>
  <c r="U284" s="1"/>
  <c r="J284"/>
  <c r="R282"/>
  <c r="U282" s="1"/>
  <c r="J282"/>
  <c r="R281"/>
  <c r="U281" s="1"/>
  <c r="J281"/>
  <c r="Y281" s="1"/>
  <c r="AA281" s="1"/>
  <c r="AA319"/>
  <c r="R319"/>
  <c r="U319" s="1"/>
  <c r="V319" s="1"/>
  <c r="W319" s="1"/>
  <c r="J318"/>
  <c r="R318"/>
  <c r="U318" s="1"/>
  <c r="AA317"/>
  <c r="R317"/>
  <c r="U317" s="1"/>
  <c r="J317"/>
  <c r="R315"/>
  <c r="U315" s="1"/>
  <c r="J315"/>
  <c r="AA314"/>
  <c r="R314"/>
  <c r="U314" s="1"/>
  <c r="J314"/>
  <c r="R313"/>
  <c r="U313" s="1"/>
  <c r="J313"/>
  <c r="R311"/>
  <c r="U311" s="1"/>
  <c r="J311"/>
  <c r="AA353"/>
  <c r="R353"/>
  <c r="U353" s="1"/>
  <c r="J353"/>
  <c r="AA352"/>
  <c r="R352"/>
  <c r="U352" s="1"/>
  <c r="J352"/>
  <c r="AA351"/>
  <c r="R351"/>
  <c r="U351" s="1"/>
  <c r="J351"/>
  <c r="R349"/>
  <c r="U349" s="1"/>
  <c r="J349"/>
  <c r="Y349" s="1"/>
  <c r="AA349" s="1"/>
  <c r="AA348"/>
  <c r="R348"/>
  <c r="U348" s="1"/>
  <c r="J348"/>
  <c r="R347"/>
  <c r="U347" s="1"/>
  <c r="J347"/>
  <c r="R346"/>
  <c r="U346" s="1"/>
  <c r="J346"/>
  <c r="R345"/>
  <c r="U345" s="1"/>
  <c r="J345"/>
  <c r="Y345" s="1"/>
  <c r="AA345" s="1"/>
  <c r="R344"/>
  <c r="U344" s="1"/>
  <c r="J344"/>
  <c r="J343"/>
  <c r="AA343"/>
  <c r="R343"/>
  <c r="U343" s="1"/>
  <c r="AA342"/>
  <c r="R342"/>
  <c r="U342" s="1"/>
  <c r="AA341"/>
  <c r="R341"/>
  <c r="U341" s="1"/>
  <c r="J341"/>
  <c r="R384"/>
  <c r="U384" s="1"/>
  <c r="J384"/>
  <c r="AA383"/>
  <c r="R383"/>
  <c r="U383" s="1"/>
  <c r="J383"/>
  <c r="AA382"/>
  <c r="R382"/>
  <c r="U382" s="1"/>
  <c r="J382"/>
  <c r="AA381"/>
  <c r="R381"/>
  <c r="U381" s="1"/>
  <c r="V381" s="1"/>
  <c r="W381" s="1"/>
  <c r="AA380"/>
  <c r="R380"/>
  <c r="U380" s="1"/>
  <c r="J380"/>
  <c r="AA378"/>
  <c r="R378"/>
  <c r="U378" s="1"/>
  <c r="J378"/>
  <c r="AA377"/>
  <c r="R377"/>
  <c r="U377" s="1"/>
  <c r="J377"/>
  <c r="AA376"/>
  <c r="R376"/>
  <c r="U376" s="1"/>
  <c r="J376"/>
  <c r="R374"/>
  <c r="U374" s="1"/>
  <c r="J374"/>
  <c r="AA373"/>
  <c r="R373"/>
  <c r="U373" s="1"/>
  <c r="J373"/>
  <c r="AA372"/>
  <c r="R372"/>
  <c r="U372" s="1"/>
  <c r="V372" s="1"/>
  <c r="W372" s="1"/>
  <c r="AA371"/>
  <c r="R371"/>
  <c r="U371" s="1"/>
  <c r="J371"/>
  <c r="R409"/>
  <c r="U409" s="1"/>
  <c r="J409"/>
  <c r="AA408"/>
  <c r="R408"/>
  <c r="U408" s="1"/>
  <c r="J408"/>
  <c r="AA407"/>
  <c r="R407"/>
  <c r="U407" s="1"/>
  <c r="V407" s="1"/>
  <c r="W407" s="1"/>
  <c r="AA405"/>
  <c r="R405"/>
  <c r="U405" s="1"/>
  <c r="AA406"/>
  <c r="R406"/>
  <c r="U406" s="1"/>
  <c r="V406" s="1"/>
  <c r="W406" s="1"/>
  <c r="J405"/>
  <c r="AA403"/>
  <c r="R403"/>
  <c r="U403" s="1"/>
  <c r="J403"/>
  <c r="AA402"/>
  <c r="R402"/>
  <c r="U402" s="1"/>
  <c r="V402" s="1"/>
  <c r="W402" s="1"/>
  <c r="AA401"/>
  <c r="R401"/>
  <c r="U401" s="1"/>
  <c r="J401"/>
  <c r="AA443"/>
  <c r="R443"/>
  <c r="U443" s="1"/>
  <c r="J443"/>
  <c r="R442"/>
  <c r="U442" s="1"/>
  <c r="J442"/>
  <c r="R441"/>
  <c r="U441" s="1"/>
  <c r="J441"/>
  <c r="AA440"/>
  <c r="R440"/>
  <c r="U440" s="1"/>
  <c r="J440"/>
  <c r="AA438"/>
  <c r="R438"/>
  <c r="U438" s="1"/>
  <c r="V438" s="1"/>
  <c r="W438" s="1"/>
  <c r="V136" l="1"/>
  <c r="W136" s="1"/>
  <c r="V231"/>
  <c r="W231" s="1"/>
  <c r="V47"/>
  <c r="W47" s="1"/>
  <c r="V74"/>
  <c r="W74" s="1"/>
  <c r="V42"/>
  <c r="W42" s="1"/>
  <c r="V46"/>
  <c r="W46" s="1"/>
  <c r="V13"/>
  <c r="W13" s="1"/>
  <c r="V14"/>
  <c r="W14" s="1"/>
  <c r="V12"/>
  <c r="W12" s="1"/>
  <c r="V49"/>
  <c r="W49" s="1"/>
  <c r="V45"/>
  <c r="W45" s="1"/>
  <c r="V44"/>
  <c r="W44" s="1"/>
  <c r="V200"/>
  <c r="W200" s="1"/>
  <c r="V102"/>
  <c r="W102" s="1"/>
  <c r="V104"/>
  <c r="W104" s="1"/>
  <c r="V105"/>
  <c r="W105" s="1"/>
  <c r="V110"/>
  <c r="W110" s="1"/>
  <c r="V203"/>
  <c r="W203" s="1"/>
  <c r="V315"/>
  <c r="W315" s="1"/>
  <c r="V73"/>
  <c r="W73" s="1"/>
  <c r="V84"/>
  <c r="W84" s="1"/>
  <c r="V81"/>
  <c r="W81" s="1"/>
  <c r="V79"/>
  <c r="W79" s="1"/>
  <c r="V77"/>
  <c r="W77" s="1"/>
  <c r="Y73"/>
  <c r="AA73" s="1"/>
  <c r="V71"/>
  <c r="W71" s="1"/>
  <c r="V111"/>
  <c r="W111" s="1"/>
  <c r="Y110"/>
  <c r="AA110" s="1"/>
  <c r="V109"/>
  <c r="W109" s="1"/>
  <c r="V107"/>
  <c r="W107" s="1"/>
  <c r="Y105"/>
  <c r="AA105" s="1"/>
  <c r="V101"/>
  <c r="W101" s="1"/>
  <c r="V162"/>
  <c r="W162" s="1"/>
  <c r="V376"/>
  <c r="W376" s="1"/>
  <c r="V346"/>
  <c r="W346" s="1"/>
  <c r="V344"/>
  <c r="W344" s="1"/>
  <c r="V191"/>
  <c r="W191" s="1"/>
  <c r="V171"/>
  <c r="W171" s="1"/>
  <c r="V371"/>
  <c r="W371" s="1"/>
  <c r="V341"/>
  <c r="W341" s="1"/>
  <c r="Y171"/>
  <c r="AA171" s="1"/>
  <c r="V142"/>
  <c r="W142" s="1"/>
  <c r="V311"/>
  <c r="W311" s="1"/>
  <c r="V195"/>
  <c r="W195" s="1"/>
  <c r="V197"/>
  <c r="W197" s="1"/>
  <c r="V204"/>
  <c r="W204" s="1"/>
  <c r="V131"/>
  <c r="W131" s="1"/>
  <c r="V140"/>
  <c r="W140" s="1"/>
  <c r="V141"/>
  <c r="W141" s="1"/>
  <c r="V143"/>
  <c r="W143" s="1"/>
  <c r="Y142"/>
  <c r="AA142" s="1"/>
  <c r="Y140"/>
  <c r="AA140" s="1"/>
  <c r="V139"/>
  <c r="W139" s="1"/>
  <c r="V134"/>
  <c r="W134" s="1"/>
  <c r="V133"/>
  <c r="W133" s="1"/>
  <c r="V163"/>
  <c r="W163" s="1"/>
  <c r="V170"/>
  <c r="W170" s="1"/>
  <c r="V168"/>
  <c r="W168" s="1"/>
  <c r="V167"/>
  <c r="W167" s="1"/>
  <c r="V166"/>
  <c r="W166" s="1"/>
  <c r="V164"/>
  <c r="W164" s="1"/>
  <c r="V161"/>
  <c r="W161" s="1"/>
  <c r="Y204"/>
  <c r="AA204" s="1"/>
  <c r="V201"/>
  <c r="W201" s="1"/>
  <c r="V199"/>
  <c r="W199" s="1"/>
  <c r="Y195"/>
  <c r="AA195" s="1"/>
  <c r="V194"/>
  <c r="W194" s="1"/>
  <c r="V193"/>
  <c r="W193" s="1"/>
  <c r="V442"/>
  <c r="W442" s="1"/>
  <c r="V347"/>
  <c r="W347" s="1"/>
  <c r="Y311"/>
  <c r="AA311" s="1"/>
  <c r="V285"/>
  <c r="W285" s="1"/>
  <c r="V286"/>
  <c r="W286" s="1"/>
  <c r="V251"/>
  <c r="W251" s="1"/>
  <c r="V260"/>
  <c r="W260" s="1"/>
  <c r="V223"/>
  <c r="W223" s="1"/>
  <c r="V192"/>
  <c r="W192" s="1"/>
  <c r="V441"/>
  <c r="W441" s="1"/>
  <c r="V409"/>
  <c r="W409" s="1"/>
  <c r="V373"/>
  <c r="W373" s="1"/>
  <c r="V378"/>
  <c r="W378" s="1"/>
  <c r="V384"/>
  <c r="W384" s="1"/>
  <c r="V345"/>
  <c r="W345" s="1"/>
  <c r="V352"/>
  <c r="W352" s="1"/>
  <c r="V221"/>
  <c r="W221" s="1"/>
  <c r="V227"/>
  <c r="W227" s="1"/>
  <c r="V225"/>
  <c r="W225" s="1"/>
  <c r="V224"/>
  <c r="W224" s="1"/>
  <c r="Y224"/>
  <c r="AA224" s="1"/>
  <c r="V261"/>
  <c r="W261" s="1"/>
  <c r="V259"/>
  <c r="W259" s="1"/>
  <c r="V258"/>
  <c r="W258" s="1"/>
  <c r="Y258"/>
  <c r="AA258" s="1"/>
  <c r="V252"/>
  <c r="V292"/>
  <c r="W292" s="1"/>
  <c r="Y292"/>
  <c r="AA292" s="1"/>
  <c r="V291"/>
  <c r="W291" s="1"/>
  <c r="V288"/>
  <c r="W288" s="1"/>
  <c r="Y286"/>
  <c r="AA286" s="1"/>
  <c r="Y285"/>
  <c r="AA285" s="1"/>
  <c r="V284"/>
  <c r="W284" s="1"/>
  <c r="Y284"/>
  <c r="AA284" s="1"/>
  <c r="V282"/>
  <c r="W282" s="1"/>
  <c r="Y282"/>
  <c r="AA282" s="1"/>
  <c r="V281"/>
  <c r="W281" s="1"/>
  <c r="V317"/>
  <c r="W317" s="1"/>
  <c r="V318"/>
  <c r="Y315"/>
  <c r="AA315" s="1"/>
  <c r="V314"/>
  <c r="W314" s="1"/>
  <c r="V313"/>
  <c r="W313" s="1"/>
  <c r="Y313"/>
  <c r="AA313" s="1"/>
  <c r="V353"/>
  <c r="W353" s="1"/>
  <c r="V351"/>
  <c r="W351" s="1"/>
  <c r="V349"/>
  <c r="W349" s="1"/>
  <c r="V348"/>
  <c r="W348" s="1"/>
  <c r="Y347"/>
  <c r="AA347" s="1"/>
  <c r="Y346"/>
  <c r="AA346" s="1"/>
  <c r="Y344"/>
  <c r="AA344" s="1"/>
  <c r="V343"/>
  <c r="W343" s="1"/>
  <c r="V342"/>
  <c r="W342" s="1"/>
  <c r="Y384"/>
  <c r="AA384" s="1"/>
  <c r="V383"/>
  <c r="W383" s="1"/>
  <c r="V382"/>
  <c r="W382" s="1"/>
  <c r="V380"/>
  <c r="W380" s="1"/>
  <c r="V377"/>
  <c r="W377" s="1"/>
  <c r="V374"/>
  <c r="W374" s="1"/>
  <c r="Y374"/>
  <c r="AA374" s="1"/>
  <c r="Y409"/>
  <c r="AA409" s="1"/>
  <c r="V405"/>
  <c r="W405" s="1"/>
  <c r="V408"/>
  <c r="W408" s="1"/>
  <c r="V403"/>
  <c r="W403" s="1"/>
  <c r="V401"/>
  <c r="W401" s="1"/>
  <c r="V443"/>
  <c r="W443" s="1"/>
  <c r="Y442"/>
  <c r="AA442" s="1"/>
  <c r="Y441"/>
  <c r="AA441" s="1"/>
  <c r="V440"/>
  <c r="W440" s="1"/>
  <c r="W252" l="1"/>
  <c r="Y252"/>
  <c r="AA252" s="1"/>
  <c r="W318"/>
  <c r="Y318"/>
  <c r="AA318" s="1"/>
  <c r="AA437" l="1"/>
  <c r="R437"/>
  <c r="U437" s="1"/>
  <c r="J437"/>
  <c r="V437" l="1"/>
  <c r="W437" s="1"/>
  <c r="AA432"/>
  <c r="R432"/>
  <c r="U432" s="1"/>
  <c r="J432"/>
  <c r="R433"/>
  <c r="U433" s="1"/>
  <c r="J433"/>
  <c r="AA431"/>
  <c r="R431"/>
  <c r="U431" s="1"/>
  <c r="J431"/>
  <c r="AA474"/>
  <c r="R474"/>
  <c r="U474" s="1"/>
  <c r="J474"/>
  <c r="AA473"/>
  <c r="R473"/>
  <c r="U473" s="1"/>
  <c r="J473"/>
  <c r="AA472"/>
  <c r="R472"/>
  <c r="U472" s="1"/>
  <c r="J472"/>
  <c r="AA471"/>
  <c r="R471"/>
  <c r="U471" s="1"/>
  <c r="J471"/>
  <c r="AA470"/>
  <c r="R470"/>
  <c r="U470" s="1"/>
  <c r="J470"/>
  <c r="AA469"/>
  <c r="R469"/>
  <c r="U469" s="1"/>
  <c r="V469" s="1"/>
  <c r="W469" s="1"/>
  <c r="AA468"/>
  <c r="R468"/>
  <c r="U468" s="1"/>
  <c r="V468" s="1"/>
  <c r="W468" s="1"/>
  <c r="AA467"/>
  <c r="R467"/>
  <c r="U467" s="1"/>
  <c r="V467" s="1"/>
  <c r="W467" s="1"/>
  <c r="R466"/>
  <c r="U466" s="1"/>
  <c r="J466"/>
  <c r="Y466" s="1"/>
  <c r="AA466" s="1"/>
  <c r="R464"/>
  <c r="U464" s="1"/>
  <c r="J464"/>
  <c r="AA463"/>
  <c r="R463"/>
  <c r="U463" s="1"/>
  <c r="V463" s="1"/>
  <c r="W463" s="1"/>
  <c r="AA462"/>
  <c r="R462"/>
  <c r="U462" s="1"/>
  <c r="J462"/>
  <c r="AA501"/>
  <c r="R501"/>
  <c r="U501" s="1"/>
  <c r="J501"/>
  <c r="AA500"/>
  <c r="R500"/>
  <c r="U500" s="1"/>
  <c r="J500"/>
  <c r="R498"/>
  <c r="U498" s="1"/>
  <c r="J498"/>
  <c r="Y498" s="1"/>
  <c r="AA498" s="1"/>
  <c r="R497"/>
  <c r="U497" s="1"/>
  <c r="J497"/>
  <c r="Y497" s="1"/>
  <c r="AA497" s="1"/>
  <c r="AA496"/>
  <c r="R496"/>
  <c r="U496" s="1"/>
  <c r="J496"/>
  <c r="AA495"/>
  <c r="R495"/>
  <c r="U495" s="1"/>
  <c r="J495"/>
  <c r="AA494"/>
  <c r="R494"/>
  <c r="U494" s="1"/>
  <c r="J494"/>
  <c r="R492"/>
  <c r="U492" s="1"/>
  <c r="J492"/>
  <c r="AA491"/>
  <c r="R491"/>
  <c r="U491" s="1"/>
  <c r="J491"/>
  <c r="R531"/>
  <c r="U531" s="1"/>
  <c r="J531"/>
  <c r="R530"/>
  <c r="U530" s="1"/>
  <c r="J530"/>
  <c r="AA529"/>
  <c r="R529"/>
  <c r="U529" s="1"/>
  <c r="J529"/>
  <c r="AA528"/>
  <c r="R528"/>
  <c r="U528" s="1"/>
  <c r="J528"/>
  <c r="AA527"/>
  <c r="R527"/>
  <c r="U527" s="1"/>
  <c r="J527"/>
  <c r="R525"/>
  <c r="U525" s="1"/>
  <c r="J525"/>
  <c r="AA524"/>
  <c r="R524"/>
  <c r="U524" s="1"/>
  <c r="J524"/>
  <c r="AA523"/>
  <c r="R523"/>
  <c r="U523" s="1"/>
  <c r="J523"/>
  <c r="R522"/>
  <c r="U522" s="1"/>
  <c r="J522"/>
  <c r="AA521"/>
  <c r="R521"/>
  <c r="U521" s="1"/>
  <c r="J521"/>
  <c r="AA560"/>
  <c r="R560"/>
  <c r="U560" s="1"/>
  <c r="J560"/>
  <c r="AA559"/>
  <c r="R559"/>
  <c r="U559" s="1"/>
  <c r="J559"/>
  <c r="AA558"/>
  <c r="R558"/>
  <c r="U558" s="1"/>
  <c r="J558"/>
  <c r="J557"/>
  <c r="R557"/>
  <c r="U557" s="1"/>
  <c r="AA556"/>
  <c r="R556"/>
  <c r="U556" s="1"/>
  <c r="J556"/>
  <c r="R554"/>
  <c r="U554" s="1"/>
  <c r="J554"/>
  <c r="AA553"/>
  <c r="R553"/>
  <c r="U553" s="1"/>
  <c r="J553"/>
  <c r="R551"/>
  <c r="U551" s="1"/>
  <c r="J551"/>
  <c r="AA591"/>
  <c r="R591"/>
  <c r="U591" s="1"/>
  <c r="J591"/>
  <c r="AA590"/>
  <c r="R590"/>
  <c r="U590" s="1"/>
  <c r="V590" s="1"/>
  <c r="W590" s="1"/>
  <c r="AA589"/>
  <c r="R589"/>
  <c r="U589" s="1"/>
  <c r="J589"/>
  <c r="AA587"/>
  <c r="R587"/>
  <c r="U587" s="1"/>
  <c r="J587"/>
  <c r="R586"/>
  <c r="U586" s="1"/>
  <c r="J586"/>
  <c r="Y586" s="1"/>
  <c r="AA586" s="1"/>
  <c r="AA584"/>
  <c r="R584"/>
  <c r="U584" s="1"/>
  <c r="J584"/>
  <c r="R583"/>
  <c r="U583" s="1"/>
  <c r="J583"/>
  <c r="Y583" s="1"/>
  <c r="AA583" s="1"/>
  <c r="AA582"/>
  <c r="R582"/>
  <c r="U582" s="1"/>
  <c r="J582"/>
  <c r="AA581"/>
  <c r="R581"/>
  <c r="U581" s="1"/>
  <c r="J581"/>
  <c r="R621"/>
  <c r="U621" s="1"/>
  <c r="J621"/>
  <c r="AA620"/>
  <c r="R620"/>
  <c r="U620" s="1"/>
  <c r="J620"/>
  <c r="R618"/>
  <c r="U618" s="1"/>
  <c r="J618"/>
  <c r="AA617"/>
  <c r="R617"/>
  <c r="U617" s="1"/>
  <c r="J617"/>
  <c r="R615"/>
  <c r="U615" s="1"/>
  <c r="J615"/>
  <c r="Y615" s="1"/>
  <c r="AA615" s="1"/>
  <c r="AA614"/>
  <c r="R614"/>
  <c r="U614" s="1"/>
  <c r="J614"/>
  <c r="AA610"/>
  <c r="R610"/>
  <c r="U610" s="1"/>
  <c r="AA609"/>
  <c r="R609"/>
  <c r="U609" s="1"/>
  <c r="AA612"/>
  <c r="R612"/>
  <c r="U612" s="1"/>
  <c r="J612"/>
  <c r="AA611"/>
  <c r="R611"/>
  <c r="U611" s="1"/>
  <c r="J611"/>
  <c r="J609"/>
  <c r="AA648"/>
  <c r="R648"/>
  <c r="U648" s="1"/>
  <c r="J648"/>
  <c r="R646"/>
  <c r="U646" s="1"/>
  <c r="J646"/>
  <c r="Y646" s="1"/>
  <c r="AA646" s="1"/>
  <c r="R644"/>
  <c r="U644" s="1"/>
  <c r="J644"/>
  <c r="AA643"/>
  <c r="R643"/>
  <c r="U643" s="1"/>
  <c r="J643"/>
  <c r="AA641"/>
  <c r="R641"/>
  <c r="U641" s="1"/>
  <c r="J641"/>
  <c r="AA640"/>
  <c r="R640"/>
  <c r="U640" s="1"/>
  <c r="J640"/>
  <c r="J639"/>
  <c r="AA639"/>
  <c r="R639"/>
  <c r="U639" s="1"/>
  <c r="AA638"/>
  <c r="R638"/>
  <c r="U638" s="1"/>
  <c r="J638"/>
  <c r="R678"/>
  <c r="U678" s="1"/>
  <c r="J678"/>
  <c r="AA677"/>
  <c r="R677"/>
  <c r="U677" s="1"/>
  <c r="J677"/>
  <c r="AA675"/>
  <c r="R675"/>
  <c r="U675" s="1"/>
  <c r="J675"/>
  <c r="R674"/>
  <c r="U674" s="1"/>
  <c r="J674"/>
  <c r="R673"/>
  <c r="U673" s="1"/>
  <c r="J673"/>
  <c r="AA672"/>
  <c r="R672"/>
  <c r="U672" s="1"/>
  <c r="J672"/>
  <c r="R670"/>
  <c r="U670" s="1"/>
  <c r="J670"/>
  <c r="AA669"/>
  <c r="R669"/>
  <c r="U669" s="1"/>
  <c r="V669" s="1"/>
  <c r="W669" s="1"/>
  <c r="AA668"/>
  <c r="R668"/>
  <c r="U668" s="1"/>
  <c r="V668" s="1"/>
  <c r="W668" s="1"/>
  <c r="AA667"/>
  <c r="R667"/>
  <c r="U667" s="1"/>
  <c r="V667" s="1"/>
  <c r="W667" s="1"/>
  <c r="AA666"/>
  <c r="R666"/>
  <c r="U666" s="1"/>
  <c r="J666"/>
  <c r="R704"/>
  <c r="U704" s="1"/>
  <c r="J704"/>
  <c r="AA703"/>
  <c r="R703"/>
  <c r="U703" s="1"/>
  <c r="J703"/>
  <c r="R702"/>
  <c r="U702" s="1"/>
  <c r="J702"/>
  <c r="Y702" s="1"/>
  <c r="AA702" s="1"/>
  <c r="AA700"/>
  <c r="R700"/>
  <c r="U700" s="1"/>
  <c r="J700"/>
  <c r="AA698"/>
  <c r="R698"/>
  <c r="U698" s="1"/>
  <c r="J698"/>
  <c r="R696"/>
  <c r="U696" s="1"/>
  <c r="J696"/>
  <c r="Y696" s="1"/>
  <c r="AA696" s="1"/>
  <c r="AA695"/>
  <c r="R695"/>
  <c r="U695" s="1"/>
  <c r="J695"/>
  <c r="R734"/>
  <c r="U734" s="1"/>
  <c r="J734"/>
  <c r="AA733"/>
  <c r="R733"/>
  <c r="U733" s="1"/>
  <c r="J733"/>
  <c r="R731"/>
  <c r="U731" s="1"/>
  <c r="J731"/>
  <c r="R730"/>
  <c r="U730" s="1"/>
  <c r="J730"/>
  <c r="AA729"/>
  <c r="R729"/>
  <c r="U729" s="1"/>
  <c r="J729"/>
  <c r="R727"/>
  <c r="U727" s="1"/>
  <c r="J727"/>
  <c r="AA726"/>
  <c r="R726"/>
  <c r="U726" s="1"/>
  <c r="J726"/>
  <c r="R725"/>
  <c r="U725" s="1"/>
  <c r="J725"/>
  <c r="Y725" s="1"/>
  <c r="AA725" s="1"/>
  <c r="AA724"/>
  <c r="R724"/>
  <c r="U724" s="1"/>
  <c r="J724"/>
  <c r="R767"/>
  <c r="U767" s="1"/>
  <c r="J767"/>
  <c r="AA766"/>
  <c r="R766"/>
  <c r="U766" s="1"/>
  <c r="J766"/>
  <c r="R765"/>
  <c r="U765" s="1"/>
  <c r="J765"/>
  <c r="R764"/>
  <c r="U764" s="1"/>
  <c r="J764"/>
  <c r="R763"/>
  <c r="U763" s="1"/>
  <c r="J763"/>
  <c r="R762"/>
  <c r="U762" s="1"/>
  <c r="V762" s="1"/>
  <c r="W762" s="1"/>
  <c r="AA761"/>
  <c r="R761"/>
  <c r="U761" s="1"/>
  <c r="V761" s="1"/>
  <c r="W761" s="1"/>
  <c r="AA760"/>
  <c r="R760"/>
  <c r="U760" s="1"/>
  <c r="V760" s="1"/>
  <c r="W760" s="1"/>
  <c r="AA759"/>
  <c r="R759"/>
  <c r="U759" s="1"/>
  <c r="V759" s="1"/>
  <c r="W759" s="1"/>
  <c r="AA758"/>
  <c r="R758"/>
  <c r="U758" s="1"/>
  <c r="V758" s="1"/>
  <c r="W758" s="1"/>
  <c r="AA757"/>
  <c r="R757"/>
  <c r="U757" s="1"/>
  <c r="J757"/>
  <c r="R755"/>
  <c r="U755" s="1"/>
  <c r="J755"/>
  <c r="AA754"/>
  <c r="R754"/>
  <c r="U754" s="1"/>
  <c r="V754" s="1"/>
  <c r="W754" s="1"/>
  <c r="AA753"/>
  <c r="R753"/>
  <c r="U753" s="1"/>
  <c r="J753"/>
  <c r="R794"/>
  <c r="U794" s="1"/>
  <c r="J794"/>
  <c r="AA793"/>
  <c r="R793"/>
  <c r="U793" s="1"/>
  <c r="J793"/>
  <c r="R792"/>
  <c r="U792" s="1"/>
  <c r="J792"/>
  <c r="AA791"/>
  <c r="R791"/>
  <c r="U791" s="1"/>
  <c r="V791" s="1"/>
  <c r="W791" s="1"/>
  <c r="AA790"/>
  <c r="R790"/>
  <c r="U790" s="1"/>
  <c r="J790"/>
  <c r="R788"/>
  <c r="U788" s="1"/>
  <c r="J788"/>
  <c r="R787"/>
  <c r="U787" s="1"/>
  <c r="J787"/>
  <c r="R786"/>
  <c r="U786" s="1"/>
  <c r="J786"/>
  <c r="R785"/>
  <c r="U785" s="1"/>
  <c r="J785"/>
  <c r="AA784"/>
  <c r="R784"/>
  <c r="U784" s="1"/>
  <c r="J784"/>
  <c r="AA825"/>
  <c r="R825"/>
  <c r="U825" s="1"/>
  <c r="J825"/>
  <c r="R824"/>
  <c r="U824" s="1"/>
  <c r="J824"/>
  <c r="R823"/>
  <c r="U823" s="1"/>
  <c r="J823"/>
  <c r="R822"/>
  <c r="U822" s="1"/>
  <c r="J822"/>
  <c r="AA821"/>
  <c r="R821"/>
  <c r="U821" s="1"/>
  <c r="J821"/>
  <c r="AA820"/>
  <c r="R820"/>
  <c r="U820" s="1"/>
  <c r="J820"/>
  <c r="AA819"/>
  <c r="R819"/>
  <c r="U819" s="1"/>
  <c r="J819"/>
  <c r="AA818"/>
  <c r="R818"/>
  <c r="U818" s="1"/>
  <c r="V818" s="1"/>
  <c r="W818" s="1"/>
  <c r="AA817"/>
  <c r="R817"/>
  <c r="U817" s="1"/>
  <c r="V817" s="1"/>
  <c r="W817" s="1"/>
  <c r="AA816"/>
  <c r="R816"/>
  <c r="U816" s="1"/>
  <c r="V816" s="1"/>
  <c r="W816" s="1"/>
  <c r="AA815"/>
  <c r="R815"/>
  <c r="U815" s="1"/>
  <c r="V815" s="1"/>
  <c r="W815" s="1"/>
  <c r="AA814"/>
  <c r="R814"/>
  <c r="U814" s="1"/>
  <c r="V814" s="1"/>
  <c r="W814" s="1"/>
  <c r="AA813"/>
  <c r="R813"/>
  <c r="U813" s="1"/>
  <c r="J813"/>
  <c r="AA881"/>
  <c r="R881"/>
  <c r="U881" s="1"/>
  <c r="J881"/>
  <c r="AA880"/>
  <c r="R880"/>
  <c r="U880" s="1"/>
  <c r="J880"/>
  <c r="AA879"/>
  <c r="R879"/>
  <c r="U879" s="1"/>
  <c r="J879"/>
  <c r="AA878"/>
  <c r="R878"/>
  <c r="U878" s="1"/>
  <c r="J878"/>
  <c r="J877"/>
  <c r="R877"/>
  <c r="U877" s="1"/>
  <c r="AA876"/>
  <c r="R876"/>
  <c r="U876" s="1"/>
  <c r="J876"/>
  <c r="AA874"/>
  <c r="R874"/>
  <c r="U874" s="1"/>
  <c r="J874"/>
  <c r="AA873"/>
  <c r="R873"/>
  <c r="U873" s="1"/>
  <c r="V873" s="1"/>
  <c r="W873" s="1"/>
  <c r="AA872"/>
  <c r="R872"/>
  <c r="U872" s="1"/>
  <c r="J872"/>
  <c r="AA870"/>
  <c r="R870"/>
  <c r="U870" s="1"/>
  <c r="J870"/>
  <c r="R909"/>
  <c r="U909" s="1"/>
  <c r="J909"/>
  <c r="AA908"/>
  <c r="R908"/>
  <c r="U908" s="1"/>
  <c r="V908" s="1"/>
  <c r="W908" s="1"/>
  <c r="R907"/>
  <c r="U907" s="1"/>
  <c r="J907"/>
  <c r="AA907"/>
  <c r="AA906"/>
  <c r="R906"/>
  <c r="U906" s="1"/>
  <c r="J906"/>
  <c r="R904"/>
  <c r="U904" s="1"/>
  <c r="J904"/>
  <c r="R903"/>
  <c r="U903" s="1"/>
  <c r="J903"/>
  <c r="R902"/>
  <c r="U902" s="1"/>
  <c r="J902"/>
  <c r="R901"/>
  <c r="U901" s="1"/>
  <c r="J901"/>
  <c r="AA900"/>
  <c r="R900"/>
  <c r="U900" s="1"/>
  <c r="V900" s="1"/>
  <c r="W900" s="1"/>
  <c r="AA899"/>
  <c r="R899"/>
  <c r="U899" s="1"/>
  <c r="V899" s="1"/>
  <c r="W899" s="1"/>
  <c r="AA898"/>
  <c r="R898"/>
  <c r="U898" s="1"/>
  <c r="J898"/>
  <c r="AA936"/>
  <c r="R936"/>
  <c r="U936" s="1"/>
  <c r="V936" s="1"/>
  <c r="W936" s="1"/>
  <c r="AA935"/>
  <c r="R935"/>
  <c r="U935" s="1"/>
  <c r="J935"/>
  <c r="AA933"/>
  <c r="R933"/>
  <c r="U933" s="1"/>
  <c r="J933"/>
  <c r="AA932"/>
  <c r="R932"/>
  <c r="U932" s="1"/>
  <c r="V932" s="1"/>
  <c r="W932" s="1"/>
  <c r="R931"/>
  <c r="U931" s="1"/>
  <c r="V931" s="1"/>
  <c r="J928"/>
  <c r="R928"/>
  <c r="U928" s="1"/>
  <c r="AA930"/>
  <c r="R930"/>
  <c r="U930" s="1"/>
  <c r="V930" s="1"/>
  <c r="W930" s="1"/>
  <c r="AA927"/>
  <c r="R927"/>
  <c r="U927" s="1"/>
  <c r="J927"/>
  <c r="R960"/>
  <c r="U960" s="1"/>
  <c r="J960"/>
  <c r="R959"/>
  <c r="U959" s="1"/>
  <c r="J959"/>
  <c r="R958"/>
  <c r="U958" s="1"/>
  <c r="J958"/>
  <c r="AA957"/>
  <c r="R957"/>
  <c r="U957" s="1"/>
  <c r="J957"/>
  <c r="AA956"/>
  <c r="R956"/>
  <c r="U956" s="1"/>
  <c r="V956" s="1"/>
  <c r="W956" s="1"/>
  <c r="AA955"/>
  <c r="R955"/>
  <c r="U955" s="1"/>
  <c r="V955" s="1"/>
  <c r="W955" s="1"/>
  <c r="AA954"/>
  <c r="R954"/>
  <c r="U954" s="1"/>
  <c r="J954"/>
  <c r="AA994"/>
  <c r="R994"/>
  <c r="U994" s="1"/>
  <c r="J994"/>
  <c r="AA993"/>
  <c r="R993"/>
  <c r="U993" s="1"/>
  <c r="J993"/>
  <c r="AA992"/>
  <c r="R992"/>
  <c r="U992" s="1"/>
  <c r="V992" s="1"/>
  <c r="W992" s="1"/>
  <c r="AA991"/>
  <c r="R991"/>
  <c r="U991" s="1"/>
  <c r="V991" s="1"/>
  <c r="W991" s="1"/>
  <c r="AA990"/>
  <c r="R990"/>
  <c r="U990" s="1"/>
  <c r="J990"/>
  <c r="AA988"/>
  <c r="R988"/>
  <c r="U988" s="1"/>
  <c r="J988"/>
  <c r="AA987"/>
  <c r="R987"/>
  <c r="U987" s="1"/>
  <c r="J987"/>
  <c r="J985"/>
  <c r="R985"/>
  <c r="U985" s="1"/>
  <c r="AA986"/>
  <c r="R986"/>
  <c r="U986" s="1"/>
  <c r="V986" s="1"/>
  <c r="W986" s="1"/>
  <c r="AA984"/>
  <c r="R984"/>
  <c r="U984" s="1"/>
  <c r="J984"/>
  <c r="AA1022"/>
  <c r="R1022"/>
  <c r="U1022" s="1"/>
  <c r="J1022"/>
  <c r="AA1021"/>
  <c r="R1021"/>
  <c r="U1021" s="1"/>
  <c r="J1021"/>
  <c r="R1020"/>
  <c r="U1020" s="1"/>
  <c r="J1020"/>
  <c r="Y1020" s="1"/>
  <c r="AA1020" s="1"/>
  <c r="AA1019"/>
  <c r="R1019"/>
  <c r="U1019" s="1"/>
  <c r="V1019" s="1"/>
  <c r="W1019" s="1"/>
  <c r="AA1018"/>
  <c r="R1018"/>
  <c r="U1018" s="1"/>
  <c r="W1018" s="1"/>
  <c r="AA1017"/>
  <c r="R1017"/>
  <c r="U1017" s="1"/>
  <c r="V1017" s="1"/>
  <c r="W1017" s="1"/>
  <c r="AA1016"/>
  <c r="R1016"/>
  <c r="U1016" s="1"/>
  <c r="V1016" s="1"/>
  <c r="W1016" s="1"/>
  <c r="AA1015"/>
  <c r="R1015"/>
  <c r="U1015" s="1"/>
  <c r="V1015" s="1"/>
  <c r="W1015" s="1"/>
  <c r="AA1013"/>
  <c r="R1013"/>
  <c r="U1013" s="1"/>
  <c r="V1013" s="1"/>
  <c r="W1013" s="1"/>
  <c r="AA1014"/>
  <c r="R1014"/>
  <c r="U1014" s="1"/>
  <c r="V1014" s="1"/>
  <c r="W1014" s="1"/>
  <c r="AA1012"/>
  <c r="R1012"/>
  <c r="U1012" s="1"/>
  <c r="J1012"/>
  <c r="R1044"/>
  <c r="U1044" s="1"/>
  <c r="J1044"/>
  <c r="R1043"/>
  <c r="U1043" s="1"/>
  <c r="J1043"/>
  <c r="Y1043" s="1"/>
  <c r="AA1043" s="1"/>
  <c r="AA1042"/>
  <c r="R1042"/>
  <c r="U1042" s="1"/>
  <c r="J1042"/>
  <c r="AA1041"/>
  <c r="R1041"/>
  <c r="U1041" s="1"/>
  <c r="V1041" s="1"/>
  <c r="W1041" s="1"/>
  <c r="AA1040"/>
  <c r="R1040"/>
  <c r="U1040" s="1"/>
  <c r="J1040"/>
  <c r="AA1075"/>
  <c r="R1075"/>
  <c r="U1075" s="1"/>
  <c r="J1075"/>
  <c r="R1076"/>
  <c r="U1076" s="1"/>
  <c r="J1076"/>
  <c r="Y1076" s="1"/>
  <c r="AA1076" s="1"/>
  <c r="AA1074"/>
  <c r="R1074"/>
  <c r="U1074" s="1"/>
  <c r="J1074"/>
  <c r="AA1073"/>
  <c r="R1073"/>
  <c r="U1073" s="1"/>
  <c r="J1073"/>
  <c r="R1071"/>
  <c r="U1071" s="1"/>
  <c r="V1071" s="1"/>
  <c r="W1071" s="1"/>
  <c r="Y1071" s="1"/>
  <c r="AA1071" s="1"/>
  <c r="AA1070"/>
  <c r="R1070"/>
  <c r="U1070" s="1"/>
  <c r="J1070"/>
  <c r="R1068"/>
  <c r="U1068" s="1"/>
  <c r="J1068"/>
  <c r="AA1067"/>
  <c r="R1067"/>
  <c r="U1067" s="1"/>
  <c r="V1067" s="1"/>
  <c r="W1067" s="1"/>
  <c r="AA1066"/>
  <c r="R1066"/>
  <c r="U1066" s="1"/>
  <c r="V1066" s="1"/>
  <c r="W1066" s="1"/>
  <c r="R1065"/>
  <c r="U1065" s="1"/>
  <c r="J1065"/>
  <c r="R1100"/>
  <c r="U1100" s="1"/>
  <c r="J1100"/>
  <c r="R1099"/>
  <c r="U1099" s="1"/>
  <c r="J1099"/>
  <c r="R1097"/>
  <c r="U1097" s="1"/>
  <c r="J1097"/>
  <c r="R1096"/>
  <c r="U1096" s="1"/>
  <c r="J1096"/>
  <c r="AA1095"/>
  <c r="R1095"/>
  <c r="U1095" s="1"/>
  <c r="J1095"/>
  <c r="R1094"/>
  <c r="U1094" s="1"/>
  <c r="J1094"/>
  <c r="Y1094" s="1"/>
  <c r="AA1094" s="1"/>
  <c r="R1127"/>
  <c r="U1127" s="1"/>
  <c r="J1127"/>
  <c r="R1126"/>
  <c r="U1126" s="1"/>
  <c r="J1126"/>
  <c r="AA1125"/>
  <c r="R1125"/>
  <c r="U1125" s="1"/>
  <c r="V1125" s="1"/>
  <c r="W1125" s="1"/>
  <c r="AA1124"/>
  <c r="R1124"/>
  <c r="U1124" s="1"/>
  <c r="V1124" s="1"/>
  <c r="W1124" s="1"/>
  <c r="R1123"/>
  <c r="U1123" s="1"/>
  <c r="J1123"/>
  <c r="Y1123" s="1"/>
  <c r="AA1123" s="1"/>
  <c r="J1121"/>
  <c r="AA1121"/>
  <c r="R1121"/>
  <c r="U1121" s="1"/>
  <c r="AA1120"/>
  <c r="R1120"/>
  <c r="U1120" s="1"/>
  <c r="J1120"/>
  <c r="R1151"/>
  <c r="U1151" s="1"/>
  <c r="J1151"/>
  <c r="Y1151" s="1"/>
  <c r="AA1151" s="1"/>
  <c r="AA1149"/>
  <c r="R1149"/>
  <c r="U1149" s="1"/>
  <c r="J1149"/>
  <c r="R1148"/>
  <c r="U1148" s="1"/>
  <c r="J1148"/>
  <c r="AA1147"/>
  <c r="R1147"/>
  <c r="U1147" s="1"/>
  <c r="V1147" s="1"/>
  <c r="W1147" s="1"/>
  <c r="AA1146"/>
  <c r="R1146"/>
  <c r="U1146" s="1"/>
  <c r="J1146"/>
  <c r="V610" l="1"/>
  <c r="W610" s="1"/>
  <c r="V521"/>
  <c r="W521" s="1"/>
  <c r="V611"/>
  <c r="W611" s="1"/>
  <c r="V589"/>
  <c r="W589" s="1"/>
  <c r="V558"/>
  <c r="W558" s="1"/>
  <c r="V523"/>
  <c r="W523" s="1"/>
  <c r="V496"/>
  <c r="W496" s="1"/>
  <c r="V494"/>
  <c r="W494" s="1"/>
  <c r="V586"/>
  <c r="W586" s="1"/>
  <c r="V825"/>
  <c r="W825" s="1"/>
  <c r="V492"/>
  <c r="W492" s="1"/>
  <c r="V703"/>
  <c r="W703" s="1"/>
  <c r="V528"/>
  <c r="W528" s="1"/>
  <c r="V618"/>
  <c r="W618" s="1"/>
  <c r="V553"/>
  <c r="W553" s="1"/>
  <c r="V530"/>
  <c r="W530" s="1"/>
  <c r="V433"/>
  <c r="W433" s="1"/>
  <c r="V497"/>
  <c r="W497" s="1"/>
  <c r="V755"/>
  <c r="W755" s="1"/>
  <c r="V643"/>
  <c r="W643" s="1"/>
  <c r="V522"/>
  <c r="W522" s="1"/>
  <c r="V531"/>
  <c r="W531" s="1"/>
  <c r="V500"/>
  <c r="W500" s="1"/>
  <c r="V498"/>
  <c r="W498" s="1"/>
  <c r="V609"/>
  <c r="W609" s="1"/>
  <c r="V591"/>
  <c r="W591" s="1"/>
  <c r="V554"/>
  <c r="W554" s="1"/>
  <c r="V529"/>
  <c r="W529" s="1"/>
  <c r="V464"/>
  <c r="W464" s="1"/>
  <c r="V471"/>
  <c r="W471" s="1"/>
  <c r="V432"/>
  <c r="W432" s="1"/>
  <c r="V431"/>
  <c r="W431" s="1"/>
  <c r="Y433"/>
  <c r="AA433" s="1"/>
  <c r="V474"/>
  <c r="W474" s="1"/>
  <c r="V473"/>
  <c r="W473" s="1"/>
  <c r="V472"/>
  <c r="W472" s="1"/>
  <c r="V470"/>
  <c r="W470" s="1"/>
  <c r="V466"/>
  <c r="W466" s="1"/>
  <c r="Y464"/>
  <c r="AA464" s="1"/>
  <c r="V462"/>
  <c r="W462" s="1"/>
  <c r="V501"/>
  <c r="W501" s="1"/>
  <c r="V495"/>
  <c r="W495" s="1"/>
  <c r="Y492"/>
  <c r="AA492" s="1"/>
  <c r="V491"/>
  <c r="W491" s="1"/>
  <c r="Y531"/>
  <c r="AA531" s="1"/>
  <c r="Y530"/>
  <c r="AA530" s="1"/>
  <c r="V527"/>
  <c r="W527" s="1"/>
  <c r="V525"/>
  <c r="W525" s="1"/>
  <c r="Y525"/>
  <c r="AA525" s="1"/>
  <c r="V524"/>
  <c r="W524" s="1"/>
  <c r="Y522"/>
  <c r="AA522" s="1"/>
  <c r="V560"/>
  <c r="W560" s="1"/>
  <c r="V559"/>
  <c r="W559" s="1"/>
  <c r="V557"/>
  <c r="V556"/>
  <c r="W556" s="1"/>
  <c r="Y554"/>
  <c r="AA554" s="1"/>
  <c r="V551"/>
  <c r="W551" s="1"/>
  <c r="Y551"/>
  <c r="AA551" s="1"/>
  <c r="V587"/>
  <c r="W587" s="1"/>
  <c r="V644"/>
  <c r="W644" s="1"/>
  <c r="V621"/>
  <c r="W621" s="1"/>
  <c r="V583"/>
  <c r="W583" s="1"/>
  <c r="V584"/>
  <c r="W584" s="1"/>
  <c r="V582"/>
  <c r="W582" s="1"/>
  <c r="V581"/>
  <c r="W581" s="1"/>
  <c r="Y621"/>
  <c r="AA621" s="1"/>
  <c r="V620"/>
  <c r="W620" s="1"/>
  <c r="Y618"/>
  <c r="AA618" s="1"/>
  <c r="V617"/>
  <c r="W617" s="1"/>
  <c r="V615"/>
  <c r="W615" s="1"/>
  <c r="V614"/>
  <c r="W614" s="1"/>
  <c r="V612"/>
  <c r="W612" s="1"/>
  <c r="V648"/>
  <c r="W648" s="1"/>
  <c r="V646"/>
  <c r="W646" s="1"/>
  <c r="Y644"/>
  <c r="AA644" s="1"/>
  <c r="V641"/>
  <c r="W641" s="1"/>
  <c r="V640"/>
  <c r="W640" s="1"/>
  <c r="V639"/>
  <c r="W639" s="1"/>
  <c r="V638"/>
  <c r="W638" s="1"/>
  <c r="V678"/>
  <c r="W678" s="1"/>
  <c r="V674"/>
  <c r="W674" s="1"/>
  <c r="V677"/>
  <c r="W677" s="1"/>
  <c r="V1076"/>
  <c r="W1076" s="1"/>
  <c r="V987"/>
  <c r="W987" s="1"/>
  <c r="V700"/>
  <c r="W700" s="1"/>
  <c r="V670"/>
  <c r="W670" s="1"/>
  <c r="V672"/>
  <c r="W672" s="1"/>
  <c r="V704"/>
  <c r="W704" s="1"/>
  <c r="V673"/>
  <c r="W673" s="1"/>
  <c r="Y678"/>
  <c r="AA678" s="1"/>
  <c r="V675"/>
  <c r="W675" s="1"/>
  <c r="Y674"/>
  <c r="AA674" s="1"/>
  <c r="Y673"/>
  <c r="AA673" s="1"/>
  <c r="Y670"/>
  <c r="AA670" s="1"/>
  <c r="V823"/>
  <c r="W823" s="1"/>
  <c r="V785"/>
  <c r="W785" s="1"/>
  <c r="V788"/>
  <c r="W788" s="1"/>
  <c r="V792"/>
  <c r="W792" s="1"/>
  <c r="V824"/>
  <c r="W824" s="1"/>
  <c r="V763"/>
  <c r="W763" s="1"/>
  <c r="V734"/>
  <c r="W734" s="1"/>
  <c r="V698"/>
  <c r="W698" s="1"/>
  <c r="Y704"/>
  <c r="AA704" s="1"/>
  <c r="V786"/>
  <c r="W786" s="1"/>
  <c r="V794"/>
  <c r="W794" s="1"/>
  <c r="Y762"/>
  <c r="AA762" s="1"/>
  <c r="V764"/>
  <c r="W764" s="1"/>
  <c r="V731"/>
  <c r="W731" s="1"/>
  <c r="V822"/>
  <c r="W822" s="1"/>
  <c r="V787"/>
  <c r="W787" s="1"/>
  <c r="V765"/>
  <c r="W765" s="1"/>
  <c r="V726"/>
  <c r="W726" s="1"/>
  <c r="V666"/>
  <c r="W666" s="1"/>
  <c r="V702"/>
  <c r="W702" s="1"/>
  <c r="V695"/>
  <c r="W695" s="1"/>
  <c r="V696"/>
  <c r="W696" s="1"/>
  <c r="Y734"/>
  <c r="AA734" s="1"/>
  <c r="V733"/>
  <c r="W733" s="1"/>
  <c r="Y731"/>
  <c r="AA731" s="1"/>
  <c r="V730"/>
  <c r="W730" s="1"/>
  <c r="Y730"/>
  <c r="AA730" s="1"/>
  <c r="V729"/>
  <c r="W729" s="1"/>
  <c r="V727"/>
  <c r="W727" s="1"/>
  <c r="Y727"/>
  <c r="AA727" s="1"/>
  <c r="V725"/>
  <c r="W725" s="1"/>
  <c r="V724"/>
  <c r="W724" s="1"/>
  <c r="V767"/>
  <c r="W767" s="1"/>
  <c r="Y767"/>
  <c r="AA767" s="1"/>
  <c r="V766"/>
  <c r="W766" s="1"/>
  <c r="Y765"/>
  <c r="AA765" s="1"/>
  <c r="Y764"/>
  <c r="AA764" s="1"/>
  <c r="Y763"/>
  <c r="AA763" s="1"/>
  <c r="V757"/>
  <c r="W757" s="1"/>
  <c r="Y755"/>
  <c r="AA755" s="1"/>
  <c r="V753"/>
  <c r="W753" s="1"/>
  <c r="Y794"/>
  <c r="AA794" s="1"/>
  <c r="V793"/>
  <c r="W793" s="1"/>
  <c r="Y792"/>
  <c r="AA792" s="1"/>
  <c r="V790"/>
  <c r="W790" s="1"/>
  <c r="Y788"/>
  <c r="AA788" s="1"/>
  <c r="Y787"/>
  <c r="AA787" s="1"/>
  <c r="Y786"/>
  <c r="AA786" s="1"/>
  <c r="Y785"/>
  <c r="AA785" s="1"/>
  <c r="V784"/>
  <c r="W784" s="1"/>
  <c r="Y824"/>
  <c r="AA824" s="1"/>
  <c r="Y823"/>
  <c r="AA823" s="1"/>
  <c r="Y822"/>
  <c r="AA822" s="1"/>
  <c r="V821"/>
  <c r="W821" s="1"/>
  <c r="V820"/>
  <c r="W820" s="1"/>
  <c r="V819"/>
  <c r="W819" s="1"/>
  <c r="V813"/>
  <c r="W813" s="1"/>
  <c r="V881"/>
  <c r="W881" s="1"/>
  <c r="V879"/>
  <c r="W879" s="1"/>
  <c r="V880"/>
  <c r="W880" s="1"/>
  <c r="V878"/>
  <c r="W878" s="1"/>
  <c r="V876"/>
  <c r="W876" s="1"/>
  <c r="V877"/>
  <c r="V874"/>
  <c r="W874" s="1"/>
  <c r="V872"/>
  <c r="W872" s="1"/>
  <c r="V870"/>
  <c r="W870" s="1"/>
  <c r="V907"/>
  <c r="W907" s="1"/>
  <c r="V909"/>
  <c r="W909" s="1"/>
  <c r="Y909"/>
  <c r="AA909" s="1"/>
  <c r="V1068"/>
  <c r="W1068" s="1"/>
  <c r="V902"/>
  <c r="W902" s="1"/>
  <c r="V954"/>
  <c r="W954" s="1"/>
  <c r="V903"/>
  <c r="W903" s="1"/>
  <c r="V904"/>
  <c r="W904" s="1"/>
  <c r="V901"/>
  <c r="W901" s="1"/>
  <c r="V906"/>
  <c r="W906" s="1"/>
  <c r="Y904"/>
  <c r="AA904" s="1"/>
  <c r="Y903"/>
  <c r="AA903" s="1"/>
  <c r="Y902"/>
  <c r="AA902" s="1"/>
  <c r="Y901"/>
  <c r="AA901" s="1"/>
  <c r="V927"/>
  <c r="W927" s="1"/>
  <c r="V958"/>
  <c r="W958" s="1"/>
  <c r="V960"/>
  <c r="W960" s="1"/>
  <c r="V1040"/>
  <c r="W1040" s="1"/>
  <c r="V1022"/>
  <c r="W1022" s="1"/>
  <c r="V959"/>
  <c r="W959" s="1"/>
  <c r="V898"/>
  <c r="W898" s="1"/>
  <c r="V935"/>
  <c r="W935" s="1"/>
  <c r="V933"/>
  <c r="W933" s="1"/>
  <c r="Y931"/>
  <c r="AA931" s="1"/>
  <c r="W931"/>
  <c r="V928"/>
  <c r="Y960"/>
  <c r="AA960" s="1"/>
  <c r="Y959"/>
  <c r="AA959" s="1"/>
  <c r="Y958"/>
  <c r="AA958" s="1"/>
  <c r="V957"/>
  <c r="W957" s="1"/>
  <c r="V994"/>
  <c r="W994" s="1"/>
  <c r="V993"/>
  <c r="W993" s="1"/>
  <c r="V990"/>
  <c r="W990" s="1"/>
  <c r="V988"/>
  <c r="W988" s="1"/>
  <c r="V985"/>
  <c r="V984"/>
  <c r="W984" s="1"/>
  <c r="V1021"/>
  <c r="W1021" s="1"/>
  <c r="V1020"/>
  <c r="W1020" s="1"/>
  <c r="V1012"/>
  <c r="W1012" s="1"/>
  <c r="V1044"/>
  <c r="W1044" s="1"/>
  <c r="Y1044"/>
  <c r="AA1044" s="1"/>
  <c r="V1043"/>
  <c r="W1043" s="1"/>
  <c r="V1042"/>
  <c r="W1042" s="1"/>
  <c r="V1126"/>
  <c r="W1126" s="1"/>
  <c r="V1127"/>
  <c r="W1127" s="1"/>
  <c r="V1096"/>
  <c r="W1096" s="1"/>
  <c r="V1100"/>
  <c r="W1100" s="1"/>
  <c r="V1073"/>
  <c r="W1073" s="1"/>
  <c r="V1146"/>
  <c r="W1146" s="1"/>
  <c r="V1097"/>
  <c r="W1097" s="1"/>
  <c r="V1075"/>
  <c r="W1075" s="1"/>
  <c r="V1074"/>
  <c r="W1074" s="1"/>
  <c r="V1070"/>
  <c r="W1070" s="1"/>
  <c r="Y1068"/>
  <c r="AA1068" s="1"/>
  <c r="V1065"/>
  <c r="W1065" s="1"/>
  <c r="Y1065"/>
  <c r="AA1065" s="1"/>
  <c r="Y1100"/>
  <c r="AA1100" s="1"/>
  <c r="V1099"/>
  <c r="W1099" s="1"/>
  <c r="Y1099"/>
  <c r="AA1099" s="1"/>
  <c r="Y1097"/>
  <c r="AA1097" s="1"/>
  <c r="Y1096"/>
  <c r="AA1096" s="1"/>
  <c r="V1095"/>
  <c r="W1095" s="1"/>
  <c r="V1094"/>
  <c r="W1094" s="1"/>
  <c r="Y1127"/>
  <c r="AA1127" s="1"/>
  <c r="Y1126"/>
  <c r="AA1126" s="1"/>
  <c r="V1123"/>
  <c r="W1123" s="1"/>
  <c r="V1121"/>
  <c r="W1121" s="1"/>
  <c r="V1120"/>
  <c r="W1120" s="1"/>
  <c r="V1151"/>
  <c r="W1151" s="1"/>
  <c r="V1149"/>
  <c r="W1149" s="1"/>
  <c r="V1148"/>
  <c r="W1148" s="1"/>
  <c r="Y1148"/>
  <c r="AA1148" s="1"/>
  <c r="R1181"/>
  <c r="U1181" s="1"/>
  <c r="J1181"/>
  <c r="Y1181" s="1"/>
  <c r="AA1181" s="1"/>
  <c r="R1180"/>
  <c r="U1180" s="1"/>
  <c r="J1180"/>
  <c r="Y1180" s="1"/>
  <c r="AA1180" s="1"/>
  <c r="AA1179"/>
  <c r="R1179"/>
  <c r="U1179" s="1"/>
  <c r="J1179"/>
  <c r="AA1177"/>
  <c r="R1177"/>
  <c r="U1177" s="1"/>
  <c r="J1177"/>
  <c r="AA1176"/>
  <c r="R1176"/>
  <c r="U1176" s="1"/>
  <c r="J1176"/>
  <c r="AA1174"/>
  <c r="R1174"/>
  <c r="U1174" s="1"/>
  <c r="J1174"/>
  <c r="AA1208"/>
  <c r="R1208"/>
  <c r="U1208" s="1"/>
  <c r="J1208"/>
  <c r="R1207"/>
  <c r="U1207" s="1"/>
  <c r="J1207"/>
  <c r="Y1207" s="1"/>
  <c r="AA1207" s="1"/>
  <c r="R1206"/>
  <c r="U1206" s="1"/>
  <c r="J1206"/>
  <c r="Y1206" s="1"/>
  <c r="AA1206" s="1"/>
  <c r="AA1205"/>
  <c r="R1205"/>
  <c r="U1205" s="1"/>
  <c r="V1205" s="1"/>
  <c r="W1205" s="1"/>
  <c r="AA1204"/>
  <c r="R1204"/>
  <c r="U1204" s="1"/>
  <c r="J1204"/>
  <c r="AA1202"/>
  <c r="R1202"/>
  <c r="U1202" s="1"/>
  <c r="J1202"/>
  <c r="AA1201"/>
  <c r="R1201"/>
  <c r="U1201" s="1"/>
  <c r="J1201"/>
  <c r="AA1200"/>
  <c r="R1200"/>
  <c r="U1200" s="1"/>
  <c r="J1200"/>
  <c r="R1233"/>
  <c r="U1233" s="1"/>
  <c r="J1233"/>
  <c r="Y1233" s="1"/>
  <c r="AA1233" s="1"/>
  <c r="R1232"/>
  <c r="U1232" s="1"/>
  <c r="J1232"/>
  <c r="Y1232" s="1"/>
  <c r="AA1232" s="1"/>
  <c r="R1231"/>
  <c r="U1231" s="1"/>
  <c r="J1231"/>
  <c r="Y1231" s="1"/>
  <c r="AA1231" s="1"/>
  <c r="AA1230"/>
  <c r="R1230"/>
  <c r="U1230" s="1"/>
  <c r="J1230"/>
  <c r="R1227"/>
  <c r="U1227" s="1"/>
  <c r="V1227" s="1"/>
  <c r="W1227" s="1"/>
  <c r="AA1227"/>
  <c r="AA1228"/>
  <c r="R1228"/>
  <c r="U1228" s="1"/>
  <c r="J1228"/>
  <c r="AA1226"/>
  <c r="R1226"/>
  <c r="U1226" s="1"/>
  <c r="J1226"/>
  <c r="AA1257"/>
  <c r="R1257"/>
  <c r="U1257" s="1"/>
  <c r="J1257"/>
  <c r="AA1256"/>
  <c r="R1256"/>
  <c r="U1256" s="1"/>
  <c r="J1256"/>
  <c r="AA1255"/>
  <c r="R1255"/>
  <c r="U1255" s="1"/>
  <c r="J1255"/>
  <c r="R1253"/>
  <c r="U1253" s="1"/>
  <c r="J1253"/>
  <c r="Y1253" s="1"/>
  <c r="AA1253" s="1"/>
  <c r="AA1252"/>
  <c r="R1252"/>
  <c r="U1252" s="1"/>
  <c r="J1252"/>
  <c r="AA1266"/>
  <c r="R1266"/>
  <c r="U1266" s="1"/>
  <c r="J1266"/>
  <c r="AA1265"/>
  <c r="R1265"/>
  <c r="U1265" s="1"/>
  <c r="J1265"/>
  <c r="AA1264"/>
  <c r="R1264"/>
  <c r="U1264" s="1"/>
  <c r="J1264"/>
  <c r="AA1263"/>
  <c r="R1263"/>
  <c r="U1263" s="1"/>
  <c r="V1263" s="1"/>
  <c r="W1263" s="1"/>
  <c r="AA1262"/>
  <c r="R1262"/>
  <c r="U1262" s="1"/>
  <c r="J1262"/>
  <c r="R1260"/>
  <c r="U1260" s="1"/>
  <c r="J1260"/>
  <c r="Y1260" s="1"/>
  <c r="AA1260" s="1"/>
  <c r="R1259"/>
  <c r="U1259" s="1"/>
  <c r="J1259"/>
  <c r="Y1259" s="1"/>
  <c r="AA1259" s="1"/>
  <c r="AA1258"/>
  <c r="R1258"/>
  <c r="U1258" s="1"/>
  <c r="J1258"/>
  <c r="R1296"/>
  <c r="U1296" s="1"/>
  <c r="J1296"/>
  <c r="Y1296" s="1"/>
  <c r="AA1296" s="1"/>
  <c r="R1295"/>
  <c r="U1295" s="1"/>
  <c r="J1295"/>
  <c r="Y1295" s="1"/>
  <c r="AA1295" s="1"/>
  <c r="R1294"/>
  <c r="U1294" s="1"/>
  <c r="J1294"/>
  <c r="Y1294" s="1"/>
  <c r="AA1294" s="1"/>
  <c r="R1293"/>
  <c r="U1293" s="1"/>
  <c r="J1293"/>
  <c r="Y1293" s="1"/>
  <c r="AA1293" s="1"/>
  <c r="R1292"/>
  <c r="U1292" s="1"/>
  <c r="J1292"/>
  <c r="Y1292" s="1"/>
  <c r="AA1292" s="1"/>
  <c r="R1291"/>
  <c r="U1291" s="1"/>
  <c r="J1291"/>
  <c r="Y1291" s="1"/>
  <c r="AA1291" s="1"/>
  <c r="R1290"/>
  <c r="U1290" s="1"/>
  <c r="J1290"/>
  <c r="Y1290" s="1"/>
  <c r="AA1290" s="1"/>
  <c r="R1289"/>
  <c r="U1289" s="1"/>
  <c r="J1289"/>
  <c r="Y1289" s="1"/>
  <c r="AA1289" s="1"/>
  <c r="R1288"/>
  <c r="U1288" s="1"/>
  <c r="J1288"/>
  <c r="Y1288" s="1"/>
  <c r="AA1288" s="1"/>
  <c r="R1287"/>
  <c r="U1287" s="1"/>
  <c r="J1287"/>
  <c r="Y1287" s="1"/>
  <c r="AA1287" s="1"/>
  <c r="R1286"/>
  <c r="U1286" s="1"/>
  <c r="J1286"/>
  <c r="Y1286" s="1"/>
  <c r="AA1286" s="1"/>
  <c r="R1285"/>
  <c r="U1285" s="1"/>
  <c r="J1285"/>
  <c r="Y1285" s="1"/>
  <c r="AA1285" s="1"/>
  <c r="R1284"/>
  <c r="U1284" s="1"/>
  <c r="J1284"/>
  <c r="Y1284" s="1"/>
  <c r="AA1284" s="1"/>
  <c r="AA1283"/>
  <c r="R1283"/>
  <c r="U1283" s="1"/>
  <c r="J1283"/>
  <c r="AA1322"/>
  <c r="R1322"/>
  <c r="U1322" s="1"/>
  <c r="J1322"/>
  <c r="R1320"/>
  <c r="U1320" s="1"/>
  <c r="J1320"/>
  <c r="Y1320" s="1"/>
  <c r="AA1320" s="1"/>
  <c r="AA1319"/>
  <c r="R1319"/>
  <c r="U1319" s="1"/>
  <c r="J1319"/>
  <c r="AA1317"/>
  <c r="R1317"/>
  <c r="U1317" s="1"/>
  <c r="J1317"/>
  <c r="AA1316"/>
  <c r="R1316"/>
  <c r="U1316" s="1"/>
  <c r="J1316"/>
  <c r="R1314"/>
  <c r="U1314" s="1"/>
  <c r="V1314" s="1"/>
  <c r="W1314" s="1"/>
  <c r="AA1314"/>
  <c r="AA1315"/>
  <c r="R1315"/>
  <c r="U1315" s="1"/>
  <c r="J1315"/>
  <c r="AA1313"/>
  <c r="R1313"/>
  <c r="U1313" s="1"/>
  <c r="J1313"/>
  <c r="AA1348"/>
  <c r="R1348"/>
  <c r="U1348" s="1"/>
  <c r="J1348"/>
  <c r="AA1347"/>
  <c r="R1347"/>
  <c r="U1347" s="1"/>
  <c r="J1347"/>
  <c r="J1346"/>
  <c r="R1346"/>
  <c r="U1346" s="1"/>
  <c r="R1345"/>
  <c r="U1345" s="1"/>
  <c r="J1345"/>
  <c r="Y1345" s="1"/>
  <c r="AA1345" s="1"/>
  <c r="R1343"/>
  <c r="U1343" s="1"/>
  <c r="J1343"/>
  <c r="Y1343" s="1"/>
  <c r="AA1343" s="1"/>
  <c r="AA1342"/>
  <c r="R1342"/>
  <c r="U1342" s="1"/>
  <c r="J1342"/>
  <c r="AA1341"/>
  <c r="R1341"/>
  <c r="U1341" s="1"/>
  <c r="J1341"/>
  <c r="AA1340"/>
  <c r="R1340"/>
  <c r="U1340" s="1"/>
  <c r="J1340"/>
  <c r="J1367"/>
  <c r="AA1372"/>
  <c r="R1372"/>
  <c r="U1372" s="1"/>
  <c r="J1372"/>
  <c r="AA1370"/>
  <c r="R1370"/>
  <c r="U1370" s="1"/>
  <c r="J1370"/>
  <c r="AA1369"/>
  <c r="R1369"/>
  <c r="U1369" s="1"/>
  <c r="J1369"/>
  <c r="AA1367"/>
  <c r="R1367"/>
  <c r="U1367" s="1"/>
  <c r="AA1366"/>
  <c r="R1366"/>
  <c r="U1366" s="1"/>
  <c r="J1366"/>
  <c r="AA1395"/>
  <c r="R1395"/>
  <c r="U1395" s="1"/>
  <c r="J1395"/>
  <c r="AA1394"/>
  <c r="R1394"/>
  <c r="U1394" s="1"/>
  <c r="J1394"/>
  <c r="R1393"/>
  <c r="U1393" s="1"/>
  <c r="J1393"/>
  <c r="Y1393" s="1"/>
  <c r="AA1393" s="1"/>
  <c r="AA1392"/>
  <c r="R1392"/>
  <c r="U1392" s="1"/>
  <c r="J1392"/>
  <c r="AA1424"/>
  <c r="R1424"/>
  <c r="U1424" s="1"/>
  <c r="J1424"/>
  <c r="AA1423"/>
  <c r="R1423"/>
  <c r="U1423" s="1"/>
  <c r="J1423"/>
  <c r="R1422"/>
  <c r="U1422" s="1"/>
  <c r="J1422"/>
  <c r="Y1422" s="1"/>
  <c r="AA1422" s="1"/>
  <c r="AA1421"/>
  <c r="R1421"/>
  <c r="U1421" s="1"/>
  <c r="J1421"/>
  <c r="AA1420"/>
  <c r="R1420"/>
  <c r="U1420" s="1"/>
  <c r="J1420"/>
  <c r="AA1419"/>
  <c r="R1419"/>
  <c r="U1419" s="1"/>
  <c r="V1419" s="1"/>
  <c r="W1419" s="1"/>
  <c r="R1418"/>
  <c r="U1418" s="1"/>
  <c r="V1418" s="1"/>
  <c r="W1418" s="1"/>
  <c r="AA1417"/>
  <c r="R1417"/>
  <c r="U1417" s="1"/>
  <c r="J1417"/>
  <c r="R1446"/>
  <c r="U1446" s="1"/>
  <c r="J1446"/>
  <c r="Y1446" s="1"/>
  <c r="AA1446" s="1"/>
  <c r="R1445"/>
  <c r="U1445" s="1"/>
  <c r="J1445"/>
  <c r="Y1445" s="1"/>
  <c r="AA1445" s="1"/>
  <c r="R1444"/>
  <c r="U1444" s="1"/>
  <c r="J1444"/>
  <c r="Y1444" s="1"/>
  <c r="AA1444" s="1"/>
  <c r="AA1443"/>
  <c r="R1443"/>
  <c r="U1443" s="1"/>
  <c r="J1443"/>
  <c r="AA1474"/>
  <c r="R1474"/>
  <c r="U1474" s="1"/>
  <c r="J1474"/>
  <c r="AA1473"/>
  <c r="R1473"/>
  <c r="U1473" s="1"/>
  <c r="J1473"/>
  <c r="R1471"/>
  <c r="U1471" s="1"/>
  <c r="J1471"/>
  <c r="Y1471" s="1"/>
  <c r="AA1471" s="1"/>
  <c r="R1470"/>
  <c r="U1470" s="1"/>
  <c r="J1470"/>
  <c r="Y1470" s="1"/>
  <c r="AA1470" s="1"/>
  <c r="R1469"/>
  <c r="U1469" s="1"/>
  <c r="J1469"/>
  <c r="Y1469" s="1"/>
  <c r="AA1469" s="1"/>
  <c r="W557" l="1"/>
  <c r="Y557"/>
  <c r="AA557" s="1"/>
  <c r="W877"/>
  <c r="Y877"/>
  <c r="AA877" s="1"/>
  <c r="W985"/>
  <c r="Y985"/>
  <c r="AA985" s="1"/>
  <c r="V1177"/>
  <c r="W1177" s="1"/>
  <c r="W928"/>
  <c r="Y928"/>
  <c r="AA928" s="1"/>
  <c r="V1228"/>
  <c r="W1228" s="1"/>
  <c r="V1262"/>
  <c r="W1262" s="1"/>
  <c r="V1256"/>
  <c r="W1256" s="1"/>
  <c r="V1255"/>
  <c r="W1255" s="1"/>
  <c r="V1257"/>
  <c r="W1257" s="1"/>
  <c r="V1208"/>
  <c r="W1208" s="1"/>
  <c r="V1181"/>
  <c r="W1181" s="1"/>
  <c r="V1180"/>
  <c r="W1180" s="1"/>
  <c r="V1179"/>
  <c r="W1179" s="1"/>
  <c r="V1176"/>
  <c r="W1176" s="1"/>
  <c r="V1174"/>
  <c r="W1174" s="1"/>
  <c r="V1207"/>
  <c r="W1207" s="1"/>
  <c r="V1206"/>
  <c r="W1206" s="1"/>
  <c r="V1204"/>
  <c r="W1204" s="1"/>
  <c r="V1202"/>
  <c r="W1202" s="1"/>
  <c r="V1201"/>
  <c r="W1201" s="1"/>
  <c r="V1200"/>
  <c r="W1200" s="1"/>
  <c r="V1233"/>
  <c r="W1233" s="1"/>
  <c r="V1232"/>
  <c r="W1232" s="1"/>
  <c r="V1231"/>
  <c r="W1231" s="1"/>
  <c r="V1230"/>
  <c r="W1230" s="1"/>
  <c r="V1226"/>
  <c r="W1226" s="1"/>
  <c r="V1253"/>
  <c r="W1253" s="1"/>
  <c r="V1252"/>
  <c r="W1252" s="1"/>
  <c r="V1266"/>
  <c r="W1266" s="1"/>
  <c r="V1265"/>
  <c r="W1265" s="1"/>
  <c r="V1264"/>
  <c r="W1264" s="1"/>
  <c r="V1260"/>
  <c r="W1260" s="1"/>
  <c r="V1259"/>
  <c r="W1259" s="1"/>
  <c r="V1258"/>
  <c r="W1258" s="1"/>
  <c r="V1296"/>
  <c r="W1296" s="1"/>
  <c r="V1295"/>
  <c r="W1295" s="1"/>
  <c r="V1294"/>
  <c r="W1294" s="1"/>
  <c r="V1293"/>
  <c r="W1293" s="1"/>
  <c r="V1292"/>
  <c r="W1292" s="1"/>
  <c r="V1291"/>
  <c r="W1291" s="1"/>
  <c r="V1290"/>
  <c r="W1290" s="1"/>
  <c r="V1289"/>
  <c r="W1289" s="1"/>
  <c r="V1288"/>
  <c r="W1288" s="1"/>
  <c r="V1287"/>
  <c r="W1287" s="1"/>
  <c r="V1286"/>
  <c r="W1286" s="1"/>
  <c r="V1285"/>
  <c r="W1285" s="1"/>
  <c r="V1284"/>
  <c r="W1284" s="1"/>
  <c r="V1283"/>
  <c r="W1283" s="1"/>
  <c r="V1322"/>
  <c r="W1322" s="1"/>
  <c r="V1315"/>
  <c r="W1315" s="1"/>
  <c r="V1320"/>
  <c r="W1320" s="1"/>
  <c r="V1319"/>
  <c r="W1319" s="1"/>
  <c r="V1317"/>
  <c r="W1317" s="1"/>
  <c r="V1316"/>
  <c r="W1316" s="1"/>
  <c r="V1392"/>
  <c r="W1392" s="1"/>
  <c r="V1341"/>
  <c r="W1341" s="1"/>
  <c r="V1313"/>
  <c r="W1313" s="1"/>
  <c r="V1348"/>
  <c r="W1348" s="1"/>
  <c r="V1347"/>
  <c r="W1347" s="1"/>
  <c r="V1346"/>
  <c r="V1345"/>
  <c r="W1345" s="1"/>
  <c r="V1343"/>
  <c r="W1343" s="1"/>
  <c r="V1342"/>
  <c r="W1342" s="1"/>
  <c r="V1340"/>
  <c r="W1340" s="1"/>
  <c r="V1372"/>
  <c r="W1372" s="1"/>
  <c r="V1370"/>
  <c r="W1370" s="1"/>
  <c r="V1369"/>
  <c r="W1369" s="1"/>
  <c r="V1367"/>
  <c r="W1367" s="1"/>
  <c r="V1366"/>
  <c r="W1366" s="1"/>
  <c r="V1395"/>
  <c r="W1395" s="1"/>
  <c r="V1394"/>
  <c r="W1394" s="1"/>
  <c r="V1393"/>
  <c r="W1393" s="1"/>
  <c r="V1424"/>
  <c r="W1424" s="1"/>
  <c r="V1423"/>
  <c r="W1423" s="1"/>
  <c r="V1422"/>
  <c r="W1422" s="1"/>
  <c r="V1421"/>
  <c r="W1421" s="1"/>
  <c r="V1420"/>
  <c r="W1420" s="1"/>
  <c r="V1417"/>
  <c r="W1417" s="1"/>
  <c r="V1446"/>
  <c r="W1446" s="1"/>
  <c r="V1445"/>
  <c r="W1445" s="1"/>
  <c r="V1444"/>
  <c r="W1444" s="1"/>
  <c r="V1443"/>
  <c r="W1443" s="1"/>
  <c r="V1474"/>
  <c r="W1474" s="1"/>
  <c r="V1473"/>
  <c r="W1473" s="1"/>
  <c r="V1471"/>
  <c r="W1471" s="1"/>
  <c r="V1470"/>
  <c r="W1470" s="1"/>
  <c r="V1469"/>
  <c r="W1469" s="1"/>
  <c r="R1500"/>
  <c r="U1500" s="1"/>
  <c r="V1500" s="1"/>
  <c r="W1500" s="1"/>
  <c r="Y1500" s="1"/>
  <c r="AA1500" s="1"/>
  <c r="R1499"/>
  <c r="U1499" s="1"/>
  <c r="J1499"/>
  <c r="Y1499" s="1"/>
  <c r="AA1499" s="1"/>
  <c r="R1498"/>
  <c r="U1498" s="1"/>
  <c r="J1498"/>
  <c r="Y1498" s="1"/>
  <c r="AA1498" s="1"/>
  <c r="R1496"/>
  <c r="U1496" s="1"/>
  <c r="J1496"/>
  <c r="Y1496" s="1"/>
  <c r="AA1496" s="1"/>
  <c r="AA1495"/>
  <c r="R1495"/>
  <c r="U1495" s="1"/>
  <c r="J1495"/>
  <c r="R1525"/>
  <c r="U1525" s="1"/>
  <c r="J1525"/>
  <c r="Y1525" s="1"/>
  <c r="AA1525" s="1"/>
  <c r="R1524"/>
  <c r="U1524" s="1"/>
  <c r="J1524"/>
  <c r="Y1524" s="1"/>
  <c r="AA1524" s="1"/>
  <c r="AA1523"/>
  <c r="R1523"/>
  <c r="U1523" s="1"/>
  <c r="J1523"/>
  <c r="AA1522"/>
  <c r="R1522"/>
  <c r="U1522" s="1"/>
  <c r="V1522" s="1"/>
  <c r="W1522" s="1"/>
  <c r="R1521"/>
  <c r="U1521" s="1"/>
  <c r="J1521"/>
  <c r="Y1521" s="1"/>
  <c r="AA1521" s="1"/>
  <c r="R1520"/>
  <c r="U1520" s="1"/>
  <c r="J1520"/>
  <c r="R1550"/>
  <c r="U1550" s="1"/>
  <c r="J1550"/>
  <c r="Y1550" s="1"/>
  <c r="AA1550" s="1"/>
  <c r="R1549"/>
  <c r="U1549" s="1"/>
  <c r="J1549"/>
  <c r="Y1549" s="1"/>
  <c r="AA1549" s="1"/>
  <c r="R1548"/>
  <c r="U1548" s="1"/>
  <c r="J1548"/>
  <c r="Y1548" s="1"/>
  <c r="AA1548" s="1"/>
  <c r="R1546"/>
  <c r="U1546" s="1"/>
  <c r="J1546"/>
  <c r="Y1546" s="1"/>
  <c r="AA1546" s="1"/>
  <c r="R1575"/>
  <c r="U1575" s="1"/>
  <c r="V1575" s="1"/>
  <c r="R1574"/>
  <c r="U1574" s="1"/>
  <c r="V1574" s="1"/>
  <c r="W1574" s="1"/>
  <c r="AA1572"/>
  <c r="R1572"/>
  <c r="U1572" s="1"/>
  <c r="V1572" s="1"/>
  <c r="W1572" s="1"/>
  <c r="AA1573"/>
  <c r="R1573"/>
  <c r="U1573" s="1"/>
  <c r="V1573" s="1"/>
  <c r="W1573" s="1"/>
  <c r="R1571"/>
  <c r="U1571" s="1"/>
  <c r="J1571"/>
  <c r="Y1571" s="1"/>
  <c r="AA1571" s="1"/>
  <c r="R1605"/>
  <c r="U1605" s="1"/>
  <c r="J1605"/>
  <c r="Y1605" s="1"/>
  <c r="AA1605" s="1"/>
  <c r="AA1604"/>
  <c r="R1604"/>
  <c r="U1604" s="1"/>
  <c r="J1604"/>
  <c r="AA1603"/>
  <c r="R1603"/>
  <c r="U1603" s="1"/>
  <c r="J1603"/>
  <c r="AA1601"/>
  <c r="R1601"/>
  <c r="U1601" s="1"/>
  <c r="J1601"/>
  <c r="AA1600"/>
  <c r="R1600"/>
  <c r="U1600" s="1"/>
  <c r="J1600"/>
  <c r="R1598"/>
  <c r="U1598" s="1"/>
  <c r="J1598"/>
  <c r="Y1598" s="1"/>
  <c r="AA1598" s="1"/>
  <c r="R1597"/>
  <c r="U1597" s="1"/>
  <c r="J1597"/>
  <c r="R1631"/>
  <c r="U1631" s="1"/>
  <c r="J1631"/>
  <c r="Y1631" s="1"/>
  <c r="AA1631" s="1"/>
  <c r="R1630"/>
  <c r="U1630" s="1"/>
  <c r="J1630"/>
  <c r="Y1630" s="1"/>
  <c r="AA1630" s="1"/>
  <c r="R1628"/>
  <c r="U1628" s="1"/>
  <c r="J1628"/>
  <c r="Y1628" s="1"/>
  <c r="AA1628" s="1"/>
  <c r="R1627"/>
  <c r="U1627" s="1"/>
  <c r="J1627"/>
  <c r="Y1627" s="1"/>
  <c r="AA1627" s="1"/>
  <c r="AA1625"/>
  <c r="R1625"/>
  <c r="U1625" s="1"/>
  <c r="J1625"/>
  <c r="R1624"/>
  <c r="U1624" s="1"/>
  <c r="J1624"/>
  <c r="Y1624" s="1"/>
  <c r="AA1624" s="1"/>
  <c r="R1654"/>
  <c r="U1654" s="1"/>
  <c r="J1654"/>
  <c r="Y1654" s="1"/>
  <c r="AA1654" s="1"/>
  <c r="R1653"/>
  <c r="U1653" s="1"/>
  <c r="J1653"/>
  <c r="Y1653" s="1"/>
  <c r="AA1653" s="1"/>
  <c r="R1652"/>
  <c r="U1652" s="1"/>
  <c r="J1652"/>
  <c r="Y1652" s="1"/>
  <c r="AA1652" s="1"/>
  <c r="AA1650"/>
  <c r="R1650"/>
  <c r="U1650" s="1"/>
  <c r="J1650"/>
  <c r="AA1683"/>
  <c r="R1683"/>
  <c r="U1683" s="1"/>
  <c r="J1683"/>
  <c r="R1681"/>
  <c r="U1681" s="1"/>
  <c r="J1681"/>
  <c r="Y1681" s="1"/>
  <c r="AA1681" s="1"/>
  <c r="R1680"/>
  <c r="U1680" s="1"/>
  <c r="J1680"/>
  <c r="Y1680" s="1"/>
  <c r="AA1680" s="1"/>
  <c r="R1679"/>
  <c r="U1679" s="1"/>
  <c r="J1679"/>
  <c r="Y1679" s="1"/>
  <c r="AA1679" s="1"/>
  <c r="R1678"/>
  <c r="U1678" s="1"/>
  <c r="V1678" s="1"/>
  <c r="W1678" s="1"/>
  <c r="AA1678"/>
  <c r="R1676"/>
  <c r="U1676" s="1"/>
  <c r="V1676" s="1"/>
  <c r="W1676" s="1"/>
  <c r="AA1676"/>
  <c r="AA1682"/>
  <c r="R1682"/>
  <c r="U1682" s="1"/>
  <c r="J1682"/>
  <c r="AA1677"/>
  <c r="R1677"/>
  <c r="U1677" s="1"/>
  <c r="V1677" s="1"/>
  <c r="W1677" s="1"/>
  <c r="R1675"/>
  <c r="U1675" s="1"/>
  <c r="J1675"/>
  <c r="Y1675" s="1"/>
  <c r="AA1675" s="1"/>
  <c r="AA1705"/>
  <c r="R1705"/>
  <c r="U1705" s="1"/>
  <c r="J1705"/>
  <c r="AA1704"/>
  <c r="R1704"/>
  <c r="U1704" s="1"/>
  <c r="J1704"/>
  <c r="R1703"/>
  <c r="U1703" s="1"/>
  <c r="V1703" s="1"/>
  <c r="W1703" s="1"/>
  <c r="AA1703"/>
  <c r="R1706"/>
  <c r="U1706" s="1"/>
  <c r="J1706"/>
  <c r="Y1706" s="1"/>
  <c r="AA1706" s="1"/>
  <c r="AA1702"/>
  <c r="R1702"/>
  <c r="U1702" s="1"/>
  <c r="J1702"/>
  <c r="R1708"/>
  <c r="U1708" s="1"/>
  <c r="J1708"/>
  <c r="Y1708" s="1"/>
  <c r="AA1708" s="1"/>
  <c r="AA1709"/>
  <c r="R1709"/>
  <c r="U1709" s="1"/>
  <c r="J1709"/>
  <c r="AA1707"/>
  <c r="R1707"/>
  <c r="U1707" s="1"/>
  <c r="J1707"/>
  <c r="AA1978"/>
  <c r="R1978"/>
  <c r="U1978" s="1"/>
  <c r="J1978"/>
  <c r="AA1733"/>
  <c r="R1733"/>
  <c r="U1733" s="1"/>
  <c r="J1733"/>
  <c r="AA1732"/>
  <c r="R1732"/>
  <c r="U1732" s="1"/>
  <c r="J1732"/>
  <c r="R1730"/>
  <c r="U1730" s="1"/>
  <c r="V1730" s="1"/>
  <c r="W1730" s="1"/>
  <c r="Y1730" s="1"/>
  <c r="AA1730" s="1"/>
  <c r="AA1729"/>
  <c r="R1729"/>
  <c r="U1729" s="1"/>
  <c r="J1729"/>
  <c r="R1759"/>
  <c r="U1759" s="1"/>
  <c r="J1759"/>
  <c r="Y1759" s="1"/>
  <c r="AA1759" s="1"/>
  <c r="R1758"/>
  <c r="U1758" s="1"/>
  <c r="J1758"/>
  <c r="Y1758" s="1"/>
  <c r="AA1758" s="1"/>
  <c r="AA1757"/>
  <c r="R1757"/>
  <c r="U1757" s="1"/>
  <c r="J1757"/>
  <c r="R1755"/>
  <c r="U1755" s="1"/>
  <c r="J1755"/>
  <c r="Y1755" s="1"/>
  <c r="AA1755" s="1"/>
  <c r="R1789"/>
  <c r="U1789" s="1"/>
  <c r="J1789"/>
  <c r="Y1789" s="1"/>
  <c r="AA1789" s="1"/>
  <c r="R1786"/>
  <c r="U1786" s="1"/>
  <c r="J1786"/>
  <c r="R1785"/>
  <c r="U1785" s="1"/>
  <c r="J1785"/>
  <c r="R1783"/>
  <c r="U1783" s="1"/>
  <c r="J1783"/>
  <c r="Y1783" s="1"/>
  <c r="AA1783" s="1"/>
  <c r="AA1815"/>
  <c r="R1815"/>
  <c r="U1815" s="1"/>
  <c r="J1815"/>
  <c r="AA1814"/>
  <c r="R1814"/>
  <c r="U1814" s="1"/>
  <c r="J1814"/>
  <c r="R1812"/>
  <c r="U1812" s="1"/>
  <c r="J1812"/>
  <c r="R1811"/>
  <c r="U1811" s="1"/>
  <c r="V1811" s="1"/>
  <c r="W1811" s="1"/>
  <c r="AA1810"/>
  <c r="R1810"/>
  <c r="U1810" s="1"/>
  <c r="J1810"/>
  <c r="AA1841"/>
  <c r="R1841"/>
  <c r="U1841" s="1"/>
  <c r="J1841"/>
  <c r="R1874"/>
  <c r="U1874" s="1"/>
  <c r="J1874"/>
  <c r="R1873"/>
  <c r="U1873" s="1"/>
  <c r="J1873"/>
  <c r="AA1872"/>
  <c r="R1872"/>
  <c r="U1872" s="1"/>
  <c r="J1872"/>
  <c r="AA1871"/>
  <c r="R1871"/>
  <c r="U1871" s="1"/>
  <c r="J1871"/>
  <c r="AA1869"/>
  <c r="R1869"/>
  <c r="U1869" s="1"/>
  <c r="J1869"/>
  <c r="AA1868"/>
  <c r="R1868"/>
  <c r="U1868" s="1"/>
  <c r="J1868"/>
  <c r="R1898"/>
  <c r="U1898" s="1"/>
  <c r="J1898"/>
  <c r="Y1898" s="1"/>
  <c r="AA1898" s="1"/>
  <c r="R1896"/>
  <c r="U1896" s="1"/>
  <c r="J1896"/>
  <c r="Y1896" s="1"/>
  <c r="AA1896" s="1"/>
  <c r="R1895"/>
  <c r="U1895" s="1"/>
  <c r="J1895"/>
  <c r="Y1895" s="1"/>
  <c r="AA1895" s="1"/>
  <c r="AA1893"/>
  <c r="R1893"/>
  <c r="U1893" s="1"/>
  <c r="J1893"/>
  <c r="AA1928"/>
  <c r="R1928"/>
  <c r="U1928" s="1"/>
  <c r="J1928"/>
  <c r="R1927"/>
  <c r="U1927" s="1"/>
  <c r="J1927"/>
  <c r="R1926"/>
  <c r="U1926" s="1"/>
  <c r="J1926"/>
  <c r="AA1918"/>
  <c r="R1918"/>
  <c r="U1918" s="1"/>
  <c r="J1918"/>
  <c r="R1952"/>
  <c r="U1952" s="1"/>
  <c r="J1952"/>
  <c r="Y1952" s="1"/>
  <c r="AA1952" s="1"/>
  <c r="R1953"/>
  <c r="U1953" s="1"/>
  <c r="J1953"/>
  <c r="Y1953" s="1"/>
  <c r="AA1953" s="1"/>
  <c r="R1951"/>
  <c r="U1951" s="1"/>
  <c r="J1951"/>
  <c r="R1950"/>
  <c r="U1950" s="1"/>
  <c r="J1950"/>
  <c r="Y1950" s="1"/>
  <c r="AA1950" s="1"/>
  <c r="R1948"/>
  <c r="U1948" s="1"/>
  <c r="J1948"/>
  <c r="Y1948" s="1"/>
  <c r="AA1948" s="1"/>
  <c r="R1946"/>
  <c r="U1946" s="1"/>
  <c r="J1946"/>
  <c r="Y1946" s="1"/>
  <c r="AA1946" s="1"/>
  <c r="W1346" l="1"/>
  <c r="Y1346"/>
  <c r="AA1346" s="1"/>
  <c r="V1625"/>
  <c r="W1625" s="1"/>
  <c r="V1571"/>
  <c r="W1571" s="1"/>
  <c r="V1523"/>
  <c r="W1523" s="1"/>
  <c r="V1499"/>
  <c r="W1499" s="1"/>
  <c r="V1498"/>
  <c r="W1498" s="1"/>
  <c r="V1496"/>
  <c r="W1496" s="1"/>
  <c r="V1495"/>
  <c r="W1495" s="1"/>
  <c r="V1525"/>
  <c r="W1525" s="1"/>
  <c r="V1524"/>
  <c r="W1524" s="1"/>
  <c r="V1521"/>
  <c r="W1521" s="1"/>
  <c r="V1520"/>
  <c r="W1520" s="1"/>
  <c r="Y1520"/>
  <c r="AA1520" s="1"/>
  <c r="V1550"/>
  <c r="W1550" s="1"/>
  <c r="V1549"/>
  <c r="W1549" s="1"/>
  <c r="V1548"/>
  <c r="W1548" s="1"/>
  <c r="V1546"/>
  <c r="W1546" s="1"/>
  <c r="Y1575"/>
  <c r="AA1575" s="1"/>
  <c r="W1575"/>
  <c r="Y1574"/>
  <c r="AA1574" s="1"/>
  <c r="V1601"/>
  <c r="W1601" s="1"/>
  <c r="V1605"/>
  <c r="W1605" s="1"/>
  <c r="V1603"/>
  <c r="W1603" s="1"/>
  <c r="V1604"/>
  <c r="W1604" s="1"/>
  <c r="V1600"/>
  <c r="W1600" s="1"/>
  <c r="V1597"/>
  <c r="W1597" s="1"/>
  <c r="V1598"/>
  <c r="W1598" s="1"/>
  <c r="Y1597"/>
  <c r="AA1597" s="1"/>
  <c r="V1631"/>
  <c r="W1631" s="1"/>
  <c r="V1630"/>
  <c r="W1630" s="1"/>
  <c r="V1628"/>
  <c r="W1628" s="1"/>
  <c r="V1627"/>
  <c r="W1627" s="1"/>
  <c r="V1624"/>
  <c r="W1624" s="1"/>
  <c r="V1654"/>
  <c r="W1654" s="1"/>
  <c r="V1653"/>
  <c r="W1653" s="1"/>
  <c r="V1652"/>
  <c r="W1652" s="1"/>
  <c r="V1650"/>
  <c r="W1650" s="1"/>
  <c r="V1682"/>
  <c r="W1682" s="1"/>
  <c r="V1683"/>
  <c r="W1683" s="1"/>
  <c r="V1681"/>
  <c r="W1681" s="1"/>
  <c r="V1680"/>
  <c r="W1680" s="1"/>
  <c r="V1679"/>
  <c r="W1679" s="1"/>
  <c r="V1675"/>
  <c r="W1675" s="1"/>
  <c r="V1704"/>
  <c r="W1704" s="1"/>
  <c r="V1705"/>
  <c r="W1705" s="1"/>
  <c r="V1702"/>
  <c r="W1702" s="1"/>
  <c r="V1706"/>
  <c r="W1706" s="1"/>
  <c r="V1732"/>
  <c r="W1732" s="1"/>
  <c r="V1709"/>
  <c r="W1709" s="1"/>
  <c r="V1708"/>
  <c r="W1708" s="1"/>
  <c r="V1707"/>
  <c r="W1707" s="1"/>
  <c r="V1978"/>
  <c r="W1978" s="1"/>
  <c r="V1733"/>
  <c r="W1733" s="1"/>
  <c r="V1729"/>
  <c r="W1729" s="1"/>
  <c r="V1759"/>
  <c r="W1759" s="1"/>
  <c r="V1758"/>
  <c r="W1758" s="1"/>
  <c r="V1757"/>
  <c r="W1757" s="1"/>
  <c r="V1755"/>
  <c r="W1755" s="1"/>
  <c r="V1953"/>
  <c r="W1953" s="1"/>
  <c r="V1815"/>
  <c r="W1815" s="1"/>
  <c r="V1872"/>
  <c r="W1872" s="1"/>
  <c r="V1873"/>
  <c r="W1873" s="1"/>
  <c r="Y1811"/>
  <c r="AA1811" s="1"/>
  <c r="V1841"/>
  <c r="W1841" s="1"/>
  <c r="V1951"/>
  <c r="W1951" s="1"/>
  <c r="V1926"/>
  <c r="W1926" s="1"/>
  <c r="V1783"/>
  <c r="W1783" s="1"/>
  <c r="V1946"/>
  <c r="W1946" s="1"/>
  <c r="V1927"/>
  <c r="W1927" s="1"/>
  <c r="Y1926"/>
  <c r="AA1926" s="1"/>
  <c r="Y1951"/>
  <c r="AA1951" s="1"/>
  <c r="V1868"/>
  <c r="W1868" s="1"/>
  <c r="V1786"/>
  <c r="W1786" s="1"/>
  <c r="V1918"/>
  <c r="W1918" s="1"/>
  <c r="Y1927"/>
  <c r="AA1927" s="1"/>
  <c r="V1869"/>
  <c r="W1869" s="1"/>
  <c r="V1812"/>
  <c r="W1812" s="1"/>
  <c r="V1814"/>
  <c r="W1814" s="1"/>
  <c r="V1789"/>
  <c r="W1789" s="1"/>
  <c r="V1785"/>
  <c r="W1785" s="1"/>
  <c r="Y1786"/>
  <c r="AA1786" s="1"/>
  <c r="Y1785"/>
  <c r="AA1785" s="1"/>
  <c r="Y1812"/>
  <c r="AA1812" s="1"/>
  <c r="V1810"/>
  <c r="W1810" s="1"/>
  <c r="V1874"/>
  <c r="W1874" s="1"/>
  <c r="Y1874"/>
  <c r="AA1874" s="1"/>
  <c r="Y1873"/>
  <c r="AA1873" s="1"/>
  <c r="V1871"/>
  <c r="W1871" s="1"/>
  <c r="V1898"/>
  <c r="W1898" s="1"/>
  <c r="V1896"/>
  <c r="W1896" s="1"/>
  <c r="V1895"/>
  <c r="W1895" s="1"/>
  <c r="V1893"/>
  <c r="W1893" s="1"/>
  <c r="V1928"/>
  <c r="W1928" s="1"/>
  <c r="V1950"/>
  <c r="W1950" s="1"/>
  <c r="V1952"/>
  <c r="W1952" s="1"/>
  <c r="V1948"/>
  <c r="W1948" s="1"/>
  <c r="R1844" l="1"/>
  <c r="U1844" s="1"/>
  <c r="J1844"/>
  <c r="Y1844" s="1"/>
  <c r="AA1844" s="1"/>
  <c r="R1843"/>
  <c r="U1843" s="1"/>
  <c r="J1843"/>
  <c r="Y1843" s="1"/>
  <c r="AA1843" s="1"/>
  <c r="R1839"/>
  <c r="V1844" l="1"/>
  <c r="W1844" s="1"/>
  <c r="V1843"/>
  <c r="W1843" s="1"/>
  <c r="AA1840" l="1"/>
  <c r="R1840"/>
  <c r="U1840" s="1"/>
  <c r="J1840"/>
  <c r="AA1839"/>
  <c r="U1839"/>
  <c r="J1839"/>
  <c r="V1840" l="1"/>
  <c r="W1840" s="1"/>
  <c r="V1839"/>
  <c r="W1839" s="1"/>
</calcChain>
</file>

<file path=xl/comments1.xml><?xml version="1.0" encoding="utf-8"?>
<comments xmlns="http://schemas.openxmlformats.org/spreadsheetml/2006/main">
  <authors>
    <author>WIN-7</author>
  </authors>
  <commentList>
    <comment ref="M2749" authorId="0">
      <text>
        <r>
          <rPr>
            <b/>
            <sz val="9"/>
            <color indexed="81"/>
            <rFont val="Tahoma"/>
            <family val="2"/>
          </rPr>
          <t>WIN-7: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751" authorId="0">
      <text>
        <r>
          <rPr>
            <b/>
            <sz val="9"/>
            <color indexed="81"/>
            <rFont val="Tahoma"/>
            <family val="2"/>
          </rPr>
          <t>WIN-7: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754" authorId="0">
      <text>
        <r>
          <rPr>
            <b/>
            <sz val="9"/>
            <color indexed="81"/>
            <rFont val="Tahoma"/>
            <family val="2"/>
          </rPr>
          <t>WIN-7: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<sst xmlns="http://schemas.openxmlformats.org/spreadsheetml/2006/main" count="15612" uniqueCount="896">
  <si>
    <t>บัญชีราคาประเมินทุนทรัพย์ของที่ดินและสิ่งปลูกสร้าง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</si>
  <si>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</si>
  <si>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</si>
  <si>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</si>
  <si>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คงเหลือราคาประเมิน
ทุนทรัพย์
ที่ต้องชำระภาษี 
(บาท)</t>
  </si>
  <si>
    <t>ที่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</si>
  <si>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</si>
  <si>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</si>
  <si>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</si>
  <si>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</si>
  <si>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</si>
  <si>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</si>
  <si>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</si>
  <si>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</si>
  <si>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>ลักษณะ
สิ่งปลูกสร้าง (ตึก/ไม้/ครึ่งตึกครึ่งไม้)</t>
  </si>
  <si>
    <t>รวมราคา
สิ่งปลูกสร้าง 
(บาท)</t>
  </si>
  <si>
    <t>ค่าเสื่อม</t>
  </si>
  <si>
    <t>อายุ
สิ่งปลูกสร้าง 
(ปี)</t>
  </si>
  <si>
    <t xml:space="preserve">
ค่าเสื่อม 
(ร้อยละ)</t>
  </si>
  <si>
    <t>ไร่</t>
  </si>
  <si>
    <t>งาน</t>
  </si>
  <si>
    <t>วา</t>
  </si>
  <si>
    <t>หมายเหตุ</t>
  </si>
  <si>
    <t>ลักษณะการทำประโยชน์ที่ดิน</t>
  </si>
  <si>
    <t>โฉนด</t>
  </si>
  <si>
    <t>สปก.</t>
  </si>
  <si>
    <t>นส.3</t>
  </si>
  <si>
    <t>ไม้</t>
  </si>
  <si>
    <t>สค.1</t>
  </si>
  <si>
    <t>-</t>
  </si>
  <si>
    <r>
      <t xml:space="preserve">           </t>
    </r>
    <r>
      <rPr>
        <b/>
        <sz val="16"/>
        <rFont val="Angsana New"/>
        <family val="1"/>
      </rPr>
      <t xml:space="preserve">     </t>
    </r>
  </si>
  <si>
    <t xml:space="preserve"> ภ.ด.ส. ..1...</t>
  </si>
  <si>
    <t>ชื่อองค์กรปกครองส่วนท้องถิ่น.....องค์การบริหารส่วนตำบลคึมใหญ่............</t>
  </si>
  <si>
    <t>คิดเป็นสัดส่วน</t>
  </si>
  <si>
    <t>4 ทิ้งไว้ว่างเปล่าหรือไม่ได้ทำประโยชน์ตามควรแก่สภาพ</t>
  </si>
  <si>
    <t>3. อื่นๆ</t>
  </si>
  <si>
    <t>2. อยู่อาศัย</t>
  </si>
  <si>
    <t>1. ประกอบเกษตรกรรม</t>
  </si>
  <si>
    <t>5 ใช้ประโยชน์หลายประเภท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</si>
  <si>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</si>
  <si>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
ที่ได้รับยกเว้น (บาท)</t>
  </si>
  <si>
    <t>อัตราภาษี
(ร้อยละ)</t>
  </si>
  <si>
    <t>จำนวนภาษี่ต้องชำระ
(บาท)</t>
  </si>
  <si>
    <t>ขนาดพื้นที่สิ่งปลูกสร้าง (ตร.ม.)</t>
  </si>
  <si>
    <t>ราคาประเมิน
สิ่งปลูกสร้างต่อ ตร.ว.</t>
  </si>
  <si>
    <t>ราคาประเมิน
สิ่งปลูกสร้างหลังหัก
ค่าเสื่อม (บาท)</t>
  </si>
  <si>
    <t>นส3.</t>
  </si>
  <si>
    <t>(ลงชื่อ)...................................... ผู้ประเมิน</t>
  </si>
  <si>
    <t xml:space="preserve">        ผู้อำนวยการกองคลัง </t>
  </si>
  <si>
    <t>ปลัดองค์การบริหารส่วนตำบลคึมใหญ่</t>
  </si>
  <si>
    <t>นายกองค์การบริหารส่วนตำบลตึมใหญ่</t>
  </si>
  <si>
    <t>(ลงชื่อ)...................................... ผู้ประเมิน/ตรวจสอบ</t>
  </si>
  <si>
    <t xml:space="preserve">          ( นายเสรี   กาญจนดา)</t>
  </si>
  <si>
    <t xml:space="preserve">    (  นางสาววลัยรักษ์    บุญภา)</t>
  </si>
  <si>
    <t xml:space="preserve">        ( นางสาวสุจริต   ศรีพรหม)</t>
  </si>
  <si>
    <t>คู่ฉบับ</t>
  </si>
  <si>
    <t>(ลงชื่อ)...................................... ผู้อนุมัติ</t>
  </si>
  <si>
    <t>ทค.</t>
  </si>
  <si>
    <t>50  ล้าน</t>
  </si>
  <si>
    <t>ตึก</t>
  </si>
  <si>
    <t>10 ล้าน</t>
  </si>
  <si>
    <t>50 ล้าน</t>
  </si>
  <si>
    <t>นส.3ก.</t>
  </si>
  <si>
    <t>ครึ่งตึกครึ่งไม้</t>
  </si>
  <si>
    <t>สปก./สร.5ก.</t>
  </si>
  <si>
    <t>(100 )บ้านเดี่ยว</t>
  </si>
  <si>
    <t>(504)โรงจอดรถ</t>
  </si>
  <si>
    <t>ตึกชั้นเดียว</t>
  </si>
  <si>
    <t>ไม้ชั้นเดียวยกสูง</t>
  </si>
  <si>
    <t>ไม้ชั้นเดียว</t>
  </si>
  <si>
    <t>หมู่ที่ 1  บ้านคึมใหญ่  ตำบลคึมใหญ่  อำเภอเมือง  จังหวัดอำนาจเจริญ</t>
  </si>
  <si>
    <t>( ลำดับ 222 - 224 )</t>
  </si>
  <si>
    <t>( ลำดับ 218 - 221 )</t>
  </si>
  <si>
    <t>( ลำดับ 215 -217 )</t>
  </si>
  <si>
    <t>( ลำดับ 213 - 214 )</t>
  </si>
  <si>
    <t>ไม้2 ชั้น</t>
  </si>
  <si>
    <t>( ลำดับ 200 - 202 )</t>
  </si>
  <si>
    <t>( ลำดับ 194 -  195 )</t>
  </si>
  <si>
    <t>( ลำดับ 188-  190 )</t>
  </si>
  <si>
    <t>(501)คลังสินค้า</t>
  </si>
  <si>
    <t>( ลำดับ 186 -  187 )</t>
  </si>
  <si>
    <t>( ลำดับ 183 - 185 )</t>
  </si>
  <si>
    <t>( ลำดับ 180 -  182 )</t>
  </si>
  <si>
    <t>( ลำดับ 178 - 179  )</t>
  </si>
  <si>
    <t>(ล้างรถ)</t>
  </si>
  <si>
    <t>( ลำดับ  176 - 177  )</t>
  </si>
  <si>
    <t>( ลำดับ  174 - 175  )</t>
  </si>
  <si>
    <t>(โรงเรือน)</t>
  </si>
  <si>
    <t>( ลำดับ  172 - 173 )</t>
  </si>
  <si>
    <t>( ลำดับ 170 - 171 )</t>
  </si>
  <si>
    <t>( ลำดับ  169 )</t>
  </si>
  <si>
    <t>( ลำดับ  167 - 168 )</t>
  </si>
  <si>
    <t>( ลำดับ  166 )</t>
  </si>
  <si>
    <t>ตึกชั้นดียว</t>
  </si>
  <si>
    <t>( ลำดับ  163 - 165 )</t>
  </si>
  <si>
    <t>( ลำดับ  161 - 162 )</t>
  </si>
  <si>
    <t>( ลำดับ  157-160 )</t>
  </si>
  <si>
    <t>( ลำดับ  156 )</t>
  </si>
  <si>
    <t>3ข.</t>
  </si>
  <si>
    <t>ใบจอง</t>
  </si>
  <si>
    <t>นส.2</t>
  </si>
  <si>
    <t>( ลำดับ 149 - 151  )</t>
  </si>
  <si>
    <t>( ลำดับ 147 - 148  )</t>
  </si>
  <si>
    <t>( ลำดับ  144 - 146  )</t>
  </si>
  <si>
    <t>นส.3ก</t>
  </si>
  <si>
    <t>( ลำดับ 138  - 140  )</t>
  </si>
  <si>
    <t>นส3.ก</t>
  </si>
  <si>
    <t>( ลำดับ 136 - 137  )</t>
  </si>
  <si>
    <t>ครึ่งตึกครึ่งเมือง</t>
  </si>
  <si>
    <t>( ลำดับ 133 - 135  )</t>
  </si>
  <si>
    <t>(502 )โรงหมักยีสต์</t>
  </si>
  <si>
    <t>( ลำดับ 131 - 132  )</t>
  </si>
  <si>
    <t>( ลำดับ 127 - 130  )</t>
  </si>
  <si>
    <t>( ลำดับ 124 - 126 )</t>
  </si>
  <si>
    <t>( ลำดับ 117 -  120 )</t>
  </si>
  <si>
    <t>( ลำดับ 112 - 116 )</t>
  </si>
  <si>
    <t>( ลำดับ 109  -  111 )</t>
  </si>
  <si>
    <t>( ลำดับ 99 - 104)</t>
  </si>
  <si>
    <t>( ลำดับ 97 - 98)</t>
  </si>
  <si>
    <t>( ลำดับ 92-  96)</t>
  </si>
  <si>
    <t>( ลำดับ 89 - 91)</t>
  </si>
  <si>
    <t>( ลำดับ 85 - 88)</t>
  </si>
  <si>
    <t>( ลำดับ 82 - 84)</t>
  </si>
  <si>
    <t>(528)โรงเลี้ยงสัตว์</t>
  </si>
  <si>
    <t>( ลำดับ 78 - 81)</t>
  </si>
  <si>
    <t>( ลำดับ 74 - 77)</t>
  </si>
  <si>
    <t>( ลำดับ 70 -  73 )</t>
  </si>
  <si>
    <t>( ลำดับ 66-  69 )</t>
  </si>
  <si>
    <t>สค.</t>
  </si>
  <si>
    <t>( ลำดับ 63 - 65 )</t>
  </si>
  <si>
    <t>( ลำดับ 60 - 62 )</t>
  </si>
  <si>
    <t>( ลำดับ 55 - 59 )</t>
  </si>
  <si>
    <t>( ลำดับ 51  - 54 )</t>
  </si>
  <si>
    <t>( ลำดับ 48 -  50 )</t>
  </si>
  <si>
    <t>( ลำดับ 44 - 47 )</t>
  </si>
  <si>
    <t>( ลำดับ 42 - 43 )</t>
  </si>
  <si>
    <t>( ลำดับ 39 - 41 )</t>
  </si>
  <si>
    <t>( ลำดับ 35 -  38 )</t>
  </si>
  <si>
    <t>( ลำดับ 30 - 34 )</t>
  </si>
  <si>
    <t>ไม้ชั่นเดียวยกสูง</t>
  </si>
  <si>
    <t>ครึ่งตึกรึ่งไม้</t>
  </si>
  <si>
    <t>( ลำดับ 25 -  29 )</t>
  </si>
  <si>
    <t>( ลำดับ 22  - 24 )</t>
  </si>
  <si>
    <t>( ลำดับ 19 -  21 )</t>
  </si>
  <si>
    <t>( ลำดับ 15 - 18 )</t>
  </si>
  <si>
    <t>( ลำดับ 12 -  14 )</t>
  </si>
  <si>
    <t>( ลำดับ 6 - 11 )</t>
  </si>
  <si>
    <t>( ลำดับ 4- 5 )</t>
  </si>
  <si>
    <t>(เพิง ร้านเนื้อย่าง) ยกเลิกกิจการ</t>
  </si>
  <si>
    <t>( ลำดับ .225 -228..............  )</t>
  </si>
  <si>
    <t>( ลำดับ 1  - 2  -3 )</t>
  </si>
  <si>
    <t>( ลำดับ 105-108 )</t>
  </si>
  <si>
    <t>( ลำดับ 121 - 123 )</t>
  </si>
  <si>
    <t>( ลำดับ 141-  143  )</t>
  </si>
  <si>
    <t>( ลำดับ 152 - 155 )</t>
  </si>
  <si>
    <t>( ลำดับ 191 - 193 )</t>
  </si>
  <si>
    <t>( ลำดับ 196 - 199 )</t>
  </si>
  <si>
    <t>( ลำดับ 203 - 206  )</t>
  </si>
  <si>
    <t>( ลำดับ 207 -  212)</t>
  </si>
  <si>
    <t>( ลำดับ 1  -  2 )</t>
  </si>
  <si>
    <t>หมู่ที่ 2  บ้านคึมใหญ่  ตำบลคึมใหญ่  อำเภอเมือง  จังหวัดอำนาจเจริญ</t>
  </si>
  <si>
    <t>ครึ่งตีกครึ่งไม้</t>
  </si>
  <si>
    <t>(501) คลังสินค้า</t>
  </si>
  <si>
    <t>ตึกชั้นดัยว</t>
  </si>
  <si>
    <t>ตึก 2 ชั้น</t>
  </si>
  <si>
    <t>10 ]hko</t>
  </si>
  <si>
    <t>โรงสี</t>
  </si>
  <si>
    <t>ไม้ยกสูง</t>
  </si>
  <si>
    <t>(501)คลังเก็บสินค้า</t>
  </si>
  <si>
    <t>(511/2) โรงน้ำ</t>
  </si>
  <si>
    <t>สปก</t>
  </si>
  <si>
    <t>นส3ก.</t>
  </si>
  <si>
    <t>ไม้ชั้นดียว</t>
  </si>
  <si>
    <t>ยกสูง</t>
  </si>
  <si>
    <t>นส3ก</t>
  </si>
  <si>
    <t>(100)   บ้านเดี่ยว</t>
  </si>
  <si>
    <t>ครึ่งตึกครี่งไม้</t>
  </si>
  <si>
    <t>ตึก ชั้นเดียว</t>
  </si>
  <si>
    <t>ไม้ชั้นเดียวยกพื้นสูง</t>
  </si>
  <si>
    <t>100</t>
  </si>
  <si>
    <t xml:space="preserve">เล่ม64 </t>
  </si>
  <si>
    <t>แบบแจ้งฯ</t>
  </si>
  <si>
    <t>เลขที่20</t>
  </si>
  <si>
    <t>เล่ม64</t>
  </si>
  <si>
    <t xml:space="preserve"> โกดัง</t>
  </si>
  <si>
    <t>สค1.</t>
  </si>
  <si>
    <t>12380</t>
  </si>
  <si>
    <t>ไม้ชั้นดียวยกพื้นสูง</t>
  </si>
  <si>
    <t>(100) บ้านเดี่ยว</t>
  </si>
  <si>
    <t>(โรงเก็บของ)</t>
  </si>
  <si>
    <t>(504) โรงจอดรถ</t>
  </si>
  <si>
    <t>(100)   โรงจอดรถ</t>
  </si>
  <si>
    <t>(100)   โกดังเก็บของ</t>
  </si>
  <si>
    <t>นส.</t>
  </si>
  <si>
    <t>เลขที่26</t>
  </si>
  <si>
    <t>(501) คอกสัตว์</t>
  </si>
  <si>
    <t>คอกสัตว์</t>
  </si>
  <si>
    <t>อู่ซ่อมรถ</t>
  </si>
  <si>
    <t>ครึ่งตึก ครึ่งไม้</t>
  </si>
  <si>
    <t>แปลงที่20</t>
  </si>
  <si>
    <t>( ร้านค้าชุมชน ม.3)</t>
  </si>
  <si>
    <t>บ้านเดี่ยว</t>
  </si>
  <si>
    <t>ตึกครึ่งไม้</t>
  </si>
  <si>
    <t>(ร้านค้า )</t>
  </si>
  <si>
    <t>( 100 ) บ้านเดี่ยว</t>
  </si>
  <si>
    <t>50   ล้าน</t>
  </si>
  <si>
    <t>ไม้  2 ชั้น</t>
  </si>
  <si>
    <t>สปก./สร.5</t>
  </si>
  <si>
    <t>(100 ) บ้านเดี่ยว</t>
  </si>
  <si>
    <t>10  ล้าน</t>
  </si>
  <si>
    <t>(โรงสี)</t>
  </si>
  <si>
    <t>ปั๊มน้ำมัน</t>
  </si>
  <si>
    <t>สปก.4-01</t>
  </si>
  <si>
    <t>10 ล้านบาท</t>
  </si>
  <si>
    <t>สปก./สร.5ก</t>
  </si>
  <si>
    <t>ยุ้งฉาง</t>
  </si>
  <si>
    <t>เสาส่งสัญญาณ</t>
  </si>
  <si>
    <t>สปก./สร5.ก.</t>
  </si>
  <si>
    <t>(ที่ติดทางหหลวง)</t>
  </si>
  <si>
    <t>(ร้านค้า)</t>
  </si>
  <si>
    <t>ไม้ 2 ชั้น</t>
  </si>
  <si>
    <t>ไม้ชั้นเดียวสูง</t>
  </si>
  <si>
    <t>โรงเลี้ยงสัตว์</t>
  </si>
  <si>
    <t>ตึกครื่งไม้</t>
  </si>
  <si>
    <t>สปก.4-</t>
  </si>
  <si>
    <t>ทค</t>
  </si>
  <si>
    <t>(100)บ้านเดี่ยว</t>
  </si>
  <si>
    <t>(502)คลังสินค้า</t>
  </si>
  <si>
    <t>1893</t>
  </si>
  <si>
    <t>4303</t>
  </si>
  <si>
    <t>5429</t>
  </si>
  <si>
    <t>1914</t>
  </si>
  <si>
    <t>4302</t>
  </si>
  <si>
    <t>5396</t>
  </si>
  <si>
    <t>10273</t>
  </si>
  <si>
    <t>ชั้นเดียวยกสูง</t>
  </si>
  <si>
    <t>3274</t>
  </si>
  <si>
    <t>5395</t>
  </si>
  <si>
    <t>5374</t>
  </si>
  <si>
    <t>6144</t>
  </si>
  <si>
    <t>4821</t>
  </si>
  <si>
    <t>6200</t>
  </si>
  <si>
    <t>6201</t>
  </si>
  <si>
    <t>ไม้ 1 ชั้น</t>
  </si>
  <si>
    <t>67129</t>
  </si>
  <si>
    <t>67130</t>
  </si>
  <si>
    <t>10541</t>
  </si>
  <si>
    <t>67131</t>
  </si>
  <si>
    <t>5604</t>
  </si>
  <si>
    <t>3268</t>
  </si>
  <si>
    <t>5361</t>
  </si>
  <si>
    <t>65</t>
  </si>
  <si>
    <t>4668</t>
  </si>
  <si>
    <t>7708</t>
  </si>
  <si>
    <t>11390</t>
  </si>
  <si>
    <t>7506</t>
  </si>
  <si>
    <t>7292</t>
  </si>
  <si>
    <t>4827</t>
  </si>
  <si>
    <t>6013</t>
  </si>
  <si>
    <t>5364</t>
  </si>
  <si>
    <t>5365</t>
  </si>
  <si>
    <t>7230</t>
  </si>
  <si>
    <t>63908</t>
  </si>
  <si>
    <t>7550</t>
  </si>
  <si>
    <t>5406</t>
  </si>
  <si>
    <t>5407</t>
  </si>
  <si>
    <t>12011</t>
  </si>
  <si>
    <t>5412</t>
  </si>
  <si>
    <t>48935</t>
  </si>
  <si>
    <t>10328</t>
  </si>
  <si>
    <t>5414</t>
  </si>
  <si>
    <t>10331</t>
  </si>
  <si>
    <t>5371</t>
  </si>
  <si>
    <t>5367</t>
  </si>
  <si>
    <t>5369</t>
  </si>
  <si>
    <t>5366</t>
  </si>
  <si>
    <t>5370</t>
  </si>
  <si>
    <t>5362</t>
  </si>
  <si>
    <t>5398</t>
  </si>
  <si>
    <t>1885</t>
  </si>
  <si>
    <t>6017</t>
  </si>
  <si>
    <t>6018</t>
  </si>
  <si>
    <t>1884</t>
  </si>
  <si>
    <t>2202</t>
  </si>
  <si>
    <t>5373</t>
  </si>
  <si>
    <t>4304</t>
  </si>
  <si>
    <t>1924</t>
  </si>
  <si>
    <t>4826</t>
  </si>
  <si>
    <t>933</t>
  </si>
  <si>
    <t>1916</t>
  </si>
  <si>
    <t>1915</t>
  </si>
  <si>
    <t>8051</t>
  </si>
  <si>
    <t>11765</t>
  </si>
  <si>
    <t>1956</t>
  </si>
  <si>
    <t>7874</t>
  </si>
  <si>
    <t>3249</t>
  </si>
  <si>
    <t>1928</t>
  </si>
  <si>
    <t>7456</t>
  </si>
  <si>
    <t>4121</t>
  </si>
  <si>
    <t>1912</t>
  </si>
  <si>
    <t>5544</t>
  </si>
  <si>
    <t>5533</t>
  </si>
  <si>
    <t>3271</t>
  </si>
  <si>
    <t>1890</t>
  </si>
  <si>
    <t>1889</t>
  </si>
  <si>
    <t>3275</t>
  </si>
  <si>
    <t>2347</t>
  </si>
  <si>
    <t>5409</t>
  </si>
  <si>
    <t>11773</t>
  </si>
  <si>
    <t>11774</t>
  </si>
  <si>
    <t>3396</t>
  </si>
  <si>
    <t>3412</t>
  </si>
  <si>
    <t>7901</t>
  </si>
  <si>
    <t>3374</t>
  </si>
  <si>
    <t>4309</t>
  </si>
  <si>
    <t>10295</t>
  </si>
  <si>
    <t>10285</t>
  </si>
  <si>
    <t>3045</t>
  </si>
  <si>
    <t>5383</t>
  </si>
  <si>
    <t>4991</t>
  </si>
  <si>
    <t>4976</t>
  </si>
  <si>
    <t>4988</t>
  </si>
  <si>
    <t>4974</t>
  </si>
  <si>
    <t>3255</t>
  </si>
  <si>
    <t>2986</t>
  </si>
  <si>
    <t>3273</t>
  </si>
  <si>
    <t>ไม้ ยกพื้นสูง</t>
  </si>
  <si>
    <t>5379</t>
  </si>
  <si>
    <t>7232</t>
  </si>
  <si>
    <t>5381</t>
  </si>
  <si>
    <t>3253</t>
  </si>
  <si>
    <t>1886</t>
  </si>
  <si>
    <t>(518)อู่ซ่อมรถ</t>
  </si>
  <si>
    <t>เล่ม56</t>
  </si>
  <si>
    <t>1913</t>
  </si>
  <si>
    <t>5672</t>
  </si>
  <si>
    <t>7460</t>
  </si>
  <si>
    <t>7461</t>
  </si>
  <si>
    <t>1918</t>
  </si>
  <si>
    <t>184</t>
  </si>
  <si>
    <t>61661</t>
  </si>
  <si>
    <t>50ล้าน</t>
  </si>
  <si>
    <t>ไม้ยกพื้นสูง</t>
  </si>
  <si>
    <t>7457</t>
  </si>
  <si>
    <t>1882</t>
  </si>
  <si>
    <t>1902</t>
  </si>
  <si>
    <t>บ้านไม้2ชั้น</t>
  </si>
  <si>
    <t>1895</t>
  </si>
  <si>
    <t>1896</t>
  </si>
  <si>
    <t>1880</t>
  </si>
  <si>
    <t>385</t>
  </si>
  <si>
    <t>5363</t>
  </si>
  <si>
    <t>4120</t>
  </si>
  <si>
    <t>66512</t>
  </si>
  <si>
    <t>4669</t>
  </si>
  <si>
    <t>3258</t>
  </si>
  <si>
    <t>4828</t>
  </si>
  <si>
    <t>11360</t>
  </si>
  <si>
    <t>4825</t>
  </si>
  <si>
    <t>5384</t>
  </si>
  <si>
    <t>5391</t>
  </si>
  <si>
    <t>5390</t>
  </si>
  <si>
    <t>3257</t>
  </si>
  <si>
    <t>1910</t>
  </si>
  <si>
    <t>1899</t>
  </si>
  <si>
    <t>8203</t>
  </si>
  <si>
    <t>8202</t>
  </si>
  <si>
    <t>932</t>
  </si>
  <si>
    <t>3261</t>
  </si>
  <si>
    <t>1904</t>
  </si>
  <si>
    <t>1879</t>
  </si>
  <si>
    <t>11404</t>
  </si>
  <si>
    <t>11402</t>
  </si>
  <si>
    <t>1921</t>
  </si>
  <si>
    <t>2243</t>
  </si>
  <si>
    <t>3259</t>
  </si>
  <si>
    <t>11375</t>
  </si>
  <si>
    <t>7551</t>
  </si>
  <si>
    <t>5404</t>
  </si>
  <si>
    <t>10076</t>
  </si>
  <si>
    <t>สปก./ สร.5ก.</t>
  </si>
  <si>
    <t>4824</t>
  </si>
  <si>
    <t>1931</t>
  </si>
  <si>
    <t>6016</t>
  </si>
  <si>
    <t>1897</t>
  </si>
  <si>
    <t>1903</t>
  </si>
  <si>
    <t>5403</t>
  </si>
  <si>
    <t>5989</t>
  </si>
  <si>
    <t>5385</t>
  </si>
  <si>
    <t>1936</t>
  </si>
  <si>
    <t>1934</t>
  </si>
  <si>
    <t>3697</t>
  </si>
  <si>
    <t>5386</t>
  </si>
  <si>
    <t>1894</t>
  </si>
  <si>
    <t>5387</t>
  </si>
  <si>
    <t>1920</t>
  </si>
  <si>
    <t>7233</t>
  </si>
  <si>
    <t>5545</t>
  </si>
  <si>
    <t>5542</t>
  </si>
  <si>
    <t>283</t>
  </si>
  <si>
    <t>3415</t>
  </si>
  <si>
    <t>2025</t>
  </si>
  <si>
    <t>1905</t>
  </si>
  <si>
    <t>4685</t>
  </si>
  <si>
    <t>ไม้ ชั้นเดียว</t>
  </si>
  <si>
    <t>5605</t>
  </si>
  <si>
    <t>3263</t>
  </si>
  <si>
    <t>4969</t>
  </si>
  <si>
    <t>4823</t>
  </si>
  <si>
    <t>5375</t>
  </si>
  <si>
    <t>5408</t>
  </si>
  <si>
    <t>1922</t>
  </si>
  <si>
    <t>4822</t>
  </si>
  <si>
    <t>3260</t>
  </si>
  <si>
    <t>1900</t>
  </si>
  <si>
    <t>8220</t>
  </si>
  <si>
    <t>1892</t>
  </si>
  <si>
    <t>(526) ลานคอนกรีต</t>
  </si>
  <si>
    <t>2273</t>
  </si>
  <si>
    <t>1940</t>
  </si>
  <si>
    <t>(502) คลังสินค้า</t>
  </si>
  <si>
    <t>1929</t>
  </si>
  <si>
    <t>1930</t>
  </si>
  <si>
    <t>2276</t>
  </si>
  <si>
    <t>(528) คอกสัตว์</t>
  </si>
  <si>
    <t>5411</t>
  </si>
  <si>
    <t>7903</t>
  </si>
  <si>
    <t>1906</t>
  </si>
  <si>
    <t>63907</t>
  </si>
  <si>
    <t>8382</t>
  </si>
  <si>
    <t>1925</t>
  </si>
  <si>
    <t>11763</t>
  </si>
  <si>
    <t>1926</t>
  </si>
  <si>
    <t>11764</t>
  </si>
  <si>
    <t>3270</t>
  </si>
  <si>
    <t>5703</t>
  </si>
  <si>
    <t>3376</t>
  </si>
  <si>
    <t>48869</t>
  </si>
  <si>
    <t>67443</t>
  </si>
  <si>
    <t>6015</t>
  </si>
  <si>
    <t>1935</t>
  </si>
  <si>
    <t>1887</t>
  </si>
  <si>
    <t>1878</t>
  </si>
  <si>
    <t>3250</t>
  </si>
  <si>
    <t>1888</t>
  </si>
  <si>
    <t>1</t>
  </si>
  <si>
    <t>(504) เพิงร้านค้า</t>
  </si>
  <si>
    <t>3431</t>
  </si>
  <si>
    <t>4984</t>
  </si>
  <si>
    <t>7553</t>
  </si>
  <si>
    <t>1881</t>
  </si>
  <si>
    <t>5377</t>
  </si>
  <si>
    <t>1939</t>
  </si>
  <si>
    <t>3425</t>
  </si>
  <si>
    <t>1908</t>
  </si>
  <si>
    <t>5394</t>
  </si>
  <si>
    <t>10305</t>
  </si>
  <si>
    <t>4118</t>
  </si>
  <si>
    <t>3262</t>
  </si>
  <si>
    <t>2275</t>
  </si>
  <si>
    <t>1911</t>
  </si>
  <si>
    <t>1919</t>
  </si>
  <si>
    <t>10260</t>
  </si>
  <si>
    <t>4122</t>
  </si>
  <si>
    <t>2622</t>
  </si>
  <si>
    <t>4691</t>
  </si>
  <si>
    <t>6011</t>
  </si>
  <si>
    <t>3266</t>
  </si>
  <si>
    <t>4310</t>
  </si>
  <si>
    <t>ตึกชี้นเดียว</t>
  </si>
  <si>
    <t>8253</t>
  </si>
  <si>
    <t>12817</t>
  </si>
  <si>
    <t>1982</t>
  </si>
  <si>
    <t>8251</t>
  </si>
  <si>
    <t>12819</t>
  </si>
  <si>
    <t>4912</t>
  </si>
  <si>
    <t>4914</t>
  </si>
  <si>
    <t>4915</t>
  </si>
  <si>
    <t>5543</t>
  </si>
  <si>
    <t>8284</t>
  </si>
  <si>
    <t>43881</t>
  </si>
  <si>
    <t>10078</t>
  </si>
  <si>
    <t>3277</t>
  </si>
  <si>
    <t>3276</t>
  </si>
  <si>
    <t>3264</t>
  </si>
  <si>
    <t>1941</t>
  </si>
  <si>
    <t>4986</t>
  </si>
  <si>
    <t>4989</t>
  </si>
  <si>
    <t>6686</t>
  </si>
  <si>
    <t>67128</t>
  </si>
  <si>
    <t>5388</t>
  </si>
  <si>
    <t>7433</t>
  </si>
  <si>
    <t>7656</t>
  </si>
  <si>
    <t>5389</t>
  </si>
  <si>
    <t>55350</t>
  </si>
  <si>
    <t>5378</t>
  </si>
  <si>
    <t>4320</t>
  </si>
  <si>
    <t>10282</t>
  </si>
  <si>
    <t>10287</t>
  </si>
  <si>
    <t>8223</t>
  </si>
  <si>
    <t>1891</t>
  </si>
  <si>
    <t>1938</t>
  </si>
  <si>
    <t>5405</t>
  </si>
  <si>
    <t>3254</t>
  </si>
  <si>
    <t>1937</t>
  </si>
  <si>
    <t>(526)ลานคอนกรีต</t>
  </si>
  <si>
    <t>1875</t>
  </si>
  <si>
    <t>4308</t>
  </si>
  <si>
    <t>4307</t>
  </si>
  <si>
    <t>3269</t>
  </si>
  <si>
    <t>1917</t>
  </si>
  <si>
    <t>68646</t>
  </si>
  <si>
    <t>ตึดชั้นเดียว</t>
  </si>
  <si>
    <t>4987</t>
  </si>
  <si>
    <t>2403</t>
  </si>
  <si>
    <t>11406</t>
  </si>
  <si>
    <t>11403</t>
  </si>
  <si>
    <t>3625</t>
  </si>
  <si>
    <t>1973</t>
  </si>
  <si>
    <t>7917</t>
  </si>
  <si>
    <t>3379</t>
  </si>
  <si>
    <t>(512)ปั๊มน้ำมัน</t>
  </si>
  <si>
    <t>12925</t>
  </si>
  <si>
    <t>4117</t>
  </si>
  <si>
    <t>7902</t>
  </si>
  <si>
    <t>10077</t>
  </si>
  <si>
    <t>2200</t>
  </si>
  <si>
    <t>5359</t>
  </si>
  <si>
    <t>5380</t>
  </si>
  <si>
    <t>4333</t>
  </si>
  <si>
    <t>1978</t>
  </si>
  <si>
    <t>(511)อาคารพิณิช</t>
  </si>
  <si>
    <t>1983</t>
  </si>
  <si>
    <t>4970</t>
  </si>
  <si>
    <t xml:space="preserve"> (514)เพิงถาวร</t>
  </si>
  <si>
    <t>4965</t>
  </si>
  <si>
    <t>6024</t>
  </si>
  <si>
    <t>6023</t>
  </si>
  <si>
    <t>6679</t>
  </si>
  <si>
    <t>6020</t>
  </si>
  <si>
    <t>6022</t>
  </si>
  <si>
    <t>2634</t>
  </si>
  <si>
    <t>2632</t>
  </si>
  <si>
    <t>2633</t>
  </si>
  <si>
    <t>4985</t>
  </si>
  <si>
    <t>4948</t>
  </si>
  <si>
    <t>4955</t>
  </si>
  <si>
    <t>4594</t>
  </si>
  <si>
    <t>4871</t>
  </si>
  <si>
    <t>3699</t>
  </si>
  <si>
    <t>2592</t>
  </si>
  <si>
    <t>2591</t>
  </si>
  <si>
    <t>36922</t>
  </si>
  <si>
    <t>2542</t>
  </si>
  <si>
    <t>2609</t>
  </si>
  <si>
    <t>4889</t>
  </si>
  <si>
    <t>4890</t>
  </si>
  <si>
    <t>4693</t>
  </si>
  <si>
    <t>2598</t>
  </si>
  <si>
    <t>2597</t>
  </si>
  <si>
    <t>2570</t>
  </si>
  <si>
    <t>4784</t>
  </si>
  <si>
    <t>4783</t>
  </si>
  <si>
    <t>2323</t>
  </si>
  <si>
    <t>5439</t>
  </si>
  <si>
    <t>4780</t>
  </si>
  <si>
    <t>2540</t>
  </si>
  <si>
    <t>2603</t>
  </si>
  <si>
    <t>4779</t>
  </si>
  <si>
    <t>8055</t>
  </si>
  <si>
    <t>4961</t>
  </si>
  <si>
    <t>4782</t>
  </si>
  <si>
    <t>3653</t>
  </si>
  <si>
    <t>2628</t>
  </si>
  <si>
    <t>2627</t>
  </si>
  <si>
    <t>4942</t>
  </si>
  <si>
    <t>2561</t>
  </si>
  <si>
    <t>2602</t>
  </si>
  <si>
    <t>2600</t>
  </si>
  <si>
    <t>4940</t>
  </si>
  <si>
    <t>4778</t>
  </si>
  <si>
    <t>4911</t>
  </si>
  <si>
    <t>4905</t>
  </si>
  <si>
    <t>5435</t>
  </si>
  <si>
    <t>4977</t>
  </si>
  <si>
    <t>4956</t>
  </si>
  <si>
    <t>4958</t>
  </si>
  <si>
    <t>2587</t>
  </si>
  <si>
    <t>4979</t>
  </si>
  <si>
    <t>3468</t>
  </si>
  <si>
    <t>4292</t>
  </si>
  <si>
    <t>4291</t>
  </si>
  <si>
    <t>4088</t>
  </si>
  <si>
    <t>4091</t>
  </si>
  <si>
    <t>4250</t>
  </si>
  <si>
    <t>3629</t>
  </si>
  <si>
    <t>5438</t>
  </si>
  <si>
    <t>4964</t>
  </si>
  <si>
    <t>4957</t>
  </si>
  <si>
    <t>2611</t>
  </si>
  <si>
    <t>2608</t>
  </si>
  <si>
    <t>2631</t>
  </si>
  <si>
    <t>4860</t>
  </si>
  <si>
    <t>3634</t>
  </si>
  <si>
    <t>3674</t>
  </si>
  <si>
    <t>4941</t>
  </si>
  <si>
    <t>4880</t>
  </si>
  <si>
    <t>4879</t>
  </si>
  <si>
    <t>11391</t>
  </si>
  <si>
    <t>4882</t>
  </si>
  <si>
    <t>4856</t>
  </si>
  <si>
    <t>2589</t>
  </si>
  <si>
    <t>2580</t>
  </si>
  <si>
    <t>5434</t>
  </si>
  <si>
    <t>2572</t>
  </si>
  <si>
    <t>4878</t>
  </si>
  <si>
    <t>4881</t>
  </si>
  <si>
    <t>1932</t>
  </si>
  <si>
    <t>48963</t>
  </si>
  <si>
    <t>2605</t>
  </si>
  <si>
    <t>4995</t>
  </si>
  <si>
    <t>4945</t>
  </si>
  <si>
    <t>4954</t>
  </si>
  <si>
    <t>4947</t>
  </si>
  <si>
    <t>4946</t>
  </si>
  <si>
    <t>4975</t>
  </si>
  <si>
    <t>12031</t>
  </si>
  <si>
    <t>12030</t>
  </si>
  <si>
    <t>12029</t>
  </si>
  <si>
    <t>4852</t>
  </si>
  <si>
    <t>4885</t>
  </si>
  <si>
    <t>4884</t>
  </si>
  <si>
    <t>5392</t>
  </si>
  <si>
    <t>3626</t>
  </si>
  <si>
    <t>4959</t>
  </si>
  <si>
    <t>4288</t>
  </si>
  <si>
    <t>4869</t>
  </si>
  <si>
    <t>1854</t>
  </si>
  <si>
    <t>4870</t>
  </si>
  <si>
    <t>5441</t>
  </si>
  <si>
    <t>5683</t>
  </si>
  <si>
    <t>6001</t>
  </si>
  <si>
    <t>4973</t>
  </si>
  <si>
    <t>4983</t>
  </si>
  <si>
    <t>5684</t>
  </si>
  <si>
    <t>4980</t>
  </si>
  <si>
    <t>4981</t>
  </si>
  <si>
    <t>4285</t>
  </si>
  <si>
    <t>2612</t>
  </si>
  <si>
    <t>2615</t>
  </si>
  <si>
    <t>8059</t>
  </si>
  <si>
    <t>8058</t>
  </si>
  <si>
    <t>4968</t>
  </si>
  <si>
    <t>11244</t>
  </si>
  <si>
    <t>1856</t>
  </si>
  <si>
    <t>4282</t>
  </si>
  <si>
    <t>4692</t>
  </si>
  <si>
    <t>2636</t>
  </si>
  <si>
    <t>4283</t>
  </si>
  <si>
    <t>4284</t>
  </si>
  <si>
    <t>5702</t>
  </si>
  <si>
    <t>4247</t>
  </si>
  <si>
    <t>4246</t>
  </si>
  <si>
    <t>7151</t>
  </si>
  <si>
    <t>10275</t>
  </si>
  <si>
    <t>10271</t>
  </si>
  <si>
    <t>4281</t>
  </si>
  <si>
    <t>5273</t>
  </si>
  <si>
    <t>6812</t>
  </si>
  <si>
    <t>4930</t>
  </si>
  <si>
    <t>4925</t>
  </si>
  <si>
    <t>4931</t>
  </si>
  <si>
    <t>4928</t>
  </si>
  <si>
    <t>4927</t>
  </si>
  <si>
    <t>4926</t>
  </si>
  <si>
    <t>4929</t>
  </si>
  <si>
    <t>6021</t>
  </si>
  <si>
    <t>4248</t>
  </si>
  <si>
    <t>6584</t>
  </si>
  <si>
    <t>3193</t>
  </si>
  <si>
    <t>4243</t>
  </si>
  <si>
    <t>2616</t>
  </si>
  <si>
    <t>4920</t>
  </si>
  <si>
    <t>4921</t>
  </si>
  <si>
    <t>4922</t>
  </si>
  <si>
    <t>4917</t>
  </si>
  <si>
    <t>4966</t>
  </si>
  <si>
    <t>4918</t>
  </si>
  <si>
    <t>4923</t>
  </si>
  <si>
    <t>4919</t>
  </si>
  <si>
    <t>4916</t>
  </si>
  <si>
    <t>4924</t>
  </si>
  <si>
    <t>4993</t>
  </si>
  <si>
    <t>4872</t>
  </si>
  <si>
    <t>4873</t>
  </si>
  <si>
    <t>4934</t>
  </si>
  <si>
    <t>5436</t>
  </si>
  <si>
    <t>4933</t>
  </si>
  <si>
    <t>7298</t>
  </si>
  <si>
    <t>4992</t>
  </si>
  <si>
    <t>4293</t>
  </si>
  <si>
    <t>2617</t>
  </si>
  <si>
    <t>2556</t>
  </si>
  <si>
    <t>4949</t>
  </si>
  <si>
    <t>7007</t>
  </si>
  <si>
    <t>4909</t>
  </si>
  <si>
    <t>7012</t>
  </si>
  <si>
    <t>4908</t>
  </si>
  <si>
    <t>4903</t>
  </si>
  <si>
    <t>4913</t>
  </si>
  <si>
    <t>2604</t>
  </si>
  <si>
    <t>2618</t>
  </si>
  <si>
    <t>4084</t>
  </si>
  <si>
    <t>4085</t>
  </si>
  <si>
    <t>2585</t>
  </si>
  <si>
    <t>4245</t>
  </si>
  <si>
    <t>2624</t>
  </si>
  <si>
    <t>2551</t>
  </si>
  <si>
    <t>43</t>
  </si>
  <si>
    <t>8136</t>
  </si>
  <si>
    <t>4313</t>
  </si>
  <si>
    <t>4089</t>
  </si>
  <si>
    <t>8137</t>
  </si>
  <si>
    <t>12492</t>
  </si>
  <si>
    <t>12493</t>
  </si>
  <si>
    <t>4289</t>
  </si>
  <si>
    <t>4287</t>
  </si>
  <si>
    <t>4286</t>
  </si>
  <si>
    <t>4886</t>
  </si>
  <si>
    <t>5678</t>
  </si>
  <si>
    <t>7299</t>
  </si>
  <si>
    <t>4888</t>
  </si>
  <si>
    <t>2571</t>
  </si>
  <si>
    <t>11768</t>
  </si>
  <si>
    <t>4853</t>
  </si>
  <si>
    <t>4848</t>
  </si>
  <si>
    <t>4950</t>
  </si>
  <si>
    <t>4877</t>
  </si>
  <si>
    <t>3694</t>
  </si>
  <si>
    <t>2298</t>
  </si>
  <si>
    <t>2288</t>
  </si>
  <si>
    <t>4963</t>
  </si>
  <si>
    <t>4962</t>
  </si>
  <si>
    <t>4900</t>
  </si>
  <si>
    <t>4899</t>
  </si>
  <si>
    <t>4854</t>
  </si>
  <si>
    <t>4849</t>
  </si>
  <si>
    <t>11938</t>
  </si>
  <si>
    <t>11935</t>
  </si>
  <si>
    <t>4781</t>
  </si>
  <si>
    <t>2613</t>
  </si>
  <si>
    <t>4777</t>
  </si>
  <si>
    <t>2537</t>
  </si>
  <si>
    <t>2548</t>
  </si>
  <si>
    <t>2579</t>
  </si>
  <si>
    <t>2578</t>
  </si>
  <si>
    <t>2639</t>
  </si>
  <si>
    <t>4851</t>
  </si>
  <si>
    <t>2583</t>
  </si>
  <si>
    <t>17937</t>
  </si>
  <si>
    <t>11934</t>
  </si>
  <si>
    <t>11932</t>
  </si>
  <si>
    <t>4086</t>
  </si>
  <si>
    <t>6757</t>
  </si>
  <si>
    <t>2569</t>
  </si>
  <si>
    <t>2568</t>
  </si>
  <si>
    <t>4951</t>
  </si>
  <si>
    <t>4953</t>
  </si>
  <si>
    <t>6025</t>
  </si>
  <si>
    <t>2582</t>
  </si>
  <si>
    <t>4897</t>
  </si>
  <si>
    <t>4855</t>
  </si>
  <si>
    <t>2637</t>
  </si>
  <si>
    <t>4971</t>
  </si>
  <si>
    <t>2588</t>
  </si>
  <si>
    <t>2546</t>
  </si>
  <si>
    <t>5681</t>
  </si>
  <si>
    <t>2599</t>
  </si>
  <si>
    <t>2549</t>
  </si>
  <si>
    <t>4937</t>
  </si>
  <si>
    <t>4939</t>
  </si>
  <si>
    <t>2560</t>
  </si>
  <si>
    <t>2635</t>
  </si>
  <si>
    <t>2614</t>
  </si>
  <si>
    <t>2584</t>
  </si>
  <si>
    <t>66513</t>
  </si>
  <si>
    <t>2594</t>
  </si>
  <si>
    <t>1142</t>
  </si>
  <si>
    <t>2606</t>
  </si>
  <si>
    <t>2567</t>
  </si>
  <si>
    <t>11936</t>
  </si>
  <si>
    <t>11933</t>
  </si>
  <si>
    <t>2576</t>
  </si>
  <si>
    <t>2577</t>
  </si>
  <si>
    <t>11939</t>
  </si>
  <si>
    <t>4866</t>
  </si>
  <si>
    <t>2545</t>
  </si>
  <si>
    <t>10318</t>
  </si>
  <si>
    <t>12022</t>
  </si>
  <si>
    <t>4894</t>
  </si>
  <si>
    <t>4883</t>
  </si>
  <si>
    <t>4244</t>
  </si>
  <si>
    <t>4901</t>
  </si>
  <si>
    <t>2559</t>
  </si>
  <si>
    <t>4862</t>
  </si>
  <si>
    <t>4858</t>
  </si>
  <si>
    <t>4863</t>
  </si>
  <si>
    <t>4887</t>
  </si>
  <si>
    <t>4902</t>
  </si>
  <si>
    <t>4906</t>
  </si>
  <si>
    <t>4904</t>
  </si>
  <si>
    <t>4910</t>
  </si>
  <si>
    <t>10268</t>
  </si>
  <si>
    <t>6687</t>
  </si>
  <si>
    <t>6685</t>
  </si>
  <si>
    <t>4895</t>
  </si>
  <si>
    <t>4891</t>
  </si>
  <si>
    <t>1876</t>
  </si>
  <si>
    <t>12735</t>
  </si>
  <si>
    <t>12284</t>
  </si>
  <si>
    <t>5440</t>
  </si>
  <si>
    <t>4133</t>
  </si>
  <si>
    <t>4874</t>
  </si>
  <si>
    <t>4952</t>
  </si>
  <si>
    <t>4311</t>
  </si>
  <si>
    <t>1851</t>
  </si>
  <si>
    <t>3272</t>
  </si>
  <si>
    <t>10   ล้าน</t>
  </si>
  <si>
    <t>เล่ม18ข.</t>
  </si>
  <si>
    <t>(โอนสิทธิ )</t>
  </si>
  <si>
    <t>(ศาลาประชาคม)</t>
  </si>
  <si>
    <t>โกดัง</t>
  </si>
  <si>
    <t>สปก/สร5.ก</t>
  </si>
  <si>
    <t>ร้านค้า</t>
  </si>
  <si>
    <t>ตึกครี่งไม้</t>
  </si>
  <si>
    <t>10    ล้าน</t>
  </si>
  <si>
    <t>ไม้1 ชั้นยกสูง</t>
  </si>
  <si>
    <t>10 บ้าน</t>
  </si>
  <si>
    <t>สปก./ สร.5 ก.</t>
  </si>
  <si>
    <t xml:space="preserve">50  ล้าน  </t>
  </si>
  <si>
    <t>คึกครึ่งไม้</t>
  </si>
  <si>
    <t>สปก/สร5ก.</t>
  </si>
  <si>
    <t>สปก.สร.5</t>
  </si>
  <si>
    <t>โรงจอดรถ</t>
  </si>
  <si>
    <t>โรงสีข้าว</t>
  </si>
  <si>
    <t>สปก.สรก</t>
  </si>
  <si>
    <t>(ลงชื่อ)...................................... ผู้ปอนุมัติ</t>
  </si>
  <si>
    <t xml:space="preserve">    ( นางสาวสุจริต   ศรีพรหม)</t>
  </si>
  <si>
    <t>ยกเว้นหน่วยงาน</t>
  </si>
  <si>
    <t>สปก./สร5.</t>
  </si>
  <si>
    <t>เล่ม65</t>
  </si>
  <si>
    <t>ไม้ชั้นเดียว ยกสูง</t>
  </si>
  <si>
    <t>สปก/สร.5ก..</t>
  </si>
  <si>
    <t>แบบฯ</t>
  </si>
  <si>
    <t>(504) โรงจอดรถ(อู่)</t>
  </si>
  <si>
    <t>เหล็ก</t>
  </si>
  <si>
    <t>ไม้ 1 ชั้นยกสูง</t>
  </si>
  <si>
    <t>(512) ปั๊มน้ำมัน</t>
  </si>
  <si>
    <t>( 528 ) โรงเลี้ยงสัตว์</t>
  </si>
  <si>
    <t>ปูน 2 ชั้น</t>
  </si>
  <si>
    <t>.</t>
  </si>
  <si>
    <t xml:space="preserve">50  ล้าน </t>
  </si>
  <si>
    <t>คลังเก็บสินค้า</t>
  </si>
  <si>
    <t>นส.3ข</t>
  </si>
  <si>
    <t>สปก./สร5ก.</t>
  </si>
  <si>
    <t>เล่ม 64</t>
  </si>
  <si>
    <t>คลังเก็บสินค่า</t>
  </si>
  <si>
    <t xml:space="preserve">ตึกชั้นเดียว </t>
  </si>
  <si>
    <t>50  ล้านบาท</t>
  </si>
  <si>
    <t>คลังเก็นสินค้า</t>
  </si>
  <si>
    <t>บั๊มน้ำมัน</t>
  </si>
  <si>
    <t>สปก./สร..5ก.</t>
  </si>
  <si>
    <t>12 ล้าน</t>
  </si>
  <si>
    <t>ครี่งตึกครึ่งไม้</t>
  </si>
  <si>
    <t>ไม้ชั้นดียวยกสูง</t>
  </si>
  <si>
    <t>ลานคอนกรีต</t>
  </si>
  <si>
    <t>(511/2) อาคารพาณิชย์</t>
  </si>
  <si>
    <t>ทค.1</t>
  </si>
  <si>
    <t>( ลำดับ 479 ม.8)</t>
  </si>
  <si>
    <t>( ลำดับ 480 ม.8)</t>
  </si>
  <si>
    <t>(โรงสีข้าว)</t>
  </si>
  <si>
    <t>51 ล้าน</t>
  </si>
  <si>
    <t>11 ล้าน</t>
  </si>
  <si>
    <t>ที่ราชพัสดุ</t>
  </si>
  <si>
    <t>( ร้านค้าชุมชน)</t>
  </si>
  <si>
    <t>ไม้ชั้นเดียวยกสุง</t>
  </si>
  <si>
    <t>รร. ศูฯย์เด็ก ม.9)</t>
  </si>
  <si>
    <t>(ศาคาประชาคมหมู่บ้าน)</t>
  </si>
  <si>
    <t>( ลำดับ 292 ม9 )</t>
  </si>
  <si>
    <t>( ลำดับ 293 ม. 9 )</t>
  </si>
  <si>
    <t>(528)คอกสัตว์</t>
  </si>
  <si>
    <t>(300)ห้องแถว</t>
  </si>
  <si>
    <t>ศาลา</t>
  </si>
  <si>
    <t>(502)คลังเก็บสินค้า</t>
  </si>
  <si>
    <t>เล่ม63</t>
  </si>
  <si>
    <t>แปลงที่15</t>
  </si>
</sst>
</file>

<file path=xl/styles.xml><?xml version="1.0" encoding="utf-8"?>
<styleSheet xmlns="http://schemas.openxmlformats.org/spreadsheetml/2006/main">
  <numFmts count="10">
    <numFmt numFmtId="41" formatCode="_-* #,##0_-;\-* #,##0_-;_-* &quot;-&quot;_-;_-@_-"/>
    <numFmt numFmtId="43" formatCode="_-* #,##0.00_-;\-* #,##0.00_-;_-* &quot;-&quot;??_-;_-@_-"/>
    <numFmt numFmtId="187" formatCode="_-* #,##0.0_-;\-* #,##0.0_-;_-* &quot;-&quot;??_-;_-@_-"/>
    <numFmt numFmtId="188" formatCode="_-* #,##0_-;\-* #,##0_-;_-* &quot;-&quot;??_-;_-@_-"/>
    <numFmt numFmtId="189" formatCode="#,##0_ ;\-#,##0\ "/>
    <numFmt numFmtId="190" formatCode="0.0"/>
    <numFmt numFmtId="191" formatCode="#,##0.00_ ;\-#,##0.00\ "/>
    <numFmt numFmtId="192" formatCode="_-* #,##0.00_-;\-* #,##0.00_-;_-* &quot;-&quot;_-;_-@_-"/>
    <numFmt numFmtId="193" formatCode="_-* #,##0.0_-;\-* #,##0.0_-;_-* &quot;-&quot;_-;_-@_-"/>
    <numFmt numFmtId="194" formatCode="#,##0.0_ ;\-#,##0.0\ "/>
  </numFmts>
  <fonts count="61"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1"/>
      <color theme="1"/>
      <name val="Tahoma"/>
      <family val="2"/>
      <charset val="222"/>
      <scheme val="minor"/>
    </font>
    <font>
      <b/>
      <sz val="12"/>
      <name val="Angsana New"/>
      <family val="1"/>
    </font>
    <font>
      <sz val="12"/>
      <color theme="1"/>
      <name val="Angsana New"/>
      <family val="1"/>
    </font>
    <font>
      <sz val="11"/>
      <color theme="1"/>
      <name val="Angsana New"/>
      <family val="1"/>
    </font>
    <font>
      <b/>
      <sz val="12"/>
      <color theme="1"/>
      <name val="Angsana New"/>
      <family val="1"/>
    </font>
    <font>
      <b/>
      <sz val="8"/>
      <color theme="1"/>
      <name val="Angsana New"/>
      <family val="1"/>
    </font>
    <font>
      <sz val="12"/>
      <name val="Angsana New"/>
      <family val="1"/>
    </font>
    <font>
      <b/>
      <sz val="10"/>
      <name val="Angsana New"/>
      <family val="1"/>
    </font>
    <font>
      <b/>
      <sz val="14"/>
      <name val="Angsana New"/>
      <family val="1"/>
    </font>
    <font>
      <sz val="10"/>
      <name val="Angsana New"/>
      <family val="1"/>
    </font>
    <font>
      <b/>
      <sz val="9"/>
      <name val="Angsana New"/>
      <family val="1"/>
    </font>
    <font>
      <b/>
      <sz val="7"/>
      <name val="Angsana New"/>
      <family val="1"/>
    </font>
    <font>
      <sz val="9"/>
      <color theme="1"/>
      <name val="Angsana New"/>
      <family val="1"/>
    </font>
    <font>
      <sz val="10"/>
      <color theme="1"/>
      <name val="Angsana New"/>
      <family val="1"/>
    </font>
    <font>
      <b/>
      <sz val="10"/>
      <color theme="1"/>
      <name val="Angsana New"/>
      <family val="1"/>
    </font>
    <font>
      <b/>
      <sz val="18"/>
      <name val="Angsana New"/>
      <family val="1"/>
    </font>
    <font>
      <b/>
      <sz val="16"/>
      <name val="Angsana New"/>
      <family val="1"/>
    </font>
    <font>
      <sz val="16"/>
      <name val="Angsana New"/>
      <family val="1"/>
    </font>
    <font>
      <sz val="20"/>
      <name val="Arial"/>
      <family val="2"/>
    </font>
    <font>
      <sz val="18"/>
      <name val="Angsana New"/>
      <family val="1"/>
    </font>
    <font>
      <b/>
      <sz val="9"/>
      <color theme="1"/>
      <name val="Angsana New"/>
      <family val="1"/>
    </font>
    <font>
      <b/>
      <sz val="10"/>
      <color rgb="FFFF0000"/>
      <name val="Angsana New"/>
      <family val="1"/>
    </font>
    <font>
      <b/>
      <sz val="12"/>
      <color rgb="FFFF0000"/>
      <name val="Angsana New"/>
      <family val="1"/>
    </font>
    <font>
      <sz val="9"/>
      <name val="Angsana New"/>
      <family val="1"/>
    </font>
    <font>
      <b/>
      <sz val="11"/>
      <color theme="1"/>
      <name val="Angsana New"/>
      <family val="1"/>
    </font>
    <font>
      <sz val="16"/>
      <color theme="1"/>
      <name val="Angsana New"/>
      <family val="1"/>
    </font>
    <font>
      <b/>
      <sz val="11"/>
      <name val="Angsana New"/>
      <family val="1"/>
    </font>
    <font>
      <sz val="8"/>
      <color theme="1"/>
      <name val="Angsana New"/>
      <family val="1"/>
    </font>
    <font>
      <sz val="11"/>
      <name val="Angsana New"/>
      <family val="1"/>
    </font>
    <font>
      <b/>
      <sz val="7"/>
      <color theme="1"/>
      <name val="Angsana New"/>
      <family val="1"/>
    </font>
    <font>
      <sz val="12"/>
      <color theme="0"/>
      <name val="Angsana New"/>
      <family val="1"/>
    </font>
    <font>
      <sz val="10"/>
      <color theme="0"/>
      <name val="Angsana New"/>
      <family val="1"/>
    </font>
    <font>
      <b/>
      <i/>
      <sz val="25"/>
      <color rgb="FF002060"/>
      <name val="Angsana New"/>
      <family val="1"/>
    </font>
    <font>
      <b/>
      <i/>
      <sz val="25"/>
      <color theme="0"/>
      <name val="Angsana New"/>
      <family val="1"/>
    </font>
    <font>
      <b/>
      <sz val="10"/>
      <color theme="0"/>
      <name val="Angsana New"/>
      <family val="1"/>
    </font>
    <font>
      <b/>
      <sz val="12"/>
      <color theme="0"/>
      <name val="Angsana New"/>
      <family val="1"/>
    </font>
    <font>
      <sz val="7"/>
      <name val="Angsana New"/>
      <family val="1"/>
    </font>
    <font>
      <sz val="10"/>
      <color rgb="FFFF0000"/>
      <name val="Angsana New"/>
      <family val="1"/>
    </font>
    <font>
      <sz val="12"/>
      <color theme="1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sz val="11"/>
      <color rgb="FFFF0000"/>
      <name val="Angsana New"/>
      <family val="1"/>
    </font>
    <font>
      <sz val="8"/>
      <name val="Angsana New"/>
      <family val="1"/>
    </font>
    <font>
      <sz val="12"/>
      <color rgb="FFFF0000"/>
      <name val="Angsana New"/>
      <family val="1"/>
    </font>
    <font>
      <sz val="11"/>
      <name val="Tahoma"/>
      <family val="2"/>
      <charset val="222"/>
      <scheme val="minor"/>
    </font>
    <font>
      <sz val="12"/>
      <name val="Tahoma"/>
      <family val="2"/>
      <charset val="222"/>
      <scheme val="minor"/>
    </font>
    <font>
      <b/>
      <sz val="8"/>
      <name val="Angsana New"/>
      <family val="1"/>
    </font>
    <font>
      <sz val="12"/>
      <color rgb="FFFF0000"/>
      <name val="Tahoma"/>
      <family val="2"/>
      <charset val="222"/>
      <scheme val="minor"/>
    </font>
    <font>
      <sz val="9"/>
      <color rgb="FFFF0000"/>
      <name val="Angsana New"/>
      <family val="1"/>
    </font>
    <font>
      <sz val="10"/>
      <name val="Tahoma"/>
      <family val="2"/>
      <charset val="222"/>
      <scheme val="minor"/>
    </font>
    <font>
      <sz val="13"/>
      <name val="Angsana New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7"/>
      <color rgb="FFFF0000"/>
      <name val="Angsana New"/>
      <family val="1"/>
    </font>
    <font>
      <strike/>
      <sz val="11"/>
      <color rgb="FFFF0000"/>
      <name val="Angsana New"/>
      <family val="1"/>
    </font>
    <font>
      <strike/>
      <sz val="10"/>
      <color rgb="FFFF0000"/>
      <name val="Angsana New"/>
      <family val="1"/>
    </font>
    <font>
      <strike/>
      <sz val="9"/>
      <color rgb="FFFF0000"/>
      <name val="Angsana New"/>
      <family val="1"/>
    </font>
    <font>
      <sz val="8"/>
      <color rgb="FFFF0000"/>
      <name val="Angsana New"/>
      <family val="1"/>
    </font>
    <font>
      <strike/>
      <sz val="8"/>
      <color rgb="FFFF0000"/>
      <name val="Angsana New"/>
      <family val="1"/>
    </font>
    <font>
      <sz val="16"/>
      <color rgb="FFFF0000"/>
      <name val="Angsana New"/>
      <family val="1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28">
    <xf numFmtId="0" fontId="0" fillId="0" borderId="0" xfId="0"/>
    <xf numFmtId="0" fontId="4" fillId="0" borderId="0" xfId="1" applyFont="1" applyFill="1"/>
    <xf numFmtId="0" fontId="5" fillId="0" borderId="0" xfId="0" applyFont="1"/>
    <xf numFmtId="0" fontId="6" fillId="0" borderId="0" xfId="1" applyFont="1" applyFill="1"/>
    <xf numFmtId="0" fontId="9" fillId="0" borderId="0" xfId="1" applyFont="1" applyFill="1"/>
    <xf numFmtId="0" fontId="11" fillId="0" borderId="0" xfId="1" applyFont="1"/>
    <xf numFmtId="0" fontId="15" fillId="0" borderId="0" xfId="1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/>
    <xf numFmtId="2" fontId="16" fillId="0" borderId="0" xfId="1" applyNumberFormat="1" applyFont="1" applyFill="1"/>
    <xf numFmtId="2" fontId="9" fillId="0" borderId="0" xfId="1" applyNumberFormat="1" applyFont="1" applyFill="1"/>
    <xf numFmtId="2" fontId="11" fillId="0" borderId="0" xfId="1" applyNumberFormat="1" applyFont="1" applyFill="1"/>
    <xf numFmtId="2" fontId="15" fillId="0" borderId="0" xfId="1" applyNumberFormat="1" applyFont="1" applyFill="1"/>
    <xf numFmtId="2" fontId="11" fillId="0" borderId="0" xfId="1" applyNumberFormat="1" applyFont="1"/>
    <xf numFmtId="0" fontId="15" fillId="0" borderId="0" xfId="0" applyFont="1"/>
    <xf numFmtId="1" fontId="8" fillId="0" borderId="13" xfId="1" applyNumberFormat="1" applyFont="1" applyFill="1" applyBorder="1" applyAlignment="1">
      <alignment horizontal="center"/>
    </xf>
    <xf numFmtId="188" fontId="8" fillId="0" borderId="13" xfId="2" applyNumberFormat="1" applyFont="1" applyFill="1" applyBorder="1" applyAlignment="1">
      <alignment horizontal="center"/>
    </xf>
    <xf numFmtId="188" fontId="8" fillId="0" borderId="13" xfId="2" applyNumberFormat="1" applyFont="1" applyFill="1" applyBorder="1" applyAlignment="1"/>
    <xf numFmtId="2" fontId="8" fillId="0" borderId="13" xfId="2" applyNumberFormat="1" applyFont="1" applyFill="1" applyBorder="1" applyAlignment="1">
      <alignment horizontal="center"/>
    </xf>
    <xf numFmtId="43" fontId="8" fillId="0" borderId="13" xfId="3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2" fontId="6" fillId="0" borderId="0" xfId="1" applyNumberFormat="1" applyFont="1" applyFill="1" applyAlignment="1">
      <alignment horizontal="center"/>
    </xf>
    <xf numFmtId="2" fontId="3" fillId="0" borderId="0" xfId="1" applyNumberFormat="1" applyFont="1" applyFill="1" applyAlignment="1">
      <alignment horizontal="center"/>
    </xf>
    <xf numFmtId="2" fontId="8" fillId="0" borderId="13" xfId="1" applyNumberFormat="1" applyFont="1" applyFill="1" applyBorder="1" applyAlignment="1">
      <alignment horizontal="center"/>
    </xf>
    <xf numFmtId="43" fontId="8" fillId="0" borderId="13" xfId="3" applyFont="1" applyFill="1" applyBorder="1" applyAlignment="1"/>
    <xf numFmtId="0" fontId="8" fillId="0" borderId="13" xfId="1" applyFont="1" applyFill="1" applyBorder="1" applyAlignment="1">
      <alignment horizontal="center"/>
    </xf>
    <xf numFmtId="188" fontId="11" fillId="0" borderId="13" xfId="2" applyNumberFormat="1" applyFont="1" applyFill="1" applyBorder="1" applyAlignment="1">
      <alignment horizontal="center"/>
    </xf>
    <xf numFmtId="189" fontId="11" fillId="0" borderId="13" xfId="2" applyNumberFormat="1" applyFont="1" applyFill="1" applyBorder="1" applyAlignment="1">
      <alignment horizontal="center"/>
    </xf>
    <xf numFmtId="43" fontId="11" fillId="0" borderId="13" xfId="3" applyFont="1" applyFill="1" applyBorder="1" applyAlignment="1">
      <alignment horizontal="center"/>
    </xf>
    <xf numFmtId="187" fontId="11" fillId="0" borderId="13" xfId="3" applyNumberFormat="1" applyFont="1" applyFill="1" applyBorder="1" applyAlignment="1">
      <alignment horizontal="center"/>
    </xf>
    <xf numFmtId="0" fontId="9" fillId="0" borderId="0" xfId="1" applyFont="1"/>
    <xf numFmtId="0" fontId="23" fillId="0" borderId="0" xfId="1" applyFont="1"/>
    <xf numFmtId="0" fontId="27" fillId="0" borderId="0" xfId="0" applyFont="1"/>
    <xf numFmtId="0" fontId="19" fillId="0" borderId="0" xfId="0" applyFont="1" applyBorder="1" applyAlignment="1"/>
    <xf numFmtId="0" fontId="19" fillId="0" borderId="0" xfId="0" applyFont="1" applyBorder="1" applyAlignment="1">
      <alignment horizontal="center"/>
    </xf>
    <xf numFmtId="43" fontId="26" fillId="0" borderId="0" xfId="3" applyNumberFormat="1" applyFont="1" applyFill="1" applyAlignment="1">
      <alignment horizontal="center"/>
    </xf>
    <xf numFmtId="43" fontId="26" fillId="0" borderId="0" xfId="3" applyNumberFormat="1" applyFont="1" applyFill="1" applyAlignment="1">
      <alignment horizontal="left"/>
    </xf>
    <xf numFmtId="43" fontId="26" fillId="0" borderId="0" xfId="3" applyNumberFormat="1" applyFont="1" applyFill="1" applyAlignment="1"/>
    <xf numFmtId="43" fontId="28" fillId="0" borderId="0" xfId="3" applyNumberFormat="1" applyFont="1" applyFill="1" applyAlignment="1">
      <alignment horizontal="left"/>
    </xf>
    <xf numFmtId="0" fontId="24" fillId="0" borderId="0" xfId="1" applyFont="1"/>
    <xf numFmtId="2" fontId="16" fillId="0" borderId="0" xfId="1" applyNumberFormat="1" applyFont="1" applyFill="1" applyBorder="1" applyAlignment="1"/>
    <xf numFmtId="2" fontId="16" fillId="0" borderId="15" xfId="1" applyNumberFormat="1" applyFont="1" applyFill="1" applyBorder="1"/>
    <xf numFmtId="2" fontId="15" fillId="0" borderId="15" xfId="1" applyNumberFormat="1" applyFont="1" applyFill="1" applyBorder="1"/>
    <xf numFmtId="0" fontId="15" fillId="0" borderId="15" xfId="1" applyFont="1" applyFill="1" applyBorder="1"/>
    <xf numFmtId="0" fontId="4" fillId="0" borderId="15" xfId="1" applyFont="1" applyFill="1" applyBorder="1"/>
    <xf numFmtId="0" fontId="5" fillId="0" borderId="15" xfId="0" applyFont="1" applyBorder="1"/>
    <xf numFmtId="187" fontId="9" fillId="0" borderId="0" xfId="3" applyNumberFormat="1" applyFont="1" applyAlignment="1">
      <alignment horizontal="center"/>
    </xf>
    <xf numFmtId="187" fontId="11" fillId="0" borderId="0" xfId="3" applyNumberFormat="1" applyFont="1" applyAlignment="1">
      <alignment horizontal="center"/>
    </xf>
    <xf numFmtId="187" fontId="16" fillId="0" borderId="15" xfId="3" applyNumberFormat="1" applyFont="1" applyFill="1" applyBorder="1" applyAlignment="1">
      <alignment horizontal="center"/>
    </xf>
    <xf numFmtId="187" fontId="15" fillId="0" borderId="0" xfId="3" applyNumberFormat="1" applyFont="1" applyAlignment="1">
      <alignment horizontal="center"/>
    </xf>
    <xf numFmtId="187" fontId="16" fillId="0" borderId="0" xfId="1" applyNumberFormat="1" applyFont="1" applyFill="1" applyAlignment="1">
      <alignment horizontal="center"/>
    </xf>
    <xf numFmtId="187" fontId="9" fillId="0" borderId="0" xfId="1" applyNumberFormat="1" applyFont="1" applyFill="1" applyAlignment="1">
      <alignment horizontal="center"/>
    </xf>
    <xf numFmtId="1" fontId="11" fillId="0" borderId="13" xfId="1" applyNumberFormat="1" applyFont="1" applyFill="1" applyBorder="1" applyAlignment="1">
      <alignment horizontal="center"/>
    </xf>
    <xf numFmtId="1" fontId="8" fillId="0" borderId="16" xfId="1" applyNumberFormat="1" applyFont="1" applyFill="1" applyBorder="1" applyAlignment="1">
      <alignment horizontal="center"/>
    </xf>
    <xf numFmtId="2" fontId="8" fillId="0" borderId="16" xfId="1" applyNumberFormat="1" applyFont="1" applyFill="1" applyBorder="1" applyAlignment="1">
      <alignment horizontal="center"/>
    </xf>
    <xf numFmtId="2" fontId="8" fillId="0" borderId="16" xfId="2" applyNumberFormat="1" applyFont="1" applyFill="1" applyBorder="1" applyAlignment="1">
      <alignment horizontal="center"/>
    </xf>
    <xf numFmtId="43" fontId="8" fillId="0" borderId="16" xfId="3" applyFont="1" applyFill="1" applyBorder="1" applyAlignment="1">
      <alignment horizontal="center"/>
    </xf>
    <xf numFmtId="43" fontId="30" fillId="0" borderId="13" xfId="3" applyFont="1" applyFill="1" applyBorder="1" applyAlignment="1">
      <alignment horizontal="center"/>
    </xf>
    <xf numFmtId="0" fontId="8" fillId="0" borderId="13" xfId="0" applyFont="1" applyBorder="1"/>
    <xf numFmtId="0" fontId="33" fillId="0" borderId="0" xfId="1" applyFont="1" applyFill="1"/>
    <xf numFmtId="0" fontId="32" fillId="0" borderId="0" xfId="1" applyFont="1" applyFill="1"/>
    <xf numFmtId="0" fontId="33" fillId="0" borderId="0" xfId="1" applyFont="1"/>
    <xf numFmtId="2" fontId="8" fillId="0" borderId="3" xfId="1" applyNumberFormat="1" applyFont="1" applyFill="1" applyBorder="1" applyAlignment="1">
      <alignment horizontal="center"/>
    </xf>
    <xf numFmtId="1" fontId="8" fillId="0" borderId="3" xfId="1" applyNumberFormat="1" applyFont="1" applyFill="1" applyBorder="1" applyAlignment="1">
      <alignment horizontal="center"/>
    </xf>
    <xf numFmtId="2" fontId="8" fillId="0" borderId="3" xfId="2" applyNumberFormat="1" applyFont="1" applyFill="1" applyBorder="1" applyAlignment="1">
      <alignment horizontal="center"/>
    </xf>
    <xf numFmtId="43" fontId="11" fillId="0" borderId="3" xfId="3" applyFont="1" applyFill="1" applyBorder="1" applyAlignment="1">
      <alignment horizontal="center"/>
    </xf>
    <xf numFmtId="187" fontId="8" fillId="0" borderId="18" xfId="1" applyNumberFormat="1" applyFont="1" applyFill="1" applyBorder="1"/>
    <xf numFmtId="43" fontId="8" fillId="0" borderId="3" xfId="3" applyFont="1" applyFill="1" applyBorder="1" applyAlignment="1">
      <alignment horizontal="center"/>
    </xf>
    <xf numFmtId="187" fontId="30" fillId="0" borderId="13" xfId="3" applyNumberFormat="1" applyFont="1" applyFill="1" applyBorder="1" applyAlignment="1">
      <alignment horizontal="center"/>
    </xf>
    <xf numFmtId="0" fontId="8" fillId="0" borderId="18" xfId="1" applyFont="1" applyFill="1" applyBorder="1"/>
    <xf numFmtId="187" fontId="11" fillId="0" borderId="18" xfId="3" applyNumberFormat="1" applyFont="1" applyFill="1" applyBorder="1" applyAlignment="1">
      <alignment horizontal="center"/>
    </xf>
    <xf numFmtId="188" fontId="8" fillId="0" borderId="18" xfId="2" applyNumberFormat="1" applyFont="1" applyFill="1" applyBorder="1"/>
    <xf numFmtId="188" fontId="9" fillId="0" borderId="18" xfId="2" applyNumberFormat="1" applyFont="1" applyFill="1" applyBorder="1" applyAlignment="1">
      <alignment horizontal="center"/>
    </xf>
    <xf numFmtId="188" fontId="8" fillId="0" borderId="18" xfId="2" applyNumberFormat="1" applyFont="1" applyFill="1" applyBorder="1" applyAlignment="1">
      <alignment horizontal="center"/>
    </xf>
    <xf numFmtId="43" fontId="12" fillId="0" borderId="18" xfId="3" applyFont="1" applyFill="1" applyBorder="1" applyAlignment="1"/>
    <xf numFmtId="0" fontId="5" fillId="0" borderId="18" xfId="0" applyFont="1" applyBorder="1"/>
    <xf numFmtId="1" fontId="30" fillId="0" borderId="13" xfId="1" applyNumberFormat="1" applyFont="1" applyFill="1" applyBorder="1" applyAlignment="1">
      <alignment horizontal="center"/>
    </xf>
    <xf numFmtId="2" fontId="30" fillId="0" borderId="13" xfId="1" applyNumberFormat="1" applyFont="1" applyFill="1" applyBorder="1" applyAlignment="1">
      <alignment horizontal="center"/>
    </xf>
    <xf numFmtId="49" fontId="30" fillId="0" borderId="13" xfId="1" applyNumberFormat="1" applyFont="1" applyFill="1" applyBorder="1" applyAlignment="1">
      <alignment horizontal="center"/>
    </xf>
    <xf numFmtId="187" fontId="30" fillId="0" borderId="13" xfId="2" applyNumberFormat="1" applyFont="1" applyFill="1" applyBorder="1" applyAlignment="1">
      <alignment horizontal="center"/>
    </xf>
    <xf numFmtId="188" fontId="30" fillId="0" borderId="13" xfId="2" applyNumberFormat="1" applyFont="1" applyFill="1" applyBorder="1" applyAlignment="1">
      <alignment horizontal="center"/>
    </xf>
    <xf numFmtId="43" fontId="30" fillId="0" borderId="19" xfId="2" applyNumberFormat="1" applyFont="1" applyFill="1" applyBorder="1" applyAlignment="1">
      <alignment horizontal="center"/>
    </xf>
    <xf numFmtId="188" fontId="30" fillId="0" borderId="13" xfId="3" applyNumberFormat="1" applyFont="1" applyFill="1" applyBorder="1" applyAlignment="1">
      <alignment horizontal="center"/>
    </xf>
    <xf numFmtId="2" fontId="30" fillId="0" borderId="13" xfId="2" applyNumberFormat="1" applyFont="1" applyFill="1" applyBorder="1" applyAlignment="1">
      <alignment horizontal="center"/>
    </xf>
    <xf numFmtId="2" fontId="11" fillId="0" borderId="13" xfId="2" applyNumberFormat="1" applyFont="1" applyFill="1" applyBorder="1" applyAlignment="1">
      <alignment horizontal="center"/>
    </xf>
    <xf numFmtId="2" fontId="5" fillId="0" borderId="13" xfId="0" applyNumberFormat="1" applyFont="1" applyBorder="1" applyAlignment="1"/>
    <xf numFmtId="2" fontId="4" fillId="0" borderId="13" xfId="0" applyNumberFormat="1" applyFont="1" applyBorder="1" applyAlignment="1"/>
    <xf numFmtId="2" fontId="5" fillId="0" borderId="14" xfId="0" applyNumberFormat="1" applyFont="1" applyBorder="1" applyAlignment="1"/>
    <xf numFmtId="1" fontId="30" fillId="0" borderId="13" xfId="2" applyNumberFormat="1" applyFont="1" applyFill="1" applyBorder="1" applyAlignment="1">
      <alignment horizontal="center"/>
    </xf>
    <xf numFmtId="2" fontId="30" fillId="0" borderId="16" xfId="1" applyNumberFormat="1" applyFont="1" applyFill="1" applyBorder="1" applyAlignment="1">
      <alignment horizontal="center"/>
    </xf>
    <xf numFmtId="43" fontId="5" fillId="0" borderId="20" xfId="3" applyFont="1" applyBorder="1" applyAlignment="1"/>
    <xf numFmtId="2" fontId="30" fillId="0" borderId="13" xfId="3" applyNumberFormat="1" applyFont="1" applyFill="1" applyBorder="1" applyAlignment="1">
      <alignment horizontal="center"/>
    </xf>
    <xf numFmtId="1" fontId="8" fillId="0" borderId="18" xfId="1" applyNumberFormat="1" applyFont="1" applyFill="1" applyBorder="1"/>
    <xf numFmtId="2" fontId="25" fillId="0" borderId="13" xfId="2" applyNumberFormat="1" applyFont="1" applyFill="1" applyBorder="1" applyAlignment="1">
      <alignment horizontal="center"/>
    </xf>
    <xf numFmtId="2" fontId="11" fillId="0" borderId="13" xfId="1" applyNumberFormat="1" applyFont="1" applyFill="1" applyBorder="1" applyAlignment="1">
      <alignment horizontal="center"/>
    </xf>
    <xf numFmtId="2" fontId="0" fillId="0" borderId="20" xfId="0" applyNumberFormat="1" applyFont="1" applyBorder="1" applyAlignment="1"/>
    <xf numFmtId="43" fontId="15" fillId="0" borderId="20" xfId="3" applyFont="1" applyBorder="1" applyAlignment="1"/>
    <xf numFmtId="2" fontId="40" fillId="0" borderId="20" xfId="0" applyNumberFormat="1" applyFont="1" applyBorder="1" applyAlignment="1"/>
    <xf numFmtId="187" fontId="8" fillId="0" borderId="13" xfId="3" applyNumberFormat="1" applyFont="1" applyFill="1" applyBorder="1" applyAlignment="1">
      <alignment horizontal="center"/>
    </xf>
    <xf numFmtId="188" fontId="8" fillId="0" borderId="13" xfId="3" applyNumberFormat="1" applyFont="1" applyFill="1" applyBorder="1" applyAlignment="1">
      <alignment horizontal="center"/>
    </xf>
    <xf numFmtId="187" fontId="4" fillId="0" borderId="20" xfId="3" applyNumberFormat="1" applyFont="1" applyBorder="1" applyAlignment="1"/>
    <xf numFmtId="1" fontId="8" fillId="0" borderId="13" xfId="2" applyNumberFormat="1" applyFont="1" applyFill="1" applyBorder="1" applyAlignment="1">
      <alignment horizontal="center"/>
    </xf>
    <xf numFmtId="1" fontId="30" fillId="0" borderId="13" xfId="3" applyNumberFormat="1" applyFont="1" applyFill="1" applyBorder="1" applyAlignment="1">
      <alignment horizontal="center"/>
    </xf>
    <xf numFmtId="1" fontId="42" fillId="0" borderId="13" xfId="1" applyNumberFormat="1" applyFont="1" applyFill="1" applyBorder="1" applyAlignment="1">
      <alignment horizontal="center"/>
    </xf>
    <xf numFmtId="188" fontId="42" fillId="0" borderId="13" xfId="3" applyNumberFormat="1" applyFont="1" applyFill="1" applyBorder="1" applyAlignment="1">
      <alignment horizontal="center"/>
    </xf>
    <xf numFmtId="187" fontId="42" fillId="0" borderId="13" xfId="3" applyNumberFormat="1" applyFont="1" applyFill="1" applyBorder="1" applyAlignment="1">
      <alignment horizontal="center"/>
    </xf>
    <xf numFmtId="190" fontId="11" fillId="0" borderId="13" xfId="2" applyNumberFormat="1" applyFont="1" applyFill="1" applyBorder="1" applyAlignment="1">
      <alignment horizontal="center"/>
    </xf>
    <xf numFmtId="188" fontId="11" fillId="0" borderId="13" xfId="3" applyNumberFormat="1" applyFont="1" applyFill="1" applyBorder="1" applyAlignment="1">
      <alignment horizontal="center"/>
    </xf>
    <xf numFmtId="1" fontId="11" fillId="0" borderId="13" xfId="2" applyNumberFormat="1" applyFont="1" applyFill="1" applyBorder="1" applyAlignment="1">
      <alignment horizontal="center"/>
    </xf>
    <xf numFmtId="187" fontId="25" fillId="0" borderId="13" xfId="3" applyNumberFormat="1" applyFont="1" applyFill="1" applyBorder="1" applyAlignment="1">
      <alignment horizontal="center"/>
    </xf>
    <xf numFmtId="43" fontId="25" fillId="0" borderId="13" xfId="3" applyFont="1" applyFill="1" applyBorder="1" applyAlignment="1">
      <alignment horizontal="center"/>
    </xf>
    <xf numFmtId="0" fontId="16" fillId="5" borderId="3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>
      <alignment horizontal="center" vertical="center" wrapText="1"/>
    </xf>
    <xf numFmtId="0" fontId="31" fillId="5" borderId="3" xfId="0" applyFont="1" applyFill="1" applyBorder="1" applyAlignment="1">
      <alignment horizontal="center" vertical="center" wrapText="1"/>
    </xf>
    <xf numFmtId="187" fontId="16" fillId="5" borderId="3" xfId="3" applyNumberFormat="1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0" fontId="31" fillId="6" borderId="3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43" fontId="11" fillId="0" borderId="13" xfId="2" applyNumberFormat="1" applyFont="1" applyFill="1" applyBorder="1" applyAlignment="1">
      <alignment horizontal="center"/>
    </xf>
    <xf numFmtId="41" fontId="11" fillId="0" borderId="13" xfId="2" applyNumberFormat="1" applyFont="1" applyFill="1" applyBorder="1" applyAlignment="1">
      <alignment horizontal="center"/>
    </xf>
    <xf numFmtId="43" fontId="11" fillId="0" borderId="13" xfId="1" applyNumberFormat="1" applyFont="1" applyFill="1" applyBorder="1" applyAlignment="1">
      <alignment horizontal="center"/>
    </xf>
    <xf numFmtId="0" fontId="0" fillId="0" borderId="20" xfId="0" applyFont="1" applyBorder="1" applyAlignment="1"/>
    <xf numFmtId="43" fontId="11" fillId="0" borderId="20" xfId="3" applyFont="1" applyFill="1" applyBorder="1" applyAlignment="1">
      <alignment horizontal="center"/>
    </xf>
    <xf numFmtId="1" fontId="3" fillId="0" borderId="18" xfId="1" applyNumberFormat="1" applyFont="1" applyFill="1" applyBorder="1" applyAlignment="1"/>
    <xf numFmtId="0" fontId="3" fillId="0" borderId="18" xfId="1" applyFont="1" applyFill="1" applyBorder="1" applyAlignment="1"/>
    <xf numFmtId="187" fontId="9" fillId="0" borderId="18" xfId="3" applyNumberFormat="1" applyFont="1" applyFill="1" applyBorder="1" applyAlignment="1">
      <alignment horizontal="center"/>
    </xf>
    <xf numFmtId="188" fontId="3" fillId="0" borderId="18" xfId="2" applyNumberFormat="1" applyFont="1" applyFill="1" applyBorder="1" applyAlignment="1"/>
    <xf numFmtId="188" fontId="3" fillId="0" borderId="18" xfId="2" applyNumberFormat="1" applyFont="1" applyFill="1" applyBorder="1" applyAlignment="1">
      <alignment horizontal="center"/>
    </xf>
    <xf numFmtId="187" fontId="3" fillId="0" borderId="18" xfId="1" applyNumberFormat="1" applyFont="1" applyFill="1" applyBorder="1" applyAlignment="1"/>
    <xf numFmtId="0" fontId="26" fillId="0" borderId="18" xfId="0" applyFont="1" applyBorder="1" applyAlignment="1"/>
    <xf numFmtId="2" fontId="8" fillId="0" borderId="13" xfId="3" applyNumberFormat="1" applyFont="1" applyFill="1" applyBorder="1" applyAlignment="1">
      <alignment horizontal="center"/>
    </xf>
    <xf numFmtId="43" fontId="3" fillId="0" borderId="18" xfId="3" applyFont="1" applyFill="1" applyBorder="1" applyAlignment="1"/>
    <xf numFmtId="43" fontId="9" fillId="0" borderId="18" xfId="3" applyFont="1" applyFill="1" applyBorder="1" applyAlignment="1">
      <alignment horizontal="center"/>
    </xf>
    <xf numFmtId="43" fontId="16" fillId="0" borderId="18" xfId="3" applyFont="1" applyBorder="1" applyAlignment="1"/>
    <xf numFmtId="43" fontId="3" fillId="0" borderId="18" xfId="3" applyFont="1" applyFill="1" applyBorder="1" applyAlignment="1">
      <alignment horizontal="center"/>
    </xf>
    <xf numFmtId="2" fontId="8" fillId="0" borderId="14" xfId="1" applyNumberFormat="1" applyFont="1" applyFill="1" applyBorder="1" applyAlignment="1"/>
    <xf numFmtId="2" fontId="11" fillId="0" borderId="14" xfId="3" applyNumberFormat="1" applyFont="1" applyFill="1" applyBorder="1" applyAlignment="1">
      <alignment horizontal="center"/>
    </xf>
    <xf numFmtId="2" fontId="8" fillId="0" borderId="14" xfId="2" applyNumberFormat="1" applyFont="1" applyFill="1" applyBorder="1" applyAlignment="1"/>
    <xf numFmtId="2" fontId="11" fillId="0" borderId="14" xfId="2" applyNumberFormat="1" applyFont="1" applyFill="1" applyBorder="1" applyAlignment="1">
      <alignment horizontal="center"/>
    </xf>
    <xf numFmtId="2" fontId="8" fillId="0" borderId="14" xfId="2" applyNumberFormat="1" applyFont="1" applyFill="1" applyBorder="1" applyAlignment="1">
      <alignment horizontal="center"/>
    </xf>
    <xf numFmtId="2" fontId="8" fillId="0" borderId="14" xfId="3" applyNumberFormat="1" applyFont="1" applyFill="1" applyBorder="1" applyAlignment="1">
      <alignment horizontal="center"/>
    </xf>
    <xf numFmtId="1" fontId="8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1" fontId="8" fillId="0" borderId="18" xfId="2" applyNumberFormat="1" applyFont="1" applyFill="1" applyBorder="1" applyAlignment="1">
      <alignment horizontal="center"/>
    </xf>
    <xf numFmtId="1" fontId="6" fillId="0" borderId="15" xfId="1" applyNumberFormat="1" applyFont="1" applyFill="1" applyBorder="1" applyAlignment="1">
      <alignment horizontal="center"/>
    </xf>
    <xf numFmtId="1" fontId="6" fillId="0" borderId="0" xfId="1" applyNumberFormat="1" applyFont="1" applyFill="1" applyAlignment="1">
      <alignment horizontal="center"/>
    </xf>
    <xf numFmtId="1" fontId="3" fillId="0" borderId="0" xfId="1" applyNumberFormat="1" applyFont="1" applyFill="1" applyAlignment="1">
      <alignment horizontal="center"/>
    </xf>
    <xf numFmtId="1" fontId="3" fillId="0" borderId="18" xfId="2" applyNumberFormat="1" applyFont="1" applyFill="1" applyBorder="1" applyAlignment="1">
      <alignment horizontal="center"/>
    </xf>
    <xf numFmtId="1" fontId="8" fillId="0" borderId="14" xfId="2" applyNumberFormat="1" applyFont="1" applyFill="1" applyBorder="1" applyAlignment="1">
      <alignment horizontal="center"/>
    </xf>
    <xf numFmtId="1" fontId="4" fillId="0" borderId="0" xfId="0" applyNumberFormat="1" applyFont="1" applyAlignment="1">
      <alignment horizontal="center"/>
    </xf>
    <xf numFmtId="1" fontId="19" fillId="0" borderId="0" xfId="0" applyNumberFormat="1" applyFont="1" applyAlignment="1"/>
    <xf numFmtId="1" fontId="8" fillId="0" borderId="18" xfId="2" applyNumberFormat="1" applyFont="1" applyFill="1" applyBorder="1" applyAlignment="1"/>
    <xf numFmtId="1" fontId="15" fillId="0" borderId="15" xfId="1" applyNumberFormat="1" applyFont="1" applyFill="1" applyBorder="1" applyAlignment="1"/>
    <xf numFmtId="1" fontId="15" fillId="0" borderId="0" xfId="1" applyNumberFormat="1" applyFont="1" applyFill="1" applyAlignment="1"/>
    <xf numFmtId="1" fontId="36" fillId="0" borderId="0" xfId="1" applyNumberFormat="1" applyFont="1" applyFill="1" applyAlignment="1"/>
    <xf numFmtId="1" fontId="33" fillId="0" borderId="0" xfId="1" applyNumberFormat="1" applyFont="1" applyAlignment="1"/>
    <xf numFmtId="1" fontId="11" fillId="0" borderId="0" xfId="1" applyNumberFormat="1" applyFont="1" applyAlignment="1"/>
    <xf numFmtId="1" fontId="3" fillId="0" borderId="18" xfId="2" applyNumberFormat="1" applyFont="1" applyFill="1" applyBorder="1" applyAlignment="1"/>
    <xf numFmtId="1" fontId="8" fillId="0" borderId="14" xfId="2" applyNumberFormat="1" applyFont="1" applyFill="1" applyBorder="1" applyAlignment="1"/>
    <xf numFmtId="1" fontId="5" fillId="0" borderId="0" xfId="0" applyNumberFormat="1" applyFont="1" applyAlignment="1"/>
    <xf numFmtId="43" fontId="10" fillId="0" borderId="0" xfId="3" applyFont="1"/>
    <xf numFmtId="43" fontId="9" fillId="0" borderId="0" xfId="3" applyFont="1"/>
    <xf numFmtId="43" fontId="19" fillId="0" borderId="0" xfId="3" applyFont="1" applyAlignment="1">
      <alignment horizontal="center"/>
    </xf>
    <xf numFmtId="43" fontId="11" fillId="0" borderId="0" xfId="3" applyFont="1" applyAlignment="1">
      <alignment horizontal="center"/>
    </xf>
    <xf numFmtId="43" fontId="8" fillId="0" borderId="18" xfId="3" applyFont="1" applyFill="1" applyBorder="1"/>
    <xf numFmtId="43" fontId="4" fillId="0" borderId="15" xfId="3" applyFont="1" applyFill="1" applyBorder="1"/>
    <xf numFmtId="43" fontId="15" fillId="0" borderId="15" xfId="3" applyFont="1" applyFill="1" applyBorder="1"/>
    <xf numFmtId="43" fontId="4" fillId="0" borderId="0" xfId="3" applyFont="1" applyFill="1"/>
    <xf numFmtId="43" fontId="15" fillId="0" borderId="0" xfId="3" applyFont="1" applyFill="1"/>
    <xf numFmtId="43" fontId="32" fillId="0" borderId="0" xfId="3" applyFont="1" applyFill="1"/>
    <xf numFmtId="43" fontId="33" fillId="0" borderId="0" xfId="3" applyFont="1" applyFill="1"/>
    <xf numFmtId="43" fontId="33" fillId="0" borderId="0" xfId="3" applyFont="1"/>
    <xf numFmtId="43" fontId="11" fillId="0" borderId="0" xfId="3" applyFont="1"/>
    <xf numFmtId="43" fontId="8" fillId="0" borderId="14" xfId="3" applyFont="1" applyFill="1" applyBorder="1" applyAlignment="1"/>
    <xf numFmtId="43" fontId="11" fillId="0" borderId="14" xfId="3" applyFont="1" applyFill="1" applyBorder="1" applyAlignment="1">
      <alignment horizontal="center"/>
    </xf>
    <xf numFmtId="43" fontId="5" fillId="0" borderId="0" xfId="3" applyFont="1"/>
    <xf numFmtId="43" fontId="15" fillId="0" borderId="0" xfId="3" applyFont="1"/>
    <xf numFmtId="1" fontId="17" fillId="0" borderId="0" xfId="0" applyNumberFormat="1" applyFont="1"/>
    <xf numFmtId="1" fontId="8" fillId="0" borderId="18" xfId="2" applyNumberFormat="1" applyFont="1" applyFill="1" applyBorder="1"/>
    <xf numFmtId="1" fontId="4" fillId="0" borderId="15" xfId="1" applyNumberFormat="1" applyFont="1" applyFill="1" applyBorder="1"/>
    <xf numFmtId="1" fontId="4" fillId="0" borderId="0" xfId="1" applyNumberFormat="1" applyFont="1" applyFill="1"/>
    <xf numFmtId="1" fontId="32" fillId="0" borderId="0" xfId="1" applyNumberFormat="1" applyFont="1" applyFill="1"/>
    <xf numFmtId="1" fontId="33" fillId="0" borderId="0" xfId="1" applyNumberFormat="1" applyFont="1"/>
    <xf numFmtId="1" fontId="11" fillId="0" borderId="0" xfId="1" applyNumberFormat="1" applyFont="1"/>
    <xf numFmtId="1" fontId="11" fillId="0" borderId="13" xfId="3" applyNumberFormat="1" applyFont="1" applyFill="1" applyBorder="1" applyAlignment="1">
      <alignment horizontal="center"/>
    </xf>
    <xf numFmtId="1" fontId="3" fillId="0" borderId="18" xfId="3" applyNumberFormat="1" applyFont="1" applyFill="1" applyBorder="1" applyAlignment="1"/>
    <xf numFmtId="1" fontId="8" fillId="0" borderId="14" xfId="3" applyNumberFormat="1" applyFont="1" applyFill="1" applyBorder="1" applyAlignment="1"/>
    <xf numFmtId="1" fontId="5" fillId="0" borderId="0" xfId="0" applyNumberFormat="1" applyFont="1"/>
    <xf numFmtId="43" fontId="17" fillId="0" borderId="0" xfId="3" applyFont="1"/>
    <xf numFmtId="43" fontId="25" fillId="0" borderId="14" xfId="3" applyFont="1" applyFill="1" applyBorder="1" applyAlignment="1"/>
    <xf numFmtId="43" fontId="15" fillId="0" borderId="18" xfId="3" applyFont="1" applyBorder="1"/>
    <xf numFmtId="43" fontId="15" fillId="0" borderId="14" xfId="3" applyFont="1" applyBorder="1" applyAlignment="1"/>
    <xf numFmtId="1" fontId="6" fillId="6" borderId="3" xfId="0" applyNumberFormat="1" applyFont="1" applyFill="1" applyBorder="1" applyAlignment="1">
      <alignment horizontal="center" vertical="center"/>
    </xf>
    <xf numFmtId="1" fontId="31" fillId="6" borderId="3" xfId="0" applyNumberFormat="1" applyFont="1" applyFill="1" applyBorder="1" applyAlignment="1">
      <alignment horizontal="center" vertical="center" wrapText="1"/>
    </xf>
    <xf numFmtId="43" fontId="7" fillId="6" borderId="3" xfId="3" applyFont="1" applyFill="1" applyBorder="1" applyAlignment="1">
      <alignment horizontal="center" vertical="center" wrapText="1"/>
    </xf>
    <xf numFmtId="43" fontId="16" fillId="6" borderId="3" xfId="3" applyFont="1" applyFill="1" applyBorder="1" applyAlignment="1">
      <alignment horizontal="center" vertical="center" wrapText="1"/>
    </xf>
    <xf numFmtId="1" fontId="31" fillId="6" borderId="3" xfId="0" applyNumberFormat="1" applyFont="1" applyFill="1" applyBorder="1" applyAlignment="1">
      <alignment horizontal="center" vertical="top" wrapText="1"/>
    </xf>
    <xf numFmtId="0" fontId="3" fillId="0" borderId="0" xfId="0" applyFont="1"/>
    <xf numFmtId="0" fontId="37" fillId="0" borderId="0" xfId="1" applyFont="1" applyFill="1" applyAlignment="1"/>
    <xf numFmtId="0" fontId="32" fillId="0" borderId="0" xfId="1" applyFont="1" applyAlignment="1"/>
    <xf numFmtId="0" fontId="8" fillId="0" borderId="0" xfId="1" applyFont="1"/>
    <xf numFmtId="43" fontId="8" fillId="0" borderId="13" xfId="2" applyNumberFormat="1" applyFont="1" applyFill="1" applyBorder="1" applyAlignment="1">
      <alignment horizontal="center"/>
    </xf>
    <xf numFmtId="0" fontId="4" fillId="0" borderId="0" xfId="0" applyFont="1"/>
    <xf numFmtId="0" fontId="19" fillId="0" borderId="0" xfId="0" applyFont="1" applyAlignment="1">
      <alignment horizontal="center"/>
    </xf>
    <xf numFmtId="43" fontId="30" fillId="0" borderId="13" xfId="2" applyNumberFormat="1" applyFont="1" applyFill="1" applyBorder="1" applyAlignment="1">
      <alignment horizontal="center"/>
    </xf>
    <xf numFmtId="43" fontId="30" fillId="0" borderId="13" xfId="1" applyNumberFormat="1" applyFont="1" applyFill="1" applyBorder="1" applyAlignment="1">
      <alignment horizontal="center"/>
    </xf>
    <xf numFmtId="43" fontId="8" fillId="0" borderId="13" xfId="1" applyNumberFormat="1" applyFont="1" applyFill="1" applyBorder="1" applyAlignment="1">
      <alignment horizontal="center"/>
    </xf>
    <xf numFmtId="188" fontId="8" fillId="0" borderId="3" xfId="3" applyNumberFormat="1" applyFont="1" applyFill="1" applyBorder="1" applyAlignment="1">
      <alignment horizontal="center"/>
    </xf>
    <xf numFmtId="1" fontId="8" fillId="0" borderId="3" xfId="2" applyNumberFormat="1" applyFont="1" applyFill="1" applyBorder="1" applyAlignment="1">
      <alignment horizontal="center"/>
    </xf>
    <xf numFmtId="1" fontId="8" fillId="0" borderId="13" xfId="3" applyNumberFormat="1" applyFont="1" applyFill="1" applyBorder="1" applyAlignment="1">
      <alignment horizontal="center"/>
    </xf>
    <xf numFmtId="1" fontId="42" fillId="0" borderId="13" xfId="2" applyNumberFormat="1" applyFont="1" applyFill="1" applyBorder="1" applyAlignment="1">
      <alignment horizontal="center"/>
    </xf>
    <xf numFmtId="188" fontId="25" fillId="0" borderId="13" xfId="2" applyNumberFormat="1" applyFont="1" applyFill="1" applyBorder="1" applyAlignment="1">
      <alignment horizontal="center" vertical="center" wrapText="1"/>
    </xf>
    <xf numFmtId="190" fontId="8" fillId="0" borderId="13" xfId="1" applyNumberFormat="1" applyFont="1" applyFill="1" applyBorder="1" applyAlignment="1">
      <alignment horizontal="center"/>
    </xf>
    <xf numFmtId="1" fontId="44" fillId="0" borderId="13" xfId="1" applyNumberFormat="1" applyFont="1" applyFill="1" applyBorder="1" applyAlignment="1">
      <alignment horizontal="center"/>
    </xf>
    <xf numFmtId="187" fontId="44" fillId="0" borderId="13" xfId="3" applyNumberFormat="1" applyFont="1" applyFill="1" applyBorder="1" applyAlignment="1">
      <alignment horizontal="center"/>
    </xf>
    <xf numFmtId="1" fontId="44" fillId="0" borderId="13" xfId="2" applyNumberFormat="1" applyFont="1" applyFill="1" applyBorder="1" applyAlignment="1">
      <alignment horizontal="center"/>
    </xf>
    <xf numFmtId="2" fontId="44" fillId="0" borderId="13" xfId="2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43" fontId="11" fillId="0" borderId="20" xfId="3" applyFont="1" applyBorder="1" applyAlignment="1"/>
    <xf numFmtId="2" fontId="45" fillId="0" borderId="20" xfId="0" applyNumberFormat="1" applyFont="1" applyBorder="1" applyAlignment="1"/>
    <xf numFmtId="187" fontId="11" fillId="0" borderId="20" xfId="3" applyNumberFormat="1" applyFont="1" applyBorder="1" applyAlignment="1"/>
    <xf numFmtId="2" fontId="46" fillId="0" borderId="20" xfId="0" applyNumberFormat="1" applyFont="1" applyBorder="1" applyAlignment="1"/>
    <xf numFmtId="187" fontId="25" fillId="0" borderId="20" xfId="3" applyNumberFormat="1" applyFont="1" applyBorder="1" applyAlignment="1"/>
    <xf numFmtId="187" fontId="30" fillId="0" borderId="20" xfId="3" applyNumberFormat="1" applyFont="1" applyBorder="1" applyAlignment="1"/>
    <xf numFmtId="188" fontId="30" fillId="0" borderId="20" xfId="3" applyNumberFormat="1" applyFont="1" applyBorder="1" applyAlignment="1"/>
    <xf numFmtId="43" fontId="8" fillId="0" borderId="20" xfId="3" applyFont="1" applyBorder="1" applyAlignment="1"/>
    <xf numFmtId="188" fontId="11" fillId="0" borderId="20" xfId="3" applyNumberFormat="1" applyFont="1" applyBorder="1" applyAlignment="1"/>
    <xf numFmtId="0" fontId="19" fillId="0" borderId="0" xfId="0" applyFont="1" applyAlignment="1">
      <alignment horizontal="center"/>
    </xf>
    <xf numFmtId="43" fontId="16" fillId="6" borderId="3" xfId="3" applyFont="1" applyFill="1" applyBorder="1" applyAlignment="1">
      <alignment horizontal="center" vertical="center" wrapText="1"/>
    </xf>
    <xf numFmtId="187" fontId="8" fillId="0" borderId="20" xfId="3" applyNumberFormat="1" applyFont="1" applyBorder="1" applyAlignment="1"/>
    <xf numFmtId="188" fontId="25" fillId="0" borderId="20" xfId="3" applyNumberFormat="1" applyFont="1" applyBorder="1" applyAlignment="1"/>
    <xf numFmtId="0" fontId="16" fillId="5" borderId="3" xfId="0" applyFont="1" applyFill="1" applyBorder="1" applyAlignment="1">
      <alignment horizontal="center" vertical="center"/>
    </xf>
    <xf numFmtId="0" fontId="22" fillId="6" borderId="3" xfId="0" applyFont="1" applyFill="1" applyBorder="1" applyAlignment="1">
      <alignment horizontal="center" vertical="center" wrapText="1"/>
    </xf>
    <xf numFmtId="0" fontId="31" fillId="6" borderId="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4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>
      <alignment horizontal="center" vertical="center" wrapText="1"/>
    </xf>
    <xf numFmtId="0" fontId="31" fillId="5" borderId="3" xfId="0" applyFont="1" applyFill="1" applyBorder="1" applyAlignment="1">
      <alignment horizontal="center" vertical="center" wrapText="1"/>
    </xf>
    <xf numFmtId="187" fontId="16" fillId="5" borderId="3" xfId="3" applyNumberFormat="1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1" fontId="6" fillId="6" borderId="3" xfId="0" applyNumberFormat="1" applyFont="1" applyFill="1" applyBorder="1" applyAlignment="1">
      <alignment horizontal="center" vertical="center"/>
    </xf>
    <xf numFmtId="1" fontId="31" fillId="6" borderId="3" xfId="0" applyNumberFormat="1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43" fontId="7" fillId="6" borderId="3" xfId="3" applyFont="1" applyFill="1" applyBorder="1" applyAlignment="1">
      <alignment horizontal="center" vertical="center" wrapText="1"/>
    </xf>
    <xf numFmtId="43" fontId="16" fillId="6" borderId="3" xfId="3" applyFont="1" applyFill="1" applyBorder="1" applyAlignment="1">
      <alignment horizontal="center" vertical="center" wrapText="1"/>
    </xf>
    <xf numFmtId="43" fontId="22" fillId="6" borderId="3" xfId="3" applyFont="1" applyFill="1" applyBorder="1" applyAlignment="1">
      <alignment horizontal="center" vertical="center" wrapText="1"/>
    </xf>
    <xf numFmtId="1" fontId="31" fillId="6" borderId="3" xfId="0" applyNumberFormat="1" applyFont="1" applyFill="1" applyBorder="1" applyAlignment="1">
      <alignment horizontal="center" vertical="top" wrapText="1"/>
    </xf>
    <xf numFmtId="2" fontId="8" fillId="0" borderId="19" xfId="2" applyNumberFormat="1" applyFont="1" applyFill="1" applyBorder="1" applyAlignment="1"/>
    <xf numFmtId="2" fontId="8" fillId="0" borderId="13" xfId="2" applyNumberFormat="1" applyFont="1" applyFill="1" applyBorder="1" applyAlignment="1"/>
    <xf numFmtId="43" fontId="11" fillId="0" borderId="13" xfId="3" applyNumberFormat="1" applyFont="1" applyFill="1" applyBorder="1" applyAlignment="1">
      <alignment horizontal="center"/>
    </xf>
    <xf numFmtId="187" fontId="11" fillId="0" borderId="16" xfId="3" applyNumberFormat="1" applyFont="1" applyFill="1" applyBorder="1" applyAlignment="1">
      <alignment horizontal="center"/>
    </xf>
    <xf numFmtId="2" fontId="11" fillId="0" borderId="16" xfId="2" applyNumberFormat="1" applyFont="1" applyFill="1" applyBorder="1" applyAlignment="1">
      <alignment horizontal="center"/>
    </xf>
    <xf numFmtId="188" fontId="11" fillId="0" borderId="16" xfId="3" applyNumberFormat="1" applyFont="1" applyFill="1" applyBorder="1" applyAlignment="1">
      <alignment horizontal="center"/>
    </xf>
    <xf numFmtId="1" fontId="8" fillId="0" borderId="16" xfId="2" applyNumberFormat="1" applyFont="1" applyFill="1" applyBorder="1" applyAlignment="1">
      <alignment horizontal="center"/>
    </xf>
    <xf numFmtId="1" fontId="8" fillId="0" borderId="16" xfId="3" applyNumberFormat="1" applyFont="1" applyFill="1" applyBorder="1" applyAlignment="1">
      <alignment horizontal="center"/>
    </xf>
    <xf numFmtId="188" fontId="8" fillId="0" borderId="16" xfId="3" applyNumberFormat="1" applyFont="1" applyFill="1" applyBorder="1" applyAlignment="1">
      <alignment horizontal="center"/>
    </xf>
    <xf numFmtId="188" fontId="25" fillId="0" borderId="23" xfId="3" applyNumberFormat="1" applyFont="1" applyBorder="1" applyAlignment="1"/>
    <xf numFmtId="2" fontId="46" fillId="0" borderId="23" xfId="0" applyNumberFormat="1" applyFont="1" applyBorder="1" applyAlignment="1"/>
    <xf numFmtId="0" fontId="7" fillId="4" borderId="3" xfId="0" applyFont="1" applyFill="1" applyBorder="1" applyAlignment="1">
      <alignment horizontal="center" vertical="center" wrapText="1"/>
    </xf>
    <xf numFmtId="43" fontId="7" fillId="4" borderId="3" xfId="3" applyFont="1" applyFill="1" applyBorder="1" applyAlignment="1">
      <alignment horizontal="center" vertical="center" wrapText="1"/>
    </xf>
    <xf numFmtId="0" fontId="47" fillId="4" borderId="3" xfId="0" applyFont="1" applyFill="1" applyBorder="1" applyAlignment="1">
      <alignment horizontal="center" vertical="center" wrapText="1"/>
    </xf>
    <xf numFmtId="43" fontId="16" fillId="4" borderId="3" xfId="3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43" fontId="16" fillId="4" borderId="0" xfId="3" applyFont="1" applyFill="1" applyBorder="1" applyAlignment="1">
      <alignment horizontal="center" vertical="center" wrapText="1"/>
    </xf>
    <xf numFmtId="188" fontId="25" fillId="0" borderId="13" xfId="3" applyNumberFormat="1" applyFont="1" applyFill="1" applyBorder="1" applyAlignment="1">
      <alignment horizontal="center"/>
    </xf>
    <xf numFmtId="43" fontId="25" fillId="0" borderId="20" xfId="3" applyFont="1" applyBorder="1" applyAlignment="1"/>
    <xf numFmtId="188" fontId="8" fillId="0" borderId="20" xfId="3" applyNumberFormat="1" applyFont="1" applyBorder="1" applyAlignment="1"/>
    <xf numFmtId="1" fontId="8" fillId="0" borderId="19" xfId="1" applyNumberFormat="1" applyFont="1" applyFill="1" applyBorder="1" applyAlignment="1"/>
    <xf numFmtId="1" fontId="8" fillId="0" borderId="13" xfId="1" applyNumberFormat="1" applyFont="1" applyFill="1" applyBorder="1" applyAlignment="1"/>
    <xf numFmtId="187" fontId="8" fillId="0" borderId="16" xfId="3" applyNumberFormat="1" applyFont="1" applyFill="1" applyBorder="1" applyAlignment="1">
      <alignment horizontal="center"/>
    </xf>
    <xf numFmtId="187" fontId="25" fillId="0" borderId="23" xfId="3" applyNumberFormat="1" applyFont="1" applyBorder="1" applyAlignment="1"/>
    <xf numFmtId="188" fontId="30" fillId="0" borderId="3" xfId="3" applyNumberFormat="1" applyFont="1" applyFill="1" applyBorder="1" applyAlignment="1">
      <alignment horizontal="center"/>
    </xf>
    <xf numFmtId="1" fontId="8" fillId="0" borderId="3" xfId="3" applyNumberFormat="1" applyFont="1" applyFill="1" applyBorder="1" applyAlignment="1">
      <alignment horizontal="center"/>
    </xf>
    <xf numFmtId="187" fontId="8" fillId="0" borderId="3" xfId="3" applyNumberFormat="1" applyFont="1" applyFill="1" applyBorder="1" applyAlignment="1">
      <alignment horizontal="center"/>
    </xf>
    <xf numFmtId="187" fontId="25" fillId="0" borderId="0" xfId="3" applyNumberFormat="1" applyFont="1" applyBorder="1" applyAlignment="1"/>
    <xf numFmtId="2" fontId="46" fillId="0" borderId="0" xfId="0" applyNumberFormat="1" applyFont="1" applyBorder="1" applyAlignment="1"/>
    <xf numFmtId="43" fontId="31" fillId="4" borderId="0" xfId="3" applyFont="1" applyFill="1" applyBorder="1" applyAlignment="1">
      <alignment horizontal="center" vertical="center" wrapText="1"/>
    </xf>
    <xf numFmtId="43" fontId="7" fillId="4" borderId="0" xfId="3" applyFont="1" applyFill="1" applyBorder="1" applyAlignment="1">
      <alignment horizontal="center" vertical="center" wrapText="1"/>
    </xf>
    <xf numFmtId="2" fontId="11" fillId="0" borderId="3" xfId="2" applyNumberFormat="1" applyFont="1" applyFill="1" applyBorder="1" applyAlignment="1">
      <alignment horizontal="center"/>
    </xf>
    <xf numFmtId="187" fontId="11" fillId="0" borderId="3" xfId="3" applyNumberFormat="1" applyFont="1" applyFill="1" applyBorder="1" applyAlignment="1">
      <alignment horizontal="center"/>
    </xf>
    <xf numFmtId="43" fontId="30" fillId="0" borderId="20" xfId="3" applyFont="1" applyBorder="1" applyAlignment="1"/>
    <xf numFmtId="43" fontId="44" fillId="0" borderId="13" xfId="3" applyFont="1" applyFill="1" applyBorder="1" applyAlignment="1">
      <alignment horizontal="center"/>
    </xf>
    <xf numFmtId="188" fontId="44" fillId="0" borderId="13" xfId="3" applyNumberFormat="1" applyFont="1" applyFill="1" applyBorder="1" applyAlignment="1">
      <alignment horizontal="center"/>
    </xf>
    <xf numFmtId="2" fontId="39" fillId="0" borderId="13" xfId="2" applyNumberFormat="1" applyFont="1" applyFill="1" applyBorder="1" applyAlignment="1">
      <alignment horizontal="center"/>
    </xf>
    <xf numFmtId="188" fontId="39" fillId="0" borderId="13" xfId="3" applyNumberFormat="1" applyFont="1" applyFill="1" applyBorder="1" applyAlignment="1">
      <alignment horizontal="center"/>
    </xf>
    <xf numFmtId="1" fontId="44" fillId="0" borderId="13" xfId="3" applyNumberFormat="1" applyFont="1" applyFill="1" applyBorder="1" applyAlignment="1">
      <alignment horizontal="center"/>
    </xf>
    <xf numFmtId="43" fontId="39" fillId="0" borderId="13" xfId="3" applyFont="1" applyFill="1" applyBorder="1" applyAlignment="1">
      <alignment horizontal="center"/>
    </xf>
    <xf numFmtId="187" fontId="39" fillId="0" borderId="13" xfId="3" applyNumberFormat="1" applyFont="1" applyFill="1" applyBorder="1" applyAlignment="1">
      <alignment horizontal="center"/>
    </xf>
    <xf numFmtId="2" fontId="44" fillId="0" borderId="13" xfId="1" applyNumberFormat="1" applyFont="1" applyFill="1" applyBorder="1" applyAlignment="1">
      <alignment horizontal="center"/>
    </xf>
    <xf numFmtId="2" fontId="48" fillId="0" borderId="20" xfId="0" applyNumberFormat="1" applyFont="1" applyBorder="1" applyAlignment="1"/>
    <xf numFmtId="43" fontId="42" fillId="0" borderId="13" xfId="3" applyFont="1" applyFill="1" applyBorder="1" applyAlignment="1">
      <alignment horizontal="center"/>
    </xf>
    <xf numFmtId="188" fontId="39" fillId="0" borderId="20" xfId="3" applyNumberFormat="1" applyFont="1" applyBorder="1" applyAlignment="1"/>
    <xf numFmtId="2" fontId="42" fillId="0" borderId="13" xfId="2" applyNumberFormat="1" applyFont="1" applyFill="1" applyBorder="1" applyAlignment="1">
      <alignment horizontal="center"/>
    </xf>
    <xf numFmtId="1" fontId="42" fillId="0" borderId="13" xfId="3" applyNumberFormat="1" applyFont="1" applyFill="1" applyBorder="1" applyAlignment="1">
      <alignment horizontal="center"/>
    </xf>
    <xf numFmtId="43" fontId="42" fillId="0" borderId="20" xfId="3" applyFont="1" applyBorder="1" applyAlignment="1"/>
    <xf numFmtId="2" fontId="42" fillId="0" borderId="13" xfId="1" applyNumberFormat="1" applyFont="1" applyFill="1" applyBorder="1" applyAlignment="1">
      <alignment horizontal="center"/>
    </xf>
    <xf numFmtId="2" fontId="41" fillId="0" borderId="20" xfId="0" applyNumberFormat="1" applyFont="1" applyBorder="1" applyAlignment="1"/>
    <xf numFmtId="188" fontId="42" fillId="0" borderId="20" xfId="3" applyNumberFormat="1" applyFont="1" applyBorder="1" applyAlignment="1"/>
    <xf numFmtId="187" fontId="49" fillId="0" borderId="20" xfId="3" applyNumberFormat="1" applyFont="1" applyBorder="1" applyAlignment="1"/>
    <xf numFmtId="187" fontId="42" fillId="0" borderId="20" xfId="3" applyNumberFormat="1" applyFont="1" applyBorder="1" applyAlignment="1"/>
    <xf numFmtId="2" fontId="43" fillId="0" borderId="13" xfId="2" applyNumberFormat="1" applyFont="1" applyFill="1" applyBorder="1" applyAlignment="1">
      <alignment horizontal="center"/>
    </xf>
    <xf numFmtId="1" fontId="42" fillId="0" borderId="19" xfId="1" applyNumberFormat="1" applyFont="1" applyFill="1" applyBorder="1" applyAlignment="1">
      <alignment horizontal="center"/>
    </xf>
    <xf numFmtId="1" fontId="30" fillId="0" borderId="19" xfId="1" applyNumberFormat="1" applyFont="1" applyFill="1" applyBorder="1" applyAlignment="1"/>
    <xf numFmtId="1" fontId="30" fillId="0" borderId="13" xfId="1" applyNumberFormat="1" applyFont="1" applyFill="1" applyBorder="1" applyAlignment="1"/>
    <xf numFmtId="43" fontId="30" fillId="0" borderId="13" xfId="3" applyNumberFormat="1" applyFont="1" applyFill="1" applyBorder="1" applyAlignment="1">
      <alignment horizontal="center"/>
    </xf>
    <xf numFmtId="187" fontId="5" fillId="0" borderId="20" xfId="3" applyNumberFormat="1" applyFont="1" applyBorder="1" applyAlignment="1"/>
    <xf numFmtId="2" fontId="2" fillId="0" borderId="20" xfId="0" applyNumberFormat="1" applyFont="1" applyBorder="1" applyAlignment="1"/>
    <xf numFmtId="187" fontId="11" fillId="0" borderId="13" xfId="3" applyNumberFormat="1" applyFont="1" applyFill="1" applyBorder="1" applyAlignment="1"/>
    <xf numFmtId="2" fontId="11" fillId="0" borderId="13" xfId="2" applyNumberFormat="1" applyFont="1" applyFill="1" applyBorder="1" applyAlignment="1"/>
    <xf numFmtId="2" fontId="8" fillId="0" borderId="13" xfId="0" applyNumberFormat="1" applyFont="1" applyBorder="1" applyAlignment="1"/>
    <xf numFmtId="1" fontId="42" fillId="0" borderId="13" xfId="1" applyNumberFormat="1" applyFont="1" applyFill="1" applyBorder="1" applyAlignment="1"/>
    <xf numFmtId="43" fontId="25" fillId="0" borderId="13" xfId="3" applyNumberFormat="1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>
      <alignment horizontal="center" vertical="center" wrapText="1"/>
    </xf>
    <xf numFmtId="0" fontId="31" fillId="5" borderId="3" xfId="0" applyFont="1" applyFill="1" applyBorder="1" applyAlignment="1">
      <alignment horizontal="center" vertical="center" wrapText="1"/>
    </xf>
    <xf numFmtId="187" fontId="16" fillId="5" borderId="3" xfId="3" applyNumberFormat="1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0" fontId="31" fillId="6" borderId="3" xfId="0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7" fillId="6" borderId="3" xfId="0" applyFont="1" applyFill="1" applyBorder="1" applyAlignment="1">
      <alignment horizontal="center" vertical="center" wrapText="1"/>
    </xf>
    <xf numFmtId="0" fontId="47" fillId="4" borderId="3" xfId="0" applyFont="1" applyFill="1" applyBorder="1" applyAlignment="1">
      <alignment horizontal="center" vertical="center" wrapText="1"/>
    </xf>
    <xf numFmtId="1" fontId="6" fillId="6" borderId="3" xfId="0" applyNumberFormat="1" applyFont="1" applyFill="1" applyBorder="1" applyAlignment="1">
      <alignment horizontal="center" vertical="center"/>
    </xf>
    <xf numFmtId="1" fontId="31" fillId="6" borderId="3" xfId="0" applyNumberFormat="1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43" fontId="7" fillId="6" borderId="3" xfId="3" applyFont="1" applyFill="1" applyBorder="1" applyAlignment="1">
      <alignment horizontal="center" vertical="center" wrapText="1"/>
    </xf>
    <xf numFmtId="43" fontId="16" fillId="6" borderId="3" xfId="3" applyFont="1" applyFill="1" applyBorder="1" applyAlignment="1">
      <alignment horizontal="center" vertical="center" wrapText="1"/>
    </xf>
    <xf numFmtId="43" fontId="22" fillId="6" borderId="3" xfId="3" applyFont="1" applyFill="1" applyBorder="1" applyAlignment="1">
      <alignment horizontal="center" vertical="center" wrapText="1"/>
    </xf>
    <xf numFmtId="1" fontId="31" fillId="6" borderId="3" xfId="0" applyNumberFormat="1" applyFont="1" applyFill="1" applyBorder="1" applyAlignment="1">
      <alignment horizontal="center" vertical="top" wrapText="1"/>
    </xf>
    <xf numFmtId="43" fontId="7" fillId="4" borderId="3" xfId="3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42" fillId="0" borderId="0" xfId="0" applyFont="1"/>
    <xf numFmtId="1" fontId="39" fillId="0" borderId="13" xfId="1" applyNumberFormat="1" applyFont="1" applyFill="1" applyBorder="1" applyAlignment="1">
      <alignment horizontal="center"/>
    </xf>
    <xf numFmtId="1" fontId="39" fillId="0" borderId="13" xfId="2" applyNumberFormat="1" applyFont="1" applyFill="1" applyBorder="1" applyAlignment="1">
      <alignment horizontal="center"/>
    </xf>
    <xf numFmtId="1" fontId="39" fillId="0" borderId="13" xfId="3" applyNumberFormat="1" applyFont="1" applyFill="1" applyBorder="1" applyAlignment="1">
      <alignment horizontal="center"/>
    </xf>
    <xf numFmtId="2" fontId="39" fillId="0" borderId="13" xfId="1" applyNumberFormat="1" applyFont="1" applyFill="1" applyBorder="1" applyAlignment="1">
      <alignment horizontal="center"/>
    </xf>
    <xf numFmtId="2" fontId="42" fillId="0" borderId="13" xfId="0" applyNumberFormat="1" applyFont="1" applyBorder="1" applyAlignment="1"/>
    <xf numFmtId="0" fontId="16" fillId="5" borderId="3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31" fillId="4" borderId="3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>
      <alignment horizontal="center" vertical="center" wrapText="1"/>
    </xf>
    <xf numFmtId="0" fontId="31" fillId="5" borderId="3" xfId="0" applyFont="1" applyFill="1" applyBorder="1" applyAlignment="1">
      <alignment horizontal="center" vertical="center" wrapText="1"/>
    </xf>
    <xf numFmtId="187" fontId="16" fillId="5" borderId="3" xfId="3" applyNumberFormat="1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0" fontId="31" fillId="6" borderId="3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1" fontId="6" fillId="6" borderId="3" xfId="0" applyNumberFormat="1" applyFont="1" applyFill="1" applyBorder="1" applyAlignment="1">
      <alignment horizontal="center" vertical="center"/>
    </xf>
    <xf numFmtId="1" fontId="31" fillId="6" borderId="3" xfId="0" applyNumberFormat="1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43" fontId="7" fillId="6" borderId="3" xfId="3" applyFont="1" applyFill="1" applyBorder="1" applyAlignment="1">
      <alignment horizontal="center" vertical="center" wrapText="1"/>
    </xf>
    <xf numFmtId="43" fontId="16" fillId="6" borderId="3" xfId="3" applyFont="1" applyFill="1" applyBorder="1" applyAlignment="1">
      <alignment horizontal="center" vertical="center" wrapText="1"/>
    </xf>
    <xf numFmtId="43" fontId="22" fillId="6" borderId="3" xfId="3" applyFont="1" applyFill="1" applyBorder="1" applyAlignment="1">
      <alignment horizontal="center" vertical="center" wrapText="1"/>
    </xf>
    <xf numFmtId="1" fontId="31" fillId="6" borderId="3" xfId="0" applyNumberFormat="1" applyFont="1" applyFill="1" applyBorder="1" applyAlignment="1">
      <alignment horizontal="center" vertical="top" wrapText="1"/>
    </xf>
    <xf numFmtId="43" fontId="31" fillId="4" borderId="3" xfId="3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30" fillId="0" borderId="0" xfId="0" applyFont="1"/>
    <xf numFmtId="2" fontId="50" fillId="0" borderId="20" xfId="0" applyNumberFormat="1" applyFont="1" applyBorder="1" applyAlignment="1"/>
    <xf numFmtId="2" fontId="30" fillId="0" borderId="13" xfId="2" applyNumberFormat="1" applyFont="1" applyFill="1" applyBorder="1" applyAlignment="1">
      <alignment horizontal="left"/>
    </xf>
    <xf numFmtId="190" fontId="30" fillId="0" borderId="13" xfId="2" applyNumberFormat="1" applyFont="1" applyFill="1" applyBorder="1" applyAlignment="1">
      <alignment horizontal="center"/>
    </xf>
    <xf numFmtId="1" fontId="30" fillId="0" borderId="13" xfId="1" applyNumberFormat="1" applyFont="1" applyFill="1" applyBorder="1" applyAlignment="1">
      <alignment horizontal="center" vertical="center"/>
    </xf>
    <xf numFmtId="187" fontId="30" fillId="0" borderId="3" xfId="3" applyNumberFormat="1" applyFont="1" applyFill="1" applyBorder="1" applyAlignment="1">
      <alignment horizontal="center"/>
    </xf>
    <xf numFmtId="190" fontId="30" fillId="0" borderId="3" xfId="2" applyNumberFormat="1" applyFont="1" applyFill="1" applyBorder="1" applyAlignment="1">
      <alignment horizontal="center"/>
    </xf>
    <xf numFmtId="1" fontId="30" fillId="0" borderId="3" xfId="1" applyNumberFormat="1" applyFont="1" applyFill="1" applyBorder="1" applyAlignment="1">
      <alignment horizontal="center"/>
    </xf>
    <xf numFmtId="43" fontId="30" fillId="0" borderId="3" xfId="3" applyFont="1" applyFill="1" applyBorder="1" applyAlignment="1">
      <alignment horizontal="center"/>
    </xf>
    <xf numFmtId="1" fontId="30" fillId="0" borderId="3" xfId="2" applyNumberFormat="1" applyFont="1" applyFill="1" applyBorder="1" applyAlignment="1">
      <alignment horizontal="center"/>
    </xf>
    <xf numFmtId="2" fontId="45" fillId="0" borderId="0" xfId="0" applyNumberFormat="1" applyFont="1" applyBorder="1" applyAlignment="1"/>
    <xf numFmtId="190" fontId="42" fillId="0" borderId="13" xfId="2" applyNumberFormat="1" applyFont="1" applyFill="1" applyBorder="1" applyAlignment="1">
      <alignment horizontal="center"/>
    </xf>
    <xf numFmtId="188" fontId="44" fillId="0" borderId="20" xfId="3" applyNumberFormat="1" applyFont="1" applyBorder="1" applyAlignment="1"/>
    <xf numFmtId="2" fontId="30" fillId="0" borderId="3" xfId="2" applyNumberFormat="1" applyFont="1" applyFill="1" applyBorder="1" applyAlignment="1">
      <alignment horizontal="center"/>
    </xf>
    <xf numFmtId="188" fontId="8" fillId="0" borderId="0" xfId="3" applyNumberFormat="1" applyFont="1" applyBorder="1" applyAlignment="1"/>
    <xf numFmtId="2" fontId="42" fillId="0" borderId="13" xfId="2" applyNumberFormat="1" applyFont="1" applyFill="1" applyBorder="1" applyAlignment="1">
      <alignment horizontal="left"/>
    </xf>
    <xf numFmtId="2" fontId="11" fillId="0" borderId="13" xfId="2" applyNumberFormat="1" applyFont="1" applyFill="1" applyBorder="1" applyAlignment="1">
      <alignment horizontal="left"/>
    </xf>
    <xf numFmtId="187" fontId="8" fillId="0" borderId="13" xfId="2" applyNumberFormat="1" applyFont="1" applyFill="1" applyBorder="1" applyAlignment="1">
      <alignment horizontal="center"/>
    </xf>
    <xf numFmtId="2" fontId="30" fillId="0" borderId="19" xfId="2" applyNumberFormat="1" applyFont="1" applyFill="1" applyBorder="1" applyAlignment="1">
      <alignment horizontal="center"/>
    </xf>
    <xf numFmtId="1" fontId="30" fillId="0" borderId="19" xfId="1" applyNumberFormat="1" applyFont="1" applyFill="1" applyBorder="1" applyAlignment="1">
      <alignment horizontal="center"/>
    </xf>
    <xf numFmtId="189" fontId="8" fillId="0" borderId="13" xfId="2" applyNumberFormat="1" applyFont="1" applyFill="1" applyBorder="1" applyAlignment="1">
      <alignment horizontal="center"/>
    </xf>
    <xf numFmtId="0" fontId="11" fillId="0" borderId="13" xfId="0" applyFont="1" applyBorder="1" applyAlignment="1">
      <alignment horizontal="left"/>
    </xf>
    <xf numFmtId="0" fontId="15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188" fontId="8" fillId="0" borderId="13" xfId="1" applyNumberFormat="1" applyFont="1" applyFill="1" applyBorder="1" applyAlignment="1">
      <alignment horizontal="center"/>
    </xf>
    <xf numFmtId="0" fontId="5" fillId="0" borderId="13" xfId="0" applyFont="1" applyBorder="1"/>
    <xf numFmtId="43" fontId="11" fillId="0" borderId="13" xfId="3" applyFont="1" applyFill="1" applyBorder="1" applyAlignment="1"/>
    <xf numFmtId="0" fontId="11" fillId="0" borderId="13" xfId="0" applyFont="1" applyBorder="1" applyAlignment="1">
      <alignment horizontal="center"/>
    </xf>
    <xf numFmtId="188" fontId="11" fillId="0" borderId="13" xfId="2" applyNumberFormat="1" applyFont="1" applyFill="1" applyBorder="1" applyAlignment="1">
      <alignment horizontal="center" vertical="center" wrapText="1"/>
    </xf>
    <xf numFmtId="188" fontId="11" fillId="0" borderId="13" xfId="2" applyNumberFormat="1" applyFont="1" applyFill="1" applyBorder="1" applyAlignment="1"/>
    <xf numFmtId="59" fontId="8" fillId="0" borderId="13" xfId="1" applyNumberFormat="1" applyFont="1" applyFill="1" applyBorder="1" applyAlignment="1">
      <alignment horizontal="center"/>
    </xf>
    <xf numFmtId="49" fontId="44" fillId="0" borderId="13" xfId="1" applyNumberFormat="1" applyFont="1" applyFill="1" applyBorder="1" applyAlignment="1">
      <alignment horizontal="center"/>
    </xf>
    <xf numFmtId="59" fontId="8" fillId="0" borderId="13" xfId="1" applyNumberFormat="1" applyFont="1" applyFill="1" applyBorder="1" applyAlignment="1">
      <alignment horizontal="center" vertical="center"/>
    </xf>
    <xf numFmtId="189" fontId="44" fillId="0" borderId="13" xfId="2" applyNumberFormat="1" applyFont="1" applyFill="1" applyBorder="1" applyAlignment="1">
      <alignment horizontal="center"/>
    </xf>
    <xf numFmtId="0" fontId="39" fillId="0" borderId="13" xfId="0" applyFont="1" applyBorder="1" applyAlignment="1">
      <alignment horizontal="center"/>
    </xf>
    <xf numFmtId="188" fontId="39" fillId="0" borderId="13" xfId="2" applyNumberFormat="1" applyFont="1" applyFill="1" applyBorder="1" applyAlignment="1">
      <alignment horizontal="center"/>
    </xf>
    <xf numFmtId="189" fontId="39" fillId="0" borderId="13" xfId="2" applyNumberFormat="1" applyFont="1" applyFill="1" applyBorder="1" applyAlignment="1">
      <alignment horizontal="center"/>
    </xf>
    <xf numFmtId="43" fontId="39" fillId="0" borderId="13" xfId="3" applyFont="1" applyFill="1" applyBorder="1" applyAlignment="1"/>
    <xf numFmtId="0" fontId="44" fillId="0" borderId="13" xfId="0" applyFont="1" applyBorder="1" applyAlignment="1">
      <alignment horizontal="center"/>
    </xf>
    <xf numFmtId="188" fontId="44" fillId="0" borderId="13" xfId="1" applyNumberFormat="1" applyFont="1" applyFill="1" applyBorder="1" applyAlignment="1">
      <alignment horizontal="center"/>
    </xf>
    <xf numFmtId="0" fontId="42" fillId="0" borderId="13" xfId="0" applyFont="1" applyBorder="1"/>
    <xf numFmtId="0" fontId="42" fillId="0" borderId="20" xfId="0" applyFont="1" applyBorder="1"/>
    <xf numFmtId="49" fontId="8" fillId="0" borderId="13" xfId="2" applyNumberFormat="1" applyFont="1" applyFill="1" applyBorder="1" applyAlignment="1">
      <alignment horizontal="center"/>
    </xf>
    <xf numFmtId="43" fontId="15" fillId="0" borderId="13" xfId="3" applyFont="1" applyBorder="1" applyAlignment="1">
      <alignment horizontal="center"/>
    </xf>
    <xf numFmtId="0" fontId="4" fillId="0" borderId="13" xfId="0" applyFont="1" applyBorder="1"/>
    <xf numFmtId="1" fontId="25" fillId="0" borderId="13" xfId="1" applyNumberFormat="1" applyFont="1" applyFill="1" applyBorder="1" applyAlignment="1">
      <alignment horizontal="center"/>
    </xf>
    <xf numFmtId="188" fontId="11" fillId="0" borderId="13" xfId="2" applyNumberFormat="1" applyFont="1" applyFill="1" applyBorder="1" applyAlignment="1">
      <alignment vertical="center" wrapText="1"/>
    </xf>
    <xf numFmtId="188" fontId="39" fillId="0" borderId="13" xfId="2" applyNumberFormat="1" applyFont="1" applyFill="1" applyBorder="1" applyAlignment="1">
      <alignment vertical="center" wrapText="1"/>
    </xf>
    <xf numFmtId="43" fontId="44" fillId="0" borderId="13" xfId="3" applyFont="1" applyFill="1" applyBorder="1" applyAlignment="1"/>
    <xf numFmtId="43" fontId="39" fillId="0" borderId="13" xfId="3" applyFont="1" applyBorder="1" applyAlignment="1">
      <alignment horizontal="center"/>
    </xf>
    <xf numFmtId="191" fontId="8" fillId="0" borderId="13" xfId="2" applyNumberFormat="1" applyFont="1" applyFill="1" applyBorder="1" applyAlignment="1">
      <alignment horizontal="center"/>
    </xf>
    <xf numFmtId="49" fontId="8" fillId="0" borderId="13" xfId="1" applyNumberFormat="1" applyFont="1" applyFill="1" applyBorder="1" applyAlignment="1">
      <alignment horizontal="center"/>
    </xf>
    <xf numFmtId="187" fontId="14" fillId="0" borderId="13" xfId="3" applyNumberFormat="1" applyFont="1" applyBorder="1" applyAlignment="1">
      <alignment horizontal="center"/>
    </xf>
    <xf numFmtId="190" fontId="15" fillId="0" borderId="13" xfId="0" applyNumberFormat="1" applyFont="1" applyBorder="1" applyAlignment="1">
      <alignment horizontal="center"/>
    </xf>
    <xf numFmtId="188" fontId="8" fillId="0" borderId="13" xfId="3" applyNumberFormat="1" applyFont="1" applyFill="1" applyBorder="1" applyAlignment="1"/>
    <xf numFmtId="187" fontId="51" fillId="0" borderId="13" xfId="3" applyNumberFormat="1" applyFont="1" applyFill="1" applyBorder="1" applyAlignment="1">
      <alignment horizontal="center"/>
    </xf>
    <xf numFmtId="188" fontId="25" fillId="0" borderId="13" xfId="2" applyNumberFormat="1" applyFont="1" applyFill="1" applyBorder="1" applyAlignment="1"/>
    <xf numFmtId="187" fontId="30" fillId="0" borderId="16" xfId="3" applyNumberFormat="1" applyFont="1" applyFill="1" applyBorder="1" applyAlignment="1">
      <alignment horizontal="center"/>
    </xf>
    <xf numFmtId="188" fontId="8" fillId="0" borderId="16" xfId="2" applyNumberFormat="1" applyFont="1" applyFill="1" applyBorder="1" applyAlignment="1">
      <alignment horizontal="center"/>
    </xf>
    <xf numFmtId="188" fontId="8" fillId="0" borderId="16" xfId="2" applyNumberFormat="1" applyFont="1" applyFill="1" applyBorder="1" applyAlignment="1"/>
    <xf numFmtId="43" fontId="11" fillId="0" borderId="16" xfId="3" applyFont="1" applyFill="1" applyBorder="1" applyAlignment="1">
      <alignment horizontal="center"/>
    </xf>
    <xf numFmtId="189" fontId="11" fillId="0" borderId="16" xfId="2" applyNumberFormat="1" applyFont="1" applyFill="1" applyBorder="1" applyAlignment="1">
      <alignment horizontal="center"/>
    </xf>
    <xf numFmtId="0" fontId="4" fillId="0" borderId="16" xfId="0" applyFont="1" applyBorder="1" applyAlignment="1">
      <alignment horizontal="center"/>
    </xf>
    <xf numFmtId="1" fontId="8" fillId="0" borderId="24" xfId="1" applyNumberFormat="1" applyFont="1" applyFill="1" applyBorder="1" applyAlignment="1">
      <alignment horizontal="center"/>
    </xf>
    <xf numFmtId="2" fontId="8" fillId="0" borderId="24" xfId="1" applyNumberFormat="1" applyFont="1" applyFill="1" applyBorder="1" applyAlignment="1">
      <alignment horizontal="center"/>
    </xf>
    <xf numFmtId="187" fontId="11" fillId="0" borderId="24" xfId="3" applyNumberFormat="1" applyFont="1" applyFill="1" applyBorder="1" applyAlignment="1">
      <alignment horizontal="center"/>
    </xf>
    <xf numFmtId="2" fontId="8" fillId="0" borderId="24" xfId="2" applyNumberFormat="1" applyFont="1" applyFill="1" applyBorder="1" applyAlignment="1">
      <alignment horizontal="center"/>
    </xf>
    <xf numFmtId="43" fontId="11" fillId="0" borderId="24" xfId="3" applyFont="1" applyFill="1" applyBorder="1" applyAlignment="1">
      <alignment horizontal="center"/>
    </xf>
    <xf numFmtId="189" fontId="8" fillId="0" borderId="24" xfId="2" applyNumberFormat="1" applyFont="1" applyFill="1" applyBorder="1" applyAlignment="1">
      <alignment horizontal="center"/>
    </xf>
    <xf numFmtId="0" fontId="11" fillId="0" borderId="24" xfId="0" applyFont="1" applyBorder="1" applyAlignment="1">
      <alignment horizontal="left"/>
    </xf>
    <xf numFmtId="188" fontId="11" fillId="0" borderId="24" xfId="2" applyNumberFormat="1" applyFont="1" applyFill="1" applyBorder="1" applyAlignment="1">
      <alignment horizontal="center"/>
    </xf>
    <xf numFmtId="43" fontId="8" fillId="0" borderId="24" xfId="3" applyFont="1" applyFill="1" applyBorder="1" applyAlignment="1">
      <alignment horizontal="center"/>
    </xf>
    <xf numFmtId="189" fontId="11" fillId="0" borderId="24" xfId="2" applyNumberFormat="1" applyFont="1" applyFill="1" applyBorder="1" applyAlignment="1">
      <alignment horizontal="center"/>
    </xf>
    <xf numFmtId="43" fontId="8" fillId="0" borderId="24" xfId="3" applyFont="1" applyFill="1" applyBorder="1" applyAlignment="1"/>
    <xf numFmtId="0" fontId="15" fillId="0" borderId="24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188" fontId="8" fillId="0" borderId="24" xfId="1" applyNumberFormat="1" applyFont="1" applyFill="1" applyBorder="1" applyAlignment="1">
      <alignment horizontal="center"/>
    </xf>
    <xf numFmtId="0" fontId="5" fillId="0" borderId="24" xfId="0" applyFont="1" applyBorder="1"/>
    <xf numFmtId="0" fontId="15" fillId="0" borderId="16" xfId="0" applyFont="1" applyBorder="1" applyAlignment="1">
      <alignment horizontal="center"/>
    </xf>
    <xf numFmtId="0" fontId="4" fillId="0" borderId="16" xfId="0" applyFont="1" applyBorder="1"/>
    <xf numFmtId="1" fontId="8" fillId="0" borderId="25" xfId="1" applyNumberFormat="1" applyFont="1" applyFill="1" applyBorder="1" applyAlignment="1">
      <alignment horizontal="center"/>
    </xf>
    <xf numFmtId="2" fontId="8" fillId="0" borderId="25" xfId="1" applyNumberFormat="1" applyFont="1" applyFill="1" applyBorder="1" applyAlignment="1">
      <alignment horizontal="center"/>
    </xf>
    <xf numFmtId="187" fontId="30" fillId="0" borderId="25" xfId="3" applyNumberFormat="1" applyFont="1" applyFill="1" applyBorder="1" applyAlignment="1">
      <alignment horizontal="center"/>
    </xf>
    <xf numFmtId="2" fontId="8" fillId="0" borderId="25" xfId="2" applyNumberFormat="1" applyFont="1" applyFill="1" applyBorder="1" applyAlignment="1">
      <alignment horizontal="center"/>
    </xf>
    <xf numFmtId="187" fontId="11" fillId="0" borderId="25" xfId="3" applyNumberFormat="1" applyFont="1" applyFill="1" applyBorder="1" applyAlignment="1">
      <alignment horizontal="center"/>
    </xf>
    <xf numFmtId="188" fontId="8" fillId="0" borderId="25" xfId="2" applyNumberFormat="1" applyFont="1" applyFill="1" applyBorder="1" applyAlignment="1">
      <alignment horizontal="center"/>
    </xf>
    <xf numFmtId="188" fontId="8" fillId="0" borderId="25" xfId="2" applyNumberFormat="1" applyFont="1" applyFill="1" applyBorder="1" applyAlignment="1"/>
    <xf numFmtId="43" fontId="11" fillId="0" borderId="25" xfId="3" applyFont="1" applyFill="1" applyBorder="1" applyAlignment="1">
      <alignment horizontal="center"/>
    </xf>
    <xf numFmtId="189" fontId="11" fillId="0" borderId="25" xfId="2" applyNumberFormat="1" applyFont="1" applyFill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25" xfId="0" applyFont="1" applyBorder="1"/>
    <xf numFmtId="187" fontId="8" fillId="0" borderId="13" xfId="3" applyNumberFormat="1" applyFont="1" applyFill="1" applyBorder="1" applyAlignment="1"/>
    <xf numFmtId="188" fontId="25" fillId="0" borderId="13" xfId="2" applyNumberFormat="1" applyFont="1" applyFill="1" applyBorder="1" applyAlignment="1">
      <alignment horizontal="center"/>
    </xf>
    <xf numFmtId="188" fontId="15" fillId="0" borderId="13" xfId="0" applyNumberFormat="1" applyFont="1" applyBorder="1" applyAlignment="1">
      <alignment horizontal="center"/>
    </xf>
    <xf numFmtId="188" fontId="44" fillId="0" borderId="13" xfId="2" applyNumberFormat="1" applyFont="1" applyFill="1" applyBorder="1" applyAlignment="1">
      <alignment horizontal="center"/>
    </xf>
    <xf numFmtId="0" fontId="44" fillId="0" borderId="13" xfId="0" applyFont="1" applyBorder="1"/>
    <xf numFmtId="0" fontId="44" fillId="0" borderId="13" xfId="1" applyFont="1" applyFill="1" applyBorder="1" applyAlignment="1">
      <alignment horizontal="center"/>
    </xf>
    <xf numFmtId="0" fontId="39" fillId="0" borderId="13" xfId="0" applyFont="1" applyBorder="1" applyAlignment="1">
      <alignment horizontal="left"/>
    </xf>
    <xf numFmtId="188" fontId="15" fillId="0" borderId="13" xfId="3" applyNumberFormat="1" applyFont="1" applyBorder="1" applyAlignment="1">
      <alignment horizontal="center"/>
    </xf>
    <xf numFmtId="3" fontId="11" fillId="0" borderId="13" xfId="0" applyNumberFormat="1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43" fontId="3" fillId="0" borderId="13" xfId="3" applyFont="1" applyFill="1" applyBorder="1" applyAlignment="1">
      <alignment horizontal="center"/>
    </xf>
    <xf numFmtId="1" fontId="49" fillId="0" borderId="16" xfId="1" applyNumberFormat="1" applyFont="1" applyFill="1" applyBorder="1" applyAlignment="1">
      <alignment horizontal="center"/>
    </xf>
    <xf numFmtId="2" fontId="44" fillId="0" borderId="16" xfId="1" applyNumberFormat="1" applyFont="1" applyFill="1" applyBorder="1" applyAlignment="1">
      <alignment horizontal="center"/>
    </xf>
    <xf numFmtId="1" fontId="44" fillId="0" borderId="16" xfId="1" applyNumberFormat="1" applyFont="1" applyFill="1" applyBorder="1" applyAlignment="1">
      <alignment horizontal="center"/>
    </xf>
    <xf numFmtId="187" fontId="39" fillId="0" borderId="16" xfId="3" applyNumberFormat="1" applyFont="1" applyFill="1" applyBorder="1" applyAlignment="1">
      <alignment horizontal="center"/>
    </xf>
    <xf numFmtId="188" fontId="44" fillId="0" borderId="13" xfId="2" applyNumberFormat="1" applyFont="1" applyFill="1" applyBorder="1" applyAlignment="1"/>
    <xf numFmtId="188" fontId="39" fillId="0" borderId="13" xfId="0" applyNumberFormat="1" applyFont="1" applyBorder="1" applyAlignment="1">
      <alignment horizontal="center"/>
    </xf>
    <xf numFmtId="0" fontId="44" fillId="0" borderId="16" xfId="0" applyFont="1" applyBorder="1"/>
    <xf numFmtId="59" fontId="11" fillId="0" borderId="13" xfId="1" applyNumberFormat="1" applyFont="1" applyFill="1" applyBorder="1" applyAlignment="1">
      <alignment horizontal="center"/>
    </xf>
    <xf numFmtId="59" fontId="25" fillId="0" borderId="13" xfId="1" applyNumberFormat="1" applyFont="1" applyFill="1" applyBorder="1" applyAlignment="1">
      <alignment horizontal="center"/>
    </xf>
    <xf numFmtId="43" fontId="15" fillId="0" borderId="13" xfId="0" applyNumberFormat="1" applyFont="1" applyBorder="1" applyAlignment="1">
      <alignment horizontal="center"/>
    </xf>
    <xf numFmtId="1" fontId="49" fillId="0" borderId="13" xfId="1" applyNumberFormat="1" applyFont="1" applyFill="1" applyBorder="1" applyAlignment="1">
      <alignment horizontal="center"/>
    </xf>
    <xf numFmtId="0" fontId="8" fillId="0" borderId="16" xfId="1" applyFont="1" applyFill="1" applyBorder="1" applyAlignment="1">
      <alignment horizontal="center"/>
    </xf>
    <xf numFmtId="0" fontId="5" fillId="0" borderId="16" xfId="0" applyFont="1" applyBorder="1"/>
    <xf numFmtId="1" fontId="25" fillId="0" borderId="16" xfId="1" applyNumberFormat="1" applyFont="1" applyFill="1" applyBorder="1" applyAlignment="1">
      <alignment horizontal="center"/>
    </xf>
    <xf numFmtId="188" fontId="11" fillId="0" borderId="13" xfId="0" applyNumberFormat="1" applyFont="1" applyBorder="1" applyAlignment="1">
      <alignment horizontal="center"/>
    </xf>
    <xf numFmtId="3" fontId="15" fillId="0" borderId="13" xfId="0" applyNumberFormat="1" applyFont="1" applyBorder="1" applyAlignment="1">
      <alignment horizontal="center"/>
    </xf>
    <xf numFmtId="3" fontId="4" fillId="0" borderId="13" xfId="0" applyNumberFormat="1" applyFont="1" applyBorder="1" applyAlignment="1">
      <alignment horizontal="center"/>
    </xf>
    <xf numFmtId="188" fontId="4" fillId="0" borderId="13" xfId="3" applyNumberFormat="1" applyFont="1" applyBorder="1" applyAlignment="1">
      <alignment horizontal="center"/>
    </xf>
    <xf numFmtId="188" fontId="8" fillId="0" borderId="16" xfId="1" applyNumberFormat="1" applyFont="1" applyFill="1" applyBorder="1" applyAlignment="1">
      <alignment horizontal="center"/>
    </xf>
    <xf numFmtId="43" fontId="3" fillId="0" borderId="22" xfId="1" applyNumberFormat="1" applyFont="1" applyFill="1" applyBorder="1" applyAlignment="1">
      <alignment horizontal="center"/>
    </xf>
    <xf numFmtId="43" fontId="5" fillId="0" borderId="0" xfId="0" applyNumberFormat="1" applyFont="1"/>
    <xf numFmtId="187" fontId="14" fillId="0" borderId="13" xfId="0" applyNumberFormat="1" applyFont="1" applyBorder="1" applyAlignment="1">
      <alignment horizontal="center"/>
    </xf>
    <xf numFmtId="1" fontId="25" fillId="0" borderId="26" xfId="1" applyNumberFormat="1" applyFont="1" applyFill="1" applyBorder="1" applyAlignment="1">
      <alignment horizontal="center"/>
    </xf>
    <xf numFmtId="2" fontId="30" fillId="0" borderId="26" xfId="1" applyNumberFormat="1" applyFont="1" applyFill="1" applyBorder="1" applyAlignment="1">
      <alignment horizontal="center"/>
    </xf>
    <xf numFmtId="1" fontId="30" fillId="0" borderId="26" xfId="1" applyNumberFormat="1" applyFont="1" applyFill="1" applyBorder="1" applyAlignment="1">
      <alignment horizontal="center"/>
    </xf>
    <xf numFmtId="49" fontId="30" fillId="0" borderId="26" xfId="1" applyNumberFormat="1" applyFont="1" applyFill="1" applyBorder="1" applyAlignment="1">
      <alignment horizontal="center"/>
    </xf>
    <xf numFmtId="187" fontId="30" fillId="0" borderId="26" xfId="2" applyNumberFormat="1" applyFont="1" applyFill="1" applyBorder="1" applyAlignment="1">
      <alignment horizontal="center"/>
    </xf>
    <xf numFmtId="188" fontId="30" fillId="0" borderId="26" xfId="2" applyNumberFormat="1" applyFont="1" applyFill="1" applyBorder="1" applyAlignment="1">
      <alignment horizontal="center"/>
    </xf>
    <xf numFmtId="187" fontId="30" fillId="0" borderId="26" xfId="3" applyNumberFormat="1" applyFont="1" applyFill="1" applyBorder="1" applyAlignment="1">
      <alignment horizontal="center"/>
    </xf>
    <xf numFmtId="43" fontId="30" fillId="0" borderId="26" xfId="2" applyNumberFormat="1" applyFont="1" applyFill="1" applyBorder="1" applyAlignment="1">
      <alignment horizontal="center"/>
    </xf>
    <xf numFmtId="188" fontId="25" fillId="0" borderId="26" xfId="3" applyNumberFormat="1" applyFont="1" applyFill="1" applyBorder="1" applyAlignment="1">
      <alignment horizontal="center"/>
    </xf>
    <xf numFmtId="192" fontId="9" fillId="0" borderId="26" xfId="2" applyNumberFormat="1" applyFont="1" applyFill="1" applyBorder="1" applyAlignment="1">
      <alignment horizontal="center"/>
    </xf>
    <xf numFmtId="43" fontId="5" fillId="0" borderId="8" xfId="3" applyFont="1" applyBorder="1"/>
    <xf numFmtId="43" fontId="30" fillId="0" borderId="26" xfId="1" applyNumberFormat="1" applyFont="1" applyFill="1" applyBorder="1" applyAlignment="1">
      <alignment horizontal="center"/>
    </xf>
    <xf numFmtId="41" fontId="12" fillId="0" borderId="26" xfId="2" applyNumberFormat="1" applyFont="1" applyFill="1" applyBorder="1" applyAlignment="1"/>
    <xf numFmtId="1" fontId="25" fillId="0" borderId="3" xfId="1" applyNumberFormat="1" applyFont="1" applyFill="1" applyBorder="1" applyAlignment="1">
      <alignment horizontal="center"/>
    </xf>
    <xf numFmtId="188" fontId="30" fillId="0" borderId="3" xfId="2" applyNumberFormat="1" applyFont="1" applyFill="1" applyBorder="1" applyAlignment="1">
      <alignment horizontal="center"/>
    </xf>
    <xf numFmtId="1" fontId="25" fillId="0" borderId="1" xfId="1" applyNumberFormat="1" applyFont="1" applyFill="1" applyBorder="1" applyAlignment="1">
      <alignment horizontal="center"/>
    </xf>
    <xf numFmtId="0" fontId="30" fillId="0" borderId="1" xfId="1" applyFont="1" applyFill="1" applyBorder="1" applyAlignment="1">
      <alignment horizontal="center"/>
    </xf>
    <xf numFmtId="1" fontId="8" fillId="0" borderId="1" xfId="1" applyNumberFormat="1" applyFont="1" applyFill="1" applyBorder="1" applyAlignment="1">
      <alignment horizontal="center"/>
    </xf>
    <xf numFmtId="43" fontId="30" fillId="0" borderId="1" xfId="2" applyNumberFormat="1" applyFont="1" applyFill="1" applyBorder="1" applyAlignment="1">
      <alignment horizontal="center"/>
    </xf>
    <xf numFmtId="188" fontId="30" fillId="0" borderId="1" xfId="2" applyNumberFormat="1" applyFont="1" applyFill="1" applyBorder="1" applyAlignment="1">
      <alignment horizontal="center"/>
    </xf>
    <xf numFmtId="187" fontId="30" fillId="0" borderId="1" xfId="3" applyNumberFormat="1" applyFont="1" applyFill="1" applyBorder="1" applyAlignment="1">
      <alignment horizontal="center"/>
    </xf>
    <xf numFmtId="188" fontId="30" fillId="0" borderId="1" xfId="2" applyNumberFormat="1" applyFont="1" applyFill="1" applyBorder="1" applyAlignment="1">
      <alignment horizontal="left"/>
    </xf>
    <xf numFmtId="189" fontId="30" fillId="0" borderId="1" xfId="2" applyNumberFormat="1" applyFont="1" applyFill="1" applyBorder="1" applyAlignment="1">
      <alignment horizontal="center"/>
    </xf>
    <xf numFmtId="188" fontId="25" fillId="0" borderId="1" xfId="3" applyNumberFormat="1" applyFont="1" applyFill="1" applyBorder="1" applyAlignment="1">
      <alignment horizontal="center"/>
    </xf>
    <xf numFmtId="43" fontId="30" fillId="0" borderId="1" xfId="3" applyFont="1" applyFill="1" applyBorder="1" applyAlignment="1">
      <alignment horizontal="center"/>
    </xf>
    <xf numFmtId="43" fontId="5" fillId="0" borderId="6" xfId="3" applyFont="1" applyBorder="1"/>
    <xf numFmtId="43" fontId="30" fillId="0" borderId="1" xfId="1" applyNumberFormat="1" applyFont="1" applyFill="1" applyBorder="1" applyAlignment="1">
      <alignment horizontal="center"/>
    </xf>
    <xf numFmtId="0" fontId="30" fillId="0" borderId="13" xfId="1" applyFont="1" applyFill="1" applyBorder="1" applyAlignment="1">
      <alignment horizontal="center"/>
    </xf>
    <xf numFmtId="188" fontId="30" fillId="0" borderId="13" xfId="2" applyNumberFormat="1" applyFont="1" applyFill="1" applyBorder="1" applyAlignment="1">
      <alignment horizontal="left"/>
    </xf>
    <xf numFmtId="189" fontId="30" fillId="0" borderId="13" xfId="2" applyNumberFormat="1" applyFont="1" applyFill="1" applyBorder="1" applyAlignment="1">
      <alignment horizontal="center"/>
    </xf>
    <xf numFmtId="0" fontId="42" fillId="0" borderId="13" xfId="1" applyFont="1" applyFill="1" applyBorder="1" applyAlignment="1">
      <alignment horizontal="center"/>
    </xf>
    <xf numFmtId="188" fontId="42" fillId="0" borderId="13" xfId="2" applyNumberFormat="1" applyFont="1" applyFill="1" applyBorder="1" applyAlignment="1">
      <alignment horizontal="center"/>
    </xf>
    <xf numFmtId="43" fontId="42" fillId="0" borderId="13" xfId="2" applyNumberFormat="1" applyFont="1" applyFill="1" applyBorder="1" applyAlignment="1">
      <alignment horizontal="center"/>
    </xf>
    <xf numFmtId="41" fontId="42" fillId="0" borderId="13" xfId="2" applyNumberFormat="1" applyFont="1" applyFill="1" applyBorder="1" applyAlignment="1">
      <alignment horizontal="center"/>
    </xf>
    <xf numFmtId="43" fontId="42" fillId="0" borderId="13" xfId="1" applyNumberFormat="1" applyFont="1" applyFill="1" applyBorder="1" applyAlignment="1">
      <alignment horizontal="center"/>
    </xf>
    <xf numFmtId="187" fontId="42" fillId="0" borderId="13" xfId="2" applyNumberFormat="1" applyFont="1" applyFill="1" applyBorder="1" applyAlignment="1">
      <alignment horizontal="center"/>
    </xf>
    <xf numFmtId="41" fontId="30" fillId="0" borderId="13" xfId="2" applyNumberFormat="1" applyFont="1" applyFill="1" applyBorder="1" applyAlignment="1">
      <alignment horizontal="center"/>
    </xf>
    <xf numFmtId="187" fontId="5" fillId="0" borderId="20" xfId="3" applyNumberFormat="1" applyFont="1" applyBorder="1"/>
    <xf numFmtId="2" fontId="8" fillId="0" borderId="1" xfId="1" applyNumberFormat="1" applyFont="1" applyFill="1" applyBorder="1" applyAlignment="1">
      <alignment horizontal="center"/>
    </xf>
    <xf numFmtId="1" fontId="30" fillId="0" borderId="1" xfId="1" applyNumberFormat="1" applyFont="1" applyFill="1" applyBorder="1" applyAlignment="1">
      <alignment horizontal="center"/>
    </xf>
    <xf numFmtId="188" fontId="30" fillId="0" borderId="1" xfId="3" applyNumberFormat="1" applyFont="1" applyFill="1" applyBorder="1" applyAlignment="1">
      <alignment horizontal="center"/>
    </xf>
    <xf numFmtId="1" fontId="30" fillId="0" borderId="1" xfId="2" applyNumberFormat="1" applyFont="1" applyFill="1" applyBorder="1" applyAlignment="1">
      <alignment horizontal="center"/>
    </xf>
    <xf numFmtId="2" fontId="30" fillId="0" borderId="1" xfId="2" applyNumberFormat="1" applyFont="1" applyFill="1" applyBorder="1" applyAlignment="1">
      <alignment horizontal="center"/>
    </xf>
    <xf numFmtId="188" fontId="11" fillId="0" borderId="1" xfId="3" applyNumberFormat="1" applyFont="1" applyFill="1" applyBorder="1" applyAlignment="1">
      <alignment horizontal="center"/>
    </xf>
    <xf numFmtId="2" fontId="5" fillId="0" borderId="6" xfId="3" applyNumberFormat="1" applyFont="1" applyBorder="1" applyAlignment="1">
      <alignment horizontal="center"/>
    </xf>
    <xf numFmtId="43" fontId="9" fillId="0" borderId="1" xfId="1" applyNumberFormat="1" applyFont="1" applyFill="1" applyBorder="1" applyAlignment="1">
      <alignment horizontal="center"/>
    </xf>
    <xf numFmtId="43" fontId="9" fillId="0" borderId="13" xfId="1" applyNumberFormat="1" applyFont="1" applyFill="1" applyBorder="1" applyAlignment="1">
      <alignment horizontal="center"/>
    </xf>
    <xf numFmtId="2" fontId="30" fillId="0" borderId="13" xfId="2" applyNumberFormat="1" applyFont="1" applyFill="1" applyBorder="1" applyAlignment="1">
      <alignment horizontal="right"/>
    </xf>
    <xf numFmtId="188" fontId="8" fillId="0" borderId="1" xfId="2" applyNumberFormat="1" applyFont="1" applyFill="1" applyBorder="1" applyAlignment="1">
      <alignment horizontal="center"/>
    </xf>
    <xf numFmtId="43" fontId="8" fillId="0" borderId="1" xfId="2" applyNumberFormat="1" applyFont="1" applyFill="1" applyBorder="1" applyAlignment="1">
      <alignment horizontal="center"/>
    </xf>
    <xf numFmtId="188" fontId="11" fillId="0" borderId="1" xfId="2" applyNumberFormat="1" applyFont="1" applyFill="1" applyBorder="1" applyAlignment="1">
      <alignment horizontal="center"/>
    </xf>
    <xf numFmtId="41" fontId="8" fillId="0" borderId="1" xfId="2" applyNumberFormat="1" applyFont="1" applyFill="1" applyBorder="1" applyAlignment="1">
      <alignment horizontal="center"/>
    </xf>
    <xf numFmtId="43" fontId="4" fillId="0" borderId="6" xfId="3" applyFont="1" applyBorder="1"/>
    <xf numFmtId="43" fontId="8" fillId="0" borderId="1" xfId="1" applyNumberFormat="1" applyFont="1" applyFill="1" applyBorder="1" applyAlignment="1">
      <alignment horizontal="center"/>
    </xf>
    <xf numFmtId="188" fontId="11" fillId="0" borderId="13" xfId="2" applyNumberFormat="1" applyFont="1" applyFill="1" applyBorder="1" applyAlignment="1">
      <alignment horizontal="left"/>
    </xf>
    <xf numFmtId="41" fontId="8" fillId="0" borderId="13" xfId="2" applyNumberFormat="1" applyFont="1" applyFill="1" applyBorder="1" applyAlignment="1">
      <alignment horizontal="center"/>
    </xf>
    <xf numFmtId="0" fontId="4" fillId="0" borderId="13" xfId="0" applyFont="1" applyBorder="1" applyAlignment="1"/>
    <xf numFmtId="187" fontId="8" fillId="0" borderId="1" xfId="3" applyNumberFormat="1" applyFont="1" applyFill="1" applyBorder="1" applyAlignment="1">
      <alignment horizontal="center"/>
    </xf>
    <xf numFmtId="187" fontId="4" fillId="0" borderId="6" xfId="3" applyNumberFormat="1" applyFont="1" applyBorder="1"/>
    <xf numFmtId="2" fontId="30" fillId="0" borderId="1" xfId="1" applyNumberFormat="1" applyFont="1" applyFill="1" applyBorder="1" applyAlignment="1">
      <alignment horizontal="center"/>
    </xf>
    <xf numFmtId="41" fontId="30" fillId="0" borderId="1" xfId="2" applyNumberFormat="1" applyFont="1" applyFill="1" applyBorder="1" applyAlignment="1">
      <alignment horizontal="center"/>
    </xf>
    <xf numFmtId="188" fontId="25" fillId="0" borderId="13" xfId="2" applyNumberFormat="1" applyFont="1" applyFill="1" applyBorder="1" applyAlignment="1">
      <alignment horizontal="left"/>
    </xf>
    <xf numFmtId="1" fontId="25" fillId="0" borderId="24" xfId="1" applyNumberFormat="1" applyFont="1" applyFill="1" applyBorder="1" applyAlignment="1">
      <alignment horizontal="center"/>
    </xf>
    <xf numFmtId="2" fontId="30" fillId="0" borderId="24" xfId="1" applyNumberFormat="1" applyFont="1" applyFill="1" applyBorder="1" applyAlignment="1">
      <alignment horizontal="center"/>
    </xf>
    <xf numFmtId="1" fontId="30" fillId="0" borderId="24" xfId="1" applyNumberFormat="1" applyFont="1" applyFill="1" applyBorder="1" applyAlignment="1">
      <alignment horizontal="center"/>
    </xf>
    <xf numFmtId="43" fontId="30" fillId="0" borderId="24" xfId="3" applyFont="1" applyFill="1" applyBorder="1" applyAlignment="1">
      <alignment horizontal="center"/>
    </xf>
    <xf numFmtId="188" fontId="30" fillId="0" borderId="24" xfId="2" applyNumberFormat="1" applyFont="1" applyFill="1" applyBorder="1" applyAlignment="1">
      <alignment horizontal="center"/>
    </xf>
    <xf numFmtId="187" fontId="30" fillId="0" borderId="24" xfId="3" applyNumberFormat="1" applyFont="1" applyFill="1" applyBorder="1" applyAlignment="1">
      <alignment horizontal="center"/>
    </xf>
    <xf numFmtId="188" fontId="25" fillId="0" borderId="3" xfId="2" applyNumberFormat="1" applyFont="1" applyFill="1" applyBorder="1" applyAlignment="1">
      <alignment horizontal="center"/>
    </xf>
    <xf numFmtId="43" fontId="30" fillId="0" borderId="24" xfId="2" applyNumberFormat="1" applyFont="1" applyFill="1" applyBorder="1" applyAlignment="1">
      <alignment horizontal="center"/>
    </xf>
    <xf numFmtId="193" fontId="30" fillId="0" borderId="24" xfId="2" applyNumberFormat="1" applyFont="1" applyFill="1" applyBorder="1" applyAlignment="1">
      <alignment horizontal="center"/>
    </xf>
    <xf numFmtId="43" fontId="5" fillId="0" borderId="27" xfId="3" applyFont="1" applyBorder="1"/>
    <xf numFmtId="43" fontId="30" fillId="0" borderId="24" xfId="1" applyNumberFormat="1" applyFont="1" applyFill="1" applyBorder="1" applyAlignment="1">
      <alignment horizontal="center"/>
    </xf>
    <xf numFmtId="2" fontId="49" fillId="0" borderId="13" xfId="1" applyNumberFormat="1" applyFont="1" applyFill="1" applyBorder="1" applyAlignment="1">
      <alignment horizontal="center"/>
    </xf>
    <xf numFmtId="2" fontId="4" fillId="0" borderId="20" xfId="3" applyNumberFormat="1" applyFont="1" applyBorder="1"/>
    <xf numFmtId="2" fontId="38" fillId="0" borderId="13" xfId="2" applyNumberFormat="1" applyFont="1" applyFill="1" applyBorder="1" applyAlignment="1">
      <alignment horizontal="center"/>
    </xf>
    <xf numFmtId="1" fontId="25" fillId="0" borderId="13" xfId="1" applyNumberFormat="1" applyFont="1" applyFill="1" applyBorder="1" applyAlignment="1">
      <alignment horizontal="center" vertical="center"/>
    </xf>
    <xf numFmtId="2" fontId="11" fillId="0" borderId="13" xfId="1" applyNumberFormat="1" applyFont="1" applyFill="1" applyBorder="1" applyAlignment="1">
      <alignment horizontal="center" vertical="center"/>
    </xf>
    <xf numFmtId="1" fontId="11" fillId="0" borderId="13" xfId="1" applyNumberFormat="1" applyFont="1" applyFill="1" applyBorder="1" applyAlignment="1">
      <alignment horizontal="center" vertical="center"/>
    </xf>
    <xf numFmtId="187" fontId="11" fillId="0" borderId="13" xfId="3" applyNumberFormat="1" applyFont="1" applyFill="1" applyBorder="1" applyAlignment="1">
      <alignment horizontal="center" vertical="center"/>
    </xf>
    <xf numFmtId="2" fontId="11" fillId="0" borderId="13" xfId="2" applyNumberFormat="1" applyFont="1" applyFill="1" applyBorder="1" applyAlignment="1">
      <alignment horizontal="center" vertical="center"/>
    </xf>
    <xf numFmtId="2" fontId="38" fillId="0" borderId="13" xfId="2" applyNumberFormat="1" applyFont="1" applyFill="1" applyBorder="1" applyAlignment="1">
      <alignment horizontal="center" vertical="center"/>
    </xf>
    <xf numFmtId="187" fontId="15" fillId="0" borderId="20" xfId="3" applyNumberFormat="1" applyFont="1" applyBorder="1" applyAlignment="1">
      <alignment vertical="center"/>
    </xf>
    <xf numFmtId="2" fontId="11" fillId="0" borderId="1" xfId="1" applyNumberFormat="1" applyFont="1" applyFill="1" applyBorder="1" applyAlignment="1">
      <alignment horizontal="center"/>
    </xf>
    <xf numFmtId="2" fontId="25" fillId="0" borderId="13" xfId="1" applyNumberFormat="1" applyFont="1" applyFill="1" applyBorder="1" applyAlignment="1">
      <alignment horizontal="center"/>
    </xf>
    <xf numFmtId="43" fontId="38" fillId="0" borderId="13" xfId="3" applyFont="1" applyFill="1" applyBorder="1" applyAlignment="1">
      <alignment horizontal="center"/>
    </xf>
    <xf numFmtId="2" fontId="11" fillId="0" borderId="3" xfId="1" applyNumberFormat="1" applyFont="1" applyFill="1" applyBorder="1" applyAlignment="1">
      <alignment horizontal="center"/>
    </xf>
    <xf numFmtId="1" fontId="11" fillId="0" borderId="3" xfId="1" applyNumberFormat="1" applyFont="1" applyFill="1" applyBorder="1" applyAlignment="1">
      <alignment horizontal="center"/>
    </xf>
    <xf numFmtId="1" fontId="11" fillId="0" borderId="3" xfId="2" applyNumberFormat="1" applyFont="1" applyFill="1" applyBorder="1" applyAlignment="1">
      <alignment horizontal="center"/>
    </xf>
    <xf numFmtId="43" fontId="38" fillId="0" borderId="3" xfId="3" applyFont="1" applyFill="1" applyBorder="1" applyAlignment="1">
      <alignment horizontal="center"/>
    </xf>
    <xf numFmtId="43" fontId="15" fillId="0" borderId="0" xfId="3" applyFont="1" applyBorder="1" applyAlignment="1"/>
    <xf numFmtId="0" fontId="5" fillId="0" borderId="3" xfId="0" applyFont="1" applyBorder="1"/>
    <xf numFmtId="189" fontId="11" fillId="0" borderId="13" xfId="3" applyNumberFormat="1" applyFont="1" applyFill="1" applyBorder="1" applyAlignment="1">
      <alignment horizontal="center"/>
    </xf>
    <xf numFmtId="2" fontId="30" fillId="0" borderId="13" xfId="0" applyNumberFormat="1" applyFont="1" applyBorder="1" applyAlignment="1"/>
    <xf numFmtId="43" fontId="49" fillId="0" borderId="13" xfId="3" applyFont="1" applyFill="1" applyBorder="1" applyAlignment="1">
      <alignment horizontal="center"/>
    </xf>
    <xf numFmtId="43" fontId="39" fillId="0" borderId="20" xfId="3" applyFont="1" applyBorder="1" applyAlignment="1"/>
    <xf numFmtId="2" fontId="5" fillId="0" borderId="20" xfId="0" applyNumberFormat="1" applyFont="1" applyBorder="1" applyAlignment="1"/>
    <xf numFmtId="2" fontId="54" fillId="0" borderId="13" xfId="2" applyNumberFormat="1" applyFont="1" applyFill="1" applyBorder="1" applyAlignment="1">
      <alignment horizontal="center"/>
    </xf>
    <xf numFmtId="2" fontId="15" fillId="0" borderId="20" xfId="3" applyNumberFormat="1" applyFont="1" applyBorder="1" applyAlignment="1"/>
    <xf numFmtId="2" fontId="11" fillId="0" borderId="13" xfId="2" applyNumberFormat="1" applyFont="1" applyFill="1" applyBorder="1" applyAlignment="1">
      <alignment horizontal="right"/>
    </xf>
    <xf numFmtId="43" fontId="54" fillId="0" borderId="13" xfId="3" applyFont="1" applyFill="1" applyBorder="1" applyAlignment="1">
      <alignment horizontal="center"/>
    </xf>
    <xf numFmtId="2" fontId="42" fillId="0" borderId="20" xfId="0" applyNumberFormat="1" applyFont="1" applyBorder="1" applyAlignment="1"/>
    <xf numFmtId="2" fontId="44" fillId="0" borderId="13" xfId="0" applyNumberFormat="1" applyFont="1" applyBorder="1" applyAlignment="1"/>
    <xf numFmtId="191" fontId="11" fillId="0" borderId="13" xfId="3" applyNumberFormat="1" applyFont="1" applyFill="1" applyBorder="1" applyAlignment="1">
      <alignment horizontal="center"/>
    </xf>
    <xf numFmtId="1" fontId="8" fillId="0" borderId="24" xfId="2" applyNumberFormat="1" applyFont="1" applyFill="1" applyBorder="1" applyAlignment="1">
      <alignment horizontal="center"/>
    </xf>
    <xf numFmtId="188" fontId="8" fillId="0" borderId="24" xfId="3" applyNumberFormat="1" applyFont="1" applyFill="1" applyBorder="1" applyAlignment="1">
      <alignment horizontal="center"/>
    </xf>
    <xf numFmtId="2" fontId="11" fillId="0" borderId="24" xfId="1" applyNumberFormat="1" applyFont="1" applyFill="1" applyBorder="1" applyAlignment="1">
      <alignment horizontal="center"/>
    </xf>
    <xf numFmtId="1" fontId="11" fillId="0" borderId="24" xfId="1" applyNumberFormat="1" applyFont="1" applyFill="1" applyBorder="1" applyAlignment="1">
      <alignment horizontal="center"/>
    </xf>
    <xf numFmtId="1" fontId="11" fillId="0" borderId="24" xfId="2" applyNumberFormat="1" applyFont="1" applyFill="1" applyBorder="1" applyAlignment="1">
      <alignment horizontal="center"/>
    </xf>
    <xf numFmtId="188" fontId="11" fillId="0" borderId="24" xfId="3" applyNumberFormat="1" applyFont="1" applyFill="1" applyBorder="1" applyAlignment="1">
      <alignment horizontal="center"/>
    </xf>
    <xf numFmtId="189" fontId="42" fillId="0" borderId="13" xfId="3" applyNumberFormat="1" applyFont="1" applyFill="1" applyBorder="1" applyAlignment="1">
      <alignment horizontal="center"/>
    </xf>
    <xf numFmtId="187" fontId="49" fillId="0" borderId="13" xfId="3" applyNumberFormat="1" applyFont="1" applyFill="1" applyBorder="1" applyAlignment="1">
      <alignment horizontal="center"/>
    </xf>
    <xf numFmtId="189" fontId="30" fillId="0" borderId="13" xfId="3" applyNumberFormat="1" applyFont="1" applyFill="1" applyBorder="1" applyAlignment="1">
      <alignment horizontal="center"/>
    </xf>
    <xf numFmtId="2" fontId="0" fillId="0" borderId="27" xfId="0" applyNumberFormat="1" applyFont="1" applyBorder="1" applyAlignment="1"/>
    <xf numFmtId="187" fontId="14" fillId="0" borderId="20" xfId="3" applyNumberFormat="1" applyFont="1" applyBorder="1" applyAlignment="1"/>
    <xf numFmtId="187" fontId="15" fillId="0" borderId="20" xfId="3" applyNumberFormat="1" applyFont="1" applyBorder="1" applyAlignment="1"/>
    <xf numFmtId="2" fontId="5" fillId="0" borderId="20" xfId="3" applyNumberFormat="1" applyFont="1" applyBorder="1" applyAlignment="1"/>
    <xf numFmtId="190" fontId="30" fillId="0" borderId="13" xfId="1" applyNumberFormat="1" applyFont="1" applyFill="1" applyBorder="1" applyAlignment="1">
      <alignment horizontal="center"/>
    </xf>
    <xf numFmtId="190" fontId="5" fillId="0" borderId="20" xfId="3" applyNumberFormat="1" applyFont="1" applyBorder="1" applyAlignment="1"/>
    <xf numFmtId="190" fontId="5" fillId="0" borderId="13" xfId="0" applyNumberFormat="1" applyFont="1" applyBorder="1" applyAlignment="1"/>
    <xf numFmtId="188" fontId="15" fillId="0" borderId="20" xfId="3" applyNumberFormat="1" applyFont="1" applyBorder="1" applyAlignment="1"/>
    <xf numFmtId="59" fontId="30" fillId="0" borderId="13" xfId="1" applyNumberFormat="1" applyFont="1" applyFill="1" applyBorder="1" applyAlignment="1">
      <alignment horizontal="center"/>
    </xf>
    <xf numFmtId="59" fontId="30" fillId="0" borderId="13" xfId="1" applyNumberFormat="1" applyFont="1" applyFill="1" applyBorder="1" applyAlignment="1">
      <alignment horizontal="center" vertical="center"/>
    </xf>
    <xf numFmtId="188" fontId="38" fillId="0" borderId="13" xfId="3" applyNumberFormat="1" applyFont="1" applyFill="1" applyBorder="1" applyAlignment="1">
      <alignment horizontal="center"/>
    </xf>
    <xf numFmtId="49" fontId="30" fillId="0" borderId="13" xfId="3" applyNumberFormat="1" applyFont="1" applyFill="1" applyBorder="1" applyAlignment="1">
      <alignment horizontal="center"/>
    </xf>
    <xf numFmtId="43" fontId="0" fillId="0" borderId="20" xfId="3" applyFont="1" applyBorder="1" applyAlignment="1"/>
    <xf numFmtId="2" fontId="2" fillId="0" borderId="20" xfId="3" applyNumberFormat="1" applyFont="1" applyBorder="1" applyAlignment="1"/>
    <xf numFmtId="43" fontId="4" fillId="0" borderId="20" xfId="3" applyFont="1" applyBorder="1" applyAlignment="1"/>
    <xf numFmtId="188" fontId="49" fillId="0" borderId="13" xfId="2" applyNumberFormat="1" applyFont="1" applyFill="1" applyBorder="1" applyAlignment="1">
      <alignment horizontal="center"/>
    </xf>
    <xf numFmtId="1" fontId="43" fillId="0" borderId="13" xfId="1" applyNumberFormat="1" applyFont="1" applyFill="1" applyBorder="1" applyAlignment="1">
      <alignment horizontal="center"/>
    </xf>
    <xf numFmtId="188" fontId="14" fillId="0" borderId="20" xfId="3" applyNumberFormat="1" applyFont="1" applyBorder="1" applyAlignment="1"/>
    <xf numFmtId="2" fontId="30" fillId="0" borderId="19" xfId="1" applyNumberFormat="1" applyFont="1" applyFill="1" applyBorder="1" applyAlignment="1">
      <alignment horizontal="center"/>
    </xf>
    <xf numFmtId="2" fontId="30" fillId="0" borderId="19" xfId="1" applyNumberFormat="1" applyFont="1" applyFill="1" applyBorder="1" applyAlignment="1"/>
    <xf numFmtId="1" fontId="58" fillId="0" borderId="13" xfId="1" applyNumberFormat="1" applyFont="1" applyFill="1" applyBorder="1" applyAlignment="1">
      <alignment horizontal="center"/>
    </xf>
    <xf numFmtId="49" fontId="42" fillId="0" borderId="13" xfId="1" applyNumberFormat="1" applyFont="1" applyFill="1" applyBorder="1" applyAlignment="1">
      <alignment horizontal="center"/>
    </xf>
    <xf numFmtId="2" fontId="42" fillId="0" borderId="19" xfId="1" applyNumberFormat="1" applyFont="1" applyFill="1" applyBorder="1" applyAlignment="1">
      <alignment horizontal="center"/>
    </xf>
    <xf numFmtId="2" fontId="42" fillId="0" borderId="19" xfId="1" applyNumberFormat="1" applyFont="1" applyFill="1" applyBorder="1" applyAlignment="1"/>
    <xf numFmtId="43" fontId="14" fillId="0" borderId="20" xfId="3" applyFont="1" applyBorder="1" applyAlignment="1"/>
    <xf numFmtId="49" fontId="30" fillId="0" borderId="21" xfId="1" applyNumberFormat="1" applyFont="1" applyFill="1" applyBorder="1" applyAlignment="1">
      <alignment horizontal="center"/>
    </xf>
    <xf numFmtId="2" fontId="30" fillId="0" borderId="17" xfId="1" applyNumberFormat="1" applyFont="1" applyFill="1" applyBorder="1" applyAlignment="1"/>
    <xf numFmtId="49" fontId="30" fillId="0" borderId="3" xfId="1" applyNumberFormat="1" applyFont="1" applyFill="1" applyBorder="1" applyAlignment="1">
      <alignment horizontal="center"/>
    </xf>
    <xf numFmtId="1" fontId="43" fillId="0" borderId="16" xfId="1" applyNumberFormat="1" applyFont="1" applyFill="1" applyBorder="1" applyAlignment="1">
      <alignment horizontal="center"/>
    </xf>
    <xf numFmtId="1" fontId="30" fillId="0" borderId="28" xfId="1" applyNumberFormat="1" applyFont="1" applyFill="1" applyBorder="1" applyAlignment="1">
      <alignment horizontal="center"/>
    </xf>
    <xf numFmtId="49" fontId="30" fillId="0" borderId="16" xfId="1" applyNumberFormat="1" applyFont="1" applyFill="1" applyBorder="1" applyAlignment="1">
      <alignment horizontal="center"/>
    </xf>
    <xf numFmtId="1" fontId="30" fillId="0" borderId="16" xfId="1" applyNumberFormat="1" applyFont="1" applyFill="1" applyBorder="1" applyAlignment="1">
      <alignment horizontal="center"/>
    </xf>
    <xf numFmtId="2" fontId="30" fillId="0" borderId="16" xfId="2" applyNumberFormat="1" applyFont="1" applyFill="1" applyBorder="1" applyAlignment="1">
      <alignment horizontal="center"/>
    </xf>
    <xf numFmtId="188" fontId="30" fillId="0" borderId="16" xfId="3" applyNumberFormat="1" applyFont="1" applyFill="1" applyBorder="1" applyAlignment="1">
      <alignment horizontal="center"/>
    </xf>
    <xf numFmtId="43" fontId="30" fillId="0" borderId="16" xfId="3" applyFont="1" applyFill="1" applyBorder="1" applyAlignment="1">
      <alignment horizontal="center"/>
    </xf>
    <xf numFmtId="187" fontId="14" fillId="0" borderId="23" xfId="3" applyNumberFormat="1" applyFont="1" applyBorder="1" applyAlignment="1"/>
    <xf numFmtId="0" fontId="5" fillId="0" borderId="20" xfId="0" applyFont="1" applyBorder="1"/>
    <xf numFmtId="1" fontId="43" fillId="0" borderId="3" xfId="1" applyNumberFormat="1" applyFont="1" applyFill="1" applyBorder="1" applyAlignment="1">
      <alignment horizontal="center"/>
    </xf>
    <xf numFmtId="1" fontId="30" fillId="0" borderId="17" xfId="1" applyNumberFormat="1" applyFont="1" applyFill="1" applyBorder="1" applyAlignment="1">
      <alignment horizontal="center"/>
    </xf>
    <xf numFmtId="43" fontId="11" fillId="0" borderId="3" xfId="3" applyNumberFormat="1" applyFont="1" applyFill="1" applyBorder="1" applyAlignment="1">
      <alignment horizontal="center"/>
    </xf>
    <xf numFmtId="1" fontId="55" fillId="0" borderId="19" xfId="1" applyNumberFormat="1" applyFont="1" applyFill="1" applyBorder="1" applyAlignment="1">
      <alignment horizontal="center"/>
    </xf>
    <xf numFmtId="49" fontId="55" fillId="0" borderId="13" xfId="1" applyNumberFormat="1" applyFont="1" applyFill="1" applyBorder="1" applyAlignment="1">
      <alignment horizontal="center"/>
    </xf>
    <xf numFmtId="1" fontId="55" fillId="0" borderId="13" xfId="1" applyNumberFormat="1" applyFont="1" applyFill="1" applyBorder="1" applyAlignment="1">
      <alignment horizontal="center"/>
    </xf>
    <xf numFmtId="187" fontId="56" fillId="0" borderId="13" xfId="3" applyNumberFormat="1" applyFont="1" applyFill="1" applyBorder="1" applyAlignment="1">
      <alignment horizontal="center"/>
    </xf>
    <xf numFmtId="2" fontId="55" fillId="0" borderId="13" xfId="2" applyNumberFormat="1" applyFont="1" applyFill="1" applyBorder="1" applyAlignment="1">
      <alignment horizontal="center"/>
    </xf>
    <xf numFmtId="188" fontId="55" fillId="0" borderId="13" xfId="3" applyNumberFormat="1" applyFont="1" applyFill="1" applyBorder="1" applyAlignment="1">
      <alignment horizontal="center"/>
    </xf>
    <xf numFmtId="43" fontId="55" fillId="0" borderId="13" xfId="3" applyFont="1" applyFill="1" applyBorder="1" applyAlignment="1">
      <alignment horizontal="center"/>
    </xf>
    <xf numFmtId="187" fontId="57" fillId="0" borderId="20" xfId="3" applyNumberFormat="1" applyFont="1" applyBorder="1" applyAlignment="1"/>
    <xf numFmtId="2" fontId="55" fillId="0" borderId="13" xfId="1" applyNumberFormat="1" applyFont="1" applyFill="1" applyBorder="1" applyAlignment="1">
      <alignment horizontal="center"/>
    </xf>
    <xf numFmtId="0" fontId="55" fillId="0" borderId="0" xfId="0" applyFont="1"/>
    <xf numFmtId="1" fontId="59" fillId="0" borderId="13" xfId="1" applyNumberFormat="1" applyFont="1" applyFill="1" applyBorder="1" applyAlignment="1">
      <alignment horizontal="center"/>
    </xf>
    <xf numFmtId="187" fontId="39" fillId="0" borderId="20" xfId="3" applyNumberFormat="1" applyFont="1" applyBorder="1" applyAlignment="1"/>
    <xf numFmtId="1" fontId="43" fillId="0" borderId="24" xfId="1" applyNumberFormat="1" applyFont="1" applyFill="1" applyBorder="1" applyAlignment="1">
      <alignment horizontal="center"/>
    </xf>
    <xf numFmtId="2" fontId="30" fillId="0" borderId="24" xfId="2" applyNumberFormat="1" applyFont="1" applyFill="1" applyBorder="1" applyAlignment="1">
      <alignment horizontal="center"/>
    </xf>
    <xf numFmtId="1" fontId="5" fillId="0" borderId="13" xfId="0" applyNumberFormat="1" applyFont="1" applyBorder="1" applyAlignment="1"/>
    <xf numFmtId="188" fontId="5" fillId="0" borderId="20" xfId="3" applyNumberFormat="1" applyFont="1" applyBorder="1" applyAlignment="1"/>
    <xf numFmtId="2" fontId="43" fillId="0" borderId="13" xfId="1" applyNumberFormat="1" applyFont="1" applyFill="1" applyBorder="1" applyAlignment="1">
      <alignment horizontal="center"/>
    </xf>
    <xf numFmtId="43" fontId="5" fillId="0" borderId="13" xfId="3" applyFont="1" applyBorder="1" applyAlignment="1"/>
    <xf numFmtId="190" fontId="30" fillId="0" borderId="13" xfId="3" applyNumberFormat="1" applyFont="1" applyFill="1" applyBorder="1" applyAlignment="1">
      <alignment horizontal="center"/>
    </xf>
    <xf numFmtId="187" fontId="8" fillId="0" borderId="24" xfId="3" applyNumberFormat="1" applyFont="1" applyFill="1" applyBorder="1" applyAlignment="1">
      <alignment horizontal="center"/>
    </xf>
    <xf numFmtId="2" fontId="40" fillId="0" borderId="27" xfId="0" applyNumberFormat="1" applyFont="1" applyBorder="1" applyAlignment="1"/>
    <xf numFmtId="187" fontId="4" fillId="0" borderId="27" xfId="3" applyNumberFormat="1" applyFont="1" applyBorder="1" applyAlignment="1"/>
    <xf numFmtId="1" fontId="43" fillId="0" borderId="13" xfId="1" applyNumberFormat="1" applyFont="1" applyFill="1" applyBorder="1" applyAlignment="1">
      <alignment horizontal="center" vertical="center"/>
    </xf>
    <xf numFmtId="2" fontId="30" fillId="0" borderId="13" xfId="1" applyNumberFormat="1" applyFont="1" applyFill="1" applyBorder="1" applyAlignment="1">
      <alignment horizontal="center" vertical="center"/>
    </xf>
    <xf numFmtId="2" fontId="30" fillId="0" borderId="13" xfId="2" applyNumberFormat="1" applyFont="1" applyFill="1" applyBorder="1" applyAlignment="1">
      <alignment horizontal="center" vertical="center"/>
    </xf>
    <xf numFmtId="43" fontId="30" fillId="0" borderId="13" xfId="3" applyFont="1" applyFill="1" applyBorder="1" applyAlignment="1">
      <alignment horizontal="center" vertical="center"/>
    </xf>
    <xf numFmtId="1" fontId="30" fillId="0" borderId="13" xfId="2" applyNumberFormat="1" applyFont="1" applyFill="1" applyBorder="1" applyAlignment="1">
      <alignment horizontal="center" vertical="center"/>
    </xf>
    <xf numFmtId="187" fontId="30" fillId="0" borderId="13" xfId="3" applyNumberFormat="1" applyFont="1" applyFill="1" applyBorder="1" applyAlignment="1">
      <alignment horizontal="center" vertical="center"/>
    </xf>
    <xf numFmtId="188" fontId="30" fillId="0" borderId="13" xfId="3" applyNumberFormat="1" applyFont="1" applyFill="1" applyBorder="1" applyAlignment="1">
      <alignment horizontal="center" vertical="center"/>
    </xf>
    <xf numFmtId="2" fontId="5" fillId="0" borderId="20" xfId="3" applyNumberFormat="1" applyFont="1" applyBorder="1" applyAlignment="1">
      <alignment vertical="center"/>
    </xf>
    <xf numFmtId="2" fontId="2" fillId="0" borderId="20" xfId="0" applyNumberFormat="1" applyFont="1" applyBorder="1" applyAlignment="1">
      <alignment vertical="center"/>
    </xf>
    <xf numFmtId="188" fontId="4" fillId="0" borderId="20" xfId="3" applyNumberFormat="1" applyFont="1" applyBorder="1" applyAlignment="1"/>
    <xf numFmtId="2" fontId="4" fillId="0" borderId="24" xfId="0" applyNumberFormat="1" applyFont="1" applyBorder="1" applyAlignment="1"/>
    <xf numFmtId="0" fontId="4" fillId="0" borderId="20" xfId="0" applyFont="1" applyBorder="1"/>
    <xf numFmtId="0" fontId="60" fillId="0" borderId="20" xfId="0" applyFont="1" applyBorder="1"/>
    <xf numFmtId="0" fontId="27" fillId="0" borderId="20" xfId="0" applyFont="1" applyBorder="1"/>
    <xf numFmtId="2" fontId="11" fillId="0" borderId="13" xfId="1" applyNumberFormat="1" applyFont="1" applyFill="1" applyBorder="1" applyAlignment="1"/>
    <xf numFmtId="1" fontId="11" fillId="0" borderId="13" xfId="1" applyNumberFormat="1" applyFont="1" applyFill="1" applyBorder="1" applyAlignment="1"/>
    <xf numFmtId="0" fontId="15" fillId="0" borderId="0" xfId="1" applyFont="1" applyFill="1" applyAlignment="1"/>
    <xf numFmtId="0" fontId="36" fillId="0" borderId="0" xfId="1" applyFont="1" applyFill="1" applyAlignment="1"/>
    <xf numFmtId="0" fontId="33" fillId="0" borderId="0" xfId="1" applyFont="1" applyAlignment="1"/>
    <xf numFmtId="0" fontId="36" fillId="0" borderId="0" xfId="1" applyFont="1"/>
    <xf numFmtId="1" fontId="58" fillId="0" borderId="14" xfId="1" applyNumberFormat="1" applyFont="1" applyFill="1" applyBorder="1" applyAlignment="1">
      <alignment horizontal="center"/>
    </xf>
    <xf numFmtId="2" fontId="39" fillId="0" borderId="14" xfId="1" applyNumberFormat="1" applyFont="1" applyFill="1" applyBorder="1" applyAlignment="1">
      <alignment horizontal="center"/>
    </xf>
    <xf numFmtId="1" fontId="39" fillId="0" borderId="14" xfId="1" applyNumberFormat="1" applyFont="1" applyFill="1" applyBorder="1" applyAlignment="1">
      <alignment horizontal="center"/>
    </xf>
    <xf numFmtId="43" fontId="39" fillId="0" borderId="14" xfId="3" applyFont="1" applyFill="1" applyBorder="1" applyAlignment="1">
      <alignment horizontal="center"/>
    </xf>
    <xf numFmtId="2" fontId="39" fillId="0" borderId="14" xfId="2" applyNumberFormat="1" applyFont="1" applyFill="1" applyBorder="1" applyAlignment="1">
      <alignment horizontal="center"/>
    </xf>
    <xf numFmtId="1" fontId="39" fillId="0" borderId="14" xfId="2" applyNumberFormat="1" applyFont="1" applyFill="1" applyBorder="1" applyAlignment="1">
      <alignment horizontal="center"/>
    </xf>
    <xf numFmtId="188" fontId="39" fillId="0" borderId="14" xfId="3" applyNumberFormat="1" applyFont="1" applyFill="1" applyBorder="1" applyAlignment="1">
      <alignment horizontal="center"/>
    </xf>
    <xf numFmtId="43" fontId="54" fillId="0" borderId="14" xfId="3" applyFont="1" applyFill="1" applyBorder="1" applyAlignment="1">
      <alignment horizontal="center"/>
    </xf>
    <xf numFmtId="2" fontId="42" fillId="0" borderId="14" xfId="0" applyNumberFormat="1" applyFont="1" applyBorder="1" applyAlignment="1"/>
    <xf numFmtId="190" fontId="43" fillId="0" borderId="13" xfId="2" applyNumberFormat="1" applyFont="1" applyFill="1" applyBorder="1" applyAlignment="1">
      <alignment horizontal="center"/>
    </xf>
    <xf numFmtId="190" fontId="15" fillId="0" borderId="20" xfId="3" applyNumberFormat="1" applyFont="1" applyBorder="1" applyAlignment="1"/>
    <xf numFmtId="190" fontId="38" fillId="0" borderId="13" xfId="2" applyNumberFormat="1" applyFont="1" applyFill="1" applyBorder="1" applyAlignment="1">
      <alignment horizontal="center"/>
    </xf>
    <xf numFmtId="43" fontId="58" fillId="0" borderId="13" xfId="3" applyFont="1" applyFill="1" applyBorder="1" applyAlignment="1">
      <alignment horizontal="center"/>
    </xf>
    <xf numFmtId="43" fontId="58" fillId="0" borderId="20" xfId="3" applyFont="1" applyBorder="1" applyAlignment="1"/>
    <xf numFmtId="2" fontId="49" fillId="0" borderId="13" xfId="2" applyNumberFormat="1" applyFont="1" applyFill="1" applyBorder="1" applyAlignment="1">
      <alignment horizontal="center"/>
    </xf>
    <xf numFmtId="2" fontId="25" fillId="0" borderId="13" xfId="2" applyNumberFormat="1" applyFont="1" applyFill="1" applyBorder="1" applyAlignment="1">
      <alignment horizontal="center" vertical="center" wrapText="1"/>
    </xf>
    <xf numFmtId="2" fontId="30" fillId="0" borderId="13" xfId="1" applyNumberFormat="1" applyFont="1" applyFill="1" applyBorder="1" applyAlignment="1">
      <alignment horizontal="left"/>
    </xf>
    <xf numFmtId="1" fontId="30" fillId="0" borderId="13" xfId="1" applyNumberFormat="1" applyFont="1" applyFill="1" applyBorder="1" applyAlignment="1">
      <alignment horizontal="left"/>
    </xf>
    <xf numFmtId="2" fontId="30" fillId="0" borderId="19" xfId="1" applyNumberFormat="1" applyFont="1" applyFill="1" applyBorder="1" applyAlignment="1">
      <alignment horizontal="left"/>
    </xf>
    <xf numFmtId="188" fontId="49" fillId="0" borderId="13" xfId="3" applyNumberFormat="1" applyFont="1" applyFill="1" applyBorder="1" applyAlignment="1">
      <alignment horizontal="center"/>
    </xf>
    <xf numFmtId="1" fontId="30" fillId="0" borderId="3" xfId="1" applyNumberFormat="1" applyFont="1" applyFill="1" applyBorder="1" applyAlignment="1"/>
    <xf numFmtId="2" fontId="5" fillId="0" borderId="3" xfId="0" applyNumberFormat="1" applyFont="1" applyBorder="1" applyAlignment="1"/>
    <xf numFmtId="2" fontId="30" fillId="0" borderId="13" xfId="1" applyNumberFormat="1" applyFont="1" applyFill="1" applyBorder="1" applyAlignment="1"/>
    <xf numFmtId="1" fontId="30" fillId="0" borderId="21" xfId="1" applyNumberFormat="1" applyFont="1" applyFill="1" applyBorder="1" applyAlignment="1"/>
    <xf numFmtId="2" fontId="11" fillId="0" borderId="19" xfId="2" applyNumberFormat="1" applyFont="1" applyFill="1" applyBorder="1" applyAlignment="1">
      <alignment horizontal="center"/>
    </xf>
    <xf numFmtId="188" fontId="30" fillId="0" borderId="19" xfId="2" applyNumberFormat="1" applyFont="1" applyFill="1" applyBorder="1" applyAlignment="1">
      <alignment horizontal="center"/>
    </xf>
    <xf numFmtId="188" fontId="11" fillId="0" borderId="19" xfId="3" applyNumberFormat="1" applyFont="1" applyFill="1" applyBorder="1" applyAlignment="1">
      <alignment horizontal="center"/>
    </xf>
    <xf numFmtId="43" fontId="11" fillId="0" borderId="19" xfId="3" applyFont="1" applyFill="1" applyBorder="1" applyAlignment="1">
      <alignment horizontal="center"/>
    </xf>
    <xf numFmtId="2" fontId="49" fillId="0" borderId="13" xfId="2" applyNumberFormat="1" applyFont="1" applyFill="1" applyBorder="1" applyAlignment="1">
      <alignment horizontal="center" vertical="center" wrapText="1"/>
    </xf>
    <xf numFmtId="1" fontId="43" fillId="0" borderId="19" xfId="1" applyNumberFormat="1" applyFont="1" applyFill="1" applyBorder="1" applyAlignment="1">
      <alignment horizontal="center"/>
    </xf>
    <xf numFmtId="188" fontId="30" fillId="0" borderId="19" xfId="3" applyNumberFormat="1" applyFont="1" applyFill="1" applyBorder="1" applyAlignment="1">
      <alignment horizontal="center"/>
    </xf>
    <xf numFmtId="187" fontId="30" fillId="0" borderId="19" xfId="3" applyNumberFormat="1" applyFont="1" applyFill="1" applyBorder="1" applyAlignment="1">
      <alignment horizontal="center"/>
    </xf>
    <xf numFmtId="43" fontId="49" fillId="0" borderId="20" xfId="3" applyFont="1" applyBorder="1" applyAlignment="1"/>
    <xf numFmtId="2" fontId="11" fillId="0" borderId="13" xfId="2" applyNumberFormat="1" applyFont="1" applyFill="1" applyBorder="1" applyAlignment="1">
      <alignment horizontal="center" vertical="center" wrapText="1"/>
    </xf>
    <xf numFmtId="2" fontId="30" fillId="0" borderId="28" xfId="1" applyNumberFormat="1" applyFont="1" applyFill="1" applyBorder="1" applyAlignment="1"/>
    <xf numFmtId="1" fontId="30" fillId="0" borderId="16" xfId="1" applyNumberFormat="1" applyFont="1" applyFill="1" applyBorder="1" applyAlignment="1"/>
    <xf numFmtId="188" fontId="30" fillId="0" borderId="16" xfId="2" applyNumberFormat="1" applyFont="1" applyFill="1" applyBorder="1" applyAlignment="1">
      <alignment horizontal="center"/>
    </xf>
    <xf numFmtId="187" fontId="25" fillId="0" borderId="16" xfId="3" applyNumberFormat="1" applyFont="1" applyFill="1" applyBorder="1" applyAlignment="1">
      <alignment horizontal="center"/>
    </xf>
    <xf numFmtId="2" fontId="5" fillId="0" borderId="16" xfId="0" applyNumberFormat="1" applyFont="1" applyBorder="1" applyAlignment="1"/>
    <xf numFmtId="2" fontId="30" fillId="0" borderId="29" xfId="1" applyNumberFormat="1" applyFont="1" applyFill="1" applyBorder="1" applyAlignment="1"/>
    <xf numFmtId="1" fontId="30" fillId="0" borderId="31" xfId="1" applyNumberFormat="1" applyFont="1" applyFill="1" applyBorder="1" applyAlignment="1"/>
    <xf numFmtId="2" fontId="25" fillId="0" borderId="13" xfId="2" applyNumberFormat="1" applyFont="1" applyFill="1" applyBorder="1" applyAlignment="1">
      <alignment horizontal="left"/>
    </xf>
    <xf numFmtId="2" fontId="30" fillId="0" borderId="28" xfId="1" applyNumberFormat="1" applyFont="1" applyFill="1" applyBorder="1" applyAlignment="1">
      <alignment horizontal="center"/>
    </xf>
    <xf numFmtId="43" fontId="30" fillId="0" borderId="13" xfId="3" applyFont="1" applyFill="1" applyBorder="1" applyAlignment="1"/>
    <xf numFmtId="2" fontId="5" fillId="0" borderId="13" xfId="0" applyNumberFormat="1" applyFont="1" applyBorder="1"/>
    <xf numFmtId="1" fontId="2" fillId="0" borderId="20" xfId="0" applyNumberFormat="1" applyFont="1" applyBorder="1" applyAlignment="1"/>
    <xf numFmtId="1" fontId="5" fillId="0" borderId="13" xfId="0" applyNumberFormat="1" applyFont="1" applyBorder="1"/>
    <xf numFmtId="1" fontId="0" fillId="0" borderId="20" xfId="0" applyNumberFormat="1" applyFont="1" applyBorder="1" applyAlignment="1"/>
    <xf numFmtId="1" fontId="43" fillId="0" borderId="13" xfId="1" applyNumberFormat="1" applyFont="1" applyFill="1" applyBorder="1" applyAlignment="1"/>
    <xf numFmtId="1" fontId="30" fillId="0" borderId="13" xfId="2" applyNumberFormat="1" applyFont="1" applyFill="1" applyBorder="1" applyAlignment="1"/>
    <xf numFmtId="187" fontId="30" fillId="0" borderId="13" xfId="3" applyNumberFormat="1" applyFont="1" applyFill="1" applyBorder="1" applyAlignment="1"/>
    <xf numFmtId="43" fontId="5" fillId="0" borderId="20" xfId="3" applyFont="1" applyBorder="1" applyAlignment="1">
      <alignment horizontal="center"/>
    </xf>
    <xf numFmtId="1" fontId="25" fillId="0" borderId="13" xfId="2" applyNumberFormat="1" applyFont="1" applyFill="1" applyBorder="1" applyAlignment="1">
      <alignment horizontal="center"/>
    </xf>
    <xf numFmtId="2" fontId="30" fillId="0" borderId="13" xfId="2" applyNumberFormat="1" applyFont="1" applyFill="1" applyBorder="1" applyAlignment="1"/>
    <xf numFmtId="1" fontId="41" fillId="0" borderId="20" xfId="0" applyNumberFormat="1" applyFont="1" applyBorder="1" applyAlignment="1"/>
    <xf numFmtId="1" fontId="11" fillId="0" borderId="13" xfId="2" applyNumberFormat="1" applyFont="1" applyFill="1" applyBorder="1" applyAlignment="1">
      <alignment horizontal="left"/>
    </xf>
    <xf numFmtId="1" fontId="45" fillId="0" borderId="20" xfId="0" applyNumberFormat="1" applyFont="1" applyBorder="1" applyAlignment="1"/>
    <xf numFmtId="1" fontId="43" fillId="0" borderId="13" xfId="2" applyNumberFormat="1" applyFont="1" applyFill="1" applyBorder="1" applyAlignment="1">
      <alignment horizontal="center"/>
    </xf>
    <xf numFmtId="188" fontId="30" fillId="0" borderId="13" xfId="3" applyNumberFormat="1" applyFont="1" applyFill="1" applyBorder="1" applyAlignment="1"/>
    <xf numFmtId="187" fontId="42" fillId="0" borderId="13" xfId="3" applyNumberFormat="1" applyFont="1" applyFill="1" applyBorder="1" applyAlignment="1"/>
    <xf numFmtId="1" fontId="8" fillId="0" borderId="13" xfId="2" applyNumberFormat="1" applyFont="1" applyFill="1" applyBorder="1" applyAlignment="1"/>
    <xf numFmtId="187" fontId="11" fillId="0" borderId="13" xfId="2" applyNumberFormat="1" applyFont="1" applyFill="1" applyBorder="1" applyAlignment="1">
      <alignment horizontal="center"/>
    </xf>
    <xf numFmtId="43" fontId="39" fillId="0" borderId="13" xfId="2" applyNumberFormat="1" applyFont="1" applyFill="1" applyBorder="1" applyAlignment="1">
      <alignment horizontal="center"/>
    </xf>
    <xf numFmtId="43" fontId="39" fillId="0" borderId="13" xfId="1" applyNumberFormat="1" applyFont="1" applyFill="1" applyBorder="1" applyAlignment="1">
      <alignment horizontal="center"/>
    </xf>
    <xf numFmtId="1" fontId="11" fillId="0" borderId="13" xfId="2" applyNumberFormat="1" applyFont="1" applyFill="1" applyBorder="1" applyAlignment="1"/>
    <xf numFmtId="0" fontId="41" fillId="0" borderId="20" xfId="0" applyFont="1" applyBorder="1" applyAlignment="1"/>
    <xf numFmtId="43" fontId="15" fillId="0" borderId="20" xfId="3" applyFont="1" applyBorder="1"/>
    <xf numFmtId="191" fontId="11" fillId="0" borderId="13" xfId="2" applyNumberFormat="1" applyFont="1" applyFill="1" applyBorder="1" applyAlignment="1">
      <alignment horizontal="center"/>
    </xf>
    <xf numFmtId="0" fontId="0" fillId="0" borderId="20" xfId="0" applyFont="1" applyBorder="1"/>
    <xf numFmtId="43" fontId="11" fillId="0" borderId="20" xfId="3" applyFont="1" applyBorder="1"/>
    <xf numFmtId="0" fontId="45" fillId="0" borderId="20" xfId="0" applyFont="1" applyBorder="1"/>
    <xf numFmtId="188" fontId="15" fillId="0" borderId="20" xfId="3" applyNumberFormat="1" applyFont="1" applyBorder="1"/>
    <xf numFmtId="188" fontId="11" fillId="0" borderId="20" xfId="3" applyNumberFormat="1" applyFont="1" applyBorder="1"/>
    <xf numFmtId="1" fontId="8" fillId="0" borderId="13" xfId="1" applyNumberFormat="1" applyFont="1" applyFill="1" applyBorder="1" applyAlignment="1">
      <alignment horizontal="center" vertical="center"/>
    </xf>
    <xf numFmtId="191" fontId="8" fillId="0" borderId="20" xfId="3" applyNumberFormat="1" applyFont="1" applyBorder="1"/>
    <xf numFmtId="0" fontId="46" fillId="0" borderId="20" xfId="0" applyFont="1" applyBorder="1"/>
    <xf numFmtId="191" fontId="30" fillId="0" borderId="20" xfId="3" applyNumberFormat="1" applyFont="1" applyBorder="1"/>
    <xf numFmtId="191" fontId="30" fillId="0" borderId="13" xfId="2" applyNumberFormat="1" applyFont="1" applyFill="1" applyBorder="1" applyAlignment="1">
      <alignment horizontal="center"/>
    </xf>
    <xf numFmtId="1" fontId="42" fillId="0" borderId="13" xfId="1" applyNumberFormat="1" applyFont="1" applyFill="1" applyBorder="1" applyAlignment="1">
      <alignment horizontal="center" vertical="center"/>
    </xf>
    <xf numFmtId="188" fontId="42" fillId="0" borderId="20" xfId="3" applyNumberFormat="1" applyFont="1" applyBorder="1"/>
    <xf numFmtId="0" fontId="41" fillId="0" borderId="20" xfId="0" applyFont="1" applyBorder="1"/>
    <xf numFmtId="188" fontId="43" fillId="0" borderId="13" xfId="2" applyNumberFormat="1" applyFont="1" applyFill="1" applyBorder="1" applyAlignment="1">
      <alignment horizontal="left"/>
    </xf>
    <xf numFmtId="188" fontId="30" fillId="0" borderId="20" xfId="3" applyNumberFormat="1" applyFont="1" applyBorder="1"/>
    <xf numFmtId="191" fontId="4" fillId="0" borderId="20" xfId="3" applyNumberFormat="1" applyFont="1" applyBorder="1" applyAlignment="1">
      <alignment horizontal="center"/>
    </xf>
    <xf numFmtId="191" fontId="4" fillId="0" borderId="20" xfId="3" applyNumberFormat="1" applyFont="1" applyBorder="1"/>
    <xf numFmtId="188" fontId="5" fillId="0" borderId="20" xfId="3" applyNumberFormat="1" applyFont="1" applyBorder="1"/>
    <xf numFmtId="0" fontId="40" fillId="0" borderId="20" xfId="0" applyFont="1" applyBorder="1"/>
    <xf numFmtId="194" fontId="4" fillId="0" borderId="20" xfId="3" applyNumberFormat="1" applyFont="1" applyBorder="1" applyAlignment="1">
      <alignment horizontal="center"/>
    </xf>
    <xf numFmtId="2" fontId="5" fillId="0" borderId="20" xfId="3" applyNumberFormat="1" applyFont="1" applyBorder="1"/>
    <xf numFmtId="2" fontId="42" fillId="0" borderId="20" xfId="3" applyNumberFormat="1" applyFont="1" applyBorder="1"/>
    <xf numFmtId="194" fontId="4" fillId="0" borderId="20" xfId="3" applyNumberFormat="1" applyFont="1" applyBorder="1"/>
    <xf numFmtId="187" fontId="15" fillId="0" borderId="20" xfId="3" applyNumberFormat="1" applyFont="1" applyBorder="1"/>
    <xf numFmtId="191" fontId="8" fillId="0" borderId="20" xfId="3" applyNumberFormat="1" applyFont="1" applyBorder="1" applyAlignment="1">
      <alignment horizontal="center"/>
    </xf>
    <xf numFmtId="43" fontId="8" fillId="0" borderId="20" xfId="3" applyFont="1" applyBorder="1"/>
    <xf numFmtId="187" fontId="11" fillId="0" borderId="20" xfId="3" applyNumberFormat="1" applyFont="1" applyBorder="1"/>
    <xf numFmtId="188" fontId="8" fillId="0" borderId="20" xfId="3" applyNumberFormat="1" applyFont="1" applyBorder="1"/>
    <xf numFmtId="43" fontId="5" fillId="0" borderId="20" xfId="3" applyFont="1" applyBorder="1"/>
    <xf numFmtId="191" fontId="5" fillId="0" borderId="20" xfId="3" applyNumberFormat="1" applyFont="1" applyBorder="1" applyAlignment="1">
      <alignment horizontal="center"/>
    </xf>
    <xf numFmtId="0" fontId="2" fillId="0" borderId="20" xfId="0" applyFont="1" applyBorder="1"/>
    <xf numFmtId="187" fontId="14" fillId="0" borderId="20" xfId="3" applyNumberFormat="1" applyFont="1" applyBorder="1"/>
    <xf numFmtId="187" fontId="11" fillId="0" borderId="20" xfId="3" applyNumberFormat="1" applyFont="1" applyFill="1" applyBorder="1" applyAlignment="1">
      <alignment horizontal="center"/>
    </xf>
    <xf numFmtId="188" fontId="11" fillId="0" borderId="13" xfId="1" applyNumberFormat="1" applyFont="1" applyFill="1" applyBorder="1" applyAlignment="1">
      <alignment horizontal="center"/>
    </xf>
    <xf numFmtId="1" fontId="39" fillId="0" borderId="13" xfId="1" applyNumberFormat="1" applyFont="1" applyFill="1" applyBorder="1" applyAlignment="1">
      <alignment horizontal="center" vertical="center"/>
    </xf>
    <xf numFmtId="41" fontId="39" fillId="0" borderId="13" xfId="2" applyNumberFormat="1" applyFont="1" applyFill="1" applyBorder="1" applyAlignment="1">
      <alignment horizontal="center"/>
    </xf>
    <xf numFmtId="43" fontId="39" fillId="0" borderId="20" xfId="3" applyFont="1" applyBorder="1"/>
    <xf numFmtId="188" fontId="43" fillId="0" borderId="13" xfId="2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3" borderId="8" xfId="0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22" fillId="4" borderId="4" xfId="0" applyFont="1" applyFill="1" applyBorder="1" applyAlignment="1">
      <alignment horizontal="center" vertical="center" wrapText="1"/>
    </xf>
    <xf numFmtId="0" fontId="31" fillId="4" borderId="1" xfId="0" applyFont="1" applyFill="1" applyBorder="1" applyAlignment="1">
      <alignment horizontal="center" vertical="center" wrapText="1"/>
    </xf>
    <xf numFmtId="0" fontId="31" fillId="4" borderId="3" xfId="0" applyFont="1" applyFill="1" applyBorder="1" applyAlignment="1">
      <alignment horizontal="center" vertical="center" wrapText="1"/>
    </xf>
    <xf numFmtId="0" fontId="31" fillId="4" borderId="4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29" fillId="5" borderId="1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>
      <alignment horizontal="center" vertical="center" wrapText="1"/>
    </xf>
    <xf numFmtId="0" fontId="29" fillId="5" borderId="4" xfId="0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/>
    </xf>
    <xf numFmtId="0" fontId="16" fillId="5" borderId="11" xfId="0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0" fontId="31" fillId="5" borderId="1" xfId="0" applyFont="1" applyFill="1" applyBorder="1" applyAlignment="1">
      <alignment horizontal="center" vertical="center" wrapText="1"/>
    </xf>
    <xf numFmtId="0" fontId="31" fillId="5" borderId="3" xfId="0" applyFont="1" applyFill="1" applyBorder="1" applyAlignment="1">
      <alignment horizontal="center" vertical="center" wrapText="1"/>
    </xf>
    <xf numFmtId="0" fontId="31" fillId="5" borderId="4" xfId="0" applyFont="1" applyFill="1" applyBorder="1" applyAlignment="1">
      <alignment horizontal="center" vertical="center" wrapText="1"/>
    </xf>
    <xf numFmtId="187" fontId="16" fillId="5" borderId="1" xfId="3" applyNumberFormat="1" applyFont="1" applyFill="1" applyBorder="1" applyAlignment="1">
      <alignment horizontal="center" vertical="center" wrapText="1"/>
    </xf>
    <xf numFmtId="187" fontId="16" fillId="5" borderId="3" xfId="3" applyNumberFormat="1" applyFont="1" applyFill="1" applyBorder="1" applyAlignment="1">
      <alignment horizontal="center" vertical="center" wrapText="1"/>
    </xf>
    <xf numFmtId="187" fontId="16" fillId="5" borderId="4" xfId="3" applyNumberFormat="1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0" fontId="22" fillId="6" borderId="4" xfId="0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0" fontId="31" fillId="6" borderId="3" xfId="0" applyFont="1" applyFill="1" applyBorder="1" applyAlignment="1">
      <alignment horizontal="center" vertical="center" wrapText="1"/>
    </xf>
    <xf numFmtId="0" fontId="31" fillId="6" borderId="4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/>
    </xf>
    <xf numFmtId="0" fontId="16" fillId="5" borderId="3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1" fontId="11" fillId="0" borderId="19" xfId="1" applyNumberFormat="1" applyFont="1" applyFill="1" applyBorder="1" applyAlignment="1">
      <alignment horizontal="center"/>
    </xf>
    <xf numFmtId="1" fontId="11" fillId="0" borderId="21" xfId="1" applyNumberFormat="1" applyFont="1" applyFill="1" applyBorder="1" applyAlignment="1">
      <alignment horizontal="center"/>
    </xf>
    <xf numFmtId="2" fontId="30" fillId="0" borderId="19" xfId="1" applyNumberFormat="1" applyFont="1" applyFill="1" applyBorder="1" applyAlignment="1">
      <alignment horizontal="center"/>
    </xf>
    <xf numFmtId="2" fontId="30" fillId="0" borderId="21" xfId="1" applyNumberFormat="1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2" fontId="11" fillId="0" borderId="19" xfId="1" applyNumberFormat="1" applyFont="1" applyFill="1" applyBorder="1" applyAlignment="1">
      <alignment horizontal="center"/>
    </xf>
    <xf numFmtId="2" fontId="11" fillId="0" borderId="21" xfId="1" applyNumberFormat="1" applyFont="1" applyFill="1" applyBorder="1" applyAlignment="1">
      <alignment horizontal="center"/>
    </xf>
    <xf numFmtId="1" fontId="30" fillId="0" borderId="19" xfId="1" applyNumberFormat="1" applyFont="1" applyFill="1" applyBorder="1" applyAlignment="1">
      <alignment horizontal="center"/>
    </xf>
    <xf numFmtId="1" fontId="30" fillId="0" borderId="21" xfId="1" applyNumberFormat="1" applyFont="1" applyFill="1" applyBorder="1" applyAlignment="1">
      <alignment horizontal="center"/>
    </xf>
    <xf numFmtId="1" fontId="8" fillId="0" borderId="19" xfId="1" applyNumberFormat="1" applyFont="1" applyFill="1" applyBorder="1" applyAlignment="1">
      <alignment horizontal="center"/>
    </xf>
    <xf numFmtId="1" fontId="8" fillId="0" borderId="21" xfId="1" applyNumberFormat="1" applyFont="1" applyFill="1" applyBorder="1" applyAlignment="1">
      <alignment horizontal="center"/>
    </xf>
    <xf numFmtId="1" fontId="42" fillId="0" borderId="19" xfId="1" applyNumberFormat="1" applyFont="1" applyFill="1" applyBorder="1" applyAlignment="1">
      <alignment horizontal="center"/>
    </xf>
    <xf numFmtId="1" fontId="42" fillId="0" borderId="21" xfId="1" applyNumberFormat="1" applyFont="1" applyFill="1" applyBorder="1" applyAlignment="1">
      <alignment horizontal="center"/>
    </xf>
    <xf numFmtId="2" fontId="16" fillId="0" borderId="15" xfId="1" applyNumberFormat="1" applyFont="1" applyFill="1" applyBorder="1" applyAlignment="1">
      <alignment horizontal="center"/>
    </xf>
    <xf numFmtId="2" fontId="16" fillId="0" borderId="15" xfId="1" applyNumberFormat="1" applyFont="1" applyFill="1" applyBorder="1" applyAlignment="1">
      <alignment horizontal="left"/>
    </xf>
    <xf numFmtId="2" fontId="30" fillId="0" borderId="29" xfId="1" applyNumberFormat="1" applyFont="1" applyFill="1" applyBorder="1" applyAlignment="1">
      <alignment horizontal="center"/>
    </xf>
    <xf numFmtId="2" fontId="30" fillId="0" borderId="30" xfId="1" applyNumberFormat="1" applyFont="1" applyFill="1" applyBorder="1" applyAlignment="1">
      <alignment horizontal="center"/>
    </xf>
    <xf numFmtId="2" fontId="39" fillId="0" borderId="19" xfId="1" applyNumberFormat="1" applyFont="1" applyFill="1" applyBorder="1" applyAlignment="1">
      <alignment horizontal="center"/>
    </xf>
    <xf numFmtId="2" fontId="39" fillId="0" borderId="21" xfId="1" applyNumberFormat="1" applyFont="1" applyFill="1" applyBorder="1" applyAlignment="1">
      <alignment horizontal="center"/>
    </xf>
    <xf numFmtId="49" fontId="30" fillId="0" borderId="19" xfId="1" applyNumberFormat="1" applyFont="1" applyFill="1" applyBorder="1" applyAlignment="1">
      <alignment horizontal="center"/>
    </xf>
    <xf numFmtId="49" fontId="30" fillId="0" borderId="21" xfId="1" applyNumberFormat="1" applyFont="1" applyFill="1" applyBorder="1" applyAlignment="1">
      <alignment horizontal="center"/>
    </xf>
    <xf numFmtId="1" fontId="55" fillId="0" borderId="19" xfId="1" applyNumberFormat="1" applyFont="1" applyFill="1" applyBorder="1" applyAlignment="1">
      <alignment horizontal="center"/>
    </xf>
    <xf numFmtId="1" fontId="55" fillId="0" borderId="21" xfId="1" applyNumberFormat="1" applyFont="1" applyFill="1" applyBorder="1" applyAlignment="1">
      <alignment horizontal="center"/>
    </xf>
    <xf numFmtId="0" fontId="1" fillId="0" borderId="0" xfId="0" applyFont="1" applyAlignment="1"/>
    <xf numFmtId="0" fontId="7" fillId="4" borderId="1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 wrapText="1"/>
    </xf>
    <xf numFmtId="0" fontId="47" fillId="4" borderId="1" xfId="0" applyFont="1" applyFill="1" applyBorder="1" applyAlignment="1">
      <alignment horizontal="center" vertical="center" wrapText="1"/>
    </xf>
    <xf numFmtId="0" fontId="47" fillId="4" borderId="3" xfId="0" applyFont="1" applyFill="1" applyBorder="1" applyAlignment="1">
      <alignment horizontal="center" vertical="center" wrapText="1"/>
    </xf>
    <xf numFmtId="0" fontId="47" fillId="4" borderId="4" xfId="0" applyFont="1" applyFill="1" applyBorder="1" applyAlignment="1">
      <alignment horizontal="center" vertical="center" wrapText="1"/>
    </xf>
    <xf numFmtId="2" fontId="11" fillId="0" borderId="19" xfId="1" applyNumberFormat="1" applyFont="1" applyFill="1" applyBorder="1" applyAlignment="1">
      <alignment horizontal="center" vertical="center"/>
    </xf>
    <xf numFmtId="2" fontId="11" fillId="0" borderId="21" xfId="1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43" fontId="7" fillId="4" borderId="1" xfId="3" applyFont="1" applyFill="1" applyBorder="1" applyAlignment="1">
      <alignment horizontal="center" vertical="center" wrapText="1"/>
    </xf>
    <xf numFmtId="43" fontId="7" fillId="4" borderId="3" xfId="3" applyFont="1" applyFill="1" applyBorder="1" applyAlignment="1">
      <alignment horizontal="center" vertical="center" wrapText="1"/>
    </xf>
    <xf numFmtId="43" fontId="7" fillId="4" borderId="4" xfId="3" applyFont="1" applyFill="1" applyBorder="1" applyAlignment="1">
      <alignment horizontal="center" vertical="center" wrapText="1"/>
    </xf>
    <xf numFmtId="1" fontId="6" fillId="6" borderId="1" xfId="0" applyNumberFormat="1" applyFont="1" applyFill="1" applyBorder="1" applyAlignment="1">
      <alignment horizontal="center" vertical="center"/>
    </xf>
    <xf numFmtId="1" fontId="6" fillId="6" borderId="3" xfId="0" applyNumberFormat="1" applyFont="1" applyFill="1" applyBorder="1" applyAlignment="1">
      <alignment horizontal="center" vertical="center"/>
    </xf>
    <xf numFmtId="1" fontId="6" fillId="6" borderId="4" xfId="0" applyNumberFormat="1" applyFont="1" applyFill="1" applyBorder="1" applyAlignment="1">
      <alignment horizontal="center" vertical="center"/>
    </xf>
    <xf numFmtId="1" fontId="31" fillId="6" borderId="1" xfId="0" applyNumberFormat="1" applyFont="1" applyFill="1" applyBorder="1" applyAlignment="1">
      <alignment horizontal="center" vertical="center" wrapText="1"/>
    </xf>
    <xf numFmtId="1" fontId="31" fillId="6" borderId="3" xfId="0" applyNumberFormat="1" applyFont="1" applyFill="1" applyBorder="1" applyAlignment="1">
      <alignment horizontal="center" vertical="center" wrapText="1"/>
    </xf>
    <xf numFmtId="1" fontId="31" fillId="6" borderId="4" xfId="0" applyNumberFormat="1" applyFont="1" applyFill="1" applyBorder="1" applyAlignment="1">
      <alignment horizontal="center" vertical="center" wrapText="1"/>
    </xf>
    <xf numFmtId="43" fontId="7" fillId="6" borderId="1" xfId="3" applyFont="1" applyFill="1" applyBorder="1" applyAlignment="1">
      <alignment horizontal="center" vertical="center" wrapText="1"/>
    </xf>
    <xf numFmtId="43" fontId="7" fillId="6" borderId="3" xfId="3" applyFont="1" applyFill="1" applyBorder="1" applyAlignment="1">
      <alignment horizontal="center" vertical="center" wrapText="1"/>
    </xf>
    <xf numFmtId="43" fontId="7" fillId="6" borderId="4" xfId="3" applyFont="1" applyFill="1" applyBorder="1" applyAlignment="1">
      <alignment horizontal="center" vertical="center" wrapText="1"/>
    </xf>
    <xf numFmtId="43" fontId="16" fillId="6" borderId="1" xfId="3" applyFont="1" applyFill="1" applyBorder="1" applyAlignment="1">
      <alignment horizontal="center" vertical="center" wrapText="1"/>
    </xf>
    <xf numFmtId="43" fontId="16" fillId="6" borderId="3" xfId="3" applyFont="1" applyFill="1" applyBorder="1" applyAlignment="1">
      <alignment horizontal="center" vertical="center" wrapText="1"/>
    </xf>
    <xf numFmtId="43" fontId="16" fillId="6" borderId="4" xfId="3" applyFont="1" applyFill="1" applyBorder="1" applyAlignment="1">
      <alignment horizontal="center" vertical="center" wrapText="1"/>
    </xf>
    <xf numFmtId="1" fontId="16" fillId="6" borderId="7" xfId="0" applyNumberFormat="1" applyFont="1" applyFill="1" applyBorder="1" applyAlignment="1">
      <alignment horizontal="center"/>
    </xf>
    <xf numFmtId="1" fontId="16" fillId="6" borderId="9" xfId="0" applyNumberFormat="1" applyFont="1" applyFill="1" applyBorder="1" applyAlignment="1">
      <alignment horizontal="center"/>
    </xf>
    <xf numFmtId="43" fontId="22" fillId="6" borderId="1" xfId="3" applyFont="1" applyFill="1" applyBorder="1" applyAlignment="1">
      <alignment horizontal="center" vertical="center" wrapText="1"/>
    </xf>
    <xf numFmtId="43" fontId="22" fillId="6" borderId="3" xfId="3" applyFont="1" applyFill="1" applyBorder="1" applyAlignment="1">
      <alignment horizontal="center" vertical="center" wrapText="1"/>
    </xf>
    <xf numFmtId="43" fontId="22" fillId="6" borderId="4" xfId="3" applyFont="1" applyFill="1" applyBorder="1" applyAlignment="1">
      <alignment horizontal="center" vertical="center" wrapText="1"/>
    </xf>
    <xf numFmtId="1" fontId="31" fillId="6" borderId="1" xfId="0" applyNumberFormat="1" applyFont="1" applyFill="1" applyBorder="1" applyAlignment="1">
      <alignment horizontal="center" vertical="top" wrapText="1"/>
    </xf>
    <xf numFmtId="1" fontId="31" fillId="6" borderId="3" xfId="0" applyNumberFormat="1" applyFont="1" applyFill="1" applyBorder="1" applyAlignment="1">
      <alignment horizontal="center" vertical="top" wrapText="1"/>
    </xf>
    <xf numFmtId="1" fontId="31" fillId="6" borderId="4" xfId="0" applyNumberFormat="1" applyFont="1" applyFill="1" applyBorder="1" applyAlignment="1">
      <alignment horizontal="center" vertical="top" wrapText="1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43" fontId="22" fillId="4" borderId="1" xfId="3" applyFont="1" applyFill="1" applyBorder="1" applyAlignment="1">
      <alignment horizontal="center" vertical="center" wrapText="1"/>
    </xf>
    <xf numFmtId="43" fontId="22" fillId="4" borderId="3" xfId="3" applyFont="1" applyFill="1" applyBorder="1" applyAlignment="1">
      <alignment horizontal="center" vertical="center" wrapText="1"/>
    </xf>
    <xf numFmtId="43" fontId="22" fillId="4" borderId="4" xfId="3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43" fontId="31" fillId="4" borderId="1" xfId="3" applyFont="1" applyFill="1" applyBorder="1" applyAlignment="1">
      <alignment horizontal="center" vertical="center" wrapText="1"/>
    </xf>
    <xf numFmtId="43" fontId="31" fillId="4" borderId="3" xfId="3" applyFont="1" applyFill="1" applyBorder="1" applyAlignment="1">
      <alignment horizontal="center" vertical="center" wrapText="1"/>
    </xf>
    <xf numFmtId="43" fontId="31" fillId="4" borderId="4" xfId="3" applyFont="1" applyFill="1" applyBorder="1" applyAlignment="1">
      <alignment horizontal="center" vertical="center" wrapText="1"/>
    </xf>
    <xf numFmtId="2" fontId="8" fillId="0" borderId="19" xfId="2" applyNumberFormat="1" applyFont="1" applyFill="1" applyBorder="1" applyAlignment="1">
      <alignment horizontal="center"/>
    </xf>
    <xf numFmtId="2" fontId="8" fillId="0" borderId="21" xfId="2" applyNumberFormat="1" applyFont="1" applyFill="1" applyBorder="1" applyAlignment="1">
      <alignment horizontal="center"/>
    </xf>
    <xf numFmtId="2" fontId="8" fillId="0" borderId="19" xfId="1" applyNumberFormat="1" applyFont="1" applyFill="1" applyBorder="1" applyAlignment="1">
      <alignment horizontal="center"/>
    </xf>
    <xf numFmtId="2" fontId="8" fillId="0" borderId="21" xfId="1" applyNumberFormat="1" applyFont="1" applyFill="1" applyBorder="1" applyAlignment="1">
      <alignment horizontal="center"/>
    </xf>
    <xf numFmtId="43" fontId="15" fillId="0" borderId="19" xfId="3" applyFont="1" applyBorder="1" applyAlignment="1">
      <alignment horizontal="center"/>
    </xf>
    <xf numFmtId="43" fontId="15" fillId="0" borderId="21" xfId="3" applyFont="1" applyBorder="1" applyAlignment="1">
      <alignment horizontal="center"/>
    </xf>
    <xf numFmtId="2" fontId="42" fillId="0" borderId="29" xfId="1" applyNumberFormat="1" applyFont="1" applyFill="1" applyBorder="1" applyAlignment="1">
      <alignment horizontal="center"/>
    </xf>
    <xf numFmtId="2" fontId="42" fillId="0" borderId="30" xfId="1" applyNumberFormat="1" applyFont="1" applyFill="1" applyBorder="1" applyAlignment="1">
      <alignment horizontal="center"/>
    </xf>
  </cellXfs>
  <cellStyles count="4">
    <cellStyle name="Comma 2" xfId="2"/>
    <cellStyle name="Normal 2" xfId="1"/>
    <cellStyle name="เครื่องหมายจุลภาค" xfId="3" builtinId="3"/>
    <cellStyle name="ปกติ" xfId="0" builtinId="0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C6850"/>
  <sheetViews>
    <sheetView tabSelected="1" topLeftCell="A229" workbookViewId="0">
      <selection activeCell="V64" sqref="V64"/>
    </sheetView>
  </sheetViews>
  <sheetFormatPr defaultColWidth="9" defaultRowHeight="18"/>
  <cols>
    <col min="1" max="1" width="2.625" style="2" customWidth="1"/>
    <col min="2" max="2" width="4.5" style="2" customWidth="1"/>
    <col min="3" max="3" width="5.125" style="2" customWidth="1"/>
    <col min="4" max="4" width="3.375" style="2" customWidth="1"/>
    <col min="5" max="5" width="3.25" style="2" customWidth="1"/>
    <col min="6" max="6" width="3.5" style="2" customWidth="1"/>
    <col min="7" max="7" width="4.5" style="2" customWidth="1"/>
    <col min="8" max="8" width="5.75" style="51" customWidth="1"/>
    <col min="9" max="9" width="5.75" style="2" customWidth="1"/>
    <col min="10" max="10" width="6.625" style="16" customWidth="1"/>
    <col min="11" max="11" width="2.875" style="157" customWidth="1"/>
    <col min="12" max="12" width="9.125" style="2" customWidth="1"/>
    <col min="13" max="13" width="7.5" style="2" customWidth="1"/>
    <col min="14" max="14" width="3.75" style="167" customWidth="1"/>
    <col min="15" max="15" width="5.625" style="2" customWidth="1"/>
    <col min="16" max="16" width="5.375" style="2" customWidth="1"/>
    <col min="17" max="17" width="5.375" style="183" customWidth="1"/>
    <col min="18" max="18" width="6.625" style="184" customWidth="1"/>
    <col min="19" max="19" width="4.25" style="195" customWidth="1"/>
    <col min="20" max="20" width="3.75" style="195" customWidth="1"/>
    <col min="21" max="21" width="7.375" style="183" customWidth="1"/>
    <col min="22" max="22" width="7.125" style="184" customWidth="1"/>
    <col min="23" max="23" width="7.625" style="184" customWidth="1"/>
    <col min="24" max="24" width="6.125" style="210" customWidth="1"/>
    <col min="25" max="25" width="6.25" style="184" customWidth="1"/>
    <col min="26" max="26" width="5.125" style="2" customWidth="1"/>
    <col min="27" max="27" width="5.25" style="2" customWidth="1"/>
    <col min="28" max="16384" width="9" style="2"/>
  </cols>
  <sheetData>
    <row r="1" spans="1:27" ht="23.25" customHeight="1">
      <c r="A1" s="41" t="s">
        <v>150</v>
      </c>
      <c r="B1" s="8"/>
      <c r="C1" s="8"/>
      <c r="D1" s="8"/>
      <c r="E1" s="8"/>
      <c r="F1" s="8"/>
      <c r="G1" s="7" t="s">
        <v>30</v>
      </c>
      <c r="H1" s="48"/>
      <c r="I1" s="796"/>
      <c r="J1" s="868"/>
      <c r="K1" s="149"/>
      <c r="L1" s="909"/>
      <c r="M1" s="909"/>
      <c r="N1" s="158"/>
      <c r="O1" s="910" t="s">
        <v>55</v>
      </c>
      <c r="P1" s="910"/>
      <c r="Q1" s="168"/>
      <c r="R1" s="169"/>
      <c r="S1" s="185"/>
      <c r="T1" s="185"/>
      <c r="U1" s="196"/>
      <c r="V1" s="169"/>
      <c r="W1" s="169"/>
      <c r="X1" s="205" t="s">
        <v>31</v>
      </c>
      <c r="Y1" s="169"/>
      <c r="AA1" s="7"/>
    </row>
    <row r="2" spans="1:27" ht="23.1" customHeight="1">
      <c r="A2" s="797" t="s">
        <v>0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  <c r="T2" s="797"/>
      <c r="U2" s="797"/>
      <c r="V2" s="797"/>
      <c r="W2" s="797"/>
      <c r="X2" s="797"/>
      <c r="Y2" s="797"/>
      <c r="Z2" s="797"/>
      <c r="AA2" s="10"/>
    </row>
    <row r="3" spans="1:27" ht="23.1" customHeight="1">
      <c r="A3" s="797" t="s">
        <v>32</v>
      </c>
      <c r="B3" s="797"/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797"/>
      <c r="N3" s="797"/>
      <c r="O3" s="797"/>
      <c r="P3" s="797"/>
      <c r="Q3" s="797"/>
      <c r="R3" s="797"/>
      <c r="S3" s="797"/>
      <c r="T3" s="797"/>
      <c r="U3" s="797"/>
      <c r="V3" s="797"/>
      <c r="W3" s="797"/>
      <c r="X3" s="797"/>
      <c r="Y3" s="797"/>
      <c r="Z3" s="797"/>
      <c r="AA3" s="10"/>
    </row>
    <row r="4" spans="1:27" s="34" customFormat="1" ht="23.25">
      <c r="A4" s="35" t="s">
        <v>70</v>
      </c>
      <c r="B4" s="36"/>
      <c r="C4" s="36"/>
      <c r="D4" s="36"/>
      <c r="E4" s="36"/>
      <c r="F4" s="36"/>
      <c r="G4" s="242"/>
      <c r="H4" s="49"/>
      <c r="I4" s="242"/>
      <c r="J4" s="242"/>
      <c r="K4" s="150"/>
      <c r="L4" s="242"/>
      <c r="M4" s="242"/>
      <c r="N4" s="158"/>
      <c r="O4" s="242"/>
      <c r="P4" s="242"/>
      <c r="Q4" s="170"/>
      <c r="R4" s="171"/>
      <c r="S4" s="150"/>
      <c r="T4" s="150"/>
      <c r="U4" s="170"/>
      <c r="V4" s="170"/>
      <c r="W4" s="170"/>
      <c r="X4" s="22"/>
      <c r="Y4" s="170"/>
      <c r="Z4" s="242"/>
      <c r="AA4" s="242"/>
    </row>
    <row r="5" spans="1:27" s="16" customFormat="1" ht="14.25">
      <c r="A5" s="798" t="s">
        <v>1</v>
      </c>
      <c r="B5" s="799"/>
      <c r="C5" s="799"/>
      <c r="D5" s="799"/>
      <c r="E5" s="799"/>
      <c r="F5" s="799"/>
      <c r="G5" s="799"/>
      <c r="H5" s="799"/>
      <c r="I5" s="799"/>
      <c r="J5" s="800"/>
      <c r="K5" s="801" t="s">
        <v>2</v>
      </c>
      <c r="L5" s="802"/>
      <c r="M5" s="802"/>
      <c r="N5" s="802"/>
      <c r="O5" s="802"/>
      <c r="P5" s="802"/>
      <c r="Q5" s="802"/>
      <c r="R5" s="802"/>
      <c r="S5" s="802"/>
      <c r="T5" s="802"/>
      <c r="U5" s="803"/>
      <c r="V5" s="886" t="s">
        <v>3</v>
      </c>
      <c r="W5" s="886" t="s">
        <v>39</v>
      </c>
      <c r="X5" s="869" t="s">
        <v>40</v>
      </c>
      <c r="Y5" s="886" t="s">
        <v>4</v>
      </c>
      <c r="Z5" s="869" t="s">
        <v>41</v>
      </c>
      <c r="AA5" s="878" t="s">
        <v>42</v>
      </c>
    </row>
    <row r="6" spans="1:27" s="16" customFormat="1" ht="12.95" customHeight="1">
      <c r="A6" s="810" t="s">
        <v>5</v>
      </c>
      <c r="B6" s="813" t="s">
        <v>6</v>
      </c>
      <c r="C6" s="816" t="s">
        <v>7</v>
      </c>
      <c r="D6" s="819" t="s">
        <v>8</v>
      </c>
      <c r="E6" s="820"/>
      <c r="F6" s="821"/>
      <c r="G6" s="814" t="s">
        <v>9</v>
      </c>
      <c r="H6" s="828" t="s">
        <v>10</v>
      </c>
      <c r="I6" s="825" t="s">
        <v>11</v>
      </c>
      <c r="J6" s="831" t="s">
        <v>12</v>
      </c>
      <c r="K6" s="889" t="s">
        <v>5</v>
      </c>
      <c r="L6" s="834" t="s">
        <v>13</v>
      </c>
      <c r="M6" s="837" t="s">
        <v>14</v>
      </c>
      <c r="N6" s="892" t="s">
        <v>9</v>
      </c>
      <c r="O6" s="847" t="s">
        <v>43</v>
      </c>
      <c r="P6" s="875" t="s">
        <v>33</v>
      </c>
      <c r="Q6" s="895" t="s">
        <v>44</v>
      </c>
      <c r="R6" s="898" t="s">
        <v>15</v>
      </c>
      <c r="S6" s="901" t="s">
        <v>16</v>
      </c>
      <c r="T6" s="902"/>
      <c r="U6" s="903" t="s">
        <v>45</v>
      </c>
      <c r="V6" s="887"/>
      <c r="W6" s="887"/>
      <c r="X6" s="870"/>
      <c r="Y6" s="887"/>
      <c r="Z6" s="870"/>
      <c r="AA6" s="879"/>
    </row>
    <row r="7" spans="1:27" s="16" customFormat="1" ht="12.95" customHeight="1">
      <c r="A7" s="811"/>
      <c r="B7" s="814"/>
      <c r="C7" s="817"/>
      <c r="D7" s="822"/>
      <c r="E7" s="823"/>
      <c r="F7" s="824"/>
      <c r="G7" s="814"/>
      <c r="H7" s="829"/>
      <c r="I7" s="826"/>
      <c r="J7" s="832"/>
      <c r="K7" s="890"/>
      <c r="L7" s="835"/>
      <c r="M7" s="838"/>
      <c r="N7" s="893"/>
      <c r="O7" s="848"/>
      <c r="P7" s="876"/>
      <c r="Q7" s="896"/>
      <c r="R7" s="899"/>
      <c r="S7" s="892" t="s">
        <v>17</v>
      </c>
      <c r="T7" s="906" t="s">
        <v>18</v>
      </c>
      <c r="U7" s="904"/>
      <c r="V7" s="887"/>
      <c r="W7" s="887"/>
      <c r="X7" s="870"/>
      <c r="Y7" s="887"/>
      <c r="Z7" s="870"/>
      <c r="AA7" s="879"/>
    </row>
    <row r="8" spans="1:27" s="16" customFormat="1" ht="12.95" customHeight="1">
      <c r="A8" s="811"/>
      <c r="B8" s="814"/>
      <c r="C8" s="817"/>
      <c r="D8" s="840" t="s">
        <v>19</v>
      </c>
      <c r="E8" s="840" t="s">
        <v>20</v>
      </c>
      <c r="F8" s="840" t="s">
        <v>21</v>
      </c>
      <c r="G8" s="814"/>
      <c r="H8" s="829"/>
      <c r="I8" s="826"/>
      <c r="J8" s="832"/>
      <c r="K8" s="890"/>
      <c r="L8" s="835"/>
      <c r="M8" s="838"/>
      <c r="N8" s="893"/>
      <c r="O8" s="848"/>
      <c r="P8" s="876"/>
      <c r="Q8" s="896"/>
      <c r="R8" s="899"/>
      <c r="S8" s="893"/>
      <c r="T8" s="907"/>
      <c r="U8" s="904"/>
      <c r="V8" s="887"/>
      <c r="W8" s="887"/>
      <c r="X8" s="870"/>
      <c r="Y8" s="887"/>
      <c r="Z8" s="870"/>
      <c r="AA8" s="879"/>
    </row>
    <row r="9" spans="1:27" s="16" customFormat="1" ht="12.95" customHeight="1">
      <c r="A9" s="811"/>
      <c r="B9" s="814"/>
      <c r="C9" s="817"/>
      <c r="D9" s="841"/>
      <c r="E9" s="841"/>
      <c r="F9" s="841"/>
      <c r="G9" s="814"/>
      <c r="H9" s="829"/>
      <c r="I9" s="826"/>
      <c r="J9" s="832"/>
      <c r="K9" s="890"/>
      <c r="L9" s="835"/>
      <c r="M9" s="838"/>
      <c r="N9" s="893"/>
      <c r="O9" s="848"/>
      <c r="P9" s="876"/>
      <c r="Q9" s="896"/>
      <c r="R9" s="899"/>
      <c r="S9" s="893"/>
      <c r="T9" s="907"/>
      <c r="U9" s="904"/>
      <c r="V9" s="887"/>
      <c r="W9" s="887"/>
      <c r="X9" s="870"/>
      <c r="Y9" s="887"/>
      <c r="Z9" s="870"/>
      <c r="AA9" s="879"/>
    </row>
    <row r="10" spans="1:27" s="16" customFormat="1" ht="12.95" customHeight="1">
      <c r="A10" s="812"/>
      <c r="B10" s="815"/>
      <c r="C10" s="818"/>
      <c r="D10" s="842"/>
      <c r="E10" s="842"/>
      <c r="F10" s="842"/>
      <c r="G10" s="815"/>
      <c r="H10" s="830"/>
      <c r="I10" s="827"/>
      <c r="J10" s="833"/>
      <c r="K10" s="891"/>
      <c r="L10" s="836"/>
      <c r="M10" s="839"/>
      <c r="N10" s="894"/>
      <c r="O10" s="849"/>
      <c r="P10" s="877"/>
      <c r="Q10" s="897"/>
      <c r="R10" s="900"/>
      <c r="S10" s="894"/>
      <c r="T10" s="908"/>
      <c r="U10" s="905"/>
      <c r="V10" s="888"/>
      <c r="W10" s="888"/>
      <c r="X10" s="871"/>
      <c r="Y10" s="888"/>
      <c r="Z10" s="871"/>
      <c r="AA10" s="880"/>
    </row>
    <row r="11" spans="1:27" s="16" customFormat="1" ht="12.95" customHeight="1">
      <c r="A11" s="243"/>
      <c r="B11" s="244"/>
      <c r="C11" s="245"/>
      <c r="D11" s="239"/>
      <c r="E11" s="239"/>
      <c r="F11" s="239"/>
      <c r="G11" s="244"/>
      <c r="H11" s="247"/>
      <c r="I11" s="246"/>
      <c r="J11" s="248"/>
      <c r="K11" s="250"/>
      <c r="L11" s="240"/>
      <c r="M11" s="241"/>
      <c r="N11" s="251"/>
      <c r="O11" s="249"/>
      <c r="P11" s="252"/>
      <c r="Q11" s="253"/>
      <c r="R11" s="254"/>
      <c r="S11" s="251"/>
      <c r="T11" s="256"/>
      <c r="U11" s="255"/>
      <c r="V11" s="269"/>
      <c r="W11" s="269"/>
      <c r="X11" s="268"/>
      <c r="Y11" s="287"/>
      <c r="Z11" s="268"/>
      <c r="AA11" s="270"/>
    </row>
    <row r="12" spans="1:27" s="229" customFormat="1" ht="21" customHeight="1">
      <c r="A12" s="17">
        <v>1</v>
      </c>
      <c r="B12" s="17" t="s">
        <v>24</v>
      </c>
      <c r="C12" s="17">
        <v>16146</v>
      </c>
      <c r="D12" s="17">
        <v>0</v>
      </c>
      <c r="E12" s="17">
        <v>2</v>
      </c>
      <c r="F12" s="17">
        <v>5</v>
      </c>
      <c r="G12" s="17">
        <v>2</v>
      </c>
      <c r="H12" s="21">
        <v>205</v>
      </c>
      <c r="I12" s="101">
        <v>400</v>
      </c>
      <c r="J12" s="101">
        <f>H12*I12</f>
        <v>82000</v>
      </c>
      <c r="K12" s="103">
        <v>1</v>
      </c>
      <c r="L12" s="20" t="s">
        <v>65</v>
      </c>
      <c r="M12" s="86" t="s">
        <v>63</v>
      </c>
      <c r="N12" s="103">
        <v>1</v>
      </c>
      <c r="O12" s="20">
        <v>717.5</v>
      </c>
      <c r="P12" s="20">
        <v>100</v>
      </c>
      <c r="Q12" s="101">
        <v>6350</v>
      </c>
      <c r="R12" s="109">
        <f>O12*Q12</f>
        <v>4556125</v>
      </c>
      <c r="S12" s="217">
        <v>27</v>
      </c>
      <c r="T12" s="217">
        <v>85</v>
      </c>
      <c r="U12" s="30">
        <f>R12-R12*T12/100</f>
        <v>683418.75</v>
      </c>
      <c r="V12" s="31">
        <f>J12+U12</f>
        <v>765418.75</v>
      </c>
      <c r="W12" s="30">
        <f>V12*P12/100</f>
        <v>765418.75</v>
      </c>
      <c r="X12" s="21" t="s">
        <v>61</v>
      </c>
      <c r="Y12" s="233">
        <v>0</v>
      </c>
      <c r="Z12" s="20">
        <v>0</v>
      </c>
      <c r="AA12" s="25">
        <f t="shared" ref="AA12:AA24" si="0">Y12*Z12/100</f>
        <v>0</v>
      </c>
    </row>
    <row r="13" spans="1:27" s="229" customFormat="1" ht="20.100000000000001" customHeight="1">
      <c r="A13" s="17">
        <v>2</v>
      </c>
      <c r="B13" s="17" t="s">
        <v>24</v>
      </c>
      <c r="C13" s="17">
        <v>74548</v>
      </c>
      <c r="D13" s="17">
        <v>0</v>
      </c>
      <c r="E13" s="17">
        <v>1</v>
      </c>
      <c r="F13" s="17">
        <v>5</v>
      </c>
      <c r="G13" s="17">
        <v>2</v>
      </c>
      <c r="H13" s="31">
        <v>105</v>
      </c>
      <c r="I13" s="86">
        <v>400</v>
      </c>
      <c r="J13" s="84">
        <f>H13*I13</f>
        <v>42000</v>
      </c>
      <c r="K13" s="103">
        <v>2</v>
      </c>
      <c r="L13" s="20" t="s">
        <v>79</v>
      </c>
      <c r="M13" s="20" t="s">
        <v>27</v>
      </c>
      <c r="N13" s="103">
        <v>2</v>
      </c>
      <c r="O13" s="20">
        <v>16.5</v>
      </c>
      <c r="P13" s="20">
        <v>100</v>
      </c>
      <c r="Q13" s="101">
        <v>5150</v>
      </c>
      <c r="R13" s="109">
        <f>O13*Q13</f>
        <v>84975</v>
      </c>
      <c r="S13" s="217">
        <v>27</v>
      </c>
      <c r="T13" s="217">
        <v>93</v>
      </c>
      <c r="U13" s="30">
        <f>R13-R13*T13/100</f>
        <v>5948.25</v>
      </c>
      <c r="V13" s="30">
        <f>J13+U13</f>
        <v>47948.25</v>
      </c>
      <c r="W13" s="59">
        <f>V13*P13/100</f>
        <v>47948.25</v>
      </c>
      <c r="X13" s="21">
        <v>0</v>
      </c>
      <c r="Y13" s="233">
        <v>0</v>
      </c>
      <c r="Z13" s="20">
        <v>0</v>
      </c>
      <c r="AA13" s="25">
        <f t="shared" si="0"/>
        <v>0</v>
      </c>
    </row>
    <row r="14" spans="1:27" s="229" customFormat="1" ht="20.100000000000001" customHeight="1">
      <c r="A14" s="17">
        <v>3</v>
      </c>
      <c r="B14" s="17" t="s">
        <v>24</v>
      </c>
      <c r="C14" s="17">
        <v>65679</v>
      </c>
      <c r="D14" s="17">
        <v>7</v>
      </c>
      <c r="E14" s="17">
        <v>2</v>
      </c>
      <c r="F14" s="17">
        <v>93</v>
      </c>
      <c r="G14" s="17">
        <v>1</v>
      </c>
      <c r="H14" s="31">
        <v>3093</v>
      </c>
      <c r="I14" s="86">
        <v>125</v>
      </c>
      <c r="J14" s="84">
        <f>H14*I14</f>
        <v>386625</v>
      </c>
      <c r="K14" s="103"/>
      <c r="L14" s="20"/>
      <c r="M14" s="20"/>
      <c r="N14" s="103"/>
      <c r="O14" s="20"/>
      <c r="P14" s="20">
        <v>100</v>
      </c>
      <c r="Q14" s="21"/>
      <c r="R14" s="21">
        <f t="shared" ref="R14" si="1">O14*Q14</f>
        <v>0</v>
      </c>
      <c r="S14" s="217"/>
      <c r="T14" s="217"/>
      <c r="U14" s="59">
        <f t="shared" ref="U14" si="2">R14-R14*T14/100</f>
        <v>0</v>
      </c>
      <c r="V14" s="101">
        <f t="shared" ref="V14" si="3">J14+U14</f>
        <v>386625</v>
      </c>
      <c r="W14" s="101">
        <f t="shared" ref="W14" si="4">V14*P14/100</f>
        <v>386625</v>
      </c>
      <c r="X14" s="100" t="s">
        <v>61</v>
      </c>
      <c r="Y14" s="230">
        <v>0</v>
      </c>
      <c r="Z14" s="20">
        <v>0</v>
      </c>
      <c r="AA14" s="25">
        <f t="shared" si="0"/>
        <v>0</v>
      </c>
    </row>
    <row r="15" spans="1:27" s="229" customFormat="1" ht="21" customHeight="1">
      <c r="A15" s="17">
        <v>4</v>
      </c>
      <c r="B15" s="17" t="s">
        <v>24</v>
      </c>
      <c r="C15" s="17">
        <v>16145</v>
      </c>
      <c r="D15" s="17">
        <v>0</v>
      </c>
      <c r="E15" s="17">
        <v>0</v>
      </c>
      <c r="F15" s="17">
        <v>93</v>
      </c>
      <c r="G15" s="17">
        <v>2</v>
      </c>
      <c r="H15" s="21">
        <v>93</v>
      </c>
      <c r="I15" s="101">
        <v>400</v>
      </c>
      <c r="J15" s="101">
        <f>H15*I15</f>
        <v>37200</v>
      </c>
      <c r="K15" s="103">
        <v>1</v>
      </c>
      <c r="L15" s="20" t="s">
        <v>65</v>
      </c>
      <c r="M15" s="86" t="s">
        <v>68</v>
      </c>
      <c r="N15" s="103">
        <v>1</v>
      </c>
      <c r="O15" s="20">
        <v>150.51</v>
      </c>
      <c r="P15" s="20">
        <v>100</v>
      </c>
      <c r="Q15" s="101">
        <v>6350</v>
      </c>
      <c r="R15" s="109">
        <f>O15*Q15</f>
        <v>955738.5</v>
      </c>
      <c r="S15" s="217">
        <v>8</v>
      </c>
      <c r="T15" s="217">
        <v>30</v>
      </c>
      <c r="U15" s="30">
        <f>R15-R15*T15/100</f>
        <v>669016.94999999995</v>
      </c>
      <c r="V15" s="31">
        <f>J15+U15</f>
        <v>706216.95</v>
      </c>
      <c r="W15" s="30">
        <f>V15*P15/100</f>
        <v>706216.95</v>
      </c>
      <c r="X15" s="21" t="s">
        <v>61</v>
      </c>
      <c r="Y15" s="233">
        <v>0</v>
      </c>
      <c r="Z15" s="20">
        <v>0</v>
      </c>
      <c r="AA15" s="25">
        <f t="shared" si="0"/>
        <v>0</v>
      </c>
    </row>
    <row r="16" spans="1:27" s="229" customFormat="1" ht="21" customHeight="1">
      <c r="A16" s="17">
        <v>5</v>
      </c>
      <c r="B16" s="17" t="s">
        <v>24</v>
      </c>
      <c r="C16" s="17">
        <v>46282</v>
      </c>
      <c r="D16" s="17">
        <v>0</v>
      </c>
      <c r="E16" s="17">
        <v>1</v>
      </c>
      <c r="F16" s="17">
        <v>30</v>
      </c>
      <c r="G16" s="17">
        <v>2</v>
      </c>
      <c r="H16" s="21">
        <v>130</v>
      </c>
      <c r="I16" s="101">
        <v>400</v>
      </c>
      <c r="J16" s="101">
        <f>H16*I16</f>
        <v>52000</v>
      </c>
      <c r="K16" s="103">
        <v>1</v>
      </c>
      <c r="L16" s="20" t="s">
        <v>65</v>
      </c>
      <c r="M16" s="86" t="s">
        <v>63</v>
      </c>
      <c r="N16" s="103">
        <v>1</v>
      </c>
      <c r="O16" s="20">
        <v>435.08</v>
      </c>
      <c r="P16" s="20">
        <v>100</v>
      </c>
      <c r="Q16" s="101">
        <v>6350</v>
      </c>
      <c r="R16" s="109">
        <f>O16*Q16</f>
        <v>2762758</v>
      </c>
      <c r="S16" s="217">
        <v>26</v>
      </c>
      <c r="T16" s="217">
        <v>85</v>
      </c>
      <c r="U16" s="30">
        <f>R16-R16*T16/100</f>
        <v>414413.70000000019</v>
      </c>
      <c r="V16" s="31">
        <f>J16+U16</f>
        <v>466413.70000000019</v>
      </c>
      <c r="W16" s="30">
        <f>V16*P16/100</f>
        <v>466413.70000000013</v>
      </c>
      <c r="X16" s="21" t="s">
        <v>61</v>
      </c>
      <c r="Y16" s="233">
        <v>0</v>
      </c>
      <c r="Z16" s="20">
        <v>0</v>
      </c>
      <c r="AA16" s="25">
        <f t="shared" si="0"/>
        <v>0</v>
      </c>
    </row>
    <row r="17" spans="1:27" s="229" customFormat="1" ht="20.100000000000001" customHeight="1">
      <c r="A17" s="17"/>
      <c r="B17" s="17"/>
      <c r="C17" s="17"/>
      <c r="D17" s="17"/>
      <c r="E17" s="17"/>
      <c r="F17" s="17"/>
      <c r="G17" s="17"/>
      <c r="H17" s="31"/>
      <c r="I17" s="86"/>
      <c r="J17" s="84"/>
      <c r="K17" s="103">
        <v>2</v>
      </c>
      <c r="L17" s="20" t="s">
        <v>79</v>
      </c>
      <c r="M17" s="20" t="s">
        <v>27</v>
      </c>
      <c r="N17" s="103">
        <v>2</v>
      </c>
      <c r="O17" s="20">
        <v>20.399999999999999</v>
      </c>
      <c r="P17" s="20">
        <v>100</v>
      </c>
      <c r="Q17" s="101">
        <v>5150</v>
      </c>
      <c r="R17" s="109">
        <f>O17*Q17</f>
        <v>105059.99999999999</v>
      </c>
      <c r="S17" s="217">
        <v>26</v>
      </c>
      <c r="T17" s="217">
        <v>93</v>
      </c>
      <c r="U17" s="30">
        <f>R17-R17*T17/100</f>
        <v>7354.1999999999971</v>
      </c>
      <c r="V17" s="30">
        <f>J17+U17</f>
        <v>7354.1999999999971</v>
      </c>
      <c r="W17" s="59">
        <f>V17*P17/100</f>
        <v>7354.199999999998</v>
      </c>
      <c r="X17" s="21">
        <v>0</v>
      </c>
      <c r="Y17" s="233">
        <v>0</v>
      </c>
      <c r="Z17" s="20">
        <v>0</v>
      </c>
      <c r="AA17" s="25">
        <f t="shared" si="0"/>
        <v>0</v>
      </c>
    </row>
    <row r="18" spans="1:27" s="229" customFormat="1" ht="20.100000000000001" customHeight="1">
      <c r="A18" s="17"/>
      <c r="B18" s="17"/>
      <c r="C18" s="17"/>
      <c r="D18" s="17"/>
      <c r="E18" s="17"/>
      <c r="F18" s="17"/>
      <c r="G18" s="17"/>
      <c r="H18" s="31"/>
      <c r="I18" s="86"/>
      <c r="J18" s="84"/>
      <c r="K18" s="103">
        <v>3</v>
      </c>
      <c r="L18" s="20" t="s">
        <v>65</v>
      </c>
      <c r="M18" s="86" t="s">
        <v>63</v>
      </c>
      <c r="N18" s="103">
        <v>1</v>
      </c>
      <c r="O18" s="20">
        <v>215.6</v>
      </c>
      <c r="P18" s="20">
        <v>100</v>
      </c>
      <c r="Q18" s="101">
        <v>6350</v>
      </c>
      <c r="R18" s="109">
        <f>O18*Q18</f>
        <v>1369060</v>
      </c>
      <c r="S18" s="217">
        <v>11</v>
      </c>
      <c r="T18" s="217">
        <v>34</v>
      </c>
      <c r="U18" s="30">
        <v>30</v>
      </c>
      <c r="V18" s="31">
        <f>J18+U18</f>
        <v>30</v>
      </c>
      <c r="W18" s="30">
        <f>V18*P18/100</f>
        <v>30</v>
      </c>
      <c r="X18" s="21" t="s">
        <v>60</v>
      </c>
      <c r="Y18" s="233">
        <v>0</v>
      </c>
      <c r="Z18" s="20">
        <v>0</v>
      </c>
      <c r="AA18" s="25">
        <f t="shared" si="0"/>
        <v>0</v>
      </c>
    </row>
    <row r="19" spans="1:27" s="229" customFormat="1" ht="20.100000000000001" customHeight="1">
      <c r="A19" s="17">
        <v>6</v>
      </c>
      <c r="B19" s="17" t="s">
        <v>24</v>
      </c>
      <c r="C19" s="17">
        <v>21853</v>
      </c>
      <c r="D19" s="17">
        <v>10</v>
      </c>
      <c r="E19" s="17">
        <v>0</v>
      </c>
      <c r="F19" s="17">
        <v>0</v>
      </c>
      <c r="G19" s="17">
        <v>1</v>
      </c>
      <c r="H19" s="31">
        <v>4000</v>
      </c>
      <c r="I19" s="86">
        <v>125</v>
      </c>
      <c r="J19" s="84">
        <f t="shared" ref="J19:J24" si="5">H19*I19</f>
        <v>500000</v>
      </c>
      <c r="K19" s="103"/>
      <c r="L19" s="20"/>
      <c r="M19" s="20"/>
      <c r="N19" s="103"/>
      <c r="O19" s="20"/>
      <c r="P19" s="20">
        <v>100</v>
      </c>
      <c r="Q19" s="21"/>
      <c r="R19" s="21">
        <f t="shared" ref="R19:R24" si="6">O19*Q19</f>
        <v>0</v>
      </c>
      <c r="S19" s="217"/>
      <c r="T19" s="217"/>
      <c r="U19" s="59">
        <f t="shared" ref="U19:U24" si="7">R19-R19*T19/100</f>
        <v>0</v>
      </c>
      <c r="V19" s="101">
        <f t="shared" ref="V19:V24" si="8">J19+U19</f>
        <v>500000</v>
      </c>
      <c r="W19" s="101">
        <f t="shared" ref="W19:W24" si="9">V19*P19/100</f>
        <v>500000</v>
      </c>
      <c r="X19" s="100" t="s">
        <v>61</v>
      </c>
      <c r="Y19" s="230">
        <v>0</v>
      </c>
      <c r="Z19" s="20">
        <v>0</v>
      </c>
      <c r="AA19" s="25">
        <f t="shared" si="0"/>
        <v>0</v>
      </c>
    </row>
    <row r="20" spans="1:27" s="229" customFormat="1" ht="20.100000000000001" customHeight="1">
      <c r="A20" s="17">
        <v>7</v>
      </c>
      <c r="B20" s="17" t="s">
        <v>24</v>
      </c>
      <c r="C20" s="17">
        <v>65856</v>
      </c>
      <c r="D20" s="17">
        <v>10</v>
      </c>
      <c r="E20" s="17">
        <v>0</v>
      </c>
      <c r="F20" s="17">
        <v>0</v>
      </c>
      <c r="G20" s="17">
        <v>1</v>
      </c>
      <c r="H20" s="31">
        <v>4000</v>
      </c>
      <c r="I20" s="86">
        <v>125</v>
      </c>
      <c r="J20" s="84">
        <f t="shared" si="5"/>
        <v>500000</v>
      </c>
      <c r="K20" s="103"/>
      <c r="L20" s="20"/>
      <c r="M20" s="20"/>
      <c r="N20" s="103"/>
      <c r="O20" s="20"/>
      <c r="P20" s="20">
        <v>100</v>
      </c>
      <c r="Q20" s="21"/>
      <c r="R20" s="21">
        <f t="shared" si="6"/>
        <v>0</v>
      </c>
      <c r="S20" s="217"/>
      <c r="T20" s="217"/>
      <c r="U20" s="59">
        <f t="shared" si="7"/>
        <v>0</v>
      </c>
      <c r="V20" s="101">
        <f t="shared" si="8"/>
        <v>500000</v>
      </c>
      <c r="W20" s="101">
        <f t="shared" si="9"/>
        <v>500000</v>
      </c>
      <c r="X20" s="100" t="s">
        <v>61</v>
      </c>
      <c r="Y20" s="230">
        <v>0</v>
      </c>
      <c r="Z20" s="20">
        <v>0</v>
      </c>
      <c r="AA20" s="25">
        <f t="shared" si="0"/>
        <v>0</v>
      </c>
    </row>
    <row r="21" spans="1:27" s="229" customFormat="1" ht="20.100000000000001" customHeight="1">
      <c r="A21" s="17">
        <v>8</v>
      </c>
      <c r="B21" s="17" t="s">
        <v>24</v>
      </c>
      <c r="C21" s="17">
        <v>21895</v>
      </c>
      <c r="D21" s="17">
        <v>6</v>
      </c>
      <c r="E21" s="17">
        <v>0</v>
      </c>
      <c r="F21" s="17">
        <v>10</v>
      </c>
      <c r="G21" s="17">
        <v>1</v>
      </c>
      <c r="H21" s="31">
        <v>2410</v>
      </c>
      <c r="I21" s="86">
        <v>125</v>
      </c>
      <c r="J21" s="84">
        <f t="shared" si="5"/>
        <v>301250</v>
      </c>
      <c r="K21" s="103"/>
      <c r="L21" s="20"/>
      <c r="M21" s="20"/>
      <c r="N21" s="103"/>
      <c r="O21" s="20"/>
      <c r="P21" s="20">
        <v>100</v>
      </c>
      <c r="Q21" s="21"/>
      <c r="R21" s="21">
        <f t="shared" si="6"/>
        <v>0</v>
      </c>
      <c r="S21" s="217"/>
      <c r="T21" s="217"/>
      <c r="U21" s="59">
        <f t="shared" si="7"/>
        <v>0</v>
      </c>
      <c r="V21" s="101">
        <f t="shared" si="8"/>
        <v>301250</v>
      </c>
      <c r="W21" s="101">
        <f t="shared" si="9"/>
        <v>301250</v>
      </c>
      <c r="X21" s="100" t="s">
        <v>61</v>
      </c>
      <c r="Y21" s="230">
        <v>0</v>
      </c>
      <c r="Z21" s="20">
        <v>0</v>
      </c>
      <c r="AA21" s="25">
        <f t="shared" si="0"/>
        <v>0</v>
      </c>
    </row>
    <row r="22" spans="1:27" s="229" customFormat="1" ht="20.100000000000001" customHeight="1">
      <c r="A22" s="17">
        <v>9</v>
      </c>
      <c r="B22" s="17" t="s">
        <v>24</v>
      </c>
      <c r="C22" s="17">
        <v>65854</v>
      </c>
      <c r="D22" s="17">
        <v>10</v>
      </c>
      <c r="E22" s="17">
        <v>0</v>
      </c>
      <c r="F22" s="17">
        <v>0</v>
      </c>
      <c r="G22" s="17">
        <v>1</v>
      </c>
      <c r="H22" s="31">
        <v>4000</v>
      </c>
      <c r="I22" s="86">
        <v>125</v>
      </c>
      <c r="J22" s="84">
        <f t="shared" si="5"/>
        <v>500000</v>
      </c>
      <c r="K22" s="103"/>
      <c r="L22" s="20"/>
      <c r="M22" s="20"/>
      <c r="N22" s="103"/>
      <c r="O22" s="20"/>
      <c r="P22" s="20">
        <v>100</v>
      </c>
      <c r="Q22" s="21"/>
      <c r="R22" s="21">
        <f t="shared" si="6"/>
        <v>0</v>
      </c>
      <c r="S22" s="217"/>
      <c r="T22" s="217"/>
      <c r="U22" s="59">
        <f t="shared" si="7"/>
        <v>0</v>
      </c>
      <c r="V22" s="101">
        <f t="shared" si="8"/>
        <v>500000</v>
      </c>
      <c r="W22" s="101">
        <f t="shared" si="9"/>
        <v>500000</v>
      </c>
      <c r="X22" s="100" t="s">
        <v>61</v>
      </c>
      <c r="Y22" s="230">
        <v>0</v>
      </c>
      <c r="Z22" s="20">
        <v>0</v>
      </c>
      <c r="AA22" s="25">
        <f t="shared" si="0"/>
        <v>0</v>
      </c>
    </row>
    <row r="23" spans="1:27" s="229" customFormat="1" ht="20.100000000000001" customHeight="1">
      <c r="A23" s="17">
        <v>10</v>
      </c>
      <c r="B23" s="17" t="s">
        <v>24</v>
      </c>
      <c r="C23" s="17">
        <v>65855</v>
      </c>
      <c r="D23" s="17">
        <v>10</v>
      </c>
      <c r="E23" s="17">
        <v>0</v>
      </c>
      <c r="F23" s="17">
        <v>0</v>
      </c>
      <c r="G23" s="17">
        <v>1</v>
      </c>
      <c r="H23" s="31">
        <v>4000</v>
      </c>
      <c r="I23" s="86">
        <v>125</v>
      </c>
      <c r="J23" s="84">
        <f t="shared" si="5"/>
        <v>500000</v>
      </c>
      <c r="K23" s="103"/>
      <c r="L23" s="20"/>
      <c r="M23" s="20"/>
      <c r="N23" s="103"/>
      <c r="O23" s="20"/>
      <c r="P23" s="20">
        <v>100</v>
      </c>
      <c r="Q23" s="21"/>
      <c r="R23" s="21">
        <f t="shared" si="6"/>
        <v>0</v>
      </c>
      <c r="S23" s="217"/>
      <c r="T23" s="217"/>
      <c r="U23" s="59">
        <f t="shared" si="7"/>
        <v>0</v>
      </c>
      <c r="V23" s="101">
        <f t="shared" si="8"/>
        <v>500000</v>
      </c>
      <c r="W23" s="101">
        <f t="shared" si="9"/>
        <v>500000</v>
      </c>
      <c r="X23" s="100" t="s">
        <v>61</v>
      </c>
      <c r="Y23" s="230">
        <v>0</v>
      </c>
      <c r="Z23" s="20">
        <v>0</v>
      </c>
      <c r="AA23" s="25">
        <f t="shared" si="0"/>
        <v>0</v>
      </c>
    </row>
    <row r="24" spans="1:27" s="229" customFormat="1" ht="20.100000000000001" customHeight="1">
      <c r="A24" s="17">
        <v>11</v>
      </c>
      <c r="B24" s="17" t="s">
        <v>26</v>
      </c>
      <c r="C24" s="17">
        <v>827</v>
      </c>
      <c r="D24" s="17">
        <v>17</v>
      </c>
      <c r="E24" s="17">
        <v>1</v>
      </c>
      <c r="F24" s="17">
        <v>3</v>
      </c>
      <c r="G24" s="17">
        <v>1</v>
      </c>
      <c r="H24" s="31">
        <v>6903</v>
      </c>
      <c r="I24" s="86">
        <v>150</v>
      </c>
      <c r="J24" s="109">
        <f t="shared" si="5"/>
        <v>1035450</v>
      </c>
      <c r="K24" s="103"/>
      <c r="L24" s="20"/>
      <c r="M24" s="20"/>
      <c r="N24" s="103"/>
      <c r="O24" s="20"/>
      <c r="P24" s="20">
        <v>100</v>
      </c>
      <c r="Q24" s="21"/>
      <c r="R24" s="21">
        <f t="shared" si="6"/>
        <v>0</v>
      </c>
      <c r="S24" s="217"/>
      <c r="T24" s="217"/>
      <c r="U24" s="59">
        <f t="shared" si="7"/>
        <v>0</v>
      </c>
      <c r="V24" s="101">
        <f t="shared" si="8"/>
        <v>1035450</v>
      </c>
      <c r="W24" s="101">
        <f t="shared" si="9"/>
        <v>1035450</v>
      </c>
      <c r="X24" s="100">
        <v>0</v>
      </c>
      <c r="Y24" s="234">
        <f>J24</f>
        <v>1035450</v>
      </c>
      <c r="Z24" s="20">
        <v>0.01</v>
      </c>
      <c r="AA24" s="25">
        <f t="shared" si="0"/>
        <v>103.545</v>
      </c>
    </row>
    <row r="25" spans="1:27" s="89" customFormat="1" ht="24" customHeight="1" thickBot="1">
      <c r="A25" s="143"/>
      <c r="B25" s="143"/>
      <c r="C25" s="143"/>
      <c r="D25" s="143"/>
      <c r="E25" s="143"/>
      <c r="F25" s="143"/>
      <c r="G25" s="143"/>
      <c r="H25" s="144"/>
      <c r="I25" s="145"/>
      <c r="J25" s="146"/>
      <c r="K25" s="156"/>
      <c r="L25" s="147"/>
      <c r="M25" s="145"/>
      <c r="N25" s="166"/>
      <c r="O25" s="145"/>
      <c r="P25" s="145"/>
      <c r="Q25" s="181"/>
      <c r="R25" s="182"/>
      <c r="S25" s="194"/>
      <c r="T25" s="194"/>
      <c r="U25" s="197"/>
      <c r="V25" s="182"/>
      <c r="W25" s="182"/>
      <c r="X25" s="148"/>
      <c r="Y25" s="199"/>
      <c r="Z25" s="145"/>
      <c r="AA25" s="143"/>
    </row>
    <row r="26" spans="1:27">
      <c r="A26" s="42" t="s">
        <v>22</v>
      </c>
      <c r="B26" s="42"/>
      <c r="C26" s="42" t="s">
        <v>23</v>
      </c>
      <c r="D26" s="42"/>
      <c r="E26" s="42"/>
      <c r="F26" s="42"/>
      <c r="G26" s="39" t="s">
        <v>37</v>
      </c>
      <c r="H26" s="52"/>
      <c r="I26" s="11"/>
      <c r="J26" s="11"/>
      <c r="K26" s="153"/>
      <c r="L26" s="14"/>
      <c r="M26" s="6"/>
      <c r="N26" s="161"/>
      <c r="O26" s="1"/>
      <c r="P26" s="1"/>
      <c r="Q26" s="175"/>
      <c r="R26" s="176"/>
      <c r="S26" s="188"/>
      <c r="T26" s="188"/>
      <c r="U26" s="175"/>
      <c r="V26" s="176"/>
      <c r="W26" s="176"/>
      <c r="X26" s="1"/>
      <c r="Y26" s="176"/>
      <c r="Z26" s="1"/>
      <c r="AA26" s="1"/>
    </row>
    <row r="27" spans="1:27">
      <c r="A27" s="3"/>
      <c r="B27" s="11"/>
      <c r="C27" s="11"/>
      <c r="D27" s="11"/>
      <c r="E27" s="12"/>
      <c r="F27" s="13"/>
      <c r="G27" s="38" t="s">
        <v>36</v>
      </c>
      <c r="H27" s="52"/>
      <c r="I27" s="11"/>
      <c r="J27" s="11"/>
      <c r="K27" s="153"/>
      <c r="L27" s="14"/>
      <c r="M27" s="61" t="s">
        <v>47</v>
      </c>
      <c r="N27" s="162"/>
      <c r="O27" s="62"/>
      <c r="P27" s="62"/>
      <c r="Q27" s="177"/>
      <c r="R27" s="178" t="s">
        <v>51</v>
      </c>
      <c r="S27" s="162"/>
      <c r="T27" s="189"/>
      <c r="U27" s="177"/>
      <c r="V27" s="178"/>
      <c r="W27" s="178" t="s">
        <v>56</v>
      </c>
      <c r="X27" s="206"/>
      <c r="Y27" s="177"/>
      <c r="Z27" s="3"/>
      <c r="AA27" s="3"/>
    </row>
    <row r="28" spans="1:27">
      <c r="A28" s="3"/>
      <c r="B28" s="11"/>
      <c r="C28" s="11"/>
      <c r="D28" s="11"/>
      <c r="E28" s="12"/>
      <c r="F28" s="13"/>
      <c r="G28" s="37" t="s">
        <v>35</v>
      </c>
      <c r="H28" s="52"/>
      <c r="I28" s="12"/>
      <c r="J28" s="12"/>
      <c r="K28" s="154"/>
      <c r="L28" s="14"/>
      <c r="M28" s="61" t="s">
        <v>54</v>
      </c>
      <c r="N28" s="162"/>
      <c r="O28" s="62"/>
      <c r="P28" s="62"/>
      <c r="Q28" s="177"/>
      <c r="R28" s="178" t="s">
        <v>53</v>
      </c>
      <c r="S28" s="162"/>
      <c r="T28" s="189"/>
      <c r="U28" s="177"/>
      <c r="V28" s="178"/>
      <c r="W28" s="178" t="s">
        <v>52</v>
      </c>
      <c r="X28" s="206"/>
      <c r="Y28" s="177"/>
      <c r="Z28" s="3"/>
      <c r="AA28" s="3"/>
    </row>
    <row r="29" spans="1:27">
      <c r="A29" s="4"/>
      <c r="B29" s="12"/>
      <c r="C29" s="12"/>
      <c r="D29" s="12"/>
      <c r="E29" s="12"/>
      <c r="F29" s="13"/>
      <c r="G29" s="38" t="s">
        <v>34</v>
      </c>
      <c r="H29" s="53"/>
      <c r="I29" s="12"/>
      <c r="J29" s="12"/>
      <c r="K29" s="154"/>
      <c r="L29" s="15"/>
      <c r="M29" s="63" t="s">
        <v>48</v>
      </c>
      <c r="N29" s="163"/>
      <c r="O29" s="63"/>
      <c r="P29" s="63"/>
      <c r="Q29" s="179"/>
      <c r="R29" s="179" t="s">
        <v>49</v>
      </c>
      <c r="S29" s="163"/>
      <c r="T29" s="190"/>
      <c r="U29" s="179"/>
      <c r="V29" s="179"/>
      <c r="W29" s="179" t="s">
        <v>50</v>
      </c>
      <c r="X29" s="207"/>
      <c r="Y29" s="179"/>
      <c r="Z29" s="5"/>
      <c r="AA29" s="5"/>
    </row>
    <row r="30" spans="1:27">
      <c r="A30" s="4"/>
      <c r="B30" s="33"/>
      <c r="C30" s="12"/>
      <c r="D30" s="12"/>
      <c r="E30" s="12"/>
      <c r="F30" s="13"/>
      <c r="G30" s="40" t="s">
        <v>38</v>
      </c>
      <c r="H30" s="53"/>
      <c r="I30" s="12"/>
      <c r="J30" s="12"/>
      <c r="K30" s="154"/>
      <c r="L30" s="15"/>
      <c r="M30" s="5"/>
      <c r="N30" s="164"/>
      <c r="O30" s="5"/>
      <c r="P30" s="5"/>
      <c r="Q30" s="180"/>
      <c r="R30" s="180"/>
      <c r="S30" s="191"/>
      <c r="T30" s="191"/>
      <c r="U30" s="180"/>
      <c r="V30" s="180"/>
      <c r="W30" s="180"/>
      <c r="X30" s="208"/>
      <c r="Y30" s="169"/>
      <c r="Z30" s="32"/>
      <c r="AA30" s="5"/>
    </row>
    <row r="31" spans="1:27" ht="23.25" customHeight="1">
      <c r="A31" s="41" t="s">
        <v>147</v>
      </c>
      <c r="B31" s="8"/>
      <c r="C31" s="8"/>
      <c r="D31" s="8"/>
      <c r="E31" s="8"/>
      <c r="F31" s="8"/>
      <c r="G31" s="7" t="s">
        <v>30</v>
      </c>
      <c r="H31" s="48"/>
      <c r="I31" s="796"/>
      <c r="J31" s="868"/>
      <c r="K31" s="149"/>
      <c r="L31" s="909"/>
      <c r="M31" s="909"/>
      <c r="N31" s="158"/>
      <c r="O31" s="910" t="s">
        <v>55</v>
      </c>
      <c r="P31" s="910"/>
      <c r="Q31" s="168"/>
      <c r="R31" s="169"/>
      <c r="S31" s="185"/>
      <c r="T31" s="185"/>
      <c r="U31" s="196"/>
      <c r="V31" s="169"/>
      <c r="W31" s="169"/>
      <c r="X31" s="205" t="s">
        <v>31</v>
      </c>
      <c r="Y31" s="169"/>
      <c r="AA31" s="7"/>
    </row>
    <row r="32" spans="1:27" ht="23.1" customHeight="1">
      <c r="A32" s="797" t="s">
        <v>0</v>
      </c>
      <c r="B32" s="797"/>
      <c r="C32" s="797"/>
      <c r="D32" s="797"/>
      <c r="E32" s="797"/>
      <c r="F32" s="797"/>
      <c r="G32" s="797"/>
      <c r="H32" s="797"/>
      <c r="I32" s="797"/>
      <c r="J32" s="797"/>
      <c r="K32" s="797"/>
      <c r="L32" s="797"/>
      <c r="M32" s="797"/>
      <c r="N32" s="797"/>
      <c r="O32" s="797"/>
      <c r="P32" s="797"/>
      <c r="Q32" s="797"/>
      <c r="R32" s="797"/>
      <c r="S32" s="797"/>
      <c r="T32" s="797"/>
      <c r="U32" s="797"/>
      <c r="V32" s="797"/>
      <c r="W32" s="797"/>
      <c r="X32" s="797"/>
      <c r="Y32" s="797"/>
      <c r="Z32" s="797"/>
      <c r="AA32" s="10"/>
    </row>
    <row r="33" spans="1:27" ht="23.1" customHeight="1">
      <c r="A33" s="797" t="s">
        <v>32</v>
      </c>
      <c r="B33" s="797"/>
      <c r="C33" s="797"/>
      <c r="D33" s="797"/>
      <c r="E33" s="797"/>
      <c r="F33" s="797"/>
      <c r="G33" s="797"/>
      <c r="H33" s="797"/>
      <c r="I33" s="797"/>
      <c r="J33" s="797"/>
      <c r="K33" s="797"/>
      <c r="L33" s="797"/>
      <c r="M33" s="797"/>
      <c r="N33" s="797"/>
      <c r="O33" s="797"/>
      <c r="P33" s="797"/>
      <c r="Q33" s="797"/>
      <c r="R33" s="797"/>
      <c r="S33" s="797"/>
      <c r="T33" s="797"/>
      <c r="U33" s="797"/>
      <c r="V33" s="797"/>
      <c r="W33" s="797"/>
      <c r="X33" s="797"/>
      <c r="Y33" s="797"/>
      <c r="Z33" s="797"/>
      <c r="AA33" s="10"/>
    </row>
    <row r="34" spans="1:27" s="34" customFormat="1" ht="23.25">
      <c r="A34" s="35" t="s">
        <v>70</v>
      </c>
      <c r="B34" s="36"/>
      <c r="C34" s="36"/>
      <c r="D34" s="36"/>
      <c r="E34" s="36"/>
      <c r="F34" s="36"/>
      <c r="G34" s="242"/>
      <c r="H34" s="49"/>
      <c r="I34" s="242"/>
      <c r="J34" s="242"/>
      <c r="K34" s="150"/>
      <c r="L34" s="242"/>
      <c r="M34" s="242"/>
      <c r="N34" s="158"/>
      <c r="O34" s="242"/>
      <c r="P34" s="242"/>
      <c r="Q34" s="170"/>
      <c r="R34" s="171"/>
      <c r="S34" s="150"/>
      <c r="T34" s="150"/>
      <c r="U34" s="170"/>
      <c r="V34" s="170"/>
      <c r="W34" s="170"/>
      <c r="X34" s="22"/>
      <c r="Y34" s="170"/>
      <c r="Z34" s="242"/>
      <c r="AA34" s="242"/>
    </row>
    <row r="35" spans="1:27" s="16" customFormat="1" ht="14.25">
      <c r="A35" s="798" t="s">
        <v>1</v>
      </c>
      <c r="B35" s="799"/>
      <c r="C35" s="799"/>
      <c r="D35" s="799"/>
      <c r="E35" s="799"/>
      <c r="F35" s="799"/>
      <c r="G35" s="799"/>
      <c r="H35" s="799"/>
      <c r="I35" s="799"/>
      <c r="J35" s="800"/>
      <c r="K35" s="801" t="s">
        <v>2</v>
      </c>
      <c r="L35" s="802"/>
      <c r="M35" s="802"/>
      <c r="N35" s="802"/>
      <c r="O35" s="802"/>
      <c r="P35" s="802"/>
      <c r="Q35" s="802"/>
      <c r="R35" s="802"/>
      <c r="S35" s="802"/>
      <c r="T35" s="802"/>
      <c r="U35" s="803"/>
      <c r="V35" s="886" t="s">
        <v>3</v>
      </c>
      <c r="W35" s="886" t="s">
        <v>39</v>
      </c>
      <c r="X35" s="869" t="s">
        <v>40</v>
      </c>
      <c r="Y35" s="886" t="s">
        <v>4</v>
      </c>
      <c r="Z35" s="869" t="s">
        <v>41</v>
      </c>
      <c r="AA35" s="878" t="s">
        <v>42</v>
      </c>
    </row>
    <row r="36" spans="1:27" s="16" customFormat="1" ht="12.95" customHeight="1">
      <c r="A36" s="810" t="s">
        <v>5</v>
      </c>
      <c r="B36" s="813" t="s">
        <v>6</v>
      </c>
      <c r="C36" s="816" t="s">
        <v>7</v>
      </c>
      <c r="D36" s="819" t="s">
        <v>8</v>
      </c>
      <c r="E36" s="820"/>
      <c r="F36" s="821"/>
      <c r="G36" s="814" t="s">
        <v>9</v>
      </c>
      <c r="H36" s="828" t="s">
        <v>10</v>
      </c>
      <c r="I36" s="825" t="s">
        <v>11</v>
      </c>
      <c r="J36" s="831" t="s">
        <v>12</v>
      </c>
      <c r="K36" s="889" t="s">
        <v>5</v>
      </c>
      <c r="L36" s="834" t="s">
        <v>13</v>
      </c>
      <c r="M36" s="837" t="s">
        <v>14</v>
      </c>
      <c r="N36" s="892" t="s">
        <v>9</v>
      </c>
      <c r="O36" s="847" t="s">
        <v>43</v>
      </c>
      <c r="P36" s="875" t="s">
        <v>33</v>
      </c>
      <c r="Q36" s="895" t="s">
        <v>44</v>
      </c>
      <c r="R36" s="898" t="s">
        <v>15</v>
      </c>
      <c r="S36" s="901" t="s">
        <v>16</v>
      </c>
      <c r="T36" s="902"/>
      <c r="U36" s="903" t="s">
        <v>45</v>
      </c>
      <c r="V36" s="887"/>
      <c r="W36" s="887"/>
      <c r="X36" s="870"/>
      <c r="Y36" s="887"/>
      <c r="Z36" s="870"/>
      <c r="AA36" s="879"/>
    </row>
    <row r="37" spans="1:27" s="16" customFormat="1" ht="12.95" customHeight="1">
      <c r="A37" s="811"/>
      <c r="B37" s="814"/>
      <c r="C37" s="817"/>
      <c r="D37" s="822"/>
      <c r="E37" s="823"/>
      <c r="F37" s="824"/>
      <c r="G37" s="814"/>
      <c r="H37" s="829"/>
      <c r="I37" s="826"/>
      <c r="J37" s="832"/>
      <c r="K37" s="890"/>
      <c r="L37" s="835"/>
      <c r="M37" s="838"/>
      <c r="N37" s="893"/>
      <c r="O37" s="848"/>
      <c r="P37" s="876"/>
      <c r="Q37" s="896"/>
      <c r="R37" s="899"/>
      <c r="S37" s="892" t="s">
        <v>17</v>
      </c>
      <c r="T37" s="906" t="s">
        <v>18</v>
      </c>
      <c r="U37" s="904"/>
      <c r="V37" s="887"/>
      <c r="W37" s="887"/>
      <c r="X37" s="870"/>
      <c r="Y37" s="887"/>
      <c r="Z37" s="870"/>
      <c r="AA37" s="879"/>
    </row>
    <row r="38" spans="1:27" s="16" customFormat="1" ht="12.95" customHeight="1">
      <c r="A38" s="811"/>
      <c r="B38" s="814"/>
      <c r="C38" s="817"/>
      <c r="D38" s="840" t="s">
        <v>19</v>
      </c>
      <c r="E38" s="840" t="s">
        <v>20</v>
      </c>
      <c r="F38" s="840" t="s">
        <v>21</v>
      </c>
      <c r="G38" s="814"/>
      <c r="H38" s="829"/>
      <c r="I38" s="826"/>
      <c r="J38" s="832"/>
      <c r="K38" s="890"/>
      <c r="L38" s="835"/>
      <c r="M38" s="838"/>
      <c r="N38" s="893"/>
      <c r="O38" s="848"/>
      <c r="P38" s="876"/>
      <c r="Q38" s="896"/>
      <c r="R38" s="899"/>
      <c r="S38" s="893"/>
      <c r="T38" s="907"/>
      <c r="U38" s="904"/>
      <c r="V38" s="887"/>
      <c r="W38" s="887"/>
      <c r="X38" s="870"/>
      <c r="Y38" s="887"/>
      <c r="Z38" s="870"/>
      <c r="AA38" s="879"/>
    </row>
    <row r="39" spans="1:27" s="16" customFormat="1" ht="12.95" customHeight="1">
      <c r="A39" s="811"/>
      <c r="B39" s="814"/>
      <c r="C39" s="817"/>
      <c r="D39" s="841"/>
      <c r="E39" s="841"/>
      <c r="F39" s="841"/>
      <c r="G39" s="814"/>
      <c r="H39" s="829"/>
      <c r="I39" s="826"/>
      <c r="J39" s="832"/>
      <c r="K39" s="890"/>
      <c r="L39" s="835"/>
      <c r="M39" s="838"/>
      <c r="N39" s="893"/>
      <c r="O39" s="848"/>
      <c r="P39" s="876"/>
      <c r="Q39" s="896"/>
      <c r="R39" s="899"/>
      <c r="S39" s="893"/>
      <c r="T39" s="907"/>
      <c r="U39" s="904"/>
      <c r="V39" s="887"/>
      <c r="W39" s="887"/>
      <c r="X39" s="870"/>
      <c r="Y39" s="887"/>
      <c r="Z39" s="870"/>
      <c r="AA39" s="879"/>
    </row>
    <row r="40" spans="1:27" s="16" customFormat="1" ht="12.95" customHeight="1">
      <c r="A40" s="812"/>
      <c r="B40" s="815"/>
      <c r="C40" s="818"/>
      <c r="D40" s="842"/>
      <c r="E40" s="842"/>
      <c r="F40" s="842"/>
      <c r="G40" s="815"/>
      <c r="H40" s="830"/>
      <c r="I40" s="827"/>
      <c r="J40" s="833"/>
      <c r="K40" s="891"/>
      <c r="L40" s="836"/>
      <c r="M40" s="839"/>
      <c r="N40" s="894"/>
      <c r="O40" s="849"/>
      <c r="P40" s="877"/>
      <c r="Q40" s="897"/>
      <c r="R40" s="900"/>
      <c r="S40" s="894"/>
      <c r="T40" s="908"/>
      <c r="U40" s="905"/>
      <c r="V40" s="888"/>
      <c r="W40" s="888"/>
      <c r="X40" s="871"/>
      <c r="Y40" s="888"/>
      <c r="Z40" s="871"/>
      <c r="AA40" s="880"/>
    </row>
    <row r="41" spans="1:27" s="16" customFormat="1" ht="12.95" customHeight="1">
      <c r="A41" s="243"/>
      <c r="B41" s="244"/>
      <c r="C41" s="245"/>
      <c r="D41" s="239"/>
      <c r="E41" s="239"/>
      <c r="F41" s="239"/>
      <c r="G41" s="244"/>
      <c r="H41" s="247"/>
      <c r="I41" s="246"/>
      <c r="J41" s="248"/>
      <c r="K41" s="250"/>
      <c r="L41" s="240"/>
      <c r="M41" s="241"/>
      <c r="N41" s="251"/>
      <c r="O41" s="249"/>
      <c r="P41" s="252"/>
      <c r="Q41" s="253"/>
      <c r="R41" s="254"/>
      <c r="S41" s="251"/>
      <c r="T41" s="256"/>
      <c r="U41" s="255"/>
      <c r="V41" s="269"/>
      <c r="W41" s="269"/>
      <c r="X41" s="268"/>
      <c r="Y41" s="287"/>
      <c r="Z41" s="268"/>
      <c r="AA41" s="270"/>
    </row>
    <row r="42" spans="1:27" s="229" customFormat="1" ht="21" customHeight="1">
      <c r="A42" s="17">
        <v>12</v>
      </c>
      <c r="B42" s="17" t="s">
        <v>24</v>
      </c>
      <c r="C42" s="17">
        <v>21038</v>
      </c>
      <c r="D42" s="17">
        <v>0</v>
      </c>
      <c r="E42" s="17">
        <v>3</v>
      </c>
      <c r="F42" s="17">
        <v>2</v>
      </c>
      <c r="G42" s="17">
        <v>2</v>
      </c>
      <c r="H42" s="21">
        <v>302</v>
      </c>
      <c r="I42" s="101">
        <v>400</v>
      </c>
      <c r="J42" s="101">
        <f>H42*I42</f>
        <v>120800</v>
      </c>
      <c r="K42" s="103">
        <v>1</v>
      </c>
      <c r="L42" s="20" t="s">
        <v>65</v>
      </c>
      <c r="M42" s="86" t="s">
        <v>63</v>
      </c>
      <c r="N42" s="103">
        <v>1</v>
      </c>
      <c r="O42" s="20">
        <v>397.58</v>
      </c>
      <c r="P42" s="20">
        <v>100</v>
      </c>
      <c r="Q42" s="101">
        <v>6350</v>
      </c>
      <c r="R42" s="109">
        <f>O42*Q42</f>
        <v>2524633</v>
      </c>
      <c r="S42" s="217">
        <v>11</v>
      </c>
      <c r="T42" s="217">
        <v>34</v>
      </c>
      <c r="U42" s="30">
        <f>R42-R42*T42/100</f>
        <v>1666257.78</v>
      </c>
      <c r="V42" s="31">
        <f>J42+U42</f>
        <v>1787057.78</v>
      </c>
      <c r="W42" s="30">
        <f>V42*P42/100</f>
        <v>1787057.78</v>
      </c>
      <c r="X42" s="21" t="s">
        <v>60</v>
      </c>
      <c r="Y42" s="233">
        <v>0</v>
      </c>
      <c r="Z42" s="20">
        <v>0</v>
      </c>
      <c r="AA42" s="25">
        <f t="shared" ref="AA42:AA44" si="10">Y42*Z42/100</f>
        <v>0</v>
      </c>
    </row>
    <row r="43" spans="1:27" s="229" customFormat="1" ht="20.100000000000001" customHeight="1">
      <c r="A43" s="17"/>
      <c r="B43" s="17"/>
      <c r="C43" s="17"/>
      <c r="D43" s="17"/>
      <c r="E43" s="17"/>
      <c r="F43" s="17"/>
      <c r="G43" s="17"/>
      <c r="H43" s="31"/>
      <c r="I43" s="86"/>
      <c r="J43" s="84"/>
      <c r="K43" s="103">
        <v>2</v>
      </c>
      <c r="L43" s="20" t="s">
        <v>79</v>
      </c>
      <c r="M43" s="20" t="s">
        <v>27</v>
      </c>
      <c r="N43" s="103">
        <v>2</v>
      </c>
      <c r="O43" s="20">
        <v>8</v>
      </c>
      <c r="P43" s="20">
        <v>100</v>
      </c>
      <c r="Q43" s="101">
        <v>5150</v>
      </c>
      <c r="R43" s="109">
        <f>O43*Q43</f>
        <v>41200</v>
      </c>
      <c r="S43" s="217">
        <v>42</v>
      </c>
      <c r="T43" s="217">
        <v>93</v>
      </c>
      <c r="U43" s="30">
        <f>R43-R43*T43/100</f>
        <v>2884</v>
      </c>
      <c r="V43" s="30">
        <f>J43+U43</f>
        <v>2884</v>
      </c>
      <c r="W43" s="59">
        <f>V43*P43/100</f>
        <v>2884</v>
      </c>
      <c r="X43" s="21">
        <v>0</v>
      </c>
      <c r="Y43" s="233">
        <v>0</v>
      </c>
      <c r="Z43" s="20">
        <v>0</v>
      </c>
      <c r="AA43" s="25">
        <f t="shared" si="10"/>
        <v>0</v>
      </c>
    </row>
    <row r="44" spans="1:27" s="229" customFormat="1" ht="20.100000000000001" customHeight="1">
      <c r="A44" s="17">
        <v>13</v>
      </c>
      <c r="B44" s="17" t="s">
        <v>24</v>
      </c>
      <c r="C44" s="17">
        <v>23666</v>
      </c>
      <c r="D44" s="17">
        <v>26</v>
      </c>
      <c r="E44" s="17">
        <v>0</v>
      </c>
      <c r="F44" s="17">
        <v>86</v>
      </c>
      <c r="G44" s="17">
        <v>1</v>
      </c>
      <c r="H44" s="31">
        <v>10486</v>
      </c>
      <c r="I44" s="86">
        <v>125</v>
      </c>
      <c r="J44" s="84">
        <f>H44*I44</f>
        <v>1310750</v>
      </c>
      <c r="K44" s="103"/>
      <c r="L44" s="20"/>
      <c r="M44" s="20"/>
      <c r="N44" s="103"/>
      <c r="O44" s="20"/>
      <c r="P44" s="20">
        <v>100</v>
      </c>
      <c r="Q44" s="21"/>
      <c r="R44" s="21">
        <f t="shared" ref="R44" si="11">O44*Q44</f>
        <v>0</v>
      </c>
      <c r="S44" s="217"/>
      <c r="T44" s="217"/>
      <c r="U44" s="59">
        <f t="shared" ref="U44" si="12">R44-R44*T44/100</f>
        <v>0</v>
      </c>
      <c r="V44" s="101">
        <f t="shared" ref="V44" si="13">J44+U44</f>
        <v>1310750</v>
      </c>
      <c r="W44" s="101">
        <f t="shared" ref="W44" si="14">V44*P44/100</f>
        <v>1310750</v>
      </c>
      <c r="X44" s="100" t="s">
        <v>61</v>
      </c>
      <c r="Y44" s="230">
        <v>0</v>
      </c>
      <c r="Z44" s="20">
        <v>0</v>
      </c>
      <c r="AA44" s="25">
        <f t="shared" si="10"/>
        <v>0</v>
      </c>
    </row>
    <row r="45" spans="1:27" s="229" customFormat="1" ht="20.25" customHeight="1">
      <c r="A45" s="17">
        <v>14</v>
      </c>
      <c r="B45" s="17" t="s">
        <v>24</v>
      </c>
      <c r="C45" s="17">
        <v>23664</v>
      </c>
      <c r="D45" s="17">
        <v>52</v>
      </c>
      <c r="E45" s="17">
        <v>3</v>
      </c>
      <c r="F45" s="17">
        <v>43</v>
      </c>
      <c r="G45" s="17">
        <v>1</v>
      </c>
      <c r="H45" s="31">
        <v>21143</v>
      </c>
      <c r="I45" s="86">
        <v>125</v>
      </c>
      <c r="J45" s="84">
        <f>H45*I45</f>
        <v>2642875</v>
      </c>
      <c r="K45" s="103"/>
      <c r="L45" s="20"/>
      <c r="M45" s="20"/>
      <c r="N45" s="103"/>
      <c r="O45" s="20"/>
      <c r="P45" s="20">
        <v>100</v>
      </c>
      <c r="Q45" s="21"/>
      <c r="R45" s="21">
        <f t="shared" ref="R45" si="15">O45*Q45</f>
        <v>0</v>
      </c>
      <c r="S45" s="217"/>
      <c r="T45" s="217"/>
      <c r="U45" s="59">
        <f t="shared" ref="U45" si="16">R45-R45*T45/100</f>
        <v>0</v>
      </c>
      <c r="V45" s="101">
        <f t="shared" ref="V45" si="17">J45+U45</f>
        <v>2642875</v>
      </c>
      <c r="W45" s="101">
        <f t="shared" ref="W45" si="18">V45*P45/100</f>
        <v>2642875</v>
      </c>
      <c r="X45" s="100" t="s">
        <v>61</v>
      </c>
      <c r="Y45" s="230">
        <v>0</v>
      </c>
      <c r="Z45" s="20">
        <v>0</v>
      </c>
      <c r="AA45" s="25">
        <f t="shared" ref="AA45" si="19">Y45*Z45/100</f>
        <v>0</v>
      </c>
    </row>
    <row r="46" spans="1:27" s="229" customFormat="1" ht="20.100000000000001" customHeight="1">
      <c r="A46" s="17">
        <v>15</v>
      </c>
      <c r="B46" s="17" t="s">
        <v>24</v>
      </c>
      <c r="C46" s="17">
        <v>10727</v>
      </c>
      <c r="D46" s="17">
        <v>0</v>
      </c>
      <c r="E46" s="17">
        <v>2</v>
      </c>
      <c r="F46" s="17">
        <v>55</v>
      </c>
      <c r="G46" s="17">
        <v>1</v>
      </c>
      <c r="H46" s="31">
        <v>255</v>
      </c>
      <c r="I46" s="86">
        <v>125</v>
      </c>
      <c r="J46" s="84">
        <f>H46*I46</f>
        <v>31875</v>
      </c>
      <c r="K46" s="103"/>
      <c r="L46" s="20"/>
      <c r="M46" s="20"/>
      <c r="N46" s="103"/>
      <c r="O46" s="20"/>
      <c r="P46" s="20">
        <v>100</v>
      </c>
      <c r="Q46" s="21"/>
      <c r="R46" s="21">
        <f t="shared" ref="R46:R47" si="20">O46*Q46</f>
        <v>0</v>
      </c>
      <c r="S46" s="217"/>
      <c r="T46" s="217"/>
      <c r="U46" s="59">
        <f t="shared" ref="U46:U47" si="21">R46-R46*T46/100</f>
        <v>0</v>
      </c>
      <c r="V46" s="101">
        <f t="shared" ref="V46:V47" si="22">J46+U46</f>
        <v>31875</v>
      </c>
      <c r="W46" s="101">
        <f t="shared" ref="W46:W47" si="23">V46*P46/100</f>
        <v>31875</v>
      </c>
      <c r="X46" s="100" t="s">
        <v>61</v>
      </c>
      <c r="Y46" s="230">
        <v>0</v>
      </c>
      <c r="Z46" s="20">
        <v>0</v>
      </c>
      <c r="AA46" s="25">
        <f t="shared" ref="AA46:AA47" si="24">Y46*Z46/100</f>
        <v>0</v>
      </c>
    </row>
    <row r="47" spans="1:27" s="229" customFormat="1" ht="20.100000000000001" customHeight="1">
      <c r="A47" s="17">
        <v>16</v>
      </c>
      <c r="B47" s="17" t="s">
        <v>25</v>
      </c>
      <c r="C47" s="17">
        <v>3727</v>
      </c>
      <c r="D47" s="17">
        <v>21</v>
      </c>
      <c r="E47" s="17">
        <v>3</v>
      </c>
      <c r="F47" s="17">
        <v>95</v>
      </c>
      <c r="G47" s="17">
        <v>1</v>
      </c>
      <c r="H47" s="31">
        <v>8795</v>
      </c>
      <c r="I47" s="86">
        <v>100</v>
      </c>
      <c r="J47" s="109">
        <f>H47*I47</f>
        <v>879500</v>
      </c>
      <c r="K47" s="103"/>
      <c r="L47" s="20"/>
      <c r="M47" s="20"/>
      <c r="N47" s="103"/>
      <c r="O47" s="20"/>
      <c r="P47" s="20">
        <v>100</v>
      </c>
      <c r="Q47" s="21"/>
      <c r="R47" s="21">
        <f t="shared" si="20"/>
        <v>0</v>
      </c>
      <c r="S47" s="217"/>
      <c r="T47" s="217"/>
      <c r="U47" s="59">
        <f t="shared" si="21"/>
        <v>0</v>
      </c>
      <c r="V47" s="101">
        <f t="shared" si="22"/>
        <v>879500</v>
      </c>
      <c r="W47" s="101">
        <f t="shared" si="23"/>
        <v>879500</v>
      </c>
      <c r="X47" s="100">
        <v>0</v>
      </c>
      <c r="Y47" s="234">
        <f>J47</f>
        <v>879500</v>
      </c>
      <c r="Z47" s="20">
        <v>0.01</v>
      </c>
      <c r="AA47" s="25">
        <f t="shared" si="24"/>
        <v>87.95</v>
      </c>
    </row>
    <row r="48" spans="1:27" s="229" customFormat="1" ht="21" customHeight="1">
      <c r="A48" s="17"/>
      <c r="B48" s="17"/>
      <c r="C48" s="17"/>
      <c r="D48" s="17"/>
      <c r="E48" s="17"/>
      <c r="F48" s="17"/>
      <c r="G48" s="17"/>
      <c r="H48" s="21"/>
      <c r="I48" s="101"/>
      <c r="J48" s="101"/>
      <c r="K48" s="103"/>
      <c r="L48" s="20"/>
      <c r="M48" s="86"/>
      <c r="N48" s="103"/>
      <c r="O48" s="20"/>
      <c r="P48" s="20"/>
      <c r="Q48" s="101"/>
      <c r="R48" s="109"/>
      <c r="S48" s="217"/>
      <c r="T48" s="217"/>
      <c r="U48" s="30"/>
      <c r="V48" s="31"/>
      <c r="W48" s="30"/>
      <c r="X48" s="21"/>
      <c r="Y48" s="233"/>
      <c r="Z48" s="20"/>
      <c r="AA48" s="25"/>
    </row>
    <row r="49" spans="1:27" s="229" customFormat="1" ht="21" customHeight="1">
      <c r="A49" s="17">
        <v>17</v>
      </c>
      <c r="B49" s="17" t="s">
        <v>24</v>
      </c>
      <c r="C49" s="17">
        <v>17459</v>
      </c>
      <c r="D49" s="17">
        <v>0</v>
      </c>
      <c r="E49" s="17">
        <v>0</v>
      </c>
      <c r="F49" s="17">
        <v>49</v>
      </c>
      <c r="G49" s="17">
        <v>2</v>
      </c>
      <c r="H49" s="21">
        <v>49</v>
      </c>
      <c r="I49" s="101">
        <v>400</v>
      </c>
      <c r="J49" s="101">
        <f>H49*I49</f>
        <v>19600</v>
      </c>
      <c r="K49" s="103">
        <v>1</v>
      </c>
      <c r="L49" s="20" t="s">
        <v>65</v>
      </c>
      <c r="M49" s="86" t="s">
        <v>63</v>
      </c>
      <c r="N49" s="103">
        <v>1</v>
      </c>
      <c r="O49" s="20">
        <v>272</v>
      </c>
      <c r="P49" s="20">
        <v>100</v>
      </c>
      <c r="Q49" s="101">
        <v>6350</v>
      </c>
      <c r="R49" s="109">
        <f>O49*Q49</f>
        <v>1727200</v>
      </c>
      <c r="S49" s="217">
        <v>43</v>
      </c>
      <c r="T49" s="217">
        <v>85</v>
      </c>
      <c r="U49" s="30">
        <f>R49-R49*T49/100</f>
        <v>259080</v>
      </c>
      <c r="V49" s="31">
        <f>J49+U49</f>
        <v>278680</v>
      </c>
      <c r="W49" s="30">
        <f>V49*P49/100</f>
        <v>278680</v>
      </c>
      <c r="X49" s="21" t="s">
        <v>60</v>
      </c>
      <c r="Y49" s="233">
        <v>0</v>
      </c>
      <c r="Z49" s="20">
        <v>0</v>
      </c>
      <c r="AA49" s="25">
        <f t="shared" ref="AA49" si="25">Y49*Z49/100</f>
        <v>0</v>
      </c>
    </row>
    <row r="50" spans="1:27" s="229" customFormat="1" ht="20.100000000000001" customHeight="1">
      <c r="A50" s="17"/>
      <c r="B50" s="17"/>
      <c r="C50" s="17"/>
      <c r="D50" s="17"/>
      <c r="E50" s="17"/>
      <c r="F50" s="17"/>
      <c r="G50" s="17"/>
      <c r="H50" s="31"/>
      <c r="I50" s="86"/>
      <c r="J50" s="84"/>
      <c r="K50" s="103"/>
      <c r="L50" s="20"/>
      <c r="M50" s="20"/>
      <c r="N50" s="103"/>
      <c r="O50" s="20"/>
      <c r="P50" s="20"/>
      <c r="Q50" s="21"/>
      <c r="R50" s="21"/>
      <c r="S50" s="217"/>
      <c r="T50" s="217"/>
      <c r="U50" s="59"/>
      <c r="V50" s="101"/>
      <c r="W50" s="101"/>
      <c r="X50" s="100"/>
      <c r="Y50" s="230"/>
      <c r="Z50" s="20"/>
      <c r="AA50" s="25"/>
    </row>
    <row r="51" spans="1:27" s="229" customFormat="1" ht="20.100000000000001" customHeight="1">
      <c r="A51" s="17"/>
      <c r="B51" s="17"/>
      <c r="C51" s="17"/>
      <c r="D51" s="17"/>
      <c r="E51" s="17"/>
      <c r="F51" s="17"/>
      <c r="G51" s="17"/>
      <c r="H51" s="31"/>
      <c r="I51" s="86"/>
      <c r="J51" s="84"/>
      <c r="K51" s="103"/>
      <c r="L51" s="20"/>
      <c r="M51" s="20"/>
      <c r="N51" s="103"/>
      <c r="O51" s="20"/>
      <c r="P51" s="20"/>
      <c r="Q51" s="21"/>
      <c r="R51" s="21"/>
      <c r="S51" s="217"/>
      <c r="T51" s="217"/>
      <c r="U51" s="59"/>
      <c r="V51" s="101"/>
      <c r="W51" s="101"/>
      <c r="X51" s="100"/>
      <c r="Y51" s="230"/>
      <c r="Z51" s="20"/>
      <c r="AA51" s="25"/>
    </row>
    <row r="52" spans="1:27" s="229" customFormat="1" ht="20.100000000000001" customHeight="1">
      <c r="A52" s="17"/>
      <c r="B52" s="17"/>
      <c r="C52" s="17"/>
      <c r="D52" s="17"/>
      <c r="E52" s="17"/>
      <c r="F52" s="17"/>
      <c r="G52" s="17"/>
      <c r="H52" s="31"/>
      <c r="I52" s="86"/>
      <c r="J52" s="84"/>
      <c r="K52" s="103"/>
      <c r="L52" s="20"/>
      <c r="M52" s="86"/>
      <c r="N52" s="103"/>
      <c r="O52" s="20"/>
      <c r="P52" s="20"/>
      <c r="Q52" s="101"/>
      <c r="R52" s="274"/>
      <c r="S52" s="217"/>
      <c r="T52" s="217"/>
      <c r="U52" s="112"/>
      <c r="V52" s="111"/>
      <c r="W52" s="112"/>
      <c r="X52" s="21"/>
      <c r="Y52" s="233"/>
      <c r="Z52" s="20"/>
      <c r="AA52" s="25"/>
    </row>
    <row r="53" spans="1:27" s="229" customFormat="1" ht="20.100000000000001" customHeight="1">
      <c r="A53" s="17"/>
      <c r="B53" s="17"/>
      <c r="C53" s="17"/>
      <c r="D53" s="17"/>
      <c r="E53" s="17"/>
      <c r="F53" s="17"/>
      <c r="G53" s="17"/>
      <c r="H53" s="31"/>
      <c r="I53" s="86"/>
      <c r="J53" s="109"/>
      <c r="K53" s="103"/>
      <c r="L53" s="20"/>
      <c r="M53" s="20"/>
      <c r="N53" s="103"/>
      <c r="O53" s="20"/>
      <c r="P53" s="20"/>
      <c r="Q53" s="101"/>
      <c r="R53" s="109"/>
      <c r="S53" s="217"/>
      <c r="T53" s="217"/>
      <c r="U53" s="30"/>
      <c r="V53" s="30"/>
      <c r="W53" s="59"/>
      <c r="X53" s="21"/>
      <c r="Y53" s="233"/>
      <c r="Z53" s="20"/>
      <c r="AA53" s="25"/>
    </row>
    <row r="54" spans="1:27" s="229" customFormat="1" ht="20.100000000000001" customHeight="1">
      <c r="A54" s="17"/>
      <c r="B54" s="17"/>
      <c r="C54" s="17"/>
      <c r="D54" s="17"/>
      <c r="E54" s="17"/>
      <c r="F54" s="17"/>
      <c r="G54" s="17"/>
      <c r="H54" s="31"/>
      <c r="I54" s="86"/>
      <c r="J54" s="84"/>
      <c r="K54" s="103"/>
      <c r="L54" s="20"/>
      <c r="M54" s="20"/>
      <c r="N54" s="103"/>
      <c r="O54" s="20"/>
      <c r="P54" s="20"/>
      <c r="Q54" s="21"/>
      <c r="R54" s="21"/>
      <c r="S54" s="217"/>
      <c r="T54" s="217"/>
      <c r="U54" s="59"/>
      <c r="V54" s="101"/>
      <c r="W54" s="101"/>
      <c r="X54" s="100"/>
      <c r="Y54" s="230"/>
      <c r="Z54" s="20"/>
      <c r="AA54" s="25"/>
    </row>
    <row r="55" spans="1:27" s="89" customFormat="1" ht="24" customHeight="1" thickBot="1">
      <c r="A55" s="143"/>
      <c r="B55" s="143"/>
      <c r="C55" s="143"/>
      <c r="D55" s="143"/>
      <c r="E55" s="143"/>
      <c r="F55" s="143"/>
      <c r="G55" s="143"/>
      <c r="H55" s="144"/>
      <c r="I55" s="145"/>
      <c r="J55" s="146"/>
      <c r="K55" s="156"/>
      <c r="L55" s="147"/>
      <c r="M55" s="145"/>
      <c r="N55" s="166"/>
      <c r="O55" s="145"/>
      <c r="P55" s="145"/>
      <c r="Q55" s="181"/>
      <c r="R55" s="182"/>
      <c r="S55" s="194"/>
      <c r="T55" s="194"/>
      <c r="U55" s="197"/>
      <c r="V55" s="182"/>
      <c r="W55" s="182"/>
      <c r="X55" s="148"/>
      <c r="Y55" s="199"/>
      <c r="Z55" s="145"/>
      <c r="AA55" s="143"/>
    </row>
    <row r="56" spans="1:27">
      <c r="A56" s="42" t="s">
        <v>22</v>
      </c>
      <c r="B56" s="42"/>
      <c r="C56" s="42" t="s">
        <v>23</v>
      </c>
      <c r="D56" s="42"/>
      <c r="E56" s="42"/>
      <c r="F56" s="42"/>
      <c r="G56" s="39" t="s">
        <v>37</v>
      </c>
      <c r="H56" s="52"/>
      <c r="I56" s="11"/>
      <c r="J56" s="11"/>
      <c r="K56" s="153"/>
      <c r="L56" s="14"/>
      <c r="M56" s="6"/>
      <c r="N56" s="161"/>
      <c r="O56" s="1"/>
      <c r="P56" s="1"/>
      <c r="Q56" s="175"/>
      <c r="R56" s="176"/>
      <c r="S56" s="188"/>
      <c r="T56" s="188"/>
      <c r="U56" s="175"/>
      <c r="V56" s="176"/>
      <c r="W56" s="176"/>
      <c r="X56" s="1"/>
      <c r="Y56" s="176"/>
      <c r="Z56" s="1"/>
      <c r="AA56" s="1"/>
    </row>
    <row r="57" spans="1:27">
      <c r="A57" s="3"/>
      <c r="B57" s="11"/>
      <c r="C57" s="11"/>
      <c r="D57" s="11"/>
      <c r="E57" s="12"/>
      <c r="F57" s="13"/>
      <c r="G57" s="38" t="s">
        <v>36</v>
      </c>
      <c r="H57" s="52"/>
      <c r="I57" s="11"/>
      <c r="J57" s="11"/>
      <c r="K57" s="153"/>
      <c r="L57" s="14"/>
      <c r="M57" s="61" t="s">
        <v>47</v>
      </c>
      <c r="N57" s="162"/>
      <c r="O57" s="62"/>
      <c r="P57" s="62"/>
      <c r="Q57" s="177"/>
      <c r="R57" s="178" t="s">
        <v>51</v>
      </c>
      <c r="S57" s="162"/>
      <c r="T57" s="189"/>
      <c r="U57" s="177"/>
      <c r="V57" s="178"/>
      <c r="W57" s="178" t="s">
        <v>56</v>
      </c>
      <c r="X57" s="206"/>
      <c r="Y57" s="177"/>
      <c r="Z57" s="3"/>
      <c r="AA57" s="3"/>
    </row>
    <row r="58" spans="1:27">
      <c r="A58" s="3"/>
      <c r="B58" s="11"/>
      <c r="C58" s="11"/>
      <c r="D58" s="11"/>
      <c r="E58" s="12"/>
      <c r="F58" s="13"/>
      <c r="G58" s="37" t="s">
        <v>35</v>
      </c>
      <c r="H58" s="52"/>
      <c r="I58" s="12"/>
      <c r="J58" s="12"/>
      <c r="K58" s="154"/>
      <c r="L58" s="14"/>
      <c r="M58" s="61" t="s">
        <v>54</v>
      </c>
      <c r="N58" s="162"/>
      <c r="O58" s="62"/>
      <c r="P58" s="62"/>
      <c r="Q58" s="177"/>
      <c r="R58" s="178" t="s">
        <v>53</v>
      </c>
      <c r="S58" s="162"/>
      <c r="T58" s="189"/>
      <c r="U58" s="177"/>
      <c r="V58" s="178"/>
      <c r="W58" s="178" t="s">
        <v>52</v>
      </c>
      <c r="X58" s="206"/>
      <c r="Y58" s="177"/>
      <c r="Z58" s="3"/>
      <c r="AA58" s="3"/>
    </row>
    <row r="59" spans="1:27">
      <c r="A59" s="4"/>
      <c r="B59" s="12"/>
      <c r="C59" s="12"/>
      <c r="D59" s="12"/>
      <c r="E59" s="12"/>
      <c r="F59" s="13"/>
      <c r="G59" s="38" t="s">
        <v>34</v>
      </c>
      <c r="H59" s="53"/>
      <c r="I59" s="12"/>
      <c r="J59" s="12"/>
      <c r="K59" s="154"/>
      <c r="L59" s="15"/>
      <c r="M59" s="63" t="s">
        <v>48</v>
      </c>
      <c r="N59" s="163"/>
      <c r="O59" s="63"/>
      <c r="P59" s="63"/>
      <c r="Q59" s="179"/>
      <c r="R59" s="179" t="s">
        <v>49</v>
      </c>
      <c r="S59" s="163"/>
      <c r="T59" s="190"/>
      <c r="U59" s="179"/>
      <c r="V59" s="179"/>
      <c r="W59" s="179" t="s">
        <v>50</v>
      </c>
      <c r="X59" s="207"/>
      <c r="Y59" s="179"/>
      <c r="Z59" s="5"/>
      <c r="AA59" s="5"/>
    </row>
    <row r="60" spans="1:27">
      <c r="A60" s="4"/>
      <c r="B60" s="33"/>
      <c r="C60" s="12"/>
      <c r="D60" s="12"/>
      <c r="E60" s="12"/>
      <c r="F60" s="13"/>
      <c r="G60" s="40" t="s">
        <v>38</v>
      </c>
      <c r="H60" s="53"/>
      <c r="I60" s="12"/>
      <c r="J60" s="12"/>
      <c r="K60" s="154"/>
      <c r="L60" s="15"/>
      <c r="M60" s="5"/>
      <c r="N60" s="164"/>
      <c r="O60" s="5"/>
      <c r="P60" s="5"/>
      <c r="Q60" s="180"/>
      <c r="R60" s="180"/>
      <c r="S60" s="191"/>
      <c r="T60" s="191"/>
      <c r="U60" s="180"/>
      <c r="V60" s="180"/>
      <c r="W60" s="180"/>
      <c r="X60" s="208"/>
      <c r="Y60" s="169"/>
      <c r="Z60" s="32"/>
      <c r="AA60" s="5"/>
    </row>
    <row r="61" spans="1:27" ht="23.25" customHeight="1">
      <c r="A61" s="41" t="s">
        <v>146</v>
      </c>
      <c r="B61" s="8"/>
      <c r="C61" s="8"/>
      <c r="D61" s="8"/>
      <c r="E61" s="8"/>
      <c r="F61" s="8"/>
      <c r="G61" s="7" t="s">
        <v>30</v>
      </c>
      <c r="H61" s="48"/>
      <c r="I61" s="796"/>
      <c r="J61" s="868"/>
      <c r="K61" s="149"/>
      <c r="L61" s="909"/>
      <c r="M61" s="909"/>
      <c r="N61" s="158"/>
      <c r="O61" s="910" t="s">
        <v>55</v>
      </c>
      <c r="P61" s="910"/>
      <c r="Q61" s="168"/>
      <c r="R61" s="169"/>
      <c r="S61" s="185"/>
      <c r="T61" s="185"/>
      <c r="U61" s="196"/>
      <c r="V61" s="169"/>
      <c r="W61" s="169"/>
      <c r="X61" s="205" t="s">
        <v>31</v>
      </c>
      <c r="Y61" s="169"/>
      <c r="AA61" s="7"/>
    </row>
    <row r="62" spans="1:27" ht="23.1" customHeight="1">
      <c r="A62" s="797" t="s">
        <v>0</v>
      </c>
      <c r="B62" s="797"/>
      <c r="C62" s="797"/>
      <c r="D62" s="797"/>
      <c r="E62" s="797"/>
      <c r="F62" s="797"/>
      <c r="G62" s="797"/>
      <c r="H62" s="797"/>
      <c r="I62" s="797"/>
      <c r="J62" s="797"/>
      <c r="K62" s="797"/>
      <c r="L62" s="797"/>
      <c r="M62" s="797"/>
      <c r="N62" s="797"/>
      <c r="O62" s="797"/>
      <c r="P62" s="797"/>
      <c r="Q62" s="797"/>
      <c r="R62" s="797"/>
      <c r="S62" s="797"/>
      <c r="T62" s="797"/>
      <c r="U62" s="797"/>
      <c r="V62" s="797"/>
      <c r="W62" s="797"/>
      <c r="X62" s="797"/>
      <c r="Y62" s="797"/>
      <c r="Z62" s="797"/>
      <c r="AA62" s="10"/>
    </row>
    <row r="63" spans="1:27" ht="23.1" customHeight="1">
      <c r="A63" s="797" t="s">
        <v>32</v>
      </c>
      <c r="B63" s="797"/>
      <c r="C63" s="797"/>
      <c r="D63" s="797"/>
      <c r="E63" s="797"/>
      <c r="F63" s="797"/>
      <c r="G63" s="797"/>
      <c r="H63" s="797"/>
      <c r="I63" s="797"/>
      <c r="J63" s="797"/>
      <c r="K63" s="797"/>
      <c r="L63" s="797"/>
      <c r="M63" s="797"/>
      <c r="N63" s="797"/>
      <c r="O63" s="797"/>
      <c r="P63" s="797"/>
      <c r="Q63" s="797"/>
      <c r="R63" s="797"/>
      <c r="S63" s="797"/>
      <c r="T63" s="797"/>
      <c r="U63" s="797"/>
      <c r="V63" s="797"/>
      <c r="W63" s="797"/>
      <c r="X63" s="797"/>
      <c r="Y63" s="797"/>
      <c r="Z63" s="797"/>
      <c r="AA63" s="10"/>
    </row>
    <row r="64" spans="1:27" s="34" customFormat="1" ht="23.25">
      <c r="A64" s="35" t="s">
        <v>70</v>
      </c>
      <c r="B64" s="36"/>
      <c r="C64" s="36"/>
      <c r="D64" s="36"/>
      <c r="E64" s="36"/>
      <c r="F64" s="36"/>
      <c r="G64" s="242"/>
      <c r="H64" s="49"/>
      <c r="I64" s="242"/>
      <c r="J64" s="242"/>
      <c r="K64" s="150"/>
      <c r="L64" s="242"/>
      <c r="M64" s="242"/>
      <c r="N64" s="158"/>
      <c r="O64" s="242"/>
      <c r="P64" s="242"/>
      <c r="Q64" s="170"/>
      <c r="R64" s="171"/>
      <c r="S64" s="150"/>
      <c r="T64" s="150"/>
      <c r="U64" s="170"/>
      <c r="V64" s="170"/>
      <c r="W64" s="170"/>
      <c r="X64" s="22"/>
      <c r="Y64" s="170"/>
      <c r="Z64" s="242"/>
      <c r="AA64" s="242"/>
    </row>
    <row r="65" spans="1:27" s="16" customFormat="1" ht="14.25">
      <c r="A65" s="798" t="s">
        <v>1</v>
      </c>
      <c r="B65" s="799"/>
      <c r="C65" s="799"/>
      <c r="D65" s="799"/>
      <c r="E65" s="799"/>
      <c r="F65" s="799"/>
      <c r="G65" s="799"/>
      <c r="H65" s="799"/>
      <c r="I65" s="799"/>
      <c r="J65" s="800"/>
      <c r="K65" s="801" t="s">
        <v>2</v>
      </c>
      <c r="L65" s="802"/>
      <c r="M65" s="802"/>
      <c r="N65" s="802"/>
      <c r="O65" s="802"/>
      <c r="P65" s="802"/>
      <c r="Q65" s="802"/>
      <c r="R65" s="802"/>
      <c r="S65" s="802"/>
      <c r="T65" s="802"/>
      <c r="U65" s="803"/>
      <c r="V65" s="886" t="s">
        <v>3</v>
      </c>
      <c r="W65" s="886" t="s">
        <v>39</v>
      </c>
      <c r="X65" s="869" t="s">
        <v>40</v>
      </c>
      <c r="Y65" s="886" t="s">
        <v>4</v>
      </c>
      <c r="Z65" s="869" t="s">
        <v>41</v>
      </c>
      <c r="AA65" s="878" t="s">
        <v>42</v>
      </c>
    </row>
    <row r="66" spans="1:27" s="16" customFormat="1" ht="12.95" customHeight="1">
      <c r="A66" s="810" t="s">
        <v>5</v>
      </c>
      <c r="B66" s="813" t="s">
        <v>6</v>
      </c>
      <c r="C66" s="816" t="s">
        <v>7</v>
      </c>
      <c r="D66" s="819" t="s">
        <v>8</v>
      </c>
      <c r="E66" s="820"/>
      <c r="F66" s="821"/>
      <c r="G66" s="814" t="s">
        <v>9</v>
      </c>
      <c r="H66" s="828" t="s">
        <v>10</v>
      </c>
      <c r="I66" s="825" t="s">
        <v>11</v>
      </c>
      <c r="J66" s="831" t="s">
        <v>12</v>
      </c>
      <c r="K66" s="889" t="s">
        <v>5</v>
      </c>
      <c r="L66" s="834" t="s">
        <v>13</v>
      </c>
      <c r="M66" s="837" t="s">
        <v>14</v>
      </c>
      <c r="N66" s="892" t="s">
        <v>9</v>
      </c>
      <c r="O66" s="847" t="s">
        <v>43</v>
      </c>
      <c r="P66" s="875" t="s">
        <v>33</v>
      </c>
      <c r="Q66" s="895" t="s">
        <v>44</v>
      </c>
      <c r="R66" s="898" t="s">
        <v>15</v>
      </c>
      <c r="S66" s="901" t="s">
        <v>16</v>
      </c>
      <c r="T66" s="902"/>
      <c r="U66" s="903" t="s">
        <v>45</v>
      </c>
      <c r="V66" s="887"/>
      <c r="W66" s="887"/>
      <c r="X66" s="870"/>
      <c r="Y66" s="887"/>
      <c r="Z66" s="870"/>
      <c r="AA66" s="879"/>
    </row>
    <row r="67" spans="1:27" s="16" customFormat="1" ht="12.95" customHeight="1">
      <c r="A67" s="811"/>
      <c r="B67" s="814"/>
      <c r="C67" s="817"/>
      <c r="D67" s="822"/>
      <c r="E67" s="823"/>
      <c r="F67" s="824"/>
      <c r="G67" s="814"/>
      <c r="H67" s="829"/>
      <c r="I67" s="826"/>
      <c r="J67" s="832"/>
      <c r="K67" s="890"/>
      <c r="L67" s="835"/>
      <c r="M67" s="838"/>
      <c r="N67" s="893"/>
      <c r="O67" s="848"/>
      <c r="P67" s="876"/>
      <c r="Q67" s="896"/>
      <c r="R67" s="899"/>
      <c r="S67" s="892" t="s">
        <v>17</v>
      </c>
      <c r="T67" s="906" t="s">
        <v>18</v>
      </c>
      <c r="U67" s="904"/>
      <c r="V67" s="887"/>
      <c r="W67" s="887"/>
      <c r="X67" s="870"/>
      <c r="Y67" s="887"/>
      <c r="Z67" s="870"/>
      <c r="AA67" s="879"/>
    </row>
    <row r="68" spans="1:27" s="16" customFormat="1" ht="12.95" customHeight="1">
      <c r="A68" s="811"/>
      <c r="B68" s="814"/>
      <c r="C68" s="817"/>
      <c r="D68" s="840" t="s">
        <v>19</v>
      </c>
      <c r="E68" s="840" t="s">
        <v>20</v>
      </c>
      <c r="F68" s="840" t="s">
        <v>21</v>
      </c>
      <c r="G68" s="814"/>
      <c r="H68" s="829"/>
      <c r="I68" s="826"/>
      <c r="J68" s="832"/>
      <c r="K68" s="890"/>
      <c r="L68" s="835"/>
      <c r="M68" s="838"/>
      <c r="N68" s="893"/>
      <c r="O68" s="848"/>
      <c r="P68" s="876"/>
      <c r="Q68" s="896"/>
      <c r="R68" s="899"/>
      <c r="S68" s="893"/>
      <c r="T68" s="907"/>
      <c r="U68" s="904"/>
      <c r="V68" s="887"/>
      <c r="W68" s="887"/>
      <c r="X68" s="870"/>
      <c r="Y68" s="887"/>
      <c r="Z68" s="870"/>
      <c r="AA68" s="879"/>
    </row>
    <row r="69" spans="1:27" s="16" customFormat="1" ht="12.95" customHeight="1">
      <c r="A69" s="811"/>
      <c r="B69" s="814"/>
      <c r="C69" s="817"/>
      <c r="D69" s="841"/>
      <c r="E69" s="841"/>
      <c r="F69" s="841"/>
      <c r="G69" s="814"/>
      <c r="H69" s="829"/>
      <c r="I69" s="826"/>
      <c r="J69" s="832"/>
      <c r="K69" s="890"/>
      <c r="L69" s="835"/>
      <c r="M69" s="838"/>
      <c r="N69" s="893"/>
      <c r="O69" s="848"/>
      <c r="P69" s="876"/>
      <c r="Q69" s="896"/>
      <c r="R69" s="899"/>
      <c r="S69" s="893"/>
      <c r="T69" s="907"/>
      <c r="U69" s="904"/>
      <c r="V69" s="887"/>
      <c r="W69" s="887"/>
      <c r="X69" s="870"/>
      <c r="Y69" s="887"/>
      <c r="Z69" s="870"/>
      <c r="AA69" s="879"/>
    </row>
    <row r="70" spans="1:27" s="16" customFormat="1" ht="12.95" customHeight="1">
      <c r="A70" s="812"/>
      <c r="B70" s="815"/>
      <c r="C70" s="818"/>
      <c r="D70" s="842"/>
      <c r="E70" s="842"/>
      <c r="F70" s="842"/>
      <c r="G70" s="815"/>
      <c r="H70" s="830"/>
      <c r="I70" s="827"/>
      <c r="J70" s="833"/>
      <c r="K70" s="891"/>
      <c r="L70" s="836"/>
      <c r="M70" s="839"/>
      <c r="N70" s="894"/>
      <c r="O70" s="849"/>
      <c r="P70" s="877"/>
      <c r="Q70" s="897"/>
      <c r="R70" s="900"/>
      <c r="S70" s="894"/>
      <c r="T70" s="908"/>
      <c r="U70" s="905"/>
      <c r="V70" s="888"/>
      <c r="W70" s="888"/>
      <c r="X70" s="871"/>
      <c r="Y70" s="888"/>
      <c r="Z70" s="871"/>
      <c r="AA70" s="880"/>
    </row>
    <row r="71" spans="1:27" s="229" customFormat="1" ht="21" customHeight="1">
      <c r="A71" s="17">
        <v>18</v>
      </c>
      <c r="B71" s="17" t="s">
        <v>24</v>
      </c>
      <c r="C71" s="17">
        <v>16141</v>
      </c>
      <c r="D71" s="17">
        <v>0</v>
      </c>
      <c r="E71" s="17">
        <v>12</v>
      </c>
      <c r="F71" s="17">
        <v>87</v>
      </c>
      <c r="G71" s="17">
        <v>2</v>
      </c>
      <c r="H71" s="21">
        <v>187</v>
      </c>
      <c r="I71" s="101">
        <v>400</v>
      </c>
      <c r="J71" s="101">
        <f>H71*I71</f>
        <v>74800</v>
      </c>
      <c r="K71" s="103">
        <v>1</v>
      </c>
      <c r="L71" s="20" t="s">
        <v>65</v>
      </c>
      <c r="M71" s="86" t="s">
        <v>67</v>
      </c>
      <c r="N71" s="103">
        <v>1</v>
      </c>
      <c r="O71" s="20">
        <v>164.05</v>
      </c>
      <c r="P71" s="20">
        <v>100</v>
      </c>
      <c r="Q71" s="101">
        <v>6350</v>
      </c>
      <c r="R71" s="109">
        <f>O71*Q71</f>
        <v>1041717.5000000001</v>
      </c>
      <c r="S71" s="217">
        <v>11</v>
      </c>
      <c r="T71" s="217">
        <v>12</v>
      </c>
      <c r="U71" s="30">
        <f>R71-R71*T71/100</f>
        <v>916711.40000000014</v>
      </c>
      <c r="V71" s="31">
        <f>J71+U71</f>
        <v>991511.40000000014</v>
      </c>
      <c r="W71" s="30">
        <f>V71*P71/100</f>
        <v>991511.40000000014</v>
      </c>
      <c r="X71" s="21" t="s">
        <v>58</v>
      </c>
      <c r="Y71" s="233">
        <v>0</v>
      </c>
      <c r="Z71" s="20">
        <v>0</v>
      </c>
      <c r="AA71" s="25">
        <f t="shared" ref="AA71" si="26">Y71*Z71/100</f>
        <v>0</v>
      </c>
    </row>
    <row r="72" spans="1:27" s="229" customFormat="1" ht="20.100000000000001" customHeight="1">
      <c r="A72" s="17"/>
      <c r="B72" s="17"/>
      <c r="C72" s="17"/>
      <c r="D72" s="17"/>
      <c r="E72" s="17"/>
      <c r="F72" s="17"/>
      <c r="G72" s="17"/>
      <c r="H72" s="31"/>
      <c r="I72" s="86"/>
      <c r="J72" s="84"/>
      <c r="K72" s="103">
        <v>2</v>
      </c>
      <c r="L72" s="20" t="s">
        <v>65</v>
      </c>
      <c r="M72" s="86" t="s">
        <v>67</v>
      </c>
      <c r="N72" s="103">
        <v>1</v>
      </c>
      <c r="O72" s="20">
        <v>96</v>
      </c>
      <c r="P72" s="20">
        <v>100</v>
      </c>
      <c r="Q72" s="101">
        <v>6350</v>
      </c>
      <c r="R72" s="109">
        <f>O72*Q72</f>
        <v>609600</v>
      </c>
      <c r="S72" s="217">
        <v>4</v>
      </c>
      <c r="T72" s="217">
        <v>4</v>
      </c>
      <c r="U72" s="30">
        <f>R72-R72*T72/100</f>
        <v>585216</v>
      </c>
      <c r="V72" s="31">
        <f>J72+U72</f>
        <v>585216</v>
      </c>
      <c r="W72" s="30">
        <f>V72*P72/100</f>
        <v>585216</v>
      </c>
      <c r="X72" s="21" t="s">
        <v>60</v>
      </c>
      <c r="Y72" s="233">
        <v>0</v>
      </c>
      <c r="Z72" s="20">
        <v>0</v>
      </c>
      <c r="AA72" s="25">
        <f t="shared" ref="AA72:AA73" si="27">Y72*Z72/100</f>
        <v>0</v>
      </c>
    </row>
    <row r="73" spans="1:27" s="229" customFormat="1" ht="20.100000000000001" customHeight="1">
      <c r="A73" s="17">
        <v>19</v>
      </c>
      <c r="B73" s="17" t="s">
        <v>104</v>
      </c>
      <c r="C73" s="17">
        <v>73</v>
      </c>
      <c r="D73" s="17">
        <v>18</v>
      </c>
      <c r="E73" s="17">
        <v>2</v>
      </c>
      <c r="F73" s="17">
        <v>67</v>
      </c>
      <c r="G73" s="17">
        <v>1</v>
      </c>
      <c r="H73" s="31">
        <v>7467</v>
      </c>
      <c r="I73" s="86">
        <v>150</v>
      </c>
      <c r="J73" s="109">
        <f>H73*I73</f>
        <v>1120050</v>
      </c>
      <c r="K73" s="103"/>
      <c r="L73" s="20"/>
      <c r="M73" s="20"/>
      <c r="N73" s="103"/>
      <c r="O73" s="20"/>
      <c r="P73" s="20">
        <v>100</v>
      </c>
      <c r="Q73" s="21"/>
      <c r="R73" s="21">
        <f t="shared" ref="R73" si="28">O73*Q73</f>
        <v>0</v>
      </c>
      <c r="S73" s="217"/>
      <c r="T73" s="217"/>
      <c r="U73" s="59">
        <f t="shared" ref="U73" si="29">R73-R73*T73/100</f>
        <v>0</v>
      </c>
      <c r="V73" s="101">
        <f t="shared" ref="V73" si="30">J73+U73</f>
        <v>1120050</v>
      </c>
      <c r="W73" s="101">
        <f t="shared" ref="W73" si="31">V73*P73/100</f>
        <v>1120050</v>
      </c>
      <c r="X73" s="100">
        <v>0</v>
      </c>
      <c r="Y73" s="234">
        <f>J73</f>
        <v>1120050</v>
      </c>
      <c r="Z73" s="20">
        <v>0.01</v>
      </c>
      <c r="AA73" s="25">
        <f t="shared" si="27"/>
        <v>112.005</v>
      </c>
    </row>
    <row r="74" spans="1:27" s="229" customFormat="1" ht="21" customHeight="1">
      <c r="A74" s="17">
        <v>20</v>
      </c>
      <c r="B74" s="17" t="s">
        <v>24</v>
      </c>
      <c r="C74" s="17">
        <v>46275</v>
      </c>
      <c r="D74" s="17">
        <v>0</v>
      </c>
      <c r="E74" s="17">
        <v>1</v>
      </c>
      <c r="F74" s="17">
        <v>7</v>
      </c>
      <c r="G74" s="17">
        <v>2</v>
      </c>
      <c r="H74" s="21">
        <v>107</v>
      </c>
      <c r="I74" s="101">
        <v>400</v>
      </c>
      <c r="J74" s="101">
        <f>H74*I74</f>
        <v>42800</v>
      </c>
      <c r="K74" s="103">
        <v>1</v>
      </c>
      <c r="L74" s="20" t="s">
        <v>65</v>
      </c>
      <c r="M74" s="86" t="s">
        <v>63</v>
      </c>
      <c r="N74" s="103">
        <v>1</v>
      </c>
      <c r="O74" s="20">
        <v>378</v>
      </c>
      <c r="P74" s="20">
        <v>100</v>
      </c>
      <c r="Q74" s="101">
        <v>6350</v>
      </c>
      <c r="R74" s="109">
        <f>O74*Q74</f>
        <v>2400300</v>
      </c>
      <c r="S74" s="217">
        <v>50</v>
      </c>
      <c r="T74" s="217">
        <v>85</v>
      </c>
      <c r="U74" s="30">
        <f>R74-R74*T74/100</f>
        <v>360045</v>
      </c>
      <c r="V74" s="31">
        <f>J74+U74</f>
        <v>402845</v>
      </c>
      <c r="W74" s="30">
        <f>V74*P74/100</f>
        <v>402845</v>
      </c>
      <c r="X74" s="21" t="s">
        <v>58</v>
      </c>
      <c r="Y74" s="233">
        <v>0</v>
      </c>
      <c r="Z74" s="20">
        <v>0</v>
      </c>
      <c r="AA74" s="25">
        <f t="shared" ref="AA74" si="32">Y74*Z74/100</f>
        <v>0</v>
      </c>
    </row>
    <row r="75" spans="1:27" s="229" customFormat="1" ht="21" customHeight="1">
      <c r="A75" s="17"/>
      <c r="B75" s="17"/>
      <c r="C75" s="17"/>
      <c r="D75" s="17"/>
      <c r="E75" s="17"/>
      <c r="F75" s="17"/>
      <c r="G75" s="17"/>
      <c r="H75" s="21"/>
      <c r="I75" s="101"/>
      <c r="J75" s="101"/>
      <c r="K75" s="103">
        <v>2</v>
      </c>
      <c r="L75" s="20" t="s">
        <v>65</v>
      </c>
      <c r="M75" s="86" t="s">
        <v>63</v>
      </c>
      <c r="N75" s="103">
        <v>1</v>
      </c>
      <c r="O75" s="20">
        <v>319.16000000000003</v>
      </c>
      <c r="P75" s="20">
        <v>100</v>
      </c>
      <c r="Q75" s="101">
        <v>6350</v>
      </c>
      <c r="R75" s="109">
        <f>O75*Q75</f>
        <v>2026666.0000000002</v>
      </c>
      <c r="S75" s="217">
        <v>35</v>
      </c>
      <c r="T75" s="217">
        <v>85</v>
      </c>
      <c r="U75" s="30">
        <f>R75-R75*T75/100</f>
        <v>303999.89999999991</v>
      </c>
      <c r="V75" s="31">
        <f>J75+U75</f>
        <v>303999.89999999991</v>
      </c>
      <c r="W75" s="30">
        <f>V75*P75/100</f>
        <v>303999.89999999991</v>
      </c>
      <c r="X75" s="21" t="s">
        <v>60</v>
      </c>
      <c r="Y75" s="233">
        <v>0</v>
      </c>
      <c r="Z75" s="20">
        <v>0</v>
      </c>
      <c r="AA75" s="25">
        <f t="shared" ref="AA75:AA79" si="33">Y75*Z75/100</f>
        <v>0</v>
      </c>
    </row>
    <row r="76" spans="1:27" s="229" customFormat="1" ht="21" customHeight="1">
      <c r="A76" s="17"/>
      <c r="B76" s="17"/>
      <c r="C76" s="17"/>
      <c r="D76" s="17"/>
      <c r="E76" s="17"/>
      <c r="F76" s="17"/>
      <c r="G76" s="17"/>
      <c r="H76" s="21"/>
      <c r="I76" s="101"/>
      <c r="J76" s="101"/>
      <c r="K76" s="103"/>
      <c r="L76" s="20" t="s">
        <v>79</v>
      </c>
      <c r="M76" s="20" t="s">
        <v>27</v>
      </c>
      <c r="N76" s="103">
        <v>2</v>
      </c>
      <c r="O76" s="20">
        <v>162.26</v>
      </c>
      <c r="P76" s="20">
        <v>39.22</v>
      </c>
      <c r="Q76" s="101">
        <v>5600</v>
      </c>
      <c r="R76" s="109">
        <f>O76*Q76</f>
        <v>908656</v>
      </c>
      <c r="S76" s="217">
        <v>9</v>
      </c>
      <c r="T76" s="217">
        <v>35</v>
      </c>
      <c r="U76" s="30">
        <f>R76-R76*T76/100</f>
        <v>590626.4</v>
      </c>
      <c r="V76" s="30">
        <f>J76+U76</f>
        <v>590626.4</v>
      </c>
      <c r="W76" s="59">
        <f>V76*P76/100</f>
        <v>231643.67408</v>
      </c>
      <c r="X76" s="21"/>
      <c r="Y76" s="233">
        <v>0</v>
      </c>
      <c r="Z76" s="20">
        <v>0</v>
      </c>
      <c r="AA76" s="25">
        <f t="shared" si="33"/>
        <v>0</v>
      </c>
    </row>
    <row r="77" spans="1:27" s="229" customFormat="1" ht="21" customHeight="1">
      <c r="A77" s="17">
        <v>21</v>
      </c>
      <c r="B77" s="17" t="s">
        <v>24</v>
      </c>
      <c r="C77" s="17">
        <v>46280</v>
      </c>
      <c r="D77" s="17">
        <v>0</v>
      </c>
      <c r="E77" s="17">
        <v>1</v>
      </c>
      <c r="F77" s="17">
        <v>4</v>
      </c>
      <c r="G77" s="17">
        <v>2</v>
      </c>
      <c r="H77" s="21">
        <v>104</v>
      </c>
      <c r="I77" s="101">
        <v>400</v>
      </c>
      <c r="J77" s="101">
        <f>H77*I77</f>
        <v>41600</v>
      </c>
      <c r="K77" s="103">
        <v>1</v>
      </c>
      <c r="L77" s="20" t="s">
        <v>65</v>
      </c>
      <c r="M77" s="86" t="s">
        <v>63</v>
      </c>
      <c r="N77" s="103">
        <v>1</v>
      </c>
      <c r="O77" s="20">
        <v>295</v>
      </c>
      <c r="P77" s="20">
        <v>100</v>
      </c>
      <c r="Q77" s="101">
        <v>6350</v>
      </c>
      <c r="R77" s="109">
        <f>O77*Q77</f>
        <v>1873250</v>
      </c>
      <c r="S77" s="217">
        <v>42</v>
      </c>
      <c r="T77" s="217">
        <v>85</v>
      </c>
      <c r="U77" s="30">
        <f>R77-R77*T77/100</f>
        <v>280987.5</v>
      </c>
      <c r="V77" s="31">
        <f>J77+U77</f>
        <v>322587.5</v>
      </c>
      <c r="W77" s="30">
        <f>V77*P77/100</f>
        <v>322587.5</v>
      </c>
      <c r="X77" s="21" t="s">
        <v>58</v>
      </c>
      <c r="Y77" s="233">
        <v>0</v>
      </c>
      <c r="Z77" s="20">
        <v>0</v>
      </c>
      <c r="AA77" s="25">
        <f t="shared" si="33"/>
        <v>0</v>
      </c>
    </row>
    <row r="78" spans="1:27" s="229" customFormat="1" ht="20.100000000000001" customHeight="1">
      <c r="A78" s="17"/>
      <c r="B78" s="17"/>
      <c r="C78" s="17"/>
      <c r="D78" s="17"/>
      <c r="E78" s="17"/>
      <c r="F78" s="17"/>
      <c r="G78" s="17"/>
      <c r="H78" s="31"/>
      <c r="I78" s="86"/>
      <c r="J78" s="84"/>
      <c r="K78" s="103">
        <v>2</v>
      </c>
      <c r="L78" s="20" t="s">
        <v>79</v>
      </c>
      <c r="M78" s="20" t="s">
        <v>27</v>
      </c>
      <c r="N78" s="103">
        <v>2</v>
      </c>
      <c r="O78" s="20">
        <v>8</v>
      </c>
      <c r="P78" s="20">
        <v>10</v>
      </c>
      <c r="Q78" s="101">
        <v>5150</v>
      </c>
      <c r="R78" s="109">
        <f>O78*Q78</f>
        <v>41200</v>
      </c>
      <c r="S78" s="217">
        <v>42</v>
      </c>
      <c r="T78" s="217">
        <v>93</v>
      </c>
      <c r="U78" s="30">
        <f>R78-R78*T78/100</f>
        <v>2884</v>
      </c>
      <c r="V78" s="30">
        <f>J78+U78</f>
        <v>2884</v>
      </c>
      <c r="W78" s="59">
        <f>V78*P78/100</f>
        <v>288.39999999999998</v>
      </c>
      <c r="X78" s="21">
        <v>0</v>
      </c>
      <c r="Y78" s="233">
        <v>0</v>
      </c>
      <c r="Z78" s="20">
        <v>0</v>
      </c>
      <c r="AA78" s="25">
        <f t="shared" si="33"/>
        <v>0</v>
      </c>
    </row>
    <row r="79" spans="1:27" s="229" customFormat="1" ht="20.100000000000001" customHeight="1">
      <c r="A79" s="17">
        <v>22</v>
      </c>
      <c r="B79" s="17" t="s">
        <v>24</v>
      </c>
      <c r="C79" s="17">
        <v>43413</v>
      </c>
      <c r="D79" s="17">
        <v>19</v>
      </c>
      <c r="E79" s="17">
        <v>0</v>
      </c>
      <c r="F79" s="17">
        <v>73</v>
      </c>
      <c r="G79" s="17">
        <v>1</v>
      </c>
      <c r="H79" s="31">
        <v>7673</v>
      </c>
      <c r="I79" s="86">
        <v>125</v>
      </c>
      <c r="J79" s="84">
        <f>H79*I79</f>
        <v>959125</v>
      </c>
      <c r="K79" s="103"/>
      <c r="L79" s="20"/>
      <c r="M79" s="20"/>
      <c r="N79" s="103"/>
      <c r="O79" s="20"/>
      <c r="P79" s="20">
        <v>100</v>
      </c>
      <c r="Q79" s="21"/>
      <c r="R79" s="21">
        <f t="shared" ref="R79" si="34">O79*Q79</f>
        <v>0</v>
      </c>
      <c r="S79" s="217"/>
      <c r="T79" s="217"/>
      <c r="U79" s="59">
        <f t="shared" ref="U79" si="35">R79-R79*T79/100</f>
        <v>0</v>
      </c>
      <c r="V79" s="101">
        <f t="shared" ref="V79" si="36">J79+U79</f>
        <v>959125</v>
      </c>
      <c r="W79" s="101">
        <f t="shared" ref="W79" si="37">V79*P79/100</f>
        <v>959125</v>
      </c>
      <c r="X79" s="100" t="s">
        <v>61</v>
      </c>
      <c r="Y79" s="230">
        <v>0</v>
      </c>
      <c r="Z79" s="20">
        <v>0</v>
      </c>
      <c r="AA79" s="25">
        <f t="shared" si="33"/>
        <v>0</v>
      </c>
    </row>
    <row r="80" spans="1:27" s="229" customFormat="1" ht="20.100000000000001" customHeight="1">
      <c r="A80" s="17"/>
      <c r="B80" s="17"/>
      <c r="C80" s="17"/>
      <c r="D80" s="17"/>
      <c r="E80" s="17"/>
      <c r="F80" s="17"/>
      <c r="G80" s="17"/>
      <c r="H80" s="31"/>
      <c r="I80" s="86"/>
      <c r="J80" s="84"/>
      <c r="K80" s="103"/>
      <c r="L80" s="20"/>
      <c r="M80" s="20"/>
      <c r="N80" s="103"/>
      <c r="O80" s="20"/>
      <c r="P80" s="20"/>
      <c r="Q80" s="21"/>
      <c r="R80" s="21"/>
      <c r="S80" s="217"/>
      <c r="T80" s="217"/>
      <c r="U80" s="59"/>
      <c r="V80" s="101"/>
      <c r="W80" s="101"/>
      <c r="X80" s="100"/>
      <c r="Y80" s="230"/>
      <c r="Z80" s="20"/>
      <c r="AA80" s="25"/>
    </row>
    <row r="81" spans="1:27" s="229" customFormat="1" ht="21" customHeight="1">
      <c r="A81" s="17">
        <v>23</v>
      </c>
      <c r="B81" s="17" t="s">
        <v>24</v>
      </c>
      <c r="C81" s="17">
        <v>46281</v>
      </c>
      <c r="D81" s="17">
        <v>0</v>
      </c>
      <c r="E81" s="17">
        <v>1</v>
      </c>
      <c r="F81" s="17">
        <v>59</v>
      </c>
      <c r="G81" s="17">
        <v>2</v>
      </c>
      <c r="H81" s="21">
        <v>159</v>
      </c>
      <c r="I81" s="101">
        <v>400</v>
      </c>
      <c r="J81" s="101">
        <f>H81*I81</f>
        <v>63600</v>
      </c>
      <c r="K81" s="103">
        <v>1</v>
      </c>
      <c r="L81" s="20" t="s">
        <v>65</v>
      </c>
      <c r="M81" s="86" t="s">
        <v>63</v>
      </c>
      <c r="N81" s="103">
        <v>1</v>
      </c>
      <c r="O81" s="20">
        <v>382.5</v>
      </c>
      <c r="P81" s="20">
        <v>100</v>
      </c>
      <c r="Q81" s="101">
        <v>6350</v>
      </c>
      <c r="R81" s="109">
        <f>O81*Q81</f>
        <v>2428875</v>
      </c>
      <c r="S81" s="217">
        <v>36</v>
      </c>
      <c r="T81" s="217">
        <v>85</v>
      </c>
      <c r="U81" s="30">
        <f>R81-R81*T81/100</f>
        <v>364331.25</v>
      </c>
      <c r="V81" s="31">
        <f>J81+U81</f>
        <v>427931.25</v>
      </c>
      <c r="W81" s="30">
        <f>V81*P81/100</f>
        <v>427931.25</v>
      </c>
      <c r="X81" s="21" t="s">
        <v>58</v>
      </c>
      <c r="Y81" s="233">
        <v>0</v>
      </c>
      <c r="Z81" s="20">
        <v>0</v>
      </c>
      <c r="AA81" s="25">
        <f t="shared" ref="AA81" si="38">Y81*Z81/100</f>
        <v>0</v>
      </c>
    </row>
    <row r="82" spans="1:27" s="229" customFormat="1" ht="20.100000000000001" customHeight="1">
      <c r="A82" s="17"/>
      <c r="B82" s="17"/>
      <c r="C82" s="17"/>
      <c r="D82" s="17"/>
      <c r="E82" s="17"/>
      <c r="F82" s="17"/>
      <c r="G82" s="17"/>
      <c r="H82" s="31"/>
      <c r="I82" s="86"/>
      <c r="J82" s="84"/>
      <c r="K82" s="103">
        <v>2</v>
      </c>
      <c r="L82" s="20" t="s">
        <v>65</v>
      </c>
      <c r="M82" s="86" t="s">
        <v>63</v>
      </c>
      <c r="N82" s="103">
        <v>1</v>
      </c>
      <c r="O82" s="20">
        <v>393.6</v>
      </c>
      <c r="P82" s="20">
        <v>100</v>
      </c>
      <c r="Q82" s="101">
        <v>6350</v>
      </c>
      <c r="R82" s="274">
        <f>O82*Q82</f>
        <v>2499360</v>
      </c>
      <c r="S82" s="217">
        <v>43</v>
      </c>
      <c r="T82" s="217">
        <v>85</v>
      </c>
      <c r="U82" s="112">
        <f>R82-R82*T82/100</f>
        <v>374904</v>
      </c>
      <c r="V82" s="111">
        <f>J82+U82</f>
        <v>374904</v>
      </c>
      <c r="W82" s="112">
        <f>V82*P82/100</f>
        <v>374904</v>
      </c>
      <c r="X82" s="21" t="s">
        <v>60</v>
      </c>
      <c r="Y82" s="233">
        <v>0</v>
      </c>
      <c r="Z82" s="20">
        <v>0</v>
      </c>
      <c r="AA82" s="25">
        <f t="shared" ref="AA82:AA84" si="39">Y82*Z82/100</f>
        <v>0</v>
      </c>
    </row>
    <row r="83" spans="1:27" s="229" customFormat="1" ht="20.100000000000001" customHeight="1">
      <c r="A83" s="17"/>
      <c r="B83" s="17"/>
      <c r="C83" s="17"/>
      <c r="D83" s="17"/>
      <c r="E83" s="17"/>
      <c r="F83" s="17"/>
      <c r="G83" s="17"/>
      <c r="H83" s="31"/>
      <c r="I83" s="86"/>
      <c r="J83" s="109"/>
      <c r="K83" s="103">
        <v>3</v>
      </c>
      <c r="L83" s="20" t="s">
        <v>79</v>
      </c>
      <c r="M83" s="20" t="s">
        <v>27</v>
      </c>
      <c r="N83" s="103">
        <v>2</v>
      </c>
      <c r="O83" s="20">
        <v>8</v>
      </c>
      <c r="P83" s="20">
        <v>39.22</v>
      </c>
      <c r="Q83" s="101">
        <v>5150</v>
      </c>
      <c r="R83" s="109">
        <f>O83*Q83</f>
        <v>41200</v>
      </c>
      <c r="S83" s="217">
        <v>43</v>
      </c>
      <c r="T83" s="217">
        <v>93</v>
      </c>
      <c r="U83" s="30">
        <f>R83-R83*T83/100</f>
        <v>2884</v>
      </c>
      <c r="V83" s="30">
        <f>J83+U83</f>
        <v>2884</v>
      </c>
      <c r="W83" s="59">
        <f>V83*P83/100</f>
        <v>1131.1048000000001</v>
      </c>
      <c r="X83" s="21"/>
      <c r="Y83" s="233">
        <v>0</v>
      </c>
      <c r="Z83" s="20">
        <v>0</v>
      </c>
      <c r="AA83" s="25">
        <f t="shared" si="39"/>
        <v>0</v>
      </c>
    </row>
    <row r="84" spans="1:27" s="229" customFormat="1" ht="20.100000000000001" customHeight="1">
      <c r="A84" s="17">
        <v>24</v>
      </c>
      <c r="B84" s="17" t="s">
        <v>24</v>
      </c>
      <c r="C84" s="17">
        <v>21835</v>
      </c>
      <c r="D84" s="17">
        <v>48</v>
      </c>
      <c r="E84" s="17">
        <v>2</v>
      </c>
      <c r="F84" s="17">
        <v>10</v>
      </c>
      <c r="G84" s="17">
        <v>1</v>
      </c>
      <c r="H84" s="31">
        <v>19410</v>
      </c>
      <c r="I84" s="86">
        <v>125</v>
      </c>
      <c r="J84" s="84">
        <f>H84*I84</f>
        <v>2426250</v>
      </c>
      <c r="K84" s="103"/>
      <c r="L84" s="20"/>
      <c r="M84" s="20"/>
      <c r="N84" s="103"/>
      <c r="O84" s="20"/>
      <c r="P84" s="20">
        <v>100</v>
      </c>
      <c r="Q84" s="21"/>
      <c r="R84" s="21">
        <f t="shared" ref="R84" si="40">O84*Q84</f>
        <v>0</v>
      </c>
      <c r="S84" s="217"/>
      <c r="T84" s="217"/>
      <c r="U84" s="59">
        <f t="shared" ref="U84" si="41">R84-R84*T84/100</f>
        <v>0</v>
      </c>
      <c r="V84" s="101">
        <f t="shared" ref="V84" si="42">J84+U84</f>
        <v>2426250</v>
      </c>
      <c r="W84" s="101">
        <f t="shared" ref="W84" si="43">V84*P84/100</f>
        <v>2426250</v>
      </c>
      <c r="X84" s="100" t="s">
        <v>61</v>
      </c>
      <c r="Y84" s="230">
        <v>0</v>
      </c>
      <c r="Z84" s="20">
        <v>0</v>
      </c>
      <c r="AA84" s="25">
        <f t="shared" si="39"/>
        <v>0</v>
      </c>
    </row>
    <row r="85" spans="1:27" s="89" customFormat="1" ht="24" customHeight="1" thickBot="1">
      <c r="A85" s="143"/>
      <c r="B85" s="143"/>
      <c r="C85" s="143"/>
      <c r="D85" s="143"/>
      <c r="E85" s="143"/>
      <c r="F85" s="143"/>
      <c r="G85" s="143"/>
      <c r="H85" s="144"/>
      <c r="I85" s="145"/>
      <c r="J85" s="146"/>
      <c r="K85" s="156"/>
      <c r="L85" s="147"/>
      <c r="M85" s="145"/>
      <c r="N85" s="166"/>
      <c r="O85" s="145"/>
      <c r="P85" s="145"/>
      <c r="Q85" s="181"/>
      <c r="R85" s="182"/>
      <c r="S85" s="194"/>
      <c r="T85" s="194"/>
      <c r="U85" s="197"/>
      <c r="V85" s="182"/>
      <c r="W85" s="182"/>
      <c r="X85" s="148"/>
      <c r="Y85" s="199"/>
      <c r="Z85" s="145"/>
      <c r="AA85" s="143"/>
    </row>
    <row r="86" spans="1:27">
      <c r="A86" s="42" t="s">
        <v>22</v>
      </c>
      <c r="B86" s="42"/>
      <c r="C86" s="42" t="s">
        <v>23</v>
      </c>
      <c r="D86" s="42"/>
      <c r="E86" s="42"/>
      <c r="F86" s="42"/>
      <c r="G86" s="39" t="s">
        <v>37</v>
      </c>
      <c r="H86" s="52"/>
      <c r="I86" s="11"/>
      <c r="J86" s="11"/>
      <c r="K86" s="153"/>
      <c r="L86" s="14"/>
      <c r="M86" s="6"/>
      <c r="N86" s="161"/>
      <c r="O86" s="1"/>
      <c r="P86" s="1"/>
      <c r="Q86" s="175"/>
      <c r="R86" s="176"/>
      <c r="S86" s="188"/>
      <c r="T86" s="188"/>
      <c r="U86" s="175"/>
      <c r="V86" s="176"/>
      <c r="W86" s="176"/>
      <c r="X86" s="1"/>
      <c r="Y86" s="176"/>
      <c r="Z86" s="1"/>
      <c r="AA86" s="1"/>
    </row>
    <row r="87" spans="1:27">
      <c r="A87" s="3"/>
      <c r="B87" s="11"/>
      <c r="C87" s="11"/>
      <c r="D87" s="11"/>
      <c r="E87" s="12"/>
      <c r="F87" s="13"/>
      <c r="G87" s="38" t="s">
        <v>36</v>
      </c>
      <c r="H87" s="52"/>
      <c r="I87" s="11"/>
      <c r="J87" s="11"/>
      <c r="K87" s="153"/>
      <c r="L87" s="14"/>
      <c r="M87" s="61" t="s">
        <v>47</v>
      </c>
      <c r="N87" s="162"/>
      <c r="O87" s="62"/>
      <c r="P87" s="62"/>
      <c r="Q87" s="177"/>
      <c r="R87" s="178" t="s">
        <v>51</v>
      </c>
      <c r="S87" s="162"/>
      <c r="T87" s="189"/>
      <c r="U87" s="177"/>
      <c r="V87" s="178"/>
      <c r="W87" s="178" t="s">
        <v>56</v>
      </c>
      <c r="X87" s="206"/>
      <c r="Y87" s="177"/>
      <c r="Z87" s="3"/>
      <c r="AA87" s="3"/>
    </row>
    <row r="88" spans="1:27">
      <c r="A88" s="3"/>
      <c r="B88" s="11"/>
      <c r="C88" s="11"/>
      <c r="D88" s="11"/>
      <c r="E88" s="12"/>
      <c r="F88" s="13"/>
      <c r="G88" s="37" t="s">
        <v>35</v>
      </c>
      <c r="H88" s="52"/>
      <c r="I88" s="12"/>
      <c r="J88" s="12"/>
      <c r="K88" s="154"/>
      <c r="L88" s="14"/>
      <c r="M88" s="61" t="s">
        <v>54</v>
      </c>
      <c r="N88" s="162"/>
      <c r="O88" s="62"/>
      <c r="P88" s="62"/>
      <c r="Q88" s="177"/>
      <c r="R88" s="178" t="s">
        <v>53</v>
      </c>
      <c r="S88" s="162"/>
      <c r="T88" s="189"/>
      <c r="U88" s="177"/>
      <c r="V88" s="178"/>
      <c r="W88" s="178" t="s">
        <v>52</v>
      </c>
      <c r="X88" s="206"/>
      <c r="Y88" s="177"/>
      <c r="Z88" s="3"/>
      <c r="AA88" s="3"/>
    </row>
    <row r="89" spans="1:27">
      <c r="A89" s="4"/>
      <c r="B89" s="12"/>
      <c r="C89" s="12"/>
      <c r="D89" s="12"/>
      <c r="E89" s="12"/>
      <c r="F89" s="13"/>
      <c r="G89" s="38" t="s">
        <v>34</v>
      </c>
      <c r="H89" s="53"/>
      <c r="I89" s="12"/>
      <c r="J89" s="12"/>
      <c r="K89" s="154"/>
      <c r="L89" s="15"/>
      <c r="M89" s="63" t="s">
        <v>48</v>
      </c>
      <c r="N89" s="163"/>
      <c r="O89" s="63"/>
      <c r="P89" s="63"/>
      <c r="Q89" s="179"/>
      <c r="R89" s="179" t="s">
        <v>49</v>
      </c>
      <c r="S89" s="163"/>
      <c r="T89" s="190"/>
      <c r="U89" s="179"/>
      <c r="V89" s="179"/>
      <c r="W89" s="179" t="s">
        <v>50</v>
      </c>
      <c r="X89" s="207"/>
      <c r="Y89" s="179"/>
      <c r="Z89" s="5"/>
      <c r="AA89" s="5"/>
    </row>
    <row r="90" spans="1:27">
      <c r="A90" s="4"/>
      <c r="B90" s="33"/>
      <c r="C90" s="12"/>
      <c r="D90" s="12"/>
      <c r="E90" s="12"/>
      <c r="F90" s="13"/>
      <c r="G90" s="40" t="s">
        <v>38</v>
      </c>
      <c r="H90" s="53"/>
      <c r="I90" s="12"/>
      <c r="J90" s="12"/>
      <c r="K90" s="154"/>
      <c r="L90" s="15"/>
      <c r="M90" s="5"/>
      <c r="N90" s="164"/>
      <c r="O90" s="5"/>
      <c r="P90" s="5"/>
      <c r="Q90" s="180"/>
      <c r="R90" s="180"/>
      <c r="S90" s="191"/>
      <c r="T90" s="191"/>
      <c r="U90" s="180"/>
      <c r="V90" s="180"/>
      <c r="W90" s="180"/>
      <c r="X90" s="208"/>
      <c r="Y90" s="169"/>
      <c r="Z90" s="32"/>
      <c r="AA90" s="5"/>
    </row>
    <row r="91" spans="1:27" ht="23.25" customHeight="1">
      <c r="A91" s="41" t="s">
        <v>145</v>
      </c>
      <c r="B91" s="8"/>
      <c r="C91" s="8"/>
      <c r="D91" s="8"/>
      <c r="E91" s="8"/>
      <c r="F91" s="8"/>
      <c r="G91" s="7" t="s">
        <v>30</v>
      </c>
      <c r="H91" s="48"/>
      <c r="I91" s="796"/>
      <c r="J91" s="868"/>
      <c r="K91" s="149"/>
      <c r="L91" s="909"/>
      <c r="M91" s="909"/>
      <c r="N91" s="158"/>
      <c r="O91" s="910" t="s">
        <v>55</v>
      </c>
      <c r="P91" s="910"/>
      <c r="Q91" s="168"/>
      <c r="R91" s="169"/>
      <c r="S91" s="185"/>
      <c r="T91" s="185"/>
      <c r="U91" s="196"/>
      <c r="V91" s="169"/>
      <c r="W91" s="169"/>
      <c r="X91" s="205" t="s">
        <v>31</v>
      </c>
      <c r="Y91" s="169"/>
      <c r="AA91" s="7"/>
    </row>
    <row r="92" spans="1:27" ht="23.1" customHeight="1">
      <c r="A92" s="797" t="s">
        <v>0</v>
      </c>
      <c r="B92" s="797"/>
      <c r="C92" s="797"/>
      <c r="D92" s="797"/>
      <c r="E92" s="797"/>
      <c r="F92" s="797"/>
      <c r="G92" s="797"/>
      <c r="H92" s="797"/>
      <c r="I92" s="797"/>
      <c r="J92" s="797"/>
      <c r="K92" s="797"/>
      <c r="L92" s="797"/>
      <c r="M92" s="797"/>
      <c r="N92" s="797"/>
      <c r="O92" s="797"/>
      <c r="P92" s="797"/>
      <c r="Q92" s="797"/>
      <c r="R92" s="797"/>
      <c r="S92" s="797"/>
      <c r="T92" s="797"/>
      <c r="U92" s="797"/>
      <c r="V92" s="797"/>
      <c r="W92" s="797"/>
      <c r="X92" s="797"/>
      <c r="Y92" s="797"/>
      <c r="Z92" s="797"/>
      <c r="AA92" s="10"/>
    </row>
    <row r="93" spans="1:27" ht="23.1" customHeight="1">
      <c r="A93" s="797" t="s">
        <v>32</v>
      </c>
      <c r="B93" s="797"/>
      <c r="C93" s="797"/>
      <c r="D93" s="797"/>
      <c r="E93" s="797"/>
      <c r="F93" s="797"/>
      <c r="G93" s="797"/>
      <c r="H93" s="797"/>
      <c r="I93" s="797"/>
      <c r="J93" s="797"/>
      <c r="K93" s="797"/>
      <c r="L93" s="797"/>
      <c r="M93" s="797"/>
      <c r="N93" s="797"/>
      <c r="O93" s="797"/>
      <c r="P93" s="797"/>
      <c r="Q93" s="797"/>
      <c r="R93" s="797"/>
      <c r="S93" s="797"/>
      <c r="T93" s="797"/>
      <c r="U93" s="797"/>
      <c r="V93" s="797"/>
      <c r="W93" s="797"/>
      <c r="X93" s="797"/>
      <c r="Y93" s="797"/>
      <c r="Z93" s="797"/>
      <c r="AA93" s="10"/>
    </row>
    <row r="94" spans="1:27" s="34" customFormat="1" ht="23.25">
      <c r="A94" s="35" t="s">
        <v>70</v>
      </c>
      <c r="B94" s="36"/>
      <c r="C94" s="36"/>
      <c r="D94" s="36"/>
      <c r="E94" s="36"/>
      <c r="F94" s="36"/>
      <c r="G94" s="242"/>
      <c r="H94" s="49"/>
      <c r="I94" s="242"/>
      <c r="J94" s="242"/>
      <c r="K94" s="150"/>
      <c r="L94" s="242"/>
      <c r="M94" s="242"/>
      <c r="N94" s="158"/>
      <c r="O94" s="242"/>
      <c r="P94" s="242"/>
      <c r="Q94" s="170"/>
      <c r="R94" s="171"/>
      <c r="S94" s="150"/>
      <c r="T94" s="150"/>
      <c r="U94" s="170"/>
      <c r="V94" s="170"/>
      <c r="W94" s="170"/>
      <c r="X94" s="22"/>
      <c r="Y94" s="170"/>
      <c r="Z94" s="242"/>
      <c r="AA94" s="242"/>
    </row>
    <row r="95" spans="1:27" s="16" customFormat="1" ht="14.25">
      <c r="A95" s="798" t="s">
        <v>1</v>
      </c>
      <c r="B95" s="799"/>
      <c r="C95" s="799"/>
      <c r="D95" s="799"/>
      <c r="E95" s="799"/>
      <c r="F95" s="799"/>
      <c r="G95" s="799"/>
      <c r="H95" s="799"/>
      <c r="I95" s="799"/>
      <c r="J95" s="800"/>
      <c r="K95" s="801" t="s">
        <v>2</v>
      </c>
      <c r="L95" s="802"/>
      <c r="M95" s="802"/>
      <c r="N95" s="802"/>
      <c r="O95" s="802"/>
      <c r="P95" s="802"/>
      <c r="Q95" s="802"/>
      <c r="R95" s="802"/>
      <c r="S95" s="802"/>
      <c r="T95" s="802"/>
      <c r="U95" s="803"/>
      <c r="V95" s="886" t="s">
        <v>3</v>
      </c>
      <c r="W95" s="886" t="s">
        <v>39</v>
      </c>
      <c r="X95" s="869" t="s">
        <v>40</v>
      </c>
      <c r="Y95" s="886" t="s">
        <v>4</v>
      </c>
      <c r="Z95" s="869" t="s">
        <v>41</v>
      </c>
      <c r="AA95" s="878" t="s">
        <v>42</v>
      </c>
    </row>
    <row r="96" spans="1:27" s="16" customFormat="1" ht="12.95" customHeight="1">
      <c r="A96" s="810" t="s">
        <v>5</v>
      </c>
      <c r="B96" s="813" t="s">
        <v>6</v>
      </c>
      <c r="C96" s="816" t="s">
        <v>7</v>
      </c>
      <c r="D96" s="819" t="s">
        <v>8</v>
      </c>
      <c r="E96" s="820"/>
      <c r="F96" s="821"/>
      <c r="G96" s="814" t="s">
        <v>9</v>
      </c>
      <c r="H96" s="828" t="s">
        <v>10</v>
      </c>
      <c r="I96" s="825" t="s">
        <v>11</v>
      </c>
      <c r="J96" s="831" t="s">
        <v>12</v>
      </c>
      <c r="K96" s="889" t="s">
        <v>5</v>
      </c>
      <c r="L96" s="834" t="s">
        <v>13</v>
      </c>
      <c r="M96" s="837" t="s">
        <v>14</v>
      </c>
      <c r="N96" s="892" t="s">
        <v>9</v>
      </c>
      <c r="O96" s="847" t="s">
        <v>43</v>
      </c>
      <c r="P96" s="875" t="s">
        <v>33</v>
      </c>
      <c r="Q96" s="895" t="s">
        <v>44</v>
      </c>
      <c r="R96" s="898" t="s">
        <v>15</v>
      </c>
      <c r="S96" s="901" t="s">
        <v>16</v>
      </c>
      <c r="T96" s="902"/>
      <c r="U96" s="903" t="s">
        <v>45</v>
      </c>
      <c r="V96" s="887"/>
      <c r="W96" s="887"/>
      <c r="X96" s="870"/>
      <c r="Y96" s="887"/>
      <c r="Z96" s="870"/>
      <c r="AA96" s="879"/>
    </row>
    <row r="97" spans="1:27" s="16" customFormat="1" ht="12.95" customHeight="1">
      <c r="A97" s="811"/>
      <c r="B97" s="814"/>
      <c r="C97" s="817"/>
      <c r="D97" s="822"/>
      <c r="E97" s="823"/>
      <c r="F97" s="824"/>
      <c r="G97" s="814"/>
      <c r="H97" s="829"/>
      <c r="I97" s="826"/>
      <c r="J97" s="832"/>
      <c r="K97" s="890"/>
      <c r="L97" s="835"/>
      <c r="M97" s="838"/>
      <c r="N97" s="893"/>
      <c r="O97" s="848"/>
      <c r="P97" s="876"/>
      <c r="Q97" s="896"/>
      <c r="R97" s="899"/>
      <c r="S97" s="892" t="s">
        <v>17</v>
      </c>
      <c r="T97" s="906" t="s">
        <v>18</v>
      </c>
      <c r="U97" s="904"/>
      <c r="V97" s="887"/>
      <c r="W97" s="887"/>
      <c r="X97" s="870"/>
      <c r="Y97" s="887"/>
      <c r="Z97" s="870"/>
      <c r="AA97" s="879"/>
    </row>
    <row r="98" spans="1:27" s="16" customFormat="1" ht="12.95" customHeight="1">
      <c r="A98" s="811"/>
      <c r="B98" s="814"/>
      <c r="C98" s="817"/>
      <c r="D98" s="840" t="s">
        <v>19</v>
      </c>
      <c r="E98" s="840" t="s">
        <v>20</v>
      </c>
      <c r="F98" s="840" t="s">
        <v>21</v>
      </c>
      <c r="G98" s="814"/>
      <c r="H98" s="829"/>
      <c r="I98" s="826"/>
      <c r="J98" s="832"/>
      <c r="K98" s="890"/>
      <c r="L98" s="835"/>
      <c r="M98" s="838"/>
      <c r="N98" s="893"/>
      <c r="O98" s="848"/>
      <c r="P98" s="876"/>
      <c r="Q98" s="896"/>
      <c r="R98" s="899"/>
      <c r="S98" s="893"/>
      <c r="T98" s="907"/>
      <c r="U98" s="904"/>
      <c r="V98" s="887"/>
      <c r="W98" s="887"/>
      <c r="X98" s="870"/>
      <c r="Y98" s="887"/>
      <c r="Z98" s="870"/>
      <c r="AA98" s="879"/>
    </row>
    <row r="99" spans="1:27" s="16" customFormat="1" ht="12.95" customHeight="1">
      <c r="A99" s="811"/>
      <c r="B99" s="814"/>
      <c r="C99" s="817"/>
      <c r="D99" s="841"/>
      <c r="E99" s="841"/>
      <c r="F99" s="841"/>
      <c r="G99" s="814"/>
      <c r="H99" s="829"/>
      <c r="I99" s="826"/>
      <c r="J99" s="832"/>
      <c r="K99" s="890"/>
      <c r="L99" s="835"/>
      <c r="M99" s="838"/>
      <c r="N99" s="893"/>
      <c r="O99" s="848"/>
      <c r="P99" s="876"/>
      <c r="Q99" s="896"/>
      <c r="R99" s="899"/>
      <c r="S99" s="893"/>
      <c r="T99" s="907"/>
      <c r="U99" s="904"/>
      <c r="V99" s="887"/>
      <c r="W99" s="887"/>
      <c r="X99" s="870"/>
      <c r="Y99" s="887"/>
      <c r="Z99" s="870"/>
      <c r="AA99" s="879"/>
    </row>
    <row r="100" spans="1:27" s="16" customFormat="1" ht="12.95" customHeight="1">
      <c r="A100" s="812"/>
      <c r="B100" s="815"/>
      <c r="C100" s="818"/>
      <c r="D100" s="842"/>
      <c r="E100" s="842"/>
      <c r="F100" s="842"/>
      <c r="G100" s="815"/>
      <c r="H100" s="830"/>
      <c r="I100" s="827"/>
      <c r="J100" s="833"/>
      <c r="K100" s="891"/>
      <c r="L100" s="836"/>
      <c r="M100" s="839"/>
      <c r="N100" s="894"/>
      <c r="O100" s="849"/>
      <c r="P100" s="877"/>
      <c r="Q100" s="897"/>
      <c r="R100" s="900"/>
      <c r="S100" s="894"/>
      <c r="T100" s="908"/>
      <c r="U100" s="905"/>
      <c r="V100" s="888"/>
      <c r="W100" s="888"/>
      <c r="X100" s="871"/>
      <c r="Y100" s="888"/>
      <c r="Z100" s="871"/>
      <c r="AA100" s="880"/>
    </row>
    <row r="101" spans="1:27" s="229" customFormat="1" ht="21" customHeight="1">
      <c r="A101" s="17">
        <v>25</v>
      </c>
      <c r="B101" s="17" t="s">
        <v>24</v>
      </c>
      <c r="C101" s="17">
        <v>46335</v>
      </c>
      <c r="D101" s="17">
        <v>0</v>
      </c>
      <c r="E101" s="17">
        <v>2</v>
      </c>
      <c r="F101" s="17">
        <v>60</v>
      </c>
      <c r="G101" s="17">
        <v>2</v>
      </c>
      <c r="H101" s="21">
        <v>260</v>
      </c>
      <c r="I101" s="101">
        <v>400</v>
      </c>
      <c r="J101" s="101">
        <f>H101*I101</f>
        <v>104000</v>
      </c>
      <c r="K101" s="103">
        <v>1</v>
      </c>
      <c r="L101" s="20" t="s">
        <v>65</v>
      </c>
      <c r="M101" s="86" t="s">
        <v>63</v>
      </c>
      <c r="N101" s="103">
        <v>1</v>
      </c>
      <c r="O101" s="20">
        <v>261</v>
      </c>
      <c r="P101" s="20">
        <v>100</v>
      </c>
      <c r="Q101" s="101">
        <v>6350</v>
      </c>
      <c r="R101" s="109">
        <f>O101*Q101</f>
        <v>1657350</v>
      </c>
      <c r="S101" s="217">
        <v>39</v>
      </c>
      <c r="T101" s="217">
        <v>85</v>
      </c>
      <c r="U101" s="30">
        <f>R101-R101*T101/100</f>
        <v>248602.5</v>
      </c>
      <c r="V101" s="31">
        <f>J101+U101</f>
        <v>352602.5</v>
      </c>
      <c r="W101" s="30">
        <f>V101*P101/100</f>
        <v>352602.5</v>
      </c>
      <c r="X101" s="21" t="s">
        <v>58</v>
      </c>
      <c r="Y101" s="233">
        <v>0</v>
      </c>
      <c r="Z101" s="20">
        <v>0</v>
      </c>
      <c r="AA101" s="25">
        <f t="shared" ref="AA101:AA102" si="44">Y101*Z101/100</f>
        <v>0</v>
      </c>
    </row>
    <row r="102" spans="1:27" s="229" customFormat="1" ht="20.100000000000001" customHeight="1">
      <c r="A102" s="17">
        <v>26</v>
      </c>
      <c r="B102" s="17" t="s">
        <v>24</v>
      </c>
      <c r="C102" s="17">
        <v>39302</v>
      </c>
      <c r="D102" s="17">
        <v>12</v>
      </c>
      <c r="E102" s="17">
        <v>2</v>
      </c>
      <c r="F102" s="17">
        <v>24</v>
      </c>
      <c r="G102" s="17">
        <v>1</v>
      </c>
      <c r="H102" s="31">
        <v>5024</v>
      </c>
      <c r="I102" s="86">
        <v>125</v>
      </c>
      <c r="J102" s="84">
        <f>H102*I102</f>
        <v>628000</v>
      </c>
      <c r="K102" s="103"/>
      <c r="L102" s="20"/>
      <c r="M102" s="20"/>
      <c r="N102" s="103"/>
      <c r="O102" s="20"/>
      <c r="P102" s="20">
        <v>100</v>
      </c>
      <c r="Q102" s="21"/>
      <c r="R102" s="21">
        <f t="shared" ref="R102" si="45">O102*Q102</f>
        <v>0</v>
      </c>
      <c r="S102" s="217"/>
      <c r="T102" s="217"/>
      <c r="U102" s="59">
        <f t="shared" ref="U102" si="46">R102-R102*T102/100</f>
        <v>0</v>
      </c>
      <c r="V102" s="101">
        <f t="shared" ref="V102" si="47">J102+U102</f>
        <v>628000</v>
      </c>
      <c r="W102" s="101">
        <f t="shared" ref="W102" si="48">V102*P102/100</f>
        <v>628000</v>
      </c>
      <c r="X102" s="100" t="s">
        <v>61</v>
      </c>
      <c r="Y102" s="230">
        <v>0</v>
      </c>
      <c r="Z102" s="20">
        <v>0</v>
      </c>
      <c r="AA102" s="25">
        <f t="shared" si="44"/>
        <v>0</v>
      </c>
    </row>
    <row r="103" spans="1:27" s="229" customFormat="1" ht="20.100000000000001" customHeight="1">
      <c r="A103" s="17"/>
      <c r="B103" s="17"/>
      <c r="C103" s="17"/>
      <c r="D103" s="17"/>
      <c r="E103" s="17"/>
      <c r="F103" s="17"/>
      <c r="G103" s="17"/>
      <c r="H103" s="31"/>
      <c r="I103" s="86"/>
      <c r="J103" s="84"/>
      <c r="K103" s="103"/>
      <c r="L103" s="20"/>
      <c r="M103" s="20"/>
      <c r="N103" s="103"/>
      <c r="O103" s="20"/>
      <c r="P103" s="20"/>
      <c r="Q103" s="101"/>
      <c r="R103" s="109"/>
      <c r="S103" s="217"/>
      <c r="T103" s="217"/>
      <c r="U103" s="30"/>
      <c r="V103" s="30"/>
      <c r="W103" s="59"/>
      <c r="X103" s="21"/>
      <c r="Y103" s="233"/>
      <c r="Z103" s="20"/>
      <c r="AA103" s="25"/>
    </row>
    <row r="104" spans="1:27" s="229" customFormat="1" ht="21" customHeight="1">
      <c r="A104" s="17">
        <v>27</v>
      </c>
      <c r="B104" s="17" t="s">
        <v>24</v>
      </c>
      <c r="C104" s="17">
        <v>46274</v>
      </c>
      <c r="D104" s="17">
        <v>0</v>
      </c>
      <c r="E104" s="17">
        <v>0</v>
      </c>
      <c r="F104" s="17">
        <v>83</v>
      </c>
      <c r="G104" s="17">
        <v>2</v>
      </c>
      <c r="H104" s="21">
        <v>83</v>
      </c>
      <c r="I104" s="101">
        <v>400</v>
      </c>
      <c r="J104" s="101">
        <f>H104*I104</f>
        <v>33200</v>
      </c>
      <c r="K104" s="103">
        <v>1</v>
      </c>
      <c r="L104" s="20" t="s">
        <v>65</v>
      </c>
      <c r="M104" s="86" t="s">
        <v>63</v>
      </c>
      <c r="N104" s="103">
        <v>1</v>
      </c>
      <c r="O104" s="20">
        <v>586.55999999999995</v>
      </c>
      <c r="P104" s="20">
        <v>100</v>
      </c>
      <c r="Q104" s="101">
        <v>6350</v>
      </c>
      <c r="R104" s="109">
        <f>O104*Q104</f>
        <v>3724655.9999999995</v>
      </c>
      <c r="S104" s="217">
        <v>39</v>
      </c>
      <c r="T104" s="217">
        <v>85</v>
      </c>
      <c r="U104" s="30">
        <f>R104-R104*T104/100</f>
        <v>558698.39999999991</v>
      </c>
      <c r="V104" s="31">
        <f>J104+U104</f>
        <v>591898.39999999991</v>
      </c>
      <c r="W104" s="30">
        <f>V104*P104/100</f>
        <v>591898.39999999991</v>
      </c>
      <c r="X104" s="21" t="s">
        <v>58</v>
      </c>
      <c r="Y104" s="233">
        <v>0</v>
      </c>
      <c r="Z104" s="20">
        <v>0</v>
      </c>
      <c r="AA104" s="25">
        <f t="shared" ref="AA104:AA105" si="49">Y104*Z104/100</f>
        <v>0</v>
      </c>
    </row>
    <row r="105" spans="1:27" s="229" customFormat="1" ht="20.100000000000001" customHeight="1">
      <c r="A105" s="17">
        <v>28</v>
      </c>
      <c r="B105" s="17" t="s">
        <v>28</v>
      </c>
      <c r="C105" s="17" t="s">
        <v>29</v>
      </c>
      <c r="D105" s="17">
        <v>12</v>
      </c>
      <c r="E105" s="17">
        <v>0</v>
      </c>
      <c r="F105" s="17">
        <v>0</v>
      </c>
      <c r="G105" s="17">
        <v>1</v>
      </c>
      <c r="H105" s="31">
        <v>4800</v>
      </c>
      <c r="I105" s="86">
        <v>150</v>
      </c>
      <c r="J105" s="109">
        <f>H105*I105</f>
        <v>720000</v>
      </c>
      <c r="K105" s="103"/>
      <c r="L105" s="20"/>
      <c r="M105" s="20"/>
      <c r="N105" s="103"/>
      <c r="O105" s="20"/>
      <c r="P105" s="20">
        <v>100</v>
      </c>
      <c r="Q105" s="21"/>
      <c r="R105" s="21">
        <f t="shared" ref="R105" si="50">O105*Q105</f>
        <v>0</v>
      </c>
      <c r="S105" s="217"/>
      <c r="T105" s="217"/>
      <c r="U105" s="59">
        <f t="shared" ref="U105" si="51">R105-R105*T105/100</f>
        <v>0</v>
      </c>
      <c r="V105" s="101">
        <f t="shared" ref="V105" si="52">J105+U105</f>
        <v>720000</v>
      </c>
      <c r="W105" s="101">
        <f t="shared" ref="W105" si="53">V105*P105/100</f>
        <v>720000</v>
      </c>
      <c r="X105" s="100">
        <v>0</v>
      </c>
      <c r="Y105" s="234">
        <f>J105</f>
        <v>720000</v>
      </c>
      <c r="Z105" s="20">
        <v>0.01</v>
      </c>
      <c r="AA105" s="25">
        <f t="shared" si="49"/>
        <v>72</v>
      </c>
    </row>
    <row r="106" spans="1:27" s="229" customFormat="1" ht="21" customHeight="1">
      <c r="A106" s="17"/>
      <c r="B106" s="17"/>
      <c r="C106" s="17"/>
      <c r="D106" s="17"/>
      <c r="E106" s="17"/>
      <c r="F106" s="17"/>
      <c r="G106" s="17"/>
      <c r="H106" s="21"/>
      <c r="I106" s="101"/>
      <c r="J106" s="101"/>
      <c r="K106" s="103"/>
      <c r="L106" s="20"/>
      <c r="M106" s="86"/>
      <c r="N106" s="103"/>
      <c r="O106" s="20"/>
      <c r="P106" s="20"/>
      <c r="Q106" s="101"/>
      <c r="R106" s="109"/>
      <c r="S106" s="217"/>
      <c r="T106" s="217"/>
      <c r="U106" s="30"/>
      <c r="V106" s="31"/>
      <c r="W106" s="30"/>
      <c r="X106" s="21"/>
      <c r="Y106" s="233"/>
      <c r="Z106" s="20"/>
      <c r="AA106" s="25"/>
    </row>
    <row r="107" spans="1:27" s="229" customFormat="1" ht="21" customHeight="1">
      <c r="A107" s="17">
        <v>29</v>
      </c>
      <c r="B107" s="17" t="s">
        <v>24</v>
      </c>
      <c r="C107" s="17">
        <v>15805</v>
      </c>
      <c r="D107" s="17">
        <v>0</v>
      </c>
      <c r="E107" s="17">
        <v>0</v>
      </c>
      <c r="F107" s="17">
        <v>83</v>
      </c>
      <c r="G107" s="17">
        <v>2</v>
      </c>
      <c r="H107" s="21">
        <v>83</v>
      </c>
      <c r="I107" s="101">
        <v>400</v>
      </c>
      <c r="J107" s="101">
        <f>H107*I107</f>
        <v>33200</v>
      </c>
      <c r="K107" s="103">
        <v>1</v>
      </c>
      <c r="L107" s="20" t="s">
        <v>65</v>
      </c>
      <c r="M107" s="86" t="s">
        <v>63</v>
      </c>
      <c r="N107" s="103">
        <v>1</v>
      </c>
      <c r="O107" s="20">
        <v>452.2</v>
      </c>
      <c r="P107" s="20">
        <v>100</v>
      </c>
      <c r="Q107" s="101">
        <v>6350</v>
      </c>
      <c r="R107" s="109">
        <f>O107*Q107</f>
        <v>2871470</v>
      </c>
      <c r="S107" s="217">
        <v>39</v>
      </c>
      <c r="T107" s="217">
        <v>85</v>
      </c>
      <c r="U107" s="30">
        <f>R107-R107*T107/100</f>
        <v>430720.5</v>
      </c>
      <c r="V107" s="31">
        <f>J107+U107</f>
        <v>463920.5</v>
      </c>
      <c r="W107" s="30">
        <f>V107*P107/100</f>
        <v>463920.5</v>
      </c>
      <c r="X107" s="21" t="s">
        <v>58</v>
      </c>
      <c r="Y107" s="233">
        <v>0</v>
      </c>
      <c r="Z107" s="20">
        <v>0</v>
      </c>
      <c r="AA107" s="25">
        <f t="shared" ref="AA107:AA110" si="54">Y107*Z107/100</f>
        <v>0</v>
      </c>
    </row>
    <row r="108" spans="1:27" s="229" customFormat="1" ht="21" customHeight="1">
      <c r="A108" s="17"/>
      <c r="B108" s="17"/>
      <c r="C108" s="17"/>
      <c r="D108" s="17"/>
      <c r="E108" s="17"/>
      <c r="F108" s="17"/>
      <c r="G108" s="17"/>
      <c r="H108" s="21"/>
      <c r="I108" s="101"/>
      <c r="J108" s="101"/>
      <c r="K108" s="103">
        <v>2</v>
      </c>
      <c r="L108" s="20" t="s">
        <v>79</v>
      </c>
      <c r="M108" s="20" t="s">
        <v>27</v>
      </c>
      <c r="N108" s="103">
        <v>2</v>
      </c>
      <c r="O108" s="20">
        <v>29.7</v>
      </c>
      <c r="P108" s="20">
        <v>10</v>
      </c>
      <c r="Q108" s="101">
        <v>5150</v>
      </c>
      <c r="R108" s="109">
        <f>O108*Q108</f>
        <v>152955</v>
      </c>
      <c r="S108" s="217">
        <v>39</v>
      </c>
      <c r="T108" s="217">
        <v>93</v>
      </c>
      <c r="U108" s="30">
        <f>R108-R108*T108/100</f>
        <v>10706.850000000006</v>
      </c>
      <c r="V108" s="30">
        <f>J108+U108</f>
        <v>10706.850000000006</v>
      </c>
      <c r="W108" s="59">
        <f>V108*P108/100</f>
        <v>1070.6850000000006</v>
      </c>
      <c r="X108" s="21">
        <v>0</v>
      </c>
      <c r="Y108" s="233">
        <v>0</v>
      </c>
      <c r="Z108" s="20">
        <v>0</v>
      </c>
      <c r="AA108" s="25">
        <f t="shared" si="54"/>
        <v>0</v>
      </c>
    </row>
    <row r="109" spans="1:27" s="229" customFormat="1" ht="20.100000000000001" customHeight="1">
      <c r="A109" s="17">
        <v>30</v>
      </c>
      <c r="B109" s="17" t="s">
        <v>24</v>
      </c>
      <c r="C109" s="17">
        <v>21825</v>
      </c>
      <c r="D109" s="17">
        <v>16</v>
      </c>
      <c r="E109" s="17">
        <v>3</v>
      </c>
      <c r="F109" s="17">
        <v>66</v>
      </c>
      <c r="G109" s="17">
        <v>1</v>
      </c>
      <c r="H109" s="31">
        <v>6766</v>
      </c>
      <c r="I109" s="86">
        <v>125</v>
      </c>
      <c r="J109" s="84">
        <f>H109*I109</f>
        <v>845750</v>
      </c>
      <c r="K109" s="103"/>
      <c r="L109" s="20"/>
      <c r="M109" s="20"/>
      <c r="N109" s="103"/>
      <c r="O109" s="20"/>
      <c r="P109" s="20">
        <v>100</v>
      </c>
      <c r="Q109" s="21"/>
      <c r="R109" s="21">
        <f t="shared" ref="R109:R110" si="55">O109*Q109</f>
        <v>0</v>
      </c>
      <c r="S109" s="217"/>
      <c r="T109" s="217"/>
      <c r="U109" s="59">
        <f t="shared" ref="U109:U110" si="56">R109-R109*T109/100</f>
        <v>0</v>
      </c>
      <c r="V109" s="101">
        <f t="shared" ref="V109:V110" si="57">J109+U109</f>
        <v>845750</v>
      </c>
      <c r="W109" s="101">
        <f t="shared" ref="W109:W110" si="58">V109*P109/100</f>
        <v>845750</v>
      </c>
      <c r="X109" s="100" t="s">
        <v>61</v>
      </c>
      <c r="Y109" s="230">
        <v>0</v>
      </c>
      <c r="Z109" s="20">
        <v>0</v>
      </c>
      <c r="AA109" s="25">
        <f t="shared" si="54"/>
        <v>0</v>
      </c>
    </row>
    <row r="110" spans="1:27" s="229" customFormat="1" ht="20.100000000000001" customHeight="1">
      <c r="A110" s="17">
        <v>31</v>
      </c>
      <c r="B110" s="17" t="s">
        <v>104</v>
      </c>
      <c r="C110" s="17">
        <v>1374</v>
      </c>
      <c r="D110" s="17">
        <v>8</v>
      </c>
      <c r="E110" s="17">
        <v>0</v>
      </c>
      <c r="F110" s="17">
        <v>10</v>
      </c>
      <c r="G110" s="17">
        <v>1</v>
      </c>
      <c r="H110" s="31">
        <v>3210</v>
      </c>
      <c r="I110" s="86">
        <v>100</v>
      </c>
      <c r="J110" s="109">
        <f>H110*I110</f>
        <v>321000</v>
      </c>
      <c r="K110" s="103"/>
      <c r="L110" s="20"/>
      <c r="M110" s="20"/>
      <c r="N110" s="103"/>
      <c r="O110" s="20"/>
      <c r="P110" s="20">
        <v>100</v>
      </c>
      <c r="Q110" s="21"/>
      <c r="R110" s="21">
        <f t="shared" si="55"/>
        <v>0</v>
      </c>
      <c r="S110" s="217"/>
      <c r="T110" s="217"/>
      <c r="U110" s="59">
        <f t="shared" si="56"/>
        <v>0</v>
      </c>
      <c r="V110" s="101">
        <f t="shared" si="57"/>
        <v>321000</v>
      </c>
      <c r="W110" s="101">
        <f t="shared" si="58"/>
        <v>321000</v>
      </c>
      <c r="X110" s="100">
        <v>0</v>
      </c>
      <c r="Y110" s="234">
        <f>J110</f>
        <v>321000</v>
      </c>
      <c r="Z110" s="20">
        <v>0.01</v>
      </c>
      <c r="AA110" s="25">
        <f t="shared" si="54"/>
        <v>32.1</v>
      </c>
    </row>
    <row r="111" spans="1:27" s="229" customFormat="1" ht="20.100000000000001" customHeight="1">
      <c r="A111" s="17">
        <v>32</v>
      </c>
      <c r="B111" s="17" t="s">
        <v>24</v>
      </c>
      <c r="C111" s="17">
        <v>21826</v>
      </c>
      <c r="D111" s="17">
        <v>4</v>
      </c>
      <c r="E111" s="17">
        <v>0</v>
      </c>
      <c r="F111" s="17">
        <v>82</v>
      </c>
      <c r="G111" s="17">
        <v>1</v>
      </c>
      <c r="H111" s="31">
        <v>1682</v>
      </c>
      <c r="I111" s="86">
        <v>100</v>
      </c>
      <c r="J111" s="84">
        <f>H111*I111</f>
        <v>168200</v>
      </c>
      <c r="K111" s="103"/>
      <c r="L111" s="20"/>
      <c r="M111" s="20"/>
      <c r="N111" s="103"/>
      <c r="O111" s="20"/>
      <c r="P111" s="20">
        <v>100</v>
      </c>
      <c r="Q111" s="21"/>
      <c r="R111" s="21">
        <f t="shared" ref="R111" si="59">O111*Q111</f>
        <v>0</v>
      </c>
      <c r="S111" s="217"/>
      <c r="T111" s="217"/>
      <c r="U111" s="59">
        <f t="shared" ref="U111" si="60">R111-R111*T111/100</f>
        <v>0</v>
      </c>
      <c r="V111" s="101">
        <f t="shared" ref="V111" si="61">J111+U111</f>
        <v>168200</v>
      </c>
      <c r="W111" s="101">
        <f t="shared" ref="W111" si="62">V111*P111/100</f>
        <v>168200</v>
      </c>
      <c r="X111" s="100" t="s">
        <v>61</v>
      </c>
      <c r="Y111" s="230">
        <v>0</v>
      </c>
      <c r="Z111" s="20">
        <v>0</v>
      </c>
      <c r="AA111" s="25">
        <f t="shared" ref="AA111" si="63">Y111*Z111/100</f>
        <v>0</v>
      </c>
    </row>
    <row r="112" spans="1:27" s="229" customFormat="1" ht="20.100000000000001" customHeight="1">
      <c r="A112" s="17"/>
      <c r="B112" s="17"/>
      <c r="C112" s="17"/>
      <c r="D112" s="17"/>
      <c r="E112" s="17"/>
      <c r="F112" s="17"/>
      <c r="G112" s="17"/>
      <c r="H112" s="31"/>
      <c r="I112" s="86"/>
      <c r="J112" s="109"/>
      <c r="K112" s="103"/>
      <c r="L112" s="20"/>
      <c r="M112" s="20"/>
      <c r="N112" s="103"/>
      <c r="O112" s="20"/>
      <c r="P112" s="20"/>
      <c r="Q112" s="21"/>
      <c r="R112" s="21"/>
      <c r="S112" s="217"/>
      <c r="T112" s="217"/>
      <c r="U112" s="59"/>
      <c r="V112" s="101"/>
      <c r="W112" s="101"/>
      <c r="X112" s="100"/>
      <c r="Y112" s="234"/>
      <c r="Z112" s="20"/>
      <c r="AA112" s="25"/>
    </row>
    <row r="113" spans="1:27" s="229" customFormat="1" ht="20.100000000000001" customHeight="1">
      <c r="A113" s="17"/>
      <c r="B113" s="17"/>
      <c r="C113" s="17"/>
      <c r="D113" s="17"/>
      <c r="E113" s="17"/>
      <c r="F113" s="17"/>
      <c r="G113" s="17"/>
      <c r="H113" s="31"/>
      <c r="I113" s="86"/>
      <c r="J113" s="84"/>
      <c r="K113" s="103"/>
      <c r="L113" s="20"/>
      <c r="M113" s="20"/>
      <c r="N113" s="103"/>
      <c r="O113" s="20"/>
      <c r="P113" s="20"/>
      <c r="Q113" s="21"/>
      <c r="R113" s="21"/>
      <c r="S113" s="217"/>
      <c r="T113" s="217"/>
      <c r="U113" s="59"/>
      <c r="V113" s="101"/>
      <c r="W113" s="101"/>
      <c r="X113" s="100"/>
      <c r="Y113" s="230"/>
      <c r="Z113" s="20"/>
      <c r="AA113" s="25"/>
    </row>
    <row r="114" spans="1:27" s="229" customFormat="1" ht="20.100000000000001" customHeight="1">
      <c r="A114" s="17"/>
      <c r="B114" s="17"/>
      <c r="C114" s="17"/>
      <c r="D114" s="17"/>
      <c r="E114" s="17"/>
      <c r="F114" s="17"/>
      <c r="G114" s="17"/>
      <c r="H114" s="31"/>
      <c r="I114" s="86"/>
      <c r="J114" s="109"/>
      <c r="K114" s="103"/>
      <c r="L114" s="20"/>
      <c r="M114" s="20"/>
      <c r="N114" s="103"/>
      <c r="O114" s="20"/>
      <c r="P114" s="20"/>
      <c r="Q114" s="21"/>
      <c r="R114" s="21"/>
      <c r="S114" s="217"/>
      <c r="T114" s="217"/>
      <c r="U114" s="59"/>
      <c r="V114" s="101"/>
      <c r="W114" s="101"/>
      <c r="X114" s="100"/>
      <c r="Y114" s="234"/>
      <c r="Z114" s="20"/>
      <c r="AA114" s="25"/>
    </row>
    <row r="115" spans="1:27" s="89" customFormat="1" ht="24" customHeight="1" thickBot="1">
      <c r="A115" s="143"/>
      <c r="B115" s="143"/>
      <c r="C115" s="143"/>
      <c r="D115" s="143"/>
      <c r="E115" s="143"/>
      <c r="F115" s="143"/>
      <c r="G115" s="143"/>
      <c r="H115" s="144"/>
      <c r="I115" s="145"/>
      <c r="J115" s="146"/>
      <c r="K115" s="156"/>
      <c r="L115" s="147"/>
      <c r="M115" s="145"/>
      <c r="N115" s="166"/>
      <c r="O115" s="145"/>
      <c r="P115" s="145"/>
      <c r="Q115" s="181"/>
      <c r="R115" s="182"/>
      <c r="S115" s="194"/>
      <c r="T115" s="194"/>
      <c r="U115" s="197"/>
      <c r="V115" s="182"/>
      <c r="W115" s="182"/>
      <c r="X115" s="148"/>
      <c r="Y115" s="199"/>
      <c r="Z115" s="145"/>
      <c r="AA115" s="143"/>
    </row>
    <row r="116" spans="1:27">
      <c r="A116" s="42" t="s">
        <v>22</v>
      </c>
      <c r="B116" s="42"/>
      <c r="C116" s="42" t="s">
        <v>23</v>
      </c>
      <c r="D116" s="42"/>
      <c r="E116" s="42"/>
      <c r="F116" s="42"/>
      <c r="G116" s="39" t="s">
        <v>37</v>
      </c>
      <c r="H116" s="52"/>
      <c r="I116" s="11"/>
      <c r="J116" s="11"/>
      <c r="K116" s="153"/>
      <c r="L116" s="14"/>
      <c r="M116" s="6"/>
      <c r="N116" s="161"/>
      <c r="O116" s="1"/>
      <c r="P116" s="1"/>
      <c r="Q116" s="175"/>
      <c r="R116" s="176"/>
      <c r="S116" s="188"/>
      <c r="T116" s="188"/>
      <c r="U116" s="175"/>
      <c r="V116" s="176"/>
      <c r="W116" s="176"/>
      <c r="X116" s="1"/>
      <c r="Y116" s="176"/>
      <c r="Z116" s="1"/>
      <c r="AA116" s="1"/>
    </row>
    <row r="117" spans="1:27">
      <c r="A117" s="3"/>
      <c r="B117" s="11"/>
      <c r="C117" s="11"/>
      <c r="D117" s="11"/>
      <c r="E117" s="12"/>
      <c r="F117" s="13"/>
      <c r="G117" s="38" t="s">
        <v>36</v>
      </c>
      <c r="H117" s="52"/>
      <c r="I117" s="11"/>
      <c r="J117" s="11"/>
      <c r="K117" s="153"/>
      <c r="L117" s="14"/>
      <c r="M117" s="61" t="s">
        <v>47</v>
      </c>
      <c r="N117" s="162"/>
      <c r="O117" s="62"/>
      <c r="P117" s="62"/>
      <c r="Q117" s="177"/>
      <c r="R117" s="178" t="s">
        <v>51</v>
      </c>
      <c r="S117" s="162"/>
      <c r="T117" s="189"/>
      <c r="U117" s="177"/>
      <c r="V117" s="178"/>
      <c r="W117" s="178" t="s">
        <v>56</v>
      </c>
      <c r="X117" s="206"/>
      <c r="Y117" s="177"/>
      <c r="Z117" s="3"/>
      <c r="AA117" s="3"/>
    </row>
    <row r="118" spans="1:27">
      <c r="A118" s="3"/>
      <c r="B118" s="11"/>
      <c r="C118" s="11"/>
      <c r="D118" s="11"/>
      <c r="E118" s="12"/>
      <c r="F118" s="13"/>
      <c r="G118" s="37" t="s">
        <v>35</v>
      </c>
      <c r="H118" s="52"/>
      <c r="I118" s="12"/>
      <c r="J118" s="12"/>
      <c r="K118" s="154"/>
      <c r="L118" s="14"/>
      <c r="M118" s="61" t="s">
        <v>54</v>
      </c>
      <c r="N118" s="162"/>
      <c r="O118" s="62"/>
      <c r="P118" s="62"/>
      <c r="Q118" s="177"/>
      <c r="R118" s="178" t="s">
        <v>53</v>
      </c>
      <c r="S118" s="162"/>
      <c r="T118" s="189"/>
      <c r="U118" s="177"/>
      <c r="V118" s="178"/>
      <c r="W118" s="178" t="s">
        <v>52</v>
      </c>
      <c r="X118" s="206"/>
      <c r="Y118" s="177"/>
      <c r="Z118" s="3"/>
      <c r="AA118" s="3"/>
    </row>
    <row r="119" spans="1:27">
      <c r="A119" s="4"/>
      <c r="B119" s="12"/>
      <c r="C119" s="12"/>
      <c r="D119" s="12"/>
      <c r="E119" s="12"/>
      <c r="F119" s="13"/>
      <c r="G119" s="38" t="s">
        <v>34</v>
      </c>
      <c r="H119" s="53"/>
      <c r="I119" s="12"/>
      <c r="J119" s="12"/>
      <c r="K119" s="154"/>
      <c r="L119" s="15"/>
      <c r="M119" s="63" t="s">
        <v>48</v>
      </c>
      <c r="N119" s="163"/>
      <c r="O119" s="63"/>
      <c r="P119" s="63"/>
      <c r="Q119" s="179"/>
      <c r="R119" s="179" t="s">
        <v>49</v>
      </c>
      <c r="S119" s="163"/>
      <c r="T119" s="190"/>
      <c r="U119" s="179"/>
      <c r="V119" s="179"/>
      <c r="W119" s="179" t="s">
        <v>50</v>
      </c>
      <c r="X119" s="207"/>
      <c r="Y119" s="179"/>
      <c r="Z119" s="5"/>
      <c r="AA119" s="5"/>
    </row>
    <row r="120" spans="1:27">
      <c r="A120" s="4"/>
      <c r="B120" s="33"/>
      <c r="C120" s="12"/>
      <c r="D120" s="12"/>
      <c r="E120" s="12"/>
      <c r="F120" s="13"/>
      <c r="G120" s="40" t="s">
        <v>38</v>
      </c>
      <c r="H120" s="53"/>
      <c r="I120" s="12"/>
      <c r="J120" s="12"/>
      <c r="K120" s="154"/>
      <c r="L120" s="15"/>
      <c r="M120" s="5"/>
      <c r="N120" s="164"/>
      <c r="O120" s="5"/>
      <c r="P120" s="5"/>
      <c r="Q120" s="180"/>
      <c r="R120" s="180"/>
      <c r="S120" s="191"/>
      <c r="T120" s="191"/>
      <c r="U120" s="180"/>
      <c r="V120" s="180"/>
      <c r="W120" s="180"/>
      <c r="X120" s="208"/>
      <c r="Y120" s="169"/>
      <c r="Z120" s="32"/>
      <c r="AA120" s="5"/>
    </row>
    <row r="121" spans="1:27" ht="23.25" customHeight="1">
      <c r="A121" s="41" t="s">
        <v>144</v>
      </c>
      <c r="B121" s="8"/>
      <c r="C121" s="8"/>
      <c r="D121" s="8"/>
      <c r="E121" s="8"/>
      <c r="F121" s="8"/>
      <c r="G121" s="7" t="s">
        <v>30</v>
      </c>
      <c r="H121" s="48"/>
      <c r="I121" s="796"/>
      <c r="J121" s="868"/>
      <c r="K121" s="149"/>
      <c r="L121" s="909"/>
      <c r="M121" s="909"/>
      <c r="N121" s="158"/>
      <c r="O121" s="910" t="s">
        <v>55</v>
      </c>
      <c r="P121" s="910"/>
      <c r="Q121" s="168"/>
      <c r="R121" s="169"/>
      <c r="S121" s="185"/>
      <c r="T121" s="185"/>
      <c r="U121" s="196"/>
      <c r="V121" s="169"/>
      <c r="W121" s="169"/>
      <c r="X121" s="205" t="s">
        <v>31</v>
      </c>
      <c r="Y121" s="169"/>
      <c r="AA121" s="7"/>
    </row>
    <row r="122" spans="1:27" ht="23.1" customHeight="1">
      <c r="A122" s="797" t="s">
        <v>0</v>
      </c>
      <c r="B122" s="797"/>
      <c r="C122" s="797"/>
      <c r="D122" s="797"/>
      <c r="E122" s="797"/>
      <c r="F122" s="797"/>
      <c r="G122" s="797"/>
      <c r="H122" s="797"/>
      <c r="I122" s="797"/>
      <c r="J122" s="797"/>
      <c r="K122" s="797"/>
      <c r="L122" s="797"/>
      <c r="M122" s="797"/>
      <c r="N122" s="797"/>
      <c r="O122" s="797"/>
      <c r="P122" s="797"/>
      <c r="Q122" s="797"/>
      <c r="R122" s="797"/>
      <c r="S122" s="797"/>
      <c r="T122" s="797"/>
      <c r="U122" s="797"/>
      <c r="V122" s="797"/>
      <c r="W122" s="797"/>
      <c r="X122" s="797"/>
      <c r="Y122" s="797"/>
      <c r="Z122" s="797"/>
      <c r="AA122" s="10"/>
    </row>
    <row r="123" spans="1:27" ht="23.1" customHeight="1">
      <c r="A123" s="797" t="s">
        <v>32</v>
      </c>
      <c r="B123" s="797"/>
      <c r="C123" s="797"/>
      <c r="D123" s="797"/>
      <c r="E123" s="797"/>
      <c r="F123" s="797"/>
      <c r="G123" s="797"/>
      <c r="H123" s="797"/>
      <c r="I123" s="797"/>
      <c r="J123" s="797"/>
      <c r="K123" s="797"/>
      <c r="L123" s="797"/>
      <c r="M123" s="797"/>
      <c r="N123" s="797"/>
      <c r="O123" s="797"/>
      <c r="P123" s="797"/>
      <c r="Q123" s="797"/>
      <c r="R123" s="797"/>
      <c r="S123" s="797"/>
      <c r="T123" s="797"/>
      <c r="U123" s="797"/>
      <c r="V123" s="797"/>
      <c r="W123" s="797"/>
      <c r="X123" s="797"/>
      <c r="Y123" s="797"/>
      <c r="Z123" s="797"/>
      <c r="AA123" s="10"/>
    </row>
    <row r="124" spans="1:27" s="34" customFormat="1" ht="23.25">
      <c r="A124" s="35" t="s">
        <v>70</v>
      </c>
      <c r="B124" s="36"/>
      <c r="C124" s="36"/>
      <c r="D124" s="36"/>
      <c r="E124" s="36"/>
      <c r="F124" s="36"/>
      <c r="G124" s="242"/>
      <c r="H124" s="49"/>
      <c r="I124" s="242"/>
      <c r="J124" s="242"/>
      <c r="K124" s="150"/>
      <c r="L124" s="242"/>
      <c r="M124" s="242"/>
      <c r="N124" s="158"/>
      <c r="O124" s="242"/>
      <c r="P124" s="242"/>
      <c r="Q124" s="170"/>
      <c r="R124" s="171"/>
      <c r="S124" s="150"/>
      <c r="T124" s="150"/>
      <c r="U124" s="170"/>
      <c r="V124" s="170"/>
      <c r="W124" s="170"/>
      <c r="X124" s="22"/>
      <c r="Y124" s="170"/>
      <c r="Z124" s="242"/>
      <c r="AA124" s="242"/>
    </row>
    <row r="125" spans="1:27" s="16" customFormat="1" ht="14.25">
      <c r="A125" s="798" t="s">
        <v>1</v>
      </c>
      <c r="B125" s="799"/>
      <c r="C125" s="799"/>
      <c r="D125" s="799"/>
      <c r="E125" s="799"/>
      <c r="F125" s="799"/>
      <c r="G125" s="799"/>
      <c r="H125" s="799"/>
      <c r="I125" s="799"/>
      <c r="J125" s="800"/>
      <c r="K125" s="801" t="s">
        <v>2</v>
      </c>
      <c r="L125" s="802"/>
      <c r="M125" s="802"/>
      <c r="N125" s="802"/>
      <c r="O125" s="802"/>
      <c r="P125" s="802"/>
      <c r="Q125" s="802"/>
      <c r="R125" s="802"/>
      <c r="S125" s="802"/>
      <c r="T125" s="802"/>
      <c r="U125" s="803"/>
      <c r="V125" s="886" t="s">
        <v>3</v>
      </c>
      <c r="W125" s="886" t="s">
        <v>39</v>
      </c>
      <c r="X125" s="869" t="s">
        <v>40</v>
      </c>
      <c r="Y125" s="886" t="s">
        <v>4</v>
      </c>
      <c r="Z125" s="869" t="s">
        <v>41</v>
      </c>
      <c r="AA125" s="878" t="s">
        <v>42</v>
      </c>
    </row>
    <row r="126" spans="1:27" s="16" customFormat="1" ht="12.95" customHeight="1">
      <c r="A126" s="810" t="s">
        <v>5</v>
      </c>
      <c r="B126" s="813" t="s">
        <v>6</v>
      </c>
      <c r="C126" s="816" t="s">
        <v>7</v>
      </c>
      <c r="D126" s="819" t="s">
        <v>8</v>
      </c>
      <c r="E126" s="820"/>
      <c r="F126" s="821"/>
      <c r="G126" s="814" t="s">
        <v>9</v>
      </c>
      <c r="H126" s="828" t="s">
        <v>10</v>
      </c>
      <c r="I126" s="825" t="s">
        <v>11</v>
      </c>
      <c r="J126" s="831" t="s">
        <v>12</v>
      </c>
      <c r="K126" s="889" t="s">
        <v>5</v>
      </c>
      <c r="L126" s="834" t="s">
        <v>13</v>
      </c>
      <c r="M126" s="837" t="s">
        <v>14</v>
      </c>
      <c r="N126" s="892" t="s">
        <v>9</v>
      </c>
      <c r="O126" s="847" t="s">
        <v>43</v>
      </c>
      <c r="P126" s="875" t="s">
        <v>33</v>
      </c>
      <c r="Q126" s="895" t="s">
        <v>44</v>
      </c>
      <c r="R126" s="898" t="s">
        <v>15</v>
      </c>
      <c r="S126" s="901" t="s">
        <v>16</v>
      </c>
      <c r="T126" s="902"/>
      <c r="U126" s="903" t="s">
        <v>45</v>
      </c>
      <c r="V126" s="887"/>
      <c r="W126" s="887"/>
      <c r="X126" s="870"/>
      <c r="Y126" s="887"/>
      <c r="Z126" s="870"/>
      <c r="AA126" s="879"/>
    </row>
    <row r="127" spans="1:27" s="16" customFormat="1" ht="12.95" customHeight="1">
      <c r="A127" s="811"/>
      <c r="B127" s="814"/>
      <c r="C127" s="817"/>
      <c r="D127" s="822"/>
      <c r="E127" s="823"/>
      <c r="F127" s="824"/>
      <c r="G127" s="814"/>
      <c r="H127" s="829"/>
      <c r="I127" s="826"/>
      <c r="J127" s="832"/>
      <c r="K127" s="890"/>
      <c r="L127" s="835"/>
      <c r="M127" s="838"/>
      <c r="N127" s="893"/>
      <c r="O127" s="848"/>
      <c r="P127" s="876"/>
      <c r="Q127" s="896"/>
      <c r="R127" s="899"/>
      <c r="S127" s="892" t="s">
        <v>17</v>
      </c>
      <c r="T127" s="906" t="s">
        <v>18</v>
      </c>
      <c r="U127" s="904"/>
      <c r="V127" s="887"/>
      <c r="W127" s="887"/>
      <c r="X127" s="870"/>
      <c r="Y127" s="887"/>
      <c r="Z127" s="870"/>
      <c r="AA127" s="879"/>
    </row>
    <row r="128" spans="1:27" s="16" customFormat="1" ht="12.95" customHeight="1">
      <c r="A128" s="811"/>
      <c r="B128" s="814"/>
      <c r="C128" s="817"/>
      <c r="D128" s="840" t="s">
        <v>19</v>
      </c>
      <c r="E128" s="840" t="s">
        <v>20</v>
      </c>
      <c r="F128" s="840" t="s">
        <v>21</v>
      </c>
      <c r="G128" s="814"/>
      <c r="H128" s="829"/>
      <c r="I128" s="826"/>
      <c r="J128" s="832"/>
      <c r="K128" s="890"/>
      <c r="L128" s="835"/>
      <c r="M128" s="838"/>
      <c r="N128" s="893"/>
      <c r="O128" s="848"/>
      <c r="P128" s="876"/>
      <c r="Q128" s="896"/>
      <c r="R128" s="899"/>
      <c r="S128" s="893"/>
      <c r="T128" s="907"/>
      <c r="U128" s="904"/>
      <c r="V128" s="887"/>
      <c r="W128" s="887"/>
      <c r="X128" s="870"/>
      <c r="Y128" s="887"/>
      <c r="Z128" s="870"/>
      <c r="AA128" s="879"/>
    </row>
    <row r="129" spans="1:27" s="16" customFormat="1" ht="12.95" customHeight="1">
      <c r="A129" s="811"/>
      <c r="B129" s="814"/>
      <c r="C129" s="817"/>
      <c r="D129" s="841"/>
      <c r="E129" s="841"/>
      <c r="F129" s="841"/>
      <c r="G129" s="814"/>
      <c r="H129" s="829"/>
      <c r="I129" s="826"/>
      <c r="J129" s="832"/>
      <c r="K129" s="890"/>
      <c r="L129" s="835"/>
      <c r="M129" s="838"/>
      <c r="N129" s="893"/>
      <c r="O129" s="848"/>
      <c r="P129" s="876"/>
      <c r="Q129" s="896"/>
      <c r="R129" s="899"/>
      <c r="S129" s="893"/>
      <c r="T129" s="907"/>
      <c r="U129" s="904"/>
      <c r="V129" s="887"/>
      <c r="W129" s="887"/>
      <c r="X129" s="870"/>
      <c r="Y129" s="887"/>
      <c r="Z129" s="870"/>
      <c r="AA129" s="879"/>
    </row>
    <row r="130" spans="1:27" s="16" customFormat="1" ht="12.95" customHeight="1">
      <c r="A130" s="812"/>
      <c r="B130" s="815"/>
      <c r="C130" s="818"/>
      <c r="D130" s="842"/>
      <c r="E130" s="842"/>
      <c r="F130" s="842"/>
      <c r="G130" s="815"/>
      <c r="H130" s="830"/>
      <c r="I130" s="827"/>
      <c r="J130" s="833"/>
      <c r="K130" s="891"/>
      <c r="L130" s="836"/>
      <c r="M130" s="839"/>
      <c r="N130" s="894"/>
      <c r="O130" s="849"/>
      <c r="P130" s="877"/>
      <c r="Q130" s="897"/>
      <c r="R130" s="900"/>
      <c r="S130" s="894"/>
      <c r="T130" s="908"/>
      <c r="U130" s="905"/>
      <c r="V130" s="888"/>
      <c r="W130" s="888"/>
      <c r="X130" s="871"/>
      <c r="Y130" s="888"/>
      <c r="Z130" s="871"/>
      <c r="AA130" s="880"/>
    </row>
    <row r="131" spans="1:27" s="229" customFormat="1" ht="21" customHeight="1">
      <c r="A131" s="17">
        <v>33</v>
      </c>
      <c r="B131" s="17" t="s">
        <v>24</v>
      </c>
      <c r="C131" s="17">
        <v>15465</v>
      </c>
      <c r="D131" s="17">
        <v>0</v>
      </c>
      <c r="E131" s="17">
        <v>1</v>
      </c>
      <c r="F131" s="17">
        <v>16</v>
      </c>
      <c r="G131" s="17">
        <v>2</v>
      </c>
      <c r="H131" s="21">
        <v>116</v>
      </c>
      <c r="I131" s="101">
        <v>400</v>
      </c>
      <c r="J131" s="101">
        <f>H131*I131</f>
        <v>46400</v>
      </c>
      <c r="K131" s="103">
        <v>1</v>
      </c>
      <c r="L131" s="20" t="s">
        <v>65</v>
      </c>
      <c r="M131" s="86" t="s">
        <v>63</v>
      </c>
      <c r="N131" s="103">
        <v>1</v>
      </c>
      <c r="O131" s="20">
        <v>544</v>
      </c>
      <c r="P131" s="20">
        <v>100</v>
      </c>
      <c r="Q131" s="101">
        <v>6350</v>
      </c>
      <c r="R131" s="109">
        <f>O131*Q131</f>
        <v>3454400</v>
      </c>
      <c r="S131" s="217">
        <v>57</v>
      </c>
      <c r="T131" s="217">
        <v>85</v>
      </c>
      <c r="U131" s="30">
        <f>R131-R131*T131/100</f>
        <v>518160</v>
      </c>
      <c r="V131" s="31">
        <f>J131+U131</f>
        <v>564560</v>
      </c>
      <c r="W131" s="30">
        <f>V131*P131/100</f>
        <v>564560</v>
      </c>
      <c r="X131" s="21" t="s">
        <v>58</v>
      </c>
      <c r="Y131" s="233">
        <v>0</v>
      </c>
      <c r="Z131" s="20">
        <v>0</v>
      </c>
      <c r="AA131" s="25">
        <f t="shared" ref="AA131:AA134" si="64">Y131*Z131/100</f>
        <v>0</v>
      </c>
    </row>
    <row r="132" spans="1:27" s="229" customFormat="1" ht="21" customHeight="1">
      <c r="A132" s="17"/>
      <c r="B132" s="17"/>
      <c r="C132" s="17"/>
      <c r="D132" s="17"/>
      <c r="E132" s="17"/>
      <c r="F132" s="17"/>
      <c r="G132" s="17"/>
      <c r="H132" s="21"/>
      <c r="I132" s="101"/>
      <c r="J132" s="101"/>
      <c r="K132" s="103">
        <v>2</v>
      </c>
      <c r="L132" s="20" t="s">
        <v>79</v>
      </c>
      <c r="M132" s="20" t="s">
        <v>27</v>
      </c>
      <c r="N132" s="103">
        <v>2</v>
      </c>
      <c r="O132" s="20">
        <v>10</v>
      </c>
      <c r="P132" s="20">
        <v>8</v>
      </c>
      <c r="Q132" s="101">
        <v>5150</v>
      </c>
      <c r="R132" s="109">
        <f>O132*Q132</f>
        <v>51500</v>
      </c>
      <c r="S132" s="217">
        <v>51</v>
      </c>
      <c r="T132" s="217">
        <v>93</v>
      </c>
      <c r="U132" s="30">
        <f>R132-R132*T132/100</f>
        <v>3605</v>
      </c>
      <c r="V132" s="30">
        <f>J132+U132</f>
        <v>3605</v>
      </c>
      <c r="W132" s="59">
        <f>V132*P132/100</f>
        <v>288.39999999999998</v>
      </c>
      <c r="X132" s="21" t="s">
        <v>58</v>
      </c>
      <c r="Y132" s="233">
        <v>0</v>
      </c>
      <c r="Z132" s="20">
        <v>0</v>
      </c>
      <c r="AA132" s="25">
        <f t="shared" si="64"/>
        <v>0</v>
      </c>
    </row>
    <row r="133" spans="1:27" s="229" customFormat="1" ht="20.100000000000001" customHeight="1">
      <c r="A133" s="17">
        <v>34</v>
      </c>
      <c r="B133" s="17" t="s">
        <v>24</v>
      </c>
      <c r="C133" s="17">
        <v>15936</v>
      </c>
      <c r="D133" s="17">
        <v>0</v>
      </c>
      <c r="E133" s="17">
        <v>1</v>
      </c>
      <c r="F133" s="17">
        <v>35</v>
      </c>
      <c r="G133" s="17">
        <v>1</v>
      </c>
      <c r="H133" s="31">
        <v>135</v>
      </c>
      <c r="I133" s="86">
        <v>400</v>
      </c>
      <c r="J133" s="84">
        <f>H133*I133</f>
        <v>54000</v>
      </c>
      <c r="K133" s="103">
        <v>2</v>
      </c>
      <c r="L133" s="20" t="s">
        <v>79</v>
      </c>
      <c r="M133" s="20" t="s">
        <v>27</v>
      </c>
      <c r="N133" s="103">
        <v>2</v>
      </c>
      <c r="O133" s="20">
        <v>162.26</v>
      </c>
      <c r="P133" s="20">
        <v>8</v>
      </c>
      <c r="Q133" s="101">
        <v>5600</v>
      </c>
      <c r="R133" s="109">
        <f>O133*Q133</f>
        <v>908656</v>
      </c>
      <c r="S133" s="217">
        <v>27</v>
      </c>
      <c r="T133" s="217">
        <v>93</v>
      </c>
      <c r="U133" s="30">
        <f>R133-R133*T133/100</f>
        <v>63605.920000000042</v>
      </c>
      <c r="V133" s="30">
        <f>J133+U133</f>
        <v>117605.92000000004</v>
      </c>
      <c r="W133" s="59">
        <f>V133*P133/100</f>
        <v>9408.473600000003</v>
      </c>
      <c r="X133" s="21"/>
      <c r="Y133" s="233">
        <v>0</v>
      </c>
      <c r="Z133" s="20">
        <v>0</v>
      </c>
      <c r="AA133" s="25">
        <f t="shared" ref="AA133" si="65">Y133*Z133/100</f>
        <v>0</v>
      </c>
    </row>
    <row r="134" spans="1:27" s="229" customFormat="1" ht="20.100000000000001" customHeight="1">
      <c r="A134" s="17">
        <v>35</v>
      </c>
      <c r="B134" s="17" t="s">
        <v>24</v>
      </c>
      <c r="C134" s="17">
        <v>21936</v>
      </c>
      <c r="D134" s="17">
        <v>25</v>
      </c>
      <c r="E134" s="17">
        <v>1</v>
      </c>
      <c r="F134" s="17">
        <v>70</v>
      </c>
      <c r="G134" s="17">
        <v>1</v>
      </c>
      <c r="H134" s="31">
        <v>10170</v>
      </c>
      <c r="I134" s="86">
        <v>125</v>
      </c>
      <c r="J134" s="84">
        <f>H134*I134</f>
        <v>1271250</v>
      </c>
      <c r="K134" s="103"/>
      <c r="L134" s="20"/>
      <c r="M134" s="20"/>
      <c r="N134" s="103"/>
      <c r="O134" s="20"/>
      <c r="P134" s="20">
        <v>100</v>
      </c>
      <c r="Q134" s="21"/>
      <c r="R134" s="21">
        <f t="shared" ref="R134" si="66">O134*Q134</f>
        <v>0</v>
      </c>
      <c r="S134" s="217"/>
      <c r="T134" s="217"/>
      <c r="U134" s="59">
        <f t="shared" ref="U134" si="67">R134-R134*T134/100</f>
        <v>0</v>
      </c>
      <c r="V134" s="101">
        <f t="shared" ref="V134" si="68">J134+U134</f>
        <v>1271250</v>
      </c>
      <c r="W134" s="101">
        <f t="shared" ref="W134" si="69">V134*P134/100</f>
        <v>1271250</v>
      </c>
      <c r="X134" s="100" t="s">
        <v>61</v>
      </c>
      <c r="Y134" s="230">
        <v>0</v>
      </c>
      <c r="Z134" s="20">
        <v>0</v>
      </c>
      <c r="AA134" s="25">
        <f t="shared" si="64"/>
        <v>0</v>
      </c>
    </row>
    <row r="135" spans="1:27" s="229" customFormat="1" ht="20.100000000000001" customHeight="1">
      <c r="A135" s="17"/>
      <c r="B135" s="17"/>
      <c r="C135" s="17"/>
      <c r="D135" s="17"/>
      <c r="E135" s="17"/>
      <c r="F135" s="17"/>
      <c r="G135" s="17"/>
      <c r="H135" s="31"/>
      <c r="I135" s="86"/>
      <c r="J135" s="84"/>
      <c r="K135" s="103"/>
      <c r="L135" s="20"/>
      <c r="M135" s="20"/>
      <c r="N135" s="103"/>
      <c r="O135" s="20"/>
      <c r="P135" s="20"/>
      <c r="Q135" s="21"/>
      <c r="R135" s="21"/>
      <c r="S135" s="217"/>
      <c r="T135" s="217"/>
      <c r="U135" s="59"/>
      <c r="V135" s="101"/>
      <c r="W135" s="101"/>
      <c r="X135" s="100"/>
      <c r="Y135" s="230"/>
      <c r="Z135" s="20"/>
      <c r="AA135" s="25"/>
    </row>
    <row r="136" spans="1:27" s="229" customFormat="1" ht="21" customHeight="1">
      <c r="A136" s="17">
        <v>36</v>
      </c>
      <c r="B136" s="17" t="s">
        <v>24</v>
      </c>
      <c r="C136" s="17">
        <v>18398</v>
      </c>
      <c r="D136" s="17">
        <v>0</v>
      </c>
      <c r="E136" s="17">
        <v>1</v>
      </c>
      <c r="F136" s="17">
        <v>24</v>
      </c>
      <c r="G136" s="17">
        <v>2</v>
      </c>
      <c r="H136" s="21">
        <v>124</v>
      </c>
      <c r="I136" s="101">
        <v>300</v>
      </c>
      <c r="J136" s="101">
        <f>H136*I136</f>
        <v>37200</v>
      </c>
      <c r="K136" s="103">
        <v>1</v>
      </c>
      <c r="L136" s="20" t="s">
        <v>65</v>
      </c>
      <c r="M136" s="86" t="s">
        <v>63</v>
      </c>
      <c r="N136" s="103">
        <v>1</v>
      </c>
      <c r="O136" s="20">
        <v>457.54</v>
      </c>
      <c r="P136" s="20">
        <v>100</v>
      </c>
      <c r="Q136" s="101">
        <v>6350</v>
      </c>
      <c r="R136" s="109">
        <f>O136*Q136</f>
        <v>2905379</v>
      </c>
      <c r="S136" s="217">
        <v>43</v>
      </c>
      <c r="T136" s="217">
        <v>85</v>
      </c>
      <c r="U136" s="30">
        <f>R136-R136*T136/100</f>
        <v>435806.85000000009</v>
      </c>
      <c r="V136" s="31">
        <f>J136+U136</f>
        <v>473006.85000000009</v>
      </c>
      <c r="W136" s="30">
        <f>V136*P136/100</f>
        <v>473006.85000000009</v>
      </c>
      <c r="X136" s="21" t="s">
        <v>58</v>
      </c>
      <c r="Y136" s="233">
        <v>0</v>
      </c>
      <c r="Z136" s="20">
        <v>0</v>
      </c>
      <c r="AA136" s="25">
        <f t="shared" ref="AA136" si="70">Y136*Z136/100</f>
        <v>0</v>
      </c>
    </row>
    <row r="137" spans="1:27" s="229" customFormat="1" ht="21" customHeight="1">
      <c r="A137" s="17"/>
      <c r="B137" s="17"/>
      <c r="C137" s="17"/>
      <c r="D137" s="17"/>
      <c r="E137" s="17"/>
      <c r="F137" s="17"/>
      <c r="G137" s="17"/>
      <c r="H137" s="21"/>
      <c r="I137" s="101"/>
      <c r="J137" s="101"/>
      <c r="K137" s="103">
        <v>2</v>
      </c>
      <c r="L137" s="20" t="s">
        <v>65</v>
      </c>
      <c r="M137" s="86" t="s">
        <v>63</v>
      </c>
      <c r="N137" s="103">
        <v>1</v>
      </c>
      <c r="O137" s="20">
        <v>361.92</v>
      </c>
      <c r="P137" s="20">
        <v>100</v>
      </c>
      <c r="Q137" s="101">
        <v>6350</v>
      </c>
      <c r="R137" s="109">
        <f>O137*Q137</f>
        <v>2298192</v>
      </c>
      <c r="S137" s="217">
        <v>26</v>
      </c>
      <c r="T137" s="217">
        <v>85</v>
      </c>
      <c r="U137" s="30">
        <f>R137-R137*T137/100</f>
        <v>344728.80000000005</v>
      </c>
      <c r="V137" s="31">
        <f>J137+U137</f>
        <v>344728.80000000005</v>
      </c>
      <c r="W137" s="30">
        <f>V137*P137/100</f>
        <v>344728.80000000005</v>
      </c>
      <c r="X137" s="21" t="s">
        <v>58</v>
      </c>
      <c r="Y137" s="233">
        <v>0</v>
      </c>
      <c r="Z137" s="20">
        <v>0</v>
      </c>
      <c r="AA137" s="25">
        <f t="shared" ref="AA137:AA140" si="71">Y137*Z137/100</f>
        <v>0</v>
      </c>
    </row>
    <row r="138" spans="1:27" s="229" customFormat="1" ht="21" customHeight="1">
      <c r="A138" s="17"/>
      <c r="B138" s="17"/>
      <c r="C138" s="17"/>
      <c r="D138" s="17"/>
      <c r="E138" s="17"/>
      <c r="F138" s="17"/>
      <c r="G138" s="17"/>
      <c r="H138" s="21"/>
      <c r="I138" s="101"/>
      <c r="J138" s="101"/>
      <c r="K138" s="103">
        <v>3</v>
      </c>
      <c r="L138" s="20" t="s">
        <v>79</v>
      </c>
      <c r="M138" s="20" t="s">
        <v>27</v>
      </c>
      <c r="N138" s="103">
        <v>2</v>
      </c>
      <c r="O138" s="20">
        <v>29.7</v>
      </c>
      <c r="P138" s="20">
        <v>8</v>
      </c>
      <c r="Q138" s="101">
        <v>5150</v>
      </c>
      <c r="R138" s="109">
        <f>O138*Q138</f>
        <v>152955</v>
      </c>
      <c r="S138" s="217">
        <v>33</v>
      </c>
      <c r="T138" s="217">
        <v>93</v>
      </c>
      <c r="U138" s="30">
        <f>R138-R138*T138/100</f>
        <v>10706.850000000006</v>
      </c>
      <c r="V138" s="30">
        <f>J138+U138</f>
        <v>10706.850000000006</v>
      </c>
      <c r="W138" s="59">
        <f>V138*P138/100</f>
        <v>856.54800000000046</v>
      </c>
      <c r="X138" s="21">
        <v>0</v>
      </c>
      <c r="Y138" s="233">
        <v>0</v>
      </c>
      <c r="Z138" s="20">
        <v>0</v>
      </c>
      <c r="AA138" s="25">
        <f t="shared" si="71"/>
        <v>0</v>
      </c>
    </row>
    <row r="139" spans="1:27" s="229" customFormat="1" ht="20.100000000000001" customHeight="1">
      <c r="A139" s="17">
        <v>37</v>
      </c>
      <c r="B139" s="17" t="s">
        <v>24</v>
      </c>
      <c r="C139" s="17">
        <v>56156</v>
      </c>
      <c r="D139" s="17">
        <v>1</v>
      </c>
      <c r="E139" s="17">
        <v>3</v>
      </c>
      <c r="F139" s="17">
        <v>43</v>
      </c>
      <c r="G139" s="17">
        <v>1</v>
      </c>
      <c r="H139" s="31">
        <v>743</v>
      </c>
      <c r="I139" s="86">
        <v>125</v>
      </c>
      <c r="J139" s="84">
        <f>H139*I139</f>
        <v>92875</v>
      </c>
      <c r="K139" s="103"/>
      <c r="L139" s="20"/>
      <c r="M139" s="20"/>
      <c r="N139" s="103"/>
      <c r="O139" s="20"/>
      <c r="P139" s="20">
        <v>100</v>
      </c>
      <c r="Q139" s="21"/>
      <c r="R139" s="21">
        <f t="shared" ref="R139:R140" si="72">O139*Q139</f>
        <v>0</v>
      </c>
      <c r="S139" s="217"/>
      <c r="T139" s="217"/>
      <c r="U139" s="59">
        <f t="shared" ref="U139:U140" si="73">R139-R139*T139/100</f>
        <v>0</v>
      </c>
      <c r="V139" s="101">
        <f t="shared" ref="V139:V140" si="74">J139+U139</f>
        <v>92875</v>
      </c>
      <c r="W139" s="101">
        <f t="shared" ref="W139:W140" si="75">V139*P139/100</f>
        <v>92875</v>
      </c>
      <c r="X139" s="100" t="s">
        <v>61</v>
      </c>
      <c r="Y139" s="230">
        <v>0</v>
      </c>
      <c r="Z139" s="20">
        <v>0</v>
      </c>
      <c r="AA139" s="25">
        <f t="shared" si="71"/>
        <v>0</v>
      </c>
    </row>
    <row r="140" spans="1:27" s="229" customFormat="1" ht="20.100000000000001" customHeight="1">
      <c r="A140" s="17">
        <v>38</v>
      </c>
      <c r="B140" s="17" t="s">
        <v>62</v>
      </c>
      <c r="C140" s="17">
        <v>1076</v>
      </c>
      <c r="D140" s="17">
        <v>6</v>
      </c>
      <c r="E140" s="17">
        <v>2</v>
      </c>
      <c r="F140" s="17">
        <v>20</v>
      </c>
      <c r="G140" s="17">
        <v>1</v>
      </c>
      <c r="H140" s="31">
        <v>2620</v>
      </c>
      <c r="I140" s="86">
        <v>125</v>
      </c>
      <c r="J140" s="109">
        <f>H140*I140</f>
        <v>327500</v>
      </c>
      <c r="K140" s="103"/>
      <c r="L140" s="20"/>
      <c r="M140" s="20"/>
      <c r="N140" s="103"/>
      <c r="O140" s="20"/>
      <c r="P140" s="20">
        <v>100</v>
      </c>
      <c r="Q140" s="21"/>
      <c r="R140" s="21">
        <f t="shared" si="72"/>
        <v>0</v>
      </c>
      <c r="S140" s="217"/>
      <c r="T140" s="217"/>
      <c r="U140" s="59">
        <f t="shared" si="73"/>
        <v>0</v>
      </c>
      <c r="V140" s="101">
        <f t="shared" si="74"/>
        <v>327500</v>
      </c>
      <c r="W140" s="101">
        <f t="shared" si="75"/>
        <v>327500</v>
      </c>
      <c r="X140" s="100">
        <v>0</v>
      </c>
      <c r="Y140" s="234">
        <f>J140</f>
        <v>327500</v>
      </c>
      <c r="Z140" s="20">
        <v>0.01</v>
      </c>
      <c r="AA140" s="25">
        <f t="shared" si="71"/>
        <v>32.75</v>
      </c>
    </row>
    <row r="141" spans="1:27" s="229" customFormat="1" ht="20.100000000000001" customHeight="1">
      <c r="A141" s="17">
        <v>39</v>
      </c>
      <c r="B141" s="17" t="s">
        <v>24</v>
      </c>
      <c r="C141" s="17">
        <v>56157</v>
      </c>
      <c r="D141" s="17">
        <v>3</v>
      </c>
      <c r="E141" s="17">
        <v>2</v>
      </c>
      <c r="F141" s="17">
        <v>85</v>
      </c>
      <c r="G141" s="17">
        <v>1</v>
      </c>
      <c r="H141" s="31">
        <v>1287</v>
      </c>
      <c r="I141" s="86">
        <v>125</v>
      </c>
      <c r="J141" s="84">
        <f>H141*I141</f>
        <v>160875</v>
      </c>
      <c r="K141" s="103"/>
      <c r="L141" s="20"/>
      <c r="M141" s="20"/>
      <c r="N141" s="103"/>
      <c r="O141" s="20"/>
      <c r="P141" s="20">
        <v>100</v>
      </c>
      <c r="Q141" s="21"/>
      <c r="R141" s="21">
        <f t="shared" ref="R141:R142" si="76">O141*Q141</f>
        <v>0</v>
      </c>
      <c r="S141" s="217"/>
      <c r="T141" s="217"/>
      <c r="U141" s="59">
        <f t="shared" ref="U141:U142" si="77">R141-R141*T141/100</f>
        <v>0</v>
      </c>
      <c r="V141" s="101">
        <f t="shared" ref="V141:V142" si="78">J141+U141</f>
        <v>160875</v>
      </c>
      <c r="W141" s="101">
        <f t="shared" ref="W141:W142" si="79">V141*P141/100</f>
        <v>160875</v>
      </c>
      <c r="X141" s="100" t="s">
        <v>61</v>
      </c>
      <c r="Y141" s="230">
        <v>0</v>
      </c>
      <c r="Z141" s="20">
        <v>0</v>
      </c>
      <c r="AA141" s="25">
        <f t="shared" ref="AA141:AA142" si="80">Y141*Z141/100</f>
        <v>0</v>
      </c>
    </row>
    <row r="142" spans="1:27" s="229" customFormat="1" ht="20.100000000000001" customHeight="1">
      <c r="A142" s="17">
        <v>40</v>
      </c>
      <c r="B142" s="17" t="s">
        <v>25</v>
      </c>
      <c r="C142" s="17">
        <v>2077</v>
      </c>
      <c r="D142" s="17">
        <v>25</v>
      </c>
      <c r="E142" s="17">
        <v>2</v>
      </c>
      <c r="F142" s="17">
        <v>36</v>
      </c>
      <c r="G142" s="17">
        <v>1</v>
      </c>
      <c r="H142" s="31">
        <v>10236</v>
      </c>
      <c r="I142" s="86">
        <v>150</v>
      </c>
      <c r="J142" s="109">
        <f>H142*I142</f>
        <v>1535400</v>
      </c>
      <c r="K142" s="103"/>
      <c r="L142" s="20"/>
      <c r="M142" s="20"/>
      <c r="N142" s="103"/>
      <c r="O142" s="20"/>
      <c r="P142" s="20">
        <v>100</v>
      </c>
      <c r="Q142" s="21"/>
      <c r="R142" s="21">
        <f t="shared" si="76"/>
        <v>0</v>
      </c>
      <c r="S142" s="217"/>
      <c r="T142" s="217"/>
      <c r="U142" s="59">
        <f t="shared" si="77"/>
        <v>0</v>
      </c>
      <c r="V142" s="101">
        <f t="shared" si="78"/>
        <v>1535400</v>
      </c>
      <c r="W142" s="101">
        <f t="shared" si="79"/>
        <v>1535400</v>
      </c>
      <c r="X142" s="100">
        <v>0</v>
      </c>
      <c r="Y142" s="234">
        <f>J142</f>
        <v>1535400</v>
      </c>
      <c r="Z142" s="20">
        <v>0.01</v>
      </c>
      <c r="AA142" s="25">
        <f t="shared" si="80"/>
        <v>153.54</v>
      </c>
    </row>
    <row r="143" spans="1:27" s="229" customFormat="1" ht="20.100000000000001" customHeight="1">
      <c r="A143" s="17">
        <v>41</v>
      </c>
      <c r="B143" s="17" t="s">
        <v>24</v>
      </c>
      <c r="C143" s="17">
        <v>56158</v>
      </c>
      <c r="D143" s="17">
        <v>3</v>
      </c>
      <c r="E143" s="17">
        <v>2</v>
      </c>
      <c r="F143" s="17">
        <v>85</v>
      </c>
      <c r="G143" s="17">
        <v>1</v>
      </c>
      <c r="H143" s="31">
        <v>1485</v>
      </c>
      <c r="I143" s="86">
        <v>125</v>
      </c>
      <c r="J143" s="84">
        <f>H143*I143</f>
        <v>185625</v>
      </c>
      <c r="K143" s="103"/>
      <c r="L143" s="20"/>
      <c r="M143" s="20"/>
      <c r="N143" s="103"/>
      <c r="O143" s="20"/>
      <c r="P143" s="20">
        <v>100</v>
      </c>
      <c r="Q143" s="21"/>
      <c r="R143" s="21">
        <f t="shared" ref="R143" si="81">O143*Q143</f>
        <v>0</v>
      </c>
      <c r="S143" s="217"/>
      <c r="T143" s="217"/>
      <c r="U143" s="59">
        <f t="shared" ref="U143" si="82">R143-R143*T143/100</f>
        <v>0</v>
      </c>
      <c r="V143" s="101">
        <f t="shared" ref="V143" si="83">J143+U143</f>
        <v>185625</v>
      </c>
      <c r="W143" s="101">
        <f t="shared" ref="W143" si="84">V143*P143/100</f>
        <v>185625</v>
      </c>
      <c r="X143" s="100" t="s">
        <v>61</v>
      </c>
      <c r="Y143" s="230">
        <v>0</v>
      </c>
      <c r="Z143" s="20">
        <v>0</v>
      </c>
      <c r="AA143" s="25">
        <f t="shared" ref="AA143" si="85">Y143*Z143/100</f>
        <v>0</v>
      </c>
    </row>
    <row r="144" spans="1:27" s="229" customFormat="1" ht="20.100000000000001" customHeight="1">
      <c r="A144" s="17"/>
      <c r="B144" s="17"/>
      <c r="C144" s="17"/>
      <c r="D144" s="17"/>
      <c r="E144" s="17"/>
      <c r="F144" s="17"/>
      <c r="G144" s="17"/>
      <c r="H144" s="31"/>
      <c r="I144" s="86"/>
      <c r="J144" s="109"/>
      <c r="K144" s="103"/>
      <c r="L144" s="20"/>
      <c r="M144" s="20"/>
      <c r="N144" s="103"/>
      <c r="O144" s="20"/>
      <c r="P144" s="20"/>
      <c r="Q144" s="21"/>
      <c r="R144" s="21"/>
      <c r="S144" s="217"/>
      <c r="T144" s="217"/>
      <c r="U144" s="59"/>
      <c r="V144" s="101"/>
      <c r="W144" s="101"/>
      <c r="X144" s="100"/>
      <c r="Y144" s="234"/>
      <c r="Z144" s="20"/>
      <c r="AA144" s="25"/>
    </row>
    <row r="145" spans="1:27" s="89" customFormat="1" ht="24" customHeight="1" thickBot="1">
      <c r="A145" s="143"/>
      <c r="B145" s="143"/>
      <c r="C145" s="143"/>
      <c r="D145" s="143"/>
      <c r="E145" s="143"/>
      <c r="F145" s="143"/>
      <c r="G145" s="143"/>
      <c r="H145" s="144"/>
      <c r="I145" s="145"/>
      <c r="J145" s="146"/>
      <c r="K145" s="156"/>
      <c r="L145" s="147"/>
      <c r="M145" s="145"/>
      <c r="N145" s="166"/>
      <c r="O145" s="145"/>
      <c r="P145" s="145"/>
      <c r="Q145" s="181"/>
      <c r="R145" s="182"/>
      <c r="S145" s="194"/>
      <c r="T145" s="194"/>
      <c r="U145" s="197"/>
      <c r="V145" s="182"/>
      <c r="W145" s="182"/>
      <c r="X145" s="148"/>
      <c r="Y145" s="199"/>
      <c r="Z145" s="145"/>
      <c r="AA145" s="143"/>
    </row>
    <row r="146" spans="1:27">
      <c r="A146" s="42" t="s">
        <v>22</v>
      </c>
      <c r="B146" s="42"/>
      <c r="C146" s="42" t="s">
        <v>23</v>
      </c>
      <c r="D146" s="42"/>
      <c r="E146" s="42"/>
      <c r="F146" s="42"/>
      <c r="G146" s="39" t="s">
        <v>37</v>
      </c>
      <c r="H146" s="52"/>
      <c r="I146" s="11"/>
      <c r="J146" s="11"/>
      <c r="K146" s="153"/>
      <c r="L146" s="14"/>
      <c r="M146" s="6"/>
      <c r="N146" s="161"/>
      <c r="O146" s="1"/>
      <c r="P146" s="1"/>
      <c r="Q146" s="175"/>
      <c r="R146" s="176"/>
      <c r="S146" s="188"/>
      <c r="T146" s="188"/>
      <c r="U146" s="175"/>
      <c r="V146" s="176"/>
      <c r="W146" s="176"/>
      <c r="X146" s="1"/>
      <c r="Y146" s="176"/>
      <c r="Z146" s="1"/>
      <c r="AA146" s="1"/>
    </row>
    <row r="147" spans="1:27">
      <c r="A147" s="3"/>
      <c r="B147" s="11"/>
      <c r="C147" s="11"/>
      <c r="D147" s="11"/>
      <c r="E147" s="12"/>
      <c r="F147" s="13"/>
      <c r="G147" s="38" t="s">
        <v>36</v>
      </c>
      <c r="H147" s="52"/>
      <c r="I147" s="11"/>
      <c r="J147" s="11"/>
      <c r="K147" s="153"/>
      <c r="L147" s="14"/>
      <c r="M147" s="61" t="s">
        <v>47</v>
      </c>
      <c r="N147" s="162"/>
      <c r="O147" s="62"/>
      <c r="P147" s="62"/>
      <c r="Q147" s="177"/>
      <c r="R147" s="178" t="s">
        <v>51</v>
      </c>
      <c r="S147" s="162"/>
      <c r="T147" s="189"/>
      <c r="U147" s="177"/>
      <c r="V147" s="178"/>
      <c r="W147" s="178" t="s">
        <v>56</v>
      </c>
      <c r="X147" s="206"/>
      <c r="Y147" s="177"/>
      <c r="Z147" s="3"/>
      <c r="AA147" s="3"/>
    </row>
    <row r="148" spans="1:27">
      <c r="A148" s="3"/>
      <c r="B148" s="11"/>
      <c r="C148" s="11"/>
      <c r="D148" s="11"/>
      <c r="E148" s="12"/>
      <c r="F148" s="13"/>
      <c r="G148" s="37" t="s">
        <v>35</v>
      </c>
      <c r="H148" s="52"/>
      <c r="I148" s="12"/>
      <c r="J148" s="12"/>
      <c r="K148" s="154"/>
      <c r="L148" s="14"/>
      <c r="M148" s="61" t="s">
        <v>54</v>
      </c>
      <c r="N148" s="162"/>
      <c r="O148" s="62"/>
      <c r="P148" s="62"/>
      <c r="Q148" s="177"/>
      <c r="R148" s="178" t="s">
        <v>53</v>
      </c>
      <c r="S148" s="162"/>
      <c r="T148" s="189"/>
      <c r="U148" s="177"/>
      <c r="V148" s="178"/>
      <c r="W148" s="178" t="s">
        <v>52</v>
      </c>
      <c r="X148" s="206"/>
      <c r="Y148" s="177"/>
      <c r="Z148" s="3"/>
      <c r="AA148" s="3"/>
    </row>
    <row r="149" spans="1:27">
      <c r="A149" s="4"/>
      <c r="B149" s="12"/>
      <c r="C149" s="12"/>
      <c r="D149" s="12"/>
      <c r="E149" s="12"/>
      <c r="F149" s="13"/>
      <c r="G149" s="38" t="s">
        <v>34</v>
      </c>
      <c r="H149" s="53"/>
      <c r="I149" s="12"/>
      <c r="J149" s="12"/>
      <c r="K149" s="154"/>
      <c r="L149" s="15"/>
      <c r="M149" s="63" t="s">
        <v>48</v>
      </c>
      <c r="N149" s="163"/>
      <c r="O149" s="63"/>
      <c r="P149" s="63"/>
      <c r="Q149" s="179"/>
      <c r="R149" s="179" t="s">
        <v>49</v>
      </c>
      <c r="S149" s="163"/>
      <c r="T149" s="190"/>
      <c r="U149" s="179"/>
      <c r="V149" s="179"/>
      <c r="W149" s="179" t="s">
        <v>50</v>
      </c>
      <c r="X149" s="207"/>
      <c r="Y149" s="179"/>
      <c r="Z149" s="5"/>
      <c r="AA149" s="5"/>
    </row>
    <row r="150" spans="1:27">
      <c r="A150" s="4"/>
      <c r="B150" s="33"/>
      <c r="C150" s="12"/>
      <c r="D150" s="12"/>
      <c r="E150" s="12"/>
      <c r="F150" s="13"/>
      <c r="G150" s="40" t="s">
        <v>38</v>
      </c>
      <c r="H150" s="53"/>
      <c r="I150" s="12"/>
      <c r="J150" s="12"/>
      <c r="K150" s="154"/>
      <c r="L150" s="15"/>
      <c r="M150" s="5"/>
      <c r="N150" s="164"/>
      <c r="O150" s="5"/>
      <c r="P150" s="5"/>
      <c r="Q150" s="180"/>
      <c r="R150" s="180"/>
      <c r="S150" s="191"/>
      <c r="T150" s="191"/>
      <c r="U150" s="180"/>
      <c r="V150" s="180"/>
      <c r="W150" s="180"/>
      <c r="X150" s="208"/>
      <c r="Y150" s="169"/>
      <c r="Z150" s="32"/>
      <c r="AA150" s="5"/>
    </row>
    <row r="151" spans="1:27" ht="23.25" customHeight="1">
      <c r="A151" s="41" t="s">
        <v>143</v>
      </c>
      <c r="B151" s="8"/>
      <c r="C151" s="8"/>
      <c r="D151" s="8"/>
      <c r="E151" s="8"/>
      <c r="F151" s="8"/>
      <c r="G151" s="7" t="s">
        <v>30</v>
      </c>
      <c r="H151" s="48"/>
      <c r="I151" s="796"/>
      <c r="J151" s="868"/>
      <c r="K151" s="149"/>
      <c r="L151" s="909"/>
      <c r="M151" s="909"/>
      <c r="N151" s="158"/>
      <c r="O151" s="910" t="s">
        <v>55</v>
      </c>
      <c r="P151" s="910"/>
      <c r="Q151" s="168"/>
      <c r="R151" s="169"/>
      <c r="S151" s="185"/>
      <c r="T151" s="185"/>
      <c r="U151" s="196"/>
      <c r="V151" s="169"/>
      <c r="W151" s="169"/>
      <c r="X151" s="205" t="s">
        <v>31</v>
      </c>
      <c r="Y151" s="169"/>
      <c r="AA151" s="7"/>
    </row>
    <row r="152" spans="1:27" ht="23.1" customHeight="1">
      <c r="A152" s="797" t="s">
        <v>0</v>
      </c>
      <c r="B152" s="797"/>
      <c r="C152" s="797"/>
      <c r="D152" s="797"/>
      <c r="E152" s="797"/>
      <c r="F152" s="797"/>
      <c r="G152" s="797"/>
      <c r="H152" s="797"/>
      <c r="I152" s="797"/>
      <c r="J152" s="797"/>
      <c r="K152" s="797"/>
      <c r="L152" s="797"/>
      <c r="M152" s="797"/>
      <c r="N152" s="797"/>
      <c r="O152" s="797"/>
      <c r="P152" s="797"/>
      <c r="Q152" s="797"/>
      <c r="R152" s="797"/>
      <c r="S152" s="797"/>
      <c r="T152" s="797"/>
      <c r="U152" s="797"/>
      <c r="V152" s="797"/>
      <c r="W152" s="797"/>
      <c r="X152" s="797"/>
      <c r="Y152" s="797"/>
      <c r="Z152" s="797"/>
      <c r="AA152" s="10"/>
    </row>
    <row r="153" spans="1:27" ht="23.1" customHeight="1">
      <c r="A153" s="797" t="s">
        <v>32</v>
      </c>
      <c r="B153" s="797"/>
      <c r="C153" s="797"/>
      <c r="D153" s="797"/>
      <c r="E153" s="797"/>
      <c r="F153" s="797"/>
      <c r="G153" s="797"/>
      <c r="H153" s="797"/>
      <c r="I153" s="797"/>
      <c r="J153" s="797"/>
      <c r="K153" s="797"/>
      <c r="L153" s="797"/>
      <c r="M153" s="797"/>
      <c r="N153" s="797"/>
      <c r="O153" s="797"/>
      <c r="P153" s="797"/>
      <c r="Q153" s="797"/>
      <c r="R153" s="797"/>
      <c r="S153" s="797"/>
      <c r="T153" s="797"/>
      <c r="U153" s="797"/>
      <c r="V153" s="797"/>
      <c r="W153" s="797"/>
      <c r="X153" s="797"/>
      <c r="Y153" s="797"/>
      <c r="Z153" s="797"/>
      <c r="AA153" s="10"/>
    </row>
    <row r="154" spans="1:27" s="34" customFormat="1" ht="23.25">
      <c r="A154" s="35" t="s">
        <v>70</v>
      </c>
      <c r="B154" s="36"/>
      <c r="C154" s="36"/>
      <c r="D154" s="36"/>
      <c r="E154" s="36"/>
      <c r="F154" s="36"/>
      <c r="G154" s="242"/>
      <c r="H154" s="49"/>
      <c r="I154" s="242"/>
      <c r="J154" s="242"/>
      <c r="K154" s="150"/>
      <c r="L154" s="242"/>
      <c r="M154" s="242"/>
      <c r="N154" s="158"/>
      <c r="O154" s="242"/>
      <c r="P154" s="242"/>
      <c r="Q154" s="170"/>
      <c r="R154" s="171"/>
      <c r="S154" s="150"/>
      <c r="T154" s="150"/>
      <c r="U154" s="170"/>
      <c r="V154" s="170"/>
      <c r="W154" s="170"/>
      <c r="X154" s="22"/>
      <c r="Y154" s="170"/>
      <c r="Z154" s="242"/>
      <c r="AA154" s="242"/>
    </row>
    <row r="155" spans="1:27" s="16" customFormat="1" ht="14.25">
      <c r="A155" s="798" t="s">
        <v>1</v>
      </c>
      <c r="B155" s="799"/>
      <c r="C155" s="799"/>
      <c r="D155" s="799"/>
      <c r="E155" s="799"/>
      <c r="F155" s="799"/>
      <c r="G155" s="799"/>
      <c r="H155" s="799"/>
      <c r="I155" s="799"/>
      <c r="J155" s="800"/>
      <c r="K155" s="801" t="s">
        <v>2</v>
      </c>
      <c r="L155" s="802"/>
      <c r="M155" s="802"/>
      <c r="N155" s="802"/>
      <c r="O155" s="802"/>
      <c r="P155" s="802"/>
      <c r="Q155" s="802"/>
      <c r="R155" s="802"/>
      <c r="S155" s="802"/>
      <c r="T155" s="802"/>
      <c r="U155" s="803"/>
      <c r="V155" s="886" t="s">
        <v>3</v>
      </c>
      <c r="W155" s="886" t="s">
        <v>39</v>
      </c>
      <c r="X155" s="869" t="s">
        <v>40</v>
      </c>
      <c r="Y155" s="886" t="s">
        <v>4</v>
      </c>
      <c r="Z155" s="869" t="s">
        <v>41</v>
      </c>
      <c r="AA155" s="878" t="s">
        <v>42</v>
      </c>
    </row>
    <row r="156" spans="1:27" s="16" customFormat="1" ht="12.95" customHeight="1">
      <c r="A156" s="810" t="s">
        <v>5</v>
      </c>
      <c r="B156" s="813" t="s">
        <v>6</v>
      </c>
      <c r="C156" s="816" t="s">
        <v>7</v>
      </c>
      <c r="D156" s="819" t="s">
        <v>8</v>
      </c>
      <c r="E156" s="820"/>
      <c r="F156" s="821"/>
      <c r="G156" s="814" t="s">
        <v>9</v>
      </c>
      <c r="H156" s="828" t="s">
        <v>10</v>
      </c>
      <c r="I156" s="825" t="s">
        <v>11</v>
      </c>
      <c r="J156" s="831" t="s">
        <v>12</v>
      </c>
      <c r="K156" s="889" t="s">
        <v>5</v>
      </c>
      <c r="L156" s="834" t="s">
        <v>13</v>
      </c>
      <c r="M156" s="837" t="s">
        <v>14</v>
      </c>
      <c r="N156" s="892" t="s">
        <v>9</v>
      </c>
      <c r="O156" s="847" t="s">
        <v>43</v>
      </c>
      <c r="P156" s="875" t="s">
        <v>33</v>
      </c>
      <c r="Q156" s="895" t="s">
        <v>44</v>
      </c>
      <c r="R156" s="898" t="s">
        <v>15</v>
      </c>
      <c r="S156" s="901" t="s">
        <v>16</v>
      </c>
      <c r="T156" s="902"/>
      <c r="U156" s="903" t="s">
        <v>45</v>
      </c>
      <c r="V156" s="887"/>
      <c r="W156" s="887"/>
      <c r="X156" s="870"/>
      <c r="Y156" s="887"/>
      <c r="Z156" s="870"/>
      <c r="AA156" s="879"/>
    </row>
    <row r="157" spans="1:27" s="16" customFormat="1" ht="12.95" customHeight="1">
      <c r="A157" s="811"/>
      <c r="B157" s="814"/>
      <c r="C157" s="817"/>
      <c r="D157" s="822"/>
      <c r="E157" s="823"/>
      <c r="F157" s="824"/>
      <c r="G157" s="814"/>
      <c r="H157" s="829"/>
      <c r="I157" s="826"/>
      <c r="J157" s="832"/>
      <c r="K157" s="890"/>
      <c r="L157" s="835"/>
      <c r="M157" s="838"/>
      <c r="N157" s="893"/>
      <c r="O157" s="848"/>
      <c r="P157" s="876"/>
      <c r="Q157" s="896"/>
      <c r="R157" s="899"/>
      <c r="S157" s="892" t="s">
        <v>17</v>
      </c>
      <c r="T157" s="906" t="s">
        <v>18</v>
      </c>
      <c r="U157" s="904"/>
      <c r="V157" s="887"/>
      <c r="W157" s="887"/>
      <c r="X157" s="870"/>
      <c r="Y157" s="887"/>
      <c r="Z157" s="870"/>
      <c r="AA157" s="879"/>
    </row>
    <row r="158" spans="1:27" s="16" customFormat="1" ht="12.95" customHeight="1">
      <c r="A158" s="811"/>
      <c r="B158" s="814"/>
      <c r="C158" s="817"/>
      <c r="D158" s="840" t="s">
        <v>19</v>
      </c>
      <c r="E158" s="840" t="s">
        <v>20</v>
      </c>
      <c r="F158" s="840" t="s">
        <v>21</v>
      </c>
      <c r="G158" s="814"/>
      <c r="H158" s="829"/>
      <c r="I158" s="826"/>
      <c r="J158" s="832"/>
      <c r="K158" s="890"/>
      <c r="L158" s="835"/>
      <c r="M158" s="838"/>
      <c r="N158" s="893"/>
      <c r="O158" s="848"/>
      <c r="P158" s="876"/>
      <c r="Q158" s="896"/>
      <c r="R158" s="899"/>
      <c r="S158" s="893"/>
      <c r="T158" s="907"/>
      <c r="U158" s="904"/>
      <c r="V158" s="887"/>
      <c r="W158" s="887"/>
      <c r="X158" s="870"/>
      <c r="Y158" s="887"/>
      <c r="Z158" s="870"/>
      <c r="AA158" s="879"/>
    </row>
    <row r="159" spans="1:27" s="16" customFormat="1" ht="12.95" customHeight="1">
      <c r="A159" s="811"/>
      <c r="B159" s="814"/>
      <c r="C159" s="817"/>
      <c r="D159" s="841"/>
      <c r="E159" s="841"/>
      <c r="F159" s="841"/>
      <c r="G159" s="814"/>
      <c r="H159" s="829"/>
      <c r="I159" s="826"/>
      <c r="J159" s="832"/>
      <c r="K159" s="890"/>
      <c r="L159" s="835"/>
      <c r="M159" s="838"/>
      <c r="N159" s="893"/>
      <c r="O159" s="848"/>
      <c r="P159" s="876"/>
      <c r="Q159" s="896"/>
      <c r="R159" s="899"/>
      <c r="S159" s="893"/>
      <c r="T159" s="907"/>
      <c r="U159" s="904"/>
      <c r="V159" s="887"/>
      <c r="W159" s="887"/>
      <c r="X159" s="870"/>
      <c r="Y159" s="887"/>
      <c r="Z159" s="870"/>
      <c r="AA159" s="879"/>
    </row>
    <row r="160" spans="1:27" s="16" customFormat="1" ht="12.95" customHeight="1">
      <c r="A160" s="812"/>
      <c r="B160" s="815"/>
      <c r="C160" s="818"/>
      <c r="D160" s="842"/>
      <c r="E160" s="842"/>
      <c r="F160" s="842"/>
      <c r="G160" s="815"/>
      <c r="H160" s="830"/>
      <c r="I160" s="827"/>
      <c r="J160" s="833"/>
      <c r="K160" s="891"/>
      <c r="L160" s="836"/>
      <c r="M160" s="839"/>
      <c r="N160" s="894"/>
      <c r="O160" s="849"/>
      <c r="P160" s="877"/>
      <c r="Q160" s="897"/>
      <c r="R160" s="900"/>
      <c r="S160" s="894"/>
      <c r="T160" s="908"/>
      <c r="U160" s="905"/>
      <c r="V160" s="888"/>
      <c r="W160" s="888"/>
      <c r="X160" s="871"/>
      <c r="Y160" s="888"/>
      <c r="Z160" s="871"/>
      <c r="AA160" s="880"/>
    </row>
    <row r="161" spans="1:27" s="229" customFormat="1" ht="21" customHeight="1">
      <c r="A161" s="17">
        <v>42</v>
      </c>
      <c r="B161" s="17" t="s">
        <v>24</v>
      </c>
      <c r="C161" s="17">
        <v>16139</v>
      </c>
      <c r="D161" s="17">
        <v>0</v>
      </c>
      <c r="E161" s="17">
        <v>1</v>
      </c>
      <c r="F161" s="17">
        <v>88</v>
      </c>
      <c r="G161" s="17">
        <v>2</v>
      </c>
      <c r="H161" s="21">
        <v>188</v>
      </c>
      <c r="I161" s="101">
        <v>400</v>
      </c>
      <c r="J161" s="101">
        <f>H161*I161</f>
        <v>75200</v>
      </c>
      <c r="K161" s="103">
        <v>1</v>
      </c>
      <c r="L161" s="20" t="s">
        <v>65</v>
      </c>
      <c r="M161" s="86" t="s">
        <v>63</v>
      </c>
      <c r="N161" s="103">
        <v>1</v>
      </c>
      <c r="O161" s="20">
        <v>501.4</v>
      </c>
      <c r="P161" s="20">
        <v>100</v>
      </c>
      <c r="Q161" s="101">
        <v>6350</v>
      </c>
      <c r="R161" s="109">
        <f>O161*Q161</f>
        <v>3183890</v>
      </c>
      <c r="S161" s="217">
        <v>30</v>
      </c>
      <c r="T161" s="217">
        <v>85</v>
      </c>
      <c r="U161" s="30">
        <f>R161-R161*T161/100</f>
        <v>477583.5</v>
      </c>
      <c r="V161" s="31">
        <f>J161+U161</f>
        <v>552783.5</v>
      </c>
      <c r="W161" s="30">
        <f>V161*P161/100</f>
        <v>552783.5</v>
      </c>
      <c r="X161" s="21" t="s">
        <v>58</v>
      </c>
      <c r="Y161" s="233">
        <v>0</v>
      </c>
      <c r="Z161" s="20">
        <v>0</v>
      </c>
      <c r="AA161" s="25">
        <f t="shared" ref="AA161:AA163" si="86">Y161*Z161/100</f>
        <v>0</v>
      </c>
    </row>
    <row r="162" spans="1:27" s="229" customFormat="1" ht="20.100000000000001" customHeight="1">
      <c r="A162" s="17">
        <v>43</v>
      </c>
      <c r="B162" s="17" t="s">
        <v>24</v>
      </c>
      <c r="C162" s="17">
        <v>45035</v>
      </c>
      <c r="D162" s="17">
        <v>7</v>
      </c>
      <c r="E162" s="17">
        <v>0</v>
      </c>
      <c r="F162" s="17">
        <v>70</v>
      </c>
      <c r="G162" s="17">
        <v>1</v>
      </c>
      <c r="H162" s="31">
        <v>2870</v>
      </c>
      <c r="I162" s="86">
        <v>125</v>
      </c>
      <c r="J162" s="84">
        <f>H162*I162</f>
        <v>358750</v>
      </c>
      <c r="K162" s="103"/>
      <c r="L162" s="20"/>
      <c r="M162" s="20"/>
      <c r="N162" s="103"/>
      <c r="O162" s="20"/>
      <c r="P162" s="20">
        <v>100</v>
      </c>
      <c r="Q162" s="21"/>
      <c r="R162" s="21">
        <f t="shared" ref="R162:R163" si="87">O162*Q162</f>
        <v>0</v>
      </c>
      <c r="S162" s="217"/>
      <c r="T162" s="217"/>
      <c r="U162" s="59">
        <f t="shared" ref="U162:U163" si="88">R162-R162*T162/100</f>
        <v>0</v>
      </c>
      <c r="V162" s="101">
        <f t="shared" ref="V162:V163" si="89">J162+U162</f>
        <v>358750</v>
      </c>
      <c r="W162" s="101">
        <f t="shared" ref="W162:W163" si="90">V162*P162/100</f>
        <v>358750</v>
      </c>
      <c r="X162" s="100" t="s">
        <v>61</v>
      </c>
      <c r="Y162" s="230">
        <v>0</v>
      </c>
      <c r="Z162" s="20">
        <v>0</v>
      </c>
      <c r="AA162" s="25">
        <f t="shared" si="86"/>
        <v>0</v>
      </c>
    </row>
    <row r="163" spans="1:27" s="229" customFormat="1" ht="20.100000000000001" customHeight="1">
      <c r="A163" s="17">
        <v>44</v>
      </c>
      <c r="B163" s="17" t="s">
        <v>24</v>
      </c>
      <c r="C163" s="17">
        <v>21880</v>
      </c>
      <c r="D163" s="17">
        <v>10</v>
      </c>
      <c r="E163" s="17">
        <v>0</v>
      </c>
      <c r="F163" s="17">
        <v>26</v>
      </c>
      <c r="G163" s="17">
        <v>1</v>
      </c>
      <c r="H163" s="31">
        <v>4026</v>
      </c>
      <c r="I163" s="86">
        <v>125</v>
      </c>
      <c r="J163" s="84">
        <f>H163*I163</f>
        <v>503250</v>
      </c>
      <c r="K163" s="103"/>
      <c r="L163" s="20"/>
      <c r="M163" s="20"/>
      <c r="N163" s="103"/>
      <c r="O163" s="20"/>
      <c r="P163" s="20">
        <v>100</v>
      </c>
      <c r="Q163" s="21"/>
      <c r="R163" s="21">
        <f t="shared" si="87"/>
        <v>0</v>
      </c>
      <c r="S163" s="217"/>
      <c r="T163" s="217"/>
      <c r="U163" s="59">
        <f t="shared" si="88"/>
        <v>0</v>
      </c>
      <c r="V163" s="101">
        <f t="shared" si="89"/>
        <v>503250</v>
      </c>
      <c r="W163" s="101">
        <f t="shared" si="90"/>
        <v>503250</v>
      </c>
      <c r="X163" s="100" t="s">
        <v>61</v>
      </c>
      <c r="Y163" s="230">
        <v>0</v>
      </c>
      <c r="Z163" s="20">
        <v>0</v>
      </c>
      <c r="AA163" s="25">
        <f t="shared" si="86"/>
        <v>0</v>
      </c>
    </row>
    <row r="164" spans="1:27" s="229" customFormat="1" ht="20.100000000000001" customHeight="1">
      <c r="A164" s="17">
        <v>45</v>
      </c>
      <c r="B164" s="17" t="s">
        <v>24</v>
      </c>
      <c r="C164" s="17">
        <v>61819</v>
      </c>
      <c r="D164" s="17">
        <v>2</v>
      </c>
      <c r="E164" s="17">
        <v>3</v>
      </c>
      <c r="F164" s="17">
        <v>51</v>
      </c>
      <c r="G164" s="17">
        <v>1</v>
      </c>
      <c r="H164" s="31">
        <v>1151</v>
      </c>
      <c r="I164" s="86">
        <v>125</v>
      </c>
      <c r="J164" s="84">
        <f>H164*I164</f>
        <v>143875</v>
      </c>
      <c r="K164" s="103"/>
      <c r="L164" s="20"/>
      <c r="M164" s="20"/>
      <c r="N164" s="103"/>
      <c r="O164" s="20"/>
      <c r="P164" s="20">
        <v>100</v>
      </c>
      <c r="Q164" s="21"/>
      <c r="R164" s="21">
        <f t="shared" ref="R164" si="91">O164*Q164</f>
        <v>0</v>
      </c>
      <c r="S164" s="217"/>
      <c r="T164" s="217"/>
      <c r="U164" s="59">
        <f t="shared" ref="U164" si="92">R164-R164*T164/100</f>
        <v>0</v>
      </c>
      <c r="V164" s="101">
        <f t="shared" ref="V164" si="93">J164+U164</f>
        <v>143875</v>
      </c>
      <c r="W164" s="101">
        <f t="shared" ref="W164" si="94">V164*P164/100</f>
        <v>143875</v>
      </c>
      <c r="X164" s="100" t="s">
        <v>61</v>
      </c>
      <c r="Y164" s="230">
        <v>0</v>
      </c>
      <c r="Z164" s="20">
        <v>0</v>
      </c>
      <c r="AA164" s="25">
        <f t="shared" ref="AA164" si="95">Y164*Z164/100</f>
        <v>0</v>
      </c>
    </row>
    <row r="165" spans="1:27" s="229" customFormat="1" ht="20.100000000000001" customHeight="1">
      <c r="A165" s="17"/>
      <c r="B165" s="854"/>
      <c r="C165" s="855"/>
      <c r="D165" s="17"/>
      <c r="E165" s="17"/>
      <c r="F165" s="17"/>
      <c r="G165" s="17"/>
      <c r="H165" s="31"/>
      <c r="I165" s="86"/>
      <c r="J165" s="109"/>
      <c r="K165" s="103"/>
      <c r="L165" s="20"/>
      <c r="M165" s="20"/>
      <c r="N165" s="103"/>
      <c r="O165" s="20"/>
      <c r="P165" s="20"/>
      <c r="Q165" s="21"/>
      <c r="R165" s="21"/>
      <c r="S165" s="217"/>
      <c r="T165" s="217"/>
      <c r="U165" s="59"/>
      <c r="V165" s="101"/>
      <c r="W165" s="101"/>
      <c r="X165" s="100"/>
      <c r="Y165" s="234"/>
      <c r="Z165" s="20"/>
      <c r="AA165" s="25"/>
    </row>
    <row r="166" spans="1:27" s="229" customFormat="1" ht="21" customHeight="1">
      <c r="A166" s="17">
        <v>46</v>
      </c>
      <c r="B166" s="17" t="s">
        <v>24</v>
      </c>
      <c r="C166" s="17">
        <v>15793</v>
      </c>
      <c r="D166" s="17">
        <v>0</v>
      </c>
      <c r="E166" s="17">
        <v>0</v>
      </c>
      <c r="F166" s="17">
        <v>45</v>
      </c>
      <c r="G166" s="17">
        <v>2</v>
      </c>
      <c r="H166" s="21">
        <v>45</v>
      </c>
      <c r="I166" s="101">
        <v>400</v>
      </c>
      <c r="J166" s="101">
        <f>H166*I166</f>
        <v>18000</v>
      </c>
      <c r="K166" s="103">
        <v>1</v>
      </c>
      <c r="L166" s="20" t="s">
        <v>65</v>
      </c>
      <c r="M166" s="86" t="s">
        <v>63</v>
      </c>
      <c r="N166" s="103">
        <v>1</v>
      </c>
      <c r="O166" s="20">
        <v>368</v>
      </c>
      <c r="P166" s="20">
        <v>100</v>
      </c>
      <c r="Q166" s="101">
        <v>6350</v>
      </c>
      <c r="R166" s="109">
        <f>O166*Q166</f>
        <v>2336800</v>
      </c>
      <c r="S166" s="217">
        <v>35</v>
      </c>
      <c r="T166" s="217">
        <v>85</v>
      </c>
      <c r="U166" s="30">
        <f>R166-R166*T166/100</f>
        <v>350520</v>
      </c>
      <c r="V166" s="31">
        <f>J166+U166</f>
        <v>368520</v>
      </c>
      <c r="W166" s="30">
        <f>V166*P166/100</f>
        <v>368520</v>
      </c>
      <c r="X166" s="21" t="s">
        <v>58</v>
      </c>
      <c r="Y166" s="233">
        <v>0</v>
      </c>
      <c r="Z166" s="20">
        <v>0</v>
      </c>
      <c r="AA166" s="25">
        <f t="shared" ref="AA166" si="96">Y166*Z166/100</f>
        <v>0</v>
      </c>
    </row>
    <row r="167" spans="1:27" s="229" customFormat="1" ht="21" customHeight="1">
      <c r="A167" s="17">
        <v>47</v>
      </c>
      <c r="B167" s="17" t="s">
        <v>24</v>
      </c>
      <c r="C167" s="17">
        <v>16142</v>
      </c>
      <c r="D167" s="17">
        <v>0</v>
      </c>
      <c r="E167" s="17">
        <v>1</v>
      </c>
      <c r="F167" s="17">
        <v>57</v>
      </c>
      <c r="G167" s="17">
        <v>2</v>
      </c>
      <c r="H167" s="21">
        <v>137</v>
      </c>
      <c r="I167" s="101">
        <v>400</v>
      </c>
      <c r="J167" s="101">
        <f>H167*I167</f>
        <v>54800</v>
      </c>
      <c r="K167" s="103">
        <v>1</v>
      </c>
      <c r="L167" s="20" t="s">
        <v>66</v>
      </c>
      <c r="M167" s="86" t="s">
        <v>27</v>
      </c>
      <c r="N167" s="103">
        <v>1</v>
      </c>
      <c r="O167" s="20">
        <v>76.88</v>
      </c>
      <c r="P167" s="20">
        <v>100</v>
      </c>
      <c r="Q167" s="101">
        <v>2650</v>
      </c>
      <c r="R167" s="109">
        <f>O167*Q167</f>
        <v>203732</v>
      </c>
      <c r="S167" s="217">
        <v>6</v>
      </c>
      <c r="T167" s="217">
        <v>20</v>
      </c>
      <c r="U167" s="30">
        <f>R167-R167*T167/100</f>
        <v>162985.60000000001</v>
      </c>
      <c r="V167" s="31">
        <f>J167+U167</f>
        <v>217785.60000000001</v>
      </c>
      <c r="W167" s="30">
        <f>V167*P167/100</f>
        <v>217785.60000000001</v>
      </c>
      <c r="X167" s="21"/>
      <c r="Y167" s="233">
        <v>0</v>
      </c>
      <c r="Z167" s="20">
        <v>0</v>
      </c>
      <c r="AA167" s="25">
        <f t="shared" ref="AA167:AA168" si="97">Y167*Z167/100</f>
        <v>0</v>
      </c>
    </row>
    <row r="168" spans="1:27" s="229" customFormat="1" ht="20.100000000000001" customHeight="1">
      <c r="A168" s="17">
        <v>48</v>
      </c>
      <c r="B168" s="17" t="s">
        <v>24</v>
      </c>
      <c r="C168" s="17">
        <v>45036</v>
      </c>
      <c r="D168" s="17">
        <v>6</v>
      </c>
      <c r="E168" s="17">
        <v>2</v>
      </c>
      <c r="F168" s="17">
        <v>59</v>
      </c>
      <c r="G168" s="17">
        <v>1</v>
      </c>
      <c r="H168" s="31">
        <v>2659</v>
      </c>
      <c r="I168" s="86">
        <v>125</v>
      </c>
      <c r="J168" s="84">
        <f>H168*I168</f>
        <v>332375</v>
      </c>
      <c r="K168" s="103"/>
      <c r="L168" s="20"/>
      <c r="M168" s="20"/>
      <c r="N168" s="103"/>
      <c r="O168" s="20"/>
      <c r="P168" s="20">
        <v>100</v>
      </c>
      <c r="Q168" s="21"/>
      <c r="R168" s="21">
        <f t="shared" ref="R168" si="98">O168*Q168</f>
        <v>0</v>
      </c>
      <c r="S168" s="217"/>
      <c r="T168" s="217"/>
      <c r="U168" s="59">
        <f t="shared" ref="U168" si="99">R168-R168*T168/100</f>
        <v>0</v>
      </c>
      <c r="V168" s="101">
        <f t="shared" ref="V168" si="100">J168+U168</f>
        <v>332375</v>
      </c>
      <c r="W168" s="101">
        <f t="shared" ref="W168" si="101">V168*P168/100</f>
        <v>332375</v>
      </c>
      <c r="X168" s="100" t="s">
        <v>61</v>
      </c>
      <c r="Y168" s="230">
        <v>0</v>
      </c>
      <c r="Z168" s="20">
        <v>0</v>
      </c>
      <c r="AA168" s="25">
        <f t="shared" si="97"/>
        <v>0</v>
      </c>
    </row>
    <row r="169" spans="1:27" s="229" customFormat="1" ht="20.100000000000001" customHeight="1">
      <c r="A169" s="17"/>
      <c r="B169" s="17"/>
      <c r="C169" s="17"/>
      <c r="D169" s="17"/>
      <c r="E169" s="17"/>
      <c r="F169" s="17"/>
      <c r="G169" s="17"/>
      <c r="H169" s="31"/>
      <c r="I169" s="86"/>
      <c r="J169" s="84"/>
      <c r="K169" s="103"/>
      <c r="L169" s="20"/>
      <c r="M169" s="20"/>
      <c r="N169" s="103"/>
      <c r="O169" s="20"/>
      <c r="P169" s="20"/>
      <c r="Q169" s="21"/>
      <c r="R169" s="21"/>
      <c r="S169" s="217"/>
      <c r="T169" s="217"/>
      <c r="U169" s="59"/>
      <c r="V169" s="101"/>
      <c r="W169" s="101"/>
      <c r="X169" s="100"/>
      <c r="Y169" s="230"/>
      <c r="Z169" s="20"/>
      <c r="AA169" s="25"/>
    </row>
    <row r="170" spans="1:27" s="229" customFormat="1" ht="21" customHeight="1">
      <c r="A170" s="17">
        <v>49</v>
      </c>
      <c r="B170" s="17" t="s">
        <v>24</v>
      </c>
      <c r="C170" s="17">
        <v>16133</v>
      </c>
      <c r="D170" s="17">
        <v>0</v>
      </c>
      <c r="E170" s="17">
        <v>0</v>
      </c>
      <c r="F170" s="17">
        <v>37</v>
      </c>
      <c r="G170" s="17">
        <v>2</v>
      </c>
      <c r="H170" s="21">
        <v>37</v>
      </c>
      <c r="I170" s="101">
        <v>400</v>
      </c>
      <c r="J170" s="101">
        <f>H170*I170</f>
        <v>14800</v>
      </c>
      <c r="K170" s="103">
        <v>1</v>
      </c>
      <c r="L170" s="20" t="s">
        <v>65</v>
      </c>
      <c r="M170" s="86" t="s">
        <v>63</v>
      </c>
      <c r="N170" s="103">
        <v>1</v>
      </c>
      <c r="O170" s="20">
        <v>193.5</v>
      </c>
      <c r="P170" s="20">
        <v>100</v>
      </c>
      <c r="Q170" s="101">
        <v>6350</v>
      </c>
      <c r="R170" s="109">
        <f>O170*Q170</f>
        <v>1228725</v>
      </c>
      <c r="S170" s="217">
        <v>39</v>
      </c>
      <c r="T170" s="217">
        <v>85</v>
      </c>
      <c r="U170" s="30">
        <f>R170-R170*T170/100</f>
        <v>184308.75</v>
      </c>
      <c r="V170" s="31">
        <f>J170+U170</f>
        <v>199108.75</v>
      </c>
      <c r="W170" s="30">
        <f>V170*P170/100</f>
        <v>199108.75</v>
      </c>
      <c r="X170" s="21" t="s">
        <v>58</v>
      </c>
      <c r="Y170" s="233">
        <v>0</v>
      </c>
      <c r="Z170" s="20">
        <v>0</v>
      </c>
      <c r="AA170" s="25">
        <f t="shared" ref="AA170:AA171" si="102">Y170*Z170/100</f>
        <v>0</v>
      </c>
    </row>
    <row r="171" spans="1:27" s="229" customFormat="1" ht="20.100000000000001" customHeight="1">
      <c r="A171" s="17">
        <v>50</v>
      </c>
      <c r="B171" s="17" t="s">
        <v>25</v>
      </c>
      <c r="C171" s="17">
        <v>6076</v>
      </c>
      <c r="D171" s="17">
        <v>18</v>
      </c>
      <c r="E171" s="17">
        <v>1</v>
      </c>
      <c r="F171" s="17">
        <v>14</v>
      </c>
      <c r="G171" s="17">
        <v>1</v>
      </c>
      <c r="H171" s="31">
        <v>7314</v>
      </c>
      <c r="I171" s="86">
        <v>150</v>
      </c>
      <c r="J171" s="109">
        <f>H171*I171</f>
        <v>1097100</v>
      </c>
      <c r="K171" s="103"/>
      <c r="L171" s="20"/>
      <c r="M171" s="20"/>
      <c r="N171" s="103"/>
      <c r="O171" s="20"/>
      <c r="P171" s="20">
        <v>100</v>
      </c>
      <c r="Q171" s="21"/>
      <c r="R171" s="21">
        <f t="shared" ref="R171" si="103">O171*Q171</f>
        <v>0</v>
      </c>
      <c r="S171" s="217"/>
      <c r="T171" s="217"/>
      <c r="U171" s="59">
        <f t="shared" ref="U171" si="104">R171-R171*T171/100</f>
        <v>0</v>
      </c>
      <c r="V171" s="101">
        <f t="shared" ref="V171" si="105">J171+U171</f>
        <v>1097100</v>
      </c>
      <c r="W171" s="101">
        <f t="shared" ref="W171" si="106">V171*P171/100</f>
        <v>1097100</v>
      </c>
      <c r="X171" s="100">
        <v>0</v>
      </c>
      <c r="Y171" s="234">
        <f>J171</f>
        <v>1097100</v>
      </c>
      <c r="Z171" s="20">
        <v>0.01</v>
      </c>
      <c r="AA171" s="25">
        <f t="shared" si="102"/>
        <v>109.71</v>
      </c>
    </row>
    <row r="172" spans="1:27" s="229" customFormat="1" ht="20.100000000000001" customHeight="1">
      <c r="A172" s="17"/>
      <c r="B172" s="17"/>
      <c r="C172" s="17"/>
      <c r="D172" s="17"/>
      <c r="E172" s="17"/>
      <c r="F172" s="17"/>
      <c r="G172" s="17"/>
      <c r="H172" s="31"/>
      <c r="I172" s="86"/>
      <c r="J172" s="84"/>
      <c r="K172" s="103"/>
      <c r="L172" s="20"/>
      <c r="M172" s="20"/>
      <c r="N172" s="103"/>
      <c r="O172" s="20"/>
      <c r="P172" s="20"/>
      <c r="Q172" s="21"/>
      <c r="R172" s="21"/>
      <c r="S172" s="217"/>
      <c r="T172" s="217"/>
      <c r="U172" s="59"/>
      <c r="V172" s="101"/>
      <c r="W172" s="101"/>
      <c r="X172" s="100"/>
      <c r="Y172" s="230"/>
      <c r="Z172" s="20"/>
      <c r="AA172" s="25"/>
    </row>
    <row r="173" spans="1:27" s="229" customFormat="1" ht="21" customHeight="1">
      <c r="A173" s="17"/>
      <c r="B173" s="17"/>
      <c r="C173" s="17"/>
      <c r="D173" s="17"/>
      <c r="E173" s="17"/>
      <c r="F173" s="17"/>
      <c r="G173" s="17"/>
      <c r="H173" s="21"/>
      <c r="I173" s="101"/>
      <c r="J173" s="101"/>
      <c r="K173" s="103"/>
      <c r="L173" s="20"/>
      <c r="M173" s="86"/>
      <c r="N173" s="103"/>
      <c r="O173" s="20"/>
      <c r="P173" s="20"/>
      <c r="Q173" s="101"/>
      <c r="R173" s="109"/>
      <c r="S173" s="217"/>
      <c r="T173" s="217"/>
      <c r="U173" s="30"/>
      <c r="V173" s="31"/>
      <c r="W173" s="30"/>
      <c r="X173" s="21"/>
      <c r="Y173" s="237"/>
      <c r="Z173" s="20"/>
      <c r="AA173" s="25"/>
    </row>
    <row r="174" spans="1:27" s="229" customFormat="1" ht="20.100000000000001" customHeight="1">
      <c r="A174" s="17"/>
      <c r="B174" s="17"/>
      <c r="C174" s="17"/>
      <c r="D174" s="17"/>
      <c r="E174" s="17"/>
      <c r="F174" s="17"/>
      <c r="G174" s="17"/>
      <c r="H174" s="31"/>
      <c r="I174" s="86"/>
      <c r="J174" s="109"/>
      <c r="K174" s="103"/>
      <c r="L174" s="20"/>
      <c r="M174" s="20"/>
      <c r="N174" s="103"/>
      <c r="O174" s="20"/>
      <c r="P174" s="20"/>
      <c r="Q174" s="21"/>
      <c r="R174" s="21"/>
      <c r="S174" s="217"/>
      <c r="T174" s="217"/>
      <c r="U174" s="59"/>
      <c r="V174" s="101"/>
      <c r="W174" s="101"/>
      <c r="X174" s="100"/>
      <c r="Y174" s="234"/>
      <c r="Z174" s="20"/>
      <c r="AA174" s="25"/>
    </row>
    <row r="175" spans="1:27" s="89" customFormat="1" ht="24" customHeight="1" thickBot="1">
      <c r="A175" s="143"/>
      <c r="B175" s="143"/>
      <c r="C175" s="143"/>
      <c r="D175" s="143"/>
      <c r="E175" s="143"/>
      <c r="F175" s="143"/>
      <c r="G175" s="143"/>
      <c r="H175" s="144"/>
      <c r="I175" s="145"/>
      <c r="J175" s="146"/>
      <c r="K175" s="156"/>
      <c r="L175" s="147"/>
      <c r="M175" s="145"/>
      <c r="N175" s="166"/>
      <c r="O175" s="145"/>
      <c r="P175" s="145"/>
      <c r="Q175" s="181"/>
      <c r="R175" s="182"/>
      <c r="S175" s="194"/>
      <c r="T175" s="194"/>
      <c r="U175" s="197"/>
      <c r="V175" s="182"/>
      <c r="W175" s="182"/>
      <c r="X175" s="148"/>
      <c r="Y175" s="199"/>
      <c r="Z175" s="145"/>
      <c r="AA175" s="143"/>
    </row>
    <row r="176" spans="1:27">
      <c r="A176" s="42" t="s">
        <v>22</v>
      </c>
      <c r="B176" s="42"/>
      <c r="C176" s="42" t="s">
        <v>23</v>
      </c>
      <c r="D176" s="42"/>
      <c r="E176" s="42"/>
      <c r="F176" s="42"/>
      <c r="G176" s="39" t="s">
        <v>37</v>
      </c>
      <c r="H176" s="52"/>
      <c r="I176" s="11"/>
      <c r="J176" s="11"/>
      <c r="K176" s="153"/>
      <c r="L176" s="14"/>
      <c r="M176" s="6"/>
      <c r="N176" s="161"/>
      <c r="O176" s="1"/>
      <c r="P176" s="1"/>
      <c r="Q176" s="175"/>
      <c r="R176" s="176"/>
      <c r="S176" s="188"/>
      <c r="T176" s="188"/>
      <c r="U176" s="175"/>
      <c r="V176" s="176"/>
      <c r="W176" s="176"/>
      <c r="X176" s="1"/>
      <c r="Y176" s="176"/>
      <c r="Z176" s="1"/>
      <c r="AA176" s="1"/>
    </row>
    <row r="177" spans="1:27">
      <c r="A177" s="3"/>
      <c r="B177" s="11"/>
      <c r="C177" s="11"/>
      <c r="D177" s="11"/>
      <c r="E177" s="12"/>
      <c r="F177" s="13"/>
      <c r="G177" s="38" t="s">
        <v>36</v>
      </c>
      <c r="H177" s="52"/>
      <c r="I177" s="11"/>
      <c r="J177" s="11"/>
      <c r="K177" s="153"/>
      <c r="L177" s="14"/>
      <c r="M177" s="61"/>
      <c r="N177" s="162"/>
      <c r="O177" s="62"/>
      <c r="P177" s="62"/>
      <c r="Q177" s="177"/>
      <c r="R177" s="178"/>
      <c r="S177" s="162"/>
      <c r="T177" s="189"/>
      <c r="U177" s="177"/>
      <c r="V177" s="178"/>
      <c r="W177" s="178"/>
      <c r="X177" s="206"/>
      <c r="Y177" s="177"/>
      <c r="Z177" s="3"/>
      <c r="AA177" s="3"/>
    </row>
    <row r="178" spans="1:27">
      <c r="A178" s="3"/>
      <c r="B178" s="11"/>
      <c r="C178" s="11"/>
      <c r="D178" s="11"/>
      <c r="E178" s="12"/>
      <c r="F178" s="13"/>
      <c r="G178" s="37" t="s">
        <v>35</v>
      </c>
      <c r="H178" s="52"/>
      <c r="I178" s="12"/>
      <c r="J178" s="12"/>
      <c r="K178" s="154"/>
      <c r="L178" s="14"/>
      <c r="M178" s="61"/>
      <c r="N178" s="162"/>
      <c r="O178" s="62"/>
      <c r="P178" s="62"/>
      <c r="Q178" s="177"/>
      <c r="R178" s="178"/>
      <c r="S178" s="162"/>
      <c r="T178" s="189"/>
      <c r="U178" s="177"/>
      <c r="V178" s="178"/>
      <c r="W178" s="178"/>
      <c r="X178" s="206"/>
      <c r="Y178" s="177"/>
      <c r="Z178" s="3"/>
      <c r="AA178" s="3"/>
    </row>
    <row r="179" spans="1:27">
      <c r="A179" s="4"/>
      <c r="B179" s="12"/>
      <c r="C179" s="12"/>
      <c r="D179" s="12"/>
      <c r="E179" s="12"/>
      <c r="F179" s="13"/>
      <c r="G179" s="38" t="s">
        <v>34</v>
      </c>
      <c r="H179" s="53"/>
      <c r="I179" s="12"/>
      <c r="J179" s="12"/>
      <c r="K179" s="154"/>
      <c r="L179" s="15"/>
      <c r="M179" s="63"/>
      <c r="N179" s="163"/>
      <c r="O179" s="63"/>
      <c r="P179" s="63"/>
      <c r="Q179" s="179"/>
      <c r="R179" s="179"/>
      <c r="S179" s="163"/>
      <c r="T179" s="190"/>
      <c r="U179" s="179"/>
      <c r="V179" s="179"/>
      <c r="W179" s="179"/>
      <c r="X179" s="207"/>
      <c r="Y179" s="179"/>
      <c r="Z179" s="5"/>
      <c r="AA179" s="5"/>
    </row>
    <row r="180" spans="1:27">
      <c r="A180" s="4"/>
      <c r="B180" s="33"/>
      <c r="C180" s="12"/>
      <c r="D180" s="12"/>
      <c r="E180" s="12"/>
      <c r="F180" s="13"/>
      <c r="G180" s="40" t="s">
        <v>38</v>
      </c>
      <c r="H180" s="53"/>
      <c r="I180" s="12"/>
      <c r="J180" s="12"/>
      <c r="K180" s="154"/>
      <c r="L180" s="15"/>
      <c r="M180" s="5"/>
      <c r="N180" s="164"/>
      <c r="O180" s="5"/>
      <c r="P180" s="5"/>
      <c r="Q180" s="180"/>
      <c r="R180" s="180"/>
      <c r="S180" s="191"/>
      <c r="T180" s="191"/>
      <c r="U180" s="180"/>
      <c r="V180" s="180"/>
      <c r="W180" s="180"/>
      <c r="X180" s="208"/>
      <c r="Y180" s="169"/>
      <c r="Z180" s="32"/>
      <c r="AA180" s="5"/>
    </row>
    <row r="181" spans="1:27" ht="23.25" customHeight="1">
      <c r="A181" s="41" t="s">
        <v>142</v>
      </c>
      <c r="B181" s="8"/>
      <c r="C181" s="8"/>
      <c r="D181" s="8"/>
      <c r="E181" s="8"/>
      <c r="F181" s="8"/>
      <c r="G181" s="7" t="s">
        <v>30</v>
      </c>
      <c r="H181" s="48"/>
      <c r="I181" s="796"/>
      <c r="J181" s="868"/>
      <c r="K181" s="149"/>
      <c r="L181" s="909"/>
      <c r="M181" s="909"/>
      <c r="N181" s="158"/>
      <c r="O181" s="910" t="s">
        <v>55</v>
      </c>
      <c r="P181" s="910"/>
      <c r="Q181" s="168"/>
      <c r="R181" s="169"/>
      <c r="S181" s="185"/>
      <c r="T181" s="185"/>
      <c r="U181" s="196"/>
      <c r="V181" s="169"/>
      <c r="W181" s="169"/>
      <c r="X181" s="205" t="s">
        <v>31</v>
      </c>
      <c r="Y181" s="169"/>
      <c r="AA181" s="7"/>
    </row>
    <row r="182" spans="1:27" ht="23.1" customHeight="1">
      <c r="A182" s="797" t="s">
        <v>0</v>
      </c>
      <c r="B182" s="797"/>
      <c r="C182" s="797"/>
      <c r="D182" s="797"/>
      <c r="E182" s="797"/>
      <c r="F182" s="797"/>
      <c r="G182" s="797"/>
      <c r="H182" s="797"/>
      <c r="I182" s="797"/>
      <c r="J182" s="797"/>
      <c r="K182" s="797"/>
      <c r="L182" s="797"/>
      <c r="M182" s="797"/>
      <c r="N182" s="797"/>
      <c r="O182" s="797"/>
      <c r="P182" s="797"/>
      <c r="Q182" s="797"/>
      <c r="R182" s="797"/>
      <c r="S182" s="797"/>
      <c r="T182" s="797"/>
      <c r="U182" s="797"/>
      <c r="V182" s="797"/>
      <c r="W182" s="797"/>
      <c r="X182" s="797"/>
      <c r="Y182" s="797"/>
      <c r="Z182" s="797"/>
      <c r="AA182" s="10"/>
    </row>
    <row r="183" spans="1:27" ht="23.1" customHeight="1">
      <c r="A183" s="797" t="s">
        <v>32</v>
      </c>
      <c r="B183" s="797"/>
      <c r="C183" s="797"/>
      <c r="D183" s="797"/>
      <c r="E183" s="797"/>
      <c r="F183" s="797"/>
      <c r="G183" s="797"/>
      <c r="H183" s="797"/>
      <c r="I183" s="797"/>
      <c r="J183" s="797"/>
      <c r="K183" s="797"/>
      <c r="L183" s="797"/>
      <c r="M183" s="797"/>
      <c r="N183" s="797"/>
      <c r="O183" s="797"/>
      <c r="P183" s="797"/>
      <c r="Q183" s="797"/>
      <c r="R183" s="797"/>
      <c r="S183" s="797"/>
      <c r="T183" s="797"/>
      <c r="U183" s="797"/>
      <c r="V183" s="797"/>
      <c r="W183" s="797"/>
      <c r="X183" s="797"/>
      <c r="Y183" s="797"/>
      <c r="Z183" s="797"/>
      <c r="AA183" s="10"/>
    </row>
    <row r="184" spans="1:27" s="34" customFormat="1" ht="23.25">
      <c r="A184" s="35" t="s">
        <v>70</v>
      </c>
      <c r="B184" s="36"/>
      <c r="C184" s="36"/>
      <c r="D184" s="36"/>
      <c r="E184" s="36"/>
      <c r="F184" s="36"/>
      <c r="G184" s="242"/>
      <c r="H184" s="49"/>
      <c r="I184" s="242"/>
      <c r="J184" s="242"/>
      <c r="K184" s="150"/>
      <c r="L184" s="242"/>
      <c r="M184" s="242"/>
      <c r="N184" s="158"/>
      <c r="O184" s="242"/>
      <c r="P184" s="242"/>
      <c r="Q184" s="170"/>
      <c r="R184" s="171"/>
      <c r="S184" s="150"/>
      <c r="T184" s="150"/>
      <c r="U184" s="170"/>
      <c r="V184" s="170"/>
      <c r="W184" s="170"/>
      <c r="X184" s="22"/>
      <c r="Y184" s="170"/>
      <c r="Z184" s="242"/>
      <c r="AA184" s="242"/>
    </row>
    <row r="185" spans="1:27" s="16" customFormat="1" ht="14.25">
      <c r="A185" s="798" t="s">
        <v>1</v>
      </c>
      <c r="B185" s="799"/>
      <c r="C185" s="799"/>
      <c r="D185" s="799"/>
      <c r="E185" s="799"/>
      <c r="F185" s="799"/>
      <c r="G185" s="799"/>
      <c r="H185" s="799"/>
      <c r="I185" s="799"/>
      <c r="J185" s="800"/>
      <c r="K185" s="801" t="s">
        <v>2</v>
      </c>
      <c r="L185" s="802"/>
      <c r="M185" s="802"/>
      <c r="N185" s="802"/>
      <c r="O185" s="802"/>
      <c r="P185" s="802"/>
      <c r="Q185" s="802"/>
      <c r="R185" s="802"/>
      <c r="S185" s="802"/>
      <c r="T185" s="802"/>
      <c r="U185" s="803"/>
      <c r="V185" s="886" t="s">
        <v>3</v>
      </c>
      <c r="W185" s="886" t="s">
        <v>39</v>
      </c>
      <c r="X185" s="869" t="s">
        <v>40</v>
      </c>
      <c r="Y185" s="886" t="s">
        <v>4</v>
      </c>
      <c r="Z185" s="869" t="s">
        <v>41</v>
      </c>
      <c r="AA185" s="878" t="s">
        <v>42</v>
      </c>
    </row>
    <row r="186" spans="1:27" s="16" customFormat="1" ht="12.95" customHeight="1">
      <c r="A186" s="810" t="s">
        <v>5</v>
      </c>
      <c r="B186" s="813" t="s">
        <v>6</v>
      </c>
      <c r="C186" s="816" t="s">
        <v>7</v>
      </c>
      <c r="D186" s="819" t="s">
        <v>8</v>
      </c>
      <c r="E186" s="820"/>
      <c r="F186" s="821"/>
      <c r="G186" s="814" t="s">
        <v>9</v>
      </c>
      <c r="H186" s="828" t="s">
        <v>10</v>
      </c>
      <c r="I186" s="825" t="s">
        <v>11</v>
      </c>
      <c r="J186" s="831" t="s">
        <v>12</v>
      </c>
      <c r="K186" s="889" t="s">
        <v>5</v>
      </c>
      <c r="L186" s="834" t="s">
        <v>13</v>
      </c>
      <c r="M186" s="837" t="s">
        <v>14</v>
      </c>
      <c r="N186" s="892" t="s">
        <v>9</v>
      </c>
      <c r="O186" s="847" t="s">
        <v>43</v>
      </c>
      <c r="P186" s="875" t="s">
        <v>33</v>
      </c>
      <c r="Q186" s="895" t="s">
        <v>44</v>
      </c>
      <c r="R186" s="898" t="s">
        <v>15</v>
      </c>
      <c r="S186" s="901" t="s">
        <v>16</v>
      </c>
      <c r="T186" s="902"/>
      <c r="U186" s="903" t="s">
        <v>45</v>
      </c>
      <c r="V186" s="887"/>
      <c r="W186" s="887"/>
      <c r="X186" s="870"/>
      <c r="Y186" s="887"/>
      <c r="Z186" s="870"/>
      <c r="AA186" s="879"/>
    </row>
    <row r="187" spans="1:27" s="16" customFormat="1" ht="12.95" customHeight="1">
      <c r="A187" s="811"/>
      <c r="B187" s="814"/>
      <c r="C187" s="817"/>
      <c r="D187" s="822"/>
      <c r="E187" s="823"/>
      <c r="F187" s="824"/>
      <c r="G187" s="814"/>
      <c r="H187" s="829"/>
      <c r="I187" s="826"/>
      <c r="J187" s="832"/>
      <c r="K187" s="890"/>
      <c r="L187" s="835"/>
      <c r="M187" s="838"/>
      <c r="N187" s="893"/>
      <c r="O187" s="848"/>
      <c r="P187" s="876"/>
      <c r="Q187" s="896"/>
      <c r="R187" s="899"/>
      <c r="S187" s="892" t="s">
        <v>17</v>
      </c>
      <c r="T187" s="906" t="s">
        <v>18</v>
      </c>
      <c r="U187" s="904"/>
      <c r="V187" s="887"/>
      <c r="W187" s="887"/>
      <c r="X187" s="870"/>
      <c r="Y187" s="887"/>
      <c r="Z187" s="870"/>
      <c r="AA187" s="879"/>
    </row>
    <row r="188" spans="1:27" s="16" customFormat="1" ht="12.95" customHeight="1">
      <c r="A188" s="811"/>
      <c r="B188" s="814"/>
      <c r="C188" s="817"/>
      <c r="D188" s="840" t="s">
        <v>19</v>
      </c>
      <c r="E188" s="840" t="s">
        <v>20</v>
      </c>
      <c r="F188" s="840" t="s">
        <v>21</v>
      </c>
      <c r="G188" s="814"/>
      <c r="H188" s="829"/>
      <c r="I188" s="826"/>
      <c r="J188" s="832"/>
      <c r="K188" s="890"/>
      <c r="L188" s="835"/>
      <c r="M188" s="838"/>
      <c r="N188" s="893"/>
      <c r="O188" s="848"/>
      <c r="P188" s="876"/>
      <c r="Q188" s="896"/>
      <c r="R188" s="899"/>
      <c r="S188" s="893"/>
      <c r="T188" s="907"/>
      <c r="U188" s="904"/>
      <c r="V188" s="887"/>
      <c r="W188" s="887"/>
      <c r="X188" s="870"/>
      <c r="Y188" s="887"/>
      <c r="Z188" s="870"/>
      <c r="AA188" s="879"/>
    </row>
    <row r="189" spans="1:27" s="16" customFormat="1" ht="12.95" customHeight="1">
      <c r="A189" s="811"/>
      <c r="B189" s="814"/>
      <c r="C189" s="817"/>
      <c r="D189" s="841"/>
      <c r="E189" s="841"/>
      <c r="F189" s="841"/>
      <c r="G189" s="814"/>
      <c r="H189" s="829"/>
      <c r="I189" s="826"/>
      <c r="J189" s="832"/>
      <c r="K189" s="890"/>
      <c r="L189" s="835"/>
      <c r="M189" s="838"/>
      <c r="N189" s="893"/>
      <c r="O189" s="848"/>
      <c r="P189" s="876"/>
      <c r="Q189" s="896"/>
      <c r="R189" s="899"/>
      <c r="S189" s="893"/>
      <c r="T189" s="907"/>
      <c r="U189" s="904"/>
      <c r="V189" s="887"/>
      <c r="W189" s="887"/>
      <c r="X189" s="870"/>
      <c r="Y189" s="887"/>
      <c r="Z189" s="870"/>
      <c r="AA189" s="879"/>
    </row>
    <row r="190" spans="1:27" s="16" customFormat="1" ht="12.95" customHeight="1">
      <c r="A190" s="812"/>
      <c r="B190" s="815"/>
      <c r="C190" s="818"/>
      <c r="D190" s="842"/>
      <c r="E190" s="842"/>
      <c r="F190" s="842"/>
      <c r="G190" s="815"/>
      <c r="H190" s="830"/>
      <c r="I190" s="827"/>
      <c r="J190" s="833"/>
      <c r="K190" s="891"/>
      <c r="L190" s="836"/>
      <c r="M190" s="839"/>
      <c r="N190" s="894"/>
      <c r="O190" s="849"/>
      <c r="P190" s="877"/>
      <c r="Q190" s="897"/>
      <c r="R190" s="900"/>
      <c r="S190" s="894"/>
      <c r="T190" s="908"/>
      <c r="U190" s="905"/>
      <c r="V190" s="888"/>
      <c r="W190" s="888"/>
      <c r="X190" s="871"/>
      <c r="Y190" s="888"/>
      <c r="Z190" s="871"/>
      <c r="AA190" s="880"/>
    </row>
    <row r="191" spans="1:27" s="229" customFormat="1" ht="21" customHeight="1">
      <c r="A191" s="17">
        <v>51</v>
      </c>
      <c r="B191" s="17" t="s">
        <v>24</v>
      </c>
      <c r="C191" s="17">
        <v>16138</v>
      </c>
      <c r="D191" s="17">
        <v>0</v>
      </c>
      <c r="E191" s="17">
        <v>0</v>
      </c>
      <c r="F191" s="17">
        <v>87</v>
      </c>
      <c r="G191" s="17">
        <v>2</v>
      </c>
      <c r="H191" s="21">
        <v>87</v>
      </c>
      <c r="I191" s="101">
        <v>400</v>
      </c>
      <c r="J191" s="101">
        <f>H191*I191</f>
        <v>34800</v>
      </c>
      <c r="K191" s="103">
        <v>1</v>
      </c>
      <c r="L191" s="20" t="s">
        <v>65</v>
      </c>
      <c r="M191" s="86" t="s">
        <v>63</v>
      </c>
      <c r="N191" s="103">
        <v>1</v>
      </c>
      <c r="O191" s="20">
        <v>654</v>
      </c>
      <c r="P191" s="20">
        <v>100</v>
      </c>
      <c r="Q191" s="101">
        <v>6350</v>
      </c>
      <c r="R191" s="109">
        <f>O191*Q191</f>
        <v>4152900</v>
      </c>
      <c r="S191" s="217">
        <v>33</v>
      </c>
      <c r="T191" s="217">
        <v>85</v>
      </c>
      <c r="U191" s="30">
        <f>R191-R191*T191/100</f>
        <v>622935</v>
      </c>
      <c r="V191" s="31">
        <f>J191+U191</f>
        <v>657735</v>
      </c>
      <c r="W191" s="30">
        <f>V191*P191/100</f>
        <v>657735</v>
      </c>
      <c r="X191" s="21" t="s">
        <v>58</v>
      </c>
      <c r="Y191" s="233">
        <v>0</v>
      </c>
      <c r="Z191" s="20">
        <v>0</v>
      </c>
      <c r="AA191" s="25">
        <f t="shared" ref="AA191:AA192" si="107">Y191*Z191/100</f>
        <v>0</v>
      </c>
    </row>
    <row r="192" spans="1:27" s="229" customFormat="1" ht="20.100000000000001" customHeight="1">
      <c r="A192" s="17">
        <v>52</v>
      </c>
      <c r="B192" s="17" t="s">
        <v>24</v>
      </c>
      <c r="C192" s="17">
        <v>21888</v>
      </c>
      <c r="D192" s="17">
        <v>9</v>
      </c>
      <c r="E192" s="17">
        <v>1</v>
      </c>
      <c r="F192" s="17">
        <v>75</v>
      </c>
      <c r="G192" s="17">
        <v>2</v>
      </c>
      <c r="H192" s="31">
        <v>3775</v>
      </c>
      <c r="I192" s="86">
        <v>125</v>
      </c>
      <c r="J192" s="84">
        <f>H192*I192</f>
        <v>471875</v>
      </c>
      <c r="K192" s="103"/>
      <c r="L192" s="20"/>
      <c r="M192" s="20"/>
      <c r="N192" s="103"/>
      <c r="O192" s="20"/>
      <c r="P192" s="20">
        <v>100</v>
      </c>
      <c r="Q192" s="21"/>
      <c r="R192" s="21">
        <f t="shared" ref="R192" si="108">O192*Q192</f>
        <v>0</v>
      </c>
      <c r="S192" s="217"/>
      <c r="T192" s="217"/>
      <c r="U192" s="59">
        <f t="shared" ref="U192" si="109">R192-R192*T192/100</f>
        <v>0</v>
      </c>
      <c r="V192" s="101">
        <f t="shared" ref="V192" si="110">J192+U192</f>
        <v>471875</v>
      </c>
      <c r="W192" s="101">
        <f t="shared" ref="W192" si="111">V192*P192/100</f>
        <v>471875</v>
      </c>
      <c r="X192" s="100" t="s">
        <v>61</v>
      </c>
      <c r="Y192" s="230">
        <v>0</v>
      </c>
      <c r="Z192" s="20">
        <v>0</v>
      </c>
      <c r="AA192" s="25">
        <f t="shared" si="107"/>
        <v>0</v>
      </c>
    </row>
    <row r="193" spans="1:27" s="229" customFormat="1" ht="20.100000000000001" customHeight="1">
      <c r="A193" s="17">
        <v>53</v>
      </c>
      <c r="B193" s="17" t="s">
        <v>24</v>
      </c>
      <c r="C193" s="17">
        <v>22948</v>
      </c>
      <c r="D193" s="17">
        <v>3</v>
      </c>
      <c r="E193" s="17">
        <v>3</v>
      </c>
      <c r="F193" s="17">
        <v>20</v>
      </c>
      <c r="G193" s="17">
        <v>2</v>
      </c>
      <c r="H193" s="31">
        <v>1520</v>
      </c>
      <c r="I193" s="86">
        <v>150</v>
      </c>
      <c r="J193" s="84">
        <f>H193*I193</f>
        <v>228000</v>
      </c>
      <c r="K193" s="103"/>
      <c r="L193" s="20"/>
      <c r="M193" s="20"/>
      <c r="N193" s="103"/>
      <c r="O193" s="20"/>
      <c r="P193" s="20">
        <v>100</v>
      </c>
      <c r="Q193" s="21"/>
      <c r="R193" s="21">
        <f t="shared" ref="R193" si="112">O193*Q193</f>
        <v>0</v>
      </c>
      <c r="S193" s="217"/>
      <c r="T193" s="217"/>
      <c r="U193" s="59">
        <f t="shared" ref="U193" si="113">R193-R193*T193/100</f>
        <v>0</v>
      </c>
      <c r="V193" s="101">
        <f t="shared" ref="V193" si="114">J193+U193</f>
        <v>228000</v>
      </c>
      <c r="W193" s="101">
        <f t="shared" ref="W193" si="115">V193*P193/100</f>
        <v>228000</v>
      </c>
      <c r="X193" s="100" t="s">
        <v>61</v>
      </c>
      <c r="Y193" s="230">
        <v>0</v>
      </c>
      <c r="Z193" s="20">
        <v>0</v>
      </c>
      <c r="AA193" s="25">
        <f t="shared" ref="AA193" si="116">Y193*Z193/100</f>
        <v>0</v>
      </c>
    </row>
    <row r="194" spans="1:27" s="229" customFormat="1" ht="20.100000000000001" customHeight="1">
      <c r="A194" s="17">
        <v>54</v>
      </c>
      <c r="B194" s="17" t="s">
        <v>24</v>
      </c>
      <c r="C194" s="17">
        <v>21887</v>
      </c>
      <c r="D194" s="17">
        <v>4</v>
      </c>
      <c r="E194" s="17">
        <v>2</v>
      </c>
      <c r="F194" s="17">
        <v>70</v>
      </c>
      <c r="G194" s="17">
        <v>2</v>
      </c>
      <c r="H194" s="31">
        <v>1870</v>
      </c>
      <c r="I194" s="86">
        <v>125</v>
      </c>
      <c r="J194" s="84">
        <f>H194*I194</f>
        <v>233750</v>
      </c>
      <c r="K194" s="103"/>
      <c r="L194" s="20"/>
      <c r="M194" s="20"/>
      <c r="N194" s="103"/>
      <c r="O194" s="20"/>
      <c r="P194" s="20">
        <v>100</v>
      </c>
      <c r="Q194" s="21"/>
      <c r="R194" s="21">
        <f t="shared" ref="R194:R195" si="117">O194*Q194</f>
        <v>0</v>
      </c>
      <c r="S194" s="217"/>
      <c r="T194" s="217"/>
      <c r="U194" s="59">
        <f t="shared" ref="U194:U195" si="118">R194-R194*T194/100</f>
        <v>0</v>
      </c>
      <c r="V194" s="101">
        <f t="shared" ref="V194:V195" si="119">J194+U194</f>
        <v>233750</v>
      </c>
      <c r="W194" s="101">
        <f t="shared" ref="W194:W195" si="120">V194*P194/100</f>
        <v>233750</v>
      </c>
      <c r="X194" s="100" t="s">
        <v>61</v>
      </c>
      <c r="Y194" s="230">
        <v>0</v>
      </c>
      <c r="Z194" s="20">
        <v>0</v>
      </c>
      <c r="AA194" s="25">
        <f t="shared" ref="AA194:AA195" si="121">Y194*Z194/100</f>
        <v>0</v>
      </c>
    </row>
    <row r="195" spans="1:27" s="229" customFormat="1" ht="20.100000000000001" customHeight="1">
      <c r="A195" s="17">
        <v>55</v>
      </c>
      <c r="B195" s="854" t="s">
        <v>64</v>
      </c>
      <c r="C195" s="855"/>
      <c r="D195" s="17">
        <v>4</v>
      </c>
      <c r="E195" s="17">
        <v>3</v>
      </c>
      <c r="F195" s="17">
        <v>8</v>
      </c>
      <c r="G195" s="17">
        <v>1</v>
      </c>
      <c r="H195" s="31">
        <v>1908</v>
      </c>
      <c r="I195" s="86">
        <v>100</v>
      </c>
      <c r="J195" s="109">
        <f>H195*I195</f>
        <v>190800</v>
      </c>
      <c r="K195" s="103"/>
      <c r="L195" s="20"/>
      <c r="M195" s="20"/>
      <c r="N195" s="103"/>
      <c r="O195" s="20"/>
      <c r="P195" s="20">
        <v>100</v>
      </c>
      <c r="Q195" s="21"/>
      <c r="R195" s="21">
        <f t="shared" si="117"/>
        <v>0</v>
      </c>
      <c r="S195" s="217"/>
      <c r="T195" s="217"/>
      <c r="U195" s="59">
        <f t="shared" si="118"/>
        <v>0</v>
      </c>
      <c r="V195" s="101">
        <f t="shared" si="119"/>
        <v>190800</v>
      </c>
      <c r="W195" s="101">
        <f t="shared" si="120"/>
        <v>190800</v>
      </c>
      <c r="X195" s="100">
        <v>0</v>
      </c>
      <c r="Y195" s="234">
        <f>J195</f>
        <v>190800</v>
      </c>
      <c r="Z195" s="20">
        <v>0.01</v>
      </c>
      <c r="AA195" s="25">
        <f t="shared" si="121"/>
        <v>19.079999999999998</v>
      </c>
    </row>
    <row r="196" spans="1:27" s="229" customFormat="1" ht="21" customHeight="1">
      <c r="A196" s="17"/>
      <c r="B196" s="17"/>
      <c r="C196" s="17"/>
      <c r="D196" s="17"/>
      <c r="E196" s="17"/>
      <c r="F196" s="17"/>
      <c r="G196" s="17"/>
      <c r="H196" s="21"/>
      <c r="I196" s="101"/>
      <c r="J196" s="101"/>
      <c r="K196" s="103"/>
      <c r="L196" s="20"/>
      <c r="M196" s="86"/>
      <c r="N196" s="103"/>
      <c r="O196" s="20"/>
      <c r="P196" s="20"/>
      <c r="Q196" s="101"/>
      <c r="R196" s="109"/>
      <c r="S196" s="217"/>
      <c r="T196" s="217"/>
      <c r="U196" s="30"/>
      <c r="V196" s="31"/>
      <c r="W196" s="30"/>
      <c r="X196" s="21"/>
      <c r="Y196" s="233"/>
      <c r="Z196" s="20"/>
      <c r="AA196" s="25"/>
    </row>
    <row r="197" spans="1:27" s="229" customFormat="1" ht="21" customHeight="1">
      <c r="A197" s="17">
        <v>56</v>
      </c>
      <c r="B197" s="17" t="s">
        <v>24</v>
      </c>
      <c r="C197" s="17">
        <v>16137</v>
      </c>
      <c r="D197" s="17">
        <v>0</v>
      </c>
      <c r="E197" s="17">
        <v>0</v>
      </c>
      <c r="F197" s="17">
        <v>54</v>
      </c>
      <c r="G197" s="17">
        <v>2</v>
      </c>
      <c r="H197" s="21">
        <v>54</v>
      </c>
      <c r="I197" s="101">
        <v>400</v>
      </c>
      <c r="J197" s="101">
        <f>H197*I197</f>
        <v>21600</v>
      </c>
      <c r="K197" s="103">
        <v>1</v>
      </c>
      <c r="L197" s="20" t="s">
        <v>65</v>
      </c>
      <c r="M197" s="86" t="s">
        <v>63</v>
      </c>
      <c r="N197" s="103">
        <v>1</v>
      </c>
      <c r="O197" s="20">
        <v>440</v>
      </c>
      <c r="P197" s="20">
        <v>100</v>
      </c>
      <c r="Q197" s="101">
        <v>6350</v>
      </c>
      <c r="R197" s="109">
        <f>O197*Q197</f>
        <v>2794000</v>
      </c>
      <c r="S197" s="217">
        <v>47</v>
      </c>
      <c r="T197" s="217">
        <v>85</v>
      </c>
      <c r="U197" s="30">
        <f>R197-R197*T197/100</f>
        <v>419100</v>
      </c>
      <c r="V197" s="31">
        <f>J197+U197</f>
        <v>440700</v>
      </c>
      <c r="W197" s="30">
        <f>V197*P197/100</f>
        <v>440700</v>
      </c>
      <c r="X197" s="21" t="s">
        <v>58</v>
      </c>
      <c r="Y197" s="233">
        <v>0</v>
      </c>
      <c r="Z197" s="20">
        <v>0</v>
      </c>
      <c r="AA197" s="25">
        <f t="shared" ref="AA197:AA199" si="122">Y197*Z197/100</f>
        <v>0</v>
      </c>
    </row>
    <row r="198" spans="1:27" s="229" customFormat="1" ht="20.100000000000001" customHeight="1">
      <c r="A198" s="17"/>
      <c r="B198" s="17"/>
      <c r="C198" s="17"/>
      <c r="D198" s="17"/>
      <c r="E198" s="17"/>
      <c r="F198" s="17"/>
      <c r="G198" s="17"/>
      <c r="H198" s="31"/>
      <c r="I198" s="86"/>
      <c r="J198" s="84"/>
      <c r="K198" s="103">
        <v>2</v>
      </c>
      <c r="L198" s="20" t="s">
        <v>79</v>
      </c>
      <c r="M198" s="20" t="s">
        <v>27</v>
      </c>
      <c r="N198" s="103">
        <v>2</v>
      </c>
      <c r="O198" s="20">
        <v>10</v>
      </c>
      <c r="P198" s="20">
        <v>8</v>
      </c>
      <c r="Q198" s="101">
        <v>5150</v>
      </c>
      <c r="R198" s="109">
        <f>O198*Q198</f>
        <v>51500</v>
      </c>
      <c r="S198" s="217">
        <v>47</v>
      </c>
      <c r="T198" s="217">
        <v>93</v>
      </c>
      <c r="U198" s="30">
        <f>R198-R198*T198/100</f>
        <v>3605</v>
      </c>
      <c r="V198" s="30">
        <f>J198+U198</f>
        <v>3605</v>
      </c>
      <c r="W198" s="59">
        <f>V198*P198/100</f>
        <v>288.39999999999998</v>
      </c>
      <c r="X198" s="21" t="s">
        <v>58</v>
      </c>
      <c r="Y198" s="233">
        <v>0</v>
      </c>
      <c r="Z198" s="20">
        <v>0</v>
      </c>
      <c r="AA198" s="25">
        <f t="shared" si="122"/>
        <v>0</v>
      </c>
    </row>
    <row r="199" spans="1:27" s="229" customFormat="1" ht="20.100000000000001" customHeight="1">
      <c r="A199" s="17">
        <v>57</v>
      </c>
      <c r="B199" s="17" t="s">
        <v>24</v>
      </c>
      <c r="C199" s="17">
        <v>22960</v>
      </c>
      <c r="D199" s="17">
        <v>2</v>
      </c>
      <c r="E199" s="17">
        <v>0</v>
      </c>
      <c r="F199" s="17">
        <v>70</v>
      </c>
      <c r="G199" s="17">
        <v>2</v>
      </c>
      <c r="H199" s="31">
        <v>870</v>
      </c>
      <c r="I199" s="86">
        <v>200</v>
      </c>
      <c r="J199" s="84">
        <f>H199*I199</f>
        <v>174000</v>
      </c>
      <c r="K199" s="103"/>
      <c r="L199" s="20"/>
      <c r="M199" s="20"/>
      <c r="N199" s="103"/>
      <c r="O199" s="20"/>
      <c r="P199" s="20">
        <v>100</v>
      </c>
      <c r="Q199" s="21"/>
      <c r="R199" s="21">
        <f t="shared" ref="R199" si="123">O199*Q199</f>
        <v>0</v>
      </c>
      <c r="S199" s="217"/>
      <c r="T199" s="217"/>
      <c r="U199" s="59">
        <f t="shared" ref="U199" si="124">R199-R199*T199/100</f>
        <v>0</v>
      </c>
      <c r="V199" s="101">
        <f t="shared" ref="V199" si="125">J199+U199</f>
        <v>174000</v>
      </c>
      <c r="W199" s="101">
        <f t="shared" ref="W199" si="126">V199*P199/100</f>
        <v>174000</v>
      </c>
      <c r="X199" s="100" t="s">
        <v>61</v>
      </c>
      <c r="Y199" s="230">
        <v>0</v>
      </c>
      <c r="Z199" s="20">
        <v>0</v>
      </c>
      <c r="AA199" s="25">
        <f t="shared" si="122"/>
        <v>0</v>
      </c>
    </row>
    <row r="200" spans="1:27" s="229" customFormat="1" ht="20.100000000000001" customHeight="1">
      <c r="A200" s="17">
        <v>58</v>
      </c>
      <c r="B200" s="17" t="s">
        <v>24</v>
      </c>
      <c r="C200" s="17">
        <v>21878</v>
      </c>
      <c r="D200" s="17">
        <v>16</v>
      </c>
      <c r="E200" s="17">
        <v>3</v>
      </c>
      <c r="F200" s="17">
        <v>26</v>
      </c>
      <c r="G200" s="17">
        <v>2</v>
      </c>
      <c r="H200" s="31">
        <v>6726</v>
      </c>
      <c r="I200" s="86">
        <v>125</v>
      </c>
      <c r="J200" s="84">
        <f>H200*I200</f>
        <v>840750</v>
      </c>
      <c r="K200" s="103"/>
      <c r="L200" s="20"/>
      <c r="M200" s="20"/>
      <c r="N200" s="103"/>
      <c r="O200" s="20"/>
      <c r="P200" s="20">
        <v>100</v>
      </c>
      <c r="Q200" s="21"/>
      <c r="R200" s="21">
        <f t="shared" ref="R200" si="127">O200*Q200</f>
        <v>0</v>
      </c>
      <c r="S200" s="217"/>
      <c r="T200" s="217"/>
      <c r="U200" s="59">
        <f t="shared" ref="U200" si="128">R200-R200*T200/100</f>
        <v>0</v>
      </c>
      <c r="V200" s="101">
        <f t="shared" ref="V200" si="129">J200+U200</f>
        <v>840750</v>
      </c>
      <c r="W200" s="101">
        <f t="shared" ref="W200" si="130">V200*P200/100</f>
        <v>840750</v>
      </c>
      <c r="X200" s="100" t="s">
        <v>61</v>
      </c>
      <c r="Y200" s="230">
        <v>0</v>
      </c>
      <c r="Z200" s="20">
        <v>0</v>
      </c>
      <c r="AA200" s="25">
        <f t="shared" ref="AA200" si="131">Y200*Z200/100</f>
        <v>0</v>
      </c>
    </row>
    <row r="201" spans="1:27" s="229" customFormat="1" ht="20.100000000000001" customHeight="1">
      <c r="A201" s="17">
        <v>59</v>
      </c>
      <c r="B201" s="17" t="s">
        <v>24</v>
      </c>
      <c r="C201" s="17">
        <v>21876</v>
      </c>
      <c r="D201" s="17">
        <v>7</v>
      </c>
      <c r="E201" s="17">
        <v>2</v>
      </c>
      <c r="F201" s="17">
        <v>1</v>
      </c>
      <c r="G201" s="17">
        <v>2</v>
      </c>
      <c r="H201" s="31">
        <v>3001</v>
      </c>
      <c r="I201" s="86">
        <v>125</v>
      </c>
      <c r="J201" s="84">
        <f>H201*I201</f>
        <v>375125</v>
      </c>
      <c r="K201" s="103"/>
      <c r="L201" s="20"/>
      <c r="M201" s="20"/>
      <c r="N201" s="103"/>
      <c r="O201" s="20"/>
      <c r="P201" s="20">
        <v>100</v>
      </c>
      <c r="Q201" s="21"/>
      <c r="R201" s="21">
        <f t="shared" ref="R201" si="132">O201*Q201</f>
        <v>0</v>
      </c>
      <c r="S201" s="217"/>
      <c r="T201" s="217"/>
      <c r="U201" s="59">
        <f t="shared" ref="U201" si="133">R201-R201*T201/100</f>
        <v>0</v>
      </c>
      <c r="V201" s="101">
        <f t="shared" ref="V201" si="134">J201+U201</f>
        <v>375125</v>
      </c>
      <c r="W201" s="101">
        <f t="shared" ref="W201" si="135">V201*P201/100</f>
        <v>375125</v>
      </c>
      <c r="X201" s="100" t="s">
        <v>61</v>
      </c>
      <c r="Y201" s="230">
        <v>0</v>
      </c>
      <c r="Z201" s="20">
        <v>0</v>
      </c>
      <c r="AA201" s="25">
        <f t="shared" ref="AA201" si="136">Y201*Z201/100</f>
        <v>0</v>
      </c>
    </row>
    <row r="202" spans="1:27" s="229" customFormat="1" ht="20.100000000000001" customHeight="1">
      <c r="A202" s="17"/>
      <c r="B202" s="17"/>
      <c r="C202" s="17"/>
      <c r="D202" s="17"/>
      <c r="E202" s="17"/>
      <c r="F202" s="17"/>
      <c r="G202" s="17"/>
      <c r="H202" s="31"/>
      <c r="I202" s="86"/>
      <c r="J202" s="84"/>
      <c r="K202" s="103"/>
      <c r="L202" s="20"/>
      <c r="M202" s="20"/>
      <c r="N202" s="103"/>
      <c r="O202" s="20"/>
      <c r="P202" s="20"/>
      <c r="Q202" s="21"/>
      <c r="R202" s="21"/>
      <c r="S202" s="217"/>
      <c r="T202" s="217"/>
      <c r="U202" s="59"/>
      <c r="V202" s="101"/>
      <c r="W202" s="101"/>
      <c r="X202" s="100"/>
      <c r="Y202" s="230"/>
      <c r="Z202" s="20"/>
      <c r="AA202" s="25"/>
    </row>
    <row r="203" spans="1:27" s="229" customFormat="1" ht="21" customHeight="1">
      <c r="A203" s="17">
        <v>60</v>
      </c>
      <c r="B203" s="17" t="s">
        <v>57</v>
      </c>
      <c r="C203" s="17" t="s">
        <v>29</v>
      </c>
      <c r="D203" s="17">
        <v>0</v>
      </c>
      <c r="E203" s="17">
        <v>0</v>
      </c>
      <c r="F203" s="17">
        <v>37.5</v>
      </c>
      <c r="G203" s="17">
        <v>2</v>
      </c>
      <c r="H203" s="21">
        <v>37.5</v>
      </c>
      <c r="I203" s="101">
        <v>150</v>
      </c>
      <c r="J203" s="101">
        <f>H203*I203</f>
        <v>5625</v>
      </c>
      <c r="K203" s="103">
        <v>1</v>
      </c>
      <c r="L203" s="20" t="s">
        <v>65</v>
      </c>
      <c r="M203" s="86" t="s">
        <v>67</v>
      </c>
      <c r="N203" s="103">
        <v>1</v>
      </c>
      <c r="O203" s="20">
        <v>440</v>
      </c>
      <c r="P203" s="20">
        <v>100</v>
      </c>
      <c r="Q203" s="101">
        <v>6350</v>
      </c>
      <c r="R203" s="109">
        <f>O203*Q203</f>
        <v>2794000</v>
      </c>
      <c r="S203" s="217">
        <v>21</v>
      </c>
      <c r="T203" s="217">
        <v>32</v>
      </c>
      <c r="U203" s="30">
        <f>R203-R203*T203/100</f>
        <v>1899920</v>
      </c>
      <c r="V203" s="31">
        <f>J203+U203</f>
        <v>1905545</v>
      </c>
      <c r="W203" s="30">
        <f>V203*P203/100</f>
        <v>1905545</v>
      </c>
      <c r="X203" s="21" t="s">
        <v>60</v>
      </c>
      <c r="Y203" s="237">
        <f>J203</f>
        <v>5625</v>
      </c>
      <c r="Z203" s="20">
        <v>0.02</v>
      </c>
      <c r="AA203" s="25">
        <f t="shared" ref="AA203:AA204" si="137">Y203*Z203/100</f>
        <v>1.125</v>
      </c>
    </row>
    <row r="204" spans="1:27" s="229" customFormat="1" ht="20.100000000000001" customHeight="1">
      <c r="A204" s="17">
        <v>61</v>
      </c>
      <c r="B204" s="17" t="s">
        <v>25</v>
      </c>
      <c r="C204" s="17">
        <v>7720</v>
      </c>
      <c r="D204" s="17">
        <v>22</v>
      </c>
      <c r="E204" s="17">
        <v>2</v>
      </c>
      <c r="F204" s="17">
        <v>11</v>
      </c>
      <c r="G204" s="17">
        <v>1</v>
      </c>
      <c r="H204" s="31">
        <v>9011</v>
      </c>
      <c r="I204" s="86">
        <v>150</v>
      </c>
      <c r="J204" s="109">
        <f>H204*I204</f>
        <v>1351650</v>
      </c>
      <c r="K204" s="103"/>
      <c r="L204" s="20"/>
      <c r="M204" s="20"/>
      <c r="N204" s="103"/>
      <c r="O204" s="20"/>
      <c r="P204" s="20">
        <v>100</v>
      </c>
      <c r="Q204" s="21"/>
      <c r="R204" s="21">
        <f t="shared" ref="R204" si="138">O204*Q204</f>
        <v>0</v>
      </c>
      <c r="S204" s="217"/>
      <c r="T204" s="217"/>
      <c r="U204" s="59">
        <f t="shared" ref="U204" si="139">R204-R204*T204/100</f>
        <v>0</v>
      </c>
      <c r="V204" s="101">
        <f t="shared" ref="V204" si="140">J204+U204</f>
        <v>1351650</v>
      </c>
      <c r="W204" s="101">
        <f t="shared" ref="W204" si="141">V204*P204/100</f>
        <v>1351650</v>
      </c>
      <c r="X204" s="100">
        <v>0</v>
      </c>
      <c r="Y204" s="234">
        <f>J204</f>
        <v>1351650</v>
      </c>
      <c r="Z204" s="20">
        <v>0.01</v>
      </c>
      <c r="AA204" s="25">
        <f t="shared" si="137"/>
        <v>135.16499999999999</v>
      </c>
    </row>
    <row r="205" spans="1:27" s="89" customFormat="1" ht="24" customHeight="1" thickBot="1">
      <c r="A205" s="143"/>
      <c r="B205" s="143"/>
      <c r="C205" s="143"/>
      <c r="D205" s="143"/>
      <c r="E205" s="143"/>
      <c r="F205" s="143"/>
      <c r="G205" s="143"/>
      <c r="H205" s="144"/>
      <c r="I205" s="145"/>
      <c r="J205" s="146"/>
      <c r="K205" s="156"/>
      <c r="L205" s="147"/>
      <c r="M205" s="145"/>
      <c r="N205" s="166"/>
      <c r="O205" s="145"/>
      <c r="P205" s="145"/>
      <c r="Q205" s="181"/>
      <c r="R205" s="182"/>
      <c r="S205" s="194"/>
      <c r="T205" s="194"/>
      <c r="U205" s="197"/>
      <c r="V205" s="182"/>
      <c r="W205" s="182"/>
      <c r="X205" s="148"/>
      <c r="Y205" s="199"/>
      <c r="Z205" s="145"/>
      <c r="AA205" s="143"/>
    </row>
    <row r="206" spans="1:27">
      <c r="A206" s="42" t="s">
        <v>22</v>
      </c>
      <c r="B206" s="42"/>
      <c r="C206" s="42" t="s">
        <v>23</v>
      </c>
      <c r="D206" s="42"/>
      <c r="E206" s="42"/>
      <c r="F206" s="42"/>
      <c r="G206" s="39" t="s">
        <v>37</v>
      </c>
      <c r="H206" s="52"/>
      <c r="I206" s="11"/>
      <c r="J206" s="11"/>
      <c r="K206" s="153"/>
      <c r="L206" s="14"/>
      <c r="M206" s="6"/>
      <c r="N206" s="161"/>
      <c r="O206" s="1"/>
      <c r="P206" s="1"/>
      <c r="Q206" s="175"/>
      <c r="R206" s="176"/>
      <c r="S206" s="188"/>
      <c r="T206" s="188"/>
      <c r="U206" s="175"/>
      <c r="V206" s="176"/>
      <c r="W206" s="176"/>
      <c r="X206" s="1"/>
      <c r="Y206" s="176"/>
      <c r="Z206" s="1"/>
      <c r="AA206" s="1"/>
    </row>
    <row r="207" spans="1:27">
      <c r="A207" s="3"/>
      <c r="B207" s="11"/>
      <c r="C207" s="11"/>
      <c r="D207" s="11"/>
      <c r="E207" s="12"/>
      <c r="F207" s="13"/>
      <c r="G207" s="38" t="s">
        <v>36</v>
      </c>
      <c r="H207" s="52"/>
      <c r="I207" s="11"/>
      <c r="J207" s="11"/>
      <c r="K207" s="153"/>
      <c r="L207" s="14"/>
      <c r="M207" s="61" t="s">
        <v>47</v>
      </c>
      <c r="N207" s="162"/>
      <c r="O207" s="62"/>
      <c r="P207" s="62"/>
      <c r="Q207" s="177"/>
      <c r="R207" s="178" t="s">
        <v>51</v>
      </c>
      <c r="S207" s="162"/>
      <c r="T207" s="189"/>
      <c r="U207" s="177"/>
      <c r="V207" s="178"/>
      <c r="W207" s="178" t="s">
        <v>56</v>
      </c>
      <c r="X207" s="206"/>
      <c r="Y207" s="177"/>
      <c r="Z207" s="3"/>
      <c r="AA207" s="3"/>
    </row>
    <row r="208" spans="1:27">
      <c r="A208" s="3"/>
      <c r="B208" s="11"/>
      <c r="C208" s="11"/>
      <c r="D208" s="11"/>
      <c r="E208" s="12"/>
      <c r="F208" s="13"/>
      <c r="G208" s="37" t="s">
        <v>35</v>
      </c>
      <c r="H208" s="52"/>
      <c r="I208" s="12"/>
      <c r="J208" s="12"/>
      <c r="K208" s="154"/>
      <c r="L208" s="14"/>
      <c r="M208" s="61" t="s">
        <v>54</v>
      </c>
      <c r="N208" s="162"/>
      <c r="O208" s="62"/>
      <c r="P208" s="62"/>
      <c r="Q208" s="177"/>
      <c r="R208" s="178" t="s">
        <v>53</v>
      </c>
      <c r="S208" s="162"/>
      <c r="T208" s="189"/>
      <c r="U208" s="177"/>
      <c r="V208" s="178"/>
      <c r="W208" s="178" t="s">
        <v>52</v>
      </c>
      <c r="X208" s="206"/>
      <c r="Y208" s="177"/>
      <c r="Z208" s="3"/>
      <c r="AA208" s="3"/>
    </row>
    <row r="209" spans="1:27">
      <c r="A209" s="4"/>
      <c r="B209" s="12"/>
      <c r="C209" s="12"/>
      <c r="D209" s="12"/>
      <c r="E209" s="12"/>
      <c r="F209" s="13"/>
      <c r="G209" s="38" t="s">
        <v>34</v>
      </c>
      <c r="H209" s="53"/>
      <c r="I209" s="12"/>
      <c r="J209" s="12"/>
      <c r="K209" s="154"/>
      <c r="L209" s="15"/>
      <c r="M209" s="63" t="s">
        <v>48</v>
      </c>
      <c r="N209" s="163"/>
      <c r="O209" s="63"/>
      <c r="P209" s="63"/>
      <c r="Q209" s="179"/>
      <c r="R209" s="179" t="s">
        <v>49</v>
      </c>
      <c r="S209" s="163"/>
      <c r="T209" s="190"/>
      <c r="U209" s="179"/>
      <c r="V209" s="179"/>
      <c r="W209" s="179" t="s">
        <v>50</v>
      </c>
      <c r="X209" s="207"/>
      <c r="Y209" s="179"/>
      <c r="Z209" s="5"/>
      <c r="AA209" s="5"/>
    </row>
    <row r="210" spans="1:27">
      <c r="A210" s="4"/>
      <c r="B210" s="33"/>
      <c r="C210" s="12"/>
      <c r="D210" s="12"/>
      <c r="E210" s="12"/>
      <c r="F210" s="13"/>
      <c r="G210" s="40" t="s">
        <v>38</v>
      </c>
      <c r="H210" s="53"/>
      <c r="I210" s="12"/>
      <c r="J210" s="12"/>
      <c r="K210" s="154"/>
      <c r="L210" s="15"/>
      <c r="M210" s="5"/>
      <c r="N210" s="164"/>
      <c r="O210" s="5"/>
      <c r="P210" s="5"/>
      <c r="Q210" s="180"/>
      <c r="R210" s="180"/>
      <c r="S210" s="191"/>
      <c r="T210" s="191"/>
      <c r="U210" s="180"/>
      <c r="V210" s="180"/>
      <c r="W210" s="180"/>
      <c r="X210" s="208"/>
      <c r="Y210" s="169"/>
      <c r="Z210" s="32"/>
      <c r="AA210" s="5"/>
    </row>
    <row r="211" spans="1:27" ht="23.25" customHeight="1">
      <c r="A211" s="41" t="s">
        <v>141</v>
      </c>
      <c r="B211" s="8"/>
      <c r="C211" s="8"/>
      <c r="D211" s="8"/>
      <c r="E211" s="8"/>
      <c r="F211" s="8"/>
      <c r="G211" s="7" t="s">
        <v>30</v>
      </c>
      <c r="H211" s="48"/>
      <c r="I211" s="796"/>
      <c r="J211" s="868"/>
      <c r="K211" s="149"/>
      <c r="L211" s="909"/>
      <c r="M211" s="909"/>
      <c r="N211" s="158"/>
      <c r="O211" s="910" t="s">
        <v>55</v>
      </c>
      <c r="P211" s="910"/>
      <c r="Q211" s="168"/>
      <c r="R211" s="169"/>
      <c r="S211" s="185"/>
      <c r="T211" s="185"/>
      <c r="U211" s="196"/>
      <c r="V211" s="169"/>
      <c r="W211" s="169"/>
      <c r="X211" s="205" t="s">
        <v>31</v>
      </c>
      <c r="Y211" s="169"/>
      <c r="AA211" s="7"/>
    </row>
    <row r="212" spans="1:27" ht="23.1" customHeight="1">
      <c r="A212" s="797" t="s">
        <v>0</v>
      </c>
      <c r="B212" s="797"/>
      <c r="C212" s="797"/>
      <c r="D212" s="797"/>
      <c r="E212" s="797"/>
      <c r="F212" s="797"/>
      <c r="G212" s="797"/>
      <c r="H212" s="797"/>
      <c r="I212" s="797"/>
      <c r="J212" s="797"/>
      <c r="K212" s="797"/>
      <c r="L212" s="797"/>
      <c r="M212" s="797"/>
      <c r="N212" s="797"/>
      <c r="O212" s="797"/>
      <c r="P212" s="797"/>
      <c r="Q212" s="797"/>
      <c r="R212" s="797"/>
      <c r="S212" s="797"/>
      <c r="T212" s="797"/>
      <c r="U212" s="797"/>
      <c r="V212" s="797"/>
      <c r="W212" s="797"/>
      <c r="X212" s="797"/>
      <c r="Y212" s="797"/>
      <c r="Z212" s="797"/>
      <c r="AA212" s="10"/>
    </row>
    <row r="213" spans="1:27" ht="23.1" customHeight="1">
      <c r="A213" s="797" t="s">
        <v>32</v>
      </c>
      <c r="B213" s="797"/>
      <c r="C213" s="797"/>
      <c r="D213" s="797"/>
      <c r="E213" s="797"/>
      <c r="F213" s="797"/>
      <c r="G213" s="797"/>
      <c r="H213" s="797"/>
      <c r="I213" s="797"/>
      <c r="J213" s="797"/>
      <c r="K213" s="797"/>
      <c r="L213" s="797"/>
      <c r="M213" s="797"/>
      <c r="N213" s="797"/>
      <c r="O213" s="797"/>
      <c r="P213" s="797"/>
      <c r="Q213" s="797"/>
      <c r="R213" s="797"/>
      <c r="S213" s="797"/>
      <c r="T213" s="797"/>
      <c r="U213" s="797"/>
      <c r="V213" s="797"/>
      <c r="W213" s="797"/>
      <c r="X213" s="797"/>
      <c r="Y213" s="797"/>
      <c r="Z213" s="797"/>
      <c r="AA213" s="10"/>
    </row>
    <row r="214" spans="1:27" s="34" customFormat="1" ht="23.25">
      <c r="A214" s="35" t="s">
        <v>70</v>
      </c>
      <c r="B214" s="36"/>
      <c r="C214" s="36"/>
      <c r="D214" s="36"/>
      <c r="E214" s="36"/>
      <c r="F214" s="36"/>
      <c r="G214" s="242"/>
      <c r="H214" s="49"/>
      <c r="I214" s="242"/>
      <c r="J214" s="242"/>
      <c r="K214" s="150"/>
      <c r="L214" s="242"/>
      <c r="M214" s="242"/>
      <c r="N214" s="158"/>
      <c r="O214" s="242"/>
      <c r="P214" s="242"/>
      <c r="Q214" s="170"/>
      <c r="R214" s="171"/>
      <c r="S214" s="150"/>
      <c r="T214" s="150"/>
      <c r="U214" s="170"/>
      <c r="V214" s="170"/>
      <c r="W214" s="170"/>
      <c r="X214" s="22"/>
      <c r="Y214" s="170"/>
      <c r="Z214" s="242"/>
      <c r="AA214" s="242"/>
    </row>
    <row r="215" spans="1:27" s="16" customFormat="1" ht="14.25">
      <c r="A215" s="798" t="s">
        <v>1</v>
      </c>
      <c r="B215" s="799"/>
      <c r="C215" s="799"/>
      <c r="D215" s="799"/>
      <c r="E215" s="799"/>
      <c r="F215" s="799"/>
      <c r="G215" s="799"/>
      <c r="H215" s="799"/>
      <c r="I215" s="799"/>
      <c r="J215" s="800"/>
      <c r="K215" s="801" t="s">
        <v>2</v>
      </c>
      <c r="L215" s="802"/>
      <c r="M215" s="802"/>
      <c r="N215" s="802"/>
      <c r="O215" s="802"/>
      <c r="P215" s="802"/>
      <c r="Q215" s="802"/>
      <c r="R215" s="802"/>
      <c r="S215" s="802"/>
      <c r="T215" s="802"/>
      <c r="U215" s="803"/>
      <c r="V215" s="886" t="s">
        <v>3</v>
      </c>
      <c r="W215" s="886" t="s">
        <v>39</v>
      </c>
      <c r="X215" s="869" t="s">
        <v>40</v>
      </c>
      <c r="Y215" s="886" t="s">
        <v>4</v>
      </c>
      <c r="Z215" s="869" t="s">
        <v>41</v>
      </c>
      <c r="AA215" s="878" t="s">
        <v>42</v>
      </c>
    </row>
    <row r="216" spans="1:27" s="16" customFormat="1" ht="12.95" customHeight="1">
      <c r="A216" s="810" t="s">
        <v>5</v>
      </c>
      <c r="B216" s="813" t="s">
        <v>6</v>
      </c>
      <c r="C216" s="816" t="s">
        <v>7</v>
      </c>
      <c r="D216" s="819" t="s">
        <v>8</v>
      </c>
      <c r="E216" s="820"/>
      <c r="F216" s="821"/>
      <c r="G216" s="814" t="s">
        <v>9</v>
      </c>
      <c r="H216" s="828" t="s">
        <v>10</v>
      </c>
      <c r="I216" s="825" t="s">
        <v>11</v>
      </c>
      <c r="J216" s="831" t="s">
        <v>12</v>
      </c>
      <c r="K216" s="889" t="s">
        <v>5</v>
      </c>
      <c r="L216" s="834" t="s">
        <v>13</v>
      </c>
      <c r="M216" s="837" t="s">
        <v>14</v>
      </c>
      <c r="N216" s="892" t="s">
        <v>9</v>
      </c>
      <c r="O216" s="847" t="s">
        <v>43</v>
      </c>
      <c r="P216" s="875" t="s">
        <v>33</v>
      </c>
      <c r="Q216" s="895" t="s">
        <v>44</v>
      </c>
      <c r="R216" s="898" t="s">
        <v>15</v>
      </c>
      <c r="S216" s="901" t="s">
        <v>16</v>
      </c>
      <c r="T216" s="902"/>
      <c r="U216" s="903" t="s">
        <v>45</v>
      </c>
      <c r="V216" s="887"/>
      <c r="W216" s="887"/>
      <c r="X216" s="870"/>
      <c r="Y216" s="887"/>
      <c r="Z216" s="870"/>
      <c r="AA216" s="879"/>
    </row>
    <row r="217" spans="1:27" s="16" customFormat="1" ht="12.95" customHeight="1">
      <c r="A217" s="811"/>
      <c r="B217" s="814"/>
      <c r="C217" s="817"/>
      <c r="D217" s="822"/>
      <c r="E217" s="823"/>
      <c r="F217" s="824"/>
      <c r="G217" s="814"/>
      <c r="H217" s="829"/>
      <c r="I217" s="826"/>
      <c r="J217" s="832"/>
      <c r="K217" s="890"/>
      <c r="L217" s="835"/>
      <c r="M217" s="838"/>
      <c r="N217" s="893"/>
      <c r="O217" s="848"/>
      <c r="P217" s="876"/>
      <c r="Q217" s="896"/>
      <c r="R217" s="899"/>
      <c r="S217" s="892" t="s">
        <v>17</v>
      </c>
      <c r="T217" s="906" t="s">
        <v>18</v>
      </c>
      <c r="U217" s="904"/>
      <c r="V217" s="887"/>
      <c r="W217" s="887"/>
      <c r="X217" s="870"/>
      <c r="Y217" s="887"/>
      <c r="Z217" s="870"/>
      <c r="AA217" s="879"/>
    </row>
    <row r="218" spans="1:27" s="16" customFormat="1" ht="12.95" customHeight="1">
      <c r="A218" s="811"/>
      <c r="B218" s="814"/>
      <c r="C218" s="817"/>
      <c r="D218" s="840" t="s">
        <v>19</v>
      </c>
      <c r="E218" s="840" t="s">
        <v>20</v>
      </c>
      <c r="F218" s="840" t="s">
        <v>21</v>
      </c>
      <c r="G218" s="814"/>
      <c r="H218" s="829"/>
      <c r="I218" s="826"/>
      <c r="J218" s="832"/>
      <c r="K218" s="890"/>
      <c r="L218" s="835"/>
      <c r="M218" s="838"/>
      <c r="N218" s="893"/>
      <c r="O218" s="848"/>
      <c r="P218" s="876"/>
      <c r="Q218" s="896"/>
      <c r="R218" s="899"/>
      <c r="S218" s="893"/>
      <c r="T218" s="907"/>
      <c r="U218" s="904"/>
      <c r="V218" s="887"/>
      <c r="W218" s="887"/>
      <c r="X218" s="870"/>
      <c r="Y218" s="887"/>
      <c r="Z218" s="870"/>
      <c r="AA218" s="879"/>
    </row>
    <row r="219" spans="1:27" s="16" customFormat="1" ht="12.95" customHeight="1">
      <c r="A219" s="811"/>
      <c r="B219" s="814"/>
      <c r="C219" s="817"/>
      <c r="D219" s="841"/>
      <c r="E219" s="841"/>
      <c r="F219" s="841"/>
      <c r="G219" s="814"/>
      <c r="H219" s="829"/>
      <c r="I219" s="826"/>
      <c r="J219" s="832"/>
      <c r="K219" s="890"/>
      <c r="L219" s="835"/>
      <c r="M219" s="838"/>
      <c r="N219" s="893"/>
      <c r="O219" s="848"/>
      <c r="P219" s="876"/>
      <c r="Q219" s="896"/>
      <c r="R219" s="899"/>
      <c r="S219" s="893"/>
      <c r="T219" s="907"/>
      <c r="U219" s="904"/>
      <c r="V219" s="887"/>
      <c r="W219" s="887"/>
      <c r="X219" s="870"/>
      <c r="Y219" s="887"/>
      <c r="Z219" s="870"/>
      <c r="AA219" s="879"/>
    </row>
    <row r="220" spans="1:27" s="16" customFormat="1" ht="12.95" customHeight="1">
      <c r="A220" s="812"/>
      <c r="B220" s="815"/>
      <c r="C220" s="818"/>
      <c r="D220" s="842"/>
      <c r="E220" s="842"/>
      <c r="F220" s="842"/>
      <c r="G220" s="815"/>
      <c r="H220" s="830"/>
      <c r="I220" s="827"/>
      <c r="J220" s="833"/>
      <c r="K220" s="891"/>
      <c r="L220" s="836"/>
      <c r="M220" s="839"/>
      <c r="N220" s="894"/>
      <c r="O220" s="849"/>
      <c r="P220" s="877"/>
      <c r="Q220" s="897"/>
      <c r="R220" s="900"/>
      <c r="S220" s="894"/>
      <c r="T220" s="908"/>
      <c r="U220" s="905"/>
      <c r="V220" s="888"/>
      <c r="W220" s="888"/>
      <c r="X220" s="871"/>
      <c r="Y220" s="888"/>
      <c r="Z220" s="871"/>
      <c r="AA220" s="880"/>
    </row>
    <row r="221" spans="1:27" s="229" customFormat="1" ht="21" customHeight="1">
      <c r="A221" s="17">
        <v>62</v>
      </c>
      <c r="B221" s="17" t="s">
        <v>24</v>
      </c>
      <c r="C221" s="17">
        <v>46285</v>
      </c>
      <c r="D221" s="17">
        <v>0</v>
      </c>
      <c r="E221" s="17">
        <v>0</v>
      </c>
      <c r="F221" s="17">
        <v>86</v>
      </c>
      <c r="G221" s="17">
        <v>2</v>
      </c>
      <c r="H221" s="21">
        <v>86</v>
      </c>
      <c r="I221" s="101">
        <v>400</v>
      </c>
      <c r="J221" s="101">
        <f>H221*I221</f>
        <v>34400</v>
      </c>
      <c r="K221" s="103">
        <v>1</v>
      </c>
      <c r="L221" s="20" t="s">
        <v>65</v>
      </c>
      <c r="M221" s="86" t="s">
        <v>139</v>
      </c>
      <c r="N221" s="103">
        <v>1</v>
      </c>
      <c r="O221" s="20">
        <v>90</v>
      </c>
      <c r="P221" s="20">
        <v>100</v>
      </c>
      <c r="Q221" s="101">
        <v>6350</v>
      </c>
      <c r="R221" s="109">
        <f>O221*Q221</f>
        <v>571500</v>
      </c>
      <c r="S221" s="217">
        <v>21</v>
      </c>
      <c r="T221" s="217">
        <v>93</v>
      </c>
      <c r="U221" s="30">
        <f>R221-R221*T221/100</f>
        <v>40005</v>
      </c>
      <c r="V221" s="31">
        <f>J221+U221</f>
        <v>74405</v>
      </c>
      <c r="W221" s="30">
        <f>V221*P221/100</f>
        <v>74405</v>
      </c>
      <c r="X221" s="21" t="s">
        <v>58</v>
      </c>
      <c r="Y221" s="233">
        <v>0</v>
      </c>
      <c r="Z221" s="20">
        <v>0</v>
      </c>
      <c r="AA221" s="25">
        <f t="shared" ref="AA221:AA224" si="142">Y221*Z221/100</f>
        <v>0</v>
      </c>
    </row>
    <row r="222" spans="1:27" s="229" customFormat="1" ht="20.100000000000001" customHeight="1">
      <c r="A222" s="17"/>
      <c r="B222" s="17"/>
      <c r="C222" s="17"/>
      <c r="D222" s="17"/>
      <c r="E222" s="17"/>
      <c r="F222" s="17"/>
      <c r="G222" s="17"/>
      <c r="H222" s="21"/>
      <c r="I222" s="101"/>
      <c r="J222" s="101"/>
      <c r="K222" s="103"/>
      <c r="L222" s="20" t="s">
        <v>79</v>
      </c>
      <c r="M222" s="20" t="s">
        <v>27</v>
      </c>
      <c r="N222" s="103">
        <v>2</v>
      </c>
      <c r="O222" s="20">
        <v>12.5</v>
      </c>
      <c r="P222" s="20">
        <v>8</v>
      </c>
      <c r="Q222" s="101">
        <v>5150</v>
      </c>
      <c r="R222" s="109">
        <f>O222*Q222</f>
        <v>64375</v>
      </c>
      <c r="S222" s="217">
        <v>19</v>
      </c>
      <c r="T222" s="217">
        <v>93</v>
      </c>
      <c r="U222" s="30">
        <f>R222-R222*T222/100</f>
        <v>4506.25</v>
      </c>
      <c r="V222" s="30">
        <f>J222+U222</f>
        <v>4506.25</v>
      </c>
      <c r="W222" s="59">
        <f>V222*P222/100</f>
        <v>360.5</v>
      </c>
      <c r="X222" s="21" t="s">
        <v>58</v>
      </c>
      <c r="Y222" s="233">
        <v>0</v>
      </c>
      <c r="Z222" s="20">
        <v>0</v>
      </c>
      <c r="AA222" s="25">
        <f t="shared" si="142"/>
        <v>0</v>
      </c>
    </row>
    <row r="223" spans="1:27" s="229" customFormat="1" ht="20.100000000000001" customHeight="1">
      <c r="A223" s="17">
        <v>63</v>
      </c>
      <c r="B223" s="17" t="s">
        <v>24</v>
      </c>
      <c r="C223" s="17">
        <v>21837</v>
      </c>
      <c r="D223" s="17">
        <v>13</v>
      </c>
      <c r="E223" s="17">
        <v>3</v>
      </c>
      <c r="F223" s="17">
        <v>60</v>
      </c>
      <c r="G223" s="17">
        <v>2</v>
      </c>
      <c r="H223" s="31">
        <v>4760</v>
      </c>
      <c r="I223" s="86">
        <v>125</v>
      </c>
      <c r="J223" s="84">
        <f>H223*I223</f>
        <v>595000</v>
      </c>
      <c r="K223" s="103"/>
      <c r="L223" s="20"/>
      <c r="M223" s="20"/>
      <c r="N223" s="103"/>
      <c r="O223" s="20"/>
      <c r="P223" s="20">
        <v>100</v>
      </c>
      <c r="Q223" s="21"/>
      <c r="R223" s="21">
        <f t="shared" ref="R223:R224" si="143">O223*Q223</f>
        <v>0</v>
      </c>
      <c r="S223" s="217"/>
      <c r="T223" s="217"/>
      <c r="U223" s="59">
        <f t="shared" ref="U223:U224" si="144">R223-R223*T223/100</f>
        <v>0</v>
      </c>
      <c r="V223" s="101">
        <f t="shared" ref="V223:V224" si="145">J223+U223</f>
        <v>595000</v>
      </c>
      <c r="W223" s="101">
        <f t="shared" ref="W223:W224" si="146">V223*P223/100</f>
        <v>595000</v>
      </c>
      <c r="X223" s="100" t="s">
        <v>61</v>
      </c>
      <c r="Y223" s="230">
        <v>0</v>
      </c>
      <c r="Z223" s="20">
        <v>0</v>
      </c>
      <c r="AA223" s="25">
        <f t="shared" si="142"/>
        <v>0</v>
      </c>
    </row>
    <row r="224" spans="1:27" s="229" customFormat="1" ht="20.100000000000001" customHeight="1">
      <c r="A224" s="17">
        <v>64</v>
      </c>
      <c r="B224" s="17" t="s">
        <v>25</v>
      </c>
      <c r="C224" s="17">
        <v>1989</v>
      </c>
      <c r="D224" s="17">
        <v>5</v>
      </c>
      <c r="E224" s="17">
        <v>3</v>
      </c>
      <c r="F224" s="17">
        <v>3</v>
      </c>
      <c r="G224" s="17">
        <v>1</v>
      </c>
      <c r="H224" s="31">
        <v>2303</v>
      </c>
      <c r="I224" s="86">
        <v>100</v>
      </c>
      <c r="J224" s="109">
        <f>H224*I224</f>
        <v>230300</v>
      </c>
      <c r="K224" s="103"/>
      <c r="L224" s="20"/>
      <c r="M224" s="20"/>
      <c r="N224" s="103"/>
      <c r="O224" s="20"/>
      <c r="P224" s="20">
        <v>100</v>
      </c>
      <c r="Q224" s="21"/>
      <c r="R224" s="21">
        <f t="shared" si="143"/>
        <v>0</v>
      </c>
      <c r="S224" s="217"/>
      <c r="T224" s="217"/>
      <c r="U224" s="59">
        <f t="shared" si="144"/>
        <v>0</v>
      </c>
      <c r="V224" s="101">
        <f t="shared" si="145"/>
        <v>230300</v>
      </c>
      <c r="W224" s="101">
        <f t="shared" si="146"/>
        <v>230300</v>
      </c>
      <c r="X224" s="100">
        <v>0</v>
      </c>
      <c r="Y224" s="234">
        <f>J224</f>
        <v>230300</v>
      </c>
      <c r="Z224" s="20">
        <v>0.01</v>
      </c>
      <c r="AA224" s="25">
        <f t="shared" si="142"/>
        <v>23.03</v>
      </c>
    </row>
    <row r="225" spans="1:27" s="229" customFormat="1" ht="20.100000000000001" customHeight="1">
      <c r="A225" s="17">
        <v>65</v>
      </c>
      <c r="B225" s="17" t="s">
        <v>24</v>
      </c>
      <c r="C225" s="17">
        <v>35653</v>
      </c>
      <c r="D225" s="17">
        <v>10</v>
      </c>
      <c r="E225" s="17">
        <v>0</v>
      </c>
      <c r="F225" s="17">
        <v>30</v>
      </c>
      <c r="G225" s="17">
        <v>2</v>
      </c>
      <c r="H225" s="31">
        <v>4030</v>
      </c>
      <c r="I225" s="86">
        <v>300</v>
      </c>
      <c r="J225" s="84">
        <f>H225*I225</f>
        <v>1209000</v>
      </c>
      <c r="K225" s="103"/>
      <c r="L225" s="20"/>
      <c r="M225" s="20"/>
      <c r="N225" s="103"/>
      <c r="O225" s="20"/>
      <c r="P225" s="20">
        <v>100</v>
      </c>
      <c r="Q225" s="21"/>
      <c r="R225" s="21">
        <f t="shared" ref="R225" si="147">O225*Q225</f>
        <v>0</v>
      </c>
      <c r="S225" s="217"/>
      <c r="T225" s="217"/>
      <c r="U225" s="59">
        <f t="shared" ref="U225" si="148">R225-R225*T225/100</f>
        <v>0</v>
      </c>
      <c r="V225" s="101">
        <f t="shared" ref="V225" si="149">J225+U225</f>
        <v>1209000</v>
      </c>
      <c r="W225" s="101">
        <f t="shared" ref="W225" si="150">V225*P225/100</f>
        <v>1209000</v>
      </c>
      <c r="X225" s="100" t="s">
        <v>61</v>
      </c>
      <c r="Y225" s="230">
        <v>0</v>
      </c>
      <c r="Z225" s="20">
        <v>0</v>
      </c>
      <c r="AA225" s="25">
        <f t="shared" ref="AA225" si="151">Y225*Z225/100</f>
        <v>0</v>
      </c>
    </row>
    <row r="226" spans="1:27" s="229" customFormat="1" ht="20.100000000000001" customHeight="1">
      <c r="A226" s="17"/>
      <c r="B226" s="17"/>
      <c r="C226" s="17"/>
      <c r="D226" s="17"/>
      <c r="E226" s="17"/>
      <c r="F226" s="17"/>
      <c r="G226" s="17"/>
      <c r="H226" s="31"/>
      <c r="I226" s="86"/>
      <c r="J226" s="109"/>
      <c r="K226" s="103"/>
      <c r="L226" s="20"/>
      <c r="M226" s="86"/>
      <c r="N226" s="103"/>
      <c r="O226" s="20"/>
      <c r="P226" s="20"/>
      <c r="Q226" s="101"/>
      <c r="R226" s="109"/>
      <c r="S226" s="217"/>
      <c r="T226" s="217"/>
      <c r="U226" s="30"/>
      <c r="V226" s="31"/>
      <c r="W226" s="30"/>
      <c r="X226" s="21"/>
      <c r="Y226" s="233"/>
      <c r="Z226" s="20"/>
      <c r="AA226" s="25"/>
    </row>
    <row r="227" spans="1:27" s="229" customFormat="1" ht="21" customHeight="1">
      <c r="A227" s="17">
        <v>66</v>
      </c>
      <c r="B227" s="17" t="s">
        <v>24</v>
      </c>
      <c r="C227" s="17">
        <v>15814</v>
      </c>
      <c r="D227" s="17">
        <v>0</v>
      </c>
      <c r="E227" s="17">
        <v>1</v>
      </c>
      <c r="F227" s="17">
        <v>43</v>
      </c>
      <c r="G227" s="17">
        <v>2</v>
      </c>
      <c r="H227" s="21">
        <v>143</v>
      </c>
      <c r="I227" s="101">
        <v>400</v>
      </c>
      <c r="J227" s="101">
        <f>H227*I227</f>
        <v>57200</v>
      </c>
      <c r="K227" s="103">
        <v>1</v>
      </c>
      <c r="L227" s="20" t="s">
        <v>65</v>
      </c>
      <c r="M227" s="86" t="s">
        <v>140</v>
      </c>
      <c r="N227" s="103">
        <v>1</v>
      </c>
      <c r="O227" s="20">
        <v>467.86</v>
      </c>
      <c r="P227" s="20">
        <v>100</v>
      </c>
      <c r="Q227" s="101">
        <v>6350</v>
      </c>
      <c r="R227" s="109">
        <f>O227*Q227</f>
        <v>2970911</v>
      </c>
      <c r="S227" s="217">
        <v>37</v>
      </c>
      <c r="T227" s="217">
        <v>85</v>
      </c>
      <c r="U227" s="30">
        <f>R227-R227*T227/100</f>
        <v>445636.64999999991</v>
      </c>
      <c r="V227" s="31">
        <f>J227+U227</f>
        <v>502836.64999999991</v>
      </c>
      <c r="W227" s="30">
        <f>V227*P227/100</f>
        <v>502836.64999999991</v>
      </c>
      <c r="X227" s="21" t="s">
        <v>58</v>
      </c>
      <c r="Y227" s="233">
        <v>0</v>
      </c>
      <c r="Z227" s="20">
        <v>0</v>
      </c>
      <c r="AA227" s="25">
        <f t="shared" ref="AA227:AA228" si="152">Y227*Z227/100</f>
        <v>0</v>
      </c>
    </row>
    <row r="228" spans="1:27" s="229" customFormat="1" ht="20.100000000000001" customHeight="1">
      <c r="A228" s="17"/>
      <c r="B228" s="17"/>
      <c r="C228" s="17"/>
      <c r="D228" s="17"/>
      <c r="E228" s="17"/>
      <c r="F228" s="17"/>
      <c r="G228" s="17"/>
      <c r="H228" s="31"/>
      <c r="I228" s="86"/>
      <c r="J228" s="109"/>
      <c r="K228" s="103">
        <v>2</v>
      </c>
      <c r="L228" s="20" t="s">
        <v>79</v>
      </c>
      <c r="M228" s="20" t="s">
        <v>27</v>
      </c>
      <c r="N228" s="103">
        <v>2</v>
      </c>
      <c r="O228" s="20">
        <v>15</v>
      </c>
      <c r="P228" s="20">
        <v>8</v>
      </c>
      <c r="Q228" s="101">
        <v>5150</v>
      </c>
      <c r="R228" s="109">
        <f>O228*Q228</f>
        <v>77250</v>
      </c>
      <c r="S228" s="217">
        <v>35</v>
      </c>
      <c r="T228" s="217">
        <v>93</v>
      </c>
      <c r="U228" s="30">
        <f>R228-R228*T228/100</f>
        <v>5407.5</v>
      </c>
      <c r="V228" s="30">
        <f>J228+U228</f>
        <v>5407.5</v>
      </c>
      <c r="W228" s="59">
        <f>V228*P228/100</f>
        <v>432.6</v>
      </c>
      <c r="X228" s="21" t="s">
        <v>58</v>
      </c>
      <c r="Y228" s="233">
        <v>0</v>
      </c>
      <c r="Z228" s="20">
        <v>0</v>
      </c>
      <c r="AA228" s="25">
        <f t="shared" si="152"/>
        <v>0</v>
      </c>
    </row>
    <row r="229" spans="1:27" s="229" customFormat="1" ht="20.100000000000001" customHeight="1">
      <c r="A229" s="17"/>
      <c r="B229" s="17"/>
      <c r="C229" s="17"/>
      <c r="D229" s="17"/>
      <c r="E229" s="17"/>
      <c r="F229" s="17"/>
      <c r="G229" s="17"/>
      <c r="H229" s="31"/>
      <c r="I229" s="86"/>
      <c r="J229" s="84"/>
      <c r="K229" s="103">
        <v>3</v>
      </c>
      <c r="L229" s="20" t="s">
        <v>65</v>
      </c>
      <c r="M229" s="86" t="s">
        <v>67</v>
      </c>
      <c r="N229" s="103">
        <v>1</v>
      </c>
      <c r="O229" s="20">
        <v>32.6</v>
      </c>
      <c r="P229" s="20">
        <v>100</v>
      </c>
      <c r="Q229" s="101">
        <v>6350</v>
      </c>
      <c r="R229" s="109">
        <f>O229*Q229</f>
        <v>207010</v>
      </c>
      <c r="S229" s="217">
        <v>4</v>
      </c>
      <c r="T229" s="217">
        <v>4</v>
      </c>
      <c r="U229" s="30">
        <f>R229-R229*T229/100</f>
        <v>198729.60000000001</v>
      </c>
      <c r="V229" s="31">
        <f>J229+U229</f>
        <v>198729.60000000001</v>
      </c>
      <c r="W229" s="30">
        <f>V229*P229/100</f>
        <v>198729.60000000001</v>
      </c>
      <c r="X229" s="21" t="s">
        <v>60</v>
      </c>
      <c r="Y229" s="233">
        <v>0</v>
      </c>
      <c r="Z229" s="20">
        <v>0</v>
      </c>
      <c r="AA229" s="25">
        <f t="shared" ref="AA229" si="153">Y229*Z229/100</f>
        <v>0</v>
      </c>
    </row>
    <row r="230" spans="1:27" s="229" customFormat="1" ht="20.100000000000001" customHeight="1">
      <c r="A230" s="17"/>
      <c r="B230" s="17"/>
      <c r="C230" s="17"/>
      <c r="D230" s="17"/>
      <c r="E230" s="17"/>
      <c r="F230" s="17"/>
      <c r="G230" s="17"/>
      <c r="H230" s="31"/>
      <c r="I230" s="86"/>
      <c r="J230" s="84"/>
      <c r="K230" s="103"/>
      <c r="L230" s="20"/>
      <c r="M230" s="20"/>
      <c r="N230" s="103"/>
      <c r="O230" s="20"/>
      <c r="P230" s="20"/>
      <c r="Q230" s="21"/>
      <c r="R230" s="21"/>
      <c r="S230" s="217"/>
      <c r="T230" s="217"/>
      <c r="U230" s="59"/>
      <c r="V230" s="101"/>
      <c r="W230" s="101"/>
      <c r="X230" s="100"/>
      <c r="Y230" s="230"/>
      <c r="Z230" s="20"/>
      <c r="AA230" s="25"/>
    </row>
    <row r="231" spans="1:27" s="229" customFormat="1" ht="21" customHeight="1">
      <c r="A231" s="17">
        <v>67</v>
      </c>
      <c r="B231" s="17" t="s">
        <v>24</v>
      </c>
      <c r="C231" s="17">
        <v>17458</v>
      </c>
      <c r="D231" s="17">
        <v>0</v>
      </c>
      <c r="E231" s="17">
        <v>0</v>
      </c>
      <c r="F231" s="17">
        <v>50</v>
      </c>
      <c r="G231" s="17">
        <v>2</v>
      </c>
      <c r="H231" s="21">
        <v>50</v>
      </c>
      <c r="I231" s="101">
        <v>40</v>
      </c>
      <c r="J231" s="101">
        <f>H231*I231</f>
        <v>2000</v>
      </c>
      <c r="K231" s="103">
        <v>1</v>
      </c>
      <c r="L231" s="20" t="s">
        <v>65</v>
      </c>
      <c r="M231" s="86" t="s">
        <v>140</v>
      </c>
      <c r="N231" s="103">
        <v>1</v>
      </c>
      <c r="O231" s="20">
        <v>151.80000000000001</v>
      </c>
      <c r="P231" s="20">
        <v>100</v>
      </c>
      <c r="Q231" s="101">
        <v>6350</v>
      </c>
      <c r="R231" s="109">
        <f>O231*Q231</f>
        <v>963930.00000000012</v>
      </c>
      <c r="S231" s="217">
        <v>37</v>
      </c>
      <c r="T231" s="217">
        <v>85</v>
      </c>
      <c r="U231" s="30">
        <f>R231-R231*T231/100</f>
        <v>144589.5</v>
      </c>
      <c r="V231" s="31">
        <f>J231+U231</f>
        <v>146589.5</v>
      </c>
      <c r="W231" s="30">
        <f>V231*P231/100</f>
        <v>146589.5</v>
      </c>
      <c r="X231" s="21" t="s">
        <v>58</v>
      </c>
      <c r="Y231" s="233">
        <v>0</v>
      </c>
      <c r="Z231" s="20">
        <v>0</v>
      </c>
      <c r="AA231" s="25">
        <f t="shared" ref="AA231" si="154">Y231*Z231/100</f>
        <v>0</v>
      </c>
    </row>
    <row r="232" spans="1:27" s="229" customFormat="1" ht="20.100000000000001" customHeight="1">
      <c r="A232" s="17"/>
      <c r="B232" s="17"/>
      <c r="C232" s="17"/>
      <c r="D232" s="17"/>
      <c r="E232" s="17"/>
      <c r="F232" s="17"/>
      <c r="G232" s="17"/>
      <c r="H232" s="31"/>
      <c r="I232" s="86"/>
      <c r="J232" s="109"/>
      <c r="K232" s="103">
        <v>2</v>
      </c>
      <c r="L232" s="20" t="s">
        <v>65</v>
      </c>
      <c r="M232" s="86" t="s">
        <v>140</v>
      </c>
      <c r="N232" s="103">
        <v>1</v>
      </c>
      <c r="O232" s="20">
        <v>142.56</v>
      </c>
      <c r="P232" s="20">
        <v>100</v>
      </c>
      <c r="Q232" s="101">
        <v>6350</v>
      </c>
      <c r="R232" s="109">
        <f>O232*Q232</f>
        <v>905256</v>
      </c>
      <c r="S232" s="217">
        <v>21</v>
      </c>
      <c r="T232" s="217">
        <v>85</v>
      </c>
      <c r="U232" s="30">
        <f>R232-R232*T232/100</f>
        <v>135788.40000000002</v>
      </c>
      <c r="V232" s="31">
        <f>J232+U232</f>
        <v>135788.40000000002</v>
      </c>
      <c r="W232" s="30">
        <f>V232*P232/100</f>
        <v>135788.40000000002</v>
      </c>
      <c r="X232" s="21" t="s">
        <v>60</v>
      </c>
      <c r="Y232" s="233">
        <v>0</v>
      </c>
      <c r="Z232" s="20">
        <v>0</v>
      </c>
      <c r="AA232" s="25">
        <f t="shared" ref="AA232" si="155">Y232*Z232/100</f>
        <v>0</v>
      </c>
    </row>
    <row r="233" spans="1:27" s="229" customFormat="1" ht="20.100000000000001" customHeight="1">
      <c r="A233" s="17"/>
      <c r="B233" s="17"/>
      <c r="C233" s="17"/>
      <c r="D233" s="17"/>
      <c r="E233" s="17"/>
      <c r="F233" s="17"/>
      <c r="G233" s="17"/>
      <c r="H233" s="31"/>
      <c r="I233" s="86"/>
      <c r="J233" s="84"/>
      <c r="K233" s="103"/>
      <c r="L233" s="20"/>
      <c r="M233" s="20"/>
      <c r="N233" s="103"/>
      <c r="O233" s="20"/>
      <c r="P233" s="20"/>
      <c r="Q233" s="21"/>
      <c r="R233" s="21"/>
      <c r="S233" s="217"/>
      <c r="T233" s="217"/>
      <c r="U233" s="59"/>
      <c r="V233" s="101"/>
      <c r="W233" s="101"/>
      <c r="X233" s="100"/>
      <c r="Y233" s="230"/>
      <c r="Z233" s="20"/>
      <c r="AA233" s="25"/>
    </row>
    <row r="234" spans="1:27" s="229" customFormat="1" ht="20.100000000000001" customHeight="1">
      <c r="A234" s="17"/>
      <c r="B234" s="277"/>
      <c r="C234" s="278"/>
      <c r="D234" s="17"/>
      <c r="E234" s="17"/>
      <c r="F234" s="17"/>
      <c r="G234" s="17"/>
      <c r="H234" s="31"/>
      <c r="I234" s="86"/>
      <c r="J234" s="109"/>
      <c r="K234" s="103"/>
      <c r="L234" s="20"/>
      <c r="M234" s="20"/>
      <c r="N234" s="103"/>
      <c r="O234" s="20"/>
      <c r="P234" s="20"/>
      <c r="Q234" s="21"/>
      <c r="R234" s="21"/>
      <c r="S234" s="217"/>
      <c r="T234" s="217"/>
      <c r="U234" s="59"/>
      <c r="V234" s="101"/>
      <c r="W234" s="101"/>
      <c r="X234" s="100"/>
      <c r="Y234" s="234"/>
      <c r="Z234" s="20"/>
      <c r="AA234" s="25"/>
    </row>
    <row r="235" spans="1:27" s="89" customFormat="1" ht="24" customHeight="1" thickBot="1">
      <c r="A235" s="143"/>
      <c r="B235" s="143"/>
      <c r="C235" s="143"/>
      <c r="D235" s="143"/>
      <c r="E235" s="143"/>
      <c r="F235" s="143"/>
      <c r="G235" s="143"/>
      <c r="H235" s="144"/>
      <c r="I235" s="145"/>
      <c r="J235" s="146"/>
      <c r="K235" s="156"/>
      <c r="L235" s="147"/>
      <c r="M235" s="145"/>
      <c r="N235" s="166"/>
      <c r="O235" s="145"/>
      <c r="P235" s="145"/>
      <c r="Q235" s="181"/>
      <c r="R235" s="182"/>
      <c r="S235" s="194"/>
      <c r="T235" s="194"/>
      <c r="U235" s="197"/>
      <c r="V235" s="182"/>
      <c r="W235" s="182"/>
      <c r="X235" s="148"/>
      <c r="Y235" s="199"/>
      <c r="Z235" s="145"/>
      <c r="AA235" s="143"/>
    </row>
    <row r="236" spans="1:27">
      <c r="A236" s="42" t="s">
        <v>22</v>
      </c>
      <c r="B236" s="42"/>
      <c r="C236" s="42" t="s">
        <v>23</v>
      </c>
      <c r="D236" s="42"/>
      <c r="E236" s="42"/>
      <c r="F236" s="42"/>
      <c r="G236" s="39" t="s">
        <v>37</v>
      </c>
      <c r="H236" s="52"/>
      <c r="I236" s="11"/>
      <c r="J236" s="11"/>
      <c r="K236" s="153"/>
      <c r="L236" s="14"/>
      <c r="M236" s="6"/>
      <c r="N236" s="161"/>
      <c r="O236" s="1"/>
      <c r="P236" s="1"/>
      <c r="Q236" s="175"/>
      <c r="R236" s="176"/>
      <c r="S236" s="188"/>
      <c r="T236" s="188"/>
      <c r="U236" s="175"/>
      <c r="V236" s="176"/>
      <c r="W236" s="176"/>
      <c r="X236" s="1"/>
      <c r="Y236" s="176"/>
      <c r="Z236" s="1"/>
      <c r="AA236" s="1"/>
    </row>
    <row r="237" spans="1:27">
      <c r="A237" s="3"/>
      <c r="B237" s="11"/>
      <c r="C237" s="11"/>
      <c r="D237" s="11"/>
      <c r="E237" s="12"/>
      <c r="F237" s="13"/>
      <c r="G237" s="38" t="s">
        <v>36</v>
      </c>
      <c r="H237" s="52"/>
      <c r="I237" s="11"/>
      <c r="J237" s="11"/>
      <c r="K237" s="153"/>
      <c r="L237" s="14"/>
      <c r="M237" s="61" t="s">
        <v>47</v>
      </c>
      <c r="N237" s="162"/>
      <c r="O237" s="62"/>
      <c r="P237" s="62"/>
      <c r="Q237" s="177"/>
      <c r="R237" s="178" t="s">
        <v>51</v>
      </c>
      <c r="S237" s="162"/>
      <c r="T237" s="189"/>
      <c r="U237" s="177"/>
      <c r="V237" s="178"/>
      <c r="W237" s="178" t="s">
        <v>56</v>
      </c>
      <c r="X237" s="206"/>
      <c r="Y237" s="177"/>
      <c r="Z237" s="3"/>
      <c r="AA237" s="3"/>
    </row>
    <row r="238" spans="1:27">
      <c r="A238" s="3"/>
      <c r="B238" s="11"/>
      <c r="C238" s="11"/>
      <c r="D238" s="11"/>
      <c r="E238" s="12"/>
      <c r="F238" s="13"/>
      <c r="G238" s="37" t="s">
        <v>35</v>
      </c>
      <c r="H238" s="52"/>
      <c r="I238" s="12"/>
      <c r="J238" s="12"/>
      <c r="K238" s="154"/>
      <c r="L238" s="14"/>
      <c r="M238" s="61" t="s">
        <v>54</v>
      </c>
      <c r="N238" s="162"/>
      <c r="O238" s="62"/>
      <c r="P238" s="62"/>
      <c r="Q238" s="177"/>
      <c r="R238" s="178" t="s">
        <v>53</v>
      </c>
      <c r="S238" s="162"/>
      <c r="T238" s="189"/>
      <c r="U238" s="177"/>
      <c r="V238" s="178"/>
      <c r="W238" s="178" t="s">
        <v>52</v>
      </c>
      <c r="X238" s="206"/>
      <c r="Y238" s="177"/>
      <c r="Z238" s="3"/>
      <c r="AA238" s="3"/>
    </row>
    <row r="239" spans="1:27">
      <c r="A239" s="4"/>
      <c r="B239" s="12"/>
      <c r="C239" s="12"/>
      <c r="D239" s="12"/>
      <c r="E239" s="12"/>
      <c r="F239" s="13"/>
      <c r="G239" s="38" t="s">
        <v>34</v>
      </c>
      <c r="H239" s="53"/>
      <c r="I239" s="12"/>
      <c r="J239" s="12"/>
      <c r="K239" s="154"/>
      <c r="L239" s="15"/>
      <c r="M239" s="63" t="s">
        <v>48</v>
      </c>
      <c r="N239" s="163"/>
      <c r="O239" s="63"/>
      <c r="P239" s="63"/>
      <c r="Q239" s="179"/>
      <c r="R239" s="179" t="s">
        <v>49</v>
      </c>
      <c r="S239" s="163"/>
      <c r="T239" s="190"/>
      <c r="U239" s="179"/>
      <c r="V239" s="179"/>
      <c r="W239" s="179" t="s">
        <v>50</v>
      </c>
      <c r="X239" s="207"/>
      <c r="Y239" s="179"/>
      <c r="Z239" s="5"/>
      <c r="AA239" s="5"/>
    </row>
    <row r="240" spans="1:27">
      <c r="A240" s="4"/>
      <c r="B240" s="33"/>
      <c r="C240" s="12"/>
      <c r="D240" s="12"/>
      <c r="E240" s="12"/>
      <c r="F240" s="13"/>
      <c r="G240" s="40" t="s">
        <v>38</v>
      </c>
      <c r="H240" s="53"/>
      <c r="I240" s="12"/>
      <c r="J240" s="12"/>
      <c r="K240" s="154"/>
      <c r="L240" s="15"/>
      <c r="M240" s="5"/>
      <c r="N240" s="164"/>
      <c r="O240" s="5"/>
      <c r="P240" s="5"/>
      <c r="Q240" s="180"/>
      <c r="R240" s="180"/>
      <c r="S240" s="191"/>
      <c r="T240" s="191"/>
      <c r="U240" s="180"/>
      <c r="V240" s="180"/>
      <c r="W240" s="180"/>
      <c r="X240" s="208"/>
      <c r="Y240" s="169"/>
      <c r="Z240" s="32"/>
      <c r="AA240" s="5"/>
    </row>
    <row r="241" spans="1:27" ht="23.25" customHeight="1">
      <c r="A241" s="41" t="s">
        <v>138</v>
      </c>
      <c r="B241" s="8"/>
      <c r="C241" s="8"/>
      <c r="D241" s="8"/>
      <c r="E241" s="8"/>
      <c r="F241" s="8"/>
      <c r="G241" s="7" t="s">
        <v>30</v>
      </c>
      <c r="H241" s="48"/>
      <c r="I241" s="796"/>
      <c r="J241" s="868"/>
      <c r="K241" s="149"/>
      <c r="L241" s="909"/>
      <c r="M241" s="909"/>
      <c r="N241" s="158"/>
      <c r="O241" s="910" t="s">
        <v>55</v>
      </c>
      <c r="P241" s="910"/>
      <c r="Q241" s="168"/>
      <c r="R241" s="169"/>
      <c r="S241" s="185"/>
      <c r="T241" s="185"/>
      <c r="U241" s="196"/>
      <c r="V241" s="169"/>
      <c r="W241" s="169"/>
      <c r="X241" s="205" t="s">
        <v>31</v>
      </c>
      <c r="Y241" s="169"/>
      <c r="AA241" s="7"/>
    </row>
    <row r="242" spans="1:27" ht="23.1" customHeight="1">
      <c r="A242" s="797" t="s">
        <v>0</v>
      </c>
      <c r="B242" s="797"/>
      <c r="C242" s="797"/>
      <c r="D242" s="797"/>
      <c r="E242" s="797"/>
      <c r="F242" s="797"/>
      <c r="G242" s="797"/>
      <c r="H242" s="797"/>
      <c r="I242" s="797"/>
      <c r="J242" s="797"/>
      <c r="K242" s="797"/>
      <c r="L242" s="797"/>
      <c r="M242" s="797"/>
      <c r="N242" s="797"/>
      <c r="O242" s="797"/>
      <c r="P242" s="797"/>
      <c r="Q242" s="797"/>
      <c r="R242" s="797"/>
      <c r="S242" s="797"/>
      <c r="T242" s="797"/>
      <c r="U242" s="797"/>
      <c r="V242" s="797"/>
      <c r="W242" s="797"/>
      <c r="X242" s="797"/>
      <c r="Y242" s="797"/>
      <c r="Z242" s="797"/>
      <c r="AA242" s="10"/>
    </row>
    <row r="243" spans="1:27" ht="23.1" customHeight="1">
      <c r="A243" s="797" t="s">
        <v>32</v>
      </c>
      <c r="B243" s="797"/>
      <c r="C243" s="797"/>
      <c r="D243" s="797"/>
      <c r="E243" s="797"/>
      <c r="F243" s="797"/>
      <c r="G243" s="797"/>
      <c r="H243" s="797"/>
      <c r="I243" s="797"/>
      <c r="J243" s="797"/>
      <c r="K243" s="797"/>
      <c r="L243" s="797"/>
      <c r="M243" s="797"/>
      <c r="N243" s="797"/>
      <c r="O243" s="797"/>
      <c r="P243" s="797"/>
      <c r="Q243" s="797"/>
      <c r="R243" s="797"/>
      <c r="S243" s="797"/>
      <c r="T243" s="797"/>
      <c r="U243" s="797"/>
      <c r="V243" s="797"/>
      <c r="W243" s="797"/>
      <c r="X243" s="797"/>
      <c r="Y243" s="797"/>
      <c r="Z243" s="797"/>
      <c r="AA243" s="10"/>
    </row>
    <row r="244" spans="1:27" s="34" customFormat="1" ht="23.25">
      <c r="A244" s="35" t="s">
        <v>70</v>
      </c>
      <c r="B244" s="36"/>
      <c r="C244" s="36"/>
      <c r="D244" s="36"/>
      <c r="E244" s="36"/>
      <c r="F244" s="36"/>
      <c r="G244" s="242"/>
      <c r="H244" s="49"/>
      <c r="I244" s="242"/>
      <c r="J244" s="242"/>
      <c r="K244" s="150"/>
      <c r="L244" s="242"/>
      <c r="M244" s="242"/>
      <c r="N244" s="158"/>
      <c r="O244" s="242"/>
      <c r="P244" s="242"/>
      <c r="Q244" s="170"/>
      <c r="R244" s="171"/>
      <c r="S244" s="150"/>
      <c r="T244" s="150"/>
      <c r="U244" s="170"/>
      <c r="V244" s="170"/>
      <c r="W244" s="170"/>
      <c r="X244" s="22"/>
      <c r="Y244" s="170"/>
      <c r="Z244" s="242"/>
      <c r="AA244" s="242"/>
    </row>
    <row r="245" spans="1:27" s="16" customFormat="1" ht="14.25">
      <c r="A245" s="798" t="s">
        <v>1</v>
      </c>
      <c r="B245" s="799"/>
      <c r="C245" s="799"/>
      <c r="D245" s="799"/>
      <c r="E245" s="799"/>
      <c r="F245" s="799"/>
      <c r="G245" s="799"/>
      <c r="H245" s="799"/>
      <c r="I245" s="799"/>
      <c r="J245" s="800"/>
      <c r="K245" s="801" t="s">
        <v>2</v>
      </c>
      <c r="L245" s="802"/>
      <c r="M245" s="802"/>
      <c r="N245" s="802"/>
      <c r="O245" s="802"/>
      <c r="P245" s="802"/>
      <c r="Q245" s="802"/>
      <c r="R245" s="802"/>
      <c r="S245" s="802"/>
      <c r="T245" s="802"/>
      <c r="U245" s="803"/>
      <c r="V245" s="886" t="s">
        <v>3</v>
      </c>
      <c r="W245" s="886" t="s">
        <v>39</v>
      </c>
      <c r="X245" s="869" t="s">
        <v>40</v>
      </c>
      <c r="Y245" s="886" t="s">
        <v>4</v>
      </c>
      <c r="Z245" s="869" t="s">
        <v>41</v>
      </c>
      <c r="AA245" s="878" t="s">
        <v>42</v>
      </c>
    </row>
    <row r="246" spans="1:27" s="16" customFormat="1" ht="12.95" customHeight="1">
      <c r="A246" s="810" t="s">
        <v>5</v>
      </c>
      <c r="B246" s="813" t="s">
        <v>6</v>
      </c>
      <c r="C246" s="816" t="s">
        <v>7</v>
      </c>
      <c r="D246" s="819" t="s">
        <v>8</v>
      </c>
      <c r="E246" s="820"/>
      <c r="F246" s="821"/>
      <c r="G246" s="814" t="s">
        <v>9</v>
      </c>
      <c r="H246" s="828" t="s">
        <v>10</v>
      </c>
      <c r="I246" s="825" t="s">
        <v>11</v>
      </c>
      <c r="J246" s="831" t="s">
        <v>12</v>
      </c>
      <c r="K246" s="889" t="s">
        <v>5</v>
      </c>
      <c r="L246" s="834" t="s">
        <v>13</v>
      </c>
      <c r="M246" s="837" t="s">
        <v>14</v>
      </c>
      <c r="N246" s="892" t="s">
        <v>9</v>
      </c>
      <c r="O246" s="847" t="s">
        <v>43</v>
      </c>
      <c r="P246" s="875" t="s">
        <v>33</v>
      </c>
      <c r="Q246" s="895" t="s">
        <v>44</v>
      </c>
      <c r="R246" s="898" t="s">
        <v>15</v>
      </c>
      <c r="S246" s="901" t="s">
        <v>16</v>
      </c>
      <c r="T246" s="902"/>
      <c r="U246" s="903" t="s">
        <v>45</v>
      </c>
      <c r="V246" s="887"/>
      <c r="W246" s="887"/>
      <c r="X246" s="870"/>
      <c r="Y246" s="887"/>
      <c r="Z246" s="870"/>
      <c r="AA246" s="879"/>
    </row>
    <row r="247" spans="1:27" s="16" customFormat="1" ht="12.95" customHeight="1">
      <c r="A247" s="811"/>
      <c r="B247" s="814"/>
      <c r="C247" s="817"/>
      <c r="D247" s="822"/>
      <c r="E247" s="823"/>
      <c r="F247" s="824"/>
      <c r="G247" s="814"/>
      <c r="H247" s="829"/>
      <c r="I247" s="826"/>
      <c r="J247" s="832"/>
      <c r="K247" s="890"/>
      <c r="L247" s="835"/>
      <c r="M247" s="838"/>
      <c r="N247" s="893"/>
      <c r="O247" s="848"/>
      <c r="P247" s="876"/>
      <c r="Q247" s="896"/>
      <c r="R247" s="899"/>
      <c r="S247" s="892" t="s">
        <v>17</v>
      </c>
      <c r="T247" s="906" t="s">
        <v>18</v>
      </c>
      <c r="U247" s="904"/>
      <c r="V247" s="887"/>
      <c r="W247" s="887"/>
      <c r="X247" s="870"/>
      <c r="Y247" s="887"/>
      <c r="Z247" s="870"/>
      <c r="AA247" s="879"/>
    </row>
    <row r="248" spans="1:27" s="16" customFormat="1" ht="12.95" customHeight="1">
      <c r="A248" s="811"/>
      <c r="B248" s="814"/>
      <c r="C248" s="817"/>
      <c r="D248" s="840" t="s">
        <v>19</v>
      </c>
      <c r="E248" s="840" t="s">
        <v>20</v>
      </c>
      <c r="F248" s="840" t="s">
        <v>21</v>
      </c>
      <c r="G248" s="814"/>
      <c r="H248" s="829"/>
      <c r="I248" s="826"/>
      <c r="J248" s="832"/>
      <c r="K248" s="890"/>
      <c r="L248" s="835"/>
      <c r="M248" s="838"/>
      <c r="N248" s="893"/>
      <c r="O248" s="848"/>
      <c r="P248" s="876"/>
      <c r="Q248" s="896"/>
      <c r="R248" s="899"/>
      <c r="S248" s="893"/>
      <c r="T248" s="907"/>
      <c r="U248" s="904"/>
      <c r="V248" s="887"/>
      <c r="W248" s="887"/>
      <c r="X248" s="870"/>
      <c r="Y248" s="887"/>
      <c r="Z248" s="870"/>
      <c r="AA248" s="879"/>
    </row>
    <row r="249" spans="1:27" s="16" customFormat="1" ht="12.95" customHeight="1">
      <c r="A249" s="811"/>
      <c r="B249" s="814"/>
      <c r="C249" s="817"/>
      <c r="D249" s="841"/>
      <c r="E249" s="841"/>
      <c r="F249" s="841"/>
      <c r="G249" s="814"/>
      <c r="H249" s="829"/>
      <c r="I249" s="826"/>
      <c r="J249" s="832"/>
      <c r="K249" s="890"/>
      <c r="L249" s="835"/>
      <c r="M249" s="838"/>
      <c r="N249" s="893"/>
      <c r="O249" s="848"/>
      <c r="P249" s="876"/>
      <c r="Q249" s="896"/>
      <c r="R249" s="899"/>
      <c r="S249" s="893"/>
      <c r="T249" s="907"/>
      <c r="U249" s="904"/>
      <c r="V249" s="887"/>
      <c r="W249" s="887"/>
      <c r="X249" s="870"/>
      <c r="Y249" s="887"/>
      <c r="Z249" s="870"/>
      <c r="AA249" s="879"/>
    </row>
    <row r="250" spans="1:27" s="16" customFormat="1" ht="12.95" customHeight="1">
      <c r="A250" s="812"/>
      <c r="B250" s="815"/>
      <c r="C250" s="818"/>
      <c r="D250" s="842"/>
      <c r="E250" s="842"/>
      <c r="F250" s="842"/>
      <c r="G250" s="815"/>
      <c r="H250" s="830"/>
      <c r="I250" s="827"/>
      <c r="J250" s="833"/>
      <c r="K250" s="891"/>
      <c r="L250" s="836"/>
      <c r="M250" s="839"/>
      <c r="N250" s="894"/>
      <c r="O250" s="849"/>
      <c r="P250" s="877"/>
      <c r="Q250" s="897"/>
      <c r="R250" s="900"/>
      <c r="S250" s="894"/>
      <c r="T250" s="908"/>
      <c r="U250" s="905"/>
      <c r="V250" s="888"/>
      <c r="W250" s="888"/>
      <c r="X250" s="871"/>
      <c r="Y250" s="888"/>
      <c r="Z250" s="871"/>
      <c r="AA250" s="880"/>
    </row>
    <row r="251" spans="1:27" s="229" customFormat="1" ht="21" customHeight="1">
      <c r="A251" s="17">
        <v>68</v>
      </c>
      <c r="B251" s="17" t="s">
        <v>24</v>
      </c>
      <c r="C251" s="17">
        <v>46286</v>
      </c>
      <c r="D251" s="17">
        <v>1</v>
      </c>
      <c r="E251" s="17">
        <v>0</v>
      </c>
      <c r="F251" s="17">
        <v>8</v>
      </c>
      <c r="G251" s="17">
        <v>2</v>
      </c>
      <c r="H251" s="21">
        <v>399</v>
      </c>
      <c r="I251" s="101">
        <v>125</v>
      </c>
      <c r="J251" s="101">
        <f>H251*I251</f>
        <v>49875</v>
      </c>
      <c r="K251" s="103">
        <v>1</v>
      </c>
      <c r="L251" s="20" t="s">
        <v>65</v>
      </c>
      <c r="M251" s="86" t="s">
        <v>63</v>
      </c>
      <c r="N251" s="103">
        <v>1</v>
      </c>
      <c r="O251" s="20">
        <v>254</v>
      </c>
      <c r="P251" s="20">
        <v>100</v>
      </c>
      <c r="Q251" s="101">
        <v>6350</v>
      </c>
      <c r="R251" s="109">
        <f t="shared" ref="R251:R257" si="156">O251*Q251</f>
        <v>1612900</v>
      </c>
      <c r="S251" s="217">
        <v>33</v>
      </c>
      <c r="T251" s="217">
        <v>85</v>
      </c>
      <c r="U251" s="30">
        <f t="shared" ref="U251:U257" si="157">R251-R251*T251/100</f>
        <v>241935</v>
      </c>
      <c r="V251" s="31">
        <f t="shared" ref="V251:V257" si="158">J251+U251</f>
        <v>291810</v>
      </c>
      <c r="W251" s="30">
        <f t="shared" ref="W251:W257" si="159">V251*P251/100</f>
        <v>291810</v>
      </c>
      <c r="X251" s="21" t="s">
        <v>58</v>
      </c>
      <c r="Y251" s="233">
        <v>0</v>
      </c>
      <c r="Z251" s="20">
        <v>0</v>
      </c>
      <c r="AA251" s="25">
        <f t="shared" ref="AA251" si="160">Y251*Z251/100</f>
        <v>0</v>
      </c>
    </row>
    <row r="252" spans="1:27" s="229" customFormat="1" ht="20.100000000000001" customHeight="1">
      <c r="A252" s="17"/>
      <c r="B252" s="17"/>
      <c r="C252" s="17"/>
      <c r="D252" s="17"/>
      <c r="E252" s="17"/>
      <c r="F252" s="17"/>
      <c r="G252" s="17">
        <v>3</v>
      </c>
      <c r="H252" s="21">
        <v>9</v>
      </c>
      <c r="I252" s="101">
        <v>125</v>
      </c>
      <c r="J252" s="101">
        <f>H252*I252</f>
        <v>1125</v>
      </c>
      <c r="K252" s="103"/>
      <c r="L252" s="20"/>
      <c r="M252" s="20"/>
      <c r="N252" s="103">
        <v>1</v>
      </c>
      <c r="O252" s="20">
        <v>36</v>
      </c>
      <c r="P252" s="20">
        <v>100</v>
      </c>
      <c r="Q252" s="101">
        <v>6350</v>
      </c>
      <c r="R252" s="109">
        <f t="shared" si="156"/>
        <v>228600</v>
      </c>
      <c r="S252" s="217">
        <v>33</v>
      </c>
      <c r="T252" s="217">
        <v>85</v>
      </c>
      <c r="U252" s="30">
        <f t="shared" si="157"/>
        <v>34290</v>
      </c>
      <c r="V252" s="31">
        <f t="shared" si="158"/>
        <v>35415</v>
      </c>
      <c r="W252" s="30">
        <f t="shared" si="159"/>
        <v>35415</v>
      </c>
      <c r="X252" s="21"/>
      <c r="Y252" s="237">
        <f>V252</f>
        <v>35415</v>
      </c>
      <c r="Z252" s="20">
        <v>0.3</v>
      </c>
      <c r="AA252" s="25">
        <f t="shared" ref="AA252:AA253" si="161">Y252*Z252/100</f>
        <v>106.245</v>
      </c>
    </row>
    <row r="253" spans="1:27" s="229" customFormat="1" ht="21" customHeight="1">
      <c r="A253" s="17"/>
      <c r="B253" s="17"/>
      <c r="C253" s="17"/>
      <c r="D253" s="17"/>
      <c r="E253" s="17"/>
      <c r="F253" s="17"/>
      <c r="G253" s="17"/>
      <c r="H253" s="21"/>
      <c r="I253" s="101"/>
      <c r="J253" s="101"/>
      <c r="K253" s="103">
        <v>2</v>
      </c>
      <c r="L253" s="20" t="s">
        <v>65</v>
      </c>
      <c r="M253" s="86" t="s">
        <v>67</v>
      </c>
      <c r="N253" s="103">
        <v>1</v>
      </c>
      <c r="O253" s="20">
        <v>66</v>
      </c>
      <c r="P253" s="20">
        <v>100</v>
      </c>
      <c r="Q253" s="101">
        <v>6350</v>
      </c>
      <c r="R253" s="109">
        <f t="shared" si="156"/>
        <v>419100</v>
      </c>
      <c r="S253" s="217">
        <v>28</v>
      </c>
      <c r="T253" s="217">
        <v>46</v>
      </c>
      <c r="U253" s="30">
        <f t="shared" si="157"/>
        <v>226314</v>
      </c>
      <c r="V253" s="31">
        <f t="shared" si="158"/>
        <v>226314</v>
      </c>
      <c r="W253" s="30">
        <f t="shared" si="159"/>
        <v>226314</v>
      </c>
      <c r="X253" s="21" t="s">
        <v>60</v>
      </c>
      <c r="Y253" s="233">
        <v>0</v>
      </c>
      <c r="Z253" s="20">
        <v>0</v>
      </c>
      <c r="AA253" s="25">
        <f t="shared" si="161"/>
        <v>0</v>
      </c>
    </row>
    <row r="254" spans="1:27" s="229" customFormat="1" ht="21" customHeight="1">
      <c r="A254" s="17"/>
      <c r="B254" s="17"/>
      <c r="C254" s="17"/>
      <c r="D254" s="17"/>
      <c r="E254" s="17"/>
      <c r="F254" s="17"/>
      <c r="G254" s="17"/>
      <c r="H254" s="21"/>
      <c r="I254" s="31"/>
      <c r="J254" s="101"/>
      <c r="K254" s="103">
        <v>3</v>
      </c>
      <c r="L254" s="20" t="s">
        <v>65</v>
      </c>
      <c r="M254" s="86" t="s">
        <v>63</v>
      </c>
      <c r="N254" s="103">
        <v>1</v>
      </c>
      <c r="O254" s="20">
        <v>480</v>
      </c>
      <c r="P254" s="20">
        <v>100</v>
      </c>
      <c r="Q254" s="101">
        <v>6350</v>
      </c>
      <c r="R254" s="109">
        <f t="shared" si="156"/>
        <v>3048000</v>
      </c>
      <c r="S254" s="217">
        <v>27</v>
      </c>
      <c r="T254" s="217">
        <v>85</v>
      </c>
      <c r="U254" s="30">
        <f t="shared" si="157"/>
        <v>457200</v>
      </c>
      <c r="V254" s="31">
        <f t="shared" si="158"/>
        <v>457200</v>
      </c>
      <c r="W254" s="30">
        <f t="shared" si="159"/>
        <v>457200</v>
      </c>
      <c r="X254" s="21" t="s">
        <v>60</v>
      </c>
      <c r="Y254" s="233">
        <v>0</v>
      </c>
      <c r="Z254" s="20">
        <v>0</v>
      </c>
      <c r="AA254" s="25">
        <f t="shared" ref="AA254" si="162">Y254*Z254/100</f>
        <v>0</v>
      </c>
    </row>
    <row r="255" spans="1:27" s="229" customFormat="1" ht="20.100000000000001" customHeight="1">
      <c r="A255" s="17"/>
      <c r="B255" s="17"/>
      <c r="C255" s="17"/>
      <c r="D255" s="17"/>
      <c r="E255" s="17"/>
      <c r="F255" s="17"/>
      <c r="G255" s="17"/>
      <c r="H255" s="31"/>
      <c r="I255" s="31"/>
      <c r="J255" s="109"/>
      <c r="K255" s="103">
        <v>4</v>
      </c>
      <c r="L255" s="20" t="s">
        <v>65</v>
      </c>
      <c r="M255" s="86" t="s">
        <v>63</v>
      </c>
      <c r="N255" s="103">
        <v>1</v>
      </c>
      <c r="O255" s="20">
        <v>288</v>
      </c>
      <c r="P255" s="20">
        <v>100</v>
      </c>
      <c r="Q255" s="101">
        <v>6350</v>
      </c>
      <c r="R255" s="109">
        <f t="shared" si="156"/>
        <v>1828800</v>
      </c>
      <c r="S255" s="217">
        <v>26</v>
      </c>
      <c r="T255" s="217">
        <v>85</v>
      </c>
      <c r="U255" s="30">
        <f t="shared" si="157"/>
        <v>274320</v>
      </c>
      <c r="V255" s="31">
        <f t="shared" si="158"/>
        <v>274320</v>
      </c>
      <c r="W255" s="30">
        <f t="shared" si="159"/>
        <v>274320</v>
      </c>
      <c r="X255" s="21" t="s">
        <v>60</v>
      </c>
      <c r="Y255" s="233">
        <v>0</v>
      </c>
      <c r="Z255" s="20">
        <v>0</v>
      </c>
      <c r="AA255" s="25">
        <f t="shared" ref="AA255" si="163">Y255*Z255/100</f>
        <v>0</v>
      </c>
    </row>
    <row r="256" spans="1:27" s="229" customFormat="1" ht="20.100000000000001" customHeight="1">
      <c r="A256" s="17"/>
      <c r="B256" s="17"/>
      <c r="C256" s="17"/>
      <c r="D256" s="17"/>
      <c r="E256" s="17"/>
      <c r="F256" s="17"/>
      <c r="G256" s="17"/>
      <c r="H256" s="31"/>
      <c r="I256" s="86"/>
      <c r="J256" s="109"/>
      <c r="K256" s="103">
        <v>5</v>
      </c>
      <c r="L256" s="20" t="s">
        <v>65</v>
      </c>
      <c r="M256" s="86" t="s">
        <v>63</v>
      </c>
      <c r="N256" s="103">
        <v>1</v>
      </c>
      <c r="O256" s="20">
        <v>264</v>
      </c>
      <c r="P256" s="20">
        <v>100</v>
      </c>
      <c r="Q256" s="101">
        <v>6350</v>
      </c>
      <c r="R256" s="109">
        <f t="shared" si="156"/>
        <v>1676400</v>
      </c>
      <c r="S256" s="217">
        <v>24</v>
      </c>
      <c r="T256" s="217">
        <v>85</v>
      </c>
      <c r="U256" s="30">
        <f t="shared" si="157"/>
        <v>251460</v>
      </c>
      <c r="V256" s="31">
        <f t="shared" si="158"/>
        <v>251460</v>
      </c>
      <c r="W256" s="30">
        <f t="shared" si="159"/>
        <v>251460</v>
      </c>
      <c r="X256" s="21" t="s">
        <v>60</v>
      </c>
      <c r="Y256" s="233">
        <v>0</v>
      </c>
      <c r="Z256" s="20">
        <v>0</v>
      </c>
      <c r="AA256" s="25">
        <f t="shared" ref="AA256:AA259" si="164">Y256*Z256/100</f>
        <v>0</v>
      </c>
    </row>
    <row r="257" spans="1:27" s="229" customFormat="1" ht="21" customHeight="1">
      <c r="A257" s="17"/>
      <c r="B257" s="17"/>
      <c r="C257" s="17"/>
      <c r="D257" s="17"/>
      <c r="E257" s="17"/>
      <c r="F257" s="17"/>
      <c r="G257" s="17"/>
      <c r="H257" s="21"/>
      <c r="I257" s="101"/>
      <c r="J257" s="101"/>
      <c r="K257" s="103">
        <v>6</v>
      </c>
      <c r="L257" s="20" t="s">
        <v>79</v>
      </c>
      <c r="M257" s="20" t="s">
        <v>27</v>
      </c>
      <c r="N257" s="103">
        <v>2</v>
      </c>
      <c r="O257" s="20">
        <v>8</v>
      </c>
      <c r="P257" s="20">
        <v>8</v>
      </c>
      <c r="Q257" s="101">
        <v>5150</v>
      </c>
      <c r="R257" s="109">
        <f t="shared" si="156"/>
        <v>41200</v>
      </c>
      <c r="S257" s="217">
        <v>24</v>
      </c>
      <c r="T257" s="217">
        <v>85</v>
      </c>
      <c r="U257" s="30">
        <f t="shared" si="157"/>
        <v>6180</v>
      </c>
      <c r="V257" s="30">
        <f t="shared" si="158"/>
        <v>6180</v>
      </c>
      <c r="W257" s="59">
        <f t="shared" si="159"/>
        <v>494.4</v>
      </c>
      <c r="X257" s="21" t="s">
        <v>58</v>
      </c>
      <c r="Y257" s="233">
        <v>0</v>
      </c>
      <c r="Z257" s="20">
        <v>0</v>
      </c>
      <c r="AA257" s="25">
        <f t="shared" si="164"/>
        <v>0</v>
      </c>
    </row>
    <row r="258" spans="1:27" s="229" customFormat="1" ht="20.100000000000001" customHeight="1">
      <c r="A258" s="17">
        <v>69</v>
      </c>
      <c r="B258" s="17" t="s">
        <v>25</v>
      </c>
      <c r="C258" s="17">
        <v>1990</v>
      </c>
      <c r="D258" s="17">
        <v>11</v>
      </c>
      <c r="E258" s="17">
        <v>3</v>
      </c>
      <c r="F258" s="17">
        <v>25</v>
      </c>
      <c r="G258" s="17">
        <v>1</v>
      </c>
      <c r="H258" s="31">
        <v>4725</v>
      </c>
      <c r="I258" s="86">
        <v>100</v>
      </c>
      <c r="J258" s="109">
        <f>H258*I258</f>
        <v>472500</v>
      </c>
      <c r="K258" s="103"/>
      <c r="L258" s="20"/>
      <c r="M258" s="20"/>
      <c r="N258" s="103"/>
      <c r="O258" s="20"/>
      <c r="P258" s="20">
        <v>100</v>
      </c>
      <c r="Q258" s="21"/>
      <c r="R258" s="21">
        <f t="shared" ref="R258:R259" si="165">O258*Q258</f>
        <v>0</v>
      </c>
      <c r="S258" s="217"/>
      <c r="T258" s="217"/>
      <c r="U258" s="59">
        <f t="shared" ref="U258:U259" si="166">R258-R258*T258/100</f>
        <v>0</v>
      </c>
      <c r="V258" s="101">
        <f t="shared" ref="V258:V259" si="167">J258+U258</f>
        <v>472500</v>
      </c>
      <c r="W258" s="101">
        <f t="shared" ref="W258:W259" si="168">V258*P258/100</f>
        <v>472500</v>
      </c>
      <c r="X258" s="100">
        <v>0</v>
      </c>
      <c r="Y258" s="234">
        <f>J258</f>
        <v>472500</v>
      </c>
      <c r="Z258" s="20">
        <v>0.01</v>
      </c>
      <c r="AA258" s="25">
        <f t="shared" si="164"/>
        <v>47.25</v>
      </c>
    </row>
    <row r="259" spans="1:27" s="229" customFormat="1" ht="20.100000000000001" customHeight="1">
      <c r="A259" s="17">
        <v>70</v>
      </c>
      <c r="B259" s="17" t="s">
        <v>24</v>
      </c>
      <c r="C259" s="17">
        <v>59674</v>
      </c>
      <c r="D259" s="17">
        <v>10</v>
      </c>
      <c r="E259" s="17">
        <v>3</v>
      </c>
      <c r="F259" s="17">
        <v>15</v>
      </c>
      <c r="G259" s="17">
        <v>2</v>
      </c>
      <c r="H259" s="31">
        <v>4315</v>
      </c>
      <c r="I259" s="86">
        <v>125</v>
      </c>
      <c r="J259" s="84">
        <f>H259*I259</f>
        <v>539375</v>
      </c>
      <c r="K259" s="103"/>
      <c r="L259" s="20"/>
      <c r="M259" s="20"/>
      <c r="N259" s="103"/>
      <c r="O259" s="20"/>
      <c r="P259" s="20">
        <v>100</v>
      </c>
      <c r="Q259" s="21"/>
      <c r="R259" s="21">
        <f t="shared" si="165"/>
        <v>0</v>
      </c>
      <c r="S259" s="217"/>
      <c r="T259" s="217"/>
      <c r="U259" s="59">
        <f t="shared" si="166"/>
        <v>0</v>
      </c>
      <c r="V259" s="101">
        <f t="shared" si="167"/>
        <v>539375</v>
      </c>
      <c r="W259" s="101">
        <f t="shared" si="168"/>
        <v>539375</v>
      </c>
      <c r="X259" s="100" t="s">
        <v>61</v>
      </c>
      <c r="Y259" s="230">
        <v>0</v>
      </c>
      <c r="Z259" s="20">
        <v>0</v>
      </c>
      <c r="AA259" s="25">
        <f t="shared" si="164"/>
        <v>0</v>
      </c>
    </row>
    <row r="260" spans="1:27" s="229" customFormat="1" ht="20.100000000000001" customHeight="1">
      <c r="A260" s="17">
        <v>71</v>
      </c>
      <c r="B260" s="17" t="s">
        <v>24</v>
      </c>
      <c r="C260" s="17">
        <v>73346</v>
      </c>
      <c r="D260" s="17">
        <v>8</v>
      </c>
      <c r="E260" s="17">
        <v>2</v>
      </c>
      <c r="F260" s="17">
        <v>62</v>
      </c>
      <c r="G260" s="17">
        <v>2</v>
      </c>
      <c r="H260" s="31">
        <v>3463</v>
      </c>
      <c r="I260" s="86">
        <v>125</v>
      </c>
      <c r="J260" s="84">
        <f>H260*I260</f>
        <v>432875</v>
      </c>
      <c r="K260" s="103"/>
      <c r="L260" s="20"/>
      <c r="M260" s="20"/>
      <c r="N260" s="103"/>
      <c r="O260" s="20"/>
      <c r="P260" s="20">
        <v>100</v>
      </c>
      <c r="Q260" s="21"/>
      <c r="R260" s="21">
        <f t="shared" ref="R260" si="169">O260*Q260</f>
        <v>0</v>
      </c>
      <c r="S260" s="217"/>
      <c r="T260" s="217"/>
      <c r="U260" s="59">
        <f t="shared" ref="U260" si="170">R260-R260*T260/100</f>
        <v>0</v>
      </c>
      <c r="V260" s="101">
        <f t="shared" ref="V260" si="171">J260+U260</f>
        <v>432875</v>
      </c>
      <c r="W260" s="101">
        <f t="shared" ref="W260" si="172">V260*P260/100</f>
        <v>432875</v>
      </c>
      <c r="X260" s="100" t="s">
        <v>61</v>
      </c>
      <c r="Y260" s="230">
        <v>0</v>
      </c>
      <c r="Z260" s="20">
        <v>0</v>
      </c>
      <c r="AA260" s="25">
        <f t="shared" ref="AA260" si="173">Y260*Z260/100</f>
        <v>0</v>
      </c>
    </row>
    <row r="261" spans="1:27" s="229" customFormat="1" ht="20.100000000000001" customHeight="1">
      <c r="A261" s="17">
        <v>72</v>
      </c>
      <c r="B261" s="17" t="s">
        <v>24</v>
      </c>
      <c r="C261" s="17">
        <v>74243</v>
      </c>
      <c r="D261" s="17">
        <v>5</v>
      </c>
      <c r="E261" s="17">
        <v>0</v>
      </c>
      <c r="F261" s="17">
        <v>0</v>
      </c>
      <c r="G261" s="17">
        <v>2</v>
      </c>
      <c r="H261" s="31">
        <v>2000</v>
      </c>
      <c r="I261" s="86">
        <v>125</v>
      </c>
      <c r="J261" s="84">
        <f>H261*I261</f>
        <v>250000</v>
      </c>
      <c r="K261" s="103"/>
      <c r="L261" s="20"/>
      <c r="M261" s="20"/>
      <c r="N261" s="103"/>
      <c r="O261" s="20"/>
      <c r="P261" s="20">
        <v>100</v>
      </c>
      <c r="Q261" s="21"/>
      <c r="R261" s="21">
        <f t="shared" ref="R261" si="174">O261*Q261</f>
        <v>0</v>
      </c>
      <c r="S261" s="217"/>
      <c r="T261" s="217"/>
      <c r="U261" s="59">
        <f t="shared" ref="U261" si="175">R261-R261*T261/100</f>
        <v>0</v>
      </c>
      <c r="V261" s="101">
        <f t="shared" ref="V261" si="176">J261+U261</f>
        <v>250000</v>
      </c>
      <c r="W261" s="101">
        <f t="shared" ref="W261" si="177">V261*P261/100</f>
        <v>250000</v>
      </c>
      <c r="X261" s="100" t="s">
        <v>61</v>
      </c>
      <c r="Y261" s="230">
        <v>0</v>
      </c>
      <c r="Z261" s="20">
        <v>0</v>
      </c>
      <c r="AA261" s="25">
        <f t="shared" ref="AA261" si="178">Y261*Z261/100</f>
        <v>0</v>
      </c>
    </row>
    <row r="262" spans="1:27" s="229" customFormat="1" ht="20.100000000000001" customHeight="1">
      <c r="A262" s="17"/>
      <c r="B262" s="17"/>
      <c r="C262" s="17"/>
      <c r="D262" s="17"/>
      <c r="E262" s="17"/>
      <c r="F262" s="17"/>
      <c r="G262" s="17"/>
      <c r="H262" s="31"/>
      <c r="I262" s="86"/>
      <c r="J262" s="109"/>
      <c r="K262" s="103"/>
      <c r="L262" s="20"/>
      <c r="M262" s="20"/>
      <c r="N262" s="103"/>
      <c r="O262" s="20"/>
      <c r="P262" s="20"/>
      <c r="Q262" s="21"/>
      <c r="R262" s="21"/>
      <c r="S262" s="217"/>
      <c r="T262" s="217"/>
      <c r="U262" s="59"/>
      <c r="V262" s="101"/>
      <c r="W262" s="101"/>
      <c r="X262" s="100"/>
      <c r="Y262" s="234"/>
      <c r="Z262" s="20"/>
      <c r="AA262" s="25"/>
    </row>
    <row r="263" spans="1:27" s="229" customFormat="1" ht="20.100000000000001" customHeight="1">
      <c r="A263" s="17"/>
      <c r="B263" s="17"/>
      <c r="C263" s="17"/>
      <c r="D263" s="17"/>
      <c r="E263" s="17"/>
      <c r="F263" s="17"/>
      <c r="G263" s="17"/>
      <c r="H263" s="31"/>
      <c r="I263" s="86"/>
      <c r="J263" s="84"/>
      <c r="K263" s="103"/>
      <c r="L263" s="20"/>
      <c r="M263" s="20"/>
      <c r="N263" s="103"/>
      <c r="O263" s="20"/>
      <c r="P263" s="20"/>
      <c r="Q263" s="21"/>
      <c r="R263" s="21"/>
      <c r="S263" s="217"/>
      <c r="T263" s="217"/>
      <c r="U263" s="59"/>
      <c r="V263" s="101"/>
      <c r="W263" s="101"/>
      <c r="X263" s="100"/>
      <c r="Y263" s="230"/>
      <c r="Z263" s="20"/>
      <c r="AA263" s="25"/>
    </row>
    <row r="264" spans="1:27" s="229" customFormat="1" ht="20.100000000000001" customHeight="1">
      <c r="A264" s="17"/>
      <c r="B264" s="277"/>
      <c r="C264" s="278"/>
      <c r="D264" s="17"/>
      <c r="E264" s="17"/>
      <c r="F264" s="17"/>
      <c r="G264" s="17"/>
      <c r="H264" s="31"/>
      <c r="I264" s="86"/>
      <c r="J264" s="109"/>
      <c r="K264" s="103"/>
      <c r="L264" s="20"/>
      <c r="M264" s="20"/>
      <c r="N264" s="103"/>
      <c r="O264" s="20"/>
      <c r="P264" s="20"/>
      <c r="Q264" s="21"/>
      <c r="R264" s="21"/>
      <c r="S264" s="217"/>
      <c r="T264" s="217"/>
      <c r="U264" s="59"/>
      <c r="V264" s="101"/>
      <c r="W264" s="101"/>
      <c r="X264" s="100"/>
      <c r="Y264" s="234"/>
      <c r="Z264" s="20"/>
      <c r="AA264" s="25"/>
    </row>
    <row r="265" spans="1:27" s="89" customFormat="1" ht="24" customHeight="1" thickBot="1">
      <c r="A265" s="143"/>
      <c r="B265" s="143"/>
      <c r="C265" s="143"/>
      <c r="D265" s="143"/>
      <c r="E265" s="143"/>
      <c r="F265" s="143"/>
      <c r="G265" s="143"/>
      <c r="H265" s="144"/>
      <c r="I265" s="145"/>
      <c r="J265" s="146"/>
      <c r="K265" s="156"/>
      <c r="L265" s="147"/>
      <c r="M265" s="145"/>
      <c r="N265" s="166"/>
      <c r="O265" s="145"/>
      <c r="P265" s="145"/>
      <c r="Q265" s="181"/>
      <c r="R265" s="182"/>
      <c r="S265" s="194"/>
      <c r="T265" s="194"/>
      <c r="U265" s="197"/>
      <c r="V265" s="182"/>
      <c r="W265" s="182"/>
      <c r="X265" s="148"/>
      <c r="Y265" s="199"/>
      <c r="Z265" s="145"/>
      <c r="AA265" s="143"/>
    </row>
    <row r="266" spans="1:27">
      <c r="A266" s="42" t="s">
        <v>22</v>
      </c>
      <c r="B266" s="42"/>
      <c r="C266" s="42" t="s">
        <v>23</v>
      </c>
      <c r="D266" s="42"/>
      <c r="E266" s="42"/>
      <c r="F266" s="42"/>
      <c r="G266" s="39" t="s">
        <v>37</v>
      </c>
      <c r="H266" s="52"/>
      <c r="I266" s="11"/>
      <c r="J266" s="11"/>
      <c r="K266" s="153"/>
      <c r="L266" s="14"/>
      <c r="M266" s="6"/>
      <c r="N266" s="161"/>
      <c r="O266" s="1"/>
      <c r="P266" s="1"/>
      <c r="Q266" s="175"/>
      <c r="R266" s="176"/>
      <c r="S266" s="188"/>
      <c r="T266" s="188"/>
      <c r="U266" s="175"/>
      <c r="V266" s="176"/>
      <c r="W266" s="176"/>
      <c r="X266" s="1"/>
      <c r="Y266" s="176"/>
      <c r="Z266" s="1"/>
      <c r="AA266" s="1"/>
    </row>
    <row r="267" spans="1:27">
      <c r="A267" s="3"/>
      <c r="B267" s="11"/>
      <c r="C267" s="11"/>
      <c r="D267" s="11"/>
      <c r="E267" s="12"/>
      <c r="F267" s="13"/>
      <c r="G267" s="38" t="s">
        <v>36</v>
      </c>
      <c r="H267" s="52"/>
      <c r="I267" s="11"/>
      <c r="J267" s="11"/>
      <c r="K267" s="153"/>
      <c r="L267" s="14"/>
      <c r="M267" s="61" t="s">
        <v>47</v>
      </c>
      <c r="N267" s="162"/>
      <c r="O267" s="62"/>
      <c r="P267" s="62"/>
      <c r="Q267" s="177"/>
      <c r="R267" s="178" t="s">
        <v>51</v>
      </c>
      <c r="S267" s="162"/>
      <c r="T267" s="189"/>
      <c r="U267" s="177"/>
      <c r="V267" s="178"/>
      <c r="W267" s="178" t="s">
        <v>56</v>
      </c>
      <c r="X267" s="206"/>
      <c r="Y267" s="177"/>
      <c r="Z267" s="3"/>
      <c r="AA267" s="3"/>
    </row>
    <row r="268" spans="1:27">
      <c r="A268" s="3"/>
      <c r="B268" s="11"/>
      <c r="C268" s="11"/>
      <c r="D268" s="11"/>
      <c r="E268" s="12"/>
      <c r="F268" s="13"/>
      <c r="G268" s="37" t="s">
        <v>35</v>
      </c>
      <c r="H268" s="52"/>
      <c r="I268" s="12"/>
      <c r="J268" s="12"/>
      <c r="K268" s="154"/>
      <c r="L268" s="14"/>
      <c r="M268" s="61" t="s">
        <v>54</v>
      </c>
      <c r="N268" s="162"/>
      <c r="O268" s="62"/>
      <c r="P268" s="62"/>
      <c r="Q268" s="177"/>
      <c r="R268" s="178" t="s">
        <v>53</v>
      </c>
      <c r="S268" s="162"/>
      <c r="T268" s="189"/>
      <c r="U268" s="177"/>
      <c r="V268" s="178"/>
      <c r="W268" s="178" t="s">
        <v>52</v>
      </c>
      <c r="X268" s="206"/>
      <c r="Y268" s="177"/>
      <c r="Z268" s="3"/>
      <c r="AA268" s="3"/>
    </row>
    <row r="269" spans="1:27">
      <c r="A269" s="4"/>
      <c r="B269" s="12"/>
      <c r="C269" s="12"/>
      <c r="D269" s="12"/>
      <c r="E269" s="12"/>
      <c r="F269" s="13"/>
      <c r="G269" s="38" t="s">
        <v>34</v>
      </c>
      <c r="H269" s="53"/>
      <c r="I269" s="12"/>
      <c r="J269" s="12"/>
      <c r="K269" s="154"/>
      <c r="L269" s="15"/>
      <c r="M269" s="63" t="s">
        <v>48</v>
      </c>
      <c r="N269" s="163"/>
      <c r="O269" s="63"/>
      <c r="P269" s="63"/>
      <c r="Q269" s="179"/>
      <c r="R269" s="179" t="s">
        <v>49</v>
      </c>
      <c r="S269" s="163"/>
      <c r="T269" s="190"/>
      <c r="U269" s="179"/>
      <c r="V269" s="179"/>
      <c r="W269" s="179" t="s">
        <v>50</v>
      </c>
      <c r="X269" s="207"/>
      <c r="Y269" s="179"/>
      <c r="Z269" s="5"/>
      <c r="AA269" s="5"/>
    </row>
    <row r="270" spans="1:27">
      <c r="A270" s="4"/>
      <c r="B270" s="33"/>
      <c r="C270" s="12"/>
      <c r="D270" s="12"/>
      <c r="E270" s="12"/>
      <c r="F270" s="13"/>
      <c r="G270" s="40" t="s">
        <v>38</v>
      </c>
      <c r="H270" s="53"/>
      <c r="I270" s="12"/>
      <c r="J270" s="12"/>
      <c r="K270" s="154"/>
      <c r="L270" s="15"/>
      <c r="M270" s="5"/>
      <c r="N270" s="164"/>
      <c r="O270" s="5"/>
      <c r="P270" s="5"/>
      <c r="Q270" s="180"/>
      <c r="R270" s="180"/>
      <c r="S270" s="191"/>
      <c r="T270" s="191"/>
      <c r="U270" s="180"/>
      <c r="V270" s="180"/>
      <c r="W270" s="180"/>
      <c r="X270" s="208"/>
      <c r="Y270" s="169"/>
      <c r="Z270" s="32"/>
      <c r="AA270" s="5"/>
    </row>
    <row r="271" spans="1:27" ht="23.25" customHeight="1">
      <c r="A271" s="41" t="s">
        <v>137</v>
      </c>
      <c r="B271" s="8"/>
      <c r="C271" s="8"/>
      <c r="D271" s="8"/>
      <c r="E271" s="8"/>
      <c r="F271" s="8"/>
      <c r="G271" s="7" t="s">
        <v>30</v>
      </c>
      <c r="H271" s="48"/>
      <c r="I271" s="796"/>
      <c r="J271" s="868"/>
      <c r="K271" s="149"/>
      <c r="L271" s="909"/>
      <c r="M271" s="909"/>
      <c r="N271" s="158"/>
      <c r="O271" s="910" t="s">
        <v>55</v>
      </c>
      <c r="P271" s="910"/>
      <c r="Q271" s="168"/>
      <c r="R271" s="169"/>
      <c r="S271" s="185"/>
      <c r="T271" s="185"/>
      <c r="U271" s="196"/>
      <c r="V271" s="169"/>
      <c r="W271" s="169"/>
      <c r="X271" s="205" t="s">
        <v>31</v>
      </c>
      <c r="Y271" s="169"/>
      <c r="AA271" s="7"/>
    </row>
    <row r="272" spans="1:27" ht="23.1" customHeight="1">
      <c r="A272" s="797" t="s">
        <v>0</v>
      </c>
      <c r="B272" s="797"/>
      <c r="C272" s="797"/>
      <c r="D272" s="797"/>
      <c r="E272" s="797"/>
      <c r="F272" s="797"/>
      <c r="G272" s="797"/>
      <c r="H272" s="797"/>
      <c r="I272" s="797"/>
      <c r="J272" s="797"/>
      <c r="K272" s="797"/>
      <c r="L272" s="797"/>
      <c r="M272" s="797"/>
      <c r="N272" s="797"/>
      <c r="O272" s="797"/>
      <c r="P272" s="797"/>
      <c r="Q272" s="797"/>
      <c r="R272" s="797"/>
      <c r="S272" s="797"/>
      <c r="T272" s="797"/>
      <c r="U272" s="797"/>
      <c r="V272" s="797"/>
      <c r="W272" s="797"/>
      <c r="X272" s="797"/>
      <c r="Y272" s="797"/>
      <c r="Z272" s="797"/>
      <c r="AA272" s="10"/>
    </row>
    <row r="273" spans="1:27" ht="23.1" customHeight="1">
      <c r="A273" s="797" t="s">
        <v>32</v>
      </c>
      <c r="B273" s="797"/>
      <c r="C273" s="797"/>
      <c r="D273" s="797"/>
      <c r="E273" s="797"/>
      <c r="F273" s="797"/>
      <c r="G273" s="797"/>
      <c r="H273" s="797"/>
      <c r="I273" s="797"/>
      <c r="J273" s="797"/>
      <c r="K273" s="797"/>
      <c r="L273" s="797"/>
      <c r="M273" s="797"/>
      <c r="N273" s="797"/>
      <c r="O273" s="797"/>
      <c r="P273" s="797"/>
      <c r="Q273" s="797"/>
      <c r="R273" s="797"/>
      <c r="S273" s="797"/>
      <c r="T273" s="797"/>
      <c r="U273" s="797"/>
      <c r="V273" s="797"/>
      <c r="W273" s="797"/>
      <c r="X273" s="797"/>
      <c r="Y273" s="797"/>
      <c r="Z273" s="797"/>
      <c r="AA273" s="10"/>
    </row>
    <row r="274" spans="1:27" s="34" customFormat="1" ht="23.25">
      <c r="A274" s="35" t="s">
        <v>70</v>
      </c>
      <c r="B274" s="36"/>
      <c r="C274" s="36"/>
      <c r="D274" s="36"/>
      <c r="E274" s="36"/>
      <c r="F274" s="36"/>
      <c r="G274" s="242"/>
      <c r="H274" s="49"/>
      <c r="I274" s="242"/>
      <c r="J274" s="242"/>
      <c r="K274" s="150"/>
      <c r="L274" s="242"/>
      <c r="M274" s="242"/>
      <c r="N274" s="158"/>
      <c r="O274" s="242"/>
      <c r="P274" s="242"/>
      <c r="Q274" s="170"/>
      <c r="R274" s="171"/>
      <c r="S274" s="150"/>
      <c r="T274" s="150"/>
      <c r="U274" s="170"/>
      <c r="V274" s="170"/>
      <c r="W274" s="170"/>
      <c r="X274" s="22"/>
      <c r="Y274" s="170"/>
      <c r="Z274" s="242"/>
      <c r="AA274" s="242"/>
    </row>
    <row r="275" spans="1:27" s="16" customFormat="1" ht="14.25">
      <c r="A275" s="798" t="s">
        <v>1</v>
      </c>
      <c r="B275" s="799"/>
      <c r="C275" s="799"/>
      <c r="D275" s="799"/>
      <c r="E275" s="799"/>
      <c r="F275" s="799"/>
      <c r="G275" s="799"/>
      <c r="H275" s="799"/>
      <c r="I275" s="799"/>
      <c r="J275" s="800"/>
      <c r="K275" s="801" t="s">
        <v>2</v>
      </c>
      <c r="L275" s="802"/>
      <c r="M275" s="802"/>
      <c r="N275" s="802"/>
      <c r="O275" s="802"/>
      <c r="P275" s="802"/>
      <c r="Q275" s="802"/>
      <c r="R275" s="802"/>
      <c r="S275" s="802"/>
      <c r="T275" s="802"/>
      <c r="U275" s="803"/>
      <c r="V275" s="886" t="s">
        <v>3</v>
      </c>
      <c r="W275" s="886" t="s">
        <v>39</v>
      </c>
      <c r="X275" s="869" t="s">
        <v>40</v>
      </c>
      <c r="Y275" s="886" t="s">
        <v>4</v>
      </c>
      <c r="Z275" s="869" t="s">
        <v>41</v>
      </c>
      <c r="AA275" s="878" t="s">
        <v>42</v>
      </c>
    </row>
    <row r="276" spans="1:27" s="16" customFormat="1" ht="12.95" customHeight="1">
      <c r="A276" s="810" t="s">
        <v>5</v>
      </c>
      <c r="B276" s="813" t="s">
        <v>6</v>
      </c>
      <c r="C276" s="816" t="s">
        <v>7</v>
      </c>
      <c r="D276" s="819" t="s">
        <v>8</v>
      </c>
      <c r="E276" s="820"/>
      <c r="F276" s="821"/>
      <c r="G276" s="814" t="s">
        <v>9</v>
      </c>
      <c r="H276" s="828" t="s">
        <v>10</v>
      </c>
      <c r="I276" s="825" t="s">
        <v>11</v>
      </c>
      <c r="J276" s="831" t="s">
        <v>12</v>
      </c>
      <c r="K276" s="889" t="s">
        <v>5</v>
      </c>
      <c r="L276" s="834" t="s">
        <v>13</v>
      </c>
      <c r="M276" s="837" t="s">
        <v>14</v>
      </c>
      <c r="N276" s="892" t="s">
        <v>9</v>
      </c>
      <c r="O276" s="847" t="s">
        <v>43</v>
      </c>
      <c r="P276" s="875" t="s">
        <v>33</v>
      </c>
      <c r="Q276" s="895" t="s">
        <v>44</v>
      </c>
      <c r="R276" s="898" t="s">
        <v>15</v>
      </c>
      <c r="S276" s="901" t="s">
        <v>16</v>
      </c>
      <c r="T276" s="902"/>
      <c r="U276" s="903" t="s">
        <v>45</v>
      </c>
      <c r="V276" s="887"/>
      <c r="W276" s="887"/>
      <c r="X276" s="870"/>
      <c r="Y276" s="887"/>
      <c r="Z276" s="870"/>
      <c r="AA276" s="879"/>
    </row>
    <row r="277" spans="1:27" s="16" customFormat="1" ht="12.95" customHeight="1">
      <c r="A277" s="811"/>
      <c r="B277" s="814"/>
      <c r="C277" s="817"/>
      <c r="D277" s="822"/>
      <c r="E277" s="823"/>
      <c r="F277" s="824"/>
      <c r="G277" s="814"/>
      <c r="H277" s="829"/>
      <c r="I277" s="826"/>
      <c r="J277" s="832"/>
      <c r="K277" s="890"/>
      <c r="L277" s="835"/>
      <c r="M277" s="838"/>
      <c r="N277" s="893"/>
      <c r="O277" s="848"/>
      <c r="P277" s="876"/>
      <c r="Q277" s="896"/>
      <c r="R277" s="899"/>
      <c r="S277" s="892" t="s">
        <v>17</v>
      </c>
      <c r="T277" s="906" t="s">
        <v>18</v>
      </c>
      <c r="U277" s="904"/>
      <c r="V277" s="887"/>
      <c r="W277" s="887"/>
      <c r="X277" s="870"/>
      <c r="Y277" s="887"/>
      <c r="Z277" s="870"/>
      <c r="AA277" s="879"/>
    </row>
    <row r="278" spans="1:27" s="16" customFormat="1" ht="12.95" customHeight="1">
      <c r="A278" s="811"/>
      <c r="B278" s="814"/>
      <c r="C278" s="817"/>
      <c r="D278" s="840" t="s">
        <v>19</v>
      </c>
      <c r="E278" s="840" t="s">
        <v>20</v>
      </c>
      <c r="F278" s="840" t="s">
        <v>21</v>
      </c>
      <c r="G278" s="814"/>
      <c r="H278" s="829"/>
      <c r="I278" s="826"/>
      <c r="J278" s="832"/>
      <c r="K278" s="890"/>
      <c r="L278" s="835"/>
      <c r="M278" s="838"/>
      <c r="N278" s="893"/>
      <c r="O278" s="848"/>
      <c r="P278" s="876"/>
      <c r="Q278" s="896"/>
      <c r="R278" s="899"/>
      <c r="S278" s="893"/>
      <c r="T278" s="907"/>
      <c r="U278" s="904"/>
      <c r="V278" s="887"/>
      <c r="W278" s="887"/>
      <c r="X278" s="870"/>
      <c r="Y278" s="887"/>
      <c r="Z278" s="870"/>
      <c r="AA278" s="879"/>
    </row>
    <row r="279" spans="1:27" s="16" customFormat="1" ht="12.95" customHeight="1">
      <c r="A279" s="811"/>
      <c r="B279" s="814"/>
      <c r="C279" s="817"/>
      <c r="D279" s="841"/>
      <c r="E279" s="841"/>
      <c r="F279" s="841"/>
      <c r="G279" s="814"/>
      <c r="H279" s="829"/>
      <c r="I279" s="826"/>
      <c r="J279" s="832"/>
      <c r="K279" s="890"/>
      <c r="L279" s="835"/>
      <c r="M279" s="838"/>
      <c r="N279" s="893"/>
      <c r="O279" s="848"/>
      <c r="P279" s="876"/>
      <c r="Q279" s="896"/>
      <c r="R279" s="899"/>
      <c r="S279" s="893"/>
      <c r="T279" s="907"/>
      <c r="U279" s="904"/>
      <c r="V279" s="887"/>
      <c r="W279" s="887"/>
      <c r="X279" s="870"/>
      <c r="Y279" s="887"/>
      <c r="Z279" s="870"/>
      <c r="AA279" s="879"/>
    </row>
    <row r="280" spans="1:27" s="16" customFormat="1" ht="12.95" customHeight="1">
      <c r="A280" s="812"/>
      <c r="B280" s="815"/>
      <c r="C280" s="818"/>
      <c r="D280" s="842"/>
      <c r="E280" s="842"/>
      <c r="F280" s="842"/>
      <c r="G280" s="815"/>
      <c r="H280" s="830"/>
      <c r="I280" s="827"/>
      <c r="J280" s="833"/>
      <c r="K280" s="891"/>
      <c r="L280" s="836"/>
      <c r="M280" s="839"/>
      <c r="N280" s="894"/>
      <c r="O280" s="849"/>
      <c r="P280" s="877"/>
      <c r="Q280" s="897"/>
      <c r="R280" s="900"/>
      <c r="S280" s="894"/>
      <c r="T280" s="908"/>
      <c r="U280" s="905"/>
      <c r="V280" s="888"/>
      <c r="W280" s="888"/>
      <c r="X280" s="871"/>
      <c r="Y280" s="888"/>
      <c r="Z280" s="871"/>
      <c r="AA280" s="880"/>
    </row>
    <row r="281" spans="1:27" s="229" customFormat="1" ht="21" customHeight="1">
      <c r="A281" s="17">
        <v>73</v>
      </c>
      <c r="B281" s="17" t="s">
        <v>62</v>
      </c>
      <c r="C281" s="17">
        <v>706</v>
      </c>
      <c r="D281" s="17">
        <v>0</v>
      </c>
      <c r="E281" s="17">
        <v>1</v>
      </c>
      <c r="F281" s="17">
        <v>5</v>
      </c>
      <c r="G281" s="17">
        <v>2</v>
      </c>
      <c r="H281" s="21">
        <v>105</v>
      </c>
      <c r="I281" s="101">
        <v>400</v>
      </c>
      <c r="J281" s="101">
        <f>H281*I281</f>
        <v>42000</v>
      </c>
      <c r="K281" s="103">
        <v>1</v>
      </c>
      <c r="L281" s="20" t="s">
        <v>65</v>
      </c>
      <c r="M281" s="86" t="s">
        <v>63</v>
      </c>
      <c r="N281" s="103">
        <v>1</v>
      </c>
      <c r="O281" s="20">
        <v>457.58</v>
      </c>
      <c r="P281" s="20">
        <v>100</v>
      </c>
      <c r="Q281" s="101">
        <v>6350</v>
      </c>
      <c r="R281" s="109">
        <f>O281*Q281</f>
        <v>2905633</v>
      </c>
      <c r="S281" s="217">
        <v>27</v>
      </c>
      <c r="T281" s="217">
        <v>85</v>
      </c>
      <c r="U281" s="30">
        <f>R281-R281*T281/100</f>
        <v>435844.95000000019</v>
      </c>
      <c r="V281" s="31">
        <f>J281+U281</f>
        <v>477844.95000000019</v>
      </c>
      <c r="W281" s="30">
        <f>V281*P281/100</f>
        <v>477844.95000000013</v>
      </c>
      <c r="X281" s="21" t="s">
        <v>60</v>
      </c>
      <c r="Y281" s="237">
        <f>J281</f>
        <v>42000</v>
      </c>
      <c r="Z281" s="20">
        <v>0.02</v>
      </c>
      <c r="AA281" s="25">
        <f t="shared" ref="AA281:AA282" si="179">Y281*Z281/100</f>
        <v>8.4</v>
      </c>
    </row>
    <row r="282" spans="1:27" s="229" customFormat="1" ht="20.100000000000001" customHeight="1">
      <c r="A282" s="17">
        <v>74</v>
      </c>
      <c r="B282" s="17" t="s">
        <v>28</v>
      </c>
      <c r="C282" s="17" t="s">
        <v>29</v>
      </c>
      <c r="D282" s="17">
        <v>16</v>
      </c>
      <c r="E282" s="17">
        <v>0</v>
      </c>
      <c r="F282" s="17">
        <v>0</v>
      </c>
      <c r="G282" s="17">
        <v>1</v>
      </c>
      <c r="H282" s="31">
        <v>6400</v>
      </c>
      <c r="I282" s="86">
        <v>150</v>
      </c>
      <c r="J282" s="109">
        <f>H282*I282</f>
        <v>960000</v>
      </c>
      <c r="K282" s="103"/>
      <c r="L282" s="20"/>
      <c r="M282" s="20"/>
      <c r="N282" s="103"/>
      <c r="O282" s="20"/>
      <c r="P282" s="20">
        <v>100</v>
      </c>
      <c r="Q282" s="21"/>
      <c r="R282" s="21">
        <f t="shared" ref="R282" si="180">O282*Q282</f>
        <v>0</v>
      </c>
      <c r="S282" s="217"/>
      <c r="T282" s="217"/>
      <c r="U282" s="59">
        <f t="shared" ref="U282" si="181">R282-R282*T282/100</f>
        <v>0</v>
      </c>
      <c r="V282" s="101">
        <f t="shared" ref="V282" si="182">J282+U282</f>
        <v>960000</v>
      </c>
      <c r="W282" s="101">
        <f t="shared" ref="W282" si="183">V282*P282/100</f>
        <v>960000</v>
      </c>
      <c r="X282" s="100">
        <v>0</v>
      </c>
      <c r="Y282" s="234">
        <f>J282</f>
        <v>960000</v>
      </c>
      <c r="Z282" s="20">
        <v>0.01</v>
      </c>
      <c r="AA282" s="25">
        <f t="shared" si="179"/>
        <v>96</v>
      </c>
    </row>
    <row r="283" spans="1:27" s="229" customFormat="1" ht="21" customHeight="1">
      <c r="A283" s="17"/>
      <c r="B283" s="17"/>
      <c r="C283" s="17"/>
      <c r="D283" s="17"/>
      <c r="E283" s="17"/>
      <c r="F283" s="17"/>
      <c r="G283" s="17"/>
      <c r="H283" s="21"/>
      <c r="I283" s="101"/>
      <c r="J283" s="101"/>
      <c r="K283" s="103"/>
      <c r="L283" s="20"/>
      <c r="M283" s="86"/>
      <c r="N283" s="103"/>
      <c r="O283" s="20"/>
      <c r="P283" s="20"/>
      <c r="Q283" s="101"/>
      <c r="R283" s="109"/>
      <c r="S283" s="217"/>
      <c r="T283" s="217"/>
      <c r="U283" s="30"/>
      <c r="V283" s="31"/>
      <c r="W283" s="30"/>
      <c r="X283" s="21"/>
      <c r="Y283" s="237"/>
      <c r="Z283" s="20"/>
      <c r="AA283" s="25"/>
    </row>
    <row r="284" spans="1:27" s="229" customFormat="1" ht="21" customHeight="1">
      <c r="A284" s="17">
        <v>75</v>
      </c>
      <c r="B284" s="17" t="s">
        <v>62</v>
      </c>
      <c r="C284" s="17" t="s">
        <v>29</v>
      </c>
      <c r="D284" s="17">
        <v>24</v>
      </c>
      <c r="E284" s="17">
        <v>2</v>
      </c>
      <c r="F284" s="17">
        <v>36</v>
      </c>
      <c r="G284" s="17">
        <v>2</v>
      </c>
      <c r="H284" s="21">
        <v>41</v>
      </c>
      <c r="I284" s="31">
        <v>125</v>
      </c>
      <c r="J284" s="101">
        <f>H284*I284</f>
        <v>5125</v>
      </c>
      <c r="K284" s="103">
        <v>1</v>
      </c>
      <c r="L284" s="20" t="s">
        <v>65</v>
      </c>
      <c r="M284" s="86" t="s">
        <v>67</v>
      </c>
      <c r="N284" s="103">
        <v>1</v>
      </c>
      <c r="O284" s="20">
        <v>164.32</v>
      </c>
      <c r="P284" s="20">
        <v>100</v>
      </c>
      <c r="Q284" s="101">
        <v>6350</v>
      </c>
      <c r="R284" s="109">
        <f>O284*Q284</f>
        <v>1043432</v>
      </c>
      <c r="S284" s="217">
        <v>31</v>
      </c>
      <c r="T284" s="217">
        <v>52</v>
      </c>
      <c r="U284" s="30">
        <f>R284-R284*T284/100</f>
        <v>500847.35999999999</v>
      </c>
      <c r="V284" s="31">
        <f>J284+U284</f>
        <v>505972.36</v>
      </c>
      <c r="W284" s="30">
        <f>V284*P284/100</f>
        <v>505972.36</v>
      </c>
      <c r="X284" s="21" t="s">
        <v>60</v>
      </c>
      <c r="Y284" s="237">
        <f>J284</f>
        <v>5125</v>
      </c>
      <c r="Z284" s="20">
        <v>0.02</v>
      </c>
      <c r="AA284" s="25">
        <f t="shared" ref="AA284:AA286" si="184">Y284*Z284/100</f>
        <v>1.0249999999999999</v>
      </c>
    </row>
    <row r="285" spans="1:27" s="229" customFormat="1" ht="20.100000000000001" customHeight="1">
      <c r="A285" s="17"/>
      <c r="B285" s="17"/>
      <c r="C285" s="17"/>
      <c r="D285" s="17"/>
      <c r="E285" s="17"/>
      <c r="F285" s="17"/>
      <c r="G285" s="17">
        <v>1</v>
      </c>
      <c r="H285" s="31">
        <v>9795</v>
      </c>
      <c r="I285" s="31">
        <v>125</v>
      </c>
      <c r="J285" s="109">
        <f>H285*I285</f>
        <v>1224375</v>
      </c>
      <c r="K285" s="103"/>
      <c r="L285" s="20"/>
      <c r="M285" s="20"/>
      <c r="N285" s="103"/>
      <c r="O285" s="20"/>
      <c r="P285" s="20">
        <v>100</v>
      </c>
      <c r="Q285" s="21"/>
      <c r="R285" s="21">
        <f t="shared" ref="R285:R286" si="185">O285*Q285</f>
        <v>0</v>
      </c>
      <c r="S285" s="217"/>
      <c r="T285" s="217"/>
      <c r="U285" s="59">
        <f t="shared" ref="U285:U286" si="186">R285-R285*T285/100</f>
        <v>0</v>
      </c>
      <c r="V285" s="101">
        <f t="shared" ref="V285:V286" si="187">J285+U285</f>
        <v>1224375</v>
      </c>
      <c r="W285" s="101">
        <f t="shared" ref="W285:W286" si="188">V285*P285/100</f>
        <v>1224375</v>
      </c>
      <c r="X285" s="100">
        <v>0</v>
      </c>
      <c r="Y285" s="234">
        <f>J285</f>
        <v>1224375</v>
      </c>
      <c r="Z285" s="20">
        <v>0.01</v>
      </c>
      <c r="AA285" s="25">
        <f t="shared" si="184"/>
        <v>122.4375</v>
      </c>
    </row>
    <row r="286" spans="1:27" s="229" customFormat="1" ht="20.100000000000001" customHeight="1">
      <c r="A286" s="17">
        <v>76</v>
      </c>
      <c r="B286" s="17" t="s">
        <v>25</v>
      </c>
      <c r="C286" s="17">
        <v>2037</v>
      </c>
      <c r="D286" s="17">
        <v>14</v>
      </c>
      <c r="E286" s="17">
        <v>0</v>
      </c>
      <c r="F286" s="17">
        <v>78</v>
      </c>
      <c r="G286" s="17">
        <v>1</v>
      </c>
      <c r="H286" s="31">
        <v>5678</v>
      </c>
      <c r="I286" s="86">
        <v>150</v>
      </c>
      <c r="J286" s="109">
        <f>H286*I286</f>
        <v>851700</v>
      </c>
      <c r="K286" s="103"/>
      <c r="L286" s="20"/>
      <c r="M286" s="20"/>
      <c r="N286" s="103"/>
      <c r="O286" s="20"/>
      <c r="P286" s="20">
        <v>100</v>
      </c>
      <c r="Q286" s="21"/>
      <c r="R286" s="21">
        <f t="shared" si="185"/>
        <v>0</v>
      </c>
      <c r="S286" s="217"/>
      <c r="T286" s="217"/>
      <c r="U286" s="59">
        <f t="shared" si="186"/>
        <v>0</v>
      </c>
      <c r="V286" s="101">
        <f t="shared" si="187"/>
        <v>851700</v>
      </c>
      <c r="W286" s="101">
        <f t="shared" si="188"/>
        <v>851700</v>
      </c>
      <c r="X286" s="100">
        <v>0</v>
      </c>
      <c r="Y286" s="234">
        <f>J286</f>
        <v>851700</v>
      </c>
      <c r="Z286" s="20">
        <v>0.01</v>
      </c>
      <c r="AA286" s="25">
        <f t="shared" si="184"/>
        <v>85.17</v>
      </c>
    </row>
    <row r="287" spans="1:27" s="229" customFormat="1" ht="21" customHeight="1">
      <c r="A287" s="17"/>
      <c r="B287" s="17"/>
      <c r="C287" s="17"/>
      <c r="D287" s="17"/>
      <c r="E287" s="17"/>
      <c r="F287" s="17"/>
      <c r="G287" s="17"/>
      <c r="H287" s="21"/>
      <c r="I287" s="101"/>
      <c r="J287" s="101"/>
      <c r="K287" s="103"/>
      <c r="L287" s="20"/>
      <c r="M287" s="86"/>
      <c r="N287" s="103"/>
      <c r="O287" s="20"/>
      <c r="P287" s="20"/>
      <c r="Q287" s="101"/>
      <c r="R287" s="109"/>
      <c r="S287" s="217"/>
      <c r="T287" s="217"/>
      <c r="U287" s="30"/>
      <c r="V287" s="31"/>
      <c r="W287" s="30"/>
      <c r="X287" s="21"/>
      <c r="Y287" s="233"/>
      <c r="Z287" s="20"/>
      <c r="AA287" s="25"/>
    </row>
    <row r="288" spans="1:27" s="229" customFormat="1" ht="21" customHeight="1">
      <c r="A288" s="17">
        <v>77</v>
      </c>
      <c r="B288" s="17" t="s">
        <v>24</v>
      </c>
      <c r="C288" s="17">
        <v>15792</v>
      </c>
      <c r="D288" s="17">
        <v>0</v>
      </c>
      <c r="E288" s="17">
        <v>1</v>
      </c>
      <c r="F288" s="17">
        <v>35</v>
      </c>
      <c r="G288" s="17">
        <v>2</v>
      </c>
      <c r="H288" s="21">
        <v>135</v>
      </c>
      <c r="I288" s="101">
        <v>400</v>
      </c>
      <c r="J288" s="101">
        <f>H288*I288</f>
        <v>54000</v>
      </c>
      <c r="K288" s="103">
        <v>1</v>
      </c>
      <c r="L288" s="20" t="s">
        <v>65</v>
      </c>
      <c r="M288" s="86" t="s">
        <v>63</v>
      </c>
      <c r="N288" s="103">
        <v>1</v>
      </c>
      <c r="O288" s="20">
        <v>520.79999999999995</v>
      </c>
      <c r="P288" s="20">
        <v>100</v>
      </c>
      <c r="Q288" s="101">
        <v>6350</v>
      </c>
      <c r="R288" s="109">
        <f>O288*Q288</f>
        <v>3307079.9999999995</v>
      </c>
      <c r="S288" s="217">
        <v>49</v>
      </c>
      <c r="T288" s="217">
        <v>85</v>
      </c>
      <c r="U288" s="30">
        <f>R288-R288*T288/100</f>
        <v>496062</v>
      </c>
      <c r="V288" s="31">
        <f>J288+U288</f>
        <v>550062</v>
      </c>
      <c r="W288" s="30">
        <f>V288*P288/100</f>
        <v>550062</v>
      </c>
      <c r="X288" s="21" t="s">
        <v>58</v>
      </c>
      <c r="Y288" s="233">
        <v>0</v>
      </c>
      <c r="Z288" s="20">
        <v>0</v>
      </c>
      <c r="AA288" s="25">
        <f t="shared" ref="AA288:AA289" si="189">Y288*Z288/100</f>
        <v>0</v>
      </c>
    </row>
    <row r="289" spans="1:27" s="229" customFormat="1" ht="20.100000000000001" customHeight="1">
      <c r="A289" s="17"/>
      <c r="B289" s="17"/>
      <c r="C289" s="17"/>
      <c r="D289" s="17"/>
      <c r="E289" s="17"/>
      <c r="F289" s="17"/>
      <c r="G289" s="17"/>
      <c r="H289" s="31"/>
      <c r="I289" s="86"/>
      <c r="J289" s="109"/>
      <c r="K289" s="103">
        <v>2</v>
      </c>
      <c r="L289" s="20" t="s">
        <v>79</v>
      </c>
      <c r="M289" s="20" t="s">
        <v>27</v>
      </c>
      <c r="N289" s="103">
        <v>2</v>
      </c>
      <c r="O289" s="20">
        <v>10</v>
      </c>
      <c r="P289" s="20">
        <v>100</v>
      </c>
      <c r="Q289" s="101">
        <v>5150</v>
      </c>
      <c r="R289" s="109">
        <f>O289*Q289</f>
        <v>51500</v>
      </c>
      <c r="S289" s="217">
        <v>47</v>
      </c>
      <c r="T289" s="217">
        <v>93</v>
      </c>
      <c r="U289" s="30">
        <f>R289-R289*T289/100</f>
        <v>3605</v>
      </c>
      <c r="V289" s="30">
        <f>J289+U289</f>
        <v>3605</v>
      </c>
      <c r="W289" s="59">
        <f>V289*P289/100</f>
        <v>3605</v>
      </c>
      <c r="X289" s="21" t="s">
        <v>58</v>
      </c>
      <c r="Y289" s="233">
        <v>0</v>
      </c>
      <c r="Z289" s="20">
        <v>0</v>
      </c>
      <c r="AA289" s="25">
        <f t="shared" si="189"/>
        <v>0</v>
      </c>
    </row>
    <row r="290" spans="1:27" s="229" customFormat="1" ht="21" customHeight="1">
      <c r="A290" s="17"/>
      <c r="B290" s="17"/>
      <c r="C290" s="17"/>
      <c r="D290" s="17"/>
      <c r="E290" s="17"/>
      <c r="F290" s="17"/>
      <c r="G290" s="17"/>
      <c r="H290" s="21"/>
      <c r="I290" s="101"/>
      <c r="J290" s="101"/>
      <c r="K290" s="103">
        <v>3</v>
      </c>
      <c r="L290" s="20" t="s">
        <v>65</v>
      </c>
      <c r="M290" s="86" t="s">
        <v>63</v>
      </c>
      <c r="N290" s="103">
        <v>1</v>
      </c>
      <c r="O290" s="20">
        <v>294</v>
      </c>
      <c r="P290" s="20">
        <v>100</v>
      </c>
      <c r="Q290" s="101">
        <v>6350</v>
      </c>
      <c r="R290" s="109">
        <f>O290*Q290</f>
        <v>1866900</v>
      </c>
      <c r="S290" s="217">
        <v>24</v>
      </c>
      <c r="T290" s="217">
        <v>85</v>
      </c>
      <c r="U290" s="30">
        <f>R290-R290*T290/100</f>
        <v>280035</v>
      </c>
      <c r="V290" s="31">
        <f>J290+U290</f>
        <v>280035</v>
      </c>
      <c r="W290" s="30">
        <f>V290*P290/100</f>
        <v>280035</v>
      </c>
      <c r="X290" s="21" t="s">
        <v>58</v>
      </c>
      <c r="Y290" s="233">
        <v>0</v>
      </c>
      <c r="Z290" s="20">
        <v>0</v>
      </c>
      <c r="AA290" s="25">
        <f t="shared" ref="AA290:AA292" si="190">Y290*Z290/100</f>
        <v>0</v>
      </c>
    </row>
    <row r="291" spans="1:27" s="229" customFormat="1" ht="20.100000000000001" customHeight="1">
      <c r="A291" s="17">
        <v>78</v>
      </c>
      <c r="B291" s="17" t="s">
        <v>24</v>
      </c>
      <c r="C291" s="17">
        <v>21854</v>
      </c>
      <c r="D291" s="17">
        <v>25</v>
      </c>
      <c r="E291" s="17">
        <v>0</v>
      </c>
      <c r="F291" s="17">
        <v>12</v>
      </c>
      <c r="G291" s="17">
        <v>2</v>
      </c>
      <c r="H291" s="31">
        <v>10012</v>
      </c>
      <c r="I291" s="86">
        <v>125</v>
      </c>
      <c r="J291" s="84">
        <f>H291*I291</f>
        <v>1251500</v>
      </c>
      <c r="K291" s="103"/>
      <c r="L291" s="20"/>
      <c r="M291" s="20"/>
      <c r="N291" s="103"/>
      <c r="O291" s="20"/>
      <c r="P291" s="20">
        <v>100</v>
      </c>
      <c r="Q291" s="21"/>
      <c r="R291" s="21">
        <f t="shared" ref="R291:R292" si="191">O291*Q291</f>
        <v>0</v>
      </c>
      <c r="S291" s="217"/>
      <c r="T291" s="217"/>
      <c r="U291" s="59">
        <f t="shared" ref="U291:U292" si="192">R291-R291*T291/100</f>
        <v>0</v>
      </c>
      <c r="V291" s="101">
        <f t="shared" ref="V291:V292" si="193">J291+U291</f>
        <v>1251500</v>
      </c>
      <c r="W291" s="101">
        <f t="shared" ref="W291:W292" si="194">V291*P291/100</f>
        <v>1251500</v>
      </c>
      <c r="X291" s="100" t="s">
        <v>61</v>
      </c>
      <c r="Y291" s="230">
        <v>0</v>
      </c>
      <c r="Z291" s="20">
        <v>0</v>
      </c>
      <c r="AA291" s="25">
        <f t="shared" si="190"/>
        <v>0</v>
      </c>
    </row>
    <row r="292" spans="1:27" s="229" customFormat="1" ht="20.100000000000001" customHeight="1">
      <c r="A292" s="17">
        <v>79</v>
      </c>
      <c r="B292" s="17" t="s">
        <v>25</v>
      </c>
      <c r="C292" s="17">
        <v>2040</v>
      </c>
      <c r="D292" s="17">
        <v>8</v>
      </c>
      <c r="E292" s="17">
        <v>0</v>
      </c>
      <c r="F292" s="17">
        <v>41</v>
      </c>
      <c r="G292" s="17">
        <v>1</v>
      </c>
      <c r="H292" s="31">
        <v>3241</v>
      </c>
      <c r="I292" s="86">
        <v>150</v>
      </c>
      <c r="J292" s="109">
        <f>H292*I292</f>
        <v>486150</v>
      </c>
      <c r="K292" s="103"/>
      <c r="L292" s="20"/>
      <c r="M292" s="20"/>
      <c r="N292" s="103"/>
      <c r="O292" s="20"/>
      <c r="P292" s="20">
        <v>100</v>
      </c>
      <c r="Q292" s="21"/>
      <c r="R292" s="21">
        <f t="shared" si="191"/>
        <v>0</v>
      </c>
      <c r="S292" s="217"/>
      <c r="T292" s="217"/>
      <c r="U292" s="59">
        <f t="shared" si="192"/>
        <v>0</v>
      </c>
      <c r="V292" s="101">
        <f t="shared" si="193"/>
        <v>486150</v>
      </c>
      <c r="W292" s="101">
        <f t="shared" si="194"/>
        <v>486150</v>
      </c>
      <c r="X292" s="100">
        <v>0</v>
      </c>
      <c r="Y292" s="234">
        <f>J292</f>
        <v>486150</v>
      </c>
      <c r="Z292" s="20">
        <v>0.01</v>
      </c>
      <c r="AA292" s="25">
        <f t="shared" si="190"/>
        <v>48.615000000000002</v>
      </c>
    </row>
    <row r="293" spans="1:27" s="229" customFormat="1" ht="20.100000000000001" customHeight="1">
      <c r="A293" s="17"/>
      <c r="B293" s="17"/>
      <c r="C293" s="17"/>
      <c r="D293" s="17"/>
      <c r="E293" s="17"/>
      <c r="F293" s="17"/>
      <c r="G293" s="17"/>
      <c r="H293" s="31"/>
      <c r="I293" s="86"/>
      <c r="J293" s="84"/>
      <c r="K293" s="103"/>
      <c r="L293" s="20"/>
      <c r="M293" s="20"/>
      <c r="N293" s="103"/>
      <c r="O293" s="20"/>
      <c r="P293" s="20"/>
      <c r="Q293" s="21"/>
      <c r="R293" s="21"/>
      <c r="S293" s="217"/>
      <c r="T293" s="217"/>
      <c r="U293" s="59"/>
      <c r="V293" s="101"/>
      <c r="W293" s="101"/>
      <c r="X293" s="100"/>
      <c r="Y293" s="230"/>
      <c r="Z293" s="20"/>
      <c r="AA293" s="25"/>
    </row>
    <row r="294" spans="1:27" s="229" customFormat="1" ht="20.100000000000001" customHeight="1">
      <c r="A294" s="17"/>
      <c r="B294" s="277"/>
      <c r="C294" s="278"/>
      <c r="D294" s="17"/>
      <c r="E294" s="17"/>
      <c r="F294" s="17"/>
      <c r="G294" s="17"/>
      <c r="H294" s="31"/>
      <c r="I294" s="86"/>
      <c r="J294" s="109"/>
      <c r="K294" s="103"/>
      <c r="L294" s="20"/>
      <c r="M294" s="20"/>
      <c r="N294" s="103"/>
      <c r="O294" s="20"/>
      <c r="P294" s="20"/>
      <c r="Q294" s="21"/>
      <c r="R294" s="21"/>
      <c r="S294" s="217"/>
      <c r="T294" s="217"/>
      <c r="U294" s="59"/>
      <c r="V294" s="101"/>
      <c r="W294" s="101"/>
      <c r="X294" s="100"/>
      <c r="Y294" s="234"/>
      <c r="Z294" s="20"/>
      <c r="AA294" s="25"/>
    </row>
    <row r="295" spans="1:27" s="89" customFormat="1" ht="24" customHeight="1" thickBot="1">
      <c r="A295" s="143"/>
      <c r="B295" s="143"/>
      <c r="C295" s="143"/>
      <c r="D295" s="143"/>
      <c r="E295" s="143"/>
      <c r="F295" s="143"/>
      <c r="G295" s="143"/>
      <c r="H295" s="144"/>
      <c r="I295" s="145"/>
      <c r="J295" s="146"/>
      <c r="K295" s="156"/>
      <c r="L295" s="147"/>
      <c r="M295" s="145"/>
      <c r="N295" s="166"/>
      <c r="O295" s="145"/>
      <c r="P295" s="145"/>
      <c r="Q295" s="181"/>
      <c r="R295" s="182"/>
      <c r="S295" s="194"/>
      <c r="T295" s="194"/>
      <c r="U295" s="197"/>
      <c r="V295" s="182"/>
      <c r="W295" s="182"/>
      <c r="X295" s="148"/>
      <c r="Y295" s="199"/>
      <c r="Z295" s="145"/>
      <c r="AA295" s="143"/>
    </row>
    <row r="296" spans="1:27">
      <c r="A296" s="42" t="s">
        <v>22</v>
      </c>
      <c r="B296" s="42"/>
      <c r="C296" s="42" t="s">
        <v>23</v>
      </c>
      <c r="D296" s="42"/>
      <c r="E296" s="42"/>
      <c r="F296" s="42"/>
      <c r="G296" s="39" t="s">
        <v>37</v>
      </c>
      <c r="H296" s="52"/>
      <c r="I296" s="11"/>
      <c r="J296" s="11"/>
      <c r="K296" s="153"/>
      <c r="L296" s="14"/>
      <c r="M296" s="6"/>
      <c r="N296" s="161"/>
      <c r="O296" s="1"/>
      <c r="P296" s="1"/>
      <c r="Q296" s="175"/>
      <c r="R296" s="176"/>
      <c r="S296" s="188"/>
      <c r="T296" s="188"/>
      <c r="U296" s="175"/>
      <c r="V296" s="176"/>
      <c r="W296" s="176"/>
      <c r="X296" s="1"/>
      <c r="Y296" s="176"/>
      <c r="Z296" s="1"/>
      <c r="AA296" s="1"/>
    </row>
    <row r="297" spans="1:27">
      <c r="A297" s="3"/>
      <c r="B297" s="11"/>
      <c r="C297" s="11"/>
      <c r="D297" s="11"/>
      <c r="E297" s="12"/>
      <c r="F297" s="13"/>
      <c r="G297" s="38" t="s">
        <v>36</v>
      </c>
      <c r="H297" s="52"/>
      <c r="I297" s="11"/>
      <c r="J297" s="11"/>
      <c r="K297" s="153"/>
      <c r="L297" s="14"/>
      <c r="M297" s="61" t="s">
        <v>47</v>
      </c>
      <c r="N297" s="162"/>
      <c r="O297" s="62"/>
      <c r="P297" s="62"/>
      <c r="Q297" s="177"/>
      <c r="R297" s="178" t="s">
        <v>51</v>
      </c>
      <c r="S297" s="162"/>
      <c r="T297" s="189"/>
      <c r="U297" s="177"/>
      <c r="V297" s="178"/>
      <c r="W297" s="178" t="s">
        <v>56</v>
      </c>
      <c r="X297" s="206"/>
      <c r="Y297" s="177"/>
      <c r="Z297" s="3"/>
      <c r="AA297" s="3"/>
    </row>
    <row r="298" spans="1:27">
      <c r="A298" s="3"/>
      <c r="B298" s="11"/>
      <c r="C298" s="11"/>
      <c r="D298" s="11"/>
      <c r="E298" s="12"/>
      <c r="F298" s="13"/>
      <c r="G298" s="37" t="s">
        <v>35</v>
      </c>
      <c r="H298" s="52"/>
      <c r="I298" s="12"/>
      <c r="J298" s="12"/>
      <c r="K298" s="154"/>
      <c r="L298" s="14"/>
      <c r="M298" s="61" t="s">
        <v>54</v>
      </c>
      <c r="N298" s="162"/>
      <c r="O298" s="62"/>
      <c r="P298" s="62"/>
      <c r="Q298" s="177"/>
      <c r="R298" s="178" t="s">
        <v>53</v>
      </c>
      <c r="S298" s="162"/>
      <c r="T298" s="189"/>
      <c r="U298" s="177"/>
      <c r="V298" s="178"/>
      <c r="W298" s="178" t="s">
        <v>52</v>
      </c>
      <c r="X298" s="206"/>
      <c r="Y298" s="177"/>
      <c r="Z298" s="3"/>
      <c r="AA298" s="3"/>
    </row>
    <row r="299" spans="1:27">
      <c r="A299" s="4"/>
      <c r="B299" s="12"/>
      <c r="C299" s="12"/>
      <c r="D299" s="12"/>
      <c r="E299" s="12"/>
      <c r="F299" s="13"/>
      <c r="G299" s="38" t="s">
        <v>34</v>
      </c>
      <c r="H299" s="53"/>
      <c r="I299" s="12"/>
      <c r="J299" s="12"/>
      <c r="K299" s="154"/>
      <c r="L299" s="15"/>
      <c r="M299" s="63" t="s">
        <v>48</v>
      </c>
      <c r="N299" s="163"/>
      <c r="O299" s="63"/>
      <c r="P299" s="63"/>
      <c r="Q299" s="179"/>
      <c r="R299" s="179" t="s">
        <v>49</v>
      </c>
      <c r="S299" s="163"/>
      <c r="T299" s="190"/>
      <c r="U299" s="179"/>
      <c r="V299" s="179"/>
      <c r="W299" s="179" t="s">
        <v>50</v>
      </c>
      <c r="X299" s="207"/>
      <c r="Y299" s="179"/>
      <c r="Z299" s="5"/>
      <c r="AA299" s="5"/>
    </row>
    <row r="300" spans="1:27">
      <c r="A300" s="4"/>
      <c r="B300" s="33"/>
      <c r="C300" s="12"/>
      <c r="D300" s="12"/>
      <c r="E300" s="12"/>
      <c r="F300" s="13"/>
      <c r="G300" s="40" t="s">
        <v>38</v>
      </c>
      <c r="H300" s="53"/>
      <c r="I300" s="12"/>
      <c r="J300" s="12"/>
      <c r="K300" s="154"/>
      <c r="L300" s="15"/>
      <c r="M300" s="5"/>
      <c r="N300" s="164"/>
      <c r="O300" s="5"/>
      <c r="P300" s="5"/>
      <c r="Q300" s="180"/>
      <c r="R300" s="180"/>
      <c r="S300" s="191"/>
      <c r="T300" s="191"/>
      <c r="U300" s="180"/>
      <c r="V300" s="180"/>
      <c r="W300" s="180"/>
      <c r="X300" s="208"/>
      <c r="Y300" s="169"/>
      <c r="Z300" s="32"/>
      <c r="AA300" s="5"/>
    </row>
    <row r="301" spans="1:27" ht="23.25" customHeight="1">
      <c r="A301" s="41" t="s">
        <v>136</v>
      </c>
      <c r="B301" s="8"/>
      <c r="C301" s="8"/>
      <c r="D301" s="8"/>
      <c r="E301" s="8"/>
      <c r="F301" s="8"/>
      <c r="G301" s="7" t="s">
        <v>30</v>
      </c>
      <c r="H301" s="48"/>
      <c r="I301" s="796"/>
      <c r="J301" s="868"/>
      <c r="K301" s="149"/>
      <c r="L301" s="909"/>
      <c r="M301" s="909"/>
      <c r="N301" s="158"/>
      <c r="O301" s="910" t="s">
        <v>55</v>
      </c>
      <c r="P301" s="910"/>
      <c r="Q301" s="168"/>
      <c r="R301" s="169"/>
      <c r="S301" s="185"/>
      <c r="T301" s="185"/>
      <c r="U301" s="196"/>
      <c r="V301" s="169"/>
      <c r="W301" s="169"/>
      <c r="X301" s="205" t="s">
        <v>31</v>
      </c>
      <c r="Y301" s="169"/>
      <c r="AA301" s="7"/>
    </row>
    <row r="302" spans="1:27" ht="23.1" customHeight="1">
      <c r="A302" s="797" t="s">
        <v>0</v>
      </c>
      <c r="B302" s="797"/>
      <c r="C302" s="797"/>
      <c r="D302" s="797"/>
      <c r="E302" s="797"/>
      <c r="F302" s="797"/>
      <c r="G302" s="797"/>
      <c r="H302" s="797"/>
      <c r="I302" s="797"/>
      <c r="J302" s="797"/>
      <c r="K302" s="797"/>
      <c r="L302" s="797"/>
      <c r="M302" s="797"/>
      <c r="N302" s="797"/>
      <c r="O302" s="797"/>
      <c r="P302" s="797"/>
      <c r="Q302" s="797"/>
      <c r="R302" s="797"/>
      <c r="S302" s="797"/>
      <c r="T302" s="797"/>
      <c r="U302" s="797"/>
      <c r="V302" s="797"/>
      <c r="W302" s="797"/>
      <c r="X302" s="797"/>
      <c r="Y302" s="797"/>
      <c r="Z302" s="797"/>
      <c r="AA302" s="10"/>
    </row>
    <row r="303" spans="1:27" ht="23.1" customHeight="1">
      <c r="A303" s="797" t="s">
        <v>32</v>
      </c>
      <c r="B303" s="797"/>
      <c r="C303" s="797"/>
      <c r="D303" s="797"/>
      <c r="E303" s="797"/>
      <c r="F303" s="797"/>
      <c r="G303" s="797"/>
      <c r="H303" s="797"/>
      <c r="I303" s="797"/>
      <c r="J303" s="797"/>
      <c r="K303" s="797"/>
      <c r="L303" s="797"/>
      <c r="M303" s="797"/>
      <c r="N303" s="797"/>
      <c r="O303" s="797"/>
      <c r="P303" s="797"/>
      <c r="Q303" s="797"/>
      <c r="R303" s="797"/>
      <c r="S303" s="797"/>
      <c r="T303" s="797"/>
      <c r="U303" s="797"/>
      <c r="V303" s="797"/>
      <c r="W303" s="797"/>
      <c r="X303" s="797"/>
      <c r="Y303" s="797"/>
      <c r="Z303" s="797"/>
      <c r="AA303" s="10"/>
    </row>
    <row r="304" spans="1:27" s="34" customFormat="1" ht="23.25">
      <c r="A304" s="35" t="s">
        <v>70</v>
      </c>
      <c r="B304" s="36"/>
      <c r="C304" s="36"/>
      <c r="D304" s="36"/>
      <c r="E304" s="36"/>
      <c r="F304" s="36"/>
      <c r="G304" s="242"/>
      <c r="H304" s="49"/>
      <c r="I304" s="242"/>
      <c r="J304" s="242"/>
      <c r="K304" s="150"/>
      <c r="L304" s="242"/>
      <c r="M304" s="242"/>
      <c r="N304" s="158"/>
      <c r="O304" s="242"/>
      <c r="P304" s="242"/>
      <c r="Q304" s="170"/>
      <c r="R304" s="171"/>
      <c r="S304" s="150"/>
      <c r="T304" s="150"/>
      <c r="U304" s="170"/>
      <c r="V304" s="170"/>
      <c r="W304" s="170"/>
      <c r="X304" s="22"/>
      <c r="Y304" s="170"/>
      <c r="Z304" s="242"/>
      <c r="AA304" s="242"/>
    </row>
    <row r="305" spans="1:27" s="16" customFormat="1" ht="14.25">
      <c r="A305" s="798" t="s">
        <v>1</v>
      </c>
      <c r="B305" s="799"/>
      <c r="C305" s="799"/>
      <c r="D305" s="799"/>
      <c r="E305" s="799"/>
      <c r="F305" s="799"/>
      <c r="G305" s="799"/>
      <c r="H305" s="799"/>
      <c r="I305" s="799"/>
      <c r="J305" s="800"/>
      <c r="K305" s="801" t="s">
        <v>2</v>
      </c>
      <c r="L305" s="802"/>
      <c r="M305" s="802"/>
      <c r="N305" s="802"/>
      <c r="O305" s="802"/>
      <c r="P305" s="802"/>
      <c r="Q305" s="802"/>
      <c r="R305" s="802"/>
      <c r="S305" s="802"/>
      <c r="T305" s="802"/>
      <c r="U305" s="803"/>
      <c r="V305" s="886" t="s">
        <v>3</v>
      </c>
      <c r="W305" s="886" t="s">
        <v>39</v>
      </c>
      <c r="X305" s="869" t="s">
        <v>40</v>
      </c>
      <c r="Y305" s="886" t="s">
        <v>4</v>
      </c>
      <c r="Z305" s="869" t="s">
        <v>41</v>
      </c>
      <c r="AA305" s="878" t="s">
        <v>42</v>
      </c>
    </row>
    <row r="306" spans="1:27" s="16" customFormat="1" ht="12.95" customHeight="1">
      <c r="A306" s="810" t="s">
        <v>5</v>
      </c>
      <c r="B306" s="813" t="s">
        <v>6</v>
      </c>
      <c r="C306" s="816" t="s">
        <v>7</v>
      </c>
      <c r="D306" s="819" t="s">
        <v>8</v>
      </c>
      <c r="E306" s="820"/>
      <c r="F306" s="821"/>
      <c r="G306" s="814" t="s">
        <v>9</v>
      </c>
      <c r="H306" s="828" t="s">
        <v>10</v>
      </c>
      <c r="I306" s="825" t="s">
        <v>11</v>
      </c>
      <c r="J306" s="831" t="s">
        <v>12</v>
      </c>
      <c r="K306" s="889" t="s">
        <v>5</v>
      </c>
      <c r="L306" s="834" t="s">
        <v>13</v>
      </c>
      <c r="M306" s="837" t="s">
        <v>14</v>
      </c>
      <c r="N306" s="892" t="s">
        <v>9</v>
      </c>
      <c r="O306" s="847" t="s">
        <v>43</v>
      </c>
      <c r="P306" s="875" t="s">
        <v>33</v>
      </c>
      <c r="Q306" s="895" t="s">
        <v>44</v>
      </c>
      <c r="R306" s="898" t="s">
        <v>15</v>
      </c>
      <c r="S306" s="901" t="s">
        <v>16</v>
      </c>
      <c r="T306" s="902"/>
      <c r="U306" s="903" t="s">
        <v>45</v>
      </c>
      <c r="V306" s="887"/>
      <c r="W306" s="887"/>
      <c r="X306" s="870"/>
      <c r="Y306" s="887"/>
      <c r="Z306" s="870"/>
      <c r="AA306" s="879"/>
    </row>
    <row r="307" spans="1:27" s="16" customFormat="1" ht="12.95" customHeight="1">
      <c r="A307" s="811"/>
      <c r="B307" s="814"/>
      <c r="C307" s="817"/>
      <c r="D307" s="822"/>
      <c r="E307" s="823"/>
      <c r="F307" s="824"/>
      <c r="G307" s="814"/>
      <c r="H307" s="829"/>
      <c r="I307" s="826"/>
      <c r="J307" s="832"/>
      <c r="K307" s="890"/>
      <c r="L307" s="835"/>
      <c r="M307" s="838"/>
      <c r="N307" s="893"/>
      <c r="O307" s="848"/>
      <c r="P307" s="876"/>
      <c r="Q307" s="896"/>
      <c r="R307" s="899"/>
      <c r="S307" s="892" t="s">
        <v>17</v>
      </c>
      <c r="T307" s="906" t="s">
        <v>18</v>
      </c>
      <c r="U307" s="904"/>
      <c r="V307" s="887"/>
      <c r="W307" s="887"/>
      <c r="X307" s="870"/>
      <c r="Y307" s="887"/>
      <c r="Z307" s="870"/>
      <c r="AA307" s="879"/>
    </row>
    <row r="308" spans="1:27" s="16" customFormat="1" ht="12.95" customHeight="1">
      <c r="A308" s="811"/>
      <c r="B308" s="814"/>
      <c r="C308" s="817"/>
      <c r="D308" s="840" t="s">
        <v>19</v>
      </c>
      <c r="E308" s="840" t="s">
        <v>20</v>
      </c>
      <c r="F308" s="840" t="s">
        <v>21</v>
      </c>
      <c r="G308" s="814"/>
      <c r="H308" s="829"/>
      <c r="I308" s="826"/>
      <c r="J308" s="832"/>
      <c r="K308" s="890"/>
      <c r="L308" s="835"/>
      <c r="M308" s="838"/>
      <c r="N308" s="893"/>
      <c r="O308" s="848"/>
      <c r="P308" s="876"/>
      <c r="Q308" s="896"/>
      <c r="R308" s="899"/>
      <c r="S308" s="893"/>
      <c r="T308" s="907"/>
      <c r="U308" s="904"/>
      <c r="V308" s="887"/>
      <c r="W308" s="887"/>
      <c r="X308" s="870"/>
      <c r="Y308" s="887"/>
      <c r="Z308" s="870"/>
      <c r="AA308" s="879"/>
    </row>
    <row r="309" spans="1:27" s="16" customFormat="1" ht="12.95" customHeight="1">
      <c r="A309" s="811"/>
      <c r="B309" s="814"/>
      <c r="C309" s="817"/>
      <c r="D309" s="841"/>
      <c r="E309" s="841"/>
      <c r="F309" s="841"/>
      <c r="G309" s="814"/>
      <c r="H309" s="829"/>
      <c r="I309" s="826"/>
      <c r="J309" s="832"/>
      <c r="K309" s="890"/>
      <c r="L309" s="835"/>
      <c r="M309" s="838"/>
      <c r="N309" s="893"/>
      <c r="O309" s="848"/>
      <c r="P309" s="876"/>
      <c r="Q309" s="896"/>
      <c r="R309" s="899"/>
      <c r="S309" s="893"/>
      <c r="T309" s="907"/>
      <c r="U309" s="904"/>
      <c r="V309" s="887"/>
      <c r="W309" s="887"/>
      <c r="X309" s="870"/>
      <c r="Y309" s="887"/>
      <c r="Z309" s="870"/>
      <c r="AA309" s="879"/>
    </row>
    <row r="310" spans="1:27" s="16" customFormat="1" ht="12.95" customHeight="1">
      <c r="A310" s="812"/>
      <c r="B310" s="815"/>
      <c r="C310" s="818"/>
      <c r="D310" s="842"/>
      <c r="E310" s="842"/>
      <c r="F310" s="842"/>
      <c r="G310" s="815"/>
      <c r="H310" s="830"/>
      <c r="I310" s="827"/>
      <c r="J310" s="833"/>
      <c r="K310" s="891"/>
      <c r="L310" s="836"/>
      <c r="M310" s="839"/>
      <c r="N310" s="894"/>
      <c r="O310" s="849"/>
      <c r="P310" s="877"/>
      <c r="Q310" s="897"/>
      <c r="R310" s="900"/>
      <c r="S310" s="894"/>
      <c r="T310" s="908"/>
      <c r="U310" s="905"/>
      <c r="V310" s="888"/>
      <c r="W310" s="888"/>
      <c r="X310" s="871"/>
      <c r="Y310" s="888"/>
      <c r="Z310" s="871"/>
      <c r="AA310" s="880"/>
    </row>
    <row r="311" spans="1:27" s="229" customFormat="1" ht="21" customHeight="1">
      <c r="A311" s="17">
        <v>80</v>
      </c>
      <c r="B311" s="17" t="s">
        <v>62</v>
      </c>
      <c r="C311" s="17">
        <v>657</v>
      </c>
      <c r="D311" s="17">
        <v>0</v>
      </c>
      <c r="E311" s="17">
        <v>0</v>
      </c>
      <c r="F311" s="17">
        <v>66</v>
      </c>
      <c r="G311" s="17">
        <v>2</v>
      </c>
      <c r="H311" s="21">
        <v>66</v>
      </c>
      <c r="I311" s="101">
        <v>400</v>
      </c>
      <c r="J311" s="101">
        <f>H311*I311</f>
        <v>26400</v>
      </c>
      <c r="K311" s="103">
        <v>1</v>
      </c>
      <c r="L311" s="20" t="s">
        <v>65</v>
      </c>
      <c r="M311" s="86" t="s">
        <v>63</v>
      </c>
      <c r="N311" s="103">
        <v>1</v>
      </c>
      <c r="O311" s="20">
        <v>340.68</v>
      </c>
      <c r="P311" s="20">
        <v>100</v>
      </c>
      <c r="Q311" s="101">
        <v>6350</v>
      </c>
      <c r="R311" s="109">
        <f>O311*Q311</f>
        <v>2163318</v>
      </c>
      <c r="S311" s="217">
        <v>39</v>
      </c>
      <c r="T311" s="217">
        <v>85</v>
      </c>
      <c r="U311" s="30">
        <f>R311-R311*T311/100</f>
        <v>324497.69999999995</v>
      </c>
      <c r="V311" s="31">
        <f>J311+U311</f>
        <v>350897.69999999995</v>
      </c>
      <c r="W311" s="30">
        <f>V311*P311/100</f>
        <v>350897.69999999995</v>
      </c>
      <c r="X311" s="21" t="s">
        <v>60</v>
      </c>
      <c r="Y311" s="237">
        <f>J311</f>
        <v>26400</v>
      </c>
      <c r="Z311" s="20">
        <v>0.02</v>
      </c>
      <c r="AA311" s="25">
        <f t="shared" ref="AA311" si="195">Y311*Z311/100</f>
        <v>5.28</v>
      </c>
    </row>
    <row r="312" spans="1:27" s="229" customFormat="1" ht="21" customHeight="1">
      <c r="A312" s="17"/>
      <c r="B312" s="17"/>
      <c r="C312" s="17"/>
      <c r="D312" s="17"/>
      <c r="E312" s="17"/>
      <c r="F312" s="17"/>
      <c r="G312" s="17"/>
      <c r="H312" s="21"/>
      <c r="I312" s="101"/>
      <c r="J312" s="101"/>
      <c r="K312" s="103"/>
      <c r="L312" s="20"/>
      <c r="M312" s="86"/>
      <c r="N312" s="103"/>
      <c r="O312" s="20"/>
      <c r="P312" s="20"/>
      <c r="Q312" s="101"/>
      <c r="R312" s="109"/>
      <c r="S312" s="217"/>
      <c r="T312" s="217"/>
      <c r="U312" s="30"/>
      <c r="V312" s="31"/>
      <c r="W312" s="30"/>
      <c r="X312" s="21"/>
      <c r="Y312" s="233"/>
      <c r="Z312" s="20"/>
      <c r="AA312" s="25"/>
    </row>
    <row r="313" spans="1:27" s="229" customFormat="1" ht="21" customHeight="1">
      <c r="A313" s="17">
        <v>81</v>
      </c>
      <c r="B313" s="17" t="s">
        <v>62</v>
      </c>
      <c r="C313" s="17">
        <v>1761</v>
      </c>
      <c r="D313" s="17">
        <v>0</v>
      </c>
      <c r="E313" s="17">
        <v>0</v>
      </c>
      <c r="F313" s="17">
        <v>54</v>
      </c>
      <c r="G313" s="17">
        <v>2</v>
      </c>
      <c r="H313" s="21">
        <v>54</v>
      </c>
      <c r="I313" s="101">
        <v>400</v>
      </c>
      <c r="J313" s="101">
        <f>H313*I313</f>
        <v>21600</v>
      </c>
      <c r="K313" s="103">
        <v>1</v>
      </c>
      <c r="L313" s="20" t="s">
        <v>65</v>
      </c>
      <c r="M313" s="86" t="s">
        <v>67</v>
      </c>
      <c r="N313" s="103">
        <v>1</v>
      </c>
      <c r="O313" s="20">
        <v>157.08000000000001</v>
      </c>
      <c r="P313" s="20">
        <v>100</v>
      </c>
      <c r="Q313" s="101">
        <v>6350</v>
      </c>
      <c r="R313" s="109">
        <f>O313*Q313</f>
        <v>997458.00000000012</v>
      </c>
      <c r="S313" s="217">
        <v>21</v>
      </c>
      <c r="T313" s="217">
        <v>32</v>
      </c>
      <c r="U313" s="30">
        <f>R313-R313*T313/100</f>
        <v>678271.44000000006</v>
      </c>
      <c r="V313" s="31">
        <f>J313+U313</f>
        <v>699871.44000000006</v>
      </c>
      <c r="W313" s="30">
        <f>V313*P313/100</f>
        <v>699871.44</v>
      </c>
      <c r="X313" s="21" t="s">
        <v>60</v>
      </c>
      <c r="Y313" s="237">
        <f>J313</f>
        <v>21600</v>
      </c>
      <c r="Z313" s="20">
        <v>0.02</v>
      </c>
      <c r="AA313" s="25">
        <f t="shared" ref="AA313:AA315" si="196">Y313*Z313/100</f>
        <v>4.32</v>
      </c>
    </row>
    <row r="314" spans="1:27" s="229" customFormat="1" ht="20.100000000000001" customHeight="1">
      <c r="A314" s="17">
        <v>82</v>
      </c>
      <c r="B314" s="17" t="s">
        <v>24</v>
      </c>
      <c r="C314" s="17">
        <v>59757</v>
      </c>
      <c r="D314" s="17">
        <v>0</v>
      </c>
      <c r="E314" s="17">
        <v>0</v>
      </c>
      <c r="F314" s="17">
        <v>46</v>
      </c>
      <c r="G314" s="17">
        <v>2</v>
      </c>
      <c r="H314" s="31">
        <v>46</v>
      </c>
      <c r="I314" s="86">
        <v>400</v>
      </c>
      <c r="J314" s="84">
        <f>H314*I314</f>
        <v>18400</v>
      </c>
      <c r="K314" s="103"/>
      <c r="L314" s="20"/>
      <c r="M314" s="20"/>
      <c r="N314" s="103"/>
      <c r="O314" s="20"/>
      <c r="P314" s="20">
        <v>100</v>
      </c>
      <c r="Q314" s="21"/>
      <c r="R314" s="21">
        <f t="shared" ref="R314:R315" si="197">O314*Q314</f>
        <v>0</v>
      </c>
      <c r="S314" s="217"/>
      <c r="T314" s="217"/>
      <c r="U314" s="59">
        <f t="shared" ref="U314:U315" si="198">R314-R314*T314/100</f>
        <v>0</v>
      </c>
      <c r="V314" s="101">
        <f t="shared" ref="V314:V315" si="199">J314+U314</f>
        <v>18400</v>
      </c>
      <c r="W314" s="101">
        <f t="shared" ref="W314:W315" si="200">V314*P314/100</f>
        <v>18400</v>
      </c>
      <c r="X314" s="100" t="s">
        <v>61</v>
      </c>
      <c r="Y314" s="230">
        <v>0</v>
      </c>
      <c r="Z314" s="20">
        <v>0</v>
      </c>
      <c r="AA314" s="25">
        <f t="shared" si="196"/>
        <v>0</v>
      </c>
    </row>
    <row r="315" spans="1:27" s="229" customFormat="1" ht="20.100000000000001" customHeight="1">
      <c r="A315" s="17">
        <v>83</v>
      </c>
      <c r="B315" s="17" t="s">
        <v>25</v>
      </c>
      <c r="C315" s="17">
        <v>2071</v>
      </c>
      <c r="D315" s="17">
        <v>26</v>
      </c>
      <c r="E315" s="17">
        <v>1</v>
      </c>
      <c r="F315" s="17">
        <v>51</v>
      </c>
      <c r="G315" s="17">
        <v>1</v>
      </c>
      <c r="H315" s="31">
        <v>10551</v>
      </c>
      <c r="I315" s="86">
        <v>150</v>
      </c>
      <c r="J315" s="109">
        <f>H315*I315</f>
        <v>1582650</v>
      </c>
      <c r="K315" s="103"/>
      <c r="L315" s="20"/>
      <c r="M315" s="20"/>
      <c r="N315" s="103"/>
      <c r="O315" s="20"/>
      <c r="P315" s="20">
        <v>100</v>
      </c>
      <c r="Q315" s="21"/>
      <c r="R315" s="21">
        <f t="shared" si="197"/>
        <v>0</v>
      </c>
      <c r="S315" s="217"/>
      <c r="T315" s="217"/>
      <c r="U315" s="59">
        <f t="shared" si="198"/>
        <v>0</v>
      </c>
      <c r="V315" s="101">
        <f t="shared" si="199"/>
        <v>1582650</v>
      </c>
      <c r="W315" s="101">
        <f t="shared" si="200"/>
        <v>1582650</v>
      </c>
      <c r="X315" s="100">
        <v>0</v>
      </c>
      <c r="Y315" s="234">
        <f>J315</f>
        <v>1582650</v>
      </c>
      <c r="Z315" s="20">
        <v>0.01</v>
      </c>
      <c r="AA315" s="25">
        <f t="shared" si="196"/>
        <v>158.26499999999999</v>
      </c>
    </row>
    <row r="316" spans="1:27" s="229" customFormat="1" ht="20.100000000000001" customHeight="1">
      <c r="A316" s="17"/>
      <c r="B316" s="17"/>
      <c r="C316" s="17"/>
      <c r="D316" s="17"/>
      <c r="E316" s="17"/>
      <c r="F316" s="17"/>
      <c r="G316" s="17"/>
      <c r="H316" s="31"/>
      <c r="I316" s="86"/>
      <c r="J316" s="109"/>
      <c r="K316" s="103"/>
      <c r="L316" s="20"/>
      <c r="M316" s="20"/>
      <c r="N316" s="103"/>
      <c r="O316" s="20"/>
      <c r="P316" s="20"/>
      <c r="Q316" s="21"/>
      <c r="R316" s="21"/>
      <c r="S316" s="217"/>
      <c r="T316" s="217"/>
      <c r="U316" s="59"/>
      <c r="V316" s="101"/>
      <c r="W316" s="101"/>
      <c r="X316" s="100"/>
      <c r="Y316" s="234"/>
      <c r="Z316" s="20"/>
      <c r="AA316" s="25"/>
    </row>
    <row r="317" spans="1:27" s="229" customFormat="1" ht="21" customHeight="1">
      <c r="A317" s="17">
        <v>84</v>
      </c>
      <c r="B317" s="17" t="s">
        <v>24</v>
      </c>
      <c r="C317" s="17">
        <v>20903</v>
      </c>
      <c r="D317" s="17">
        <v>0</v>
      </c>
      <c r="E317" s="17">
        <v>1</v>
      </c>
      <c r="F317" s="17">
        <v>76</v>
      </c>
      <c r="G317" s="17">
        <v>2</v>
      </c>
      <c r="H317" s="21">
        <v>173</v>
      </c>
      <c r="I317" s="101">
        <v>400</v>
      </c>
      <c r="J317" s="101">
        <f>H317*I317</f>
        <v>69200</v>
      </c>
      <c r="K317" s="103">
        <v>1</v>
      </c>
      <c r="L317" s="20" t="s">
        <v>65</v>
      </c>
      <c r="M317" s="86" t="s">
        <v>63</v>
      </c>
      <c r="N317" s="103">
        <v>1</v>
      </c>
      <c r="O317" s="20">
        <v>606.54</v>
      </c>
      <c r="P317" s="20">
        <v>100</v>
      </c>
      <c r="Q317" s="101">
        <v>6350</v>
      </c>
      <c r="R317" s="109">
        <f>O317*Q317</f>
        <v>3851529</v>
      </c>
      <c r="S317" s="217">
        <v>17</v>
      </c>
      <c r="T317" s="217">
        <v>60</v>
      </c>
      <c r="U317" s="30">
        <f>R317-R317*T317/100</f>
        <v>1540611.6</v>
      </c>
      <c r="V317" s="31">
        <f>J317+U317</f>
        <v>1609811.6</v>
      </c>
      <c r="W317" s="30">
        <f>V317*P317/100</f>
        <v>1609811.6</v>
      </c>
      <c r="X317" s="21" t="s">
        <v>58</v>
      </c>
      <c r="Y317" s="233">
        <v>0</v>
      </c>
      <c r="Z317" s="20">
        <v>0</v>
      </c>
      <c r="AA317" s="25">
        <f t="shared" ref="AA317" si="201">Y317*Z317/100</f>
        <v>0</v>
      </c>
    </row>
    <row r="318" spans="1:27" s="229" customFormat="1" ht="20.100000000000001" customHeight="1">
      <c r="A318" s="17"/>
      <c r="B318" s="17"/>
      <c r="C318" s="17"/>
      <c r="D318" s="17"/>
      <c r="E318" s="17"/>
      <c r="F318" s="17"/>
      <c r="G318" s="17">
        <v>3</v>
      </c>
      <c r="H318" s="21">
        <v>3</v>
      </c>
      <c r="I318" s="101">
        <v>400</v>
      </c>
      <c r="J318" s="101">
        <f>H318*I318</f>
        <v>1200</v>
      </c>
      <c r="K318" s="103"/>
      <c r="L318" s="20"/>
      <c r="M318" s="20"/>
      <c r="N318" s="103">
        <v>3</v>
      </c>
      <c r="O318" s="20">
        <v>12</v>
      </c>
      <c r="P318" s="20">
        <v>100</v>
      </c>
      <c r="Q318" s="101">
        <v>6350</v>
      </c>
      <c r="R318" s="109">
        <f>O318*Q318</f>
        <v>76200</v>
      </c>
      <c r="S318" s="217">
        <v>17</v>
      </c>
      <c r="T318" s="217">
        <v>60</v>
      </c>
      <c r="U318" s="30">
        <f>R318-R318*T318/100</f>
        <v>30480</v>
      </c>
      <c r="V318" s="31">
        <f>J318+U318</f>
        <v>31680</v>
      </c>
      <c r="W318" s="30">
        <f>V318*P318/100</f>
        <v>31680</v>
      </c>
      <c r="X318" s="21"/>
      <c r="Y318" s="237">
        <f>V318</f>
        <v>31680</v>
      </c>
      <c r="Z318" s="20">
        <v>0.3</v>
      </c>
      <c r="AA318" s="25">
        <f t="shared" ref="AA318:AA319" si="202">Y318*Z318/100</f>
        <v>95.04</v>
      </c>
    </row>
    <row r="319" spans="1:27" s="229" customFormat="1" ht="20.100000000000001" customHeight="1">
      <c r="A319" s="17"/>
      <c r="B319" s="17"/>
      <c r="C319" s="17"/>
      <c r="D319" s="17"/>
      <c r="E319" s="17"/>
      <c r="F319" s="17"/>
      <c r="G319" s="17"/>
      <c r="H319" s="31"/>
      <c r="I319" s="86"/>
      <c r="J319" s="109"/>
      <c r="K319" s="103">
        <v>2</v>
      </c>
      <c r="L319" s="20" t="s">
        <v>79</v>
      </c>
      <c r="M319" s="20" t="s">
        <v>27</v>
      </c>
      <c r="N319" s="103">
        <v>2</v>
      </c>
      <c r="O319" s="20">
        <v>12</v>
      </c>
      <c r="P319" s="20">
        <v>100</v>
      </c>
      <c r="Q319" s="101">
        <v>5150</v>
      </c>
      <c r="R319" s="109">
        <f>O319*Q319</f>
        <v>61800</v>
      </c>
      <c r="S319" s="217">
        <v>17</v>
      </c>
      <c r="T319" s="217">
        <v>79</v>
      </c>
      <c r="U319" s="30">
        <f>R319-R319*T319/100</f>
        <v>12978</v>
      </c>
      <c r="V319" s="30">
        <f>J319+U319</f>
        <v>12978</v>
      </c>
      <c r="W319" s="59">
        <f>V319*P319/100</f>
        <v>12978</v>
      </c>
      <c r="X319" s="21" t="s">
        <v>58</v>
      </c>
      <c r="Y319" s="233">
        <v>0</v>
      </c>
      <c r="Z319" s="20">
        <v>0</v>
      </c>
      <c r="AA319" s="25">
        <f t="shared" si="202"/>
        <v>0</v>
      </c>
    </row>
    <row r="320" spans="1:27" s="229" customFormat="1" ht="21" customHeight="1">
      <c r="A320" s="17"/>
      <c r="B320" s="17"/>
      <c r="C320" s="17"/>
      <c r="D320" s="17"/>
      <c r="E320" s="17"/>
      <c r="F320" s="17"/>
      <c r="G320" s="17"/>
      <c r="H320" s="21"/>
      <c r="I320" s="101"/>
      <c r="J320" s="101"/>
      <c r="K320" s="103"/>
      <c r="L320" s="20"/>
      <c r="M320" s="86"/>
      <c r="N320" s="103"/>
      <c r="O320" s="20"/>
      <c r="P320" s="20"/>
      <c r="Q320" s="101"/>
      <c r="R320" s="109"/>
      <c r="S320" s="217"/>
      <c r="T320" s="217"/>
      <c r="U320" s="30"/>
      <c r="V320" s="31"/>
      <c r="W320" s="30"/>
      <c r="X320" s="21"/>
      <c r="Y320" s="233"/>
      <c r="Z320" s="20"/>
      <c r="AA320" s="25"/>
    </row>
    <row r="321" spans="1:27" s="229" customFormat="1" ht="21" customHeight="1">
      <c r="A321" s="17"/>
      <c r="B321" s="17"/>
      <c r="C321" s="17"/>
      <c r="D321" s="17"/>
      <c r="E321" s="17"/>
      <c r="F321" s="17"/>
      <c r="G321" s="17"/>
      <c r="H321" s="21"/>
      <c r="I321" s="101"/>
      <c r="J321" s="101"/>
      <c r="K321" s="103"/>
      <c r="L321" s="20"/>
      <c r="M321" s="86"/>
      <c r="N321" s="103"/>
      <c r="O321" s="20"/>
      <c r="P321" s="20"/>
      <c r="Q321" s="101"/>
      <c r="R321" s="109"/>
      <c r="S321" s="217"/>
      <c r="T321" s="217"/>
      <c r="U321" s="30"/>
      <c r="V321" s="31"/>
      <c r="W321" s="30"/>
      <c r="X321" s="21"/>
      <c r="Y321" s="233"/>
      <c r="Z321" s="20"/>
      <c r="AA321" s="25"/>
    </row>
    <row r="322" spans="1:27" s="229" customFormat="1" ht="20.100000000000001" customHeight="1">
      <c r="A322" s="17"/>
      <c r="B322" s="17"/>
      <c r="C322" s="17"/>
      <c r="D322" s="17"/>
      <c r="E322" s="17"/>
      <c r="F322" s="17"/>
      <c r="G322" s="17"/>
      <c r="H322" s="31"/>
      <c r="I322" s="86"/>
      <c r="J322" s="84"/>
      <c r="K322" s="103"/>
      <c r="L322" s="20"/>
      <c r="M322" s="20"/>
      <c r="N322" s="103"/>
      <c r="O322" s="20"/>
      <c r="P322" s="20"/>
      <c r="Q322" s="21"/>
      <c r="R322" s="21"/>
      <c r="S322" s="217"/>
      <c r="T322" s="217"/>
      <c r="U322" s="59"/>
      <c r="V322" s="101"/>
      <c r="W322" s="101"/>
      <c r="X322" s="100"/>
      <c r="Y322" s="230"/>
      <c r="Z322" s="20"/>
      <c r="AA322" s="25"/>
    </row>
    <row r="323" spans="1:27" s="229" customFormat="1" ht="20.100000000000001" customHeight="1">
      <c r="A323" s="17"/>
      <c r="B323" s="17"/>
      <c r="C323" s="17"/>
      <c r="D323" s="17"/>
      <c r="E323" s="17"/>
      <c r="F323" s="17"/>
      <c r="G323" s="17"/>
      <c r="H323" s="31"/>
      <c r="I323" s="86"/>
      <c r="J323" s="84"/>
      <c r="K323" s="103"/>
      <c r="L323" s="20"/>
      <c r="M323" s="20"/>
      <c r="N323" s="103"/>
      <c r="O323" s="20"/>
      <c r="P323" s="20"/>
      <c r="Q323" s="21"/>
      <c r="R323" s="21"/>
      <c r="S323" s="217"/>
      <c r="T323" s="217"/>
      <c r="U323" s="59"/>
      <c r="V323" s="101"/>
      <c r="W323" s="101"/>
      <c r="X323" s="100"/>
      <c r="Y323" s="230"/>
      <c r="Z323" s="20"/>
      <c r="AA323" s="25"/>
    </row>
    <row r="324" spans="1:27" s="229" customFormat="1" ht="20.100000000000001" customHeight="1">
      <c r="A324" s="17"/>
      <c r="B324" s="277"/>
      <c r="C324" s="278"/>
      <c r="D324" s="17"/>
      <c r="E324" s="17"/>
      <c r="F324" s="17"/>
      <c r="G324" s="17"/>
      <c r="H324" s="31"/>
      <c r="I324" s="86"/>
      <c r="J324" s="109"/>
      <c r="K324" s="103"/>
      <c r="L324" s="20"/>
      <c r="M324" s="20"/>
      <c r="N324" s="103"/>
      <c r="O324" s="20"/>
      <c r="P324" s="20"/>
      <c r="Q324" s="21"/>
      <c r="R324" s="21"/>
      <c r="S324" s="217"/>
      <c r="T324" s="217"/>
      <c r="U324" s="59"/>
      <c r="V324" s="101"/>
      <c r="W324" s="101"/>
      <c r="X324" s="100"/>
      <c r="Y324" s="234"/>
      <c r="Z324" s="20"/>
      <c r="AA324" s="25"/>
    </row>
    <row r="325" spans="1:27" s="89" customFormat="1" ht="24" customHeight="1" thickBot="1">
      <c r="A325" s="143"/>
      <c r="B325" s="143"/>
      <c r="C325" s="143"/>
      <c r="D325" s="143"/>
      <c r="E325" s="143"/>
      <c r="F325" s="143"/>
      <c r="G325" s="143"/>
      <c r="H325" s="144"/>
      <c r="I325" s="145"/>
      <c r="J325" s="146"/>
      <c r="K325" s="156"/>
      <c r="L325" s="147"/>
      <c r="M325" s="145"/>
      <c r="N325" s="166"/>
      <c r="O325" s="145"/>
      <c r="P325" s="145"/>
      <c r="Q325" s="181"/>
      <c r="R325" s="182"/>
      <c r="S325" s="194"/>
      <c r="T325" s="194"/>
      <c r="U325" s="197"/>
      <c r="V325" s="182"/>
      <c r="W325" s="182"/>
      <c r="X325" s="148"/>
      <c r="Y325" s="199"/>
      <c r="Z325" s="145"/>
      <c r="AA325" s="143"/>
    </row>
    <row r="326" spans="1:27">
      <c r="A326" s="42" t="s">
        <v>22</v>
      </c>
      <c r="B326" s="42"/>
      <c r="C326" s="42" t="s">
        <v>23</v>
      </c>
      <c r="D326" s="42"/>
      <c r="E326" s="42"/>
      <c r="F326" s="42"/>
      <c r="G326" s="39" t="s">
        <v>37</v>
      </c>
      <c r="H326" s="52"/>
      <c r="I326" s="11"/>
      <c r="J326" s="11"/>
      <c r="K326" s="153"/>
      <c r="L326" s="14"/>
      <c r="M326" s="6"/>
      <c r="N326" s="161"/>
      <c r="O326" s="1"/>
      <c r="P326" s="1"/>
      <c r="Q326" s="175"/>
      <c r="R326" s="176"/>
      <c r="S326" s="188"/>
      <c r="T326" s="188"/>
      <c r="U326" s="175"/>
      <c r="V326" s="176"/>
      <c r="W326" s="176"/>
      <c r="X326" s="1"/>
      <c r="Y326" s="176"/>
      <c r="Z326" s="1"/>
      <c r="AA326" s="1"/>
    </row>
    <row r="327" spans="1:27">
      <c r="A327" s="3"/>
      <c r="B327" s="11"/>
      <c r="C327" s="11"/>
      <c r="D327" s="11"/>
      <c r="E327" s="12"/>
      <c r="F327" s="13"/>
      <c r="G327" s="38" t="s">
        <v>36</v>
      </c>
      <c r="H327" s="52"/>
      <c r="I327" s="11"/>
      <c r="J327" s="11"/>
      <c r="K327" s="153"/>
      <c r="L327" s="14"/>
      <c r="M327" s="61" t="s">
        <v>47</v>
      </c>
      <c r="N327" s="162"/>
      <c r="O327" s="62"/>
      <c r="P327" s="62"/>
      <c r="Q327" s="177"/>
      <c r="R327" s="178" t="s">
        <v>51</v>
      </c>
      <c r="S327" s="162"/>
      <c r="T327" s="189"/>
      <c r="U327" s="177"/>
      <c r="V327" s="178"/>
      <c r="W327" s="178" t="s">
        <v>56</v>
      </c>
      <c r="X327" s="206"/>
      <c r="Y327" s="177"/>
      <c r="Z327" s="3"/>
      <c r="AA327" s="3"/>
    </row>
    <row r="328" spans="1:27">
      <c r="A328" s="3"/>
      <c r="B328" s="11"/>
      <c r="C328" s="11"/>
      <c r="D328" s="11"/>
      <c r="E328" s="12"/>
      <c r="F328" s="13"/>
      <c r="G328" s="37" t="s">
        <v>35</v>
      </c>
      <c r="H328" s="52"/>
      <c r="I328" s="12"/>
      <c r="J328" s="12"/>
      <c r="K328" s="154"/>
      <c r="L328" s="14"/>
      <c r="M328" s="61" t="s">
        <v>54</v>
      </c>
      <c r="N328" s="162"/>
      <c r="O328" s="62"/>
      <c r="P328" s="62"/>
      <c r="Q328" s="177"/>
      <c r="R328" s="178" t="s">
        <v>53</v>
      </c>
      <c r="S328" s="162"/>
      <c r="T328" s="189"/>
      <c r="U328" s="177"/>
      <c r="V328" s="178"/>
      <c r="W328" s="178" t="s">
        <v>52</v>
      </c>
      <c r="X328" s="206"/>
      <c r="Y328" s="177"/>
      <c r="Z328" s="3"/>
      <c r="AA328" s="3"/>
    </row>
    <row r="329" spans="1:27">
      <c r="A329" s="4"/>
      <c r="B329" s="12"/>
      <c r="C329" s="12"/>
      <c r="D329" s="12"/>
      <c r="E329" s="12"/>
      <c r="F329" s="13"/>
      <c r="G329" s="38" t="s">
        <v>34</v>
      </c>
      <c r="H329" s="53"/>
      <c r="I329" s="12"/>
      <c r="J329" s="12"/>
      <c r="K329" s="154"/>
      <c r="L329" s="15"/>
      <c r="M329" s="63" t="s">
        <v>48</v>
      </c>
      <c r="N329" s="163"/>
      <c r="O329" s="63"/>
      <c r="P329" s="63"/>
      <c r="Q329" s="179"/>
      <c r="R329" s="179" t="s">
        <v>49</v>
      </c>
      <c r="S329" s="163"/>
      <c r="T329" s="190"/>
      <c r="U329" s="179"/>
      <c r="V329" s="179"/>
      <c r="W329" s="179" t="s">
        <v>50</v>
      </c>
      <c r="X329" s="207"/>
      <c r="Y329" s="179"/>
      <c r="Z329" s="5"/>
      <c r="AA329" s="5"/>
    </row>
    <row r="330" spans="1:27">
      <c r="A330" s="4"/>
      <c r="B330" s="33"/>
      <c r="C330" s="12"/>
      <c r="D330" s="12"/>
      <c r="E330" s="12"/>
      <c r="F330" s="13"/>
      <c r="G330" s="40" t="s">
        <v>38</v>
      </c>
      <c r="H330" s="53"/>
      <c r="I330" s="12"/>
      <c r="J330" s="12"/>
      <c r="K330" s="154"/>
      <c r="L330" s="15"/>
      <c r="M330" s="5"/>
      <c r="N330" s="164"/>
      <c r="O330" s="5"/>
      <c r="P330" s="5"/>
      <c r="Q330" s="180"/>
      <c r="R330" s="180"/>
      <c r="S330" s="191"/>
      <c r="T330" s="191"/>
      <c r="U330" s="180"/>
      <c r="V330" s="180"/>
      <c r="W330" s="180"/>
      <c r="X330" s="208"/>
      <c r="Y330" s="169"/>
      <c r="Z330" s="32"/>
      <c r="AA330" s="5"/>
    </row>
    <row r="331" spans="1:27" ht="23.25" customHeight="1">
      <c r="A331" s="41" t="s">
        <v>135</v>
      </c>
      <c r="B331" s="8"/>
      <c r="C331" s="8"/>
      <c r="D331" s="8"/>
      <c r="E331" s="8"/>
      <c r="F331" s="8"/>
      <c r="G331" s="7" t="s">
        <v>30</v>
      </c>
      <c r="H331" s="48"/>
      <c r="I331" s="796"/>
      <c r="J331" s="868"/>
      <c r="K331" s="149"/>
      <c r="L331" s="909"/>
      <c r="M331" s="909"/>
      <c r="N331" s="158"/>
      <c r="O331" s="910" t="s">
        <v>55</v>
      </c>
      <c r="P331" s="910"/>
      <c r="Q331" s="168"/>
      <c r="R331" s="169"/>
      <c r="S331" s="185"/>
      <c r="T331" s="185"/>
      <c r="U331" s="196"/>
      <c r="V331" s="169"/>
      <c r="W331" s="169"/>
      <c r="X331" s="205" t="s">
        <v>31</v>
      </c>
      <c r="Y331" s="169"/>
      <c r="AA331" s="7"/>
    </row>
    <row r="332" spans="1:27" ht="23.1" customHeight="1">
      <c r="A332" s="797" t="s">
        <v>0</v>
      </c>
      <c r="B332" s="797"/>
      <c r="C332" s="797"/>
      <c r="D332" s="797"/>
      <c r="E332" s="797"/>
      <c r="F332" s="797"/>
      <c r="G332" s="797"/>
      <c r="H332" s="797"/>
      <c r="I332" s="797"/>
      <c r="J332" s="797"/>
      <c r="K332" s="797"/>
      <c r="L332" s="797"/>
      <c r="M332" s="797"/>
      <c r="N332" s="797"/>
      <c r="O332" s="797"/>
      <c r="P332" s="797"/>
      <c r="Q332" s="797"/>
      <c r="R332" s="797"/>
      <c r="S332" s="797"/>
      <c r="T332" s="797"/>
      <c r="U332" s="797"/>
      <c r="V332" s="797"/>
      <c r="W332" s="797"/>
      <c r="X332" s="797"/>
      <c r="Y332" s="797"/>
      <c r="Z332" s="797"/>
      <c r="AA332" s="10"/>
    </row>
    <row r="333" spans="1:27" ht="23.1" customHeight="1">
      <c r="A333" s="797" t="s">
        <v>32</v>
      </c>
      <c r="B333" s="797"/>
      <c r="C333" s="797"/>
      <c r="D333" s="797"/>
      <c r="E333" s="797"/>
      <c r="F333" s="797"/>
      <c r="G333" s="797"/>
      <c r="H333" s="797"/>
      <c r="I333" s="797"/>
      <c r="J333" s="797"/>
      <c r="K333" s="797"/>
      <c r="L333" s="797"/>
      <c r="M333" s="797"/>
      <c r="N333" s="797"/>
      <c r="O333" s="797"/>
      <c r="P333" s="797"/>
      <c r="Q333" s="797"/>
      <c r="R333" s="797"/>
      <c r="S333" s="797"/>
      <c r="T333" s="797"/>
      <c r="U333" s="797"/>
      <c r="V333" s="797"/>
      <c r="W333" s="797"/>
      <c r="X333" s="797"/>
      <c r="Y333" s="797"/>
      <c r="Z333" s="797"/>
      <c r="AA333" s="10"/>
    </row>
    <row r="334" spans="1:27" s="34" customFormat="1" ht="23.25">
      <c r="A334" s="35" t="s">
        <v>70</v>
      </c>
      <c r="B334" s="36"/>
      <c r="C334" s="36"/>
      <c r="D334" s="36"/>
      <c r="E334" s="36"/>
      <c r="F334" s="36"/>
      <c r="G334" s="242"/>
      <c r="H334" s="49"/>
      <c r="I334" s="242"/>
      <c r="J334" s="242"/>
      <c r="K334" s="150"/>
      <c r="L334" s="242"/>
      <c r="M334" s="242"/>
      <c r="N334" s="158"/>
      <c r="O334" s="242"/>
      <c r="P334" s="242"/>
      <c r="Q334" s="170"/>
      <c r="R334" s="171"/>
      <c r="S334" s="150"/>
      <c r="T334" s="150"/>
      <c r="U334" s="170"/>
      <c r="V334" s="170"/>
      <c r="W334" s="170"/>
      <c r="X334" s="22"/>
      <c r="Y334" s="170"/>
      <c r="Z334" s="242"/>
      <c r="AA334" s="242"/>
    </row>
    <row r="335" spans="1:27" s="16" customFormat="1" ht="14.25">
      <c r="A335" s="798" t="s">
        <v>1</v>
      </c>
      <c r="B335" s="799"/>
      <c r="C335" s="799"/>
      <c r="D335" s="799"/>
      <c r="E335" s="799"/>
      <c r="F335" s="799"/>
      <c r="G335" s="799"/>
      <c r="H335" s="799"/>
      <c r="I335" s="799"/>
      <c r="J335" s="800"/>
      <c r="K335" s="801" t="s">
        <v>2</v>
      </c>
      <c r="L335" s="802"/>
      <c r="M335" s="802"/>
      <c r="N335" s="802"/>
      <c r="O335" s="802"/>
      <c r="P335" s="802"/>
      <c r="Q335" s="802"/>
      <c r="R335" s="802"/>
      <c r="S335" s="802"/>
      <c r="T335" s="802"/>
      <c r="U335" s="803"/>
      <c r="V335" s="886" t="s">
        <v>3</v>
      </c>
      <c r="W335" s="886" t="s">
        <v>39</v>
      </c>
      <c r="X335" s="869" t="s">
        <v>40</v>
      </c>
      <c r="Y335" s="886" t="s">
        <v>4</v>
      </c>
      <c r="Z335" s="869" t="s">
        <v>41</v>
      </c>
      <c r="AA335" s="878" t="s">
        <v>42</v>
      </c>
    </row>
    <row r="336" spans="1:27" s="16" customFormat="1" ht="12.95" customHeight="1">
      <c r="A336" s="810" t="s">
        <v>5</v>
      </c>
      <c r="B336" s="813" t="s">
        <v>6</v>
      </c>
      <c r="C336" s="816" t="s">
        <v>7</v>
      </c>
      <c r="D336" s="819" t="s">
        <v>8</v>
      </c>
      <c r="E336" s="820"/>
      <c r="F336" s="821"/>
      <c r="G336" s="814" t="s">
        <v>9</v>
      </c>
      <c r="H336" s="828" t="s">
        <v>10</v>
      </c>
      <c r="I336" s="825" t="s">
        <v>11</v>
      </c>
      <c r="J336" s="831" t="s">
        <v>12</v>
      </c>
      <c r="K336" s="889" t="s">
        <v>5</v>
      </c>
      <c r="L336" s="834" t="s">
        <v>13</v>
      </c>
      <c r="M336" s="837" t="s">
        <v>14</v>
      </c>
      <c r="N336" s="892" t="s">
        <v>9</v>
      </c>
      <c r="O336" s="847" t="s">
        <v>43</v>
      </c>
      <c r="P336" s="875" t="s">
        <v>33</v>
      </c>
      <c r="Q336" s="895" t="s">
        <v>44</v>
      </c>
      <c r="R336" s="898" t="s">
        <v>15</v>
      </c>
      <c r="S336" s="901" t="s">
        <v>16</v>
      </c>
      <c r="T336" s="902"/>
      <c r="U336" s="903" t="s">
        <v>45</v>
      </c>
      <c r="V336" s="887"/>
      <c r="W336" s="887"/>
      <c r="X336" s="870"/>
      <c r="Y336" s="887"/>
      <c r="Z336" s="870"/>
      <c r="AA336" s="879"/>
    </row>
    <row r="337" spans="1:27" s="16" customFormat="1" ht="12.95" customHeight="1">
      <c r="A337" s="811"/>
      <c r="B337" s="814"/>
      <c r="C337" s="817"/>
      <c r="D337" s="822"/>
      <c r="E337" s="823"/>
      <c r="F337" s="824"/>
      <c r="G337" s="814"/>
      <c r="H337" s="829"/>
      <c r="I337" s="826"/>
      <c r="J337" s="832"/>
      <c r="K337" s="890"/>
      <c r="L337" s="835"/>
      <c r="M337" s="838"/>
      <c r="N337" s="893"/>
      <c r="O337" s="848"/>
      <c r="P337" s="876"/>
      <c r="Q337" s="896"/>
      <c r="R337" s="899"/>
      <c r="S337" s="892" t="s">
        <v>17</v>
      </c>
      <c r="T337" s="906" t="s">
        <v>18</v>
      </c>
      <c r="U337" s="904"/>
      <c r="V337" s="887"/>
      <c r="W337" s="887"/>
      <c r="X337" s="870"/>
      <c r="Y337" s="887"/>
      <c r="Z337" s="870"/>
      <c r="AA337" s="879"/>
    </row>
    <row r="338" spans="1:27" s="16" customFormat="1" ht="12.95" customHeight="1">
      <c r="A338" s="811"/>
      <c r="B338" s="814"/>
      <c r="C338" s="817"/>
      <c r="D338" s="840" t="s">
        <v>19</v>
      </c>
      <c r="E338" s="840" t="s">
        <v>20</v>
      </c>
      <c r="F338" s="840" t="s">
        <v>21</v>
      </c>
      <c r="G338" s="814"/>
      <c r="H338" s="829"/>
      <c r="I338" s="826"/>
      <c r="J338" s="832"/>
      <c r="K338" s="890"/>
      <c r="L338" s="835"/>
      <c r="M338" s="838"/>
      <c r="N338" s="893"/>
      <c r="O338" s="848"/>
      <c r="P338" s="876"/>
      <c r="Q338" s="896"/>
      <c r="R338" s="899"/>
      <c r="S338" s="893"/>
      <c r="T338" s="907"/>
      <c r="U338" s="904"/>
      <c r="V338" s="887"/>
      <c r="W338" s="887"/>
      <c r="X338" s="870"/>
      <c r="Y338" s="887"/>
      <c r="Z338" s="870"/>
      <c r="AA338" s="879"/>
    </row>
    <row r="339" spans="1:27" s="16" customFormat="1" ht="12.95" customHeight="1">
      <c r="A339" s="811"/>
      <c r="B339" s="814"/>
      <c r="C339" s="817"/>
      <c r="D339" s="841"/>
      <c r="E339" s="841"/>
      <c r="F339" s="841"/>
      <c r="G339" s="814"/>
      <c r="H339" s="829"/>
      <c r="I339" s="826"/>
      <c r="J339" s="832"/>
      <c r="K339" s="890"/>
      <c r="L339" s="835"/>
      <c r="M339" s="838"/>
      <c r="N339" s="893"/>
      <c r="O339" s="848"/>
      <c r="P339" s="876"/>
      <c r="Q339" s="896"/>
      <c r="R339" s="899"/>
      <c r="S339" s="893"/>
      <c r="T339" s="907"/>
      <c r="U339" s="904"/>
      <c r="V339" s="887"/>
      <c r="W339" s="887"/>
      <c r="X339" s="870"/>
      <c r="Y339" s="887"/>
      <c r="Z339" s="870"/>
      <c r="AA339" s="879"/>
    </row>
    <row r="340" spans="1:27" s="16" customFormat="1" ht="12.95" customHeight="1">
      <c r="A340" s="812"/>
      <c r="B340" s="815"/>
      <c r="C340" s="818"/>
      <c r="D340" s="842"/>
      <c r="E340" s="842"/>
      <c r="F340" s="842"/>
      <c r="G340" s="815"/>
      <c r="H340" s="830"/>
      <c r="I340" s="827"/>
      <c r="J340" s="833"/>
      <c r="K340" s="891"/>
      <c r="L340" s="836"/>
      <c r="M340" s="839"/>
      <c r="N340" s="894"/>
      <c r="O340" s="849"/>
      <c r="P340" s="877"/>
      <c r="Q340" s="897"/>
      <c r="R340" s="900"/>
      <c r="S340" s="894"/>
      <c r="T340" s="908"/>
      <c r="U340" s="905"/>
      <c r="V340" s="888"/>
      <c r="W340" s="888"/>
      <c r="X340" s="871"/>
      <c r="Y340" s="888"/>
      <c r="Z340" s="871"/>
      <c r="AA340" s="880"/>
    </row>
    <row r="341" spans="1:27" s="229" customFormat="1" ht="21" customHeight="1">
      <c r="A341" s="17">
        <v>85</v>
      </c>
      <c r="B341" s="17" t="s">
        <v>24</v>
      </c>
      <c r="C341" s="17">
        <v>15795</v>
      </c>
      <c r="D341" s="17">
        <v>0</v>
      </c>
      <c r="E341" s="17">
        <v>2</v>
      </c>
      <c r="F341" s="17">
        <v>89</v>
      </c>
      <c r="G341" s="17">
        <v>2</v>
      </c>
      <c r="H341" s="21">
        <v>289</v>
      </c>
      <c r="I341" s="101">
        <v>400</v>
      </c>
      <c r="J341" s="101">
        <f>H341*I341</f>
        <v>115600</v>
      </c>
      <c r="K341" s="103">
        <v>1</v>
      </c>
      <c r="L341" s="20" t="s">
        <v>65</v>
      </c>
      <c r="M341" s="86" t="s">
        <v>63</v>
      </c>
      <c r="N341" s="103">
        <v>1</v>
      </c>
      <c r="O341" s="20">
        <v>247.5</v>
      </c>
      <c r="P341" s="20">
        <v>100</v>
      </c>
      <c r="Q341" s="101">
        <v>6350</v>
      </c>
      <c r="R341" s="109">
        <f>O341*Q341</f>
        <v>1571625</v>
      </c>
      <c r="S341" s="217">
        <v>23</v>
      </c>
      <c r="T341" s="217">
        <v>85</v>
      </c>
      <c r="U341" s="30">
        <f>R341-R341*T341/100</f>
        <v>235743.75</v>
      </c>
      <c r="V341" s="31">
        <f>J341+U341</f>
        <v>351343.75</v>
      </c>
      <c r="W341" s="30">
        <f>V341*P341/100</f>
        <v>351343.75</v>
      </c>
      <c r="X341" s="21" t="s">
        <v>58</v>
      </c>
      <c r="Y341" s="233">
        <v>0</v>
      </c>
      <c r="Z341" s="20">
        <v>0</v>
      </c>
      <c r="AA341" s="25">
        <f t="shared" ref="AA341" si="203">Y341*Z341/100</f>
        <v>0</v>
      </c>
    </row>
    <row r="342" spans="1:27" s="229" customFormat="1" ht="21" customHeight="1">
      <c r="A342" s="17"/>
      <c r="B342" s="17"/>
      <c r="C342" s="17"/>
      <c r="D342" s="17"/>
      <c r="E342" s="17"/>
      <c r="F342" s="17"/>
      <c r="G342" s="17"/>
      <c r="H342" s="21"/>
      <c r="I342" s="101"/>
      <c r="J342" s="101"/>
      <c r="K342" s="103">
        <v>2</v>
      </c>
      <c r="L342" s="20" t="s">
        <v>65</v>
      </c>
      <c r="M342" s="86" t="s">
        <v>67</v>
      </c>
      <c r="N342" s="103">
        <v>1</v>
      </c>
      <c r="O342" s="20">
        <v>140</v>
      </c>
      <c r="P342" s="20">
        <v>100</v>
      </c>
      <c r="Q342" s="101">
        <v>6350</v>
      </c>
      <c r="R342" s="109">
        <f>O342*Q342</f>
        <v>889000</v>
      </c>
      <c r="S342" s="217">
        <v>17</v>
      </c>
      <c r="T342" s="217">
        <v>24</v>
      </c>
      <c r="U342" s="30">
        <f>R342-R342*T342/100</f>
        <v>675640</v>
      </c>
      <c r="V342" s="31">
        <f>J342+U342</f>
        <v>675640</v>
      </c>
      <c r="W342" s="30">
        <f>V342*P342/100</f>
        <v>675640</v>
      </c>
      <c r="X342" s="21" t="s">
        <v>60</v>
      </c>
      <c r="Y342" s="233">
        <v>0</v>
      </c>
      <c r="Z342" s="20">
        <v>0</v>
      </c>
      <c r="AA342" s="25">
        <f t="shared" ref="AA342:AA344" si="204">Y342*Z342/100</f>
        <v>0</v>
      </c>
    </row>
    <row r="343" spans="1:27" s="229" customFormat="1" ht="20.100000000000001" customHeight="1">
      <c r="A343" s="17">
        <v>86</v>
      </c>
      <c r="B343" s="17" t="s">
        <v>24</v>
      </c>
      <c r="C343" s="17">
        <v>15971</v>
      </c>
      <c r="D343" s="17">
        <v>0</v>
      </c>
      <c r="E343" s="17">
        <v>0</v>
      </c>
      <c r="F343" s="17">
        <v>49</v>
      </c>
      <c r="G343" s="17">
        <v>2</v>
      </c>
      <c r="H343" s="21">
        <v>49</v>
      </c>
      <c r="I343" s="101">
        <v>400</v>
      </c>
      <c r="J343" s="101">
        <f t="shared" ref="J343:J349" si="205">H343*I343</f>
        <v>19600</v>
      </c>
      <c r="K343" s="103">
        <v>3</v>
      </c>
      <c r="L343" s="20" t="s">
        <v>79</v>
      </c>
      <c r="M343" s="20" t="s">
        <v>27</v>
      </c>
      <c r="N343" s="103">
        <v>2</v>
      </c>
      <c r="O343" s="20">
        <v>22.79</v>
      </c>
      <c r="P343" s="20">
        <v>100</v>
      </c>
      <c r="Q343" s="101">
        <v>5150</v>
      </c>
      <c r="R343" s="109">
        <f>O343*Q343</f>
        <v>117368.5</v>
      </c>
      <c r="S343" s="217">
        <v>43</v>
      </c>
      <c r="T343" s="217">
        <v>93</v>
      </c>
      <c r="U343" s="30">
        <f>R343-R343*T343/100</f>
        <v>8215.7949999999983</v>
      </c>
      <c r="V343" s="30">
        <f>J343+U343</f>
        <v>27815.794999999998</v>
      </c>
      <c r="W343" s="59">
        <f>V343*P343/100</f>
        <v>27815.794999999998</v>
      </c>
      <c r="X343" s="21" t="s">
        <v>58</v>
      </c>
      <c r="Y343" s="233">
        <v>0</v>
      </c>
      <c r="Z343" s="20">
        <v>0</v>
      </c>
      <c r="AA343" s="25">
        <f t="shared" si="204"/>
        <v>0</v>
      </c>
    </row>
    <row r="344" spans="1:27" s="229" customFormat="1" ht="20.100000000000001" customHeight="1">
      <c r="A344" s="17">
        <v>87</v>
      </c>
      <c r="B344" s="17" t="s">
        <v>62</v>
      </c>
      <c r="C344" s="17">
        <v>1742</v>
      </c>
      <c r="D344" s="17">
        <v>3</v>
      </c>
      <c r="E344" s="17">
        <v>3</v>
      </c>
      <c r="F344" s="17">
        <v>50</v>
      </c>
      <c r="G344" s="17">
        <v>1</v>
      </c>
      <c r="H344" s="31">
        <v>1550</v>
      </c>
      <c r="I344" s="86">
        <v>125</v>
      </c>
      <c r="J344" s="109">
        <f t="shared" si="205"/>
        <v>193750</v>
      </c>
      <c r="K344" s="103"/>
      <c r="L344" s="20"/>
      <c r="M344" s="20"/>
      <c r="N344" s="103"/>
      <c r="O344" s="20"/>
      <c r="P344" s="20">
        <v>100</v>
      </c>
      <c r="Q344" s="21"/>
      <c r="R344" s="21">
        <f t="shared" ref="R344" si="206">O344*Q344</f>
        <v>0</v>
      </c>
      <c r="S344" s="217"/>
      <c r="T344" s="217"/>
      <c r="U344" s="59">
        <f t="shared" ref="U344" si="207">R344-R344*T344/100</f>
        <v>0</v>
      </c>
      <c r="V344" s="101">
        <f t="shared" ref="V344" si="208">J344+U344</f>
        <v>193750</v>
      </c>
      <c r="W344" s="101">
        <f t="shared" ref="W344" si="209">V344*P344/100</f>
        <v>193750</v>
      </c>
      <c r="X344" s="100">
        <v>0</v>
      </c>
      <c r="Y344" s="234">
        <f>J344</f>
        <v>193750</v>
      </c>
      <c r="Z344" s="20">
        <v>0.01</v>
      </c>
      <c r="AA344" s="25">
        <f t="shared" si="204"/>
        <v>19.375</v>
      </c>
    </row>
    <row r="345" spans="1:27" s="229" customFormat="1" ht="20.100000000000001" customHeight="1">
      <c r="A345" s="17">
        <v>88</v>
      </c>
      <c r="B345" s="17" t="s">
        <v>62</v>
      </c>
      <c r="C345" s="17">
        <v>1743</v>
      </c>
      <c r="D345" s="17">
        <v>3</v>
      </c>
      <c r="E345" s="17">
        <v>3</v>
      </c>
      <c r="F345" s="17">
        <v>50</v>
      </c>
      <c r="G345" s="17">
        <v>1</v>
      </c>
      <c r="H345" s="31">
        <v>1550</v>
      </c>
      <c r="I345" s="86">
        <v>125</v>
      </c>
      <c r="J345" s="109">
        <f t="shared" si="205"/>
        <v>193750</v>
      </c>
      <c r="K345" s="103"/>
      <c r="L345" s="20"/>
      <c r="M345" s="20"/>
      <c r="N345" s="103"/>
      <c r="O345" s="20"/>
      <c r="P345" s="20">
        <v>100</v>
      </c>
      <c r="Q345" s="21"/>
      <c r="R345" s="21">
        <f t="shared" ref="R345" si="210">O345*Q345</f>
        <v>0</v>
      </c>
      <c r="S345" s="217"/>
      <c r="T345" s="217"/>
      <c r="U345" s="59">
        <f t="shared" ref="U345" si="211">R345-R345*T345/100</f>
        <v>0</v>
      </c>
      <c r="V345" s="101">
        <f t="shared" ref="V345" si="212">J345+U345</f>
        <v>193750</v>
      </c>
      <c r="W345" s="101">
        <f t="shared" ref="W345" si="213">V345*P345/100</f>
        <v>193750</v>
      </c>
      <c r="X345" s="100">
        <v>0</v>
      </c>
      <c r="Y345" s="234">
        <f>J345</f>
        <v>193750</v>
      </c>
      <c r="Z345" s="20">
        <v>0.01</v>
      </c>
      <c r="AA345" s="25">
        <f t="shared" ref="AA345" si="214">Y345*Z345/100</f>
        <v>19.375</v>
      </c>
    </row>
    <row r="346" spans="1:27" s="229" customFormat="1" ht="20.100000000000001" customHeight="1">
      <c r="A346" s="17">
        <v>89</v>
      </c>
      <c r="B346" s="17" t="s">
        <v>62</v>
      </c>
      <c r="C346" s="17">
        <v>834</v>
      </c>
      <c r="D346" s="17">
        <v>3</v>
      </c>
      <c r="E346" s="17">
        <v>3</v>
      </c>
      <c r="F346" s="17">
        <v>68</v>
      </c>
      <c r="G346" s="17">
        <v>1</v>
      </c>
      <c r="H346" s="31">
        <v>1568</v>
      </c>
      <c r="I346" s="86">
        <v>125</v>
      </c>
      <c r="J346" s="109">
        <f t="shared" si="205"/>
        <v>196000</v>
      </c>
      <c r="K346" s="103"/>
      <c r="L346" s="20"/>
      <c r="M346" s="20"/>
      <c r="N346" s="103"/>
      <c r="O346" s="20"/>
      <c r="P346" s="20">
        <v>100</v>
      </c>
      <c r="Q346" s="21"/>
      <c r="R346" s="21">
        <f t="shared" ref="R346" si="215">O346*Q346</f>
        <v>0</v>
      </c>
      <c r="S346" s="217"/>
      <c r="T346" s="217"/>
      <c r="U346" s="59">
        <f t="shared" ref="U346" si="216">R346-R346*T346/100</f>
        <v>0</v>
      </c>
      <c r="V346" s="101">
        <f t="shared" ref="V346" si="217">J346+U346</f>
        <v>196000</v>
      </c>
      <c r="W346" s="101">
        <f t="shared" ref="W346" si="218">V346*P346/100</f>
        <v>196000</v>
      </c>
      <c r="X346" s="100">
        <v>0</v>
      </c>
      <c r="Y346" s="234">
        <f>J346</f>
        <v>196000</v>
      </c>
      <c r="Z346" s="20">
        <v>0.01</v>
      </c>
      <c r="AA346" s="25">
        <f t="shared" ref="AA346" si="219">Y346*Z346/100</f>
        <v>19.600000000000001</v>
      </c>
    </row>
    <row r="347" spans="1:27" s="229" customFormat="1" ht="20.100000000000001" customHeight="1">
      <c r="A347" s="17">
        <v>90</v>
      </c>
      <c r="B347" s="17" t="s">
        <v>62</v>
      </c>
      <c r="C347" s="17">
        <v>1744</v>
      </c>
      <c r="D347" s="17">
        <v>3</v>
      </c>
      <c r="E347" s="17">
        <v>3</v>
      </c>
      <c r="F347" s="17">
        <v>50</v>
      </c>
      <c r="G347" s="17">
        <v>1</v>
      </c>
      <c r="H347" s="31">
        <v>1550</v>
      </c>
      <c r="I347" s="86">
        <v>125</v>
      </c>
      <c r="J347" s="109">
        <f t="shared" si="205"/>
        <v>193750</v>
      </c>
      <c r="K347" s="103"/>
      <c r="L347" s="20"/>
      <c r="M347" s="20"/>
      <c r="N347" s="103"/>
      <c r="O347" s="20"/>
      <c r="P347" s="20">
        <v>100</v>
      </c>
      <c r="Q347" s="21"/>
      <c r="R347" s="21">
        <f t="shared" ref="R347:R348" si="220">O347*Q347</f>
        <v>0</v>
      </c>
      <c r="S347" s="217"/>
      <c r="T347" s="217"/>
      <c r="U347" s="59">
        <f t="shared" ref="U347:U348" si="221">R347-R347*T347/100</f>
        <v>0</v>
      </c>
      <c r="V347" s="101">
        <f t="shared" ref="V347:V348" si="222">J347+U347</f>
        <v>193750</v>
      </c>
      <c r="W347" s="101">
        <f t="shared" ref="W347:W348" si="223">V347*P347/100</f>
        <v>193750</v>
      </c>
      <c r="X347" s="100">
        <v>0</v>
      </c>
      <c r="Y347" s="234">
        <f>J347</f>
        <v>193750</v>
      </c>
      <c r="Z347" s="20">
        <v>0.01</v>
      </c>
      <c r="AA347" s="25">
        <f t="shared" ref="AA347:AA348" si="224">Y347*Z347/100</f>
        <v>19.375</v>
      </c>
    </row>
    <row r="348" spans="1:27" s="229" customFormat="1" ht="20.100000000000001" customHeight="1">
      <c r="A348" s="17">
        <v>91</v>
      </c>
      <c r="B348" s="17" t="s">
        <v>24</v>
      </c>
      <c r="C348" s="17">
        <v>42172</v>
      </c>
      <c r="D348" s="17">
        <v>2</v>
      </c>
      <c r="E348" s="17">
        <v>1</v>
      </c>
      <c r="F348" s="17">
        <v>38</v>
      </c>
      <c r="G348" s="17">
        <v>1</v>
      </c>
      <c r="H348" s="31">
        <v>938</v>
      </c>
      <c r="I348" s="86">
        <v>125</v>
      </c>
      <c r="J348" s="84">
        <f t="shared" si="205"/>
        <v>117250</v>
      </c>
      <c r="K348" s="103"/>
      <c r="L348" s="20"/>
      <c r="M348" s="20"/>
      <c r="N348" s="103"/>
      <c r="O348" s="20"/>
      <c r="P348" s="20">
        <v>100</v>
      </c>
      <c r="Q348" s="21"/>
      <c r="R348" s="21">
        <f t="shared" si="220"/>
        <v>0</v>
      </c>
      <c r="S348" s="217"/>
      <c r="T348" s="217"/>
      <c r="U348" s="59">
        <f t="shared" si="221"/>
        <v>0</v>
      </c>
      <c r="V348" s="101">
        <f t="shared" si="222"/>
        <v>117250</v>
      </c>
      <c r="W348" s="101">
        <f t="shared" si="223"/>
        <v>117250</v>
      </c>
      <c r="X348" s="100" t="s">
        <v>61</v>
      </c>
      <c r="Y348" s="230">
        <v>0</v>
      </c>
      <c r="Z348" s="20">
        <v>0</v>
      </c>
      <c r="AA348" s="25">
        <f t="shared" si="224"/>
        <v>0</v>
      </c>
    </row>
    <row r="349" spans="1:27" s="229" customFormat="1" ht="20.100000000000001" customHeight="1">
      <c r="A349" s="17">
        <v>92</v>
      </c>
      <c r="B349" s="17" t="s">
        <v>25</v>
      </c>
      <c r="C349" s="17">
        <v>11435</v>
      </c>
      <c r="D349" s="17">
        <v>23</v>
      </c>
      <c r="E349" s="17">
        <v>0</v>
      </c>
      <c r="F349" s="17">
        <v>82</v>
      </c>
      <c r="G349" s="17">
        <v>1</v>
      </c>
      <c r="H349" s="31">
        <v>8282</v>
      </c>
      <c r="I349" s="86">
        <v>150</v>
      </c>
      <c r="J349" s="109">
        <f t="shared" si="205"/>
        <v>1242300</v>
      </c>
      <c r="K349" s="103"/>
      <c r="L349" s="20"/>
      <c r="M349" s="20"/>
      <c r="N349" s="103"/>
      <c r="O349" s="20"/>
      <c r="P349" s="20">
        <v>100</v>
      </c>
      <c r="Q349" s="21"/>
      <c r="R349" s="21">
        <f t="shared" ref="R349" si="225">O349*Q349</f>
        <v>0</v>
      </c>
      <c r="S349" s="217"/>
      <c r="T349" s="217"/>
      <c r="U349" s="59">
        <f t="shared" ref="U349" si="226">R349-R349*T349/100</f>
        <v>0</v>
      </c>
      <c r="V349" s="101">
        <f t="shared" ref="V349" si="227">J349+U349</f>
        <v>1242300</v>
      </c>
      <c r="W349" s="101">
        <f t="shared" ref="W349" si="228">V349*P349/100</f>
        <v>1242300</v>
      </c>
      <c r="X349" s="100">
        <v>0</v>
      </c>
      <c r="Y349" s="234">
        <f>J349</f>
        <v>1242300</v>
      </c>
      <c r="Z349" s="20">
        <v>0.01</v>
      </c>
      <c r="AA349" s="25">
        <f t="shared" ref="AA349" si="229">Y349*Z349/100</f>
        <v>124.23</v>
      </c>
    </row>
    <row r="350" spans="1:27" s="229" customFormat="1" ht="21" customHeight="1">
      <c r="A350" s="17"/>
      <c r="B350" s="17"/>
      <c r="C350" s="17"/>
      <c r="D350" s="17"/>
      <c r="E350" s="17"/>
      <c r="F350" s="17"/>
      <c r="G350" s="17"/>
      <c r="H350" s="21"/>
      <c r="I350" s="101"/>
      <c r="J350" s="101"/>
      <c r="K350" s="103"/>
      <c r="L350" s="20"/>
      <c r="M350" s="86"/>
      <c r="N350" s="103"/>
      <c r="O350" s="20"/>
      <c r="P350" s="20"/>
      <c r="Q350" s="101"/>
      <c r="R350" s="109"/>
      <c r="S350" s="217"/>
      <c r="T350" s="217"/>
      <c r="U350" s="30"/>
      <c r="V350" s="31"/>
      <c r="W350" s="30"/>
      <c r="X350" s="21"/>
      <c r="Y350" s="233"/>
      <c r="Z350" s="20"/>
      <c r="AA350" s="25"/>
    </row>
    <row r="351" spans="1:27" s="229" customFormat="1" ht="21" customHeight="1">
      <c r="A351" s="17">
        <v>93</v>
      </c>
      <c r="B351" s="17" t="s">
        <v>24</v>
      </c>
      <c r="C351" s="17">
        <v>16135</v>
      </c>
      <c r="D351" s="17">
        <v>0</v>
      </c>
      <c r="E351" s="17">
        <v>1</v>
      </c>
      <c r="F351" s="17">
        <v>26</v>
      </c>
      <c r="G351" s="17">
        <v>2</v>
      </c>
      <c r="H351" s="21">
        <v>126</v>
      </c>
      <c r="I351" s="101">
        <v>400</v>
      </c>
      <c r="J351" s="101">
        <f>H351*I351</f>
        <v>50400</v>
      </c>
      <c r="K351" s="103">
        <v>1</v>
      </c>
      <c r="L351" s="20" t="s">
        <v>65</v>
      </c>
      <c r="M351" s="86" t="s">
        <v>69</v>
      </c>
      <c r="N351" s="103">
        <v>1</v>
      </c>
      <c r="O351" s="20">
        <v>365.81</v>
      </c>
      <c r="P351" s="20">
        <v>100</v>
      </c>
      <c r="Q351" s="101">
        <v>6350</v>
      </c>
      <c r="R351" s="109">
        <f>O351*Q351</f>
        <v>2322893.5</v>
      </c>
      <c r="S351" s="217">
        <v>23</v>
      </c>
      <c r="T351" s="217">
        <v>93</v>
      </c>
      <c r="U351" s="30">
        <f>R351-R351*T351/100</f>
        <v>162602.54499999993</v>
      </c>
      <c r="V351" s="31">
        <f>J351+U351</f>
        <v>213002.54499999993</v>
      </c>
      <c r="W351" s="30">
        <f>V351*P351/100</f>
        <v>213002.54499999993</v>
      </c>
      <c r="X351" s="21" t="s">
        <v>58</v>
      </c>
      <c r="Y351" s="233">
        <v>0</v>
      </c>
      <c r="Z351" s="20">
        <v>0</v>
      </c>
      <c r="AA351" s="25">
        <f t="shared" ref="AA351:AA352" si="230">Y351*Z351/100</f>
        <v>0</v>
      </c>
    </row>
    <row r="352" spans="1:27" s="229" customFormat="1" ht="20.100000000000001" customHeight="1">
      <c r="A352" s="17">
        <v>94</v>
      </c>
      <c r="B352" s="17" t="s">
        <v>24</v>
      </c>
      <c r="C352" s="17">
        <v>72153</v>
      </c>
      <c r="D352" s="17">
        <v>13</v>
      </c>
      <c r="E352" s="17">
        <v>1</v>
      </c>
      <c r="F352" s="17">
        <v>29</v>
      </c>
      <c r="G352" s="17">
        <v>1</v>
      </c>
      <c r="H352" s="70">
        <v>5329</v>
      </c>
      <c r="I352" s="85">
        <v>125</v>
      </c>
      <c r="J352" s="84">
        <f>H352*I352</f>
        <v>666125</v>
      </c>
      <c r="K352" s="103"/>
      <c r="L352" s="20"/>
      <c r="M352" s="20"/>
      <c r="N352" s="103"/>
      <c r="O352" s="20"/>
      <c r="P352" s="20">
        <v>100</v>
      </c>
      <c r="Q352" s="21"/>
      <c r="R352" s="21">
        <f t="shared" ref="R352" si="231">O352*Q352</f>
        <v>0</v>
      </c>
      <c r="S352" s="217"/>
      <c r="T352" s="217"/>
      <c r="U352" s="59">
        <f t="shared" ref="U352" si="232">R352-R352*T352/100</f>
        <v>0</v>
      </c>
      <c r="V352" s="101">
        <f t="shared" ref="V352" si="233">J352+U352</f>
        <v>666125</v>
      </c>
      <c r="W352" s="101">
        <f t="shared" ref="W352" si="234">V352*P352/100</f>
        <v>666125</v>
      </c>
      <c r="X352" s="100" t="s">
        <v>61</v>
      </c>
      <c r="Y352" s="230">
        <v>0</v>
      </c>
      <c r="Z352" s="20">
        <v>0</v>
      </c>
      <c r="AA352" s="25">
        <f t="shared" si="230"/>
        <v>0</v>
      </c>
    </row>
    <row r="353" spans="1:27" s="229" customFormat="1" ht="20.100000000000001" customHeight="1">
      <c r="A353" s="17">
        <v>95</v>
      </c>
      <c r="B353" s="17" t="s">
        <v>24</v>
      </c>
      <c r="C353" s="17">
        <v>72188</v>
      </c>
      <c r="D353" s="17">
        <v>10</v>
      </c>
      <c r="E353" s="17">
        <v>2</v>
      </c>
      <c r="F353" s="17">
        <v>29</v>
      </c>
      <c r="G353" s="17">
        <v>1</v>
      </c>
      <c r="H353" s="70">
        <v>4229</v>
      </c>
      <c r="I353" s="85">
        <v>125</v>
      </c>
      <c r="J353" s="84">
        <f>H353*I353</f>
        <v>528625</v>
      </c>
      <c r="K353" s="103"/>
      <c r="L353" s="20"/>
      <c r="M353" s="20"/>
      <c r="N353" s="103"/>
      <c r="O353" s="20"/>
      <c r="P353" s="20">
        <v>100</v>
      </c>
      <c r="Q353" s="21"/>
      <c r="R353" s="21">
        <f t="shared" ref="R353" si="235">O353*Q353</f>
        <v>0</v>
      </c>
      <c r="S353" s="217"/>
      <c r="T353" s="217"/>
      <c r="U353" s="59">
        <f t="shared" ref="U353" si="236">R353-R353*T353/100</f>
        <v>0</v>
      </c>
      <c r="V353" s="101">
        <f t="shared" ref="V353" si="237">J353+U353</f>
        <v>528625</v>
      </c>
      <c r="W353" s="101">
        <f t="shared" ref="W353" si="238">V353*P353/100</f>
        <v>528625</v>
      </c>
      <c r="X353" s="100" t="s">
        <v>61</v>
      </c>
      <c r="Y353" s="230">
        <v>0</v>
      </c>
      <c r="Z353" s="20">
        <v>0</v>
      </c>
      <c r="AA353" s="25">
        <f t="shared" ref="AA353" si="239">Y353*Z353/100</f>
        <v>0</v>
      </c>
    </row>
    <row r="354" spans="1:27" s="229" customFormat="1" ht="20.100000000000001" customHeight="1">
      <c r="A354" s="17"/>
      <c r="B354" s="277"/>
      <c r="C354" s="278"/>
      <c r="D354" s="17"/>
      <c r="E354" s="17"/>
      <c r="F354" s="17"/>
      <c r="G354" s="17"/>
      <c r="H354" s="31"/>
      <c r="I354" s="86"/>
      <c r="J354" s="109"/>
      <c r="K354" s="103"/>
      <c r="L354" s="20"/>
      <c r="M354" s="20"/>
      <c r="N354" s="103"/>
      <c r="O354" s="20"/>
      <c r="P354" s="20"/>
      <c r="Q354" s="21"/>
      <c r="R354" s="21"/>
      <c r="S354" s="217"/>
      <c r="T354" s="217"/>
      <c r="U354" s="59"/>
      <c r="V354" s="101"/>
      <c r="W354" s="101"/>
      <c r="X354" s="100"/>
      <c r="Y354" s="234"/>
      <c r="Z354" s="20"/>
      <c r="AA354" s="25"/>
    </row>
    <row r="355" spans="1:27" s="89" customFormat="1" ht="24" customHeight="1" thickBot="1">
      <c r="A355" s="143"/>
      <c r="B355" s="143"/>
      <c r="C355" s="143"/>
      <c r="D355" s="143"/>
      <c r="E355" s="143"/>
      <c r="F355" s="143"/>
      <c r="G355" s="143"/>
      <c r="H355" s="144"/>
      <c r="I355" s="145"/>
      <c r="J355" s="146"/>
      <c r="K355" s="156"/>
      <c r="L355" s="147"/>
      <c r="M355" s="145"/>
      <c r="N355" s="166"/>
      <c r="O355" s="145"/>
      <c r="P355" s="145"/>
      <c r="Q355" s="181"/>
      <c r="R355" s="182"/>
      <c r="S355" s="194"/>
      <c r="T355" s="194"/>
      <c r="U355" s="197"/>
      <c r="V355" s="182"/>
      <c r="W355" s="182"/>
      <c r="X355" s="148"/>
      <c r="Y355" s="199"/>
      <c r="Z355" s="145"/>
      <c r="AA355" s="143"/>
    </row>
    <row r="356" spans="1:27">
      <c r="A356" s="42" t="s">
        <v>22</v>
      </c>
      <c r="B356" s="42"/>
      <c r="C356" s="42" t="s">
        <v>23</v>
      </c>
      <c r="D356" s="42"/>
      <c r="E356" s="42"/>
      <c r="F356" s="42"/>
      <c r="G356" s="39" t="s">
        <v>37</v>
      </c>
      <c r="H356" s="52"/>
      <c r="I356" s="11"/>
      <c r="J356" s="11"/>
      <c r="K356" s="153"/>
      <c r="L356" s="14"/>
      <c r="M356" s="6"/>
      <c r="N356" s="161"/>
      <c r="O356" s="1"/>
      <c r="P356" s="1"/>
      <c r="Q356" s="175"/>
      <c r="R356" s="176"/>
      <c r="S356" s="188"/>
      <c r="T356" s="188"/>
      <c r="U356" s="175"/>
      <c r="V356" s="176"/>
      <c r="W356" s="176"/>
      <c r="X356" s="1"/>
      <c r="Y356" s="176"/>
      <c r="Z356" s="1"/>
      <c r="AA356" s="1"/>
    </row>
    <row r="357" spans="1:27">
      <c r="A357" s="3"/>
      <c r="B357" s="11"/>
      <c r="C357" s="11"/>
      <c r="D357" s="11"/>
      <c r="E357" s="12"/>
      <c r="F357" s="13"/>
      <c r="G357" s="38" t="s">
        <v>36</v>
      </c>
      <c r="H357" s="52"/>
      <c r="I357" s="11"/>
      <c r="J357" s="11"/>
      <c r="K357" s="153"/>
      <c r="L357" s="14"/>
      <c r="M357" s="61" t="s">
        <v>47</v>
      </c>
      <c r="N357" s="162"/>
      <c r="O357" s="62"/>
      <c r="P357" s="62"/>
      <c r="Q357" s="177"/>
      <c r="R357" s="178" t="s">
        <v>51</v>
      </c>
      <c r="S357" s="162"/>
      <c r="T357" s="189"/>
      <c r="U357" s="177"/>
      <c r="V357" s="178"/>
      <c r="W357" s="178" t="s">
        <v>56</v>
      </c>
      <c r="X357" s="206"/>
      <c r="Y357" s="177"/>
      <c r="Z357" s="3"/>
      <c r="AA357" s="3"/>
    </row>
    <row r="358" spans="1:27">
      <c r="A358" s="3"/>
      <c r="B358" s="11"/>
      <c r="C358" s="11"/>
      <c r="D358" s="11"/>
      <c r="E358" s="12"/>
      <c r="F358" s="13"/>
      <c r="G358" s="37" t="s">
        <v>35</v>
      </c>
      <c r="H358" s="52"/>
      <c r="I358" s="12"/>
      <c r="J358" s="12"/>
      <c r="K358" s="154"/>
      <c r="L358" s="14"/>
      <c r="M358" s="61" t="s">
        <v>54</v>
      </c>
      <c r="N358" s="162"/>
      <c r="O358" s="62"/>
      <c r="P358" s="62"/>
      <c r="Q358" s="177"/>
      <c r="R358" s="178" t="s">
        <v>53</v>
      </c>
      <c r="S358" s="162"/>
      <c r="T358" s="189"/>
      <c r="U358" s="177"/>
      <c r="V358" s="178"/>
      <c r="W358" s="178" t="s">
        <v>52</v>
      </c>
      <c r="X358" s="206"/>
      <c r="Y358" s="177"/>
      <c r="Z358" s="3"/>
      <c r="AA358" s="3"/>
    </row>
    <row r="359" spans="1:27">
      <c r="A359" s="4"/>
      <c r="B359" s="12"/>
      <c r="C359" s="12"/>
      <c r="D359" s="12"/>
      <c r="E359" s="12"/>
      <c r="F359" s="13"/>
      <c r="G359" s="38" t="s">
        <v>34</v>
      </c>
      <c r="H359" s="53"/>
      <c r="I359" s="12"/>
      <c r="J359" s="12"/>
      <c r="K359" s="154"/>
      <c r="L359" s="15"/>
      <c r="M359" s="63" t="s">
        <v>48</v>
      </c>
      <c r="N359" s="163"/>
      <c r="O359" s="63"/>
      <c r="P359" s="63"/>
      <c r="Q359" s="179"/>
      <c r="R359" s="179" t="s">
        <v>49</v>
      </c>
      <c r="S359" s="163"/>
      <c r="T359" s="190"/>
      <c r="U359" s="179"/>
      <c r="V359" s="179"/>
      <c r="W359" s="179" t="s">
        <v>50</v>
      </c>
      <c r="X359" s="207"/>
      <c r="Y359" s="179"/>
      <c r="Z359" s="5"/>
      <c r="AA359" s="5"/>
    </row>
    <row r="360" spans="1:27">
      <c r="A360" s="4"/>
      <c r="B360" s="33"/>
      <c r="C360" s="12"/>
      <c r="D360" s="12"/>
      <c r="E360" s="12"/>
      <c r="F360" s="13"/>
      <c r="G360" s="40" t="s">
        <v>38</v>
      </c>
      <c r="H360" s="53"/>
      <c r="I360" s="12"/>
      <c r="J360" s="12"/>
      <c r="K360" s="154"/>
      <c r="L360" s="15"/>
      <c r="M360" s="5"/>
      <c r="N360" s="164"/>
      <c r="O360" s="5"/>
      <c r="P360" s="5"/>
      <c r="Q360" s="180"/>
      <c r="R360" s="180"/>
      <c r="S360" s="191"/>
      <c r="T360" s="191"/>
      <c r="U360" s="180"/>
      <c r="V360" s="180"/>
      <c r="W360" s="180"/>
      <c r="X360" s="208"/>
      <c r="Y360" s="169"/>
      <c r="Z360" s="32"/>
      <c r="AA360" s="5"/>
    </row>
    <row r="361" spans="1:27" ht="23.25" customHeight="1">
      <c r="A361" s="41" t="s">
        <v>134</v>
      </c>
      <c r="B361" s="8"/>
      <c r="C361" s="8"/>
      <c r="D361" s="8"/>
      <c r="E361" s="8"/>
      <c r="F361" s="8"/>
      <c r="G361" s="7" t="s">
        <v>30</v>
      </c>
      <c r="H361" s="48"/>
      <c r="I361" s="796"/>
      <c r="J361" s="868"/>
      <c r="K361" s="149"/>
      <c r="L361" s="909"/>
      <c r="M361" s="909"/>
      <c r="N361" s="158"/>
      <c r="O361" s="910" t="s">
        <v>55</v>
      </c>
      <c r="P361" s="910"/>
      <c r="Q361" s="168"/>
      <c r="R361" s="169"/>
      <c r="S361" s="185"/>
      <c r="T361" s="185"/>
      <c r="U361" s="196"/>
      <c r="V361" s="169"/>
      <c r="W361" s="169"/>
      <c r="X361" s="205" t="s">
        <v>31</v>
      </c>
      <c r="Y361" s="169"/>
      <c r="AA361" s="7"/>
    </row>
    <row r="362" spans="1:27" ht="23.1" customHeight="1">
      <c r="A362" s="797" t="s">
        <v>0</v>
      </c>
      <c r="B362" s="797"/>
      <c r="C362" s="797"/>
      <c r="D362" s="797"/>
      <c r="E362" s="797"/>
      <c r="F362" s="797"/>
      <c r="G362" s="797"/>
      <c r="H362" s="797"/>
      <c r="I362" s="797"/>
      <c r="J362" s="797"/>
      <c r="K362" s="797"/>
      <c r="L362" s="797"/>
      <c r="M362" s="797"/>
      <c r="N362" s="797"/>
      <c r="O362" s="797"/>
      <c r="P362" s="797"/>
      <c r="Q362" s="797"/>
      <c r="R362" s="797"/>
      <c r="S362" s="797"/>
      <c r="T362" s="797"/>
      <c r="U362" s="797"/>
      <c r="V362" s="797"/>
      <c r="W362" s="797"/>
      <c r="X362" s="797"/>
      <c r="Y362" s="797"/>
      <c r="Z362" s="797"/>
      <c r="AA362" s="10"/>
    </row>
    <row r="363" spans="1:27" ht="23.1" customHeight="1">
      <c r="A363" s="797" t="s">
        <v>32</v>
      </c>
      <c r="B363" s="797"/>
      <c r="C363" s="797"/>
      <c r="D363" s="797"/>
      <c r="E363" s="797"/>
      <c r="F363" s="797"/>
      <c r="G363" s="797"/>
      <c r="H363" s="797"/>
      <c r="I363" s="797"/>
      <c r="J363" s="797"/>
      <c r="K363" s="797"/>
      <c r="L363" s="797"/>
      <c r="M363" s="797"/>
      <c r="N363" s="797"/>
      <c r="O363" s="797"/>
      <c r="P363" s="797"/>
      <c r="Q363" s="797"/>
      <c r="R363" s="797"/>
      <c r="S363" s="797"/>
      <c r="T363" s="797"/>
      <c r="U363" s="797"/>
      <c r="V363" s="797"/>
      <c r="W363" s="797"/>
      <c r="X363" s="797"/>
      <c r="Y363" s="797"/>
      <c r="Z363" s="797"/>
      <c r="AA363" s="10"/>
    </row>
    <row r="364" spans="1:27" s="34" customFormat="1" ht="23.25">
      <c r="A364" s="35" t="s">
        <v>70</v>
      </c>
      <c r="B364" s="36"/>
      <c r="C364" s="36"/>
      <c r="D364" s="36"/>
      <c r="E364" s="36"/>
      <c r="F364" s="36"/>
      <c r="G364" s="242"/>
      <c r="H364" s="49"/>
      <c r="I364" s="242"/>
      <c r="J364" s="242"/>
      <c r="K364" s="150"/>
      <c r="L364" s="242"/>
      <c r="M364" s="242"/>
      <c r="N364" s="158"/>
      <c r="O364" s="242"/>
      <c r="P364" s="242"/>
      <c r="Q364" s="170"/>
      <c r="R364" s="171"/>
      <c r="S364" s="150"/>
      <c r="T364" s="150"/>
      <c r="U364" s="170"/>
      <c r="V364" s="170"/>
      <c r="W364" s="170"/>
      <c r="X364" s="22"/>
      <c r="Y364" s="170"/>
      <c r="Z364" s="242"/>
      <c r="AA364" s="242"/>
    </row>
    <row r="365" spans="1:27" s="16" customFormat="1" ht="14.25">
      <c r="A365" s="798" t="s">
        <v>1</v>
      </c>
      <c r="B365" s="799"/>
      <c r="C365" s="799"/>
      <c r="D365" s="799"/>
      <c r="E365" s="799"/>
      <c r="F365" s="799"/>
      <c r="G365" s="799"/>
      <c r="H365" s="799"/>
      <c r="I365" s="799"/>
      <c r="J365" s="800"/>
      <c r="K365" s="801" t="s">
        <v>2</v>
      </c>
      <c r="L365" s="802"/>
      <c r="M365" s="802"/>
      <c r="N365" s="802"/>
      <c r="O365" s="802"/>
      <c r="P365" s="802"/>
      <c r="Q365" s="802"/>
      <c r="R365" s="802"/>
      <c r="S365" s="802"/>
      <c r="T365" s="802"/>
      <c r="U365" s="803"/>
      <c r="V365" s="886" t="s">
        <v>3</v>
      </c>
      <c r="W365" s="886" t="s">
        <v>39</v>
      </c>
      <c r="X365" s="869" t="s">
        <v>40</v>
      </c>
      <c r="Y365" s="886" t="s">
        <v>4</v>
      </c>
      <c r="Z365" s="869" t="s">
        <v>41</v>
      </c>
      <c r="AA365" s="878" t="s">
        <v>42</v>
      </c>
    </row>
    <row r="366" spans="1:27" s="16" customFormat="1" ht="12.95" customHeight="1">
      <c r="A366" s="810" t="s">
        <v>5</v>
      </c>
      <c r="B366" s="813" t="s">
        <v>6</v>
      </c>
      <c r="C366" s="816" t="s">
        <v>7</v>
      </c>
      <c r="D366" s="819" t="s">
        <v>8</v>
      </c>
      <c r="E366" s="820"/>
      <c r="F366" s="821"/>
      <c r="G366" s="814" t="s">
        <v>9</v>
      </c>
      <c r="H366" s="828" t="s">
        <v>10</v>
      </c>
      <c r="I366" s="825" t="s">
        <v>11</v>
      </c>
      <c r="J366" s="831" t="s">
        <v>12</v>
      </c>
      <c r="K366" s="889" t="s">
        <v>5</v>
      </c>
      <c r="L366" s="834" t="s">
        <v>13</v>
      </c>
      <c r="M366" s="837" t="s">
        <v>14</v>
      </c>
      <c r="N366" s="892" t="s">
        <v>9</v>
      </c>
      <c r="O366" s="847" t="s">
        <v>43</v>
      </c>
      <c r="P366" s="875" t="s">
        <v>33</v>
      </c>
      <c r="Q366" s="895" t="s">
        <v>44</v>
      </c>
      <c r="R366" s="898" t="s">
        <v>15</v>
      </c>
      <c r="S366" s="901" t="s">
        <v>16</v>
      </c>
      <c r="T366" s="902"/>
      <c r="U366" s="903" t="s">
        <v>45</v>
      </c>
      <c r="V366" s="887"/>
      <c r="W366" s="887"/>
      <c r="X366" s="870"/>
      <c r="Y366" s="887"/>
      <c r="Z366" s="870"/>
      <c r="AA366" s="879"/>
    </row>
    <row r="367" spans="1:27" s="16" customFormat="1" ht="12.95" customHeight="1">
      <c r="A367" s="811"/>
      <c r="B367" s="814"/>
      <c r="C367" s="817"/>
      <c r="D367" s="822"/>
      <c r="E367" s="823"/>
      <c r="F367" s="824"/>
      <c r="G367" s="814"/>
      <c r="H367" s="829"/>
      <c r="I367" s="826"/>
      <c r="J367" s="832"/>
      <c r="K367" s="890"/>
      <c r="L367" s="835"/>
      <c r="M367" s="838"/>
      <c r="N367" s="893"/>
      <c r="O367" s="848"/>
      <c r="P367" s="876"/>
      <c r="Q367" s="896"/>
      <c r="R367" s="899"/>
      <c r="S367" s="892" t="s">
        <v>17</v>
      </c>
      <c r="T367" s="906" t="s">
        <v>18</v>
      </c>
      <c r="U367" s="904"/>
      <c r="V367" s="887"/>
      <c r="W367" s="887"/>
      <c r="X367" s="870"/>
      <c r="Y367" s="887"/>
      <c r="Z367" s="870"/>
      <c r="AA367" s="879"/>
    </row>
    <row r="368" spans="1:27" s="16" customFormat="1" ht="12.95" customHeight="1">
      <c r="A368" s="811"/>
      <c r="B368" s="814"/>
      <c r="C368" s="817"/>
      <c r="D368" s="840" t="s">
        <v>19</v>
      </c>
      <c r="E368" s="840" t="s">
        <v>20</v>
      </c>
      <c r="F368" s="840" t="s">
        <v>21</v>
      </c>
      <c r="G368" s="814"/>
      <c r="H368" s="829"/>
      <c r="I368" s="826"/>
      <c r="J368" s="832"/>
      <c r="K368" s="890"/>
      <c r="L368" s="835"/>
      <c r="M368" s="838"/>
      <c r="N368" s="893"/>
      <c r="O368" s="848"/>
      <c r="P368" s="876"/>
      <c r="Q368" s="896"/>
      <c r="R368" s="899"/>
      <c r="S368" s="893"/>
      <c r="T368" s="907"/>
      <c r="U368" s="904"/>
      <c r="V368" s="887"/>
      <c r="W368" s="887"/>
      <c r="X368" s="870"/>
      <c r="Y368" s="887"/>
      <c r="Z368" s="870"/>
      <c r="AA368" s="879"/>
    </row>
    <row r="369" spans="1:27" s="16" customFormat="1" ht="12.95" customHeight="1">
      <c r="A369" s="811"/>
      <c r="B369" s="814"/>
      <c r="C369" s="817"/>
      <c r="D369" s="841"/>
      <c r="E369" s="841"/>
      <c r="F369" s="841"/>
      <c r="G369" s="814"/>
      <c r="H369" s="829"/>
      <c r="I369" s="826"/>
      <c r="J369" s="832"/>
      <c r="K369" s="890"/>
      <c r="L369" s="835"/>
      <c r="M369" s="838"/>
      <c r="N369" s="893"/>
      <c r="O369" s="848"/>
      <c r="P369" s="876"/>
      <c r="Q369" s="896"/>
      <c r="R369" s="899"/>
      <c r="S369" s="893"/>
      <c r="T369" s="907"/>
      <c r="U369" s="904"/>
      <c r="V369" s="887"/>
      <c r="W369" s="887"/>
      <c r="X369" s="870"/>
      <c r="Y369" s="887"/>
      <c r="Z369" s="870"/>
      <c r="AA369" s="879"/>
    </row>
    <row r="370" spans="1:27" s="16" customFormat="1" ht="12.95" customHeight="1">
      <c r="A370" s="812"/>
      <c r="B370" s="815"/>
      <c r="C370" s="818"/>
      <c r="D370" s="842"/>
      <c r="E370" s="842"/>
      <c r="F370" s="842"/>
      <c r="G370" s="815"/>
      <c r="H370" s="830"/>
      <c r="I370" s="827"/>
      <c r="J370" s="833"/>
      <c r="K370" s="891"/>
      <c r="L370" s="836"/>
      <c r="M370" s="839"/>
      <c r="N370" s="894"/>
      <c r="O370" s="849"/>
      <c r="P370" s="877"/>
      <c r="Q370" s="897"/>
      <c r="R370" s="900"/>
      <c r="S370" s="894"/>
      <c r="T370" s="908"/>
      <c r="U370" s="905"/>
      <c r="V370" s="888"/>
      <c r="W370" s="888"/>
      <c r="X370" s="871"/>
      <c r="Y370" s="888"/>
      <c r="Z370" s="871"/>
      <c r="AA370" s="880"/>
    </row>
    <row r="371" spans="1:27" s="229" customFormat="1" ht="21" customHeight="1">
      <c r="A371" s="17">
        <v>96</v>
      </c>
      <c r="B371" s="17" t="s">
        <v>24</v>
      </c>
      <c r="C371" s="17">
        <v>16134</v>
      </c>
      <c r="D371" s="17">
        <v>0</v>
      </c>
      <c r="E371" s="17">
        <v>1</v>
      </c>
      <c r="F371" s="17">
        <v>21</v>
      </c>
      <c r="G371" s="17">
        <v>2</v>
      </c>
      <c r="H371" s="21">
        <v>121</v>
      </c>
      <c r="I371" s="101">
        <v>400</v>
      </c>
      <c r="J371" s="101">
        <f>H371*I371</f>
        <v>48400</v>
      </c>
      <c r="K371" s="103">
        <v>1</v>
      </c>
      <c r="L371" s="20" t="s">
        <v>65</v>
      </c>
      <c r="M371" s="86" t="s">
        <v>63</v>
      </c>
      <c r="N371" s="103">
        <v>1</v>
      </c>
      <c r="O371" s="20">
        <v>414.06</v>
      </c>
      <c r="P371" s="20">
        <v>100</v>
      </c>
      <c r="Q371" s="101">
        <v>6350</v>
      </c>
      <c r="R371" s="109">
        <f>O371*Q371</f>
        <v>2629281</v>
      </c>
      <c r="S371" s="217">
        <v>23</v>
      </c>
      <c r="T371" s="217">
        <v>85</v>
      </c>
      <c r="U371" s="30">
        <f>R371-R371*T371/100</f>
        <v>394392.14999999991</v>
      </c>
      <c r="V371" s="31">
        <f>J371+U371</f>
        <v>442792.14999999991</v>
      </c>
      <c r="W371" s="30">
        <f>V371*P371/100</f>
        <v>442792.14999999991</v>
      </c>
      <c r="X371" s="21" t="s">
        <v>58</v>
      </c>
      <c r="Y371" s="233">
        <v>0</v>
      </c>
      <c r="Z371" s="20">
        <v>0</v>
      </c>
      <c r="AA371" s="25">
        <f t="shared" ref="AA371:AA374" si="240">Y371*Z371/100</f>
        <v>0</v>
      </c>
    </row>
    <row r="372" spans="1:27" s="229" customFormat="1" ht="21" customHeight="1">
      <c r="A372" s="17"/>
      <c r="B372" s="17"/>
      <c r="C372" s="17"/>
      <c r="D372" s="17"/>
      <c r="E372" s="17"/>
      <c r="F372" s="17"/>
      <c r="G372" s="17"/>
      <c r="H372" s="21"/>
      <c r="I372" s="101"/>
      <c r="J372" s="101"/>
      <c r="K372" s="103">
        <v>2</v>
      </c>
      <c r="L372" s="20" t="s">
        <v>79</v>
      </c>
      <c r="M372" s="20" t="s">
        <v>27</v>
      </c>
      <c r="N372" s="103">
        <v>2</v>
      </c>
      <c r="O372" s="20">
        <v>8</v>
      </c>
      <c r="P372" s="20">
        <v>100</v>
      </c>
      <c r="Q372" s="101">
        <v>5150</v>
      </c>
      <c r="R372" s="109">
        <f>O372*Q372</f>
        <v>41200</v>
      </c>
      <c r="S372" s="217">
        <v>23</v>
      </c>
      <c r="T372" s="217">
        <v>93</v>
      </c>
      <c r="U372" s="30">
        <f>R372-R372*T372/100</f>
        <v>2884</v>
      </c>
      <c r="V372" s="30">
        <f>J372+U372</f>
        <v>2884</v>
      </c>
      <c r="W372" s="59">
        <f>V372*P372/100</f>
        <v>2884</v>
      </c>
      <c r="X372" s="21" t="s">
        <v>58</v>
      </c>
      <c r="Y372" s="233">
        <v>0</v>
      </c>
      <c r="Z372" s="20">
        <v>0</v>
      </c>
      <c r="AA372" s="25">
        <f t="shared" si="240"/>
        <v>0</v>
      </c>
    </row>
    <row r="373" spans="1:27" s="229" customFormat="1" ht="20.100000000000001" customHeight="1">
      <c r="A373" s="17">
        <v>97</v>
      </c>
      <c r="B373" s="17" t="s">
        <v>24</v>
      </c>
      <c r="C373" s="17">
        <v>32510</v>
      </c>
      <c r="D373" s="17">
        <v>12</v>
      </c>
      <c r="E373" s="17">
        <v>0</v>
      </c>
      <c r="F373" s="17">
        <v>23</v>
      </c>
      <c r="G373" s="17">
        <v>1</v>
      </c>
      <c r="H373" s="31">
        <v>4823</v>
      </c>
      <c r="I373" s="86">
        <v>125</v>
      </c>
      <c r="J373" s="84">
        <f>H373*I373</f>
        <v>602875</v>
      </c>
      <c r="K373" s="103"/>
      <c r="L373" s="20"/>
      <c r="M373" s="20"/>
      <c r="N373" s="103"/>
      <c r="O373" s="20"/>
      <c r="P373" s="20">
        <v>100</v>
      </c>
      <c r="Q373" s="21"/>
      <c r="R373" s="21">
        <f t="shared" ref="R373:R374" si="241">O373*Q373</f>
        <v>0</v>
      </c>
      <c r="S373" s="217"/>
      <c r="T373" s="217"/>
      <c r="U373" s="59">
        <f t="shared" ref="U373:U374" si="242">R373-R373*T373/100</f>
        <v>0</v>
      </c>
      <c r="V373" s="101">
        <f t="shared" ref="V373:V374" si="243">J373+U373</f>
        <v>602875</v>
      </c>
      <c r="W373" s="101">
        <f t="shared" ref="W373:W374" si="244">V373*P373/100</f>
        <v>602875</v>
      </c>
      <c r="X373" s="100" t="s">
        <v>61</v>
      </c>
      <c r="Y373" s="230">
        <v>0</v>
      </c>
      <c r="Z373" s="20">
        <v>0</v>
      </c>
      <c r="AA373" s="25">
        <f t="shared" si="240"/>
        <v>0</v>
      </c>
    </row>
    <row r="374" spans="1:27" s="229" customFormat="1" ht="20.100000000000001" customHeight="1">
      <c r="A374" s="17">
        <v>98</v>
      </c>
      <c r="B374" s="17" t="s">
        <v>62</v>
      </c>
      <c r="C374" s="17">
        <v>1484</v>
      </c>
      <c r="D374" s="17">
        <v>0</v>
      </c>
      <c r="E374" s="17">
        <v>2</v>
      </c>
      <c r="F374" s="17">
        <v>0</v>
      </c>
      <c r="G374" s="17">
        <v>1</v>
      </c>
      <c r="H374" s="31">
        <v>200</v>
      </c>
      <c r="I374" s="86">
        <v>125</v>
      </c>
      <c r="J374" s="109">
        <f>H374*I374</f>
        <v>25000</v>
      </c>
      <c r="K374" s="103"/>
      <c r="L374" s="20"/>
      <c r="M374" s="20"/>
      <c r="N374" s="103"/>
      <c r="O374" s="20"/>
      <c r="P374" s="20">
        <v>100</v>
      </c>
      <c r="Q374" s="21"/>
      <c r="R374" s="21">
        <f t="shared" si="241"/>
        <v>0</v>
      </c>
      <c r="S374" s="217"/>
      <c r="T374" s="217"/>
      <c r="U374" s="59">
        <f t="shared" si="242"/>
        <v>0</v>
      </c>
      <c r="V374" s="101">
        <f t="shared" si="243"/>
        <v>25000</v>
      </c>
      <c r="W374" s="101">
        <f t="shared" si="244"/>
        <v>25000</v>
      </c>
      <c r="X374" s="100">
        <v>0</v>
      </c>
      <c r="Y374" s="234">
        <f>J374</f>
        <v>25000</v>
      </c>
      <c r="Z374" s="20">
        <v>0.01</v>
      </c>
      <c r="AA374" s="25">
        <f t="shared" si="240"/>
        <v>2.5</v>
      </c>
    </row>
    <row r="375" spans="1:27" s="229" customFormat="1" ht="20.100000000000001" customHeight="1">
      <c r="A375" s="17"/>
      <c r="B375" s="17"/>
      <c r="C375" s="17"/>
      <c r="D375" s="17"/>
      <c r="E375" s="17"/>
      <c r="F375" s="17"/>
      <c r="G375" s="17"/>
      <c r="H375" s="31"/>
      <c r="I375" s="86"/>
      <c r="J375" s="84"/>
      <c r="K375" s="103"/>
      <c r="L375" s="20"/>
      <c r="M375" s="86"/>
      <c r="N375" s="103"/>
      <c r="O375" s="20"/>
      <c r="P375" s="20"/>
      <c r="Q375" s="101"/>
      <c r="R375" s="109"/>
      <c r="S375" s="217"/>
      <c r="T375" s="217"/>
      <c r="U375" s="30"/>
      <c r="V375" s="31"/>
      <c r="W375" s="30"/>
      <c r="X375" s="21"/>
      <c r="Y375" s="233"/>
      <c r="Z375" s="20"/>
      <c r="AA375" s="25"/>
    </row>
    <row r="376" spans="1:27" s="229" customFormat="1" ht="21" customHeight="1">
      <c r="A376" s="17">
        <v>99</v>
      </c>
      <c r="B376" s="17" t="s">
        <v>24</v>
      </c>
      <c r="C376" s="17">
        <v>15796</v>
      </c>
      <c r="D376" s="17">
        <v>0</v>
      </c>
      <c r="E376" s="17">
        <v>1</v>
      </c>
      <c r="F376" s="17">
        <v>46</v>
      </c>
      <c r="G376" s="17">
        <v>2</v>
      </c>
      <c r="H376" s="21">
        <v>146</v>
      </c>
      <c r="I376" s="101">
        <v>400</v>
      </c>
      <c r="J376" s="101">
        <f>H376*I376</f>
        <v>58400</v>
      </c>
      <c r="K376" s="103">
        <v>1</v>
      </c>
      <c r="L376" s="20" t="s">
        <v>65</v>
      </c>
      <c r="M376" s="86" t="s">
        <v>63</v>
      </c>
      <c r="N376" s="103">
        <v>2</v>
      </c>
      <c r="O376" s="20">
        <v>336</v>
      </c>
      <c r="P376" s="20">
        <v>100</v>
      </c>
      <c r="Q376" s="101">
        <v>6350</v>
      </c>
      <c r="R376" s="109">
        <f>O376*Q376</f>
        <v>2133600</v>
      </c>
      <c r="S376" s="217">
        <v>47</v>
      </c>
      <c r="T376" s="217">
        <v>85</v>
      </c>
      <c r="U376" s="30">
        <f>R376-R376*T376/100</f>
        <v>320040</v>
      </c>
      <c r="V376" s="31">
        <f>J376+U376</f>
        <v>378440</v>
      </c>
      <c r="W376" s="30">
        <f>V376*P376/100</f>
        <v>378440</v>
      </c>
      <c r="X376" s="21" t="s">
        <v>58</v>
      </c>
      <c r="Y376" s="233">
        <v>0</v>
      </c>
      <c r="Z376" s="20">
        <v>0</v>
      </c>
      <c r="AA376" s="25">
        <f t="shared" ref="AA376:AA377" si="245">Y376*Z376/100</f>
        <v>0</v>
      </c>
    </row>
    <row r="377" spans="1:27" s="229" customFormat="1" ht="20.100000000000001" customHeight="1">
      <c r="A377" s="17">
        <v>100</v>
      </c>
      <c r="B377" s="17" t="s">
        <v>24</v>
      </c>
      <c r="C377" s="17">
        <v>20509</v>
      </c>
      <c r="D377" s="17">
        <v>14</v>
      </c>
      <c r="E377" s="17">
        <v>0</v>
      </c>
      <c r="F377" s="17">
        <v>79</v>
      </c>
      <c r="G377" s="17">
        <v>1</v>
      </c>
      <c r="H377" s="31">
        <v>5679</v>
      </c>
      <c r="I377" s="86">
        <v>125</v>
      </c>
      <c r="J377" s="84">
        <f>H377*I377</f>
        <v>709875</v>
      </c>
      <c r="K377" s="103"/>
      <c r="L377" s="20"/>
      <c r="M377" s="20"/>
      <c r="N377" s="103"/>
      <c r="O377" s="20"/>
      <c r="P377" s="20">
        <v>100</v>
      </c>
      <c r="Q377" s="21"/>
      <c r="R377" s="21">
        <f t="shared" ref="R377" si="246">O377*Q377</f>
        <v>0</v>
      </c>
      <c r="S377" s="217"/>
      <c r="T377" s="217"/>
      <c r="U377" s="59">
        <f t="shared" ref="U377" si="247">R377-R377*T377/100</f>
        <v>0</v>
      </c>
      <c r="V377" s="101">
        <f t="shared" ref="V377" si="248">J377+U377</f>
        <v>709875</v>
      </c>
      <c r="W377" s="101">
        <f t="shared" ref="W377" si="249">V377*P377/100</f>
        <v>709875</v>
      </c>
      <c r="X377" s="100" t="s">
        <v>61</v>
      </c>
      <c r="Y377" s="230">
        <v>0</v>
      </c>
      <c r="Z377" s="20">
        <v>0</v>
      </c>
      <c r="AA377" s="25">
        <f t="shared" si="245"/>
        <v>0</v>
      </c>
    </row>
    <row r="378" spans="1:27" s="229" customFormat="1" ht="20.100000000000001" customHeight="1">
      <c r="A378" s="17">
        <v>101</v>
      </c>
      <c r="B378" s="17" t="s">
        <v>24</v>
      </c>
      <c r="C378" s="17">
        <v>20508</v>
      </c>
      <c r="D378" s="17">
        <v>27</v>
      </c>
      <c r="E378" s="17">
        <v>1</v>
      </c>
      <c r="F378" s="17">
        <v>87</v>
      </c>
      <c r="G378" s="17">
        <v>1</v>
      </c>
      <c r="H378" s="31">
        <v>10987</v>
      </c>
      <c r="I378" s="86">
        <v>125</v>
      </c>
      <c r="J378" s="84">
        <f>H378*I378</f>
        <v>1373375</v>
      </c>
      <c r="K378" s="103"/>
      <c r="L378" s="20"/>
      <c r="M378" s="20"/>
      <c r="N378" s="103"/>
      <c r="O378" s="20"/>
      <c r="P378" s="20">
        <v>100</v>
      </c>
      <c r="Q378" s="21"/>
      <c r="R378" s="21">
        <f t="shared" ref="R378" si="250">O378*Q378</f>
        <v>0</v>
      </c>
      <c r="S378" s="217"/>
      <c r="T378" s="217"/>
      <c r="U378" s="59">
        <f t="shared" ref="U378" si="251">R378-R378*T378/100</f>
        <v>0</v>
      </c>
      <c r="V378" s="101">
        <f t="shared" ref="V378" si="252">J378+U378</f>
        <v>1373375</v>
      </c>
      <c r="W378" s="101">
        <f t="shared" ref="W378" si="253">V378*P378/100</f>
        <v>1373375</v>
      </c>
      <c r="X378" s="100" t="s">
        <v>61</v>
      </c>
      <c r="Y378" s="230">
        <v>0</v>
      </c>
      <c r="Z378" s="20">
        <v>0</v>
      </c>
      <c r="AA378" s="25">
        <f t="shared" ref="AA378" si="254">Y378*Z378/100</f>
        <v>0</v>
      </c>
    </row>
    <row r="379" spans="1:27" s="229" customFormat="1" ht="20.100000000000001" customHeight="1">
      <c r="A379" s="17"/>
      <c r="B379" s="17"/>
      <c r="C379" s="17"/>
      <c r="D379" s="17"/>
      <c r="E379" s="17"/>
      <c r="F379" s="17"/>
      <c r="G379" s="17"/>
      <c r="H379" s="31"/>
      <c r="I379" s="86"/>
      <c r="J379" s="109"/>
      <c r="K379" s="103"/>
      <c r="L379" s="20"/>
      <c r="M379" s="20"/>
      <c r="N379" s="103"/>
      <c r="O379" s="20"/>
      <c r="P379" s="20"/>
      <c r="Q379" s="21"/>
      <c r="R379" s="21"/>
      <c r="S379" s="217"/>
      <c r="T379" s="217"/>
      <c r="U379" s="59"/>
      <c r="V379" s="101"/>
      <c r="W379" s="101"/>
      <c r="X379" s="100"/>
      <c r="Y379" s="234"/>
      <c r="Z379" s="20"/>
      <c r="AA379" s="25"/>
    </row>
    <row r="380" spans="1:27" s="229" customFormat="1" ht="21" customHeight="1">
      <c r="A380" s="17">
        <v>102</v>
      </c>
      <c r="B380" s="17" t="s">
        <v>24</v>
      </c>
      <c r="C380" s="17">
        <v>16136</v>
      </c>
      <c r="D380" s="17">
        <v>0</v>
      </c>
      <c r="E380" s="17">
        <v>1</v>
      </c>
      <c r="F380" s="17">
        <v>76</v>
      </c>
      <c r="G380" s="17">
        <v>2</v>
      </c>
      <c r="H380" s="21">
        <v>176</v>
      </c>
      <c r="I380" s="101">
        <v>400</v>
      </c>
      <c r="J380" s="101">
        <f>H380*I380</f>
        <v>70400</v>
      </c>
      <c r="K380" s="103">
        <v>1</v>
      </c>
      <c r="L380" s="20" t="s">
        <v>65</v>
      </c>
      <c r="M380" s="86" t="s">
        <v>68</v>
      </c>
      <c r="N380" s="103">
        <v>2</v>
      </c>
      <c r="O380" s="20">
        <v>128.4</v>
      </c>
      <c r="P380" s="20">
        <v>100</v>
      </c>
      <c r="Q380" s="101">
        <v>6350</v>
      </c>
      <c r="R380" s="109">
        <f>O380*Q380</f>
        <v>815340</v>
      </c>
      <c r="S380" s="217">
        <v>47</v>
      </c>
      <c r="T380" s="217">
        <v>93</v>
      </c>
      <c r="U380" s="30">
        <f>R380-R380*T380/100</f>
        <v>57073.800000000047</v>
      </c>
      <c r="V380" s="31">
        <f>J380+U380</f>
        <v>127473.80000000005</v>
      </c>
      <c r="W380" s="30">
        <f>V380*P380/100</f>
        <v>127473.80000000003</v>
      </c>
      <c r="X380" s="21" t="s">
        <v>58</v>
      </c>
      <c r="Y380" s="233">
        <v>0</v>
      </c>
      <c r="Z380" s="20">
        <v>0</v>
      </c>
      <c r="AA380" s="25">
        <f t="shared" ref="AA380:AA381" si="255">Y380*Z380/100</f>
        <v>0</v>
      </c>
    </row>
    <row r="381" spans="1:27" s="229" customFormat="1" ht="20.100000000000001" customHeight="1">
      <c r="A381" s="17"/>
      <c r="B381" s="17"/>
      <c r="C381" s="17"/>
      <c r="D381" s="17"/>
      <c r="E381" s="17"/>
      <c r="F381" s="17"/>
      <c r="G381" s="17"/>
      <c r="H381" s="31"/>
      <c r="I381" s="86"/>
      <c r="J381" s="84"/>
      <c r="K381" s="103">
        <v>2</v>
      </c>
      <c r="L381" s="20" t="s">
        <v>79</v>
      </c>
      <c r="M381" s="20" t="s">
        <v>27</v>
      </c>
      <c r="N381" s="103">
        <v>2</v>
      </c>
      <c r="O381" s="20">
        <v>10</v>
      </c>
      <c r="P381" s="20">
        <v>100</v>
      </c>
      <c r="Q381" s="101">
        <v>5150</v>
      </c>
      <c r="R381" s="109">
        <f>O381*Q381</f>
        <v>51500</v>
      </c>
      <c r="S381" s="217">
        <v>37</v>
      </c>
      <c r="T381" s="217">
        <v>93</v>
      </c>
      <c r="U381" s="30">
        <f>R381-R381*T381/100</f>
        <v>3605</v>
      </c>
      <c r="V381" s="30">
        <f>J381+U381</f>
        <v>3605</v>
      </c>
      <c r="W381" s="59">
        <f>V381*P381/100</f>
        <v>3605</v>
      </c>
      <c r="X381" s="21" t="s">
        <v>58</v>
      </c>
      <c r="Y381" s="233">
        <v>0</v>
      </c>
      <c r="Z381" s="20">
        <v>0</v>
      </c>
      <c r="AA381" s="25">
        <f t="shared" si="255"/>
        <v>0</v>
      </c>
    </row>
    <row r="382" spans="1:27" s="229" customFormat="1" ht="21" customHeight="1">
      <c r="A382" s="17">
        <v>103</v>
      </c>
      <c r="B382" s="17" t="s">
        <v>24</v>
      </c>
      <c r="C382" s="17">
        <v>46270</v>
      </c>
      <c r="D382" s="17">
        <v>14</v>
      </c>
      <c r="E382" s="17">
        <v>2</v>
      </c>
      <c r="F382" s="17">
        <v>45</v>
      </c>
      <c r="G382" s="17">
        <v>2</v>
      </c>
      <c r="H382" s="21">
        <v>20</v>
      </c>
      <c r="I382" s="101">
        <v>400</v>
      </c>
      <c r="J382" s="101">
        <f>H382*I382</f>
        <v>8000</v>
      </c>
      <c r="K382" s="103">
        <v>1</v>
      </c>
      <c r="L382" s="20" t="s">
        <v>65</v>
      </c>
      <c r="M382" s="86" t="s">
        <v>68</v>
      </c>
      <c r="N382" s="103">
        <v>2</v>
      </c>
      <c r="O382" s="20">
        <v>69.599999999999994</v>
      </c>
      <c r="P382" s="20">
        <v>100</v>
      </c>
      <c r="Q382" s="101">
        <v>6350</v>
      </c>
      <c r="R382" s="109">
        <f>O382*Q382</f>
        <v>441959.99999999994</v>
      </c>
      <c r="S382" s="217">
        <v>37</v>
      </c>
      <c r="T382" s="217">
        <v>93</v>
      </c>
      <c r="U382" s="30">
        <f>R382-R382*T382/100</f>
        <v>30937.200000000012</v>
      </c>
      <c r="V382" s="31">
        <f>J382+U382</f>
        <v>38937.200000000012</v>
      </c>
      <c r="W382" s="30">
        <f>V382*P382/100</f>
        <v>38937.200000000012</v>
      </c>
      <c r="X382" s="21" t="s">
        <v>60</v>
      </c>
      <c r="Y382" s="233">
        <v>0</v>
      </c>
      <c r="Z382" s="20">
        <v>0</v>
      </c>
      <c r="AA382" s="25">
        <f t="shared" ref="AA382:AA384" si="256">Y382*Z382/100</f>
        <v>0</v>
      </c>
    </row>
    <row r="383" spans="1:27" s="229" customFormat="1" ht="20.100000000000001" customHeight="1">
      <c r="A383" s="17"/>
      <c r="B383" s="17"/>
      <c r="C383" s="17"/>
      <c r="D383" s="17"/>
      <c r="E383" s="17"/>
      <c r="F383" s="17"/>
      <c r="G383" s="17">
        <v>1</v>
      </c>
      <c r="H383" s="31">
        <v>5825</v>
      </c>
      <c r="I383" s="86">
        <v>400</v>
      </c>
      <c r="J383" s="84">
        <f>H383*I383</f>
        <v>2330000</v>
      </c>
      <c r="K383" s="103"/>
      <c r="L383" s="20"/>
      <c r="M383" s="20"/>
      <c r="N383" s="103"/>
      <c r="O383" s="20"/>
      <c r="P383" s="20">
        <v>100</v>
      </c>
      <c r="Q383" s="21"/>
      <c r="R383" s="21">
        <f t="shared" ref="R383:R384" si="257">O383*Q383</f>
        <v>0</v>
      </c>
      <c r="S383" s="217"/>
      <c r="T383" s="217"/>
      <c r="U383" s="59">
        <f t="shared" ref="U383:U384" si="258">R383-R383*T383/100</f>
        <v>0</v>
      </c>
      <c r="V383" s="101">
        <f t="shared" ref="V383:V384" si="259">J383+U383</f>
        <v>2330000</v>
      </c>
      <c r="W383" s="101">
        <f t="shared" ref="W383:W384" si="260">V383*P383/100</f>
        <v>2330000</v>
      </c>
      <c r="X383" s="100" t="s">
        <v>61</v>
      </c>
      <c r="Y383" s="230">
        <v>0</v>
      </c>
      <c r="Z383" s="20">
        <v>0</v>
      </c>
      <c r="AA383" s="25">
        <f t="shared" si="256"/>
        <v>0</v>
      </c>
    </row>
    <row r="384" spans="1:27" s="229" customFormat="1" ht="20.100000000000001" customHeight="1">
      <c r="A384" s="17">
        <v>104</v>
      </c>
      <c r="B384" s="854" t="s">
        <v>64</v>
      </c>
      <c r="C384" s="855"/>
      <c r="D384" s="17">
        <v>33</v>
      </c>
      <c r="E384" s="17">
        <v>0</v>
      </c>
      <c r="F384" s="17">
        <v>50</v>
      </c>
      <c r="G384" s="17">
        <v>1</v>
      </c>
      <c r="H384" s="31">
        <v>13250</v>
      </c>
      <c r="I384" s="86">
        <v>150</v>
      </c>
      <c r="J384" s="109">
        <f>H384*I384</f>
        <v>1987500</v>
      </c>
      <c r="K384" s="103"/>
      <c r="L384" s="20"/>
      <c r="M384" s="20"/>
      <c r="N384" s="103"/>
      <c r="O384" s="20"/>
      <c r="P384" s="20">
        <v>100</v>
      </c>
      <c r="Q384" s="21"/>
      <c r="R384" s="21">
        <f t="shared" si="257"/>
        <v>0</v>
      </c>
      <c r="S384" s="217"/>
      <c r="T384" s="217"/>
      <c r="U384" s="59">
        <f t="shared" si="258"/>
        <v>0</v>
      </c>
      <c r="V384" s="101">
        <f t="shared" si="259"/>
        <v>1987500</v>
      </c>
      <c r="W384" s="101">
        <f t="shared" si="260"/>
        <v>1987500</v>
      </c>
      <c r="X384" s="100">
        <v>0</v>
      </c>
      <c r="Y384" s="234">
        <f>J384</f>
        <v>1987500</v>
      </c>
      <c r="Z384" s="20">
        <v>0.01</v>
      </c>
      <c r="AA384" s="25">
        <f t="shared" si="256"/>
        <v>198.75</v>
      </c>
    </row>
    <row r="385" spans="1:27" s="89" customFormat="1" ht="24" customHeight="1" thickBot="1">
      <c r="A385" s="143"/>
      <c r="B385" s="143"/>
      <c r="C385" s="143"/>
      <c r="D385" s="143"/>
      <c r="E385" s="143"/>
      <c r="F385" s="143"/>
      <c r="G385" s="143"/>
      <c r="H385" s="144"/>
      <c r="I385" s="145"/>
      <c r="J385" s="146"/>
      <c r="K385" s="156"/>
      <c r="L385" s="147"/>
      <c r="M385" s="145"/>
      <c r="N385" s="166"/>
      <c r="O385" s="145"/>
      <c r="P385" s="145"/>
      <c r="Q385" s="181"/>
      <c r="R385" s="182"/>
      <c r="S385" s="194"/>
      <c r="T385" s="194"/>
      <c r="U385" s="197"/>
      <c r="V385" s="182"/>
      <c r="W385" s="182"/>
      <c r="X385" s="148"/>
      <c r="Y385" s="199"/>
      <c r="Z385" s="145"/>
      <c r="AA385" s="143"/>
    </row>
    <row r="386" spans="1:27">
      <c r="A386" s="42" t="s">
        <v>22</v>
      </c>
      <c r="B386" s="42"/>
      <c r="C386" s="42" t="s">
        <v>23</v>
      </c>
      <c r="D386" s="42"/>
      <c r="E386" s="42"/>
      <c r="F386" s="42"/>
      <c r="G386" s="39" t="s">
        <v>37</v>
      </c>
      <c r="H386" s="52"/>
      <c r="I386" s="11"/>
      <c r="J386" s="11"/>
      <c r="K386" s="153"/>
      <c r="L386" s="14"/>
      <c r="M386" s="6"/>
      <c r="N386" s="161"/>
      <c r="O386" s="1"/>
      <c r="P386" s="1"/>
      <c r="Q386" s="175"/>
      <c r="R386" s="176"/>
      <c r="S386" s="188"/>
      <c r="T386" s="188"/>
      <c r="U386" s="175"/>
      <c r="V386" s="176"/>
      <c r="W386" s="176"/>
      <c r="X386" s="1"/>
      <c r="Y386" s="176"/>
      <c r="Z386" s="1"/>
      <c r="AA386" s="1"/>
    </row>
    <row r="387" spans="1:27">
      <c r="A387" s="3"/>
      <c r="B387" s="11"/>
      <c r="C387" s="11"/>
      <c r="D387" s="11"/>
      <c r="E387" s="12"/>
      <c r="F387" s="13"/>
      <c r="G387" s="38" t="s">
        <v>36</v>
      </c>
      <c r="H387" s="52"/>
      <c r="I387" s="11"/>
      <c r="J387" s="11"/>
      <c r="K387" s="153"/>
      <c r="L387" s="14"/>
      <c r="M387" s="61" t="s">
        <v>47</v>
      </c>
      <c r="N387" s="162"/>
      <c r="O387" s="62"/>
      <c r="P387" s="62"/>
      <c r="Q387" s="177"/>
      <c r="R387" s="178" t="s">
        <v>51</v>
      </c>
      <c r="S387" s="162"/>
      <c r="T387" s="189"/>
      <c r="U387" s="177"/>
      <c r="V387" s="178"/>
      <c r="W387" s="178" t="s">
        <v>56</v>
      </c>
      <c r="X387" s="206"/>
      <c r="Y387" s="177"/>
      <c r="Z387" s="3"/>
      <c r="AA387" s="3"/>
    </row>
    <row r="388" spans="1:27">
      <c r="A388" s="3"/>
      <c r="B388" s="11"/>
      <c r="C388" s="11"/>
      <c r="D388" s="11"/>
      <c r="E388" s="12"/>
      <c r="F388" s="13"/>
      <c r="G388" s="37" t="s">
        <v>35</v>
      </c>
      <c r="H388" s="52"/>
      <c r="I388" s="12"/>
      <c r="J388" s="12"/>
      <c r="K388" s="154"/>
      <c r="L388" s="14"/>
      <c r="M388" s="61" t="s">
        <v>54</v>
      </c>
      <c r="N388" s="162"/>
      <c r="O388" s="62"/>
      <c r="P388" s="62"/>
      <c r="Q388" s="177"/>
      <c r="R388" s="178" t="s">
        <v>53</v>
      </c>
      <c r="S388" s="162"/>
      <c r="T388" s="189"/>
      <c r="U388" s="177"/>
      <c r="V388" s="178"/>
      <c r="W388" s="178" t="s">
        <v>52</v>
      </c>
      <c r="X388" s="206"/>
      <c r="Y388" s="177"/>
      <c r="Z388" s="3"/>
      <c r="AA388" s="3"/>
    </row>
    <row r="389" spans="1:27">
      <c r="A389" s="4"/>
      <c r="B389" s="12"/>
      <c r="C389" s="12"/>
      <c r="D389" s="12"/>
      <c r="E389" s="12"/>
      <c r="F389" s="13"/>
      <c r="G389" s="38" t="s">
        <v>34</v>
      </c>
      <c r="H389" s="53"/>
      <c r="I389" s="12"/>
      <c r="J389" s="12"/>
      <c r="K389" s="154"/>
      <c r="L389" s="15"/>
      <c r="M389" s="63" t="s">
        <v>48</v>
      </c>
      <c r="N389" s="163"/>
      <c r="O389" s="63"/>
      <c r="P389" s="63"/>
      <c r="Q389" s="179"/>
      <c r="R389" s="179" t="s">
        <v>49</v>
      </c>
      <c r="S389" s="163"/>
      <c r="T389" s="190"/>
      <c r="U389" s="179"/>
      <c r="V389" s="179"/>
      <c r="W389" s="179" t="s">
        <v>50</v>
      </c>
      <c r="X389" s="207"/>
      <c r="Y389" s="179"/>
      <c r="Z389" s="5"/>
      <c r="AA389" s="5"/>
    </row>
    <row r="390" spans="1:27">
      <c r="A390" s="4"/>
      <c r="B390" s="33"/>
      <c r="C390" s="12"/>
      <c r="D390" s="12"/>
      <c r="E390" s="12"/>
      <c r="F390" s="13"/>
      <c r="G390" s="40" t="s">
        <v>38</v>
      </c>
      <c r="H390" s="53"/>
      <c r="I390" s="12"/>
      <c r="J390" s="12"/>
      <c r="K390" s="154"/>
      <c r="L390" s="15"/>
      <c r="M390" s="5"/>
      <c r="N390" s="164"/>
      <c r="O390" s="5"/>
      <c r="P390" s="5"/>
      <c r="Q390" s="180"/>
      <c r="R390" s="180"/>
      <c r="S390" s="191"/>
      <c r="T390" s="191"/>
      <c r="U390" s="180"/>
      <c r="V390" s="180"/>
      <c r="W390" s="180"/>
      <c r="X390" s="208"/>
      <c r="Y390" s="169"/>
      <c r="Z390" s="32"/>
      <c r="AA390" s="5"/>
    </row>
    <row r="391" spans="1:27" ht="26.25" customHeight="1">
      <c r="A391" s="41" t="s">
        <v>133</v>
      </c>
      <c r="B391" s="8"/>
      <c r="C391" s="8"/>
      <c r="D391" s="8"/>
      <c r="E391" s="8"/>
      <c r="F391" s="8"/>
      <c r="G391" s="7" t="s">
        <v>30</v>
      </c>
      <c r="H391" s="48"/>
      <c r="I391" s="796"/>
      <c r="J391" s="868"/>
      <c r="K391" s="149"/>
      <c r="L391" s="909"/>
      <c r="M391" s="909"/>
      <c r="N391" s="158"/>
      <c r="O391" s="910" t="s">
        <v>55</v>
      </c>
      <c r="P391" s="910"/>
      <c r="Q391" s="168"/>
      <c r="R391" s="169"/>
      <c r="S391" s="185"/>
      <c r="T391" s="185"/>
      <c r="U391" s="196"/>
      <c r="V391" s="169"/>
      <c r="W391" s="169"/>
      <c r="X391" s="205" t="s">
        <v>31</v>
      </c>
      <c r="Y391" s="169"/>
      <c r="AA391" s="7"/>
    </row>
    <row r="392" spans="1:27" ht="23.1" customHeight="1">
      <c r="A392" s="797" t="s">
        <v>0</v>
      </c>
      <c r="B392" s="797"/>
      <c r="C392" s="797"/>
      <c r="D392" s="797"/>
      <c r="E392" s="797"/>
      <c r="F392" s="797"/>
      <c r="G392" s="797"/>
      <c r="H392" s="797"/>
      <c r="I392" s="797"/>
      <c r="J392" s="797"/>
      <c r="K392" s="797"/>
      <c r="L392" s="797"/>
      <c r="M392" s="797"/>
      <c r="N392" s="797"/>
      <c r="O392" s="797"/>
      <c r="P392" s="797"/>
      <c r="Q392" s="797"/>
      <c r="R392" s="797"/>
      <c r="S392" s="797"/>
      <c r="T392" s="797"/>
      <c r="U392" s="797"/>
      <c r="V392" s="797"/>
      <c r="W392" s="797"/>
      <c r="X392" s="797"/>
      <c r="Y392" s="797"/>
      <c r="Z392" s="797"/>
      <c r="AA392" s="10"/>
    </row>
    <row r="393" spans="1:27" ht="23.1" customHeight="1">
      <c r="A393" s="797" t="s">
        <v>32</v>
      </c>
      <c r="B393" s="797"/>
      <c r="C393" s="797"/>
      <c r="D393" s="797"/>
      <c r="E393" s="797"/>
      <c r="F393" s="797"/>
      <c r="G393" s="797"/>
      <c r="H393" s="797"/>
      <c r="I393" s="797"/>
      <c r="J393" s="797"/>
      <c r="K393" s="797"/>
      <c r="L393" s="797"/>
      <c r="M393" s="797"/>
      <c r="N393" s="797"/>
      <c r="O393" s="797"/>
      <c r="P393" s="797"/>
      <c r="Q393" s="797"/>
      <c r="R393" s="797"/>
      <c r="S393" s="797"/>
      <c r="T393" s="797"/>
      <c r="U393" s="797"/>
      <c r="V393" s="797"/>
      <c r="W393" s="797"/>
      <c r="X393" s="797"/>
      <c r="Y393" s="797"/>
      <c r="Z393" s="797"/>
      <c r="AA393" s="10"/>
    </row>
    <row r="394" spans="1:27" s="34" customFormat="1" ht="23.25">
      <c r="A394" s="35" t="s">
        <v>70</v>
      </c>
      <c r="B394" s="36"/>
      <c r="C394" s="36"/>
      <c r="D394" s="36"/>
      <c r="E394" s="36"/>
      <c r="F394" s="36"/>
      <c r="G394" s="242"/>
      <c r="H394" s="49"/>
      <c r="I394" s="242"/>
      <c r="J394" s="242"/>
      <c r="K394" s="150"/>
      <c r="L394" s="242"/>
      <c r="M394" s="242"/>
      <c r="N394" s="158"/>
      <c r="O394" s="242"/>
      <c r="P394" s="242"/>
      <c r="Q394" s="170"/>
      <c r="R394" s="171"/>
      <c r="S394" s="150"/>
      <c r="T394" s="150"/>
      <c r="U394" s="170"/>
      <c r="V394" s="170"/>
      <c r="W394" s="170"/>
      <c r="X394" s="22"/>
      <c r="Y394" s="170"/>
      <c r="Z394" s="242"/>
      <c r="AA394" s="242"/>
    </row>
    <row r="395" spans="1:27" s="16" customFormat="1" ht="14.25">
      <c r="A395" s="798" t="s">
        <v>1</v>
      </c>
      <c r="B395" s="799"/>
      <c r="C395" s="799"/>
      <c r="D395" s="799"/>
      <c r="E395" s="799"/>
      <c r="F395" s="799"/>
      <c r="G395" s="799"/>
      <c r="H395" s="799"/>
      <c r="I395" s="799"/>
      <c r="J395" s="800"/>
      <c r="K395" s="801" t="s">
        <v>2</v>
      </c>
      <c r="L395" s="802"/>
      <c r="M395" s="802"/>
      <c r="N395" s="802"/>
      <c r="O395" s="802"/>
      <c r="P395" s="802"/>
      <c r="Q395" s="802"/>
      <c r="R395" s="802"/>
      <c r="S395" s="802"/>
      <c r="T395" s="802"/>
      <c r="U395" s="803"/>
      <c r="V395" s="886" t="s">
        <v>3</v>
      </c>
      <c r="W395" s="886" t="s">
        <v>39</v>
      </c>
      <c r="X395" s="869" t="s">
        <v>40</v>
      </c>
      <c r="Y395" s="886" t="s">
        <v>4</v>
      </c>
      <c r="Z395" s="869" t="s">
        <v>41</v>
      </c>
      <c r="AA395" s="878" t="s">
        <v>42</v>
      </c>
    </row>
    <row r="396" spans="1:27" s="16" customFormat="1" ht="12.95" customHeight="1">
      <c r="A396" s="810" t="s">
        <v>5</v>
      </c>
      <c r="B396" s="813" t="s">
        <v>6</v>
      </c>
      <c r="C396" s="816" t="s">
        <v>7</v>
      </c>
      <c r="D396" s="819" t="s">
        <v>8</v>
      </c>
      <c r="E396" s="820"/>
      <c r="F396" s="821"/>
      <c r="G396" s="814" t="s">
        <v>9</v>
      </c>
      <c r="H396" s="828" t="s">
        <v>10</v>
      </c>
      <c r="I396" s="825" t="s">
        <v>11</v>
      </c>
      <c r="J396" s="831" t="s">
        <v>12</v>
      </c>
      <c r="K396" s="889" t="s">
        <v>5</v>
      </c>
      <c r="L396" s="834" t="s">
        <v>13</v>
      </c>
      <c r="M396" s="837" t="s">
        <v>14</v>
      </c>
      <c r="N396" s="892" t="s">
        <v>9</v>
      </c>
      <c r="O396" s="847" t="s">
        <v>43</v>
      </c>
      <c r="P396" s="875" t="s">
        <v>33</v>
      </c>
      <c r="Q396" s="895" t="s">
        <v>44</v>
      </c>
      <c r="R396" s="898" t="s">
        <v>15</v>
      </c>
      <c r="S396" s="901" t="s">
        <v>16</v>
      </c>
      <c r="T396" s="902"/>
      <c r="U396" s="903" t="s">
        <v>45</v>
      </c>
      <c r="V396" s="887"/>
      <c r="W396" s="887"/>
      <c r="X396" s="870"/>
      <c r="Y396" s="887"/>
      <c r="Z396" s="870"/>
      <c r="AA396" s="879"/>
    </row>
    <row r="397" spans="1:27" s="16" customFormat="1" ht="12.95" customHeight="1">
      <c r="A397" s="811"/>
      <c r="B397" s="814"/>
      <c r="C397" s="817"/>
      <c r="D397" s="822"/>
      <c r="E397" s="823"/>
      <c r="F397" s="824"/>
      <c r="G397" s="814"/>
      <c r="H397" s="829"/>
      <c r="I397" s="826"/>
      <c r="J397" s="832"/>
      <c r="K397" s="890"/>
      <c r="L397" s="835"/>
      <c r="M397" s="838"/>
      <c r="N397" s="893"/>
      <c r="O397" s="848"/>
      <c r="P397" s="876"/>
      <c r="Q397" s="896"/>
      <c r="R397" s="899"/>
      <c r="S397" s="892" t="s">
        <v>17</v>
      </c>
      <c r="T397" s="906" t="s">
        <v>18</v>
      </c>
      <c r="U397" s="904"/>
      <c r="V397" s="887"/>
      <c r="W397" s="887"/>
      <c r="X397" s="870"/>
      <c r="Y397" s="887"/>
      <c r="Z397" s="870"/>
      <c r="AA397" s="879"/>
    </row>
    <row r="398" spans="1:27" s="16" customFormat="1" ht="12.95" customHeight="1">
      <c r="A398" s="811"/>
      <c r="B398" s="814"/>
      <c r="C398" s="817"/>
      <c r="D398" s="840" t="s">
        <v>19</v>
      </c>
      <c r="E398" s="840" t="s">
        <v>20</v>
      </c>
      <c r="F398" s="840" t="s">
        <v>21</v>
      </c>
      <c r="G398" s="814"/>
      <c r="H398" s="829"/>
      <c r="I398" s="826"/>
      <c r="J398" s="832"/>
      <c r="K398" s="890"/>
      <c r="L398" s="835"/>
      <c r="M398" s="838"/>
      <c r="N398" s="893"/>
      <c r="O398" s="848"/>
      <c r="P398" s="876"/>
      <c r="Q398" s="896"/>
      <c r="R398" s="899"/>
      <c r="S398" s="893"/>
      <c r="T398" s="907"/>
      <c r="U398" s="904"/>
      <c r="V398" s="887"/>
      <c r="W398" s="887"/>
      <c r="X398" s="870"/>
      <c r="Y398" s="887"/>
      <c r="Z398" s="870"/>
      <c r="AA398" s="879"/>
    </row>
    <row r="399" spans="1:27" s="16" customFormat="1" ht="12.95" customHeight="1">
      <c r="A399" s="811"/>
      <c r="B399" s="814"/>
      <c r="C399" s="817"/>
      <c r="D399" s="841"/>
      <c r="E399" s="841"/>
      <c r="F399" s="841"/>
      <c r="G399" s="814"/>
      <c r="H399" s="829"/>
      <c r="I399" s="826"/>
      <c r="J399" s="832"/>
      <c r="K399" s="890"/>
      <c r="L399" s="835"/>
      <c r="M399" s="838"/>
      <c r="N399" s="893"/>
      <c r="O399" s="848"/>
      <c r="P399" s="876"/>
      <c r="Q399" s="896"/>
      <c r="R399" s="899"/>
      <c r="S399" s="893"/>
      <c r="T399" s="907"/>
      <c r="U399" s="904"/>
      <c r="V399" s="887"/>
      <c r="W399" s="887"/>
      <c r="X399" s="870"/>
      <c r="Y399" s="887"/>
      <c r="Z399" s="870"/>
      <c r="AA399" s="879"/>
    </row>
    <row r="400" spans="1:27" s="16" customFormat="1" ht="12.95" customHeight="1">
      <c r="A400" s="812"/>
      <c r="B400" s="815"/>
      <c r="C400" s="818"/>
      <c r="D400" s="842"/>
      <c r="E400" s="842"/>
      <c r="F400" s="842"/>
      <c r="G400" s="815"/>
      <c r="H400" s="830"/>
      <c r="I400" s="827"/>
      <c r="J400" s="833"/>
      <c r="K400" s="891"/>
      <c r="L400" s="836"/>
      <c r="M400" s="839"/>
      <c r="N400" s="894"/>
      <c r="O400" s="849"/>
      <c r="P400" s="877"/>
      <c r="Q400" s="897"/>
      <c r="R400" s="900"/>
      <c r="S400" s="894"/>
      <c r="T400" s="908"/>
      <c r="U400" s="905"/>
      <c r="V400" s="888"/>
      <c r="W400" s="888"/>
      <c r="X400" s="871"/>
      <c r="Y400" s="888"/>
      <c r="Z400" s="871"/>
      <c r="AA400" s="880"/>
    </row>
    <row r="401" spans="1:27" s="229" customFormat="1" ht="21" customHeight="1">
      <c r="A401" s="17">
        <v>105</v>
      </c>
      <c r="B401" s="17" t="s">
        <v>24</v>
      </c>
      <c r="C401" s="17">
        <v>15797</v>
      </c>
      <c r="D401" s="17">
        <v>0</v>
      </c>
      <c r="E401" s="17">
        <v>1</v>
      </c>
      <c r="F401" s="17">
        <v>49</v>
      </c>
      <c r="G401" s="17">
        <v>2</v>
      </c>
      <c r="H401" s="21">
        <v>149</v>
      </c>
      <c r="I401" s="101">
        <v>400</v>
      </c>
      <c r="J401" s="101">
        <f>H401*I401</f>
        <v>59600</v>
      </c>
      <c r="K401" s="103">
        <v>1</v>
      </c>
      <c r="L401" s="20" t="s">
        <v>65</v>
      </c>
      <c r="M401" s="86" t="s">
        <v>63</v>
      </c>
      <c r="N401" s="103">
        <v>1</v>
      </c>
      <c r="O401" s="20">
        <v>411.6</v>
      </c>
      <c r="P401" s="20">
        <v>100</v>
      </c>
      <c r="Q401" s="101">
        <v>6350</v>
      </c>
      <c r="R401" s="109">
        <f>O401*Q401</f>
        <v>2613660</v>
      </c>
      <c r="S401" s="217">
        <v>17</v>
      </c>
      <c r="T401" s="217">
        <v>60</v>
      </c>
      <c r="U401" s="30">
        <f>R401-R401*T401/100</f>
        <v>1045464</v>
      </c>
      <c r="V401" s="31">
        <f>J401+U401</f>
        <v>1105064</v>
      </c>
      <c r="W401" s="30">
        <f>V401*P401/100</f>
        <v>1105064</v>
      </c>
      <c r="X401" s="21" t="s">
        <v>58</v>
      </c>
      <c r="Y401" s="233">
        <v>0</v>
      </c>
      <c r="Z401" s="20">
        <v>0</v>
      </c>
      <c r="AA401" s="25">
        <f t="shared" ref="AA401:AA403" si="261">Y401*Z401/100</f>
        <v>0</v>
      </c>
    </row>
    <row r="402" spans="1:27" s="229" customFormat="1" ht="21" customHeight="1">
      <c r="A402" s="17"/>
      <c r="B402" s="17"/>
      <c r="C402" s="17"/>
      <c r="D402" s="17"/>
      <c r="E402" s="17"/>
      <c r="F402" s="17"/>
      <c r="G402" s="17"/>
      <c r="H402" s="21"/>
      <c r="I402" s="101"/>
      <c r="J402" s="101"/>
      <c r="K402" s="103">
        <v>2</v>
      </c>
      <c r="L402" s="20" t="s">
        <v>79</v>
      </c>
      <c r="M402" s="20" t="s">
        <v>27</v>
      </c>
      <c r="N402" s="103">
        <v>2</v>
      </c>
      <c r="O402" s="20">
        <v>15</v>
      </c>
      <c r="P402" s="20">
        <v>100</v>
      </c>
      <c r="Q402" s="101">
        <v>5150</v>
      </c>
      <c r="R402" s="109">
        <f>O402*Q402</f>
        <v>77250</v>
      </c>
      <c r="S402" s="217">
        <v>43</v>
      </c>
      <c r="T402" s="217">
        <v>93</v>
      </c>
      <c r="U402" s="30">
        <f>R402-R402*T402/100</f>
        <v>5407.5</v>
      </c>
      <c r="V402" s="30">
        <f>J402+U402</f>
        <v>5407.5</v>
      </c>
      <c r="W402" s="59">
        <f>V402*P402/100</f>
        <v>5407.5</v>
      </c>
      <c r="X402" s="21" t="s">
        <v>58</v>
      </c>
      <c r="Y402" s="233">
        <v>0</v>
      </c>
      <c r="Z402" s="20">
        <v>0</v>
      </c>
      <c r="AA402" s="25">
        <f t="shared" si="261"/>
        <v>0</v>
      </c>
    </row>
    <row r="403" spans="1:27" s="229" customFormat="1" ht="20.100000000000001" customHeight="1">
      <c r="A403" s="17">
        <v>106</v>
      </c>
      <c r="B403" s="17" t="s">
        <v>24</v>
      </c>
      <c r="C403" s="17">
        <v>34086</v>
      </c>
      <c r="D403" s="17">
        <v>16</v>
      </c>
      <c r="E403" s="17">
        <v>1</v>
      </c>
      <c r="F403" s="17">
        <v>64</v>
      </c>
      <c r="G403" s="17">
        <v>1</v>
      </c>
      <c r="H403" s="31">
        <v>6564</v>
      </c>
      <c r="I403" s="86">
        <v>125</v>
      </c>
      <c r="J403" s="84">
        <f>H403*I403</f>
        <v>820500</v>
      </c>
      <c r="K403" s="103"/>
      <c r="L403" s="20"/>
      <c r="M403" s="20"/>
      <c r="N403" s="103"/>
      <c r="O403" s="20"/>
      <c r="P403" s="20">
        <v>100</v>
      </c>
      <c r="Q403" s="21"/>
      <c r="R403" s="21">
        <f t="shared" ref="R403" si="262">O403*Q403</f>
        <v>0</v>
      </c>
      <c r="S403" s="217"/>
      <c r="T403" s="217"/>
      <c r="U403" s="59">
        <f t="shared" ref="U403" si="263">R403-R403*T403/100</f>
        <v>0</v>
      </c>
      <c r="V403" s="101">
        <f t="shared" ref="V403" si="264">J403+U403</f>
        <v>820500</v>
      </c>
      <c r="W403" s="101">
        <f t="shared" ref="W403" si="265">V403*P403/100</f>
        <v>820500</v>
      </c>
      <c r="X403" s="100" t="s">
        <v>61</v>
      </c>
      <c r="Y403" s="230">
        <v>0</v>
      </c>
      <c r="Z403" s="20">
        <v>0</v>
      </c>
      <c r="AA403" s="25">
        <f t="shared" si="261"/>
        <v>0</v>
      </c>
    </row>
    <row r="404" spans="1:27" s="229" customFormat="1" ht="21" customHeight="1">
      <c r="A404" s="17"/>
      <c r="B404" s="17"/>
      <c r="C404" s="17"/>
      <c r="D404" s="17"/>
      <c r="E404" s="17"/>
      <c r="F404" s="17"/>
      <c r="G404" s="17"/>
      <c r="H404" s="21"/>
      <c r="I404" s="101"/>
      <c r="J404" s="101"/>
      <c r="K404" s="103"/>
      <c r="L404" s="20"/>
      <c r="M404" s="86"/>
      <c r="N404" s="103"/>
      <c r="O404" s="20"/>
      <c r="P404" s="20"/>
      <c r="Q404" s="101"/>
      <c r="R404" s="109"/>
      <c r="S404" s="217"/>
      <c r="T404" s="217"/>
      <c r="U404" s="30"/>
      <c r="V404" s="31"/>
      <c r="W404" s="30"/>
      <c r="X404" s="21"/>
      <c r="Y404" s="233"/>
      <c r="Z404" s="20"/>
      <c r="AA404" s="25"/>
    </row>
    <row r="405" spans="1:27" s="229" customFormat="1" ht="20.100000000000001" customHeight="1">
      <c r="A405" s="17">
        <v>107</v>
      </c>
      <c r="B405" s="17" t="s">
        <v>24</v>
      </c>
      <c r="C405" s="17">
        <v>22357</v>
      </c>
      <c r="D405" s="17">
        <v>0</v>
      </c>
      <c r="E405" s="17">
        <v>2</v>
      </c>
      <c r="F405" s="17">
        <v>6</v>
      </c>
      <c r="G405" s="17">
        <v>1</v>
      </c>
      <c r="H405" s="31">
        <v>206</v>
      </c>
      <c r="I405" s="86">
        <v>400</v>
      </c>
      <c r="J405" s="84">
        <f>H405*I405</f>
        <v>82400</v>
      </c>
      <c r="K405" s="103">
        <v>1</v>
      </c>
      <c r="L405" s="20" t="s">
        <v>65</v>
      </c>
      <c r="M405" s="86" t="s">
        <v>63</v>
      </c>
      <c r="N405" s="103">
        <v>1</v>
      </c>
      <c r="O405" s="20">
        <v>348.46</v>
      </c>
      <c r="P405" s="20">
        <v>100</v>
      </c>
      <c r="Q405" s="101">
        <v>6350</v>
      </c>
      <c r="R405" s="109">
        <f>O405*Q405</f>
        <v>2212721</v>
      </c>
      <c r="S405" s="217">
        <v>53</v>
      </c>
      <c r="T405" s="217">
        <v>85</v>
      </c>
      <c r="U405" s="30">
        <f>R405-R405*T405/100</f>
        <v>331908.14999999991</v>
      </c>
      <c r="V405" s="31">
        <f>J405+U405</f>
        <v>414308.14999999991</v>
      </c>
      <c r="W405" s="30">
        <f>V405*P405/100</f>
        <v>414308.14999999991</v>
      </c>
      <c r="X405" s="21" t="s">
        <v>58</v>
      </c>
      <c r="Y405" s="233">
        <v>0</v>
      </c>
      <c r="Z405" s="20">
        <v>0</v>
      </c>
      <c r="AA405" s="25">
        <f t="shared" ref="AA405" si="266">Y405*Z405/100</f>
        <v>0</v>
      </c>
    </row>
    <row r="406" spans="1:27" s="229" customFormat="1" ht="20.100000000000001" customHeight="1">
      <c r="A406" s="17"/>
      <c r="B406" s="17"/>
      <c r="C406" s="17"/>
      <c r="D406" s="17"/>
      <c r="E406" s="17"/>
      <c r="F406" s="17"/>
      <c r="G406" s="17"/>
      <c r="H406" s="31"/>
      <c r="I406" s="86"/>
      <c r="J406" s="84"/>
      <c r="K406" s="103">
        <v>2</v>
      </c>
      <c r="L406" s="20" t="s">
        <v>79</v>
      </c>
      <c r="M406" s="20" t="s">
        <v>27</v>
      </c>
      <c r="N406" s="103">
        <v>2</v>
      </c>
      <c r="O406" s="20">
        <v>12.5</v>
      </c>
      <c r="P406" s="20">
        <v>100</v>
      </c>
      <c r="Q406" s="101">
        <v>5150</v>
      </c>
      <c r="R406" s="109">
        <f t="shared" ref="R406" si="267">O406*Q406</f>
        <v>64375</v>
      </c>
      <c r="S406" s="217">
        <v>53</v>
      </c>
      <c r="T406" s="217">
        <v>93</v>
      </c>
      <c r="U406" s="30">
        <f t="shared" ref="U406" si="268">R406-R406*T406/100</f>
        <v>4506.25</v>
      </c>
      <c r="V406" s="30">
        <f t="shared" ref="V406" si="269">J406+U406</f>
        <v>4506.25</v>
      </c>
      <c r="W406" s="59">
        <f t="shared" ref="W406" si="270">V406*P406/100</f>
        <v>4506.25</v>
      </c>
      <c r="X406" s="21" t="s">
        <v>58</v>
      </c>
      <c r="Y406" s="233">
        <v>0</v>
      </c>
      <c r="Z406" s="20">
        <v>0</v>
      </c>
      <c r="AA406" s="25">
        <f t="shared" ref="AA406:AA409" si="271">Y406*Z406/100</f>
        <v>0</v>
      </c>
    </row>
    <row r="407" spans="1:27" s="229" customFormat="1" ht="20.100000000000001" customHeight="1">
      <c r="A407" s="17"/>
      <c r="B407" s="17"/>
      <c r="C407" s="17"/>
      <c r="D407" s="17"/>
      <c r="E407" s="17"/>
      <c r="F407" s="17"/>
      <c r="G407" s="17"/>
      <c r="H407" s="31"/>
      <c r="I407" s="86"/>
      <c r="J407" s="84"/>
      <c r="K407" s="103">
        <v>3</v>
      </c>
      <c r="L407" s="20" t="s">
        <v>65</v>
      </c>
      <c r="M407" s="86" t="s">
        <v>63</v>
      </c>
      <c r="N407" s="103">
        <v>1</v>
      </c>
      <c r="O407" s="20">
        <v>277.5</v>
      </c>
      <c r="P407" s="20">
        <v>100</v>
      </c>
      <c r="Q407" s="101">
        <v>6350</v>
      </c>
      <c r="R407" s="109">
        <f>O407*Q407</f>
        <v>1762125</v>
      </c>
      <c r="S407" s="217">
        <v>26</v>
      </c>
      <c r="T407" s="217">
        <v>85</v>
      </c>
      <c r="U407" s="30">
        <f>R407-R407*T407/100</f>
        <v>264318.75</v>
      </c>
      <c r="V407" s="31">
        <f>J407+U407</f>
        <v>264318.75</v>
      </c>
      <c r="W407" s="30">
        <f>V407*P407/100</f>
        <v>264318.75</v>
      </c>
      <c r="X407" s="21" t="s">
        <v>60</v>
      </c>
      <c r="Y407" s="233">
        <v>0</v>
      </c>
      <c r="Z407" s="20">
        <v>0</v>
      </c>
      <c r="AA407" s="25">
        <f t="shared" si="271"/>
        <v>0</v>
      </c>
    </row>
    <row r="408" spans="1:27" s="229" customFormat="1" ht="20.100000000000001" customHeight="1">
      <c r="A408" s="17">
        <v>108</v>
      </c>
      <c r="B408" s="17" t="s">
        <v>24</v>
      </c>
      <c r="C408" s="17">
        <v>42173</v>
      </c>
      <c r="D408" s="17">
        <v>8</v>
      </c>
      <c r="E408" s="17">
        <v>0</v>
      </c>
      <c r="F408" s="17">
        <v>14</v>
      </c>
      <c r="G408" s="17">
        <v>1</v>
      </c>
      <c r="H408" s="31">
        <v>3214</v>
      </c>
      <c r="I408" s="86">
        <v>125</v>
      </c>
      <c r="J408" s="84">
        <f>H408*I408</f>
        <v>401750</v>
      </c>
      <c r="K408" s="103"/>
      <c r="L408" s="20"/>
      <c r="M408" s="20"/>
      <c r="N408" s="103"/>
      <c r="O408" s="20"/>
      <c r="P408" s="20">
        <v>100</v>
      </c>
      <c r="Q408" s="21"/>
      <c r="R408" s="21">
        <f t="shared" ref="R408:R409" si="272">O408*Q408</f>
        <v>0</v>
      </c>
      <c r="S408" s="217"/>
      <c r="T408" s="217"/>
      <c r="U408" s="59">
        <f t="shared" ref="U408:U409" si="273">R408-R408*T408/100</f>
        <v>0</v>
      </c>
      <c r="V408" s="101">
        <f t="shared" ref="V408:V409" si="274">J408+U408</f>
        <v>401750</v>
      </c>
      <c r="W408" s="101">
        <f t="shared" ref="W408:W409" si="275">V408*P408/100</f>
        <v>401750</v>
      </c>
      <c r="X408" s="100" t="s">
        <v>61</v>
      </c>
      <c r="Y408" s="230">
        <v>0</v>
      </c>
      <c r="Z408" s="20">
        <v>0</v>
      </c>
      <c r="AA408" s="25">
        <f t="shared" si="271"/>
        <v>0</v>
      </c>
    </row>
    <row r="409" spans="1:27" s="229" customFormat="1" ht="20.100000000000001" customHeight="1">
      <c r="A409" s="17">
        <v>109</v>
      </c>
      <c r="B409" s="17" t="s">
        <v>25</v>
      </c>
      <c r="C409" s="17">
        <v>6070</v>
      </c>
      <c r="D409" s="17">
        <v>22</v>
      </c>
      <c r="E409" s="17">
        <v>3</v>
      </c>
      <c r="F409" s="17">
        <v>1</v>
      </c>
      <c r="G409" s="17">
        <v>1</v>
      </c>
      <c r="H409" s="31">
        <v>9101</v>
      </c>
      <c r="I409" s="86">
        <v>150</v>
      </c>
      <c r="J409" s="109">
        <f>H409*I409</f>
        <v>1365150</v>
      </c>
      <c r="K409" s="103"/>
      <c r="L409" s="20"/>
      <c r="M409" s="20"/>
      <c r="N409" s="103"/>
      <c r="O409" s="20"/>
      <c r="P409" s="20">
        <v>100</v>
      </c>
      <c r="Q409" s="21"/>
      <c r="R409" s="21">
        <f t="shared" si="272"/>
        <v>0</v>
      </c>
      <c r="S409" s="217"/>
      <c r="T409" s="217"/>
      <c r="U409" s="59">
        <f t="shared" si="273"/>
        <v>0</v>
      </c>
      <c r="V409" s="101">
        <f t="shared" si="274"/>
        <v>1365150</v>
      </c>
      <c r="W409" s="101">
        <f t="shared" si="275"/>
        <v>1365150</v>
      </c>
      <c r="X409" s="100">
        <v>0</v>
      </c>
      <c r="Y409" s="234">
        <f>J409</f>
        <v>1365150</v>
      </c>
      <c r="Z409" s="20">
        <v>0.01</v>
      </c>
      <c r="AA409" s="25">
        <f t="shared" si="271"/>
        <v>136.51499999999999</v>
      </c>
    </row>
    <row r="410" spans="1:27" s="229" customFormat="1" ht="20.100000000000001" customHeight="1">
      <c r="A410" s="17"/>
      <c r="B410" s="17"/>
      <c r="C410" s="17"/>
      <c r="D410" s="17"/>
      <c r="E410" s="17"/>
      <c r="F410" s="17"/>
      <c r="G410" s="17"/>
      <c r="H410" s="31"/>
      <c r="I410" s="86"/>
      <c r="J410" s="84"/>
      <c r="K410" s="103"/>
      <c r="L410" s="20"/>
      <c r="M410" s="20"/>
      <c r="N410" s="103"/>
      <c r="O410" s="20"/>
      <c r="P410" s="20"/>
      <c r="Q410" s="21"/>
      <c r="R410" s="21"/>
      <c r="S410" s="217"/>
      <c r="T410" s="217"/>
      <c r="U410" s="59"/>
      <c r="V410" s="101"/>
      <c r="W410" s="101"/>
      <c r="X410" s="100"/>
      <c r="Y410" s="230"/>
      <c r="Z410" s="20"/>
      <c r="AA410" s="25"/>
    </row>
    <row r="411" spans="1:27" s="229" customFormat="1" ht="20.100000000000001" customHeight="1">
      <c r="A411" s="17"/>
      <c r="B411" s="17"/>
      <c r="C411" s="17"/>
      <c r="D411" s="17"/>
      <c r="E411" s="17"/>
      <c r="F411" s="17"/>
      <c r="G411" s="17"/>
      <c r="H411" s="31"/>
      <c r="I411" s="86"/>
      <c r="J411" s="84"/>
      <c r="K411" s="103"/>
      <c r="L411" s="20"/>
      <c r="M411" s="20"/>
      <c r="N411" s="103"/>
      <c r="O411" s="20"/>
      <c r="P411" s="20"/>
      <c r="Q411" s="21"/>
      <c r="R411" s="21"/>
      <c r="S411" s="217"/>
      <c r="T411" s="217"/>
      <c r="U411" s="59"/>
      <c r="V411" s="101"/>
      <c r="W411" s="101"/>
      <c r="X411" s="100"/>
      <c r="Y411" s="230"/>
      <c r="Z411" s="20"/>
      <c r="AA411" s="25"/>
    </row>
    <row r="412" spans="1:27" s="229" customFormat="1" ht="20.100000000000001" customHeight="1">
      <c r="A412" s="17"/>
      <c r="B412" s="17"/>
      <c r="C412" s="17"/>
      <c r="D412" s="17"/>
      <c r="E412" s="17"/>
      <c r="F412" s="17"/>
      <c r="G412" s="17"/>
      <c r="H412" s="31"/>
      <c r="I412" s="86"/>
      <c r="J412" s="84"/>
      <c r="K412" s="103"/>
      <c r="L412" s="20"/>
      <c r="M412" s="20"/>
      <c r="N412" s="103"/>
      <c r="O412" s="20"/>
      <c r="P412" s="20"/>
      <c r="Q412" s="21"/>
      <c r="R412" s="21"/>
      <c r="S412" s="217"/>
      <c r="T412" s="217"/>
      <c r="U412" s="59"/>
      <c r="V412" s="101"/>
      <c r="W412" s="101"/>
      <c r="X412" s="100"/>
      <c r="Y412" s="230"/>
      <c r="Z412" s="20"/>
      <c r="AA412" s="25"/>
    </row>
    <row r="413" spans="1:27" s="229" customFormat="1" ht="20.100000000000001" customHeight="1">
      <c r="A413" s="17"/>
      <c r="B413" s="17"/>
      <c r="C413" s="17"/>
      <c r="D413" s="17"/>
      <c r="E413" s="17"/>
      <c r="F413" s="17"/>
      <c r="G413" s="17"/>
      <c r="H413" s="31"/>
      <c r="I413" s="86"/>
      <c r="J413" s="84"/>
      <c r="K413" s="103"/>
      <c r="L413" s="20"/>
      <c r="M413" s="20"/>
      <c r="N413" s="103"/>
      <c r="O413" s="20"/>
      <c r="P413" s="20"/>
      <c r="Q413" s="21"/>
      <c r="R413" s="21"/>
      <c r="S413" s="217"/>
      <c r="T413" s="217"/>
      <c r="U413" s="59"/>
      <c r="V413" s="101"/>
      <c r="W413" s="101"/>
      <c r="X413" s="100"/>
      <c r="Y413" s="230"/>
      <c r="Z413" s="20"/>
      <c r="AA413" s="25"/>
    </row>
    <row r="414" spans="1:27" s="89" customFormat="1" ht="24" customHeight="1" thickBot="1">
      <c r="A414" s="143"/>
      <c r="B414" s="143"/>
      <c r="C414" s="143"/>
      <c r="D414" s="143"/>
      <c r="E414" s="143"/>
      <c r="F414" s="143"/>
      <c r="G414" s="143"/>
      <c r="H414" s="144"/>
      <c r="I414" s="145"/>
      <c r="J414" s="146"/>
      <c r="K414" s="156"/>
      <c r="L414" s="147"/>
      <c r="M414" s="145"/>
      <c r="N414" s="166"/>
      <c r="O414" s="145"/>
      <c r="P414" s="145"/>
      <c r="Q414" s="181"/>
      <c r="R414" s="182"/>
      <c r="S414" s="194"/>
      <c r="T414" s="194"/>
      <c r="U414" s="197"/>
      <c r="V414" s="182"/>
      <c r="W414" s="182"/>
      <c r="X414" s="148"/>
      <c r="Y414" s="199"/>
      <c r="Z414" s="145"/>
      <c r="AA414" s="143"/>
    </row>
    <row r="415" spans="1:27">
      <c r="A415" s="42" t="s">
        <v>22</v>
      </c>
      <c r="B415" s="42"/>
      <c r="C415" s="42" t="s">
        <v>23</v>
      </c>
      <c r="D415" s="42"/>
      <c r="E415" s="42"/>
      <c r="F415" s="42"/>
      <c r="G415" s="39" t="s">
        <v>37</v>
      </c>
      <c r="H415" s="52"/>
      <c r="I415" s="11"/>
      <c r="J415" s="11"/>
      <c r="K415" s="153"/>
      <c r="L415" s="14"/>
      <c r="M415" s="6"/>
      <c r="N415" s="161"/>
      <c r="O415" s="1"/>
      <c r="P415" s="1"/>
      <c r="Q415" s="175"/>
      <c r="R415" s="176"/>
      <c r="S415" s="188"/>
      <c r="T415" s="188"/>
      <c r="U415" s="175"/>
      <c r="V415" s="176"/>
      <c r="W415" s="176"/>
      <c r="X415" s="1"/>
      <c r="Y415" s="176"/>
      <c r="Z415" s="1"/>
      <c r="AA415" s="1"/>
    </row>
    <row r="416" spans="1:27">
      <c r="A416" s="3"/>
      <c r="B416" s="11"/>
      <c r="C416" s="11"/>
      <c r="D416" s="11"/>
      <c r="E416" s="12"/>
      <c r="F416" s="13"/>
      <c r="G416" s="38" t="s">
        <v>36</v>
      </c>
      <c r="H416" s="52"/>
      <c r="I416" s="11"/>
      <c r="J416" s="11"/>
      <c r="K416" s="153"/>
      <c r="L416" s="14"/>
      <c r="M416" s="61" t="s">
        <v>47</v>
      </c>
      <c r="N416" s="162"/>
      <c r="O416" s="62"/>
      <c r="P416" s="62"/>
      <c r="Q416" s="177"/>
      <c r="R416" s="178" t="s">
        <v>51</v>
      </c>
      <c r="S416" s="162"/>
      <c r="T416" s="189"/>
      <c r="U416" s="177"/>
      <c r="V416" s="178"/>
      <c r="W416" s="178" t="s">
        <v>56</v>
      </c>
      <c r="X416" s="206"/>
      <c r="Y416" s="177"/>
      <c r="Z416" s="3"/>
      <c r="AA416" s="3"/>
    </row>
    <row r="417" spans="1:27">
      <c r="A417" s="3"/>
      <c r="B417" s="11"/>
      <c r="C417" s="11"/>
      <c r="D417" s="11"/>
      <c r="E417" s="12"/>
      <c r="F417" s="13"/>
      <c r="G417" s="37" t="s">
        <v>35</v>
      </c>
      <c r="H417" s="52"/>
      <c r="I417" s="12"/>
      <c r="J417" s="12"/>
      <c r="K417" s="154"/>
      <c r="L417" s="14"/>
      <c r="M417" s="61" t="s">
        <v>54</v>
      </c>
      <c r="N417" s="162"/>
      <c r="O417" s="62"/>
      <c r="P417" s="62"/>
      <c r="Q417" s="177"/>
      <c r="R417" s="178" t="s">
        <v>53</v>
      </c>
      <c r="S417" s="162"/>
      <c r="T417" s="189"/>
      <c r="U417" s="177"/>
      <c r="V417" s="178"/>
      <c r="W417" s="178" t="s">
        <v>52</v>
      </c>
      <c r="X417" s="206"/>
      <c r="Y417" s="177"/>
      <c r="Z417" s="3"/>
      <c r="AA417" s="3"/>
    </row>
    <row r="418" spans="1:27">
      <c r="A418" s="4"/>
      <c r="B418" s="12"/>
      <c r="C418" s="12"/>
      <c r="D418" s="12"/>
      <c r="E418" s="12"/>
      <c r="F418" s="13"/>
      <c r="G418" s="38" t="s">
        <v>34</v>
      </c>
      <c r="H418" s="53"/>
      <c r="I418" s="12"/>
      <c r="J418" s="12"/>
      <c r="K418" s="154"/>
      <c r="L418" s="15"/>
      <c r="M418" s="63" t="s">
        <v>48</v>
      </c>
      <c r="N418" s="163"/>
      <c r="O418" s="63"/>
      <c r="P418" s="63"/>
      <c r="Q418" s="179"/>
      <c r="R418" s="179" t="s">
        <v>49</v>
      </c>
      <c r="S418" s="163"/>
      <c r="T418" s="190"/>
      <c r="U418" s="179"/>
      <c r="V418" s="179"/>
      <c r="W418" s="179" t="s">
        <v>50</v>
      </c>
      <c r="X418" s="207"/>
      <c r="Y418" s="179"/>
      <c r="Z418" s="5"/>
      <c r="AA418" s="5"/>
    </row>
    <row r="419" spans="1:27">
      <c r="A419" s="4"/>
      <c r="B419" s="33"/>
      <c r="C419" s="12"/>
      <c r="D419" s="12"/>
      <c r="E419" s="12"/>
      <c r="F419" s="13"/>
      <c r="G419" s="40" t="s">
        <v>38</v>
      </c>
      <c r="H419" s="53"/>
      <c r="I419" s="12"/>
      <c r="J419" s="12"/>
      <c r="K419" s="154"/>
      <c r="L419" s="15"/>
      <c r="M419" s="5"/>
      <c r="N419" s="164"/>
      <c r="O419" s="5"/>
      <c r="P419" s="5"/>
      <c r="Q419" s="180"/>
      <c r="R419" s="180"/>
      <c r="S419" s="191"/>
      <c r="T419" s="191"/>
      <c r="U419" s="180"/>
      <c r="V419" s="180"/>
      <c r="W419" s="180"/>
      <c r="X419" s="208"/>
      <c r="Y419" s="169"/>
      <c r="Z419" s="32"/>
      <c r="AA419" s="5"/>
    </row>
    <row r="421" spans="1:27" ht="26.25" customHeight="1">
      <c r="A421" s="41" t="s">
        <v>132</v>
      </c>
      <c r="B421" s="8"/>
      <c r="C421" s="8"/>
      <c r="D421" s="8"/>
      <c r="E421" s="8"/>
      <c r="F421" s="8"/>
      <c r="G421" s="7" t="s">
        <v>30</v>
      </c>
      <c r="H421" s="48"/>
      <c r="I421" s="796"/>
      <c r="J421" s="868"/>
      <c r="K421" s="149"/>
      <c r="L421" s="909"/>
      <c r="M421" s="909"/>
      <c r="N421" s="158"/>
      <c r="O421" s="910" t="s">
        <v>55</v>
      </c>
      <c r="P421" s="910"/>
      <c r="Q421" s="168"/>
      <c r="R421" s="169"/>
      <c r="S421" s="185"/>
      <c r="T421" s="185"/>
      <c r="U421" s="196"/>
      <c r="V421" s="169"/>
      <c r="W421" s="169"/>
      <c r="X421" s="205" t="s">
        <v>31</v>
      </c>
      <c r="Y421" s="169"/>
      <c r="AA421" s="7"/>
    </row>
    <row r="422" spans="1:27" ht="23.1" customHeight="1">
      <c r="A422" s="797" t="s">
        <v>0</v>
      </c>
      <c r="B422" s="797"/>
      <c r="C422" s="797"/>
      <c r="D422" s="797"/>
      <c r="E422" s="797"/>
      <c r="F422" s="797"/>
      <c r="G422" s="797"/>
      <c r="H422" s="797"/>
      <c r="I422" s="797"/>
      <c r="J422" s="797"/>
      <c r="K422" s="797"/>
      <c r="L422" s="797"/>
      <c r="M422" s="797"/>
      <c r="N422" s="797"/>
      <c r="O422" s="797"/>
      <c r="P422" s="797"/>
      <c r="Q422" s="797"/>
      <c r="R422" s="797"/>
      <c r="S422" s="797"/>
      <c r="T422" s="797"/>
      <c r="U422" s="797"/>
      <c r="V422" s="797"/>
      <c r="W422" s="797"/>
      <c r="X422" s="797"/>
      <c r="Y422" s="797"/>
      <c r="Z422" s="797"/>
      <c r="AA422" s="10"/>
    </row>
    <row r="423" spans="1:27" ht="23.1" customHeight="1">
      <c r="A423" s="797" t="s">
        <v>32</v>
      </c>
      <c r="B423" s="797"/>
      <c r="C423" s="797"/>
      <c r="D423" s="797"/>
      <c r="E423" s="797"/>
      <c r="F423" s="797"/>
      <c r="G423" s="797"/>
      <c r="H423" s="797"/>
      <c r="I423" s="797"/>
      <c r="J423" s="797"/>
      <c r="K423" s="797"/>
      <c r="L423" s="797"/>
      <c r="M423" s="797"/>
      <c r="N423" s="797"/>
      <c r="O423" s="797"/>
      <c r="P423" s="797"/>
      <c r="Q423" s="797"/>
      <c r="R423" s="797"/>
      <c r="S423" s="797"/>
      <c r="T423" s="797"/>
      <c r="U423" s="797"/>
      <c r="V423" s="797"/>
      <c r="W423" s="797"/>
      <c r="X423" s="797"/>
      <c r="Y423" s="797"/>
      <c r="Z423" s="797"/>
      <c r="AA423" s="10"/>
    </row>
    <row r="424" spans="1:27" s="34" customFormat="1" ht="23.25">
      <c r="A424" s="35" t="s">
        <v>70</v>
      </c>
      <c r="B424" s="36"/>
      <c r="C424" s="36"/>
      <c r="D424" s="36"/>
      <c r="E424" s="36"/>
      <c r="F424" s="36"/>
      <c r="G424" s="242"/>
      <c r="H424" s="49"/>
      <c r="I424" s="242"/>
      <c r="J424" s="242"/>
      <c r="K424" s="150"/>
      <c r="L424" s="242"/>
      <c r="M424" s="242"/>
      <c r="N424" s="158"/>
      <c r="O424" s="242"/>
      <c r="P424" s="242"/>
      <c r="Q424" s="170"/>
      <c r="R424" s="171"/>
      <c r="S424" s="150"/>
      <c r="T424" s="150"/>
      <c r="U424" s="170"/>
      <c r="V424" s="170"/>
      <c r="W424" s="170"/>
      <c r="X424" s="22"/>
      <c r="Y424" s="170"/>
      <c r="Z424" s="242"/>
      <c r="AA424" s="242"/>
    </row>
    <row r="425" spans="1:27" s="16" customFormat="1" ht="14.25">
      <c r="A425" s="798" t="s">
        <v>1</v>
      </c>
      <c r="B425" s="799"/>
      <c r="C425" s="799"/>
      <c r="D425" s="799"/>
      <c r="E425" s="799"/>
      <c r="F425" s="799"/>
      <c r="G425" s="799"/>
      <c r="H425" s="799"/>
      <c r="I425" s="799"/>
      <c r="J425" s="800"/>
      <c r="K425" s="801" t="s">
        <v>2</v>
      </c>
      <c r="L425" s="802"/>
      <c r="M425" s="802"/>
      <c r="N425" s="802"/>
      <c r="O425" s="802"/>
      <c r="P425" s="802"/>
      <c r="Q425" s="802"/>
      <c r="R425" s="802"/>
      <c r="S425" s="802"/>
      <c r="T425" s="802"/>
      <c r="U425" s="803"/>
      <c r="V425" s="886" t="s">
        <v>3</v>
      </c>
      <c r="W425" s="886" t="s">
        <v>39</v>
      </c>
      <c r="X425" s="869" t="s">
        <v>40</v>
      </c>
      <c r="Y425" s="886" t="s">
        <v>4</v>
      </c>
      <c r="Z425" s="869" t="s">
        <v>41</v>
      </c>
      <c r="AA425" s="878" t="s">
        <v>42</v>
      </c>
    </row>
    <row r="426" spans="1:27" s="16" customFormat="1" ht="12.95" customHeight="1">
      <c r="A426" s="810" t="s">
        <v>5</v>
      </c>
      <c r="B426" s="813" t="s">
        <v>6</v>
      </c>
      <c r="C426" s="816" t="s">
        <v>7</v>
      </c>
      <c r="D426" s="819" t="s">
        <v>8</v>
      </c>
      <c r="E426" s="820"/>
      <c r="F426" s="821"/>
      <c r="G426" s="814" t="s">
        <v>9</v>
      </c>
      <c r="H426" s="828" t="s">
        <v>10</v>
      </c>
      <c r="I426" s="825" t="s">
        <v>11</v>
      </c>
      <c r="J426" s="831" t="s">
        <v>12</v>
      </c>
      <c r="K426" s="889" t="s">
        <v>5</v>
      </c>
      <c r="L426" s="834" t="s">
        <v>13</v>
      </c>
      <c r="M426" s="837" t="s">
        <v>14</v>
      </c>
      <c r="N426" s="892" t="s">
        <v>9</v>
      </c>
      <c r="O426" s="847" t="s">
        <v>43</v>
      </c>
      <c r="P426" s="875" t="s">
        <v>33</v>
      </c>
      <c r="Q426" s="895" t="s">
        <v>44</v>
      </c>
      <c r="R426" s="898" t="s">
        <v>15</v>
      </c>
      <c r="S426" s="901" t="s">
        <v>16</v>
      </c>
      <c r="T426" s="902"/>
      <c r="U426" s="903" t="s">
        <v>45</v>
      </c>
      <c r="V426" s="887"/>
      <c r="W426" s="887"/>
      <c r="X426" s="870"/>
      <c r="Y426" s="887"/>
      <c r="Z426" s="870"/>
      <c r="AA426" s="879"/>
    </row>
    <row r="427" spans="1:27" s="16" customFormat="1" ht="12.95" customHeight="1">
      <c r="A427" s="811"/>
      <c r="B427" s="814"/>
      <c r="C427" s="817"/>
      <c r="D427" s="822"/>
      <c r="E427" s="823"/>
      <c r="F427" s="824"/>
      <c r="G427" s="814"/>
      <c r="H427" s="829"/>
      <c r="I427" s="826"/>
      <c r="J427" s="832"/>
      <c r="K427" s="890"/>
      <c r="L427" s="835"/>
      <c r="M427" s="838"/>
      <c r="N427" s="893"/>
      <c r="O427" s="848"/>
      <c r="P427" s="876"/>
      <c r="Q427" s="896"/>
      <c r="R427" s="899"/>
      <c r="S427" s="892" t="s">
        <v>17</v>
      </c>
      <c r="T427" s="906" t="s">
        <v>18</v>
      </c>
      <c r="U427" s="904"/>
      <c r="V427" s="887"/>
      <c r="W427" s="887"/>
      <c r="X427" s="870"/>
      <c r="Y427" s="887"/>
      <c r="Z427" s="870"/>
      <c r="AA427" s="879"/>
    </row>
    <row r="428" spans="1:27" s="16" customFormat="1" ht="12.95" customHeight="1">
      <c r="A428" s="811"/>
      <c r="B428" s="814"/>
      <c r="C428" s="817"/>
      <c r="D428" s="840" t="s">
        <v>19</v>
      </c>
      <c r="E428" s="840" t="s">
        <v>20</v>
      </c>
      <c r="F428" s="840" t="s">
        <v>21</v>
      </c>
      <c r="G428" s="814"/>
      <c r="H428" s="829"/>
      <c r="I428" s="826"/>
      <c r="J428" s="832"/>
      <c r="K428" s="890"/>
      <c r="L428" s="835"/>
      <c r="M428" s="838"/>
      <c r="N428" s="893"/>
      <c r="O428" s="848"/>
      <c r="P428" s="876"/>
      <c r="Q428" s="896"/>
      <c r="R428" s="899"/>
      <c r="S428" s="893"/>
      <c r="T428" s="907"/>
      <c r="U428" s="904"/>
      <c r="V428" s="887"/>
      <c r="W428" s="887"/>
      <c r="X428" s="870"/>
      <c r="Y428" s="887"/>
      <c r="Z428" s="870"/>
      <c r="AA428" s="879"/>
    </row>
    <row r="429" spans="1:27" s="16" customFormat="1" ht="12.95" customHeight="1">
      <c r="A429" s="811"/>
      <c r="B429" s="814"/>
      <c r="C429" s="817"/>
      <c r="D429" s="841"/>
      <c r="E429" s="841"/>
      <c r="F429" s="841"/>
      <c r="G429" s="814"/>
      <c r="H429" s="829"/>
      <c r="I429" s="826"/>
      <c r="J429" s="832"/>
      <c r="K429" s="890"/>
      <c r="L429" s="835"/>
      <c r="M429" s="838"/>
      <c r="N429" s="893"/>
      <c r="O429" s="848"/>
      <c r="P429" s="876"/>
      <c r="Q429" s="896"/>
      <c r="R429" s="899"/>
      <c r="S429" s="893"/>
      <c r="T429" s="907"/>
      <c r="U429" s="904"/>
      <c r="V429" s="887"/>
      <c r="W429" s="887"/>
      <c r="X429" s="870"/>
      <c r="Y429" s="887"/>
      <c r="Z429" s="870"/>
      <c r="AA429" s="879"/>
    </row>
    <row r="430" spans="1:27" s="16" customFormat="1" ht="12.95" customHeight="1">
      <c r="A430" s="812"/>
      <c r="B430" s="815"/>
      <c r="C430" s="818"/>
      <c r="D430" s="842"/>
      <c r="E430" s="842"/>
      <c r="F430" s="842"/>
      <c r="G430" s="815"/>
      <c r="H430" s="830"/>
      <c r="I430" s="827"/>
      <c r="J430" s="833"/>
      <c r="K430" s="891"/>
      <c r="L430" s="836"/>
      <c r="M430" s="839"/>
      <c r="N430" s="894"/>
      <c r="O430" s="849"/>
      <c r="P430" s="877"/>
      <c r="Q430" s="897"/>
      <c r="R430" s="900"/>
      <c r="S430" s="894"/>
      <c r="T430" s="908"/>
      <c r="U430" s="905"/>
      <c r="V430" s="888"/>
      <c r="W430" s="888"/>
      <c r="X430" s="871"/>
      <c r="Y430" s="888"/>
      <c r="Z430" s="871"/>
      <c r="AA430" s="880"/>
    </row>
    <row r="431" spans="1:27" s="229" customFormat="1" ht="21" customHeight="1">
      <c r="A431" s="17">
        <v>110</v>
      </c>
      <c r="B431" s="17" t="s">
        <v>24</v>
      </c>
      <c r="C431" s="17">
        <v>15803</v>
      </c>
      <c r="D431" s="17">
        <v>0</v>
      </c>
      <c r="E431" s="17">
        <v>0</v>
      </c>
      <c r="F431" s="17">
        <v>48</v>
      </c>
      <c r="G431" s="17">
        <v>2</v>
      </c>
      <c r="H431" s="21">
        <v>48</v>
      </c>
      <c r="I431" s="101">
        <v>400</v>
      </c>
      <c r="J431" s="101">
        <f t="shared" ref="J431:J437" si="276">H431*I431</f>
        <v>19200</v>
      </c>
      <c r="K431" s="103">
        <v>1</v>
      </c>
      <c r="L431" s="20" t="s">
        <v>65</v>
      </c>
      <c r="M431" s="86" t="s">
        <v>63</v>
      </c>
      <c r="N431" s="103">
        <v>1</v>
      </c>
      <c r="O431" s="20">
        <v>176.08</v>
      </c>
      <c r="P431" s="20">
        <v>100</v>
      </c>
      <c r="Q431" s="101">
        <v>6350</v>
      </c>
      <c r="R431" s="109">
        <f>O431*Q431</f>
        <v>1118108</v>
      </c>
      <c r="S431" s="217">
        <v>31</v>
      </c>
      <c r="T431" s="217">
        <v>85</v>
      </c>
      <c r="U431" s="30">
        <f>R431-R431*T431/100</f>
        <v>167716.19999999995</v>
      </c>
      <c r="V431" s="30">
        <f>J431+U431</f>
        <v>186916.19999999995</v>
      </c>
      <c r="W431" s="30">
        <f>V431*P431/100</f>
        <v>186916.19999999995</v>
      </c>
      <c r="X431" s="21" t="s">
        <v>58</v>
      </c>
      <c r="Y431" s="233">
        <v>0</v>
      </c>
      <c r="Z431" s="20">
        <v>0</v>
      </c>
      <c r="AA431" s="25">
        <f t="shared" ref="AA431:AA436" si="277">Y431*Z431/100</f>
        <v>0</v>
      </c>
    </row>
    <row r="432" spans="1:27" s="229" customFormat="1" ht="21" customHeight="1">
      <c r="A432" s="17">
        <v>111</v>
      </c>
      <c r="B432" s="17" t="s">
        <v>24</v>
      </c>
      <c r="C432" s="17">
        <v>53333</v>
      </c>
      <c r="D432" s="17">
        <v>0</v>
      </c>
      <c r="E432" s="17">
        <v>1</v>
      </c>
      <c r="F432" s="17">
        <v>92</v>
      </c>
      <c r="G432" s="17">
        <v>2</v>
      </c>
      <c r="H432" s="21">
        <v>192</v>
      </c>
      <c r="I432" s="101">
        <v>400</v>
      </c>
      <c r="J432" s="101">
        <f t="shared" si="276"/>
        <v>76800</v>
      </c>
      <c r="K432" s="103">
        <v>1</v>
      </c>
      <c r="L432" s="20" t="s">
        <v>65</v>
      </c>
      <c r="M432" s="86" t="s">
        <v>67</v>
      </c>
      <c r="N432" s="103">
        <v>1</v>
      </c>
      <c r="O432" s="20">
        <v>297.60000000000002</v>
      </c>
      <c r="P432" s="20">
        <v>100</v>
      </c>
      <c r="Q432" s="101">
        <v>6350</v>
      </c>
      <c r="R432" s="109">
        <f>O432*Q432</f>
        <v>1889760.0000000002</v>
      </c>
      <c r="S432" s="217">
        <v>25</v>
      </c>
      <c r="T432" s="217">
        <v>40</v>
      </c>
      <c r="U432" s="30">
        <f>R432-R432*T432/100</f>
        <v>1133856</v>
      </c>
      <c r="V432" s="31">
        <f>J432+U432</f>
        <v>1210656</v>
      </c>
      <c r="W432" s="30">
        <f>V432*P432/100</f>
        <v>1210656</v>
      </c>
      <c r="X432" s="21" t="s">
        <v>58</v>
      </c>
      <c r="Y432" s="233">
        <v>0</v>
      </c>
      <c r="Z432" s="20">
        <v>0</v>
      </c>
      <c r="AA432" s="25">
        <f t="shared" ref="AA432" si="278">Y432*Z432/100</f>
        <v>0</v>
      </c>
    </row>
    <row r="433" spans="1:27" s="229" customFormat="1" ht="20.100000000000001" customHeight="1">
      <c r="A433" s="17">
        <v>112</v>
      </c>
      <c r="B433" s="17" t="s">
        <v>25</v>
      </c>
      <c r="C433" s="17">
        <v>6077</v>
      </c>
      <c r="D433" s="17">
        <v>15</v>
      </c>
      <c r="E433" s="17">
        <v>3</v>
      </c>
      <c r="F433" s="17">
        <v>30</v>
      </c>
      <c r="G433" s="17">
        <v>1</v>
      </c>
      <c r="H433" s="31">
        <v>6330</v>
      </c>
      <c r="I433" s="86">
        <v>150</v>
      </c>
      <c r="J433" s="109">
        <f t="shared" si="276"/>
        <v>949500</v>
      </c>
      <c r="K433" s="103"/>
      <c r="L433" s="20"/>
      <c r="M433" s="20"/>
      <c r="N433" s="103"/>
      <c r="O433" s="20"/>
      <c r="P433" s="20">
        <v>100</v>
      </c>
      <c r="Q433" s="21"/>
      <c r="R433" s="21">
        <f t="shared" ref="R433:R436" si="279">O433*Q433</f>
        <v>0</v>
      </c>
      <c r="S433" s="217"/>
      <c r="T433" s="217"/>
      <c r="U433" s="59">
        <f t="shared" ref="U433:U436" si="280">R433-R433*T433/100</f>
        <v>0</v>
      </c>
      <c r="V433" s="101">
        <f t="shared" ref="V433:V436" si="281">J433+U433</f>
        <v>949500</v>
      </c>
      <c r="W433" s="101">
        <f t="shared" ref="W433:W436" si="282">V433*P433/100</f>
        <v>949500</v>
      </c>
      <c r="X433" s="100">
        <v>0</v>
      </c>
      <c r="Y433" s="234">
        <f>J433</f>
        <v>949500</v>
      </c>
      <c r="Z433" s="20">
        <v>0.01</v>
      </c>
      <c r="AA433" s="25">
        <f t="shared" si="277"/>
        <v>94.95</v>
      </c>
    </row>
    <row r="434" spans="1:27" s="229" customFormat="1" ht="20.100000000000001" customHeight="1">
      <c r="A434" s="17">
        <v>113</v>
      </c>
      <c r="B434" s="17" t="s">
        <v>25</v>
      </c>
      <c r="C434" s="17">
        <v>12001</v>
      </c>
      <c r="D434" s="17">
        <v>5</v>
      </c>
      <c r="E434" s="17">
        <v>3</v>
      </c>
      <c r="F434" s="17">
        <v>0</v>
      </c>
      <c r="G434" s="17">
        <v>1</v>
      </c>
      <c r="H434" s="59">
        <v>2300</v>
      </c>
      <c r="I434" s="85">
        <v>150</v>
      </c>
      <c r="J434" s="84">
        <f t="shared" si="276"/>
        <v>345000</v>
      </c>
      <c r="K434" s="90"/>
      <c r="L434" s="85"/>
      <c r="M434" s="85"/>
      <c r="N434" s="90"/>
      <c r="O434" s="85"/>
      <c r="P434" s="85">
        <v>100</v>
      </c>
      <c r="Q434" s="59"/>
      <c r="R434" s="59">
        <f>O434*Q434</f>
        <v>0</v>
      </c>
      <c r="S434" s="104"/>
      <c r="T434" s="104"/>
      <c r="U434" s="59">
        <f>R434-R434*T434/100</f>
        <v>0</v>
      </c>
      <c r="V434" s="84">
        <f>J434+U434</f>
        <v>345000</v>
      </c>
      <c r="W434" s="84">
        <f>V434*P434/100</f>
        <v>345000</v>
      </c>
      <c r="X434" s="70" t="s">
        <v>29</v>
      </c>
      <c r="Y434" s="232">
        <f>J434</f>
        <v>345000</v>
      </c>
      <c r="Z434" s="85">
        <v>0.01</v>
      </c>
      <c r="AA434" s="79">
        <f t="shared" si="277"/>
        <v>34.5</v>
      </c>
    </row>
    <row r="435" spans="1:27" s="229" customFormat="1" ht="20.100000000000001" customHeight="1">
      <c r="A435" s="17">
        <v>114</v>
      </c>
      <c r="B435" s="17" t="s">
        <v>25</v>
      </c>
      <c r="C435" s="17">
        <v>12000</v>
      </c>
      <c r="D435" s="17">
        <v>5</v>
      </c>
      <c r="E435" s="17">
        <v>3</v>
      </c>
      <c r="F435" s="17">
        <v>0</v>
      </c>
      <c r="G435" s="17">
        <v>1</v>
      </c>
      <c r="H435" s="59">
        <v>2300</v>
      </c>
      <c r="I435" s="85">
        <v>150</v>
      </c>
      <c r="J435" s="84">
        <f t="shared" si="276"/>
        <v>345000</v>
      </c>
      <c r="K435" s="90"/>
      <c r="L435" s="85"/>
      <c r="M435" s="85"/>
      <c r="N435" s="90"/>
      <c r="O435" s="85"/>
      <c r="P435" s="85">
        <v>100</v>
      </c>
      <c r="Q435" s="59"/>
      <c r="R435" s="59">
        <f>O435*Q435</f>
        <v>0</v>
      </c>
      <c r="S435" s="104"/>
      <c r="T435" s="104"/>
      <c r="U435" s="59">
        <f>R435-R435*T435/100</f>
        <v>0</v>
      </c>
      <c r="V435" s="84">
        <f>J435+U435</f>
        <v>345000</v>
      </c>
      <c r="W435" s="84">
        <f>V435*P435/100</f>
        <v>345000</v>
      </c>
      <c r="X435" s="70" t="s">
        <v>29</v>
      </c>
      <c r="Y435" s="232">
        <f>J435</f>
        <v>345000</v>
      </c>
      <c r="Z435" s="85">
        <v>0.01</v>
      </c>
      <c r="AA435" s="79">
        <f t="shared" ref="AA435" si="283">Y435*Z435/100</f>
        <v>34.5</v>
      </c>
    </row>
    <row r="436" spans="1:27" s="227" customFormat="1" ht="20.100000000000001" customHeight="1">
      <c r="A436" s="78">
        <v>115</v>
      </c>
      <c r="B436" s="78" t="s">
        <v>25</v>
      </c>
      <c r="C436" s="78">
        <v>6074</v>
      </c>
      <c r="D436" s="78">
        <v>18</v>
      </c>
      <c r="E436" s="78">
        <v>3</v>
      </c>
      <c r="F436" s="78">
        <v>22</v>
      </c>
      <c r="G436" s="78">
        <v>1</v>
      </c>
      <c r="H436" s="70">
        <v>7522</v>
      </c>
      <c r="I436" s="85">
        <v>150</v>
      </c>
      <c r="J436" s="84">
        <f t="shared" si="276"/>
        <v>1128300</v>
      </c>
      <c r="K436" s="90"/>
      <c r="L436" s="85"/>
      <c r="M436" s="85"/>
      <c r="N436" s="90"/>
      <c r="O436" s="85"/>
      <c r="P436" s="85">
        <v>100</v>
      </c>
      <c r="Q436" s="59"/>
      <c r="R436" s="59">
        <f t="shared" si="279"/>
        <v>0</v>
      </c>
      <c r="S436" s="104"/>
      <c r="T436" s="104"/>
      <c r="U436" s="59">
        <f t="shared" si="280"/>
        <v>0</v>
      </c>
      <c r="V436" s="84">
        <f t="shared" si="281"/>
        <v>1128300</v>
      </c>
      <c r="W436" s="84">
        <f t="shared" si="282"/>
        <v>1128300</v>
      </c>
      <c r="X436" s="70">
        <v>0</v>
      </c>
      <c r="Y436" s="232">
        <f>J436</f>
        <v>1128300</v>
      </c>
      <c r="Z436" s="85">
        <v>0.01</v>
      </c>
      <c r="AA436" s="79">
        <f t="shared" si="277"/>
        <v>112.83</v>
      </c>
    </row>
    <row r="437" spans="1:27" s="229" customFormat="1" ht="21" customHeight="1">
      <c r="A437" s="17">
        <v>116</v>
      </c>
      <c r="B437" s="17" t="s">
        <v>24</v>
      </c>
      <c r="C437" s="17">
        <v>15798</v>
      </c>
      <c r="D437" s="17">
        <v>0</v>
      </c>
      <c r="E437" s="17">
        <v>1</v>
      </c>
      <c r="F437" s="17">
        <v>27</v>
      </c>
      <c r="G437" s="17">
        <v>2</v>
      </c>
      <c r="H437" s="21">
        <v>127</v>
      </c>
      <c r="I437" s="101">
        <v>400</v>
      </c>
      <c r="J437" s="101">
        <f t="shared" si="276"/>
        <v>50800</v>
      </c>
      <c r="K437" s="103">
        <v>1</v>
      </c>
      <c r="L437" s="20" t="s">
        <v>65</v>
      </c>
      <c r="M437" s="86" t="s">
        <v>63</v>
      </c>
      <c r="N437" s="103">
        <v>1</v>
      </c>
      <c r="O437" s="20">
        <v>644</v>
      </c>
      <c r="P437" s="20">
        <v>100</v>
      </c>
      <c r="Q437" s="101">
        <v>6350</v>
      </c>
      <c r="R437" s="109">
        <f>O437*Q437</f>
        <v>4089400</v>
      </c>
      <c r="S437" s="217">
        <v>24</v>
      </c>
      <c r="T437" s="217">
        <v>85</v>
      </c>
      <c r="U437" s="30">
        <f>R437-R437*T437/100</f>
        <v>613410</v>
      </c>
      <c r="V437" s="30">
        <f>J437+U437</f>
        <v>664210</v>
      </c>
      <c r="W437" s="30">
        <f>V437*P437/100</f>
        <v>664210</v>
      </c>
      <c r="X437" s="21" t="s">
        <v>58</v>
      </c>
      <c r="Y437" s="233">
        <v>0</v>
      </c>
      <c r="Z437" s="20">
        <v>0</v>
      </c>
      <c r="AA437" s="25">
        <f t="shared" ref="AA437:AA441" si="284">Y437*Z437/100</f>
        <v>0</v>
      </c>
    </row>
    <row r="438" spans="1:27" s="229" customFormat="1" ht="20.100000000000001" customHeight="1">
      <c r="A438" s="17"/>
      <c r="B438" s="17"/>
      <c r="C438" s="17"/>
      <c r="D438" s="17"/>
      <c r="E438" s="17"/>
      <c r="F438" s="17"/>
      <c r="G438" s="17"/>
      <c r="H438" s="31"/>
      <c r="I438" s="86"/>
      <c r="J438" s="84"/>
      <c r="K438" s="103">
        <v>2</v>
      </c>
      <c r="L438" s="20" t="s">
        <v>79</v>
      </c>
      <c r="M438" s="20" t="s">
        <v>27</v>
      </c>
      <c r="N438" s="103">
        <v>2</v>
      </c>
      <c r="O438" s="20">
        <v>8</v>
      </c>
      <c r="P438" s="20">
        <v>100</v>
      </c>
      <c r="Q438" s="101">
        <v>5150</v>
      </c>
      <c r="R438" s="109">
        <f>O438*Q438</f>
        <v>41200</v>
      </c>
      <c r="S438" s="217">
        <v>40</v>
      </c>
      <c r="T438" s="217">
        <v>93</v>
      </c>
      <c r="U438" s="30">
        <f>R438-R438*T438/100</f>
        <v>2884</v>
      </c>
      <c r="V438" s="30">
        <f>J438+U438</f>
        <v>2884</v>
      </c>
      <c r="W438" s="59">
        <f>V438*P438/100</f>
        <v>2884</v>
      </c>
      <c r="X438" s="21" t="s">
        <v>58</v>
      </c>
      <c r="Y438" s="233">
        <v>0</v>
      </c>
      <c r="Z438" s="20">
        <v>0</v>
      </c>
      <c r="AA438" s="25">
        <f t="shared" si="284"/>
        <v>0</v>
      </c>
    </row>
    <row r="439" spans="1:27" s="227" customFormat="1" ht="20.100000000000001" customHeight="1">
      <c r="A439" s="78">
        <v>117</v>
      </c>
      <c r="B439" s="78" t="s">
        <v>24</v>
      </c>
      <c r="C439" s="78">
        <v>35283</v>
      </c>
      <c r="D439" s="78">
        <v>6</v>
      </c>
      <c r="E439" s="78">
        <v>1</v>
      </c>
      <c r="F439" s="78">
        <v>59</v>
      </c>
      <c r="G439" s="78">
        <v>1</v>
      </c>
      <c r="H439" s="70">
        <v>2559</v>
      </c>
      <c r="I439" s="85">
        <v>125</v>
      </c>
      <c r="J439" s="84">
        <f t="shared" ref="J439:J444" si="285">H439*I439</f>
        <v>319875</v>
      </c>
      <c r="K439" s="90"/>
      <c r="L439" s="85"/>
      <c r="M439" s="85"/>
      <c r="N439" s="90"/>
      <c r="O439" s="85"/>
      <c r="P439" s="85">
        <v>100</v>
      </c>
      <c r="Q439" s="59"/>
      <c r="R439" s="59">
        <f t="shared" ref="R439" si="286">O439*Q439</f>
        <v>0</v>
      </c>
      <c r="S439" s="104"/>
      <c r="T439" s="104"/>
      <c r="U439" s="59">
        <f t="shared" ref="U439" si="287">R439-R439*T439/100</f>
        <v>0</v>
      </c>
      <c r="V439" s="84">
        <f t="shared" ref="V439" si="288">J439+U439</f>
        <v>319875</v>
      </c>
      <c r="W439" s="84">
        <f t="shared" ref="W439" si="289">V439*P439/100</f>
        <v>319875</v>
      </c>
      <c r="X439" s="70" t="s">
        <v>61</v>
      </c>
      <c r="Y439" s="231">
        <v>0</v>
      </c>
      <c r="Z439" s="85">
        <v>0</v>
      </c>
      <c r="AA439" s="79">
        <f t="shared" si="284"/>
        <v>0</v>
      </c>
    </row>
    <row r="440" spans="1:27" s="229" customFormat="1" ht="20.100000000000001" customHeight="1">
      <c r="A440" s="17">
        <v>118</v>
      </c>
      <c r="B440" s="17" t="s">
        <v>24</v>
      </c>
      <c r="C440" s="17">
        <v>24652</v>
      </c>
      <c r="D440" s="17">
        <v>13</v>
      </c>
      <c r="E440" s="17">
        <v>3</v>
      </c>
      <c r="F440" s="17">
        <v>0</v>
      </c>
      <c r="G440" s="17">
        <v>1</v>
      </c>
      <c r="H440" s="31">
        <v>5500</v>
      </c>
      <c r="I440" s="86">
        <v>125</v>
      </c>
      <c r="J440" s="84">
        <f t="shared" si="285"/>
        <v>687500</v>
      </c>
      <c r="K440" s="103"/>
      <c r="L440" s="20"/>
      <c r="M440" s="20"/>
      <c r="N440" s="103"/>
      <c r="O440" s="20"/>
      <c r="P440" s="20">
        <v>100</v>
      </c>
      <c r="Q440" s="21"/>
      <c r="R440" s="21">
        <f t="shared" ref="R440:R441" si="290">O440*Q440</f>
        <v>0</v>
      </c>
      <c r="S440" s="217"/>
      <c r="T440" s="217"/>
      <c r="U440" s="59">
        <f t="shared" ref="U440:U441" si="291">R440-R440*T440/100</f>
        <v>0</v>
      </c>
      <c r="V440" s="101">
        <f t="shared" ref="V440:V441" si="292">J440+U440</f>
        <v>687500</v>
      </c>
      <c r="W440" s="101">
        <f t="shared" ref="W440:W441" si="293">V440*P440/100</f>
        <v>687500</v>
      </c>
      <c r="X440" s="100" t="s">
        <v>61</v>
      </c>
      <c r="Y440" s="230">
        <v>0</v>
      </c>
      <c r="Z440" s="20">
        <v>0</v>
      </c>
      <c r="AA440" s="25">
        <f t="shared" si="284"/>
        <v>0</v>
      </c>
    </row>
    <row r="441" spans="1:27" s="229" customFormat="1" ht="20.100000000000001" customHeight="1">
      <c r="A441" s="17">
        <v>119</v>
      </c>
      <c r="B441" s="17" t="s">
        <v>62</v>
      </c>
      <c r="C441" s="17">
        <v>950</v>
      </c>
      <c r="D441" s="17">
        <v>41</v>
      </c>
      <c r="E441" s="17">
        <v>0</v>
      </c>
      <c r="F441" s="17">
        <v>70</v>
      </c>
      <c r="G441" s="17">
        <v>1</v>
      </c>
      <c r="H441" s="31">
        <v>16470</v>
      </c>
      <c r="I441" s="86">
        <v>100</v>
      </c>
      <c r="J441" s="109">
        <f t="shared" si="285"/>
        <v>1647000</v>
      </c>
      <c r="K441" s="103"/>
      <c r="L441" s="20"/>
      <c r="M441" s="20"/>
      <c r="N441" s="103"/>
      <c r="O441" s="20"/>
      <c r="P441" s="20">
        <v>100</v>
      </c>
      <c r="Q441" s="21"/>
      <c r="R441" s="21">
        <f t="shared" si="290"/>
        <v>0</v>
      </c>
      <c r="S441" s="217"/>
      <c r="T441" s="217"/>
      <c r="U441" s="59">
        <f t="shared" si="291"/>
        <v>0</v>
      </c>
      <c r="V441" s="101">
        <f t="shared" si="292"/>
        <v>1647000</v>
      </c>
      <c r="W441" s="101">
        <f t="shared" si="293"/>
        <v>1647000</v>
      </c>
      <c r="X441" s="100">
        <v>0</v>
      </c>
      <c r="Y441" s="234">
        <f>J441</f>
        <v>1647000</v>
      </c>
      <c r="Z441" s="20">
        <v>0.01</v>
      </c>
      <c r="AA441" s="25">
        <f t="shared" si="284"/>
        <v>164.7</v>
      </c>
    </row>
    <row r="442" spans="1:27" s="229" customFormat="1" ht="20.100000000000001" customHeight="1">
      <c r="A442" s="17">
        <v>120</v>
      </c>
      <c r="B442" s="17" t="s">
        <v>25</v>
      </c>
      <c r="C442" s="17">
        <v>1979</v>
      </c>
      <c r="D442" s="17">
        <v>3</v>
      </c>
      <c r="E442" s="17">
        <v>2</v>
      </c>
      <c r="F442" s="17">
        <v>94</v>
      </c>
      <c r="G442" s="17">
        <v>1</v>
      </c>
      <c r="H442" s="31">
        <v>1494</v>
      </c>
      <c r="I442" s="86">
        <v>100</v>
      </c>
      <c r="J442" s="109">
        <f t="shared" si="285"/>
        <v>149400</v>
      </c>
      <c r="K442" s="103"/>
      <c r="L442" s="20"/>
      <c r="M442" s="20"/>
      <c r="N442" s="103"/>
      <c r="O442" s="20"/>
      <c r="P442" s="20">
        <v>100</v>
      </c>
      <c r="Q442" s="21"/>
      <c r="R442" s="21">
        <f t="shared" ref="R442:R444" si="294">O442*Q442</f>
        <v>0</v>
      </c>
      <c r="S442" s="217"/>
      <c r="T442" s="217"/>
      <c r="U442" s="59">
        <f t="shared" ref="U442:U444" si="295">R442-R442*T442/100</f>
        <v>0</v>
      </c>
      <c r="V442" s="101">
        <f t="shared" ref="V442:V444" si="296">J442+U442</f>
        <v>149400</v>
      </c>
      <c r="W442" s="101">
        <f t="shared" ref="W442:W444" si="297">V442*P442/100</f>
        <v>149400</v>
      </c>
      <c r="X442" s="100">
        <v>0</v>
      </c>
      <c r="Y442" s="234">
        <f>J442</f>
        <v>149400</v>
      </c>
      <c r="Z442" s="20">
        <v>0.01</v>
      </c>
      <c r="AA442" s="25">
        <f t="shared" ref="AA442:AA444" si="298">Y442*Z442/100</f>
        <v>14.94</v>
      </c>
    </row>
    <row r="443" spans="1:27" s="229" customFormat="1" ht="20.100000000000001" customHeight="1">
      <c r="A443" s="17">
        <v>121</v>
      </c>
      <c r="B443" s="17" t="s">
        <v>24</v>
      </c>
      <c r="C443" s="17">
        <v>70409</v>
      </c>
      <c r="D443" s="17">
        <v>5</v>
      </c>
      <c r="E443" s="17">
        <v>3</v>
      </c>
      <c r="F443" s="17">
        <v>61</v>
      </c>
      <c r="G443" s="17">
        <v>1</v>
      </c>
      <c r="H443" s="31">
        <v>2361</v>
      </c>
      <c r="I443" s="86">
        <v>125</v>
      </c>
      <c r="J443" s="84">
        <f t="shared" si="285"/>
        <v>295125</v>
      </c>
      <c r="K443" s="103"/>
      <c r="L443" s="20"/>
      <c r="M443" s="20"/>
      <c r="N443" s="103"/>
      <c r="O443" s="20"/>
      <c r="P443" s="20">
        <v>100</v>
      </c>
      <c r="Q443" s="21"/>
      <c r="R443" s="21">
        <f t="shared" si="294"/>
        <v>0</v>
      </c>
      <c r="S443" s="217"/>
      <c r="T443" s="217"/>
      <c r="U443" s="59">
        <f t="shared" si="295"/>
        <v>0</v>
      </c>
      <c r="V443" s="101">
        <f t="shared" si="296"/>
        <v>295125</v>
      </c>
      <c r="W443" s="101">
        <f t="shared" si="297"/>
        <v>295125</v>
      </c>
      <c r="X443" s="100" t="s">
        <v>61</v>
      </c>
      <c r="Y443" s="230">
        <v>0</v>
      </c>
      <c r="Z443" s="20">
        <v>0</v>
      </c>
      <c r="AA443" s="25">
        <f t="shared" si="298"/>
        <v>0</v>
      </c>
    </row>
    <row r="444" spans="1:27" s="227" customFormat="1" ht="20.100000000000001" customHeight="1">
      <c r="A444" s="78">
        <v>122</v>
      </c>
      <c r="B444" s="78" t="s">
        <v>25</v>
      </c>
      <c r="C444" s="78">
        <v>7313</v>
      </c>
      <c r="D444" s="78">
        <v>1</v>
      </c>
      <c r="E444" s="78">
        <v>1</v>
      </c>
      <c r="F444" s="78">
        <v>71</v>
      </c>
      <c r="G444" s="78">
        <v>1</v>
      </c>
      <c r="H444" s="70">
        <v>571</v>
      </c>
      <c r="I444" s="85">
        <v>150</v>
      </c>
      <c r="J444" s="84">
        <f t="shared" si="285"/>
        <v>85650</v>
      </c>
      <c r="K444" s="90"/>
      <c r="L444" s="85"/>
      <c r="M444" s="85"/>
      <c r="N444" s="90"/>
      <c r="O444" s="85"/>
      <c r="P444" s="85">
        <v>100</v>
      </c>
      <c r="Q444" s="59"/>
      <c r="R444" s="59">
        <f t="shared" si="294"/>
        <v>0</v>
      </c>
      <c r="S444" s="104"/>
      <c r="T444" s="104"/>
      <c r="U444" s="59">
        <f t="shared" si="295"/>
        <v>0</v>
      </c>
      <c r="V444" s="84">
        <f t="shared" si="296"/>
        <v>85650</v>
      </c>
      <c r="W444" s="84">
        <f t="shared" si="297"/>
        <v>85650</v>
      </c>
      <c r="X444" s="70">
        <v>0</v>
      </c>
      <c r="Y444" s="232">
        <f>J444</f>
        <v>85650</v>
      </c>
      <c r="Z444" s="85">
        <v>0.01</v>
      </c>
      <c r="AA444" s="79">
        <f t="shared" si="298"/>
        <v>8.5649999999999995</v>
      </c>
    </row>
    <row r="445" spans="1:27" s="89" customFormat="1" ht="24" customHeight="1" thickBot="1">
      <c r="A445" s="143"/>
      <c r="B445" s="143"/>
      <c r="C445" s="143"/>
      <c r="D445" s="143"/>
      <c r="E445" s="143"/>
      <c r="F445" s="143"/>
      <c r="G445" s="143"/>
      <c r="H445" s="144"/>
      <c r="I445" s="145"/>
      <c r="J445" s="146"/>
      <c r="K445" s="156"/>
      <c r="L445" s="147"/>
      <c r="M445" s="145"/>
      <c r="N445" s="166"/>
      <c r="O445" s="145"/>
      <c r="P445" s="145"/>
      <c r="Q445" s="181"/>
      <c r="R445" s="182"/>
      <c r="S445" s="194"/>
      <c r="T445" s="194"/>
      <c r="U445" s="197"/>
      <c r="V445" s="182"/>
      <c r="W445" s="182"/>
      <c r="X445" s="148"/>
      <c r="Y445" s="199"/>
      <c r="Z445" s="145"/>
      <c r="AA445" s="143"/>
    </row>
    <row r="446" spans="1:27">
      <c r="A446" s="42" t="s">
        <v>22</v>
      </c>
      <c r="B446" s="42"/>
      <c r="C446" s="42" t="s">
        <v>23</v>
      </c>
      <c r="D446" s="42"/>
      <c r="E446" s="42"/>
      <c r="F446" s="42"/>
      <c r="G446" s="39" t="s">
        <v>37</v>
      </c>
      <c r="H446" s="52"/>
      <c r="I446" s="11"/>
      <c r="J446" s="11"/>
      <c r="K446" s="153"/>
      <c r="L446" s="14"/>
      <c r="M446" s="6"/>
      <c r="N446" s="161"/>
      <c r="O446" s="1"/>
      <c r="P446" s="1"/>
      <c r="Q446" s="175"/>
      <c r="R446" s="176"/>
      <c r="S446" s="188"/>
      <c r="T446" s="188"/>
      <c r="U446" s="175"/>
      <c r="V446" s="176"/>
      <c r="W446" s="176"/>
      <c r="X446" s="1"/>
      <c r="Y446" s="176"/>
      <c r="Z446" s="1"/>
      <c r="AA446" s="1"/>
    </row>
    <row r="447" spans="1:27">
      <c r="A447" s="3"/>
      <c r="B447" s="11"/>
      <c r="C447" s="11"/>
      <c r="D447" s="11"/>
      <c r="E447" s="12"/>
      <c r="F447" s="13"/>
      <c r="G447" s="38" t="s">
        <v>36</v>
      </c>
      <c r="H447" s="52"/>
      <c r="I447" s="11"/>
      <c r="J447" s="11"/>
      <c r="K447" s="153"/>
      <c r="L447" s="14"/>
      <c r="M447" s="61" t="s">
        <v>47</v>
      </c>
      <c r="N447" s="162"/>
      <c r="O447" s="62"/>
      <c r="P447" s="62"/>
      <c r="Q447" s="177"/>
      <c r="R447" s="178" t="s">
        <v>51</v>
      </c>
      <c r="S447" s="162"/>
      <c r="T447" s="189"/>
      <c r="U447" s="177"/>
      <c r="V447" s="178"/>
      <c r="W447" s="178" t="s">
        <v>56</v>
      </c>
      <c r="X447" s="206"/>
      <c r="Y447" s="177"/>
      <c r="Z447" s="3"/>
      <c r="AA447" s="3"/>
    </row>
    <row r="448" spans="1:27">
      <c r="A448" s="3"/>
      <c r="B448" s="11"/>
      <c r="C448" s="11"/>
      <c r="D448" s="11"/>
      <c r="E448" s="12"/>
      <c r="F448" s="13"/>
      <c r="G448" s="37" t="s">
        <v>35</v>
      </c>
      <c r="H448" s="52"/>
      <c r="I448" s="12"/>
      <c r="J448" s="12"/>
      <c r="K448" s="154"/>
      <c r="L448" s="14"/>
      <c r="M448" s="61" t="s">
        <v>54</v>
      </c>
      <c r="N448" s="162"/>
      <c r="O448" s="62"/>
      <c r="P448" s="62"/>
      <c r="Q448" s="177"/>
      <c r="R448" s="178" t="s">
        <v>53</v>
      </c>
      <c r="S448" s="162"/>
      <c r="T448" s="189"/>
      <c r="U448" s="177"/>
      <c r="V448" s="178"/>
      <c r="W448" s="178" t="s">
        <v>52</v>
      </c>
      <c r="X448" s="206"/>
      <c r="Y448" s="177"/>
      <c r="Z448" s="3"/>
      <c r="AA448" s="3"/>
    </row>
    <row r="449" spans="1:27">
      <c r="A449" s="4"/>
      <c r="B449" s="12"/>
      <c r="C449" s="12"/>
      <c r="D449" s="12"/>
      <c r="E449" s="12"/>
      <c r="F449" s="13"/>
      <c r="G449" s="38" t="s">
        <v>34</v>
      </c>
      <c r="H449" s="53"/>
      <c r="I449" s="12"/>
      <c r="J449" s="12"/>
      <c r="K449" s="154"/>
      <c r="L449" s="15"/>
      <c r="M449" s="63" t="s">
        <v>48</v>
      </c>
      <c r="N449" s="163"/>
      <c r="O449" s="63"/>
      <c r="P449" s="63"/>
      <c r="Q449" s="179"/>
      <c r="R449" s="179" t="s">
        <v>49</v>
      </c>
      <c r="S449" s="163"/>
      <c r="T449" s="190"/>
      <c r="U449" s="179"/>
      <c r="V449" s="179"/>
      <c r="W449" s="179" t="s">
        <v>50</v>
      </c>
      <c r="X449" s="207"/>
      <c r="Y449" s="179"/>
      <c r="Z449" s="5"/>
      <c r="AA449" s="5"/>
    </row>
    <row r="450" spans="1:27">
      <c r="A450" s="4"/>
      <c r="B450" s="33"/>
      <c r="C450" s="12"/>
      <c r="D450" s="12"/>
      <c r="E450" s="12"/>
      <c r="F450" s="13"/>
      <c r="G450" s="40" t="s">
        <v>38</v>
      </c>
      <c r="H450" s="53"/>
      <c r="I450" s="12"/>
      <c r="J450" s="12"/>
      <c r="K450" s="154"/>
      <c r="L450" s="15"/>
      <c r="M450" s="5"/>
      <c r="N450" s="164"/>
      <c r="O450" s="5"/>
      <c r="P450" s="5"/>
      <c r="Q450" s="180"/>
      <c r="R450" s="180"/>
      <c r="S450" s="191"/>
      <c r="T450" s="191"/>
      <c r="U450" s="180"/>
      <c r="V450" s="180"/>
      <c r="W450" s="180"/>
      <c r="X450" s="208"/>
      <c r="Y450" s="169"/>
      <c r="Z450" s="32"/>
      <c r="AA450" s="5"/>
    </row>
    <row r="452" spans="1:27" ht="26.25" customHeight="1">
      <c r="A452" s="41" t="s">
        <v>131</v>
      </c>
      <c r="B452" s="8"/>
      <c r="C452" s="8"/>
      <c r="D452" s="8"/>
      <c r="E452" s="8"/>
      <c r="F452" s="8"/>
      <c r="G452" s="7" t="s">
        <v>30</v>
      </c>
      <c r="H452" s="48"/>
      <c r="I452" s="796"/>
      <c r="J452" s="868"/>
      <c r="K452" s="149"/>
      <c r="L452" s="909"/>
      <c r="M452" s="909"/>
      <c r="N452" s="158"/>
      <c r="O452" s="910" t="s">
        <v>55</v>
      </c>
      <c r="P452" s="910"/>
      <c r="Q452" s="168"/>
      <c r="R452" s="169"/>
      <c r="S452" s="185"/>
      <c r="T452" s="185"/>
      <c r="U452" s="196"/>
      <c r="V452" s="169"/>
      <c r="W452" s="169"/>
      <c r="X452" s="205" t="s">
        <v>31</v>
      </c>
      <c r="Y452" s="169"/>
      <c r="AA452" s="7"/>
    </row>
    <row r="453" spans="1:27" ht="23.1" customHeight="1">
      <c r="A453" s="797" t="s">
        <v>0</v>
      </c>
      <c r="B453" s="797"/>
      <c r="C453" s="797"/>
      <c r="D453" s="797"/>
      <c r="E453" s="797"/>
      <c r="F453" s="797"/>
      <c r="G453" s="797"/>
      <c r="H453" s="797"/>
      <c r="I453" s="797"/>
      <c r="J453" s="797"/>
      <c r="K453" s="797"/>
      <c r="L453" s="797"/>
      <c r="M453" s="797"/>
      <c r="N453" s="797"/>
      <c r="O453" s="797"/>
      <c r="P453" s="797"/>
      <c r="Q453" s="797"/>
      <c r="R453" s="797"/>
      <c r="S453" s="797"/>
      <c r="T453" s="797"/>
      <c r="U453" s="797"/>
      <c r="V453" s="797"/>
      <c r="W453" s="797"/>
      <c r="X453" s="797"/>
      <c r="Y453" s="797"/>
      <c r="Z453" s="797"/>
      <c r="AA453" s="10"/>
    </row>
    <row r="454" spans="1:27" ht="23.1" customHeight="1">
      <c r="A454" s="797" t="s">
        <v>32</v>
      </c>
      <c r="B454" s="797"/>
      <c r="C454" s="797"/>
      <c r="D454" s="797"/>
      <c r="E454" s="797"/>
      <c r="F454" s="797"/>
      <c r="G454" s="797"/>
      <c r="H454" s="797"/>
      <c r="I454" s="797"/>
      <c r="J454" s="797"/>
      <c r="K454" s="797"/>
      <c r="L454" s="797"/>
      <c r="M454" s="797"/>
      <c r="N454" s="797"/>
      <c r="O454" s="797"/>
      <c r="P454" s="797"/>
      <c r="Q454" s="797"/>
      <c r="R454" s="797"/>
      <c r="S454" s="797"/>
      <c r="T454" s="797"/>
      <c r="U454" s="797"/>
      <c r="V454" s="797"/>
      <c r="W454" s="797"/>
      <c r="X454" s="797"/>
      <c r="Y454" s="797"/>
      <c r="Z454" s="797"/>
      <c r="AA454" s="10"/>
    </row>
    <row r="455" spans="1:27" s="34" customFormat="1" ht="23.25">
      <c r="A455" s="35" t="s">
        <v>70</v>
      </c>
      <c r="B455" s="36"/>
      <c r="C455" s="36"/>
      <c r="D455" s="36"/>
      <c r="E455" s="36"/>
      <c r="F455" s="36"/>
      <c r="G455" s="242"/>
      <c r="H455" s="49"/>
      <c r="I455" s="242"/>
      <c r="J455" s="242"/>
      <c r="K455" s="150"/>
      <c r="L455" s="242"/>
      <c r="M455" s="242"/>
      <c r="N455" s="158"/>
      <c r="O455" s="242"/>
      <c r="P455" s="242"/>
      <c r="Q455" s="170"/>
      <c r="R455" s="171"/>
      <c r="S455" s="150"/>
      <c r="T455" s="150"/>
      <c r="U455" s="170"/>
      <c r="V455" s="170"/>
      <c r="W455" s="170"/>
      <c r="X455" s="22"/>
      <c r="Y455" s="170"/>
      <c r="Z455" s="242"/>
      <c r="AA455" s="242"/>
    </row>
    <row r="456" spans="1:27" s="16" customFormat="1" ht="14.25">
      <c r="A456" s="798" t="s">
        <v>1</v>
      </c>
      <c r="B456" s="799"/>
      <c r="C456" s="799"/>
      <c r="D456" s="799"/>
      <c r="E456" s="799"/>
      <c r="F456" s="799"/>
      <c r="G456" s="799"/>
      <c r="H456" s="799"/>
      <c r="I456" s="799"/>
      <c r="J456" s="800"/>
      <c r="K456" s="801" t="s">
        <v>2</v>
      </c>
      <c r="L456" s="802"/>
      <c r="M456" s="802"/>
      <c r="N456" s="802"/>
      <c r="O456" s="802"/>
      <c r="P456" s="802"/>
      <c r="Q456" s="802"/>
      <c r="R456" s="802"/>
      <c r="S456" s="802"/>
      <c r="T456" s="802"/>
      <c r="U456" s="803"/>
      <c r="V456" s="886" t="s">
        <v>3</v>
      </c>
      <c r="W456" s="886" t="s">
        <v>39</v>
      </c>
      <c r="X456" s="869" t="s">
        <v>40</v>
      </c>
      <c r="Y456" s="886" t="s">
        <v>4</v>
      </c>
      <c r="Z456" s="869" t="s">
        <v>41</v>
      </c>
      <c r="AA456" s="878" t="s">
        <v>42</v>
      </c>
    </row>
    <row r="457" spans="1:27" s="16" customFormat="1" ht="12.95" customHeight="1">
      <c r="A457" s="810" t="s">
        <v>5</v>
      </c>
      <c r="B457" s="813" t="s">
        <v>6</v>
      </c>
      <c r="C457" s="816" t="s">
        <v>7</v>
      </c>
      <c r="D457" s="819" t="s">
        <v>8</v>
      </c>
      <c r="E457" s="820"/>
      <c r="F457" s="821"/>
      <c r="G457" s="814" t="s">
        <v>9</v>
      </c>
      <c r="H457" s="828" t="s">
        <v>10</v>
      </c>
      <c r="I457" s="825" t="s">
        <v>11</v>
      </c>
      <c r="J457" s="831" t="s">
        <v>12</v>
      </c>
      <c r="K457" s="889" t="s">
        <v>5</v>
      </c>
      <c r="L457" s="834" t="s">
        <v>13</v>
      </c>
      <c r="M457" s="837" t="s">
        <v>14</v>
      </c>
      <c r="N457" s="892" t="s">
        <v>9</v>
      </c>
      <c r="O457" s="847" t="s">
        <v>43</v>
      </c>
      <c r="P457" s="875" t="s">
        <v>33</v>
      </c>
      <c r="Q457" s="895" t="s">
        <v>44</v>
      </c>
      <c r="R457" s="898" t="s">
        <v>15</v>
      </c>
      <c r="S457" s="901" t="s">
        <v>16</v>
      </c>
      <c r="T457" s="902"/>
      <c r="U457" s="903" t="s">
        <v>45</v>
      </c>
      <c r="V457" s="887"/>
      <c r="W457" s="887"/>
      <c r="X457" s="870"/>
      <c r="Y457" s="887"/>
      <c r="Z457" s="870"/>
      <c r="AA457" s="879"/>
    </row>
    <row r="458" spans="1:27" s="16" customFormat="1" ht="12.95" customHeight="1">
      <c r="A458" s="811"/>
      <c r="B458" s="814"/>
      <c r="C458" s="817"/>
      <c r="D458" s="822"/>
      <c r="E458" s="823"/>
      <c r="F458" s="824"/>
      <c r="G458" s="814"/>
      <c r="H458" s="829"/>
      <c r="I458" s="826"/>
      <c r="J458" s="832"/>
      <c r="K458" s="890"/>
      <c r="L458" s="835"/>
      <c r="M458" s="838"/>
      <c r="N458" s="893"/>
      <c r="O458" s="848"/>
      <c r="P458" s="876"/>
      <c r="Q458" s="896"/>
      <c r="R458" s="899"/>
      <c r="S458" s="892" t="s">
        <v>17</v>
      </c>
      <c r="T458" s="906" t="s">
        <v>18</v>
      </c>
      <c r="U458" s="904"/>
      <c r="V458" s="887"/>
      <c r="W458" s="887"/>
      <c r="X458" s="870"/>
      <c r="Y458" s="887"/>
      <c r="Z458" s="870"/>
      <c r="AA458" s="879"/>
    </row>
    <row r="459" spans="1:27" s="16" customFormat="1" ht="12.95" customHeight="1">
      <c r="A459" s="811"/>
      <c r="B459" s="814"/>
      <c r="C459" s="817"/>
      <c r="D459" s="840" t="s">
        <v>19</v>
      </c>
      <c r="E459" s="840" t="s">
        <v>20</v>
      </c>
      <c r="F459" s="840" t="s">
        <v>21</v>
      </c>
      <c r="G459" s="814"/>
      <c r="H459" s="829"/>
      <c r="I459" s="826"/>
      <c r="J459" s="832"/>
      <c r="K459" s="890"/>
      <c r="L459" s="835"/>
      <c r="M459" s="838"/>
      <c r="N459" s="893"/>
      <c r="O459" s="848"/>
      <c r="P459" s="876"/>
      <c r="Q459" s="896"/>
      <c r="R459" s="899"/>
      <c r="S459" s="893"/>
      <c r="T459" s="907"/>
      <c r="U459" s="904"/>
      <c r="V459" s="887"/>
      <c r="W459" s="887"/>
      <c r="X459" s="870"/>
      <c r="Y459" s="887"/>
      <c r="Z459" s="870"/>
      <c r="AA459" s="879"/>
    </row>
    <row r="460" spans="1:27" s="16" customFormat="1" ht="12.95" customHeight="1">
      <c r="A460" s="811"/>
      <c r="B460" s="814"/>
      <c r="C460" s="817"/>
      <c r="D460" s="841"/>
      <c r="E460" s="841"/>
      <c r="F460" s="841"/>
      <c r="G460" s="814"/>
      <c r="H460" s="829"/>
      <c r="I460" s="826"/>
      <c r="J460" s="832"/>
      <c r="K460" s="890"/>
      <c r="L460" s="835"/>
      <c r="M460" s="838"/>
      <c r="N460" s="893"/>
      <c r="O460" s="848"/>
      <c r="P460" s="876"/>
      <c r="Q460" s="896"/>
      <c r="R460" s="899"/>
      <c r="S460" s="893"/>
      <c r="T460" s="907"/>
      <c r="U460" s="904"/>
      <c r="V460" s="887"/>
      <c r="W460" s="887"/>
      <c r="X460" s="870"/>
      <c r="Y460" s="887"/>
      <c r="Z460" s="870"/>
      <c r="AA460" s="879"/>
    </row>
    <row r="461" spans="1:27" s="16" customFormat="1" ht="12.95" customHeight="1">
      <c r="A461" s="812"/>
      <c r="B461" s="815"/>
      <c r="C461" s="818"/>
      <c r="D461" s="842"/>
      <c r="E461" s="842"/>
      <c r="F461" s="842"/>
      <c r="G461" s="815"/>
      <c r="H461" s="830"/>
      <c r="I461" s="827"/>
      <c r="J461" s="833"/>
      <c r="K461" s="891"/>
      <c r="L461" s="836"/>
      <c r="M461" s="839"/>
      <c r="N461" s="894"/>
      <c r="O461" s="849"/>
      <c r="P461" s="877"/>
      <c r="Q461" s="897"/>
      <c r="R461" s="900"/>
      <c r="S461" s="894"/>
      <c r="T461" s="908"/>
      <c r="U461" s="905"/>
      <c r="V461" s="888"/>
      <c r="W461" s="888"/>
      <c r="X461" s="871"/>
      <c r="Y461" s="888"/>
      <c r="Z461" s="871"/>
      <c r="AA461" s="880"/>
    </row>
    <row r="462" spans="1:27" s="229" customFormat="1" ht="21" customHeight="1">
      <c r="A462" s="17">
        <v>123</v>
      </c>
      <c r="B462" s="17" t="s">
        <v>24</v>
      </c>
      <c r="C462" s="17">
        <v>46283</v>
      </c>
      <c r="D462" s="17">
        <v>0</v>
      </c>
      <c r="E462" s="17">
        <v>2</v>
      </c>
      <c r="F462" s="17">
        <v>8</v>
      </c>
      <c r="G462" s="17">
        <v>2</v>
      </c>
      <c r="H462" s="21">
        <v>208</v>
      </c>
      <c r="I462" s="101">
        <v>400</v>
      </c>
      <c r="J462" s="101">
        <f>H462*I462</f>
        <v>83200</v>
      </c>
      <c r="K462" s="103">
        <v>1</v>
      </c>
      <c r="L462" s="20" t="s">
        <v>65</v>
      </c>
      <c r="M462" s="86" t="s">
        <v>63</v>
      </c>
      <c r="N462" s="103">
        <v>1</v>
      </c>
      <c r="O462" s="20">
        <v>382.18</v>
      </c>
      <c r="P462" s="20">
        <v>100</v>
      </c>
      <c r="Q462" s="101">
        <v>6350</v>
      </c>
      <c r="R462" s="109">
        <f>O462*Q462</f>
        <v>2426843</v>
      </c>
      <c r="S462" s="217">
        <v>46</v>
      </c>
      <c r="T462" s="217">
        <v>85</v>
      </c>
      <c r="U462" s="30">
        <f>R462-R462*T462/100</f>
        <v>364026.44999999995</v>
      </c>
      <c r="V462" s="30">
        <f>J462+U462</f>
        <v>447226.44999999995</v>
      </c>
      <c r="W462" s="30">
        <f>V462*P462/100</f>
        <v>447226.44999999995</v>
      </c>
      <c r="X462" s="21" t="s">
        <v>58</v>
      </c>
      <c r="Y462" s="233">
        <v>0</v>
      </c>
      <c r="Z462" s="20">
        <v>0</v>
      </c>
      <c r="AA462" s="25">
        <f t="shared" ref="AA462:AA464" si="299">Y462*Z462/100</f>
        <v>0</v>
      </c>
    </row>
    <row r="463" spans="1:27" s="229" customFormat="1" ht="20.100000000000001" customHeight="1">
      <c r="A463" s="17"/>
      <c r="B463" s="17"/>
      <c r="C463" s="17"/>
      <c r="D463" s="17"/>
      <c r="E463" s="17"/>
      <c r="F463" s="17"/>
      <c r="G463" s="17"/>
      <c r="H463" s="31"/>
      <c r="I463" s="86"/>
      <c r="J463" s="109"/>
      <c r="K463" s="103">
        <v>2</v>
      </c>
      <c r="L463" s="20" t="s">
        <v>79</v>
      </c>
      <c r="M463" s="20" t="s">
        <v>27</v>
      </c>
      <c r="N463" s="103">
        <v>2</v>
      </c>
      <c r="O463" s="20">
        <v>7.5</v>
      </c>
      <c r="P463" s="20">
        <v>100</v>
      </c>
      <c r="Q463" s="101">
        <v>5150</v>
      </c>
      <c r="R463" s="109">
        <f>O463*Q463</f>
        <v>38625</v>
      </c>
      <c r="S463" s="217">
        <v>46</v>
      </c>
      <c r="T463" s="217">
        <v>93</v>
      </c>
      <c r="U463" s="30">
        <f>R463-R463*T463/100</f>
        <v>2703.75</v>
      </c>
      <c r="V463" s="30">
        <f>J463+U463</f>
        <v>2703.75</v>
      </c>
      <c r="W463" s="59">
        <f>V463*P463/100</f>
        <v>2703.75</v>
      </c>
      <c r="X463" s="21" t="s">
        <v>58</v>
      </c>
      <c r="Y463" s="233">
        <v>0</v>
      </c>
      <c r="Z463" s="20">
        <v>0</v>
      </c>
      <c r="AA463" s="25">
        <f t="shared" si="299"/>
        <v>0</v>
      </c>
    </row>
    <row r="464" spans="1:27" s="229" customFormat="1" ht="20.100000000000001" customHeight="1">
      <c r="A464" s="17">
        <v>124</v>
      </c>
      <c r="B464" s="17" t="s">
        <v>62</v>
      </c>
      <c r="C464" s="17">
        <v>104</v>
      </c>
      <c r="D464" s="17">
        <v>24</v>
      </c>
      <c r="E464" s="17">
        <v>2</v>
      </c>
      <c r="F464" s="17">
        <v>58</v>
      </c>
      <c r="G464" s="17">
        <v>1</v>
      </c>
      <c r="H464" s="31">
        <v>9858</v>
      </c>
      <c r="I464" s="86">
        <v>150</v>
      </c>
      <c r="J464" s="109">
        <f>H464*I464</f>
        <v>1478700</v>
      </c>
      <c r="K464" s="103"/>
      <c r="L464" s="20"/>
      <c r="M464" s="20"/>
      <c r="N464" s="103"/>
      <c r="O464" s="20"/>
      <c r="P464" s="20">
        <v>100</v>
      </c>
      <c r="Q464" s="21"/>
      <c r="R464" s="21">
        <f t="shared" ref="R464" si="300">O464*Q464</f>
        <v>0</v>
      </c>
      <c r="S464" s="217"/>
      <c r="T464" s="217"/>
      <c r="U464" s="59">
        <f t="shared" ref="U464" si="301">R464-R464*T464/100</f>
        <v>0</v>
      </c>
      <c r="V464" s="101">
        <f t="shared" ref="V464" si="302">J464+U464</f>
        <v>1478700</v>
      </c>
      <c r="W464" s="101">
        <f t="shared" ref="W464" si="303">V464*P464/100</f>
        <v>1478700</v>
      </c>
      <c r="X464" s="100">
        <v>0</v>
      </c>
      <c r="Y464" s="234">
        <f>J464</f>
        <v>1478700</v>
      </c>
      <c r="Z464" s="20">
        <v>0.01</v>
      </c>
      <c r="AA464" s="25">
        <f t="shared" si="299"/>
        <v>147.87</v>
      </c>
    </row>
    <row r="465" spans="1:27" s="229" customFormat="1" ht="21" customHeight="1">
      <c r="A465" s="17"/>
      <c r="B465" s="17"/>
      <c r="C465" s="17"/>
      <c r="D465" s="17"/>
      <c r="E465" s="17"/>
      <c r="F465" s="17"/>
      <c r="G465" s="17"/>
      <c r="H465" s="21"/>
      <c r="I465" s="101"/>
      <c r="J465" s="101"/>
      <c r="K465" s="103"/>
      <c r="L465" s="20"/>
      <c r="M465" s="86"/>
      <c r="N465" s="103"/>
      <c r="O465" s="20"/>
      <c r="P465" s="20"/>
      <c r="Q465" s="101"/>
      <c r="R465" s="109"/>
      <c r="S465" s="217"/>
      <c r="T465" s="217"/>
      <c r="U465" s="30"/>
      <c r="V465" s="31"/>
      <c r="W465" s="30"/>
      <c r="X465" s="21"/>
      <c r="Y465" s="233"/>
      <c r="Z465" s="20"/>
      <c r="AA465" s="25"/>
    </row>
    <row r="466" spans="1:27" s="229" customFormat="1" ht="21" customHeight="1">
      <c r="A466" s="17">
        <v>125</v>
      </c>
      <c r="B466" s="17" t="s">
        <v>62</v>
      </c>
      <c r="C466" s="17">
        <v>311</v>
      </c>
      <c r="D466" s="17">
        <v>0</v>
      </c>
      <c r="E466" s="17">
        <v>2</v>
      </c>
      <c r="F466" s="17">
        <v>43</v>
      </c>
      <c r="G466" s="17">
        <v>2</v>
      </c>
      <c r="H466" s="21">
        <v>243</v>
      </c>
      <c r="I466" s="101">
        <v>400</v>
      </c>
      <c r="J466" s="101">
        <f>H466*I466</f>
        <v>97200</v>
      </c>
      <c r="K466" s="103">
        <v>1</v>
      </c>
      <c r="L466" s="20" t="s">
        <v>65</v>
      </c>
      <c r="M466" s="86" t="s">
        <v>63</v>
      </c>
      <c r="N466" s="103">
        <v>1</v>
      </c>
      <c r="O466" s="20">
        <v>459</v>
      </c>
      <c r="P466" s="20">
        <v>100</v>
      </c>
      <c r="Q466" s="101">
        <v>6350</v>
      </c>
      <c r="R466" s="109">
        <f>O466*Q466</f>
        <v>2914650</v>
      </c>
      <c r="S466" s="217">
        <v>31</v>
      </c>
      <c r="T466" s="217">
        <v>85</v>
      </c>
      <c r="U466" s="30">
        <f>R466-R466*T466/100</f>
        <v>437197.5</v>
      </c>
      <c r="V466" s="30">
        <f>J466+U466</f>
        <v>534397.5</v>
      </c>
      <c r="W466" s="30">
        <f>V466*P466/100</f>
        <v>534397.5</v>
      </c>
      <c r="X466" s="21" t="s">
        <v>60</v>
      </c>
      <c r="Y466" s="237">
        <f>J466</f>
        <v>97200</v>
      </c>
      <c r="Z466" s="20">
        <v>0.02</v>
      </c>
      <c r="AA466" s="25">
        <f t="shared" ref="AA466:AA467" si="304">Y466*Z466/100</f>
        <v>19.440000000000001</v>
      </c>
    </row>
    <row r="467" spans="1:27" s="229" customFormat="1" ht="20.100000000000001" customHeight="1">
      <c r="A467" s="17"/>
      <c r="B467" s="17"/>
      <c r="C467" s="17"/>
      <c r="D467" s="17"/>
      <c r="E467" s="17"/>
      <c r="F467" s="17"/>
      <c r="G467" s="17"/>
      <c r="H467" s="31"/>
      <c r="I467" s="86"/>
      <c r="J467" s="84"/>
      <c r="K467" s="103">
        <v>2</v>
      </c>
      <c r="L467" s="20" t="s">
        <v>65</v>
      </c>
      <c r="M467" s="86" t="s">
        <v>68</v>
      </c>
      <c r="N467" s="103">
        <v>1</v>
      </c>
      <c r="O467" s="20">
        <v>110.25</v>
      </c>
      <c r="P467" s="20">
        <v>100</v>
      </c>
      <c r="Q467" s="101">
        <v>6350</v>
      </c>
      <c r="R467" s="109">
        <f>O467*Q467</f>
        <v>700087.5</v>
      </c>
      <c r="S467" s="217">
        <v>63</v>
      </c>
      <c r="T467" s="217">
        <v>93</v>
      </c>
      <c r="U467" s="30">
        <f>R467-R467*T467/100</f>
        <v>49006.125</v>
      </c>
      <c r="V467" s="30">
        <f>J467+U467</f>
        <v>49006.125</v>
      </c>
      <c r="W467" s="30">
        <f>V467*P467/100</f>
        <v>49006.125</v>
      </c>
      <c r="X467" s="21" t="s">
        <v>60</v>
      </c>
      <c r="Y467" s="233">
        <v>0</v>
      </c>
      <c r="Z467" s="20">
        <v>0</v>
      </c>
      <c r="AA467" s="25">
        <f t="shared" si="304"/>
        <v>0</v>
      </c>
    </row>
    <row r="468" spans="1:27" s="229" customFormat="1" ht="20.100000000000001" customHeight="1">
      <c r="A468" s="17"/>
      <c r="B468" s="17"/>
      <c r="C468" s="17"/>
      <c r="D468" s="17"/>
      <c r="E468" s="17"/>
      <c r="F468" s="17"/>
      <c r="G468" s="17"/>
      <c r="H468" s="31"/>
      <c r="I468" s="86"/>
      <c r="J468" s="109"/>
      <c r="K468" s="103">
        <v>3</v>
      </c>
      <c r="L468" s="20" t="s">
        <v>65</v>
      </c>
      <c r="M468" s="86" t="s">
        <v>67</v>
      </c>
      <c r="N468" s="103">
        <v>1</v>
      </c>
      <c r="O468" s="20">
        <v>150</v>
      </c>
      <c r="P468" s="20">
        <v>100</v>
      </c>
      <c r="Q468" s="101">
        <v>6350</v>
      </c>
      <c r="R468" s="109">
        <f>O468*Q468</f>
        <v>952500</v>
      </c>
      <c r="S468" s="217">
        <v>31</v>
      </c>
      <c r="T468" s="217">
        <v>52</v>
      </c>
      <c r="U468" s="30">
        <f>R468-R468*T468/100</f>
        <v>457200</v>
      </c>
      <c r="V468" s="30">
        <f>J468+U468</f>
        <v>457200</v>
      </c>
      <c r="W468" s="30">
        <f>V468*P468/100</f>
        <v>457200</v>
      </c>
      <c r="X468" s="21" t="s">
        <v>60</v>
      </c>
      <c r="Y468" s="233">
        <v>0</v>
      </c>
      <c r="Z468" s="20">
        <v>0</v>
      </c>
      <c r="AA468" s="25">
        <f t="shared" ref="AA468" si="305">Y468*Z468/100</f>
        <v>0</v>
      </c>
    </row>
    <row r="469" spans="1:27" s="229" customFormat="1" ht="20.100000000000001" customHeight="1">
      <c r="A469" s="17"/>
      <c r="B469" s="17"/>
      <c r="C469" s="17"/>
      <c r="D469" s="17"/>
      <c r="E469" s="17"/>
      <c r="F469" s="17"/>
      <c r="G469" s="17"/>
      <c r="H469" s="31"/>
      <c r="I469" s="86"/>
      <c r="J469" s="109"/>
      <c r="K469" s="103">
        <v>4</v>
      </c>
      <c r="L469" s="20" t="s">
        <v>65</v>
      </c>
      <c r="M469" s="86" t="s">
        <v>68</v>
      </c>
      <c r="N469" s="103">
        <v>1</v>
      </c>
      <c r="O469" s="20">
        <v>147</v>
      </c>
      <c r="P469" s="20">
        <v>100</v>
      </c>
      <c r="Q469" s="101">
        <v>6350</v>
      </c>
      <c r="R469" s="109">
        <f>O469*Q469</f>
        <v>933450</v>
      </c>
      <c r="S469" s="217">
        <v>7</v>
      </c>
      <c r="T469" s="217">
        <v>25</v>
      </c>
      <c r="U469" s="30">
        <f>R469-R469*T469/100</f>
        <v>700087.5</v>
      </c>
      <c r="V469" s="30">
        <f>J469+U469</f>
        <v>700087.5</v>
      </c>
      <c r="W469" s="30">
        <f>V469*P469/100</f>
        <v>700087.5</v>
      </c>
      <c r="X469" s="21" t="s">
        <v>60</v>
      </c>
      <c r="Y469" s="233">
        <v>0</v>
      </c>
      <c r="Z469" s="20">
        <v>0</v>
      </c>
      <c r="AA469" s="25">
        <f t="shared" ref="AA469:AA470" si="306">Y469*Z469/100</f>
        <v>0</v>
      </c>
    </row>
    <row r="470" spans="1:27" s="229" customFormat="1" ht="20.100000000000001" customHeight="1">
      <c r="A470" s="17">
        <v>126</v>
      </c>
      <c r="B470" s="17" t="s">
        <v>24</v>
      </c>
      <c r="C470" s="17">
        <v>46061</v>
      </c>
      <c r="D470" s="17">
        <v>3</v>
      </c>
      <c r="E470" s="17">
        <v>2</v>
      </c>
      <c r="F470" s="17">
        <v>45</v>
      </c>
      <c r="G470" s="17">
        <v>1</v>
      </c>
      <c r="H470" s="31">
        <v>1445</v>
      </c>
      <c r="I470" s="86">
        <v>125</v>
      </c>
      <c r="J470" s="84">
        <f>H470*I470</f>
        <v>180625</v>
      </c>
      <c r="K470" s="103"/>
      <c r="L470" s="20"/>
      <c r="M470" s="20"/>
      <c r="N470" s="103"/>
      <c r="O470" s="20"/>
      <c r="P470" s="20">
        <v>100</v>
      </c>
      <c r="Q470" s="21"/>
      <c r="R470" s="21">
        <f t="shared" ref="R470" si="307">O470*Q470</f>
        <v>0</v>
      </c>
      <c r="S470" s="217"/>
      <c r="T470" s="217"/>
      <c r="U470" s="59">
        <f t="shared" ref="U470" si="308">R470-R470*T470/100</f>
        <v>0</v>
      </c>
      <c r="V470" s="101">
        <f t="shared" ref="V470" si="309">J470+U470</f>
        <v>180625</v>
      </c>
      <c r="W470" s="101">
        <f t="shared" ref="W470" si="310">V470*P470/100</f>
        <v>180625</v>
      </c>
      <c r="X470" s="100" t="s">
        <v>61</v>
      </c>
      <c r="Y470" s="230">
        <v>0</v>
      </c>
      <c r="Z470" s="20">
        <v>0</v>
      </c>
      <c r="AA470" s="25">
        <f t="shared" si="306"/>
        <v>0</v>
      </c>
    </row>
    <row r="471" spans="1:27" s="229" customFormat="1" ht="20.100000000000001" customHeight="1">
      <c r="A471" s="17">
        <v>127</v>
      </c>
      <c r="B471" s="17" t="s">
        <v>24</v>
      </c>
      <c r="C471" s="17">
        <v>46060</v>
      </c>
      <c r="D471" s="17">
        <v>3</v>
      </c>
      <c r="E471" s="17">
        <v>2</v>
      </c>
      <c r="F471" s="17">
        <v>45</v>
      </c>
      <c r="G471" s="17">
        <v>1</v>
      </c>
      <c r="H471" s="31">
        <v>1445</v>
      </c>
      <c r="I471" s="86">
        <v>125</v>
      </c>
      <c r="J471" s="84">
        <f>H471*I471</f>
        <v>180625</v>
      </c>
      <c r="K471" s="103"/>
      <c r="L471" s="20"/>
      <c r="M471" s="20"/>
      <c r="N471" s="103"/>
      <c r="O471" s="20"/>
      <c r="P471" s="20">
        <v>100</v>
      </c>
      <c r="Q471" s="21"/>
      <c r="R471" s="21">
        <f t="shared" ref="R471" si="311">O471*Q471</f>
        <v>0</v>
      </c>
      <c r="S471" s="217"/>
      <c r="T471" s="217"/>
      <c r="U471" s="59">
        <f t="shared" ref="U471" si="312">R471-R471*T471/100</f>
        <v>0</v>
      </c>
      <c r="V471" s="101">
        <f t="shared" ref="V471" si="313">J471+U471</f>
        <v>180625</v>
      </c>
      <c r="W471" s="101">
        <f t="shared" ref="W471" si="314">V471*P471/100</f>
        <v>180625</v>
      </c>
      <c r="X471" s="100" t="s">
        <v>61</v>
      </c>
      <c r="Y471" s="230">
        <v>0</v>
      </c>
      <c r="Z471" s="20">
        <v>0</v>
      </c>
      <c r="AA471" s="25">
        <f t="shared" ref="AA471" si="315">Y471*Z471/100</f>
        <v>0</v>
      </c>
    </row>
    <row r="472" spans="1:27" s="229" customFormat="1" ht="20.100000000000001" customHeight="1">
      <c r="A472" s="17">
        <v>128</v>
      </c>
      <c r="B472" s="17" t="s">
        <v>24</v>
      </c>
      <c r="C472" s="17">
        <v>41416</v>
      </c>
      <c r="D472" s="17">
        <v>3</v>
      </c>
      <c r="E472" s="17">
        <v>2</v>
      </c>
      <c r="F472" s="17">
        <v>45</v>
      </c>
      <c r="G472" s="17">
        <v>1</v>
      </c>
      <c r="H472" s="31">
        <v>1445</v>
      </c>
      <c r="I472" s="86">
        <v>125</v>
      </c>
      <c r="J472" s="84">
        <f>H472*I472</f>
        <v>180625</v>
      </c>
      <c r="K472" s="103"/>
      <c r="L472" s="20"/>
      <c r="M472" s="20"/>
      <c r="N472" s="103"/>
      <c r="O472" s="20"/>
      <c r="P472" s="20">
        <v>100</v>
      </c>
      <c r="Q472" s="21"/>
      <c r="R472" s="21">
        <f t="shared" ref="R472" si="316">O472*Q472</f>
        <v>0</v>
      </c>
      <c r="S472" s="217"/>
      <c r="T472" s="217"/>
      <c r="U472" s="59">
        <f t="shared" ref="U472" si="317">R472-R472*T472/100</f>
        <v>0</v>
      </c>
      <c r="V472" s="101">
        <f t="shared" ref="V472" si="318">J472+U472</f>
        <v>180625</v>
      </c>
      <c r="W472" s="101">
        <f t="shared" ref="W472" si="319">V472*P472/100</f>
        <v>180625</v>
      </c>
      <c r="X472" s="100" t="s">
        <v>61</v>
      </c>
      <c r="Y472" s="230">
        <v>0</v>
      </c>
      <c r="Z472" s="20">
        <v>0</v>
      </c>
      <c r="AA472" s="25">
        <f t="shared" ref="AA472" si="320">Y472*Z472/100</f>
        <v>0</v>
      </c>
    </row>
    <row r="473" spans="1:27" s="229" customFormat="1" ht="20.100000000000001" customHeight="1">
      <c r="A473" s="17">
        <v>129</v>
      </c>
      <c r="B473" s="17" t="s">
        <v>24</v>
      </c>
      <c r="C473" s="17">
        <v>46065</v>
      </c>
      <c r="D473" s="17">
        <v>3</v>
      </c>
      <c r="E473" s="17">
        <v>2</v>
      </c>
      <c r="F473" s="17">
        <v>45</v>
      </c>
      <c r="G473" s="17">
        <v>1</v>
      </c>
      <c r="H473" s="31">
        <v>1445</v>
      </c>
      <c r="I473" s="86">
        <v>125</v>
      </c>
      <c r="J473" s="84">
        <f>H473*I473</f>
        <v>180625</v>
      </c>
      <c r="K473" s="103"/>
      <c r="L473" s="20"/>
      <c r="M473" s="20"/>
      <c r="N473" s="103"/>
      <c r="O473" s="20"/>
      <c r="P473" s="20">
        <v>100</v>
      </c>
      <c r="Q473" s="21"/>
      <c r="R473" s="21">
        <f t="shared" ref="R473" si="321">O473*Q473</f>
        <v>0</v>
      </c>
      <c r="S473" s="217"/>
      <c r="T473" s="217"/>
      <c r="U473" s="59">
        <f t="shared" ref="U473" si="322">R473-R473*T473/100</f>
        <v>0</v>
      </c>
      <c r="V473" s="101">
        <f t="shared" ref="V473" si="323">J473+U473</f>
        <v>180625</v>
      </c>
      <c r="W473" s="101">
        <f t="shared" ref="W473" si="324">V473*P473/100</f>
        <v>180625</v>
      </c>
      <c r="X473" s="100" t="s">
        <v>61</v>
      </c>
      <c r="Y473" s="230">
        <v>0</v>
      </c>
      <c r="Z473" s="20">
        <v>0</v>
      </c>
      <c r="AA473" s="25">
        <f t="shared" ref="AA473" si="325">Y473*Z473/100</f>
        <v>0</v>
      </c>
    </row>
    <row r="474" spans="1:27" s="229" customFormat="1" ht="20.100000000000001" customHeight="1">
      <c r="A474" s="17">
        <v>130</v>
      </c>
      <c r="B474" s="17" t="s">
        <v>24</v>
      </c>
      <c r="C474" s="17">
        <v>46064</v>
      </c>
      <c r="D474" s="17">
        <v>3</v>
      </c>
      <c r="E474" s="17">
        <v>2</v>
      </c>
      <c r="F474" s="17">
        <v>45</v>
      </c>
      <c r="G474" s="17">
        <v>1</v>
      </c>
      <c r="H474" s="31">
        <v>1445</v>
      </c>
      <c r="I474" s="86">
        <v>125</v>
      </c>
      <c r="J474" s="84">
        <f>H474*I474</f>
        <v>180625</v>
      </c>
      <c r="K474" s="103"/>
      <c r="L474" s="20"/>
      <c r="M474" s="20"/>
      <c r="N474" s="103"/>
      <c r="O474" s="20"/>
      <c r="P474" s="20">
        <v>100</v>
      </c>
      <c r="Q474" s="21"/>
      <c r="R474" s="21">
        <f t="shared" ref="R474" si="326">O474*Q474</f>
        <v>0</v>
      </c>
      <c r="S474" s="217"/>
      <c r="T474" s="217"/>
      <c r="U474" s="59">
        <f t="shared" ref="U474" si="327">R474-R474*T474/100</f>
        <v>0</v>
      </c>
      <c r="V474" s="101">
        <f t="shared" ref="V474" si="328">J474+U474</f>
        <v>180625</v>
      </c>
      <c r="W474" s="101">
        <f t="shared" ref="W474" si="329">V474*P474/100</f>
        <v>180625</v>
      </c>
      <c r="X474" s="100" t="s">
        <v>61</v>
      </c>
      <c r="Y474" s="230">
        <v>0</v>
      </c>
      <c r="Z474" s="20">
        <v>0</v>
      </c>
      <c r="AA474" s="25">
        <f t="shared" ref="AA474" si="330">Y474*Z474/100</f>
        <v>0</v>
      </c>
    </row>
    <row r="475" spans="1:27" s="89" customFormat="1" ht="24" customHeight="1" thickBot="1">
      <c r="A475" s="143"/>
      <c r="B475" s="143"/>
      <c r="C475" s="143"/>
      <c r="D475" s="143"/>
      <c r="E475" s="143"/>
      <c r="F475" s="143"/>
      <c r="G475" s="143"/>
      <c r="H475" s="144"/>
      <c r="I475" s="145"/>
      <c r="J475" s="146"/>
      <c r="K475" s="156"/>
      <c r="L475" s="147"/>
      <c r="M475" s="145"/>
      <c r="N475" s="166"/>
      <c r="O475" s="145"/>
      <c r="P475" s="145"/>
      <c r="Q475" s="181"/>
      <c r="R475" s="182"/>
      <c r="S475" s="194"/>
      <c r="T475" s="194"/>
      <c r="U475" s="197"/>
      <c r="V475" s="182"/>
      <c r="W475" s="182"/>
      <c r="X475" s="148"/>
      <c r="Y475" s="199"/>
      <c r="Z475" s="145"/>
      <c r="AA475" s="143"/>
    </row>
    <row r="476" spans="1:27">
      <c r="A476" s="42" t="s">
        <v>22</v>
      </c>
      <c r="B476" s="42"/>
      <c r="C476" s="42" t="s">
        <v>23</v>
      </c>
      <c r="D476" s="42"/>
      <c r="E476" s="42"/>
      <c r="F476" s="42"/>
      <c r="G476" s="39" t="s">
        <v>37</v>
      </c>
      <c r="H476" s="52"/>
      <c r="I476" s="11"/>
      <c r="J476" s="11"/>
      <c r="K476" s="153"/>
      <c r="L476" s="14"/>
      <c r="M476" s="6"/>
      <c r="N476" s="161"/>
      <c r="O476" s="1"/>
      <c r="P476" s="1"/>
      <c r="Q476" s="175"/>
      <c r="R476" s="176"/>
      <c r="S476" s="188"/>
      <c r="T476" s="188"/>
      <c r="U476" s="175"/>
      <c r="V476" s="176"/>
      <c r="W476" s="176"/>
      <c r="X476" s="1"/>
      <c r="Y476" s="176"/>
      <c r="Z476" s="1"/>
      <c r="AA476" s="1"/>
    </row>
    <row r="477" spans="1:27">
      <c r="A477" s="3"/>
      <c r="B477" s="11"/>
      <c r="C477" s="11"/>
      <c r="D477" s="11"/>
      <c r="E477" s="12"/>
      <c r="F477" s="13"/>
      <c r="G477" s="38" t="s">
        <v>36</v>
      </c>
      <c r="H477" s="52"/>
      <c r="I477" s="11"/>
      <c r="J477" s="11"/>
      <c r="K477" s="153"/>
      <c r="L477" s="14"/>
      <c r="M477" s="61" t="s">
        <v>47</v>
      </c>
      <c r="N477" s="162"/>
      <c r="O477" s="62"/>
      <c r="P477" s="62"/>
      <c r="Q477" s="177"/>
      <c r="R477" s="178" t="s">
        <v>51</v>
      </c>
      <c r="S477" s="162"/>
      <c r="T477" s="189"/>
      <c r="U477" s="177"/>
      <c r="V477" s="178"/>
      <c r="W477" s="178" t="s">
        <v>56</v>
      </c>
      <c r="X477" s="206"/>
      <c r="Y477" s="177"/>
      <c r="Z477" s="3"/>
      <c r="AA477" s="3"/>
    </row>
    <row r="478" spans="1:27">
      <c r="A478" s="3"/>
      <c r="B478" s="11"/>
      <c r="C478" s="11"/>
      <c r="D478" s="11"/>
      <c r="E478" s="12"/>
      <c r="F478" s="13"/>
      <c r="G478" s="37" t="s">
        <v>35</v>
      </c>
      <c r="H478" s="52"/>
      <c r="I478" s="12"/>
      <c r="J478" s="12"/>
      <c r="K478" s="154"/>
      <c r="L478" s="14"/>
      <c r="M478" s="61" t="s">
        <v>54</v>
      </c>
      <c r="N478" s="162"/>
      <c r="O478" s="62"/>
      <c r="P478" s="62"/>
      <c r="Q478" s="177"/>
      <c r="R478" s="178" t="s">
        <v>53</v>
      </c>
      <c r="S478" s="162"/>
      <c r="T478" s="189"/>
      <c r="U478" s="177"/>
      <c r="V478" s="178"/>
      <c r="W478" s="178" t="s">
        <v>52</v>
      </c>
      <c r="X478" s="206"/>
      <c r="Y478" s="177"/>
      <c r="Z478" s="3"/>
      <c r="AA478" s="3"/>
    </row>
    <row r="479" spans="1:27">
      <c r="A479" s="4"/>
      <c r="B479" s="12"/>
      <c r="C479" s="12"/>
      <c r="D479" s="12"/>
      <c r="E479" s="12"/>
      <c r="F479" s="13"/>
      <c r="G479" s="38" t="s">
        <v>34</v>
      </c>
      <c r="H479" s="53"/>
      <c r="I479" s="12"/>
      <c r="J479" s="12"/>
      <c r="K479" s="154"/>
      <c r="L479" s="15"/>
      <c r="M479" s="63" t="s">
        <v>48</v>
      </c>
      <c r="N479" s="163"/>
      <c r="O479" s="63"/>
      <c r="P479" s="63"/>
      <c r="Q479" s="179"/>
      <c r="R479" s="179" t="s">
        <v>49</v>
      </c>
      <c r="S479" s="163"/>
      <c r="T479" s="190"/>
      <c r="U479" s="179"/>
      <c r="V479" s="179"/>
      <c r="W479" s="179" t="s">
        <v>50</v>
      </c>
      <c r="X479" s="207"/>
      <c r="Y479" s="179"/>
      <c r="Z479" s="5"/>
      <c r="AA479" s="5"/>
    </row>
    <row r="480" spans="1:27">
      <c r="A480" s="4"/>
      <c r="B480" s="33"/>
      <c r="C480" s="12"/>
      <c r="D480" s="12"/>
      <c r="E480" s="12"/>
      <c r="F480" s="13"/>
      <c r="G480" s="40" t="s">
        <v>38</v>
      </c>
      <c r="H480" s="53"/>
      <c r="I480" s="12"/>
      <c r="J480" s="12"/>
      <c r="K480" s="154"/>
      <c r="L480" s="15"/>
      <c r="M480" s="5"/>
      <c r="N480" s="164"/>
      <c r="O480" s="5"/>
      <c r="P480" s="5"/>
      <c r="Q480" s="180"/>
      <c r="R480" s="180"/>
      <c r="S480" s="191"/>
      <c r="T480" s="191"/>
      <c r="U480" s="180"/>
      <c r="V480" s="180"/>
      <c r="W480" s="180"/>
      <c r="X480" s="208"/>
      <c r="Y480" s="169"/>
      <c r="Z480" s="32"/>
      <c r="AA480" s="5"/>
    </row>
    <row r="481" spans="1:27" ht="26.25" customHeight="1">
      <c r="A481" s="41" t="s">
        <v>130</v>
      </c>
      <c r="B481" s="8"/>
      <c r="C481" s="8"/>
      <c r="D481" s="8"/>
      <c r="E481" s="8"/>
      <c r="F481" s="8"/>
      <c r="G481" s="7" t="s">
        <v>30</v>
      </c>
      <c r="H481" s="48"/>
      <c r="I481" s="796"/>
      <c r="J481" s="868"/>
      <c r="K481" s="149"/>
      <c r="L481" s="909"/>
      <c r="M481" s="909"/>
      <c r="N481" s="158"/>
      <c r="O481" s="910" t="s">
        <v>55</v>
      </c>
      <c r="P481" s="910"/>
      <c r="Q481" s="168"/>
      <c r="R481" s="169"/>
      <c r="S481" s="185"/>
      <c r="T481" s="185"/>
      <c r="U481" s="196"/>
      <c r="V481" s="169"/>
      <c r="W481" s="169"/>
      <c r="X481" s="205" t="s">
        <v>31</v>
      </c>
      <c r="Y481" s="169"/>
      <c r="AA481" s="7"/>
    </row>
    <row r="482" spans="1:27" ht="23.1" customHeight="1">
      <c r="A482" s="797" t="s">
        <v>0</v>
      </c>
      <c r="B482" s="797"/>
      <c r="C482" s="797"/>
      <c r="D482" s="797"/>
      <c r="E482" s="797"/>
      <c r="F482" s="797"/>
      <c r="G482" s="797"/>
      <c r="H482" s="797"/>
      <c r="I482" s="797"/>
      <c r="J482" s="797"/>
      <c r="K482" s="797"/>
      <c r="L482" s="797"/>
      <c r="M482" s="797"/>
      <c r="N482" s="797"/>
      <c r="O482" s="797"/>
      <c r="P482" s="797"/>
      <c r="Q482" s="797"/>
      <c r="R482" s="797"/>
      <c r="S482" s="797"/>
      <c r="T482" s="797"/>
      <c r="U482" s="797"/>
      <c r="V482" s="797"/>
      <c r="W482" s="797"/>
      <c r="X482" s="797"/>
      <c r="Y482" s="797"/>
      <c r="Z482" s="797"/>
      <c r="AA482" s="10"/>
    </row>
    <row r="483" spans="1:27" ht="23.1" customHeight="1">
      <c r="A483" s="797" t="s">
        <v>32</v>
      </c>
      <c r="B483" s="797"/>
      <c r="C483" s="797"/>
      <c r="D483" s="797"/>
      <c r="E483" s="797"/>
      <c r="F483" s="797"/>
      <c r="G483" s="797"/>
      <c r="H483" s="797"/>
      <c r="I483" s="797"/>
      <c r="J483" s="797"/>
      <c r="K483" s="797"/>
      <c r="L483" s="797"/>
      <c r="M483" s="797"/>
      <c r="N483" s="797"/>
      <c r="O483" s="797"/>
      <c r="P483" s="797"/>
      <c r="Q483" s="797"/>
      <c r="R483" s="797"/>
      <c r="S483" s="797"/>
      <c r="T483" s="797"/>
      <c r="U483" s="797"/>
      <c r="V483" s="797"/>
      <c r="W483" s="797"/>
      <c r="X483" s="797"/>
      <c r="Y483" s="797"/>
      <c r="Z483" s="797"/>
      <c r="AA483" s="10"/>
    </row>
    <row r="484" spans="1:27" s="34" customFormat="1" ht="23.25">
      <c r="A484" s="35" t="s">
        <v>70</v>
      </c>
      <c r="B484" s="36"/>
      <c r="C484" s="36"/>
      <c r="D484" s="36"/>
      <c r="E484" s="36"/>
      <c r="F484" s="36"/>
      <c r="G484" s="242"/>
      <c r="H484" s="49"/>
      <c r="I484" s="242"/>
      <c r="J484" s="242"/>
      <c r="K484" s="150"/>
      <c r="L484" s="242"/>
      <c r="M484" s="242"/>
      <c r="N484" s="158"/>
      <c r="O484" s="242"/>
      <c r="P484" s="242"/>
      <c r="Q484" s="170"/>
      <c r="R484" s="171"/>
      <c r="S484" s="150"/>
      <c r="T484" s="150"/>
      <c r="U484" s="170"/>
      <c r="V484" s="170"/>
      <c r="W484" s="170"/>
      <c r="X484" s="22"/>
      <c r="Y484" s="170"/>
      <c r="Z484" s="242"/>
      <c r="AA484" s="242"/>
    </row>
    <row r="485" spans="1:27" s="16" customFormat="1" ht="14.25">
      <c r="A485" s="798" t="s">
        <v>1</v>
      </c>
      <c r="B485" s="799"/>
      <c r="C485" s="799"/>
      <c r="D485" s="799"/>
      <c r="E485" s="799"/>
      <c r="F485" s="799"/>
      <c r="G485" s="799"/>
      <c r="H485" s="799"/>
      <c r="I485" s="799"/>
      <c r="J485" s="800"/>
      <c r="K485" s="801" t="s">
        <v>2</v>
      </c>
      <c r="L485" s="802"/>
      <c r="M485" s="802"/>
      <c r="N485" s="802"/>
      <c r="O485" s="802"/>
      <c r="P485" s="802"/>
      <c r="Q485" s="802"/>
      <c r="R485" s="802"/>
      <c r="S485" s="802"/>
      <c r="T485" s="802"/>
      <c r="U485" s="803"/>
      <c r="V485" s="886" t="s">
        <v>3</v>
      </c>
      <c r="W485" s="886" t="s">
        <v>39</v>
      </c>
      <c r="X485" s="869" t="s">
        <v>40</v>
      </c>
      <c r="Y485" s="886" t="s">
        <v>4</v>
      </c>
      <c r="Z485" s="869" t="s">
        <v>41</v>
      </c>
      <c r="AA485" s="878" t="s">
        <v>42</v>
      </c>
    </row>
    <row r="486" spans="1:27" s="16" customFormat="1" ht="12.95" customHeight="1">
      <c r="A486" s="810" t="s">
        <v>5</v>
      </c>
      <c r="B486" s="813" t="s">
        <v>6</v>
      </c>
      <c r="C486" s="816" t="s">
        <v>7</v>
      </c>
      <c r="D486" s="819" t="s">
        <v>8</v>
      </c>
      <c r="E486" s="820"/>
      <c r="F486" s="821"/>
      <c r="G486" s="814" t="s">
        <v>9</v>
      </c>
      <c r="H486" s="828" t="s">
        <v>10</v>
      </c>
      <c r="I486" s="825" t="s">
        <v>11</v>
      </c>
      <c r="J486" s="831" t="s">
        <v>12</v>
      </c>
      <c r="K486" s="889" t="s">
        <v>5</v>
      </c>
      <c r="L486" s="834" t="s">
        <v>13</v>
      </c>
      <c r="M486" s="837" t="s">
        <v>14</v>
      </c>
      <c r="N486" s="892" t="s">
        <v>9</v>
      </c>
      <c r="O486" s="847" t="s">
        <v>43</v>
      </c>
      <c r="P486" s="875" t="s">
        <v>33</v>
      </c>
      <c r="Q486" s="895" t="s">
        <v>44</v>
      </c>
      <c r="R486" s="898" t="s">
        <v>15</v>
      </c>
      <c r="S486" s="901" t="s">
        <v>16</v>
      </c>
      <c r="T486" s="902"/>
      <c r="U486" s="903" t="s">
        <v>45</v>
      </c>
      <c r="V486" s="887"/>
      <c r="W486" s="887"/>
      <c r="X486" s="870"/>
      <c r="Y486" s="887"/>
      <c r="Z486" s="870"/>
      <c r="AA486" s="879"/>
    </row>
    <row r="487" spans="1:27" s="16" customFormat="1" ht="12.95" customHeight="1">
      <c r="A487" s="811"/>
      <c r="B487" s="814"/>
      <c r="C487" s="817"/>
      <c r="D487" s="822"/>
      <c r="E487" s="823"/>
      <c r="F487" s="824"/>
      <c r="G487" s="814"/>
      <c r="H487" s="829"/>
      <c r="I487" s="826"/>
      <c r="J487" s="832"/>
      <c r="K487" s="890"/>
      <c r="L487" s="835"/>
      <c r="M487" s="838"/>
      <c r="N487" s="893"/>
      <c r="O487" s="848"/>
      <c r="P487" s="876"/>
      <c r="Q487" s="896"/>
      <c r="R487" s="899"/>
      <c r="S487" s="892" t="s">
        <v>17</v>
      </c>
      <c r="T487" s="906" t="s">
        <v>18</v>
      </c>
      <c r="U487" s="904"/>
      <c r="V487" s="887"/>
      <c r="W487" s="887"/>
      <c r="X487" s="870"/>
      <c r="Y487" s="887"/>
      <c r="Z487" s="870"/>
      <c r="AA487" s="879"/>
    </row>
    <row r="488" spans="1:27" s="16" customFormat="1" ht="12.95" customHeight="1">
      <c r="A488" s="811"/>
      <c r="B488" s="814"/>
      <c r="C488" s="817"/>
      <c r="D488" s="840" t="s">
        <v>19</v>
      </c>
      <c r="E488" s="840" t="s">
        <v>20</v>
      </c>
      <c r="F488" s="840" t="s">
        <v>21</v>
      </c>
      <c r="G488" s="814"/>
      <c r="H488" s="829"/>
      <c r="I488" s="826"/>
      <c r="J488" s="832"/>
      <c r="K488" s="890"/>
      <c r="L488" s="835"/>
      <c r="M488" s="838"/>
      <c r="N488" s="893"/>
      <c r="O488" s="848"/>
      <c r="P488" s="876"/>
      <c r="Q488" s="896"/>
      <c r="R488" s="899"/>
      <c r="S488" s="893"/>
      <c r="T488" s="907"/>
      <c r="U488" s="904"/>
      <c r="V488" s="887"/>
      <c r="W488" s="887"/>
      <c r="X488" s="870"/>
      <c r="Y488" s="887"/>
      <c r="Z488" s="870"/>
      <c r="AA488" s="879"/>
    </row>
    <row r="489" spans="1:27" s="16" customFormat="1" ht="12.95" customHeight="1">
      <c r="A489" s="811"/>
      <c r="B489" s="814"/>
      <c r="C489" s="817"/>
      <c r="D489" s="841"/>
      <c r="E489" s="841"/>
      <c r="F489" s="841"/>
      <c r="G489" s="814"/>
      <c r="H489" s="829"/>
      <c r="I489" s="826"/>
      <c r="J489" s="832"/>
      <c r="K489" s="890"/>
      <c r="L489" s="835"/>
      <c r="M489" s="838"/>
      <c r="N489" s="893"/>
      <c r="O489" s="848"/>
      <c r="P489" s="876"/>
      <c r="Q489" s="896"/>
      <c r="R489" s="899"/>
      <c r="S489" s="893"/>
      <c r="T489" s="907"/>
      <c r="U489" s="904"/>
      <c r="V489" s="887"/>
      <c r="W489" s="887"/>
      <c r="X489" s="870"/>
      <c r="Y489" s="887"/>
      <c r="Z489" s="870"/>
      <c r="AA489" s="879"/>
    </row>
    <row r="490" spans="1:27" s="16" customFormat="1" ht="12.95" customHeight="1">
      <c r="A490" s="812"/>
      <c r="B490" s="815"/>
      <c r="C490" s="818"/>
      <c r="D490" s="842"/>
      <c r="E490" s="842"/>
      <c r="F490" s="842"/>
      <c r="G490" s="815"/>
      <c r="H490" s="830"/>
      <c r="I490" s="827"/>
      <c r="J490" s="833"/>
      <c r="K490" s="891"/>
      <c r="L490" s="836"/>
      <c r="M490" s="839"/>
      <c r="N490" s="894"/>
      <c r="O490" s="849"/>
      <c r="P490" s="877"/>
      <c r="Q490" s="897"/>
      <c r="R490" s="900"/>
      <c r="S490" s="894"/>
      <c r="T490" s="908"/>
      <c r="U490" s="905"/>
      <c r="V490" s="888"/>
      <c r="W490" s="888"/>
      <c r="X490" s="871"/>
      <c r="Y490" s="888"/>
      <c r="Z490" s="871"/>
      <c r="AA490" s="880"/>
    </row>
    <row r="491" spans="1:27" s="229" customFormat="1" ht="21" customHeight="1">
      <c r="A491" s="17">
        <v>131</v>
      </c>
      <c r="B491" s="17" t="s">
        <v>24</v>
      </c>
      <c r="C491" s="17">
        <v>15800</v>
      </c>
      <c r="D491" s="17">
        <v>0</v>
      </c>
      <c r="E491" s="17">
        <v>0</v>
      </c>
      <c r="F491" s="17">
        <v>57</v>
      </c>
      <c r="G491" s="17">
        <v>2</v>
      </c>
      <c r="H491" s="21">
        <v>57</v>
      </c>
      <c r="I491" s="101">
        <v>400</v>
      </c>
      <c r="J491" s="101">
        <f>H491*I491</f>
        <v>22800</v>
      </c>
      <c r="K491" s="103">
        <v>1</v>
      </c>
      <c r="L491" s="20" t="s">
        <v>65</v>
      </c>
      <c r="M491" s="86" t="s">
        <v>67</v>
      </c>
      <c r="N491" s="103">
        <v>1</v>
      </c>
      <c r="O491" s="20">
        <v>198</v>
      </c>
      <c r="P491" s="20">
        <v>100</v>
      </c>
      <c r="Q491" s="101">
        <v>6350</v>
      </c>
      <c r="R491" s="109">
        <f>O491*Q491</f>
        <v>1257300</v>
      </c>
      <c r="S491" s="217">
        <v>23</v>
      </c>
      <c r="T491" s="217">
        <v>36</v>
      </c>
      <c r="U491" s="30">
        <f>R491-R491*T491/100</f>
        <v>804672</v>
      </c>
      <c r="V491" s="31">
        <f>J491+U491</f>
        <v>827472</v>
      </c>
      <c r="W491" s="30">
        <f>V491*P491/100</f>
        <v>827472</v>
      </c>
      <c r="X491" s="21" t="s">
        <v>58</v>
      </c>
      <c r="Y491" s="233">
        <v>0</v>
      </c>
      <c r="Z491" s="20">
        <v>0</v>
      </c>
      <c r="AA491" s="25">
        <f t="shared" ref="AA491:AA492" si="331">Y491*Z491/100</f>
        <v>0</v>
      </c>
    </row>
    <row r="492" spans="1:27" s="229" customFormat="1" ht="20.100000000000001" customHeight="1">
      <c r="A492" s="17">
        <v>132</v>
      </c>
      <c r="B492" s="17" t="s">
        <v>62</v>
      </c>
      <c r="C492" s="17">
        <v>977</v>
      </c>
      <c r="D492" s="17">
        <v>15</v>
      </c>
      <c r="E492" s="17">
        <v>0</v>
      </c>
      <c r="F492" s="17">
        <v>10</v>
      </c>
      <c r="G492" s="17">
        <v>1</v>
      </c>
      <c r="H492" s="31">
        <v>6010</v>
      </c>
      <c r="I492" s="86">
        <v>125</v>
      </c>
      <c r="J492" s="109">
        <f>H492*I492</f>
        <v>751250</v>
      </c>
      <c r="K492" s="103"/>
      <c r="L492" s="20"/>
      <c r="M492" s="20"/>
      <c r="N492" s="103"/>
      <c r="O492" s="20"/>
      <c r="P492" s="20">
        <v>100</v>
      </c>
      <c r="Q492" s="21"/>
      <c r="R492" s="21">
        <f t="shared" ref="R492" si="332">O492*Q492</f>
        <v>0</v>
      </c>
      <c r="S492" s="217"/>
      <c r="T492" s="217"/>
      <c r="U492" s="59">
        <f t="shared" ref="U492" si="333">R492-R492*T492/100</f>
        <v>0</v>
      </c>
      <c r="V492" s="101">
        <f t="shared" ref="V492" si="334">J492+U492</f>
        <v>751250</v>
      </c>
      <c r="W492" s="101">
        <f t="shared" ref="W492" si="335">V492*P492/100</f>
        <v>751250</v>
      </c>
      <c r="X492" s="100">
        <v>0</v>
      </c>
      <c r="Y492" s="234">
        <f>J492</f>
        <v>751250</v>
      </c>
      <c r="Z492" s="20">
        <v>0.01</v>
      </c>
      <c r="AA492" s="25">
        <f t="shared" si="331"/>
        <v>75.125</v>
      </c>
    </row>
    <row r="493" spans="1:27" s="229" customFormat="1" ht="20.100000000000001" customHeight="1">
      <c r="A493" s="17"/>
      <c r="B493" s="17"/>
      <c r="C493" s="17"/>
      <c r="D493" s="17"/>
      <c r="E493" s="17"/>
      <c r="F493" s="17"/>
      <c r="G493" s="17"/>
      <c r="H493" s="31"/>
      <c r="I493" s="86"/>
      <c r="J493" s="84"/>
      <c r="K493" s="103"/>
      <c r="L493" s="20"/>
      <c r="M493" s="20"/>
      <c r="N493" s="103"/>
      <c r="O493" s="20"/>
      <c r="P493" s="20"/>
      <c r="Q493" s="21"/>
      <c r="R493" s="21"/>
      <c r="S493" s="217"/>
      <c r="T493" s="217"/>
      <c r="U493" s="59"/>
      <c r="V493" s="101"/>
      <c r="W493" s="101"/>
      <c r="X493" s="100"/>
      <c r="Y493" s="230"/>
      <c r="Z493" s="20"/>
      <c r="AA493" s="25"/>
    </row>
    <row r="494" spans="1:27" s="229" customFormat="1" ht="21" customHeight="1">
      <c r="A494" s="17">
        <v>133</v>
      </c>
      <c r="B494" s="17" t="s">
        <v>24</v>
      </c>
      <c r="C494" s="17">
        <v>46298</v>
      </c>
      <c r="D494" s="17">
        <v>0</v>
      </c>
      <c r="E494" s="17">
        <v>1</v>
      </c>
      <c r="F494" s="17">
        <v>57</v>
      </c>
      <c r="G494" s="17">
        <v>2</v>
      </c>
      <c r="H494" s="21">
        <v>157</v>
      </c>
      <c r="I494" s="101">
        <v>400</v>
      </c>
      <c r="J494" s="101">
        <f>H494*I494</f>
        <v>62800</v>
      </c>
      <c r="K494" s="103">
        <v>1</v>
      </c>
      <c r="L494" s="20" t="s">
        <v>65</v>
      </c>
      <c r="M494" s="86" t="s">
        <v>63</v>
      </c>
      <c r="N494" s="103">
        <v>1</v>
      </c>
      <c r="O494" s="20">
        <v>361</v>
      </c>
      <c r="P494" s="20">
        <v>100</v>
      </c>
      <c r="Q494" s="101">
        <v>6350</v>
      </c>
      <c r="R494" s="109">
        <f>O494*Q494</f>
        <v>2292350</v>
      </c>
      <c r="S494" s="217">
        <v>49</v>
      </c>
      <c r="T494" s="217">
        <v>85</v>
      </c>
      <c r="U494" s="30">
        <f>R494-R494*T494/100</f>
        <v>343852.5</v>
      </c>
      <c r="V494" s="31">
        <f>J494+U494</f>
        <v>406652.5</v>
      </c>
      <c r="W494" s="30">
        <f>V494*P494/100</f>
        <v>406652.5</v>
      </c>
      <c r="X494" s="21" t="s">
        <v>58</v>
      </c>
      <c r="Y494" s="233">
        <v>0</v>
      </c>
      <c r="Z494" s="20">
        <v>0</v>
      </c>
      <c r="AA494" s="25">
        <f t="shared" ref="AA494:AA495" si="336">Y494*Z494/100</f>
        <v>0</v>
      </c>
    </row>
    <row r="495" spans="1:27" s="229" customFormat="1" ht="20.100000000000001" customHeight="1">
      <c r="A495" s="17">
        <v>134</v>
      </c>
      <c r="B495" s="17" t="s">
        <v>24</v>
      </c>
      <c r="C495" s="17">
        <v>64543</v>
      </c>
      <c r="D495" s="17">
        <v>0</v>
      </c>
      <c r="E495" s="17">
        <v>3</v>
      </c>
      <c r="F495" s="17">
        <v>87</v>
      </c>
      <c r="G495" s="17">
        <v>1</v>
      </c>
      <c r="H495" s="31">
        <v>387</v>
      </c>
      <c r="I495" s="86">
        <v>100</v>
      </c>
      <c r="J495" s="84">
        <f>H495*I495</f>
        <v>38700</v>
      </c>
      <c r="K495" s="103"/>
      <c r="L495" s="20"/>
      <c r="M495" s="20"/>
      <c r="N495" s="103"/>
      <c r="O495" s="20"/>
      <c r="P495" s="20">
        <v>100</v>
      </c>
      <c r="Q495" s="21"/>
      <c r="R495" s="21">
        <f t="shared" ref="R495" si="337">O495*Q495</f>
        <v>0</v>
      </c>
      <c r="S495" s="217"/>
      <c r="T495" s="217"/>
      <c r="U495" s="59">
        <f t="shared" ref="U495" si="338">R495-R495*T495/100</f>
        <v>0</v>
      </c>
      <c r="V495" s="101">
        <f t="shared" ref="V495" si="339">J495+U495</f>
        <v>38700</v>
      </c>
      <c r="W495" s="101">
        <f t="shared" ref="W495" si="340">V495*P495/100</f>
        <v>38700</v>
      </c>
      <c r="X495" s="100" t="s">
        <v>61</v>
      </c>
      <c r="Y495" s="230">
        <v>0</v>
      </c>
      <c r="Z495" s="20">
        <v>0</v>
      </c>
      <c r="AA495" s="25">
        <f t="shared" si="336"/>
        <v>0</v>
      </c>
    </row>
    <row r="496" spans="1:27" s="229" customFormat="1" ht="20.100000000000001" customHeight="1">
      <c r="A496" s="17">
        <v>135</v>
      </c>
      <c r="B496" s="17" t="s">
        <v>24</v>
      </c>
      <c r="C496" s="17">
        <v>64542</v>
      </c>
      <c r="D496" s="17">
        <v>7</v>
      </c>
      <c r="E496" s="17">
        <v>0</v>
      </c>
      <c r="F496" s="17">
        <v>70</v>
      </c>
      <c r="G496" s="17">
        <v>1</v>
      </c>
      <c r="H496" s="31">
        <v>2870</v>
      </c>
      <c r="I496" s="86">
        <v>100</v>
      </c>
      <c r="J496" s="84">
        <f>H496*I496</f>
        <v>287000</v>
      </c>
      <c r="K496" s="103"/>
      <c r="L496" s="20"/>
      <c r="M496" s="20"/>
      <c r="N496" s="103"/>
      <c r="O496" s="20"/>
      <c r="P496" s="20">
        <v>100</v>
      </c>
      <c r="Q496" s="21"/>
      <c r="R496" s="21">
        <f t="shared" ref="R496:R497" si="341">O496*Q496</f>
        <v>0</v>
      </c>
      <c r="S496" s="217"/>
      <c r="T496" s="217"/>
      <c r="U496" s="59">
        <f t="shared" ref="U496:U497" si="342">R496-R496*T496/100</f>
        <v>0</v>
      </c>
      <c r="V496" s="101">
        <f t="shared" ref="V496:V497" si="343">J496+U496</f>
        <v>287000</v>
      </c>
      <c r="W496" s="101">
        <f t="shared" ref="W496:W497" si="344">V496*P496/100</f>
        <v>287000</v>
      </c>
      <c r="X496" s="100" t="s">
        <v>61</v>
      </c>
      <c r="Y496" s="230">
        <v>0</v>
      </c>
      <c r="Z496" s="20">
        <v>0</v>
      </c>
      <c r="AA496" s="25">
        <f t="shared" ref="AA496:AA497" si="345">Y496*Z496/100</f>
        <v>0</v>
      </c>
    </row>
    <row r="497" spans="1:27" s="229" customFormat="1" ht="20.100000000000001" customHeight="1">
      <c r="A497" s="17">
        <v>136</v>
      </c>
      <c r="B497" s="17" t="s">
        <v>62</v>
      </c>
      <c r="C497" s="17">
        <v>1688</v>
      </c>
      <c r="D497" s="17">
        <v>5</v>
      </c>
      <c r="E497" s="17">
        <v>0</v>
      </c>
      <c r="F497" s="17">
        <v>0</v>
      </c>
      <c r="G497" s="17">
        <v>1</v>
      </c>
      <c r="H497" s="31">
        <v>2000</v>
      </c>
      <c r="I497" s="86">
        <v>125</v>
      </c>
      <c r="J497" s="109">
        <f>H497*I497</f>
        <v>250000</v>
      </c>
      <c r="K497" s="103"/>
      <c r="L497" s="20"/>
      <c r="M497" s="20"/>
      <c r="N497" s="103"/>
      <c r="O497" s="20"/>
      <c r="P497" s="20">
        <v>100</v>
      </c>
      <c r="Q497" s="21"/>
      <c r="R497" s="21">
        <f t="shared" si="341"/>
        <v>0</v>
      </c>
      <c r="S497" s="217"/>
      <c r="T497" s="217"/>
      <c r="U497" s="59">
        <f t="shared" si="342"/>
        <v>0</v>
      </c>
      <c r="V497" s="101">
        <f t="shared" si="343"/>
        <v>250000</v>
      </c>
      <c r="W497" s="101">
        <f t="shared" si="344"/>
        <v>250000</v>
      </c>
      <c r="X497" s="100">
        <v>0</v>
      </c>
      <c r="Y497" s="234">
        <f>J497</f>
        <v>250000</v>
      </c>
      <c r="Z497" s="20">
        <v>0.01</v>
      </c>
      <c r="AA497" s="25">
        <f t="shared" si="345"/>
        <v>25</v>
      </c>
    </row>
    <row r="498" spans="1:27" s="229" customFormat="1" ht="20.100000000000001" customHeight="1">
      <c r="A498" s="17">
        <v>137</v>
      </c>
      <c r="B498" s="17" t="s">
        <v>62</v>
      </c>
      <c r="C498" s="17">
        <v>1689</v>
      </c>
      <c r="D498" s="17">
        <v>5</v>
      </c>
      <c r="E498" s="17">
        <v>0</v>
      </c>
      <c r="F498" s="17">
        <v>0</v>
      </c>
      <c r="G498" s="17">
        <v>1</v>
      </c>
      <c r="H498" s="31">
        <v>2000</v>
      </c>
      <c r="I498" s="86">
        <v>125</v>
      </c>
      <c r="J498" s="109">
        <f>H498*I498</f>
        <v>250000</v>
      </c>
      <c r="K498" s="103"/>
      <c r="L498" s="20"/>
      <c r="M498" s="20"/>
      <c r="N498" s="103"/>
      <c r="O498" s="20"/>
      <c r="P498" s="20">
        <v>100</v>
      </c>
      <c r="Q498" s="21"/>
      <c r="R498" s="21">
        <f t="shared" ref="R498" si="346">O498*Q498</f>
        <v>0</v>
      </c>
      <c r="S498" s="217"/>
      <c r="T498" s="217"/>
      <c r="U498" s="59">
        <f t="shared" ref="U498" si="347">R498-R498*T498/100</f>
        <v>0</v>
      </c>
      <c r="V498" s="101">
        <f t="shared" ref="V498" si="348">J498+U498</f>
        <v>250000</v>
      </c>
      <c r="W498" s="101">
        <f t="shared" ref="W498" si="349">V498*P498/100</f>
        <v>250000</v>
      </c>
      <c r="X498" s="100">
        <v>0</v>
      </c>
      <c r="Y498" s="234">
        <f>J498</f>
        <v>250000</v>
      </c>
      <c r="Z498" s="20">
        <v>0.01</v>
      </c>
      <c r="AA498" s="25">
        <f t="shared" ref="AA498" si="350">Y498*Z498/100</f>
        <v>25</v>
      </c>
    </row>
    <row r="499" spans="1:27" s="229" customFormat="1" ht="20.100000000000001" customHeight="1">
      <c r="A499" s="17"/>
      <c r="B499" s="17"/>
      <c r="C499" s="17"/>
      <c r="D499" s="17"/>
      <c r="E499" s="17"/>
      <c r="F499" s="17"/>
      <c r="G499" s="17"/>
      <c r="H499" s="31"/>
      <c r="I499" s="86"/>
      <c r="J499" s="84"/>
      <c r="K499" s="103"/>
      <c r="L499" s="20"/>
      <c r="M499" s="20"/>
      <c r="N499" s="103"/>
      <c r="O499" s="20"/>
      <c r="P499" s="20"/>
      <c r="Q499" s="21"/>
      <c r="R499" s="21"/>
      <c r="S499" s="217"/>
      <c r="T499" s="217"/>
      <c r="U499" s="59"/>
      <c r="V499" s="101"/>
      <c r="W499" s="101"/>
      <c r="X499" s="100"/>
      <c r="Y499" s="230"/>
      <c r="Z499" s="20"/>
      <c r="AA499" s="25"/>
    </row>
    <row r="500" spans="1:27" s="229" customFormat="1" ht="21" customHeight="1">
      <c r="A500" s="17">
        <v>138</v>
      </c>
      <c r="B500" s="17" t="s">
        <v>24</v>
      </c>
      <c r="C500" s="17">
        <v>15969</v>
      </c>
      <c r="D500" s="17">
        <v>0</v>
      </c>
      <c r="E500" s="17">
        <v>0</v>
      </c>
      <c r="F500" s="17">
        <v>75</v>
      </c>
      <c r="G500" s="17">
        <v>2</v>
      </c>
      <c r="H500" s="21">
        <v>75</v>
      </c>
      <c r="I500" s="101">
        <v>400</v>
      </c>
      <c r="J500" s="101">
        <f>H500*I500</f>
        <v>30000</v>
      </c>
      <c r="K500" s="103">
        <v>1</v>
      </c>
      <c r="L500" s="20" t="s">
        <v>65</v>
      </c>
      <c r="M500" s="86" t="s">
        <v>63</v>
      </c>
      <c r="N500" s="103">
        <v>1</v>
      </c>
      <c r="O500" s="20">
        <v>476.1</v>
      </c>
      <c r="P500" s="20">
        <v>100</v>
      </c>
      <c r="Q500" s="101">
        <v>6350</v>
      </c>
      <c r="R500" s="109">
        <f>O500*Q500</f>
        <v>3023235</v>
      </c>
      <c r="S500" s="217">
        <v>50</v>
      </c>
      <c r="T500" s="217">
        <v>85</v>
      </c>
      <c r="U500" s="30">
        <f>R500-R500*T500/100</f>
        <v>453485.25</v>
      </c>
      <c r="V500" s="31">
        <f>J500+U500</f>
        <v>483485.25</v>
      </c>
      <c r="W500" s="30">
        <f>V500*P500/100</f>
        <v>483485.25</v>
      </c>
      <c r="X500" s="21" t="s">
        <v>58</v>
      </c>
      <c r="Y500" s="233">
        <v>0</v>
      </c>
      <c r="Z500" s="20">
        <v>0</v>
      </c>
      <c r="AA500" s="25">
        <f t="shared" ref="AA500:AA502" si="351">Y500*Z500/100</f>
        <v>0</v>
      </c>
    </row>
    <row r="501" spans="1:27" s="229" customFormat="1" ht="20.100000000000001" customHeight="1">
      <c r="A501" s="17">
        <v>139</v>
      </c>
      <c r="B501" s="17" t="s">
        <v>24</v>
      </c>
      <c r="C501" s="17">
        <v>50692</v>
      </c>
      <c r="D501" s="17">
        <v>15</v>
      </c>
      <c r="E501" s="17">
        <v>1</v>
      </c>
      <c r="F501" s="17">
        <v>84</v>
      </c>
      <c r="G501" s="17">
        <v>1</v>
      </c>
      <c r="H501" s="31">
        <v>6184</v>
      </c>
      <c r="I501" s="86">
        <v>125</v>
      </c>
      <c r="J501" s="84">
        <f>H501*I501</f>
        <v>773000</v>
      </c>
      <c r="K501" s="103"/>
      <c r="L501" s="20"/>
      <c r="M501" s="20"/>
      <c r="N501" s="103"/>
      <c r="O501" s="20"/>
      <c r="P501" s="20">
        <v>100</v>
      </c>
      <c r="Q501" s="21"/>
      <c r="R501" s="21">
        <f t="shared" ref="R501" si="352">O501*Q501</f>
        <v>0</v>
      </c>
      <c r="S501" s="217"/>
      <c r="T501" s="217"/>
      <c r="U501" s="59">
        <f t="shared" ref="U501" si="353">R501-R501*T501/100</f>
        <v>0</v>
      </c>
      <c r="V501" s="101">
        <f t="shared" ref="V501" si="354">J501+U501</f>
        <v>773000</v>
      </c>
      <c r="W501" s="101">
        <f t="shared" ref="W501" si="355">V501*P501/100</f>
        <v>773000</v>
      </c>
      <c r="X501" s="100" t="s">
        <v>61</v>
      </c>
      <c r="Y501" s="230">
        <v>0</v>
      </c>
      <c r="Z501" s="20">
        <v>0</v>
      </c>
      <c r="AA501" s="25">
        <f t="shared" si="351"/>
        <v>0</v>
      </c>
    </row>
    <row r="502" spans="1:27" s="227" customFormat="1" ht="21" customHeight="1">
      <c r="A502" s="78">
        <v>140</v>
      </c>
      <c r="B502" s="78" t="s">
        <v>24</v>
      </c>
      <c r="C502" s="78">
        <v>51136</v>
      </c>
      <c r="D502" s="78">
        <v>8</v>
      </c>
      <c r="E502" s="78">
        <v>1</v>
      </c>
      <c r="F502" s="78">
        <v>33</v>
      </c>
      <c r="G502" s="78">
        <v>1</v>
      </c>
      <c r="H502" s="70">
        <v>3333</v>
      </c>
      <c r="I502" s="84">
        <v>125</v>
      </c>
      <c r="J502" s="84">
        <f>H502*I502</f>
        <v>416625</v>
      </c>
      <c r="K502" s="90">
        <v>0</v>
      </c>
      <c r="L502" s="85" t="s">
        <v>29</v>
      </c>
      <c r="M502" s="85" t="s">
        <v>29</v>
      </c>
      <c r="N502" s="90" t="s">
        <v>29</v>
      </c>
      <c r="O502" s="85" t="s">
        <v>29</v>
      </c>
      <c r="P502" s="85">
        <v>100</v>
      </c>
      <c r="Q502" s="84" t="s">
        <v>29</v>
      </c>
      <c r="R502" s="84" t="s">
        <v>29</v>
      </c>
      <c r="S502" s="104" t="s">
        <v>29</v>
      </c>
      <c r="T502" s="104" t="s">
        <v>29</v>
      </c>
      <c r="U502" s="59" t="s">
        <v>29</v>
      </c>
      <c r="V502" s="70">
        <f>J502</f>
        <v>416625</v>
      </c>
      <c r="W502" s="59">
        <f>V502*P502/100</f>
        <v>416625</v>
      </c>
      <c r="X502" s="59" t="s">
        <v>58</v>
      </c>
      <c r="Y502" s="290">
        <v>0</v>
      </c>
      <c r="Z502" s="85">
        <v>0</v>
      </c>
      <c r="AA502" s="79">
        <f t="shared" si="351"/>
        <v>0</v>
      </c>
    </row>
    <row r="503" spans="1:27" s="229" customFormat="1" ht="20.100000000000001" customHeight="1">
      <c r="A503" s="17"/>
      <c r="B503" s="17"/>
      <c r="C503" s="17"/>
      <c r="D503" s="17"/>
      <c r="E503" s="17"/>
      <c r="F503" s="17"/>
      <c r="G503" s="17"/>
      <c r="H503" s="31"/>
      <c r="I503" s="86"/>
      <c r="J503" s="109"/>
      <c r="K503" s="103"/>
      <c r="L503" s="20"/>
      <c r="M503" s="20"/>
      <c r="N503" s="103"/>
      <c r="O503" s="20"/>
      <c r="P503" s="20"/>
      <c r="Q503" s="21"/>
      <c r="R503" s="21"/>
      <c r="S503" s="217"/>
      <c r="T503" s="217"/>
      <c r="U503" s="59"/>
      <c r="V503" s="101"/>
      <c r="W503" s="101"/>
      <c r="X503" s="100"/>
      <c r="Y503" s="234"/>
      <c r="Z503" s="20"/>
      <c r="AA503" s="25"/>
    </row>
    <row r="504" spans="1:27" s="229" customFormat="1" ht="20.100000000000001" customHeight="1">
      <c r="A504" s="17"/>
      <c r="B504" s="17"/>
      <c r="C504" s="17"/>
      <c r="D504" s="17"/>
      <c r="E504" s="17"/>
      <c r="F504" s="17"/>
      <c r="G504" s="17"/>
      <c r="H504" s="31"/>
      <c r="I504" s="86"/>
      <c r="J504" s="109"/>
      <c r="K504" s="103"/>
      <c r="L504" s="20"/>
      <c r="M504" s="20"/>
      <c r="N504" s="103"/>
      <c r="O504" s="20"/>
      <c r="P504" s="20"/>
      <c r="Q504" s="21"/>
      <c r="R504" s="21"/>
      <c r="S504" s="217"/>
      <c r="T504" s="217"/>
      <c r="U504" s="59"/>
      <c r="V504" s="101"/>
      <c r="W504" s="101"/>
      <c r="X504" s="100"/>
      <c r="Y504" s="234"/>
      <c r="Z504" s="20"/>
      <c r="AA504" s="25"/>
    </row>
    <row r="505" spans="1:27" s="89" customFormat="1" ht="24" customHeight="1" thickBot="1">
      <c r="A505" s="143"/>
      <c r="B505" s="143"/>
      <c r="C505" s="143"/>
      <c r="D505" s="143"/>
      <c r="E505" s="143"/>
      <c r="F505" s="143"/>
      <c r="G505" s="143"/>
      <c r="H505" s="144"/>
      <c r="I505" s="145"/>
      <c r="J505" s="146"/>
      <c r="K505" s="156"/>
      <c r="L505" s="147"/>
      <c r="M505" s="145"/>
      <c r="N505" s="166"/>
      <c r="O505" s="145"/>
      <c r="P505" s="145"/>
      <c r="Q505" s="181"/>
      <c r="R505" s="182"/>
      <c r="S505" s="194"/>
      <c r="T505" s="194"/>
      <c r="U505" s="197"/>
      <c r="V505" s="182"/>
      <c r="W505" s="182"/>
      <c r="X505" s="148"/>
      <c r="Y505" s="199"/>
      <c r="Z505" s="145"/>
      <c r="AA505" s="143"/>
    </row>
    <row r="506" spans="1:27">
      <c r="A506" s="42" t="s">
        <v>22</v>
      </c>
      <c r="B506" s="42"/>
      <c r="C506" s="42" t="s">
        <v>23</v>
      </c>
      <c r="D506" s="42"/>
      <c r="E506" s="42"/>
      <c r="F506" s="42"/>
      <c r="G506" s="39" t="s">
        <v>37</v>
      </c>
      <c r="H506" s="52"/>
      <c r="I506" s="11"/>
      <c r="J506" s="11"/>
      <c r="K506" s="153"/>
      <c r="L506" s="14"/>
      <c r="M506" s="6"/>
      <c r="N506" s="161"/>
      <c r="O506" s="1"/>
      <c r="P506" s="1"/>
      <c r="Q506" s="175"/>
      <c r="R506" s="176"/>
      <c r="S506" s="188"/>
      <c r="T506" s="188"/>
      <c r="U506" s="175"/>
      <c r="V506" s="176"/>
      <c r="W506" s="176"/>
      <c r="X506" s="1"/>
      <c r="Y506" s="176"/>
      <c r="Z506" s="1"/>
      <c r="AA506" s="1"/>
    </row>
    <row r="507" spans="1:27">
      <c r="A507" s="3"/>
      <c r="B507" s="11"/>
      <c r="C507" s="11"/>
      <c r="D507" s="11"/>
      <c r="E507" s="12"/>
      <c r="F507" s="13"/>
      <c r="G507" s="38" t="s">
        <v>36</v>
      </c>
      <c r="H507" s="52"/>
      <c r="I507" s="11"/>
      <c r="J507" s="11"/>
      <c r="K507" s="153"/>
      <c r="L507" s="14"/>
      <c r="M507" s="61" t="s">
        <v>47</v>
      </c>
      <c r="N507" s="162"/>
      <c r="O507" s="62"/>
      <c r="P507" s="62"/>
      <c r="Q507" s="177"/>
      <c r="R507" s="178" t="s">
        <v>51</v>
      </c>
      <c r="S507" s="162"/>
      <c r="T507" s="189"/>
      <c r="U507" s="177"/>
      <c r="V507" s="178"/>
      <c r="W507" s="178" t="s">
        <v>56</v>
      </c>
      <c r="X507" s="206"/>
      <c r="Y507" s="177"/>
      <c r="Z507" s="3"/>
      <c r="AA507" s="3"/>
    </row>
    <row r="508" spans="1:27">
      <c r="A508" s="3"/>
      <c r="B508" s="11"/>
      <c r="C508" s="11"/>
      <c r="D508" s="11"/>
      <c r="E508" s="12"/>
      <c r="F508" s="13"/>
      <c r="G508" s="37" t="s">
        <v>35</v>
      </c>
      <c r="H508" s="52"/>
      <c r="I508" s="12"/>
      <c r="J508" s="12"/>
      <c r="K508" s="154"/>
      <c r="L508" s="14"/>
      <c r="M508" s="61" t="s">
        <v>54</v>
      </c>
      <c r="N508" s="162"/>
      <c r="O508" s="62"/>
      <c r="P508" s="62"/>
      <c r="Q508" s="177"/>
      <c r="R508" s="178" t="s">
        <v>53</v>
      </c>
      <c r="S508" s="162"/>
      <c r="T508" s="189"/>
      <c r="U508" s="177"/>
      <c r="V508" s="178"/>
      <c r="W508" s="178" t="s">
        <v>52</v>
      </c>
      <c r="X508" s="206"/>
      <c r="Y508" s="177"/>
      <c r="Z508" s="3"/>
      <c r="AA508" s="3"/>
    </row>
    <row r="509" spans="1:27">
      <c r="A509" s="4"/>
      <c r="B509" s="12"/>
      <c r="C509" s="12"/>
      <c r="D509" s="12"/>
      <c r="E509" s="12"/>
      <c r="F509" s="13"/>
      <c r="G509" s="38" t="s">
        <v>34</v>
      </c>
      <c r="H509" s="53"/>
      <c r="I509" s="12"/>
      <c r="J509" s="12"/>
      <c r="K509" s="154"/>
      <c r="L509" s="15"/>
      <c r="M509" s="63" t="s">
        <v>48</v>
      </c>
      <c r="N509" s="163"/>
      <c r="O509" s="63"/>
      <c r="P509" s="63"/>
      <c r="Q509" s="179"/>
      <c r="R509" s="179" t="s">
        <v>49</v>
      </c>
      <c r="S509" s="163"/>
      <c r="T509" s="190"/>
      <c r="U509" s="179"/>
      <c r="V509" s="179"/>
      <c r="W509" s="179" t="s">
        <v>50</v>
      </c>
      <c r="X509" s="207"/>
      <c r="Y509" s="179"/>
      <c r="Z509" s="5"/>
      <c r="AA509" s="5"/>
    </row>
    <row r="510" spans="1:27">
      <c r="A510" s="4"/>
      <c r="B510" s="33"/>
      <c r="C510" s="12"/>
      <c r="D510" s="12"/>
      <c r="E510" s="12"/>
      <c r="F510" s="13"/>
      <c r="G510" s="40" t="s">
        <v>38</v>
      </c>
      <c r="H510" s="53"/>
      <c r="I510" s="12"/>
      <c r="J510" s="12"/>
      <c r="K510" s="154"/>
      <c r="L510" s="15"/>
      <c r="M510" s="5"/>
      <c r="N510" s="164"/>
      <c r="O510" s="5"/>
      <c r="P510" s="5"/>
      <c r="Q510" s="180"/>
      <c r="R510" s="180"/>
      <c r="S510" s="191"/>
      <c r="T510" s="191"/>
      <c r="U510" s="180"/>
      <c r="V510" s="180"/>
      <c r="W510" s="180"/>
      <c r="X510" s="208"/>
      <c r="Y510" s="169"/>
      <c r="Z510" s="32"/>
      <c r="AA510" s="5"/>
    </row>
    <row r="511" spans="1:27" ht="26.25" customHeight="1">
      <c r="A511" s="41" t="s">
        <v>129</v>
      </c>
      <c r="B511" s="8"/>
      <c r="C511" s="8"/>
      <c r="D511" s="8"/>
      <c r="E511" s="8"/>
      <c r="F511" s="8"/>
      <c r="G511" s="7" t="s">
        <v>30</v>
      </c>
      <c r="H511" s="48"/>
      <c r="I511" s="796"/>
      <c r="J511" s="868"/>
      <c r="K511" s="149"/>
      <c r="L511" s="909"/>
      <c r="M511" s="909"/>
      <c r="N511" s="158"/>
      <c r="O511" s="910" t="s">
        <v>55</v>
      </c>
      <c r="P511" s="910"/>
      <c r="Q511" s="168"/>
      <c r="R511" s="169"/>
      <c r="S511" s="185"/>
      <c r="T511" s="185"/>
      <c r="U511" s="196"/>
      <c r="V511" s="169"/>
      <c r="W511" s="169"/>
      <c r="X511" s="205" t="s">
        <v>31</v>
      </c>
      <c r="Y511" s="169"/>
      <c r="AA511" s="7"/>
    </row>
    <row r="512" spans="1:27" ht="23.1" customHeight="1">
      <c r="A512" s="797" t="s">
        <v>0</v>
      </c>
      <c r="B512" s="797"/>
      <c r="C512" s="797"/>
      <c r="D512" s="797"/>
      <c r="E512" s="797"/>
      <c r="F512" s="797"/>
      <c r="G512" s="797"/>
      <c r="H512" s="797"/>
      <c r="I512" s="797"/>
      <c r="J512" s="797"/>
      <c r="K512" s="797"/>
      <c r="L512" s="797"/>
      <c r="M512" s="797"/>
      <c r="N512" s="797"/>
      <c r="O512" s="797"/>
      <c r="P512" s="797"/>
      <c r="Q512" s="797"/>
      <c r="R512" s="797"/>
      <c r="S512" s="797"/>
      <c r="T512" s="797"/>
      <c r="U512" s="797"/>
      <c r="V512" s="797"/>
      <c r="W512" s="797"/>
      <c r="X512" s="797"/>
      <c r="Y512" s="797"/>
      <c r="Z512" s="797"/>
      <c r="AA512" s="10"/>
    </row>
    <row r="513" spans="1:27" ht="23.1" customHeight="1">
      <c r="A513" s="797" t="s">
        <v>32</v>
      </c>
      <c r="B513" s="797"/>
      <c r="C513" s="797"/>
      <c r="D513" s="797"/>
      <c r="E513" s="797"/>
      <c r="F513" s="797"/>
      <c r="G513" s="797"/>
      <c r="H513" s="797"/>
      <c r="I513" s="797"/>
      <c r="J513" s="797"/>
      <c r="K513" s="797"/>
      <c r="L513" s="797"/>
      <c r="M513" s="797"/>
      <c r="N513" s="797"/>
      <c r="O513" s="797"/>
      <c r="P513" s="797"/>
      <c r="Q513" s="797"/>
      <c r="R513" s="797"/>
      <c r="S513" s="797"/>
      <c r="T513" s="797"/>
      <c r="U513" s="797"/>
      <c r="V513" s="797"/>
      <c r="W513" s="797"/>
      <c r="X513" s="797"/>
      <c r="Y513" s="797"/>
      <c r="Z513" s="797"/>
      <c r="AA513" s="10"/>
    </row>
    <row r="514" spans="1:27" s="34" customFormat="1" ht="23.25">
      <c r="A514" s="35" t="s">
        <v>70</v>
      </c>
      <c r="B514" s="36"/>
      <c r="C514" s="36"/>
      <c r="D514" s="36"/>
      <c r="E514" s="36"/>
      <c r="F514" s="36"/>
      <c r="G514" s="242"/>
      <c r="H514" s="49"/>
      <c r="I514" s="242"/>
      <c r="J514" s="242"/>
      <c r="K514" s="150"/>
      <c r="L514" s="242"/>
      <c r="M514" s="242"/>
      <c r="N514" s="158"/>
      <c r="O514" s="242"/>
      <c r="P514" s="242"/>
      <c r="Q514" s="170"/>
      <c r="R514" s="171"/>
      <c r="S514" s="150"/>
      <c r="T514" s="150"/>
      <c r="U514" s="170"/>
      <c r="V514" s="170"/>
      <c r="W514" s="170"/>
      <c r="X514" s="22"/>
      <c r="Y514" s="170"/>
      <c r="Z514" s="242"/>
      <c r="AA514" s="242"/>
    </row>
    <row r="515" spans="1:27" s="16" customFormat="1" ht="14.25">
      <c r="A515" s="798" t="s">
        <v>1</v>
      </c>
      <c r="B515" s="799"/>
      <c r="C515" s="799"/>
      <c r="D515" s="799"/>
      <c r="E515" s="799"/>
      <c r="F515" s="799"/>
      <c r="G515" s="799"/>
      <c r="H515" s="799"/>
      <c r="I515" s="799"/>
      <c r="J515" s="800"/>
      <c r="K515" s="801" t="s">
        <v>2</v>
      </c>
      <c r="L515" s="802"/>
      <c r="M515" s="802"/>
      <c r="N515" s="802"/>
      <c r="O515" s="802"/>
      <c r="P515" s="802"/>
      <c r="Q515" s="802"/>
      <c r="R515" s="802"/>
      <c r="S515" s="802"/>
      <c r="T515" s="802"/>
      <c r="U515" s="803"/>
      <c r="V515" s="886" t="s">
        <v>3</v>
      </c>
      <c r="W515" s="886" t="s">
        <v>39</v>
      </c>
      <c r="X515" s="869" t="s">
        <v>40</v>
      </c>
      <c r="Y515" s="886" t="s">
        <v>4</v>
      </c>
      <c r="Z515" s="869" t="s">
        <v>41</v>
      </c>
      <c r="AA515" s="878" t="s">
        <v>42</v>
      </c>
    </row>
    <row r="516" spans="1:27" s="16" customFormat="1" ht="12.95" customHeight="1">
      <c r="A516" s="810" t="s">
        <v>5</v>
      </c>
      <c r="B516" s="813" t="s">
        <v>6</v>
      </c>
      <c r="C516" s="816" t="s">
        <v>7</v>
      </c>
      <c r="D516" s="819" t="s">
        <v>8</v>
      </c>
      <c r="E516" s="820"/>
      <c r="F516" s="821"/>
      <c r="G516" s="814" t="s">
        <v>9</v>
      </c>
      <c r="H516" s="828" t="s">
        <v>10</v>
      </c>
      <c r="I516" s="825" t="s">
        <v>11</v>
      </c>
      <c r="J516" s="831" t="s">
        <v>12</v>
      </c>
      <c r="K516" s="889" t="s">
        <v>5</v>
      </c>
      <c r="L516" s="834" t="s">
        <v>13</v>
      </c>
      <c r="M516" s="837" t="s">
        <v>14</v>
      </c>
      <c r="N516" s="892" t="s">
        <v>9</v>
      </c>
      <c r="O516" s="847" t="s">
        <v>43</v>
      </c>
      <c r="P516" s="875" t="s">
        <v>33</v>
      </c>
      <c r="Q516" s="895" t="s">
        <v>44</v>
      </c>
      <c r="R516" s="898" t="s">
        <v>15</v>
      </c>
      <c r="S516" s="901" t="s">
        <v>16</v>
      </c>
      <c r="T516" s="902"/>
      <c r="U516" s="903" t="s">
        <v>45</v>
      </c>
      <c r="V516" s="887"/>
      <c r="W516" s="887"/>
      <c r="X516" s="870"/>
      <c r="Y516" s="887"/>
      <c r="Z516" s="870"/>
      <c r="AA516" s="879"/>
    </row>
    <row r="517" spans="1:27" s="16" customFormat="1" ht="12.95" customHeight="1">
      <c r="A517" s="811"/>
      <c r="B517" s="814"/>
      <c r="C517" s="817"/>
      <c r="D517" s="822"/>
      <c r="E517" s="823"/>
      <c r="F517" s="824"/>
      <c r="G517" s="814"/>
      <c r="H517" s="829"/>
      <c r="I517" s="826"/>
      <c r="J517" s="832"/>
      <c r="K517" s="890"/>
      <c r="L517" s="835"/>
      <c r="M517" s="838"/>
      <c r="N517" s="893"/>
      <c r="O517" s="848"/>
      <c r="P517" s="876"/>
      <c r="Q517" s="896"/>
      <c r="R517" s="899"/>
      <c r="S517" s="892" t="s">
        <v>17</v>
      </c>
      <c r="T517" s="906" t="s">
        <v>18</v>
      </c>
      <c r="U517" s="904"/>
      <c r="V517" s="887"/>
      <c r="W517" s="887"/>
      <c r="X517" s="870"/>
      <c r="Y517" s="887"/>
      <c r="Z517" s="870"/>
      <c r="AA517" s="879"/>
    </row>
    <row r="518" spans="1:27" s="16" customFormat="1" ht="12.95" customHeight="1">
      <c r="A518" s="811"/>
      <c r="B518" s="814"/>
      <c r="C518" s="817"/>
      <c r="D518" s="840" t="s">
        <v>19</v>
      </c>
      <c r="E518" s="840" t="s">
        <v>20</v>
      </c>
      <c r="F518" s="840" t="s">
        <v>21</v>
      </c>
      <c r="G518" s="814"/>
      <c r="H518" s="829"/>
      <c r="I518" s="826"/>
      <c r="J518" s="832"/>
      <c r="K518" s="890"/>
      <c r="L518" s="835"/>
      <c r="M518" s="838"/>
      <c r="N518" s="893"/>
      <c r="O518" s="848"/>
      <c r="P518" s="876"/>
      <c r="Q518" s="896"/>
      <c r="R518" s="899"/>
      <c r="S518" s="893"/>
      <c r="T518" s="907"/>
      <c r="U518" s="904"/>
      <c r="V518" s="887"/>
      <c r="W518" s="887"/>
      <c r="X518" s="870"/>
      <c r="Y518" s="887"/>
      <c r="Z518" s="870"/>
      <c r="AA518" s="879"/>
    </row>
    <row r="519" spans="1:27" s="16" customFormat="1" ht="12.95" customHeight="1">
      <c r="A519" s="811"/>
      <c r="B519" s="814"/>
      <c r="C519" s="817"/>
      <c r="D519" s="841"/>
      <c r="E519" s="841"/>
      <c r="F519" s="841"/>
      <c r="G519" s="814"/>
      <c r="H519" s="829"/>
      <c r="I519" s="826"/>
      <c r="J519" s="832"/>
      <c r="K519" s="890"/>
      <c r="L519" s="835"/>
      <c r="M519" s="838"/>
      <c r="N519" s="893"/>
      <c r="O519" s="848"/>
      <c r="P519" s="876"/>
      <c r="Q519" s="896"/>
      <c r="R519" s="899"/>
      <c r="S519" s="893"/>
      <c r="T519" s="907"/>
      <c r="U519" s="904"/>
      <c r="V519" s="887"/>
      <c r="W519" s="887"/>
      <c r="X519" s="870"/>
      <c r="Y519" s="887"/>
      <c r="Z519" s="870"/>
      <c r="AA519" s="879"/>
    </row>
    <row r="520" spans="1:27" s="16" customFormat="1" ht="12.95" customHeight="1">
      <c r="A520" s="812"/>
      <c r="B520" s="815"/>
      <c r="C520" s="818"/>
      <c r="D520" s="842"/>
      <c r="E520" s="842"/>
      <c r="F520" s="842"/>
      <c r="G520" s="815"/>
      <c r="H520" s="830"/>
      <c r="I520" s="827"/>
      <c r="J520" s="833"/>
      <c r="K520" s="891"/>
      <c r="L520" s="836"/>
      <c r="M520" s="839"/>
      <c r="N520" s="894"/>
      <c r="O520" s="849"/>
      <c r="P520" s="877"/>
      <c r="Q520" s="897"/>
      <c r="R520" s="900"/>
      <c r="S520" s="894"/>
      <c r="T520" s="908"/>
      <c r="U520" s="905"/>
      <c r="V520" s="888"/>
      <c r="W520" s="888"/>
      <c r="X520" s="871"/>
      <c r="Y520" s="888"/>
      <c r="Z520" s="871"/>
      <c r="AA520" s="880"/>
    </row>
    <row r="521" spans="1:27" s="229" customFormat="1" ht="21" customHeight="1">
      <c r="A521" s="17">
        <v>141</v>
      </c>
      <c r="B521" s="17" t="s">
        <v>24</v>
      </c>
      <c r="C521" s="17">
        <v>46290</v>
      </c>
      <c r="D521" s="17">
        <v>0</v>
      </c>
      <c r="E521" s="17">
        <v>3</v>
      </c>
      <c r="F521" s="17">
        <v>64</v>
      </c>
      <c r="G521" s="17">
        <v>2</v>
      </c>
      <c r="H521" s="21">
        <v>364</v>
      </c>
      <c r="I521" s="101">
        <v>400</v>
      </c>
      <c r="J521" s="101">
        <f>H521*I521</f>
        <v>145600</v>
      </c>
      <c r="K521" s="103">
        <v>1</v>
      </c>
      <c r="L521" s="20" t="s">
        <v>65</v>
      </c>
      <c r="M521" s="86" t="s">
        <v>63</v>
      </c>
      <c r="N521" s="103">
        <v>1</v>
      </c>
      <c r="O521" s="20">
        <v>1242.56</v>
      </c>
      <c r="P521" s="20">
        <v>100</v>
      </c>
      <c r="Q521" s="101">
        <v>6350</v>
      </c>
      <c r="R521" s="109">
        <f>O521*Q521</f>
        <v>7890256</v>
      </c>
      <c r="S521" s="217">
        <v>23</v>
      </c>
      <c r="T521" s="217">
        <v>85</v>
      </c>
      <c r="U521" s="30">
        <f>R521-R521*T521/100</f>
        <v>1183538.4000000004</v>
      </c>
      <c r="V521" s="31">
        <f>J521+U521</f>
        <v>1329138.4000000004</v>
      </c>
      <c r="W521" s="30">
        <f>V521*P521/100</f>
        <v>1329138.4000000004</v>
      </c>
      <c r="X521" s="21" t="s">
        <v>58</v>
      </c>
      <c r="Y521" s="233">
        <v>0</v>
      </c>
      <c r="Z521" s="20">
        <v>0</v>
      </c>
      <c r="AA521" s="25">
        <f t="shared" ref="AA521:AA523" si="356">Y521*Z521/100</f>
        <v>0</v>
      </c>
    </row>
    <row r="522" spans="1:27" s="229" customFormat="1" ht="20.100000000000001" customHeight="1">
      <c r="A522" s="17">
        <v>142</v>
      </c>
      <c r="B522" s="17" t="s">
        <v>25</v>
      </c>
      <c r="C522" s="17">
        <v>2039</v>
      </c>
      <c r="D522" s="17">
        <v>43</v>
      </c>
      <c r="E522" s="17">
        <v>3</v>
      </c>
      <c r="F522" s="17">
        <v>93</v>
      </c>
      <c r="G522" s="17">
        <v>1</v>
      </c>
      <c r="H522" s="31">
        <v>17593</v>
      </c>
      <c r="I522" s="86">
        <v>150</v>
      </c>
      <c r="J522" s="109">
        <f>H522*I522</f>
        <v>2638950</v>
      </c>
      <c r="K522" s="103"/>
      <c r="L522" s="20"/>
      <c r="M522" s="20"/>
      <c r="N522" s="103"/>
      <c r="O522" s="20"/>
      <c r="P522" s="20">
        <v>100</v>
      </c>
      <c r="Q522" s="21"/>
      <c r="R522" s="21">
        <f t="shared" ref="R522:R523" si="357">O522*Q522</f>
        <v>0</v>
      </c>
      <c r="S522" s="217"/>
      <c r="T522" s="217"/>
      <c r="U522" s="59">
        <f t="shared" ref="U522:U523" si="358">R522-R522*T522/100</f>
        <v>0</v>
      </c>
      <c r="V522" s="101">
        <f t="shared" ref="V522:V523" si="359">J522+U522</f>
        <v>2638950</v>
      </c>
      <c r="W522" s="101">
        <f t="shared" ref="W522:W523" si="360">V522*P522/100</f>
        <v>2638950</v>
      </c>
      <c r="X522" s="100">
        <v>0</v>
      </c>
      <c r="Y522" s="234">
        <f>J522</f>
        <v>2638950</v>
      </c>
      <c r="Z522" s="20">
        <v>0.01</v>
      </c>
      <c r="AA522" s="25">
        <f t="shared" si="356"/>
        <v>263.89499999999998</v>
      </c>
    </row>
    <row r="523" spans="1:27" s="229" customFormat="1" ht="20.100000000000001" customHeight="1">
      <c r="A523" s="17">
        <v>143</v>
      </c>
      <c r="B523" s="17" t="s">
        <v>24</v>
      </c>
      <c r="C523" s="17">
        <v>20535</v>
      </c>
      <c r="D523" s="17">
        <v>16</v>
      </c>
      <c r="E523" s="17">
        <v>2</v>
      </c>
      <c r="F523" s="17">
        <v>40</v>
      </c>
      <c r="G523" s="17">
        <v>1</v>
      </c>
      <c r="H523" s="31">
        <v>6640</v>
      </c>
      <c r="I523" s="86">
        <v>100</v>
      </c>
      <c r="J523" s="84">
        <f>H523*I523</f>
        <v>664000</v>
      </c>
      <c r="K523" s="103"/>
      <c r="L523" s="20"/>
      <c r="M523" s="20"/>
      <c r="N523" s="103"/>
      <c r="O523" s="20"/>
      <c r="P523" s="20">
        <v>100</v>
      </c>
      <c r="Q523" s="21"/>
      <c r="R523" s="21">
        <f t="shared" si="357"/>
        <v>0</v>
      </c>
      <c r="S523" s="217"/>
      <c r="T523" s="217"/>
      <c r="U523" s="59">
        <f t="shared" si="358"/>
        <v>0</v>
      </c>
      <c r="V523" s="101">
        <f t="shared" si="359"/>
        <v>664000</v>
      </c>
      <c r="W523" s="101">
        <f t="shared" si="360"/>
        <v>664000</v>
      </c>
      <c r="X523" s="100" t="s">
        <v>61</v>
      </c>
      <c r="Y523" s="230">
        <v>0</v>
      </c>
      <c r="Z523" s="20">
        <v>0</v>
      </c>
      <c r="AA523" s="25">
        <f t="shared" si="356"/>
        <v>0</v>
      </c>
    </row>
    <row r="524" spans="1:27" s="229" customFormat="1" ht="20.100000000000001" customHeight="1">
      <c r="A524" s="17">
        <v>144</v>
      </c>
      <c r="B524" s="17" t="s">
        <v>24</v>
      </c>
      <c r="C524" s="17">
        <v>20541</v>
      </c>
      <c r="D524" s="17">
        <v>16</v>
      </c>
      <c r="E524" s="17">
        <v>0</v>
      </c>
      <c r="F524" s="17">
        <v>92</v>
      </c>
      <c r="G524" s="17">
        <v>1</v>
      </c>
      <c r="H524" s="31">
        <v>6492</v>
      </c>
      <c r="I524" s="86">
        <v>100</v>
      </c>
      <c r="J524" s="84">
        <f>H524*I524</f>
        <v>649200</v>
      </c>
      <c r="K524" s="103"/>
      <c r="L524" s="20"/>
      <c r="M524" s="20"/>
      <c r="N524" s="103"/>
      <c r="O524" s="20"/>
      <c r="P524" s="20">
        <v>100</v>
      </c>
      <c r="Q524" s="21"/>
      <c r="R524" s="21">
        <f t="shared" ref="R524:R525" si="361">O524*Q524</f>
        <v>0</v>
      </c>
      <c r="S524" s="217"/>
      <c r="T524" s="217"/>
      <c r="U524" s="59">
        <f t="shared" ref="U524:U525" si="362">R524-R524*T524/100</f>
        <v>0</v>
      </c>
      <c r="V524" s="101">
        <f t="shared" ref="V524:V525" si="363">J524+U524</f>
        <v>649200</v>
      </c>
      <c r="W524" s="101">
        <f t="shared" ref="W524:W525" si="364">V524*P524/100</f>
        <v>649200</v>
      </c>
      <c r="X524" s="100" t="s">
        <v>61</v>
      </c>
      <c r="Y524" s="230">
        <v>0</v>
      </c>
      <c r="Z524" s="20">
        <v>0</v>
      </c>
      <c r="AA524" s="25">
        <f t="shared" ref="AA524:AA525" si="365">Y524*Z524/100</f>
        <v>0</v>
      </c>
    </row>
    <row r="525" spans="1:27" s="229" customFormat="1" ht="20.100000000000001" customHeight="1">
      <c r="A525" s="17">
        <v>145</v>
      </c>
      <c r="B525" s="17" t="s">
        <v>128</v>
      </c>
      <c r="C525" s="17" t="s">
        <v>29</v>
      </c>
      <c r="D525" s="17">
        <v>6</v>
      </c>
      <c r="E525" s="17">
        <v>0</v>
      </c>
      <c r="F525" s="17">
        <v>0</v>
      </c>
      <c r="G525" s="17">
        <v>1</v>
      </c>
      <c r="H525" s="31">
        <v>2400</v>
      </c>
      <c r="I525" s="86">
        <v>100</v>
      </c>
      <c r="J525" s="109">
        <f>H525*I525</f>
        <v>240000</v>
      </c>
      <c r="K525" s="103"/>
      <c r="L525" s="20"/>
      <c r="M525" s="20"/>
      <c r="N525" s="103"/>
      <c r="O525" s="20"/>
      <c r="P525" s="20">
        <v>100</v>
      </c>
      <c r="Q525" s="21"/>
      <c r="R525" s="21">
        <f t="shared" si="361"/>
        <v>0</v>
      </c>
      <c r="S525" s="217"/>
      <c r="T525" s="217"/>
      <c r="U525" s="59">
        <f t="shared" si="362"/>
        <v>0</v>
      </c>
      <c r="V525" s="101">
        <f t="shared" si="363"/>
        <v>240000</v>
      </c>
      <c r="W525" s="101">
        <f t="shared" si="364"/>
        <v>240000</v>
      </c>
      <c r="X525" s="100">
        <v>0</v>
      </c>
      <c r="Y525" s="234">
        <f>J525</f>
        <v>240000</v>
      </c>
      <c r="Z525" s="20">
        <v>0.01</v>
      </c>
      <c r="AA525" s="25">
        <f t="shared" si="365"/>
        <v>24</v>
      </c>
    </row>
    <row r="526" spans="1:27" s="229" customFormat="1" ht="21" customHeight="1">
      <c r="A526" s="17"/>
      <c r="B526" s="17"/>
      <c r="C526" s="17"/>
      <c r="D526" s="17"/>
      <c r="E526" s="17"/>
      <c r="F526" s="17"/>
      <c r="G526" s="17"/>
      <c r="H526" s="21"/>
      <c r="I526" s="101"/>
      <c r="J526" s="101"/>
      <c r="K526" s="103"/>
      <c r="L526" s="20"/>
      <c r="M526" s="86"/>
      <c r="N526" s="103"/>
      <c r="O526" s="20"/>
      <c r="P526" s="20"/>
      <c r="Q526" s="101"/>
      <c r="R526" s="109"/>
      <c r="S526" s="217"/>
      <c r="T526" s="217"/>
      <c r="U526" s="30"/>
      <c r="V526" s="31"/>
      <c r="W526" s="30"/>
      <c r="X526" s="21"/>
      <c r="Y526" s="233"/>
      <c r="Z526" s="20"/>
      <c r="AA526" s="25"/>
    </row>
    <row r="527" spans="1:27" s="229" customFormat="1" ht="21" customHeight="1">
      <c r="A527" s="17">
        <v>146</v>
      </c>
      <c r="B527" s="17" t="s">
        <v>24</v>
      </c>
      <c r="C527" s="17">
        <v>18174</v>
      </c>
      <c r="D527" s="17">
        <v>0</v>
      </c>
      <c r="E527" s="17">
        <v>0</v>
      </c>
      <c r="F527" s="17">
        <v>96</v>
      </c>
      <c r="G527" s="17">
        <v>2</v>
      </c>
      <c r="H527" s="21">
        <v>96</v>
      </c>
      <c r="I527" s="101">
        <v>400</v>
      </c>
      <c r="J527" s="101">
        <f>H527*I527</f>
        <v>38400</v>
      </c>
      <c r="K527" s="103">
        <v>1</v>
      </c>
      <c r="L527" s="20" t="s">
        <v>65</v>
      </c>
      <c r="M527" s="86" t="s">
        <v>63</v>
      </c>
      <c r="N527" s="103">
        <v>1</v>
      </c>
      <c r="O527" s="20">
        <v>694.98</v>
      </c>
      <c r="P527" s="20">
        <v>100</v>
      </c>
      <c r="Q527" s="101">
        <v>6350</v>
      </c>
      <c r="R527" s="109">
        <f>O527*Q527</f>
        <v>4413123</v>
      </c>
      <c r="S527" s="217">
        <v>48</v>
      </c>
      <c r="T527" s="217">
        <v>85</v>
      </c>
      <c r="U527" s="30">
        <f>R527-R527*T527/100</f>
        <v>661968.45000000019</v>
      </c>
      <c r="V527" s="31">
        <f>J527+U527</f>
        <v>700368.45000000019</v>
      </c>
      <c r="W527" s="30">
        <f>V527*P527/100</f>
        <v>700368.45000000019</v>
      </c>
      <c r="X527" s="21" t="s">
        <v>58</v>
      </c>
      <c r="Y527" s="233">
        <v>0</v>
      </c>
      <c r="Z527" s="20">
        <v>0</v>
      </c>
      <c r="AA527" s="25">
        <f t="shared" ref="AA527" si="366">Y527*Z527/100</f>
        <v>0</v>
      </c>
    </row>
    <row r="528" spans="1:27" s="229" customFormat="1" ht="21" customHeight="1">
      <c r="A528" s="17">
        <v>147</v>
      </c>
      <c r="B528" s="17" t="s">
        <v>24</v>
      </c>
      <c r="C528" s="17">
        <v>46289</v>
      </c>
      <c r="D528" s="17">
        <v>0</v>
      </c>
      <c r="E528" s="17">
        <v>1</v>
      </c>
      <c r="F528" s="17">
        <v>23</v>
      </c>
      <c r="G528" s="17">
        <v>2</v>
      </c>
      <c r="H528" s="21">
        <v>123</v>
      </c>
      <c r="I528" s="101">
        <v>400</v>
      </c>
      <c r="J528" s="101">
        <f>H528*I528</f>
        <v>49200</v>
      </c>
      <c r="K528" s="103">
        <v>1</v>
      </c>
      <c r="L528" s="20" t="s">
        <v>65</v>
      </c>
      <c r="M528" s="86" t="s">
        <v>67</v>
      </c>
      <c r="N528" s="103">
        <v>1</v>
      </c>
      <c r="O528" s="20">
        <v>165</v>
      </c>
      <c r="P528" s="20">
        <v>100</v>
      </c>
      <c r="Q528" s="101">
        <v>6350</v>
      </c>
      <c r="R528" s="109">
        <f>O528*Q528</f>
        <v>1047750</v>
      </c>
      <c r="S528" s="217">
        <v>13</v>
      </c>
      <c r="T528" s="217">
        <v>16</v>
      </c>
      <c r="U528" s="30">
        <f>R528-R528*T528/100</f>
        <v>880110</v>
      </c>
      <c r="V528" s="31">
        <f>J528+U528</f>
        <v>929310</v>
      </c>
      <c r="W528" s="30">
        <f>V528*P528/100</f>
        <v>929310</v>
      </c>
      <c r="X528" s="21" t="s">
        <v>60</v>
      </c>
      <c r="Y528" s="233">
        <v>0</v>
      </c>
      <c r="Z528" s="20">
        <v>0</v>
      </c>
      <c r="AA528" s="25">
        <f t="shared" ref="AA528:AA530" si="367">Y528*Z528/100</f>
        <v>0</v>
      </c>
    </row>
    <row r="529" spans="1:27" s="229" customFormat="1" ht="20.100000000000001" customHeight="1">
      <c r="A529" s="17">
        <v>148</v>
      </c>
      <c r="B529" s="17" t="s">
        <v>24</v>
      </c>
      <c r="C529" s="17">
        <v>21838</v>
      </c>
      <c r="D529" s="17">
        <v>14</v>
      </c>
      <c r="E529" s="17">
        <v>0</v>
      </c>
      <c r="F529" s="17">
        <v>40</v>
      </c>
      <c r="G529" s="17">
        <v>1</v>
      </c>
      <c r="H529" s="31">
        <v>5640</v>
      </c>
      <c r="I529" s="86">
        <v>125</v>
      </c>
      <c r="J529" s="84">
        <f>H529*I529</f>
        <v>705000</v>
      </c>
      <c r="K529" s="103"/>
      <c r="L529" s="20"/>
      <c r="M529" s="20"/>
      <c r="N529" s="103"/>
      <c r="O529" s="20"/>
      <c r="P529" s="20">
        <v>100</v>
      </c>
      <c r="Q529" s="21"/>
      <c r="R529" s="21">
        <f t="shared" ref="R529:R530" si="368">O529*Q529</f>
        <v>0</v>
      </c>
      <c r="S529" s="217"/>
      <c r="T529" s="217"/>
      <c r="U529" s="59">
        <f t="shared" ref="U529:U530" si="369">R529-R529*T529/100</f>
        <v>0</v>
      </c>
      <c r="V529" s="101">
        <f t="shared" ref="V529:V530" si="370">J529+U529</f>
        <v>705000</v>
      </c>
      <c r="W529" s="101">
        <f t="shared" ref="W529:W530" si="371">V529*P529/100</f>
        <v>705000</v>
      </c>
      <c r="X529" s="100" t="s">
        <v>61</v>
      </c>
      <c r="Y529" s="230">
        <v>0</v>
      </c>
      <c r="Z529" s="20">
        <v>0</v>
      </c>
      <c r="AA529" s="25">
        <f t="shared" si="367"/>
        <v>0</v>
      </c>
    </row>
    <row r="530" spans="1:27" s="229" customFormat="1" ht="20.100000000000001" customHeight="1">
      <c r="A530" s="17">
        <v>149</v>
      </c>
      <c r="B530" s="17" t="s">
        <v>62</v>
      </c>
      <c r="C530" s="17">
        <v>1045</v>
      </c>
      <c r="D530" s="17">
        <v>10</v>
      </c>
      <c r="E530" s="17">
        <v>0</v>
      </c>
      <c r="F530" s="17">
        <v>80</v>
      </c>
      <c r="G530" s="17">
        <v>1</v>
      </c>
      <c r="H530" s="31">
        <v>4080</v>
      </c>
      <c r="I530" s="86">
        <v>100</v>
      </c>
      <c r="J530" s="109">
        <f>H530*I530</f>
        <v>408000</v>
      </c>
      <c r="K530" s="103"/>
      <c r="L530" s="20"/>
      <c r="M530" s="20"/>
      <c r="N530" s="103"/>
      <c r="O530" s="20"/>
      <c r="P530" s="20">
        <v>100</v>
      </c>
      <c r="Q530" s="21"/>
      <c r="R530" s="21">
        <f t="shared" si="368"/>
        <v>0</v>
      </c>
      <c r="S530" s="217"/>
      <c r="T530" s="217"/>
      <c r="U530" s="59">
        <f t="shared" si="369"/>
        <v>0</v>
      </c>
      <c r="V530" s="101">
        <f t="shared" si="370"/>
        <v>408000</v>
      </c>
      <c r="W530" s="101">
        <f t="shared" si="371"/>
        <v>408000</v>
      </c>
      <c r="X530" s="100">
        <v>0</v>
      </c>
      <c r="Y530" s="234">
        <f>J530</f>
        <v>408000</v>
      </c>
      <c r="Z530" s="20">
        <v>0.01</v>
      </c>
      <c r="AA530" s="25">
        <f t="shared" si="367"/>
        <v>40.799999999999997</v>
      </c>
    </row>
    <row r="531" spans="1:27" s="229" customFormat="1" ht="20.100000000000001" customHeight="1">
      <c r="A531" s="17">
        <v>150</v>
      </c>
      <c r="B531" s="17" t="s">
        <v>25</v>
      </c>
      <c r="C531" s="17">
        <v>2066</v>
      </c>
      <c r="D531" s="17">
        <v>20</v>
      </c>
      <c r="E531" s="17">
        <v>0</v>
      </c>
      <c r="F531" s="17">
        <v>68</v>
      </c>
      <c r="G531" s="17">
        <v>1</v>
      </c>
      <c r="H531" s="31">
        <v>8068</v>
      </c>
      <c r="I531" s="86">
        <v>150</v>
      </c>
      <c r="J531" s="109">
        <f>H531*I531</f>
        <v>1210200</v>
      </c>
      <c r="K531" s="103"/>
      <c r="L531" s="20"/>
      <c r="M531" s="20"/>
      <c r="N531" s="103"/>
      <c r="O531" s="20"/>
      <c r="P531" s="20">
        <v>100</v>
      </c>
      <c r="Q531" s="21"/>
      <c r="R531" s="21">
        <f t="shared" ref="R531" si="372">O531*Q531</f>
        <v>0</v>
      </c>
      <c r="S531" s="217"/>
      <c r="T531" s="217"/>
      <c r="U531" s="59">
        <f t="shared" ref="U531" si="373">R531-R531*T531/100</f>
        <v>0</v>
      </c>
      <c r="V531" s="101">
        <f t="shared" ref="V531" si="374">J531+U531</f>
        <v>1210200</v>
      </c>
      <c r="W531" s="101">
        <f t="shared" ref="W531" si="375">V531*P531/100</f>
        <v>1210200</v>
      </c>
      <c r="X531" s="100">
        <v>0</v>
      </c>
      <c r="Y531" s="234">
        <f>J531</f>
        <v>1210200</v>
      </c>
      <c r="Z531" s="20">
        <v>0.01</v>
      </c>
      <c r="AA531" s="25">
        <f t="shared" ref="AA531" si="376">Y531*Z531/100</f>
        <v>121.02</v>
      </c>
    </row>
    <row r="532" spans="1:27" s="229" customFormat="1" ht="20.100000000000001" customHeight="1">
      <c r="A532" s="17"/>
      <c r="B532" s="17"/>
      <c r="C532" s="17"/>
      <c r="D532" s="17"/>
      <c r="E532" s="17"/>
      <c r="F532" s="17"/>
      <c r="G532" s="17"/>
      <c r="H532" s="31"/>
      <c r="I532" s="86"/>
      <c r="J532" s="109"/>
      <c r="K532" s="103"/>
      <c r="L532" s="20"/>
      <c r="M532" s="20"/>
      <c r="N532" s="103"/>
      <c r="O532" s="20"/>
      <c r="P532" s="20"/>
      <c r="Q532" s="21"/>
      <c r="R532" s="21"/>
      <c r="S532" s="217"/>
      <c r="T532" s="217"/>
      <c r="U532" s="59"/>
      <c r="V532" s="101"/>
      <c r="W532" s="101"/>
      <c r="X532" s="100"/>
      <c r="Y532" s="234"/>
      <c r="Z532" s="20"/>
      <c r="AA532" s="25"/>
    </row>
    <row r="533" spans="1:27" s="229" customFormat="1" ht="20.100000000000001" customHeight="1">
      <c r="A533" s="17"/>
      <c r="B533" s="17"/>
      <c r="C533" s="17"/>
      <c r="D533" s="17"/>
      <c r="E533" s="17"/>
      <c r="F533" s="17"/>
      <c r="G533" s="17"/>
      <c r="H533" s="31"/>
      <c r="I533" s="86"/>
      <c r="J533" s="109"/>
      <c r="K533" s="103"/>
      <c r="L533" s="20"/>
      <c r="M533" s="20"/>
      <c r="N533" s="103"/>
      <c r="O533" s="20"/>
      <c r="P533" s="20"/>
      <c r="Q533" s="21"/>
      <c r="R533" s="21"/>
      <c r="S533" s="217"/>
      <c r="T533" s="217"/>
      <c r="U533" s="59"/>
      <c r="V533" s="101"/>
      <c r="W533" s="101"/>
      <c r="X533" s="100"/>
      <c r="Y533" s="234"/>
      <c r="Z533" s="20"/>
      <c r="AA533" s="25"/>
    </row>
    <row r="534" spans="1:27" s="89" customFormat="1" ht="24" customHeight="1" thickBot="1">
      <c r="A534" s="143"/>
      <c r="B534" s="143"/>
      <c r="C534" s="143"/>
      <c r="D534" s="143"/>
      <c r="E534" s="143"/>
      <c r="F534" s="143"/>
      <c r="G534" s="143"/>
      <c r="H534" s="144"/>
      <c r="I534" s="145"/>
      <c r="J534" s="146"/>
      <c r="K534" s="156"/>
      <c r="L534" s="147"/>
      <c r="M534" s="145"/>
      <c r="N534" s="166"/>
      <c r="O534" s="145"/>
      <c r="P534" s="145"/>
      <c r="Q534" s="181"/>
      <c r="R534" s="182"/>
      <c r="S534" s="194"/>
      <c r="T534" s="194"/>
      <c r="U534" s="197"/>
      <c r="V534" s="182"/>
      <c r="W534" s="182"/>
      <c r="X534" s="148"/>
      <c r="Y534" s="199"/>
      <c r="Z534" s="145"/>
      <c r="AA534" s="143"/>
    </row>
    <row r="535" spans="1:27">
      <c r="A535" s="42" t="s">
        <v>22</v>
      </c>
      <c r="B535" s="42"/>
      <c r="C535" s="42" t="s">
        <v>23</v>
      </c>
      <c r="D535" s="42"/>
      <c r="E535" s="42"/>
      <c r="F535" s="42"/>
      <c r="G535" s="39" t="s">
        <v>37</v>
      </c>
      <c r="H535" s="52"/>
      <c r="I535" s="11"/>
      <c r="J535" s="11"/>
      <c r="K535" s="153"/>
      <c r="L535" s="14"/>
      <c r="M535" s="6"/>
      <c r="N535" s="161"/>
      <c r="O535" s="1"/>
      <c r="P535" s="1"/>
      <c r="Q535" s="175"/>
      <c r="R535" s="176"/>
      <c r="S535" s="188"/>
      <c r="T535" s="188"/>
      <c r="U535" s="175"/>
      <c r="V535" s="176"/>
      <c r="W535" s="176"/>
      <c r="X535" s="1"/>
      <c r="Y535" s="176"/>
      <c r="Z535" s="1"/>
      <c r="AA535" s="1"/>
    </row>
    <row r="536" spans="1:27">
      <c r="A536" s="3"/>
      <c r="B536" s="11"/>
      <c r="C536" s="11"/>
      <c r="D536" s="11"/>
      <c r="E536" s="12"/>
      <c r="F536" s="13"/>
      <c r="G536" s="38" t="s">
        <v>36</v>
      </c>
      <c r="H536" s="52"/>
      <c r="I536" s="11"/>
      <c r="J536" s="11"/>
      <c r="K536" s="153"/>
      <c r="L536" s="14"/>
      <c r="M536" s="61"/>
      <c r="N536" s="162"/>
      <c r="O536" s="62"/>
      <c r="P536" s="62"/>
      <c r="Q536" s="177"/>
      <c r="R536" s="178"/>
      <c r="S536" s="162"/>
      <c r="T536" s="189"/>
      <c r="U536" s="177"/>
      <c r="V536" s="178"/>
      <c r="W536" s="178"/>
      <c r="X536" s="206"/>
      <c r="Y536" s="177"/>
      <c r="Z536" s="3"/>
      <c r="AA536" s="3"/>
    </row>
    <row r="537" spans="1:27">
      <c r="A537" s="3"/>
      <c r="B537" s="11"/>
      <c r="C537" s="11"/>
      <c r="D537" s="11"/>
      <c r="E537" s="12"/>
      <c r="F537" s="13"/>
      <c r="G537" s="37" t="s">
        <v>35</v>
      </c>
      <c r="H537" s="52"/>
      <c r="I537" s="12"/>
      <c r="J537" s="12"/>
      <c r="K537" s="154"/>
      <c r="L537" s="14"/>
      <c r="M537" s="61"/>
      <c r="N537" s="162"/>
      <c r="O537" s="62"/>
      <c r="P537" s="62"/>
      <c r="Q537" s="177"/>
      <c r="R537" s="178"/>
      <c r="S537" s="162"/>
      <c r="T537" s="189"/>
      <c r="U537" s="177"/>
      <c r="V537" s="178"/>
      <c r="W537" s="178"/>
      <c r="X537" s="206"/>
      <c r="Y537" s="177"/>
      <c r="Z537" s="3"/>
      <c r="AA537" s="3"/>
    </row>
    <row r="538" spans="1:27">
      <c r="A538" s="4"/>
      <c r="B538" s="12"/>
      <c r="C538" s="12"/>
      <c r="D538" s="12"/>
      <c r="E538" s="12"/>
      <c r="F538" s="13"/>
      <c r="G538" s="38" t="s">
        <v>34</v>
      </c>
      <c r="H538" s="53"/>
      <c r="I538" s="12"/>
      <c r="J538" s="12"/>
      <c r="K538" s="154"/>
      <c r="L538" s="15"/>
      <c r="M538" s="63"/>
      <c r="N538" s="163"/>
      <c r="O538" s="63"/>
      <c r="P538" s="63"/>
      <c r="Q538" s="179"/>
      <c r="R538" s="179"/>
      <c r="S538" s="163"/>
      <c r="T538" s="190"/>
      <c r="U538" s="179"/>
      <c r="V538" s="179"/>
      <c r="W538" s="179"/>
      <c r="X538" s="207"/>
      <c r="Y538" s="179"/>
      <c r="Z538" s="5"/>
      <c r="AA538" s="5"/>
    </row>
    <row r="539" spans="1:27">
      <c r="A539" s="4"/>
      <c r="B539" s="33"/>
      <c r="C539" s="12"/>
      <c r="D539" s="12"/>
      <c r="E539" s="12"/>
      <c r="F539" s="13"/>
      <c r="G539" s="40" t="s">
        <v>38</v>
      </c>
      <c r="H539" s="53"/>
      <c r="I539" s="12"/>
      <c r="J539" s="12"/>
      <c r="K539" s="154"/>
      <c r="L539" s="15"/>
      <c r="M539" s="5"/>
      <c r="N539" s="164"/>
      <c r="O539" s="5"/>
      <c r="P539" s="5"/>
      <c r="Q539" s="180"/>
      <c r="R539" s="180"/>
      <c r="S539" s="191"/>
      <c r="T539" s="191"/>
      <c r="U539" s="180"/>
      <c r="V539" s="180"/>
      <c r="W539" s="180"/>
      <c r="X539" s="208"/>
      <c r="Y539" s="169"/>
      <c r="Z539" s="32"/>
      <c r="AA539" s="5"/>
    </row>
    <row r="541" spans="1:27" ht="26.25" customHeight="1">
      <c r="A541" s="41" t="s">
        <v>127</v>
      </c>
      <c r="B541" s="8"/>
      <c r="C541" s="8"/>
      <c r="D541" s="8"/>
      <c r="E541" s="8"/>
      <c r="F541" s="8"/>
      <c r="G541" s="7" t="s">
        <v>30</v>
      </c>
      <c r="H541" s="48"/>
      <c r="I541" s="796"/>
      <c r="J541" s="868"/>
      <c r="K541" s="149"/>
      <c r="L541" s="909"/>
      <c r="M541" s="909"/>
      <c r="N541" s="158"/>
      <c r="O541" s="910" t="s">
        <v>55</v>
      </c>
      <c r="P541" s="910"/>
      <c r="Q541" s="168"/>
      <c r="R541" s="169"/>
      <c r="S541" s="185"/>
      <c r="T541" s="185"/>
      <c r="U541" s="196"/>
      <c r="V541" s="169"/>
      <c r="W541" s="169"/>
      <c r="X541" s="205" t="s">
        <v>31</v>
      </c>
      <c r="Y541" s="169"/>
      <c r="AA541" s="7"/>
    </row>
    <row r="542" spans="1:27" ht="23.1" customHeight="1">
      <c r="A542" s="797" t="s">
        <v>0</v>
      </c>
      <c r="B542" s="797"/>
      <c r="C542" s="797"/>
      <c r="D542" s="797"/>
      <c r="E542" s="797"/>
      <c r="F542" s="797"/>
      <c r="G542" s="797"/>
      <c r="H542" s="797"/>
      <c r="I542" s="797"/>
      <c r="J542" s="797"/>
      <c r="K542" s="797"/>
      <c r="L542" s="797"/>
      <c r="M542" s="797"/>
      <c r="N542" s="797"/>
      <c r="O542" s="797"/>
      <c r="P542" s="797"/>
      <c r="Q542" s="797"/>
      <c r="R542" s="797"/>
      <c r="S542" s="797"/>
      <c r="T542" s="797"/>
      <c r="U542" s="797"/>
      <c r="V542" s="797"/>
      <c r="W542" s="797"/>
      <c r="X542" s="797"/>
      <c r="Y542" s="797"/>
      <c r="Z542" s="797"/>
      <c r="AA542" s="10"/>
    </row>
    <row r="543" spans="1:27" ht="23.1" customHeight="1">
      <c r="A543" s="797" t="s">
        <v>32</v>
      </c>
      <c r="B543" s="797"/>
      <c r="C543" s="797"/>
      <c r="D543" s="797"/>
      <c r="E543" s="797"/>
      <c r="F543" s="797"/>
      <c r="G543" s="797"/>
      <c r="H543" s="797"/>
      <c r="I543" s="797"/>
      <c r="J543" s="797"/>
      <c r="K543" s="797"/>
      <c r="L543" s="797"/>
      <c r="M543" s="797"/>
      <c r="N543" s="797"/>
      <c r="O543" s="797"/>
      <c r="P543" s="797"/>
      <c r="Q543" s="797"/>
      <c r="R543" s="797"/>
      <c r="S543" s="797"/>
      <c r="T543" s="797"/>
      <c r="U543" s="797"/>
      <c r="V543" s="797"/>
      <c r="W543" s="797"/>
      <c r="X543" s="797"/>
      <c r="Y543" s="797"/>
      <c r="Z543" s="797"/>
      <c r="AA543" s="10"/>
    </row>
    <row r="544" spans="1:27" s="34" customFormat="1" ht="23.25">
      <c r="A544" s="35" t="s">
        <v>70</v>
      </c>
      <c r="B544" s="36"/>
      <c r="C544" s="36"/>
      <c r="D544" s="36"/>
      <c r="E544" s="36"/>
      <c r="F544" s="36"/>
      <c r="G544" s="242"/>
      <c r="H544" s="49"/>
      <c r="I544" s="242"/>
      <c r="J544" s="242"/>
      <c r="K544" s="150"/>
      <c r="L544" s="242"/>
      <c r="M544" s="242"/>
      <c r="N544" s="158"/>
      <c r="O544" s="242"/>
      <c r="P544" s="242"/>
      <c r="Q544" s="170"/>
      <c r="R544" s="171"/>
      <c r="S544" s="150"/>
      <c r="T544" s="150"/>
      <c r="U544" s="170"/>
      <c r="V544" s="170"/>
      <c r="W544" s="170"/>
      <c r="X544" s="22"/>
      <c r="Y544" s="170"/>
      <c r="Z544" s="242"/>
      <c r="AA544" s="242"/>
    </row>
    <row r="545" spans="1:27" s="16" customFormat="1" ht="14.25">
      <c r="A545" s="798" t="s">
        <v>1</v>
      </c>
      <c r="B545" s="799"/>
      <c r="C545" s="799"/>
      <c r="D545" s="799"/>
      <c r="E545" s="799"/>
      <c r="F545" s="799"/>
      <c r="G545" s="799"/>
      <c r="H545" s="799"/>
      <c r="I545" s="799"/>
      <c r="J545" s="800"/>
      <c r="K545" s="801" t="s">
        <v>2</v>
      </c>
      <c r="L545" s="802"/>
      <c r="M545" s="802"/>
      <c r="N545" s="802"/>
      <c r="O545" s="802"/>
      <c r="P545" s="802"/>
      <c r="Q545" s="802"/>
      <c r="R545" s="802"/>
      <c r="S545" s="802"/>
      <c r="T545" s="802"/>
      <c r="U545" s="803"/>
      <c r="V545" s="886" t="s">
        <v>3</v>
      </c>
      <c r="W545" s="886" t="s">
        <v>39</v>
      </c>
      <c r="X545" s="869" t="s">
        <v>40</v>
      </c>
      <c r="Y545" s="886" t="s">
        <v>4</v>
      </c>
      <c r="Z545" s="869" t="s">
        <v>41</v>
      </c>
      <c r="AA545" s="878" t="s">
        <v>42</v>
      </c>
    </row>
    <row r="546" spans="1:27" s="16" customFormat="1" ht="12.95" customHeight="1">
      <c r="A546" s="810" t="s">
        <v>5</v>
      </c>
      <c r="B546" s="813" t="s">
        <v>6</v>
      </c>
      <c r="C546" s="816" t="s">
        <v>7</v>
      </c>
      <c r="D546" s="819" t="s">
        <v>8</v>
      </c>
      <c r="E546" s="820"/>
      <c r="F546" s="821"/>
      <c r="G546" s="814" t="s">
        <v>9</v>
      </c>
      <c r="H546" s="828" t="s">
        <v>10</v>
      </c>
      <c r="I546" s="825" t="s">
        <v>11</v>
      </c>
      <c r="J546" s="831" t="s">
        <v>12</v>
      </c>
      <c r="K546" s="889" t="s">
        <v>5</v>
      </c>
      <c r="L546" s="834" t="s">
        <v>13</v>
      </c>
      <c r="M546" s="837" t="s">
        <v>14</v>
      </c>
      <c r="N546" s="892" t="s">
        <v>9</v>
      </c>
      <c r="O546" s="847" t="s">
        <v>43</v>
      </c>
      <c r="P546" s="875" t="s">
        <v>33</v>
      </c>
      <c r="Q546" s="895" t="s">
        <v>44</v>
      </c>
      <c r="R546" s="898" t="s">
        <v>15</v>
      </c>
      <c r="S546" s="901" t="s">
        <v>16</v>
      </c>
      <c r="T546" s="902"/>
      <c r="U546" s="903" t="s">
        <v>45</v>
      </c>
      <c r="V546" s="887"/>
      <c r="W546" s="887"/>
      <c r="X546" s="870"/>
      <c r="Y546" s="887"/>
      <c r="Z546" s="870"/>
      <c r="AA546" s="879"/>
    </row>
    <row r="547" spans="1:27" s="16" customFormat="1" ht="12.95" customHeight="1">
      <c r="A547" s="811"/>
      <c r="B547" s="814"/>
      <c r="C547" s="817"/>
      <c r="D547" s="822"/>
      <c r="E547" s="823"/>
      <c r="F547" s="824"/>
      <c r="G547" s="814"/>
      <c r="H547" s="829"/>
      <c r="I547" s="826"/>
      <c r="J547" s="832"/>
      <c r="K547" s="890"/>
      <c r="L547" s="835"/>
      <c r="M547" s="838"/>
      <c r="N547" s="893"/>
      <c r="O547" s="848"/>
      <c r="P547" s="876"/>
      <c r="Q547" s="896"/>
      <c r="R547" s="899"/>
      <c r="S547" s="892" t="s">
        <v>17</v>
      </c>
      <c r="T547" s="906" t="s">
        <v>18</v>
      </c>
      <c r="U547" s="904"/>
      <c r="V547" s="887"/>
      <c r="W547" s="887"/>
      <c r="X547" s="870"/>
      <c r="Y547" s="887"/>
      <c r="Z547" s="870"/>
      <c r="AA547" s="879"/>
    </row>
    <row r="548" spans="1:27" s="16" customFormat="1" ht="12.95" customHeight="1">
      <c r="A548" s="811"/>
      <c r="B548" s="814"/>
      <c r="C548" s="817"/>
      <c r="D548" s="840" t="s">
        <v>19</v>
      </c>
      <c r="E548" s="840" t="s">
        <v>20</v>
      </c>
      <c r="F548" s="840" t="s">
        <v>21</v>
      </c>
      <c r="G548" s="814"/>
      <c r="H548" s="829"/>
      <c r="I548" s="826"/>
      <c r="J548" s="832"/>
      <c r="K548" s="890"/>
      <c r="L548" s="835"/>
      <c r="M548" s="838"/>
      <c r="N548" s="893"/>
      <c r="O548" s="848"/>
      <c r="P548" s="876"/>
      <c r="Q548" s="896"/>
      <c r="R548" s="899"/>
      <c r="S548" s="893"/>
      <c r="T548" s="907"/>
      <c r="U548" s="904"/>
      <c r="V548" s="887"/>
      <c r="W548" s="887"/>
      <c r="X548" s="870"/>
      <c r="Y548" s="887"/>
      <c r="Z548" s="870"/>
      <c r="AA548" s="879"/>
    </row>
    <row r="549" spans="1:27" s="16" customFormat="1" ht="12.95" customHeight="1">
      <c r="A549" s="811"/>
      <c r="B549" s="814"/>
      <c r="C549" s="817"/>
      <c r="D549" s="841"/>
      <c r="E549" s="841"/>
      <c r="F549" s="841"/>
      <c r="G549" s="814"/>
      <c r="H549" s="829"/>
      <c r="I549" s="826"/>
      <c r="J549" s="832"/>
      <c r="K549" s="890"/>
      <c r="L549" s="835"/>
      <c r="M549" s="838"/>
      <c r="N549" s="893"/>
      <c r="O549" s="848"/>
      <c r="P549" s="876"/>
      <c r="Q549" s="896"/>
      <c r="R549" s="899"/>
      <c r="S549" s="893"/>
      <c r="T549" s="907"/>
      <c r="U549" s="904"/>
      <c r="V549" s="887"/>
      <c r="W549" s="887"/>
      <c r="X549" s="870"/>
      <c r="Y549" s="887"/>
      <c r="Z549" s="870"/>
      <c r="AA549" s="879"/>
    </row>
    <row r="550" spans="1:27" s="16" customFormat="1" ht="12.95" customHeight="1">
      <c r="A550" s="812"/>
      <c r="B550" s="815"/>
      <c r="C550" s="818"/>
      <c r="D550" s="842"/>
      <c r="E550" s="842"/>
      <c r="F550" s="842"/>
      <c r="G550" s="815"/>
      <c r="H550" s="830"/>
      <c r="I550" s="827"/>
      <c r="J550" s="833"/>
      <c r="K550" s="891"/>
      <c r="L550" s="836"/>
      <c r="M550" s="839"/>
      <c r="N550" s="894"/>
      <c r="O550" s="849"/>
      <c r="P550" s="877"/>
      <c r="Q550" s="897"/>
      <c r="R550" s="900"/>
      <c r="S550" s="894"/>
      <c r="T550" s="908"/>
      <c r="U550" s="905"/>
      <c r="V550" s="888"/>
      <c r="W550" s="888"/>
      <c r="X550" s="871"/>
      <c r="Y550" s="888"/>
      <c r="Z550" s="871"/>
      <c r="AA550" s="880"/>
    </row>
    <row r="551" spans="1:27" s="229" customFormat="1" ht="21.95" customHeight="1">
      <c r="A551" s="17">
        <v>151</v>
      </c>
      <c r="B551" s="17" t="s">
        <v>62</v>
      </c>
      <c r="C551" s="17">
        <v>291</v>
      </c>
      <c r="D551" s="17">
        <v>0</v>
      </c>
      <c r="E551" s="17">
        <v>0</v>
      </c>
      <c r="F551" s="17">
        <v>60</v>
      </c>
      <c r="G551" s="17">
        <v>2</v>
      </c>
      <c r="H551" s="21">
        <v>60</v>
      </c>
      <c r="I551" s="101">
        <v>400</v>
      </c>
      <c r="J551" s="101">
        <f>H551*I551</f>
        <v>24000</v>
      </c>
      <c r="K551" s="103">
        <v>1</v>
      </c>
      <c r="L551" s="20" t="s">
        <v>65</v>
      </c>
      <c r="M551" s="86" t="s">
        <v>67</v>
      </c>
      <c r="N551" s="103">
        <v>1</v>
      </c>
      <c r="O551" s="20">
        <v>170.5</v>
      </c>
      <c r="P551" s="20">
        <v>100</v>
      </c>
      <c r="Q551" s="101">
        <v>6350</v>
      </c>
      <c r="R551" s="109">
        <f>O551*Q551</f>
        <v>1082675</v>
      </c>
      <c r="S551" s="217">
        <v>21</v>
      </c>
      <c r="T551" s="217">
        <v>32</v>
      </c>
      <c r="U551" s="30">
        <f>R551-R551*T551/100</f>
        <v>736219</v>
      </c>
      <c r="V551" s="31">
        <f>J551+U551</f>
        <v>760219</v>
      </c>
      <c r="W551" s="30">
        <f>V551*P551/100</f>
        <v>760219</v>
      </c>
      <c r="X551" s="21" t="s">
        <v>60</v>
      </c>
      <c r="Y551" s="237">
        <f>J551</f>
        <v>24000</v>
      </c>
      <c r="Z551" s="20">
        <v>0.02</v>
      </c>
      <c r="AA551" s="25">
        <f t="shared" ref="AA551" si="377">Y551*Z551/100</f>
        <v>4.8</v>
      </c>
    </row>
    <row r="552" spans="1:27" s="229" customFormat="1" ht="20.100000000000001" customHeight="1">
      <c r="A552" s="17"/>
      <c r="B552" s="17"/>
      <c r="C552" s="17"/>
      <c r="D552" s="17"/>
      <c r="E552" s="17"/>
      <c r="F552" s="17"/>
      <c r="G552" s="17"/>
      <c r="H552" s="31"/>
      <c r="I552" s="86"/>
      <c r="J552" s="84"/>
      <c r="K552" s="103"/>
      <c r="L552" s="20"/>
      <c r="M552" s="20"/>
      <c r="N552" s="103"/>
      <c r="O552" s="20"/>
      <c r="P552" s="20"/>
      <c r="Q552" s="21"/>
      <c r="R552" s="21"/>
      <c r="S552" s="217"/>
      <c r="T552" s="217"/>
      <c r="U552" s="59"/>
      <c r="V552" s="101"/>
      <c r="W552" s="101"/>
      <c r="X552" s="100"/>
      <c r="Y552" s="230"/>
      <c r="Z552" s="20"/>
      <c r="AA552" s="25"/>
    </row>
    <row r="553" spans="1:27" s="229" customFormat="1" ht="21" customHeight="1">
      <c r="A553" s="17">
        <v>152</v>
      </c>
      <c r="B553" s="17" t="s">
        <v>24</v>
      </c>
      <c r="C553" s="17">
        <v>15789</v>
      </c>
      <c r="D553" s="17">
        <v>0</v>
      </c>
      <c r="E553" s="17">
        <v>0</v>
      </c>
      <c r="F553" s="17">
        <v>89</v>
      </c>
      <c r="G553" s="17">
        <v>2</v>
      </c>
      <c r="H553" s="21">
        <v>89</v>
      </c>
      <c r="I553" s="101">
        <v>400</v>
      </c>
      <c r="J553" s="101">
        <f>H553*I553</f>
        <v>35600</v>
      </c>
      <c r="K553" s="103">
        <v>1</v>
      </c>
      <c r="L553" s="20" t="s">
        <v>65</v>
      </c>
      <c r="M553" s="86" t="s">
        <v>63</v>
      </c>
      <c r="N553" s="103">
        <v>1</v>
      </c>
      <c r="O553" s="20">
        <v>646</v>
      </c>
      <c r="P553" s="20">
        <v>100</v>
      </c>
      <c r="Q553" s="101">
        <v>6350</v>
      </c>
      <c r="R553" s="109">
        <f>O553*Q553</f>
        <v>4102100</v>
      </c>
      <c r="S553" s="217">
        <v>46</v>
      </c>
      <c r="T553" s="217">
        <v>85</v>
      </c>
      <c r="U553" s="30">
        <f>R553-R553*T553/100</f>
        <v>615315</v>
      </c>
      <c r="V553" s="31">
        <f>J553+U553</f>
        <v>650915</v>
      </c>
      <c r="W553" s="30">
        <f>V553*P553/100</f>
        <v>650915</v>
      </c>
      <c r="X553" s="21" t="s">
        <v>58</v>
      </c>
      <c r="Y553" s="233">
        <v>0</v>
      </c>
      <c r="Z553" s="20">
        <v>0</v>
      </c>
      <c r="AA553" s="25">
        <f t="shared" ref="AA553:AA554" si="378">Y553*Z553/100</f>
        <v>0</v>
      </c>
    </row>
    <row r="554" spans="1:27" s="229" customFormat="1" ht="20.100000000000001" customHeight="1">
      <c r="A554" s="17">
        <v>153</v>
      </c>
      <c r="B554" s="17" t="s">
        <v>62</v>
      </c>
      <c r="C554" s="17">
        <v>837</v>
      </c>
      <c r="D554" s="17">
        <v>23</v>
      </c>
      <c r="E554" s="17">
        <v>3</v>
      </c>
      <c r="F554" s="17">
        <v>30</v>
      </c>
      <c r="G554" s="17">
        <v>1</v>
      </c>
      <c r="H554" s="31">
        <v>9530</v>
      </c>
      <c r="I554" s="86">
        <v>150</v>
      </c>
      <c r="J554" s="109">
        <f>H554*I554</f>
        <v>1429500</v>
      </c>
      <c r="K554" s="103"/>
      <c r="L554" s="20"/>
      <c r="M554" s="20"/>
      <c r="N554" s="103"/>
      <c r="O554" s="20"/>
      <c r="P554" s="20">
        <v>100</v>
      </c>
      <c r="Q554" s="21"/>
      <c r="R554" s="21">
        <f t="shared" ref="R554" si="379">O554*Q554</f>
        <v>0</v>
      </c>
      <c r="S554" s="217"/>
      <c r="T554" s="217"/>
      <c r="U554" s="59">
        <f t="shared" ref="U554" si="380">R554-R554*T554/100</f>
        <v>0</v>
      </c>
      <c r="V554" s="101">
        <f t="shared" ref="V554" si="381">J554+U554</f>
        <v>1429500</v>
      </c>
      <c r="W554" s="101">
        <f t="shared" ref="W554" si="382">V554*P554/100</f>
        <v>1429500</v>
      </c>
      <c r="X554" s="100">
        <v>0</v>
      </c>
      <c r="Y554" s="234">
        <f>J554</f>
        <v>1429500</v>
      </c>
      <c r="Z554" s="20">
        <v>0.01</v>
      </c>
      <c r="AA554" s="25">
        <f t="shared" si="378"/>
        <v>142.94999999999999</v>
      </c>
    </row>
    <row r="555" spans="1:27" s="229" customFormat="1" ht="21.95" customHeight="1">
      <c r="A555" s="17"/>
      <c r="B555" s="17"/>
      <c r="C555" s="17"/>
      <c r="D555" s="17"/>
      <c r="E555" s="17"/>
      <c r="F555" s="17"/>
      <c r="G555" s="17"/>
      <c r="H555" s="21"/>
      <c r="I555" s="101"/>
      <c r="J555" s="101"/>
      <c r="K555" s="103"/>
      <c r="L555" s="20"/>
      <c r="M555" s="86"/>
      <c r="N555" s="103"/>
      <c r="O555" s="20"/>
      <c r="P555" s="20"/>
      <c r="Q555" s="101"/>
      <c r="R555" s="109"/>
      <c r="S555" s="217"/>
      <c r="T555" s="217"/>
      <c r="U555" s="30"/>
      <c r="V555" s="31"/>
      <c r="W555" s="30"/>
      <c r="X555" s="21"/>
      <c r="Y555" s="233"/>
      <c r="Z555" s="20"/>
      <c r="AA555" s="25"/>
    </row>
    <row r="556" spans="1:27" s="229" customFormat="1" ht="21" customHeight="1">
      <c r="A556" s="17">
        <v>154</v>
      </c>
      <c r="B556" s="17" t="s">
        <v>24</v>
      </c>
      <c r="C556" s="17">
        <v>46287</v>
      </c>
      <c r="D556" s="17">
        <v>0</v>
      </c>
      <c r="E556" s="17">
        <v>2</v>
      </c>
      <c r="F556" s="17">
        <v>17</v>
      </c>
      <c r="G556" s="17">
        <v>2</v>
      </c>
      <c r="H556" s="21">
        <v>202.26</v>
      </c>
      <c r="I556" s="101">
        <v>400</v>
      </c>
      <c r="J556" s="101">
        <f>H556*I556</f>
        <v>80904</v>
      </c>
      <c r="K556" s="103">
        <v>1</v>
      </c>
      <c r="L556" s="20" t="s">
        <v>65</v>
      </c>
      <c r="M556" s="86" t="s">
        <v>67</v>
      </c>
      <c r="N556" s="103">
        <v>1</v>
      </c>
      <c r="O556" s="20">
        <v>210.14</v>
      </c>
      <c r="P556" s="20">
        <v>100</v>
      </c>
      <c r="Q556" s="101">
        <v>6350</v>
      </c>
      <c r="R556" s="109">
        <f>O556*Q556</f>
        <v>1334389</v>
      </c>
      <c r="S556" s="217">
        <v>54</v>
      </c>
      <c r="T556" s="217">
        <v>76</v>
      </c>
      <c r="U556" s="30">
        <f>R556-R556*T556/100</f>
        <v>320253.36</v>
      </c>
      <c r="V556" s="31">
        <f>J556+U556</f>
        <v>401157.36</v>
      </c>
      <c r="W556" s="30">
        <f>V556*P556/100</f>
        <v>401157.36</v>
      </c>
      <c r="X556" s="21" t="s">
        <v>58</v>
      </c>
      <c r="Y556" s="233">
        <v>0</v>
      </c>
      <c r="Z556" s="20">
        <v>0</v>
      </c>
      <c r="AA556" s="25">
        <f t="shared" ref="AA556" si="383">Y556*Z556/100</f>
        <v>0</v>
      </c>
    </row>
    <row r="557" spans="1:27" s="229" customFormat="1" ht="20.100000000000001" customHeight="1">
      <c r="A557" s="17"/>
      <c r="B557" s="17"/>
      <c r="C557" s="17"/>
      <c r="D557" s="17"/>
      <c r="E557" s="17"/>
      <c r="F557" s="17"/>
      <c r="G557" s="17">
        <v>3</v>
      </c>
      <c r="H557" s="59">
        <v>14.74</v>
      </c>
      <c r="I557" s="101">
        <v>400</v>
      </c>
      <c r="J557" s="21">
        <f>H557*I557</f>
        <v>5896</v>
      </c>
      <c r="K557" s="103"/>
      <c r="L557" s="20"/>
      <c r="M557" s="20"/>
      <c r="N557" s="103">
        <v>3</v>
      </c>
      <c r="O557" s="20">
        <v>58.96</v>
      </c>
      <c r="P557" s="20">
        <v>100</v>
      </c>
      <c r="Q557" s="101">
        <v>6350</v>
      </c>
      <c r="R557" s="109">
        <f>O557*Q557</f>
        <v>374396</v>
      </c>
      <c r="S557" s="217">
        <v>54</v>
      </c>
      <c r="T557" s="217">
        <v>76</v>
      </c>
      <c r="U557" s="30">
        <f>R557-R557*T557/100</f>
        <v>89855.039999999979</v>
      </c>
      <c r="V557" s="31">
        <f>J557+U557</f>
        <v>95751.039999999979</v>
      </c>
      <c r="W557" s="30">
        <f>V557*P557/100</f>
        <v>95751.039999999979</v>
      </c>
      <c r="X557" s="21">
        <v>0</v>
      </c>
      <c r="Y557" s="237">
        <f>V557</f>
        <v>95751.039999999979</v>
      </c>
      <c r="Z557" s="20">
        <v>0.3</v>
      </c>
      <c r="AA557" s="25">
        <f t="shared" ref="AA557:AA560" si="384">Y557*Z557/100</f>
        <v>287.25311999999997</v>
      </c>
    </row>
    <row r="558" spans="1:27" s="229" customFormat="1" ht="21.95" customHeight="1">
      <c r="A558" s="17">
        <v>155</v>
      </c>
      <c r="B558" s="17" t="s">
        <v>24</v>
      </c>
      <c r="C558" s="17">
        <v>63370</v>
      </c>
      <c r="D558" s="17">
        <v>1</v>
      </c>
      <c r="E558" s="17">
        <v>2</v>
      </c>
      <c r="F558" s="17">
        <v>58</v>
      </c>
      <c r="G558" s="17">
        <v>2</v>
      </c>
      <c r="H558" s="21">
        <v>658</v>
      </c>
      <c r="I558" s="101">
        <v>125</v>
      </c>
      <c r="J558" s="101">
        <f>H558*I558</f>
        <v>82250</v>
      </c>
      <c r="K558" s="103">
        <v>1</v>
      </c>
      <c r="L558" s="20" t="s">
        <v>79</v>
      </c>
      <c r="M558" s="20" t="s">
        <v>27</v>
      </c>
      <c r="N558" s="103">
        <v>2</v>
      </c>
      <c r="O558" s="20">
        <v>6</v>
      </c>
      <c r="P558" s="20">
        <v>100</v>
      </c>
      <c r="Q558" s="101">
        <v>5150</v>
      </c>
      <c r="R558" s="109">
        <f>O558*Q558</f>
        <v>30900</v>
      </c>
      <c r="S558" s="217">
        <v>21</v>
      </c>
      <c r="T558" s="217">
        <v>93</v>
      </c>
      <c r="U558" s="30">
        <f>R558-R558*T558/100</f>
        <v>2163</v>
      </c>
      <c r="V558" s="31">
        <f>J558+U558</f>
        <v>84413</v>
      </c>
      <c r="W558" s="59">
        <f>V558*P558/100</f>
        <v>84413</v>
      </c>
      <c r="X558" s="21" t="s">
        <v>58</v>
      </c>
      <c r="Y558" s="233">
        <v>0</v>
      </c>
      <c r="Z558" s="20">
        <v>0</v>
      </c>
      <c r="AA558" s="25">
        <f t="shared" si="384"/>
        <v>0</v>
      </c>
    </row>
    <row r="559" spans="1:27" s="229" customFormat="1" ht="21" customHeight="1">
      <c r="A559" s="17">
        <v>156</v>
      </c>
      <c r="B559" s="17" t="s">
        <v>24</v>
      </c>
      <c r="C559" s="17">
        <v>63905</v>
      </c>
      <c r="D559" s="17">
        <v>14</v>
      </c>
      <c r="E559" s="17">
        <v>3</v>
      </c>
      <c r="F559" s="17">
        <v>21</v>
      </c>
      <c r="G559" s="17">
        <v>2</v>
      </c>
      <c r="H559" s="21">
        <v>47</v>
      </c>
      <c r="I559" s="101">
        <v>125</v>
      </c>
      <c r="J559" s="101">
        <f>H559*I559</f>
        <v>5875</v>
      </c>
      <c r="K559" s="103">
        <v>1</v>
      </c>
      <c r="L559" s="20" t="s">
        <v>65</v>
      </c>
      <c r="M559" s="86" t="s">
        <v>67</v>
      </c>
      <c r="N559" s="103">
        <v>1</v>
      </c>
      <c r="O559" s="20">
        <v>187.5</v>
      </c>
      <c r="P559" s="20">
        <v>100</v>
      </c>
      <c r="Q559" s="101">
        <v>6350</v>
      </c>
      <c r="R559" s="109">
        <f>O559*Q559</f>
        <v>1190625</v>
      </c>
      <c r="S559" s="217">
        <v>5</v>
      </c>
      <c r="T559" s="217">
        <v>5</v>
      </c>
      <c r="U559" s="30">
        <f>R559-R559*T559/100</f>
        <v>1131093.75</v>
      </c>
      <c r="V559" s="31">
        <f>J559+U559</f>
        <v>1136968.75</v>
      </c>
      <c r="W559" s="30">
        <f>V559*P559/100</f>
        <v>1136968.75</v>
      </c>
      <c r="X559" s="21" t="s">
        <v>60</v>
      </c>
      <c r="Y559" s="233">
        <v>0</v>
      </c>
      <c r="Z559" s="20">
        <v>0</v>
      </c>
      <c r="AA559" s="25">
        <f t="shared" si="384"/>
        <v>0</v>
      </c>
    </row>
    <row r="560" spans="1:27" s="229" customFormat="1" ht="20.100000000000001" customHeight="1">
      <c r="A560" s="17"/>
      <c r="B560" s="17"/>
      <c r="C560" s="17"/>
      <c r="D560" s="17"/>
      <c r="E560" s="17"/>
      <c r="F560" s="17"/>
      <c r="G560" s="17">
        <v>1</v>
      </c>
      <c r="H560" s="31">
        <v>5874</v>
      </c>
      <c r="I560" s="86">
        <v>125</v>
      </c>
      <c r="J560" s="84">
        <f>H560*I560</f>
        <v>734250</v>
      </c>
      <c r="K560" s="103"/>
      <c r="L560" s="20"/>
      <c r="M560" s="20"/>
      <c r="N560" s="103"/>
      <c r="O560" s="20"/>
      <c r="P560" s="20">
        <v>100</v>
      </c>
      <c r="Q560" s="21"/>
      <c r="R560" s="21">
        <f t="shared" ref="R560" si="385">O560*Q560</f>
        <v>0</v>
      </c>
      <c r="S560" s="217"/>
      <c r="T560" s="217"/>
      <c r="U560" s="59">
        <f t="shared" ref="U560" si="386">R560-R560*T560/100</f>
        <v>0</v>
      </c>
      <c r="V560" s="101">
        <f t="shared" ref="V560" si="387">J560+U560</f>
        <v>734250</v>
      </c>
      <c r="W560" s="101">
        <f t="shared" ref="W560" si="388">V560*P560/100</f>
        <v>734250</v>
      </c>
      <c r="X560" s="100" t="s">
        <v>61</v>
      </c>
      <c r="Y560" s="230">
        <v>0</v>
      </c>
      <c r="Z560" s="20">
        <v>0</v>
      </c>
      <c r="AA560" s="25">
        <f t="shared" si="384"/>
        <v>0</v>
      </c>
    </row>
    <row r="561" spans="1:27" s="229" customFormat="1" ht="20.100000000000001" customHeight="1">
      <c r="A561" s="17"/>
      <c r="B561" s="17"/>
      <c r="C561" s="17"/>
      <c r="D561" s="17"/>
      <c r="E561" s="17"/>
      <c r="F561" s="17"/>
      <c r="G561" s="17"/>
      <c r="H561" s="31"/>
      <c r="I561" s="86"/>
      <c r="J561" s="84"/>
      <c r="K561" s="103"/>
      <c r="L561" s="20"/>
      <c r="M561" s="20"/>
      <c r="N561" s="103"/>
      <c r="O561" s="20"/>
      <c r="P561" s="20"/>
      <c r="Q561" s="21"/>
      <c r="R561" s="21"/>
      <c r="S561" s="217"/>
      <c r="T561" s="217"/>
      <c r="U561" s="59"/>
      <c r="V561" s="101"/>
      <c r="W561" s="101"/>
      <c r="X561" s="100"/>
      <c r="Y561" s="230"/>
      <c r="Z561" s="20"/>
      <c r="AA561" s="25"/>
    </row>
    <row r="562" spans="1:27" s="229" customFormat="1" ht="20.100000000000001" customHeight="1">
      <c r="A562" s="17"/>
      <c r="B562" s="17"/>
      <c r="C562" s="17"/>
      <c r="D562" s="17"/>
      <c r="E562" s="17"/>
      <c r="F562" s="17"/>
      <c r="G562" s="17"/>
      <c r="H562" s="31"/>
      <c r="I562" s="86"/>
      <c r="J562" s="109"/>
      <c r="K562" s="103"/>
      <c r="L562" s="20"/>
      <c r="M562" s="20"/>
      <c r="N562" s="103"/>
      <c r="O562" s="20"/>
      <c r="P562" s="20"/>
      <c r="Q562" s="21"/>
      <c r="R562" s="21"/>
      <c r="S562" s="217"/>
      <c r="T562" s="217"/>
      <c r="U562" s="59"/>
      <c r="V562" s="101"/>
      <c r="W562" s="101"/>
      <c r="X562" s="100"/>
      <c r="Y562" s="234"/>
      <c r="Z562" s="20"/>
      <c r="AA562" s="25"/>
    </row>
    <row r="563" spans="1:27" s="89" customFormat="1" ht="24" customHeight="1" thickBot="1">
      <c r="A563" s="143"/>
      <c r="B563" s="143"/>
      <c r="C563" s="143"/>
      <c r="D563" s="143"/>
      <c r="E563" s="143"/>
      <c r="F563" s="143"/>
      <c r="G563" s="143"/>
      <c r="H563" s="144"/>
      <c r="I563" s="145"/>
      <c r="J563" s="146"/>
      <c r="K563" s="156"/>
      <c r="L563" s="147"/>
      <c r="M563" s="145"/>
      <c r="N563" s="166"/>
      <c r="O563" s="145"/>
      <c r="P563" s="145"/>
      <c r="Q563" s="181"/>
      <c r="R563" s="182"/>
      <c r="S563" s="194"/>
      <c r="T563" s="194"/>
      <c r="U563" s="197"/>
      <c r="V563" s="182"/>
      <c r="W563" s="182"/>
      <c r="X563" s="148"/>
      <c r="Y563" s="199"/>
      <c r="Z563" s="145"/>
      <c r="AA563" s="143"/>
    </row>
    <row r="564" spans="1:27">
      <c r="A564" s="42" t="s">
        <v>22</v>
      </c>
      <c r="B564" s="42"/>
      <c r="C564" s="42" t="s">
        <v>23</v>
      </c>
      <c r="D564" s="42"/>
      <c r="E564" s="42"/>
      <c r="F564" s="42"/>
      <c r="G564" s="39" t="s">
        <v>37</v>
      </c>
      <c r="H564" s="52"/>
      <c r="I564" s="11"/>
      <c r="J564" s="11"/>
      <c r="K564" s="153"/>
      <c r="L564" s="14"/>
      <c r="M564" s="6"/>
      <c r="N564" s="161"/>
      <c r="O564" s="1"/>
      <c r="P564" s="1"/>
      <c r="Q564" s="175"/>
      <c r="R564" s="176"/>
      <c r="S564" s="188"/>
      <c r="T564" s="188"/>
      <c r="U564" s="175"/>
      <c r="V564" s="176"/>
      <c r="W564" s="176"/>
      <c r="X564" s="1"/>
      <c r="Y564" s="176"/>
      <c r="Z564" s="1"/>
      <c r="AA564" s="1"/>
    </row>
    <row r="565" spans="1:27">
      <c r="A565" s="3"/>
      <c r="B565" s="11"/>
      <c r="C565" s="11"/>
      <c r="D565" s="11"/>
      <c r="E565" s="12"/>
      <c r="F565" s="13"/>
      <c r="G565" s="38" t="s">
        <v>36</v>
      </c>
      <c r="H565" s="52"/>
      <c r="I565" s="11"/>
      <c r="J565" s="11"/>
      <c r="K565" s="153"/>
      <c r="L565" s="14"/>
      <c r="M565" s="61" t="s">
        <v>47</v>
      </c>
      <c r="N565" s="162"/>
      <c r="O565" s="62"/>
      <c r="P565" s="62"/>
      <c r="Q565" s="177"/>
      <c r="R565" s="178" t="s">
        <v>51</v>
      </c>
      <c r="S565" s="162"/>
      <c r="T565" s="189"/>
      <c r="U565" s="177"/>
      <c r="V565" s="178"/>
      <c r="W565" s="178" t="s">
        <v>56</v>
      </c>
      <c r="X565" s="206"/>
      <c r="Y565" s="177"/>
      <c r="Z565" s="3"/>
      <c r="AA565" s="3"/>
    </row>
    <row r="566" spans="1:27">
      <c r="A566" s="3"/>
      <c r="B566" s="11"/>
      <c r="C566" s="11"/>
      <c r="D566" s="11"/>
      <c r="E566" s="12"/>
      <c r="F566" s="13"/>
      <c r="G566" s="37" t="s">
        <v>35</v>
      </c>
      <c r="H566" s="52"/>
      <c r="I566" s="12"/>
      <c r="J566" s="12"/>
      <c r="K566" s="154"/>
      <c r="L566" s="14"/>
      <c r="M566" s="61" t="s">
        <v>54</v>
      </c>
      <c r="N566" s="162"/>
      <c r="O566" s="62"/>
      <c r="P566" s="62"/>
      <c r="Q566" s="177"/>
      <c r="R566" s="178" t="s">
        <v>53</v>
      </c>
      <c r="S566" s="162"/>
      <c r="T566" s="189"/>
      <c r="U566" s="177"/>
      <c r="V566" s="178"/>
      <c r="W566" s="178" t="s">
        <v>52</v>
      </c>
      <c r="X566" s="206"/>
      <c r="Y566" s="177"/>
      <c r="Z566" s="3"/>
      <c r="AA566" s="3"/>
    </row>
    <row r="567" spans="1:27">
      <c r="A567" s="4"/>
      <c r="B567" s="12"/>
      <c r="C567" s="12"/>
      <c r="D567" s="12"/>
      <c r="E567" s="12"/>
      <c r="F567" s="13"/>
      <c r="G567" s="38" t="s">
        <v>34</v>
      </c>
      <c r="H567" s="53"/>
      <c r="I567" s="12"/>
      <c r="J567" s="12"/>
      <c r="K567" s="154"/>
      <c r="L567" s="15"/>
      <c r="M567" s="63" t="s">
        <v>48</v>
      </c>
      <c r="N567" s="163"/>
      <c r="O567" s="63"/>
      <c r="P567" s="63"/>
      <c r="Q567" s="179"/>
      <c r="R567" s="179" t="s">
        <v>49</v>
      </c>
      <c r="S567" s="163"/>
      <c r="T567" s="190"/>
      <c r="U567" s="179"/>
      <c r="V567" s="179"/>
      <c r="W567" s="179" t="s">
        <v>50</v>
      </c>
      <c r="X567" s="207"/>
      <c r="Y567" s="179"/>
      <c r="Z567" s="5"/>
      <c r="AA567" s="5"/>
    </row>
    <row r="568" spans="1:27">
      <c r="A568" s="4"/>
      <c r="B568" s="33"/>
      <c r="C568" s="12"/>
      <c r="D568" s="12"/>
      <c r="E568" s="12"/>
      <c r="F568" s="13"/>
      <c r="G568" s="40" t="s">
        <v>38</v>
      </c>
      <c r="H568" s="53"/>
      <c r="I568" s="12"/>
      <c r="J568" s="12"/>
      <c r="K568" s="154"/>
      <c r="L568" s="15"/>
      <c r="M568" s="5"/>
      <c r="N568" s="164"/>
      <c r="O568" s="5"/>
      <c r="P568" s="5"/>
      <c r="Q568" s="180"/>
      <c r="R568" s="180"/>
      <c r="S568" s="191"/>
      <c r="T568" s="191"/>
      <c r="U568" s="180"/>
      <c r="V568" s="180"/>
      <c r="W568" s="180"/>
      <c r="X568" s="208"/>
      <c r="Y568" s="169"/>
      <c r="Z568" s="32"/>
      <c r="AA568" s="5"/>
    </row>
    <row r="571" spans="1:27" ht="26.25" customHeight="1">
      <c r="A571" s="41" t="s">
        <v>126</v>
      </c>
      <c r="B571" s="8"/>
      <c r="C571" s="8"/>
      <c r="D571" s="8"/>
      <c r="E571" s="8"/>
      <c r="F571" s="8"/>
      <c r="G571" s="7" t="s">
        <v>30</v>
      </c>
      <c r="H571" s="48"/>
      <c r="I571" s="796"/>
      <c r="J571" s="868"/>
      <c r="K571" s="149"/>
      <c r="L571" s="909"/>
      <c r="M571" s="909"/>
      <c r="N571" s="158"/>
      <c r="O571" s="910" t="s">
        <v>55</v>
      </c>
      <c r="P571" s="910"/>
      <c r="Q571" s="168"/>
      <c r="R571" s="169"/>
      <c r="S571" s="185"/>
      <c r="T571" s="185"/>
      <c r="U571" s="196"/>
      <c r="V571" s="169"/>
      <c r="W571" s="169"/>
      <c r="X571" s="205" t="s">
        <v>31</v>
      </c>
      <c r="Y571" s="169"/>
      <c r="AA571" s="7"/>
    </row>
    <row r="572" spans="1:27" ht="23.1" customHeight="1">
      <c r="A572" s="797" t="s">
        <v>0</v>
      </c>
      <c r="B572" s="797"/>
      <c r="C572" s="797"/>
      <c r="D572" s="797"/>
      <c r="E572" s="797"/>
      <c r="F572" s="797"/>
      <c r="G572" s="797"/>
      <c r="H572" s="797"/>
      <c r="I572" s="797"/>
      <c r="J572" s="797"/>
      <c r="K572" s="797"/>
      <c r="L572" s="797"/>
      <c r="M572" s="797"/>
      <c r="N572" s="797"/>
      <c r="O572" s="797"/>
      <c r="P572" s="797"/>
      <c r="Q572" s="797"/>
      <c r="R572" s="797"/>
      <c r="S572" s="797"/>
      <c r="T572" s="797"/>
      <c r="U572" s="797"/>
      <c r="V572" s="797"/>
      <c r="W572" s="797"/>
      <c r="X572" s="797"/>
      <c r="Y572" s="797"/>
      <c r="Z572" s="797"/>
      <c r="AA572" s="10"/>
    </row>
    <row r="573" spans="1:27" ht="23.1" customHeight="1">
      <c r="A573" s="797" t="s">
        <v>32</v>
      </c>
      <c r="B573" s="797"/>
      <c r="C573" s="797"/>
      <c r="D573" s="797"/>
      <c r="E573" s="797"/>
      <c r="F573" s="797"/>
      <c r="G573" s="797"/>
      <c r="H573" s="797"/>
      <c r="I573" s="797"/>
      <c r="J573" s="797"/>
      <c r="K573" s="797"/>
      <c r="L573" s="797"/>
      <c r="M573" s="797"/>
      <c r="N573" s="797"/>
      <c r="O573" s="797"/>
      <c r="P573" s="797"/>
      <c r="Q573" s="797"/>
      <c r="R573" s="797"/>
      <c r="S573" s="797"/>
      <c r="T573" s="797"/>
      <c r="U573" s="797"/>
      <c r="V573" s="797"/>
      <c r="W573" s="797"/>
      <c r="X573" s="797"/>
      <c r="Y573" s="797"/>
      <c r="Z573" s="797"/>
      <c r="AA573" s="10"/>
    </row>
    <row r="574" spans="1:27" s="34" customFormat="1" ht="23.25">
      <c r="A574" s="35" t="s">
        <v>70</v>
      </c>
      <c r="B574" s="36"/>
      <c r="C574" s="36"/>
      <c r="D574" s="36"/>
      <c r="E574" s="36"/>
      <c r="F574" s="36"/>
      <c r="G574" s="242"/>
      <c r="H574" s="49"/>
      <c r="I574" s="242"/>
      <c r="J574" s="242"/>
      <c r="K574" s="150"/>
      <c r="L574" s="242"/>
      <c r="M574" s="242"/>
      <c r="N574" s="158"/>
      <c r="O574" s="242"/>
      <c r="P574" s="242"/>
      <c r="Q574" s="170"/>
      <c r="R574" s="171"/>
      <c r="S574" s="150"/>
      <c r="T574" s="150"/>
      <c r="U574" s="170"/>
      <c r="V574" s="170"/>
      <c r="W574" s="170"/>
      <c r="X574" s="22"/>
      <c r="Y574" s="170"/>
      <c r="Z574" s="242"/>
      <c r="AA574" s="242"/>
    </row>
    <row r="575" spans="1:27" s="16" customFormat="1" ht="14.25">
      <c r="A575" s="798" t="s">
        <v>1</v>
      </c>
      <c r="B575" s="799"/>
      <c r="C575" s="799"/>
      <c r="D575" s="799"/>
      <c r="E575" s="799"/>
      <c r="F575" s="799"/>
      <c r="G575" s="799"/>
      <c r="H575" s="799"/>
      <c r="I575" s="799"/>
      <c r="J575" s="800"/>
      <c r="K575" s="801" t="s">
        <v>2</v>
      </c>
      <c r="L575" s="802"/>
      <c r="M575" s="802"/>
      <c r="N575" s="802"/>
      <c r="O575" s="802"/>
      <c r="P575" s="802"/>
      <c r="Q575" s="802"/>
      <c r="R575" s="802"/>
      <c r="S575" s="802"/>
      <c r="T575" s="802"/>
      <c r="U575" s="803"/>
      <c r="V575" s="886" t="s">
        <v>3</v>
      </c>
      <c r="W575" s="886" t="s">
        <v>39</v>
      </c>
      <c r="X575" s="869" t="s">
        <v>40</v>
      </c>
      <c r="Y575" s="886" t="s">
        <v>4</v>
      </c>
      <c r="Z575" s="869" t="s">
        <v>41</v>
      </c>
      <c r="AA575" s="878" t="s">
        <v>42</v>
      </c>
    </row>
    <row r="576" spans="1:27" s="16" customFormat="1" ht="12.95" customHeight="1">
      <c r="A576" s="810" t="s">
        <v>5</v>
      </c>
      <c r="B576" s="813" t="s">
        <v>6</v>
      </c>
      <c r="C576" s="816" t="s">
        <v>7</v>
      </c>
      <c r="D576" s="819" t="s">
        <v>8</v>
      </c>
      <c r="E576" s="820"/>
      <c r="F576" s="821"/>
      <c r="G576" s="814" t="s">
        <v>9</v>
      </c>
      <c r="H576" s="828" t="s">
        <v>10</v>
      </c>
      <c r="I576" s="825" t="s">
        <v>11</v>
      </c>
      <c r="J576" s="831" t="s">
        <v>12</v>
      </c>
      <c r="K576" s="889" t="s">
        <v>5</v>
      </c>
      <c r="L576" s="834" t="s">
        <v>13</v>
      </c>
      <c r="M576" s="837" t="s">
        <v>14</v>
      </c>
      <c r="N576" s="892" t="s">
        <v>9</v>
      </c>
      <c r="O576" s="847" t="s">
        <v>43</v>
      </c>
      <c r="P576" s="875" t="s">
        <v>33</v>
      </c>
      <c r="Q576" s="895" t="s">
        <v>44</v>
      </c>
      <c r="R576" s="898" t="s">
        <v>15</v>
      </c>
      <c r="S576" s="901" t="s">
        <v>16</v>
      </c>
      <c r="T576" s="902"/>
      <c r="U576" s="903" t="s">
        <v>45</v>
      </c>
      <c r="V576" s="887"/>
      <c r="W576" s="887"/>
      <c r="X576" s="870"/>
      <c r="Y576" s="887"/>
      <c r="Z576" s="870"/>
      <c r="AA576" s="879"/>
    </row>
    <row r="577" spans="1:27" s="16" customFormat="1" ht="12.95" customHeight="1">
      <c r="A577" s="811"/>
      <c r="B577" s="814"/>
      <c r="C577" s="817"/>
      <c r="D577" s="822"/>
      <c r="E577" s="823"/>
      <c r="F577" s="824"/>
      <c r="G577" s="814"/>
      <c r="H577" s="829"/>
      <c r="I577" s="826"/>
      <c r="J577" s="832"/>
      <c r="K577" s="890"/>
      <c r="L577" s="835"/>
      <c r="M577" s="838"/>
      <c r="N577" s="893"/>
      <c r="O577" s="848"/>
      <c r="P577" s="876"/>
      <c r="Q577" s="896"/>
      <c r="R577" s="899"/>
      <c r="S577" s="892" t="s">
        <v>17</v>
      </c>
      <c r="T577" s="906" t="s">
        <v>18</v>
      </c>
      <c r="U577" s="904"/>
      <c r="V577" s="887"/>
      <c r="W577" s="887"/>
      <c r="X577" s="870"/>
      <c r="Y577" s="887"/>
      <c r="Z577" s="870"/>
      <c r="AA577" s="879"/>
    </row>
    <row r="578" spans="1:27" s="16" customFormat="1" ht="12.95" customHeight="1">
      <c r="A578" s="811"/>
      <c r="B578" s="814"/>
      <c r="C578" s="817"/>
      <c r="D578" s="840" t="s">
        <v>19</v>
      </c>
      <c r="E578" s="840" t="s">
        <v>20</v>
      </c>
      <c r="F578" s="840" t="s">
        <v>21</v>
      </c>
      <c r="G578" s="814"/>
      <c r="H578" s="829"/>
      <c r="I578" s="826"/>
      <c r="J578" s="832"/>
      <c r="K578" s="890"/>
      <c r="L578" s="835"/>
      <c r="M578" s="838"/>
      <c r="N578" s="893"/>
      <c r="O578" s="848"/>
      <c r="P578" s="876"/>
      <c r="Q578" s="896"/>
      <c r="R578" s="899"/>
      <c r="S578" s="893"/>
      <c r="T578" s="907"/>
      <c r="U578" s="904"/>
      <c r="V578" s="887"/>
      <c r="W578" s="887"/>
      <c r="X578" s="870"/>
      <c r="Y578" s="887"/>
      <c r="Z578" s="870"/>
      <c r="AA578" s="879"/>
    </row>
    <row r="579" spans="1:27" s="16" customFormat="1" ht="12.95" customHeight="1">
      <c r="A579" s="811"/>
      <c r="B579" s="814"/>
      <c r="C579" s="817"/>
      <c r="D579" s="841"/>
      <c r="E579" s="841"/>
      <c r="F579" s="841"/>
      <c r="G579" s="814"/>
      <c r="H579" s="829"/>
      <c r="I579" s="826"/>
      <c r="J579" s="832"/>
      <c r="K579" s="890"/>
      <c r="L579" s="835"/>
      <c r="M579" s="838"/>
      <c r="N579" s="893"/>
      <c r="O579" s="848"/>
      <c r="P579" s="876"/>
      <c r="Q579" s="896"/>
      <c r="R579" s="899"/>
      <c r="S579" s="893"/>
      <c r="T579" s="907"/>
      <c r="U579" s="904"/>
      <c r="V579" s="887"/>
      <c r="W579" s="887"/>
      <c r="X579" s="870"/>
      <c r="Y579" s="887"/>
      <c r="Z579" s="870"/>
      <c r="AA579" s="879"/>
    </row>
    <row r="580" spans="1:27" s="16" customFormat="1" ht="12.95" customHeight="1">
      <c r="A580" s="812"/>
      <c r="B580" s="815"/>
      <c r="C580" s="818"/>
      <c r="D580" s="842"/>
      <c r="E580" s="842"/>
      <c r="F580" s="842"/>
      <c r="G580" s="815"/>
      <c r="H580" s="830"/>
      <c r="I580" s="827"/>
      <c r="J580" s="833"/>
      <c r="K580" s="891"/>
      <c r="L580" s="836"/>
      <c r="M580" s="839"/>
      <c r="N580" s="894"/>
      <c r="O580" s="849"/>
      <c r="P580" s="877"/>
      <c r="Q580" s="897"/>
      <c r="R580" s="900"/>
      <c r="S580" s="894"/>
      <c r="T580" s="908"/>
      <c r="U580" s="905"/>
      <c r="V580" s="888"/>
      <c r="W580" s="888"/>
      <c r="X580" s="871"/>
      <c r="Y580" s="888"/>
      <c r="Z580" s="871"/>
      <c r="AA580" s="880"/>
    </row>
    <row r="581" spans="1:27" s="229" customFormat="1" ht="21" customHeight="1">
      <c r="A581" s="17">
        <v>157</v>
      </c>
      <c r="B581" s="17" t="s">
        <v>24</v>
      </c>
      <c r="C581" s="17">
        <v>46294</v>
      </c>
      <c r="D581" s="17">
        <v>0</v>
      </c>
      <c r="E581" s="17">
        <v>0</v>
      </c>
      <c r="F581" s="17">
        <v>68</v>
      </c>
      <c r="G581" s="17">
        <v>2</v>
      </c>
      <c r="H581" s="21">
        <v>68</v>
      </c>
      <c r="I581" s="101">
        <v>400</v>
      </c>
      <c r="J581" s="101">
        <f>H581*I581</f>
        <v>27200</v>
      </c>
      <c r="K581" s="103">
        <v>1</v>
      </c>
      <c r="L581" s="20" t="s">
        <v>65</v>
      </c>
      <c r="M581" s="86" t="s">
        <v>63</v>
      </c>
      <c r="N581" s="103">
        <v>1</v>
      </c>
      <c r="O581" s="20">
        <v>627</v>
      </c>
      <c r="P581" s="20">
        <v>100</v>
      </c>
      <c r="Q581" s="101">
        <v>6350</v>
      </c>
      <c r="R581" s="109">
        <f>O581*Q581</f>
        <v>3981450</v>
      </c>
      <c r="S581" s="217">
        <v>31</v>
      </c>
      <c r="T581" s="217">
        <v>85</v>
      </c>
      <c r="U581" s="30">
        <f>R581-R581*T581/100</f>
        <v>597217.5</v>
      </c>
      <c r="V581" s="31">
        <f>J581+U581</f>
        <v>624417.5</v>
      </c>
      <c r="W581" s="30">
        <f>V581*P581/100</f>
        <v>624417.5</v>
      </c>
      <c r="X581" s="21" t="s">
        <v>58</v>
      </c>
      <c r="Y581" s="233">
        <v>0</v>
      </c>
      <c r="Z581" s="20">
        <v>0</v>
      </c>
      <c r="AA581" s="25">
        <f t="shared" ref="AA581:AA583" si="389">Y581*Z581/100</f>
        <v>0</v>
      </c>
    </row>
    <row r="582" spans="1:27" s="229" customFormat="1" ht="20.100000000000001" customHeight="1">
      <c r="A582" s="17">
        <v>158</v>
      </c>
      <c r="B582" s="17" t="s">
        <v>24</v>
      </c>
      <c r="C582" s="17">
        <v>45057</v>
      </c>
      <c r="D582" s="17">
        <v>14</v>
      </c>
      <c r="E582" s="17">
        <v>0</v>
      </c>
      <c r="F582" s="17">
        <v>84</v>
      </c>
      <c r="G582" s="17">
        <v>1</v>
      </c>
      <c r="H582" s="31">
        <v>5684</v>
      </c>
      <c r="I582" s="86">
        <v>125</v>
      </c>
      <c r="J582" s="84">
        <f>H582*I582</f>
        <v>710500</v>
      </c>
      <c r="K582" s="103"/>
      <c r="L582" s="20"/>
      <c r="M582" s="20"/>
      <c r="N582" s="103"/>
      <c r="O582" s="20"/>
      <c r="P582" s="20">
        <v>100</v>
      </c>
      <c r="Q582" s="21"/>
      <c r="R582" s="21">
        <f t="shared" ref="R582:R583" si="390">O582*Q582</f>
        <v>0</v>
      </c>
      <c r="S582" s="217"/>
      <c r="T582" s="217"/>
      <c r="U582" s="59">
        <f t="shared" ref="U582:U583" si="391">R582-R582*T582/100</f>
        <v>0</v>
      </c>
      <c r="V582" s="101">
        <f t="shared" ref="V582:V583" si="392">J582+U582</f>
        <v>710500</v>
      </c>
      <c r="W582" s="101">
        <f t="shared" ref="W582:W583" si="393">V582*P582/100</f>
        <v>710500</v>
      </c>
      <c r="X582" s="100" t="s">
        <v>61</v>
      </c>
      <c r="Y582" s="230">
        <v>0</v>
      </c>
      <c r="Z582" s="20">
        <v>0</v>
      </c>
      <c r="AA582" s="25">
        <f t="shared" si="389"/>
        <v>0</v>
      </c>
    </row>
    <row r="583" spans="1:27" s="229" customFormat="1" ht="20.100000000000001" customHeight="1">
      <c r="A583" s="17">
        <v>159</v>
      </c>
      <c r="B583" s="17" t="s">
        <v>62</v>
      </c>
      <c r="C583" s="17">
        <v>1386</v>
      </c>
      <c r="D583" s="17">
        <v>10</v>
      </c>
      <c r="E583" s="17">
        <v>0</v>
      </c>
      <c r="F583" s="17">
        <v>90</v>
      </c>
      <c r="G583" s="17">
        <v>1</v>
      </c>
      <c r="H583" s="31">
        <v>4090</v>
      </c>
      <c r="I583" s="86">
        <v>125</v>
      </c>
      <c r="J583" s="109">
        <f>H583*I583</f>
        <v>511250</v>
      </c>
      <c r="K583" s="103"/>
      <c r="L583" s="20"/>
      <c r="M583" s="20"/>
      <c r="N583" s="103"/>
      <c r="O583" s="20"/>
      <c r="P583" s="20">
        <v>100</v>
      </c>
      <c r="Q583" s="21"/>
      <c r="R583" s="21">
        <f t="shared" si="390"/>
        <v>0</v>
      </c>
      <c r="S583" s="217"/>
      <c r="T583" s="217"/>
      <c r="U583" s="59">
        <f t="shared" si="391"/>
        <v>0</v>
      </c>
      <c r="V583" s="101">
        <f t="shared" si="392"/>
        <v>511250</v>
      </c>
      <c r="W583" s="101">
        <f t="shared" si="393"/>
        <v>511250</v>
      </c>
      <c r="X583" s="100">
        <v>0</v>
      </c>
      <c r="Y583" s="234">
        <f>J583</f>
        <v>511250</v>
      </c>
      <c r="Z583" s="20">
        <v>0.01</v>
      </c>
      <c r="AA583" s="25">
        <f t="shared" si="389"/>
        <v>51.125</v>
      </c>
    </row>
    <row r="584" spans="1:27" s="229" customFormat="1" ht="20.100000000000001" customHeight="1">
      <c r="A584" s="17">
        <v>160</v>
      </c>
      <c r="B584" s="17" t="s">
        <v>24</v>
      </c>
      <c r="C584" s="17">
        <v>45058</v>
      </c>
      <c r="D584" s="17">
        <v>3</v>
      </c>
      <c r="E584" s="17">
        <v>2</v>
      </c>
      <c r="F584" s="17">
        <v>56</v>
      </c>
      <c r="G584" s="17">
        <v>1</v>
      </c>
      <c r="H584" s="31">
        <v>1456</v>
      </c>
      <c r="I584" s="86">
        <v>125</v>
      </c>
      <c r="J584" s="84">
        <f>H584*I584</f>
        <v>182000</v>
      </c>
      <c r="K584" s="103"/>
      <c r="L584" s="20"/>
      <c r="M584" s="20"/>
      <c r="N584" s="103"/>
      <c r="O584" s="20"/>
      <c r="P584" s="20">
        <v>100</v>
      </c>
      <c r="Q584" s="21"/>
      <c r="R584" s="21">
        <f t="shared" ref="R584" si="394">O584*Q584</f>
        <v>0</v>
      </c>
      <c r="S584" s="217"/>
      <c r="T584" s="217"/>
      <c r="U584" s="59">
        <f t="shared" ref="U584" si="395">R584-R584*T584/100</f>
        <v>0</v>
      </c>
      <c r="V584" s="101">
        <f t="shared" ref="V584" si="396">J584+U584</f>
        <v>182000</v>
      </c>
      <c r="W584" s="101">
        <f t="shared" ref="W584" si="397">V584*P584/100</f>
        <v>182000</v>
      </c>
      <c r="X584" s="100" t="s">
        <v>61</v>
      </c>
      <c r="Y584" s="230">
        <v>0</v>
      </c>
      <c r="Z584" s="20">
        <v>0</v>
      </c>
      <c r="AA584" s="25">
        <f t="shared" ref="AA584" si="398">Y584*Z584/100</f>
        <v>0</v>
      </c>
    </row>
    <row r="585" spans="1:27" s="229" customFormat="1" ht="21.95" customHeight="1">
      <c r="A585" s="17"/>
      <c r="B585" s="17"/>
      <c r="C585" s="17"/>
      <c r="D585" s="17"/>
      <c r="E585" s="17"/>
      <c r="F585" s="17"/>
      <c r="G585" s="17"/>
      <c r="H585" s="21"/>
      <c r="I585" s="101"/>
      <c r="J585" s="101"/>
      <c r="K585" s="103"/>
      <c r="L585" s="20"/>
      <c r="M585" s="86"/>
      <c r="N585" s="103"/>
      <c r="O585" s="20"/>
      <c r="P585" s="20"/>
      <c r="Q585" s="101"/>
      <c r="R585" s="109"/>
      <c r="S585" s="217"/>
      <c r="T585" s="217"/>
      <c r="U585" s="30"/>
      <c r="V585" s="31"/>
      <c r="W585" s="30"/>
      <c r="X585" s="21"/>
      <c r="Y585" s="233"/>
      <c r="Z585" s="20"/>
      <c r="AA585" s="25"/>
    </row>
    <row r="586" spans="1:27" s="229" customFormat="1" ht="21.95" customHeight="1">
      <c r="A586" s="17">
        <v>161</v>
      </c>
      <c r="B586" s="17" t="s">
        <v>62</v>
      </c>
      <c r="C586" s="17">
        <v>360</v>
      </c>
      <c r="D586" s="17">
        <v>0</v>
      </c>
      <c r="E586" s="17">
        <v>0</v>
      </c>
      <c r="F586" s="17">
        <v>89</v>
      </c>
      <c r="G586" s="17">
        <v>2</v>
      </c>
      <c r="H586" s="21">
        <v>89</v>
      </c>
      <c r="I586" s="101">
        <v>400</v>
      </c>
      <c r="J586" s="101">
        <f>H586*I586</f>
        <v>35600</v>
      </c>
      <c r="K586" s="103">
        <v>1</v>
      </c>
      <c r="L586" s="20" t="s">
        <v>65</v>
      </c>
      <c r="M586" s="86" t="s">
        <v>63</v>
      </c>
      <c r="N586" s="103">
        <v>1</v>
      </c>
      <c r="O586" s="20">
        <v>605.20000000000005</v>
      </c>
      <c r="P586" s="20">
        <v>100</v>
      </c>
      <c r="Q586" s="101">
        <v>6350</v>
      </c>
      <c r="R586" s="109">
        <f>O586*Q586</f>
        <v>3843020.0000000005</v>
      </c>
      <c r="S586" s="217">
        <v>45</v>
      </c>
      <c r="T586" s="217">
        <v>85</v>
      </c>
      <c r="U586" s="30">
        <f>R586-R586*T586/100</f>
        <v>576453</v>
      </c>
      <c r="V586" s="31">
        <f>J586+U586</f>
        <v>612053</v>
      </c>
      <c r="W586" s="30">
        <f>V586*P586/100</f>
        <v>612053</v>
      </c>
      <c r="X586" s="21" t="s">
        <v>60</v>
      </c>
      <c r="Y586" s="237">
        <f>J586</f>
        <v>35600</v>
      </c>
      <c r="Z586" s="20">
        <v>0.02</v>
      </c>
      <c r="AA586" s="25">
        <f t="shared" ref="AA586:AA587" si="399">Y586*Z586/100</f>
        <v>7.12</v>
      </c>
    </row>
    <row r="587" spans="1:27" s="229" customFormat="1" ht="20.100000000000001" customHeight="1">
      <c r="A587" s="17">
        <v>162</v>
      </c>
      <c r="B587" s="17" t="s">
        <v>24</v>
      </c>
      <c r="C587" s="17">
        <v>25653</v>
      </c>
      <c r="D587" s="17">
        <v>11</v>
      </c>
      <c r="E587" s="17">
        <v>2</v>
      </c>
      <c r="F587" s="17">
        <v>68</v>
      </c>
      <c r="G587" s="17">
        <v>1</v>
      </c>
      <c r="H587" s="31">
        <v>4668</v>
      </c>
      <c r="I587" s="86">
        <v>125</v>
      </c>
      <c r="J587" s="84">
        <f>H587*I587</f>
        <v>583500</v>
      </c>
      <c r="K587" s="103"/>
      <c r="L587" s="20"/>
      <c r="M587" s="20"/>
      <c r="N587" s="103"/>
      <c r="O587" s="20"/>
      <c r="P587" s="20">
        <v>100</v>
      </c>
      <c r="Q587" s="21"/>
      <c r="R587" s="21">
        <f t="shared" ref="R587" si="400">O587*Q587</f>
        <v>0</v>
      </c>
      <c r="S587" s="217"/>
      <c r="T587" s="217"/>
      <c r="U587" s="59">
        <f t="shared" ref="U587" si="401">R587-R587*T587/100</f>
        <v>0</v>
      </c>
      <c r="V587" s="101">
        <f t="shared" ref="V587" si="402">J587+U587</f>
        <v>583500</v>
      </c>
      <c r="W587" s="101">
        <f t="shared" ref="W587" si="403">V587*P587/100</f>
        <v>583500</v>
      </c>
      <c r="X587" s="100" t="s">
        <v>61</v>
      </c>
      <c r="Y587" s="230">
        <v>0</v>
      </c>
      <c r="Z587" s="20">
        <v>0</v>
      </c>
      <c r="AA587" s="25">
        <f t="shared" si="399"/>
        <v>0</v>
      </c>
    </row>
    <row r="588" spans="1:27" s="229" customFormat="1" ht="21.95" customHeight="1">
      <c r="A588" s="17"/>
      <c r="B588" s="17"/>
      <c r="C588" s="17"/>
      <c r="D588" s="17"/>
      <c r="E588" s="17"/>
      <c r="F588" s="17"/>
      <c r="G588" s="17"/>
      <c r="H588" s="21"/>
      <c r="I588" s="101"/>
      <c r="J588" s="101"/>
      <c r="K588" s="103"/>
      <c r="L588" s="20"/>
      <c r="M588" s="86"/>
      <c r="N588" s="103"/>
      <c r="O588" s="20"/>
      <c r="P588" s="20"/>
      <c r="Q588" s="101"/>
      <c r="R588" s="109"/>
      <c r="S588" s="217"/>
      <c r="T588" s="217"/>
      <c r="U588" s="30"/>
      <c r="V588" s="31"/>
      <c r="W588" s="30"/>
      <c r="X588" s="21"/>
      <c r="Y588" s="233"/>
      <c r="Z588" s="20"/>
      <c r="AA588" s="25"/>
    </row>
    <row r="589" spans="1:27" s="229" customFormat="1" ht="21" customHeight="1">
      <c r="A589" s="17">
        <v>163</v>
      </c>
      <c r="B589" s="17" t="s">
        <v>24</v>
      </c>
      <c r="C589" s="17">
        <v>15802</v>
      </c>
      <c r="D589" s="17">
        <v>0</v>
      </c>
      <c r="E589" s="17">
        <v>1</v>
      </c>
      <c r="F589" s="17">
        <v>19</v>
      </c>
      <c r="G589" s="17">
        <v>2</v>
      </c>
      <c r="H589" s="21">
        <v>119</v>
      </c>
      <c r="I589" s="101">
        <v>400</v>
      </c>
      <c r="J589" s="101">
        <f>H589*I589</f>
        <v>47600</v>
      </c>
      <c r="K589" s="103">
        <v>1</v>
      </c>
      <c r="L589" s="20" t="s">
        <v>65</v>
      </c>
      <c r="M589" s="86" t="s">
        <v>67</v>
      </c>
      <c r="N589" s="103">
        <v>1</v>
      </c>
      <c r="O589" s="20">
        <v>161.59</v>
      </c>
      <c r="P589" s="20">
        <v>100</v>
      </c>
      <c r="Q589" s="101">
        <v>6350</v>
      </c>
      <c r="R589" s="109">
        <f>O589*Q589</f>
        <v>1026096.5</v>
      </c>
      <c r="S589" s="217">
        <v>6</v>
      </c>
      <c r="T589" s="217">
        <v>6</v>
      </c>
      <c r="U589" s="30">
        <f>R589-R589*T589/100</f>
        <v>964530.71</v>
      </c>
      <c r="V589" s="31">
        <f>J589+U589</f>
        <v>1012130.71</v>
      </c>
      <c r="W589" s="30">
        <f>V589*P589/100</f>
        <v>1012130.71</v>
      </c>
      <c r="X589" s="21" t="s">
        <v>58</v>
      </c>
      <c r="Y589" s="233">
        <v>0</v>
      </c>
      <c r="Z589" s="20">
        <v>0</v>
      </c>
      <c r="AA589" s="25">
        <f t="shared" ref="AA589:AA591" si="404">Y589*Z589/100</f>
        <v>0</v>
      </c>
    </row>
    <row r="590" spans="1:27" s="229" customFormat="1" ht="21.95" customHeight="1">
      <c r="A590" s="17"/>
      <c r="B590" s="17"/>
      <c r="C590" s="17"/>
      <c r="D590" s="17"/>
      <c r="E590" s="17"/>
      <c r="F590" s="17"/>
      <c r="G590" s="17"/>
      <c r="H590" s="21"/>
      <c r="I590" s="101"/>
      <c r="J590" s="101"/>
      <c r="K590" s="103">
        <v>2</v>
      </c>
      <c r="L590" s="20" t="s">
        <v>65</v>
      </c>
      <c r="M590" s="86" t="s">
        <v>63</v>
      </c>
      <c r="N590" s="103">
        <v>1</v>
      </c>
      <c r="O590" s="20">
        <v>284.8</v>
      </c>
      <c r="P590" s="20">
        <v>100</v>
      </c>
      <c r="Q590" s="101">
        <v>6350</v>
      </c>
      <c r="R590" s="109">
        <f>O590*Q590</f>
        <v>1808480</v>
      </c>
      <c r="S590" s="217">
        <v>15</v>
      </c>
      <c r="T590" s="217">
        <v>50</v>
      </c>
      <c r="U590" s="30">
        <f>R590-R590*T590/100</f>
        <v>904240</v>
      </c>
      <c r="V590" s="31">
        <f>J590+U590</f>
        <v>904240</v>
      </c>
      <c r="W590" s="30">
        <f>V590*P590/100</f>
        <v>904240</v>
      </c>
      <c r="X590" s="21" t="s">
        <v>60</v>
      </c>
      <c r="Y590" s="237">
        <v>0</v>
      </c>
      <c r="Z590" s="20">
        <v>0</v>
      </c>
      <c r="AA590" s="25">
        <f t="shared" si="404"/>
        <v>0</v>
      </c>
    </row>
    <row r="591" spans="1:27" s="229" customFormat="1" ht="20.100000000000001" customHeight="1">
      <c r="A591" s="17">
        <v>164</v>
      </c>
      <c r="B591" s="17" t="s">
        <v>24</v>
      </c>
      <c r="C591" s="17">
        <v>60570</v>
      </c>
      <c r="D591" s="17">
        <v>9</v>
      </c>
      <c r="E591" s="17">
        <v>0</v>
      </c>
      <c r="F591" s="17">
        <v>71</v>
      </c>
      <c r="G591" s="17">
        <v>1</v>
      </c>
      <c r="H591" s="31">
        <v>3671</v>
      </c>
      <c r="I591" s="86">
        <v>400</v>
      </c>
      <c r="J591" s="84">
        <f>H591*I591</f>
        <v>1468400</v>
      </c>
      <c r="K591" s="103"/>
      <c r="L591" s="20"/>
      <c r="M591" s="20"/>
      <c r="N591" s="103"/>
      <c r="O591" s="20"/>
      <c r="P591" s="20">
        <v>100</v>
      </c>
      <c r="Q591" s="21"/>
      <c r="R591" s="21">
        <f t="shared" ref="R591" si="405">O591*Q591</f>
        <v>0</v>
      </c>
      <c r="S591" s="217"/>
      <c r="T591" s="217"/>
      <c r="U591" s="59">
        <f t="shared" ref="U591" si="406">R591-R591*T591/100</f>
        <v>0</v>
      </c>
      <c r="V591" s="101">
        <f t="shared" ref="V591" si="407">J591+U591</f>
        <v>1468400</v>
      </c>
      <c r="W591" s="101">
        <f t="shared" ref="W591" si="408">V591*P591/100</f>
        <v>1468400</v>
      </c>
      <c r="X591" s="100" t="s">
        <v>61</v>
      </c>
      <c r="Y591" s="230">
        <v>0</v>
      </c>
      <c r="Z591" s="20">
        <v>0</v>
      </c>
      <c r="AA591" s="25">
        <f t="shared" si="404"/>
        <v>0</v>
      </c>
    </row>
    <row r="592" spans="1:27" s="229" customFormat="1" ht="20.100000000000001" customHeight="1">
      <c r="A592" s="17"/>
      <c r="B592" s="17"/>
      <c r="C592" s="17"/>
      <c r="D592" s="17"/>
      <c r="E592" s="17"/>
      <c r="F592" s="17"/>
      <c r="G592" s="17"/>
      <c r="H592" s="31"/>
      <c r="I592" s="86"/>
      <c r="J592" s="109"/>
      <c r="K592" s="103"/>
      <c r="L592" s="20"/>
      <c r="M592" s="20"/>
      <c r="N592" s="103"/>
      <c r="O592" s="20"/>
      <c r="P592" s="20"/>
      <c r="Q592" s="21"/>
      <c r="R592" s="21"/>
      <c r="S592" s="217"/>
      <c r="T592" s="217"/>
      <c r="U592" s="59"/>
      <c r="V592" s="101"/>
      <c r="W592" s="101"/>
      <c r="X592" s="100"/>
      <c r="Y592" s="234"/>
      <c r="Z592" s="20"/>
      <c r="AA592" s="25"/>
    </row>
    <row r="593" spans="1:27" s="89" customFormat="1" ht="24" customHeight="1" thickBot="1">
      <c r="A593" s="143"/>
      <c r="B593" s="143"/>
      <c r="C593" s="143"/>
      <c r="D593" s="143"/>
      <c r="E593" s="143"/>
      <c r="F593" s="143"/>
      <c r="G593" s="143"/>
      <c r="H593" s="144"/>
      <c r="I593" s="145"/>
      <c r="J593" s="146"/>
      <c r="K593" s="156"/>
      <c r="L593" s="147"/>
      <c r="M593" s="145"/>
      <c r="N593" s="166"/>
      <c r="O593" s="145"/>
      <c r="P593" s="145"/>
      <c r="Q593" s="181"/>
      <c r="R593" s="182"/>
      <c r="S593" s="194"/>
      <c r="T593" s="194"/>
      <c r="U593" s="197"/>
      <c r="V593" s="182"/>
      <c r="W593" s="182"/>
      <c r="X593" s="148"/>
      <c r="Y593" s="199"/>
      <c r="Z593" s="145"/>
      <c r="AA593" s="143"/>
    </row>
    <row r="594" spans="1:27">
      <c r="A594" s="42" t="s">
        <v>22</v>
      </c>
      <c r="B594" s="42"/>
      <c r="C594" s="42" t="s">
        <v>23</v>
      </c>
      <c r="D594" s="42"/>
      <c r="E594" s="42"/>
      <c r="F594" s="42"/>
      <c r="G594" s="39" t="s">
        <v>37</v>
      </c>
      <c r="H594" s="52"/>
      <c r="I594" s="11"/>
      <c r="J594" s="11"/>
      <c r="K594" s="153"/>
      <c r="L594" s="14"/>
      <c r="M594" s="6"/>
      <c r="N594" s="161"/>
      <c r="O594" s="1"/>
      <c r="P594" s="1"/>
      <c r="Q594" s="175"/>
      <c r="R594" s="176"/>
      <c r="S594" s="188"/>
      <c r="T594" s="188"/>
      <c r="U594" s="175"/>
      <c r="V594" s="176"/>
      <c r="W594" s="176"/>
      <c r="X594" s="1"/>
      <c r="Y594" s="176"/>
      <c r="Z594" s="1"/>
      <c r="AA594" s="1"/>
    </row>
    <row r="595" spans="1:27">
      <c r="A595" s="3"/>
      <c r="B595" s="11"/>
      <c r="C595" s="11"/>
      <c r="D595" s="11"/>
      <c r="E595" s="12"/>
      <c r="F595" s="13"/>
      <c r="G595" s="38" t="s">
        <v>36</v>
      </c>
      <c r="H595" s="52"/>
      <c r="I595" s="11"/>
      <c r="J595" s="11"/>
      <c r="K595" s="153"/>
      <c r="L595" s="14"/>
      <c r="M595" s="61" t="s">
        <v>47</v>
      </c>
      <c r="N595" s="162"/>
      <c r="O595" s="62"/>
      <c r="P595" s="62"/>
      <c r="Q595" s="177"/>
      <c r="R595" s="178" t="s">
        <v>51</v>
      </c>
      <c r="S595" s="162"/>
      <c r="T595" s="189"/>
      <c r="U595" s="177"/>
      <c r="V595" s="178"/>
      <c r="W595" s="178" t="s">
        <v>56</v>
      </c>
      <c r="X595" s="206"/>
      <c r="Y595" s="177"/>
      <c r="Z595" s="3"/>
      <c r="AA595" s="3"/>
    </row>
    <row r="596" spans="1:27">
      <c r="A596" s="3"/>
      <c r="B596" s="11"/>
      <c r="C596" s="11"/>
      <c r="D596" s="11"/>
      <c r="E596" s="12"/>
      <c r="F596" s="13"/>
      <c r="G596" s="37" t="s">
        <v>35</v>
      </c>
      <c r="H596" s="52"/>
      <c r="I596" s="12"/>
      <c r="J596" s="12"/>
      <c r="K596" s="154"/>
      <c r="L596" s="14"/>
      <c r="M596" s="61" t="s">
        <v>54</v>
      </c>
      <c r="N596" s="162"/>
      <c r="O596" s="62"/>
      <c r="P596" s="62"/>
      <c r="Q596" s="177"/>
      <c r="R596" s="178" t="s">
        <v>53</v>
      </c>
      <c r="S596" s="162"/>
      <c r="T596" s="189"/>
      <c r="U596" s="177"/>
      <c r="V596" s="178"/>
      <c r="W596" s="178" t="s">
        <v>52</v>
      </c>
      <c r="X596" s="206"/>
      <c r="Y596" s="177"/>
      <c r="Z596" s="3"/>
      <c r="AA596" s="3"/>
    </row>
    <row r="597" spans="1:27">
      <c r="A597" s="4"/>
      <c r="B597" s="12"/>
      <c r="C597" s="12"/>
      <c r="D597" s="12"/>
      <c r="E597" s="12"/>
      <c r="F597" s="13"/>
      <c r="G597" s="38" t="s">
        <v>34</v>
      </c>
      <c r="H597" s="53"/>
      <c r="I597" s="12"/>
      <c r="J597" s="12"/>
      <c r="K597" s="154"/>
      <c r="L597" s="15"/>
      <c r="M597" s="63" t="s">
        <v>48</v>
      </c>
      <c r="N597" s="163"/>
      <c r="O597" s="63"/>
      <c r="P597" s="63"/>
      <c r="Q597" s="179"/>
      <c r="R597" s="179" t="s">
        <v>49</v>
      </c>
      <c r="S597" s="163"/>
      <c r="T597" s="190"/>
      <c r="U597" s="179"/>
      <c r="V597" s="179"/>
      <c r="W597" s="179" t="s">
        <v>50</v>
      </c>
      <c r="X597" s="207"/>
      <c r="Y597" s="179"/>
      <c r="Z597" s="5"/>
      <c r="AA597" s="5"/>
    </row>
    <row r="598" spans="1:27">
      <c r="A598" s="4"/>
      <c r="B598" s="33"/>
      <c r="C598" s="12"/>
      <c r="D598" s="12"/>
      <c r="E598" s="12"/>
      <c r="F598" s="13"/>
      <c r="G598" s="40" t="s">
        <v>38</v>
      </c>
      <c r="H598" s="53"/>
      <c r="I598" s="12"/>
      <c r="J598" s="12"/>
      <c r="K598" s="154"/>
      <c r="L598" s="15"/>
      <c r="M598" s="5"/>
      <c r="N598" s="164"/>
      <c r="O598" s="5"/>
      <c r="P598" s="5"/>
      <c r="Q598" s="180"/>
      <c r="R598" s="180"/>
      <c r="S598" s="191"/>
      <c r="T598" s="191"/>
      <c r="U598" s="180"/>
      <c r="V598" s="180"/>
      <c r="W598" s="180"/>
      <c r="X598" s="208"/>
      <c r="Y598" s="169"/>
      <c r="Z598" s="32"/>
      <c r="AA598" s="5"/>
    </row>
    <row r="599" spans="1:27" ht="26.25" customHeight="1">
      <c r="A599" s="41" t="s">
        <v>125</v>
      </c>
      <c r="B599" s="8"/>
      <c r="C599" s="8"/>
      <c r="D599" s="8"/>
      <c r="E599" s="8"/>
      <c r="F599" s="8"/>
      <c r="G599" s="7" t="s">
        <v>30</v>
      </c>
      <c r="H599" s="48"/>
      <c r="I599" s="796"/>
      <c r="J599" s="868"/>
      <c r="K599" s="149"/>
      <c r="L599" s="909"/>
      <c r="M599" s="909"/>
      <c r="N599" s="158"/>
      <c r="O599" s="910" t="s">
        <v>55</v>
      </c>
      <c r="P599" s="910"/>
      <c r="Q599" s="168"/>
      <c r="R599" s="169"/>
      <c r="S599" s="185"/>
      <c r="T599" s="185"/>
      <c r="U599" s="196"/>
      <c r="V599" s="169"/>
      <c r="W599" s="169"/>
      <c r="X599" s="205" t="s">
        <v>31</v>
      </c>
      <c r="Y599" s="169"/>
      <c r="AA599" s="7"/>
    </row>
    <row r="600" spans="1:27" ht="23.1" customHeight="1">
      <c r="A600" s="797" t="s">
        <v>0</v>
      </c>
      <c r="B600" s="797"/>
      <c r="C600" s="797"/>
      <c r="D600" s="797"/>
      <c r="E600" s="797"/>
      <c r="F600" s="797"/>
      <c r="G600" s="797"/>
      <c r="H600" s="797"/>
      <c r="I600" s="797"/>
      <c r="J600" s="797"/>
      <c r="K600" s="797"/>
      <c r="L600" s="797"/>
      <c r="M600" s="797"/>
      <c r="N600" s="797"/>
      <c r="O600" s="797"/>
      <c r="P600" s="797"/>
      <c r="Q600" s="797"/>
      <c r="R600" s="797"/>
      <c r="S600" s="797"/>
      <c r="T600" s="797"/>
      <c r="U600" s="797"/>
      <c r="V600" s="797"/>
      <c r="W600" s="797"/>
      <c r="X600" s="797"/>
      <c r="Y600" s="797"/>
      <c r="Z600" s="797"/>
      <c r="AA600" s="10"/>
    </row>
    <row r="601" spans="1:27" ht="23.1" customHeight="1">
      <c r="A601" s="797" t="s">
        <v>32</v>
      </c>
      <c r="B601" s="797"/>
      <c r="C601" s="797"/>
      <c r="D601" s="797"/>
      <c r="E601" s="797"/>
      <c r="F601" s="797"/>
      <c r="G601" s="797"/>
      <c r="H601" s="797"/>
      <c r="I601" s="797"/>
      <c r="J601" s="797"/>
      <c r="K601" s="797"/>
      <c r="L601" s="797"/>
      <c r="M601" s="797"/>
      <c r="N601" s="797"/>
      <c r="O601" s="797"/>
      <c r="P601" s="797"/>
      <c r="Q601" s="797"/>
      <c r="R601" s="797"/>
      <c r="S601" s="797"/>
      <c r="T601" s="797"/>
      <c r="U601" s="797"/>
      <c r="V601" s="797"/>
      <c r="W601" s="797"/>
      <c r="X601" s="797"/>
      <c r="Y601" s="797"/>
      <c r="Z601" s="797"/>
      <c r="AA601" s="10"/>
    </row>
    <row r="602" spans="1:27" s="34" customFormat="1" ht="23.25">
      <c r="A602" s="35" t="s">
        <v>70</v>
      </c>
      <c r="B602" s="36"/>
      <c r="C602" s="36"/>
      <c r="D602" s="36"/>
      <c r="E602" s="36"/>
      <c r="F602" s="36"/>
      <c r="G602" s="242"/>
      <c r="H602" s="49"/>
      <c r="I602" s="242"/>
      <c r="J602" s="242"/>
      <c r="K602" s="150"/>
      <c r="L602" s="242"/>
      <c r="M602" s="242"/>
      <c r="N602" s="158"/>
      <c r="O602" s="242"/>
      <c r="P602" s="242"/>
      <c r="Q602" s="170"/>
      <c r="R602" s="171"/>
      <c r="S602" s="150"/>
      <c r="T602" s="150"/>
      <c r="U602" s="170"/>
      <c r="V602" s="170"/>
      <c r="W602" s="170"/>
      <c r="X602" s="22"/>
      <c r="Y602" s="170"/>
      <c r="Z602" s="242"/>
      <c r="AA602" s="242"/>
    </row>
    <row r="603" spans="1:27" s="16" customFormat="1" ht="14.25">
      <c r="A603" s="798" t="s">
        <v>1</v>
      </c>
      <c r="B603" s="799"/>
      <c r="C603" s="799"/>
      <c r="D603" s="799"/>
      <c r="E603" s="799"/>
      <c r="F603" s="799"/>
      <c r="G603" s="799"/>
      <c r="H603" s="799"/>
      <c r="I603" s="799"/>
      <c r="J603" s="800"/>
      <c r="K603" s="801" t="s">
        <v>2</v>
      </c>
      <c r="L603" s="802"/>
      <c r="M603" s="802"/>
      <c r="N603" s="802"/>
      <c r="O603" s="802"/>
      <c r="P603" s="802"/>
      <c r="Q603" s="802"/>
      <c r="R603" s="802"/>
      <c r="S603" s="802"/>
      <c r="T603" s="802"/>
      <c r="U603" s="803"/>
      <c r="V603" s="886" t="s">
        <v>3</v>
      </c>
      <c r="W603" s="886" t="s">
        <v>39</v>
      </c>
      <c r="X603" s="869" t="s">
        <v>40</v>
      </c>
      <c r="Y603" s="886" t="s">
        <v>4</v>
      </c>
      <c r="Z603" s="869" t="s">
        <v>41</v>
      </c>
      <c r="AA603" s="878" t="s">
        <v>42</v>
      </c>
    </row>
    <row r="604" spans="1:27" s="16" customFormat="1" ht="12.95" customHeight="1">
      <c r="A604" s="810" t="s">
        <v>5</v>
      </c>
      <c r="B604" s="813" t="s">
        <v>6</v>
      </c>
      <c r="C604" s="816" t="s">
        <v>7</v>
      </c>
      <c r="D604" s="819" t="s">
        <v>8</v>
      </c>
      <c r="E604" s="820"/>
      <c r="F604" s="821"/>
      <c r="G604" s="814" t="s">
        <v>9</v>
      </c>
      <c r="H604" s="828" t="s">
        <v>10</v>
      </c>
      <c r="I604" s="825" t="s">
        <v>11</v>
      </c>
      <c r="J604" s="831" t="s">
        <v>12</v>
      </c>
      <c r="K604" s="889" t="s">
        <v>5</v>
      </c>
      <c r="L604" s="834" t="s">
        <v>13</v>
      </c>
      <c r="M604" s="837" t="s">
        <v>14</v>
      </c>
      <c r="N604" s="892" t="s">
        <v>9</v>
      </c>
      <c r="O604" s="847" t="s">
        <v>43</v>
      </c>
      <c r="P604" s="875" t="s">
        <v>33</v>
      </c>
      <c r="Q604" s="895" t="s">
        <v>44</v>
      </c>
      <c r="R604" s="898" t="s">
        <v>15</v>
      </c>
      <c r="S604" s="901" t="s">
        <v>16</v>
      </c>
      <c r="T604" s="902"/>
      <c r="U604" s="903" t="s">
        <v>45</v>
      </c>
      <c r="V604" s="887"/>
      <c r="W604" s="887"/>
      <c r="X604" s="870"/>
      <c r="Y604" s="887"/>
      <c r="Z604" s="870"/>
      <c r="AA604" s="879"/>
    </row>
    <row r="605" spans="1:27" s="16" customFormat="1" ht="12.95" customHeight="1">
      <c r="A605" s="811"/>
      <c r="B605" s="814"/>
      <c r="C605" s="817"/>
      <c r="D605" s="822"/>
      <c r="E605" s="823"/>
      <c r="F605" s="824"/>
      <c r="G605" s="814"/>
      <c r="H605" s="829"/>
      <c r="I605" s="826"/>
      <c r="J605" s="832"/>
      <c r="K605" s="890"/>
      <c r="L605" s="835"/>
      <c r="M605" s="838"/>
      <c r="N605" s="893"/>
      <c r="O605" s="848"/>
      <c r="P605" s="876"/>
      <c r="Q605" s="896"/>
      <c r="R605" s="899"/>
      <c r="S605" s="892" t="s">
        <v>17</v>
      </c>
      <c r="T605" s="906" t="s">
        <v>18</v>
      </c>
      <c r="U605" s="904"/>
      <c r="V605" s="887"/>
      <c r="W605" s="887"/>
      <c r="X605" s="870"/>
      <c r="Y605" s="887"/>
      <c r="Z605" s="870"/>
      <c r="AA605" s="879"/>
    </row>
    <row r="606" spans="1:27" s="16" customFormat="1" ht="12.95" customHeight="1">
      <c r="A606" s="811"/>
      <c r="B606" s="814"/>
      <c r="C606" s="817"/>
      <c r="D606" s="840" t="s">
        <v>19</v>
      </c>
      <c r="E606" s="840" t="s">
        <v>20</v>
      </c>
      <c r="F606" s="840" t="s">
        <v>21</v>
      </c>
      <c r="G606" s="814"/>
      <c r="H606" s="829"/>
      <c r="I606" s="826"/>
      <c r="J606" s="832"/>
      <c r="K606" s="890"/>
      <c r="L606" s="835"/>
      <c r="M606" s="838"/>
      <c r="N606" s="893"/>
      <c r="O606" s="848"/>
      <c r="P606" s="876"/>
      <c r="Q606" s="896"/>
      <c r="R606" s="899"/>
      <c r="S606" s="893"/>
      <c r="T606" s="907"/>
      <c r="U606" s="904"/>
      <c r="V606" s="887"/>
      <c r="W606" s="887"/>
      <c r="X606" s="870"/>
      <c r="Y606" s="887"/>
      <c r="Z606" s="870"/>
      <c r="AA606" s="879"/>
    </row>
    <row r="607" spans="1:27" s="16" customFormat="1" ht="12.95" customHeight="1">
      <c r="A607" s="811"/>
      <c r="B607" s="814"/>
      <c r="C607" s="817"/>
      <c r="D607" s="841"/>
      <c r="E607" s="841"/>
      <c r="F607" s="841"/>
      <c r="G607" s="814"/>
      <c r="H607" s="829"/>
      <c r="I607" s="826"/>
      <c r="J607" s="832"/>
      <c r="K607" s="890"/>
      <c r="L607" s="835"/>
      <c r="M607" s="838"/>
      <c r="N607" s="893"/>
      <c r="O607" s="848"/>
      <c r="P607" s="876"/>
      <c r="Q607" s="896"/>
      <c r="R607" s="899"/>
      <c r="S607" s="893"/>
      <c r="T607" s="907"/>
      <c r="U607" s="904"/>
      <c r="V607" s="887"/>
      <c r="W607" s="887"/>
      <c r="X607" s="870"/>
      <c r="Y607" s="887"/>
      <c r="Z607" s="870"/>
      <c r="AA607" s="879"/>
    </row>
    <row r="608" spans="1:27" s="16" customFormat="1" ht="12.95" customHeight="1">
      <c r="A608" s="812"/>
      <c r="B608" s="815"/>
      <c r="C608" s="818"/>
      <c r="D608" s="842"/>
      <c r="E608" s="842"/>
      <c r="F608" s="842"/>
      <c r="G608" s="815"/>
      <c r="H608" s="830"/>
      <c r="I608" s="827"/>
      <c r="J608" s="833"/>
      <c r="K608" s="891"/>
      <c r="L608" s="836"/>
      <c r="M608" s="839"/>
      <c r="N608" s="894"/>
      <c r="O608" s="849"/>
      <c r="P608" s="877"/>
      <c r="Q608" s="897"/>
      <c r="R608" s="900"/>
      <c r="S608" s="894"/>
      <c r="T608" s="908"/>
      <c r="U608" s="905"/>
      <c r="V608" s="888"/>
      <c r="W608" s="888"/>
      <c r="X608" s="871"/>
      <c r="Y608" s="888"/>
      <c r="Z608" s="871"/>
      <c r="AA608" s="880"/>
    </row>
    <row r="609" spans="1:27" s="229" customFormat="1" ht="21.95" customHeight="1">
      <c r="A609" s="17">
        <v>165</v>
      </c>
      <c r="B609" s="17" t="s">
        <v>24</v>
      </c>
      <c r="C609" s="17">
        <v>15967</v>
      </c>
      <c r="D609" s="17">
        <v>0</v>
      </c>
      <c r="E609" s="17">
        <v>1</v>
      </c>
      <c r="F609" s="17">
        <v>5</v>
      </c>
      <c r="G609" s="17">
        <v>2</v>
      </c>
      <c r="H609" s="21">
        <v>105</v>
      </c>
      <c r="I609" s="101">
        <v>400</v>
      </c>
      <c r="J609" s="101">
        <f>H609*I609</f>
        <v>42000</v>
      </c>
      <c r="K609" s="103">
        <v>1</v>
      </c>
      <c r="L609" s="20" t="s">
        <v>65</v>
      </c>
      <c r="M609" s="86" t="s">
        <v>63</v>
      </c>
      <c r="N609" s="103">
        <v>1</v>
      </c>
      <c r="O609" s="20">
        <v>578</v>
      </c>
      <c r="P609" s="20">
        <v>100</v>
      </c>
      <c r="Q609" s="101">
        <v>6350</v>
      </c>
      <c r="R609" s="109">
        <f>O609*Q609</f>
        <v>3670300</v>
      </c>
      <c r="S609" s="217">
        <v>29</v>
      </c>
      <c r="T609" s="217">
        <v>85</v>
      </c>
      <c r="U609" s="30">
        <f>R609-R609*T609/100</f>
        <v>550545</v>
      </c>
      <c r="V609" s="31">
        <f>J609+U609</f>
        <v>592545</v>
      </c>
      <c r="W609" s="30">
        <f>V609*P609/100</f>
        <v>592545</v>
      </c>
      <c r="X609" s="21" t="s">
        <v>58</v>
      </c>
      <c r="Y609" s="233">
        <v>0</v>
      </c>
      <c r="Z609" s="20">
        <v>0</v>
      </c>
      <c r="AA609" s="25">
        <f t="shared" ref="AA609:AA610" si="409">Y609*Z609/100</f>
        <v>0</v>
      </c>
    </row>
    <row r="610" spans="1:27" s="229" customFormat="1" ht="21.95" customHeight="1">
      <c r="A610" s="17"/>
      <c r="B610" s="17"/>
      <c r="C610" s="17"/>
      <c r="D610" s="17"/>
      <c r="E610" s="17"/>
      <c r="F610" s="17"/>
      <c r="G610" s="17"/>
      <c r="H610" s="21"/>
      <c r="I610" s="101"/>
      <c r="J610" s="101"/>
      <c r="K610" s="103">
        <v>2</v>
      </c>
      <c r="L610" s="20" t="s">
        <v>79</v>
      </c>
      <c r="M610" s="20" t="s">
        <v>27</v>
      </c>
      <c r="N610" s="103">
        <v>2</v>
      </c>
      <c r="O610" s="20">
        <v>24</v>
      </c>
      <c r="P610" s="20">
        <v>100</v>
      </c>
      <c r="Q610" s="101">
        <v>5150</v>
      </c>
      <c r="R610" s="109">
        <f>O610*Q610</f>
        <v>123600</v>
      </c>
      <c r="S610" s="217">
        <v>33</v>
      </c>
      <c r="T610" s="217">
        <v>93</v>
      </c>
      <c r="U610" s="30">
        <f>R610-R610*T610/100</f>
        <v>8652</v>
      </c>
      <c r="V610" s="31">
        <f>J610+U610</f>
        <v>8652</v>
      </c>
      <c r="W610" s="59">
        <f>V610*P610/100</f>
        <v>8652</v>
      </c>
      <c r="X610" s="21"/>
      <c r="Y610" s="233">
        <v>0</v>
      </c>
      <c r="Z610" s="20">
        <v>0</v>
      </c>
      <c r="AA610" s="25">
        <f t="shared" si="409"/>
        <v>0</v>
      </c>
    </row>
    <row r="611" spans="1:27" s="229" customFormat="1" ht="20.100000000000001" customHeight="1">
      <c r="A611" s="17">
        <v>166</v>
      </c>
      <c r="B611" s="17" t="s">
        <v>24</v>
      </c>
      <c r="C611" s="17">
        <v>54938</v>
      </c>
      <c r="D611" s="17">
        <v>0</v>
      </c>
      <c r="E611" s="17">
        <v>1</v>
      </c>
      <c r="F611" s="17">
        <v>16</v>
      </c>
      <c r="G611" s="17">
        <v>1</v>
      </c>
      <c r="H611" s="31">
        <v>116</v>
      </c>
      <c r="I611" s="86">
        <v>400</v>
      </c>
      <c r="J611" s="84">
        <f>H611*I611</f>
        <v>46400</v>
      </c>
      <c r="K611" s="103"/>
      <c r="L611" s="20"/>
      <c r="M611" s="20"/>
      <c r="N611" s="103"/>
      <c r="O611" s="20"/>
      <c r="P611" s="20">
        <v>100</v>
      </c>
      <c r="Q611" s="21"/>
      <c r="R611" s="21">
        <f t="shared" ref="R611:R612" si="410">O611*Q611</f>
        <v>0</v>
      </c>
      <c r="S611" s="217"/>
      <c r="T611" s="217"/>
      <c r="U611" s="59">
        <f t="shared" ref="U611:U612" si="411">R611-R611*T611/100</f>
        <v>0</v>
      </c>
      <c r="V611" s="101">
        <f t="shared" ref="V611:V612" si="412">J611+U611</f>
        <v>46400</v>
      </c>
      <c r="W611" s="101">
        <f t="shared" ref="W611:W612" si="413">V611*P611/100</f>
        <v>46400</v>
      </c>
      <c r="X611" s="100" t="s">
        <v>61</v>
      </c>
      <c r="Y611" s="230">
        <v>0</v>
      </c>
      <c r="Z611" s="20">
        <v>0</v>
      </c>
      <c r="AA611" s="25">
        <f t="shared" ref="AA611:AA612" si="414">Y611*Z611/100</f>
        <v>0</v>
      </c>
    </row>
    <row r="612" spans="1:27" s="229" customFormat="1" ht="20.100000000000001" customHeight="1">
      <c r="A612" s="17">
        <v>167</v>
      </c>
      <c r="B612" s="17" t="s">
        <v>24</v>
      </c>
      <c r="C612" s="17">
        <v>24655</v>
      </c>
      <c r="D612" s="17">
        <v>21</v>
      </c>
      <c r="E612" s="17">
        <v>0</v>
      </c>
      <c r="F612" s="17">
        <v>97</v>
      </c>
      <c r="G612" s="17">
        <v>1</v>
      </c>
      <c r="H612" s="31">
        <v>8497</v>
      </c>
      <c r="I612" s="86">
        <v>400</v>
      </c>
      <c r="J612" s="84">
        <f>H612*I612</f>
        <v>3398800</v>
      </c>
      <c r="K612" s="103"/>
      <c r="L612" s="20"/>
      <c r="M612" s="20"/>
      <c r="N612" s="103"/>
      <c r="O612" s="20"/>
      <c r="P612" s="20">
        <v>100</v>
      </c>
      <c r="Q612" s="21"/>
      <c r="R612" s="21">
        <f t="shared" si="410"/>
        <v>0</v>
      </c>
      <c r="S612" s="217"/>
      <c r="T612" s="217"/>
      <c r="U612" s="59">
        <f t="shared" si="411"/>
        <v>0</v>
      </c>
      <c r="V612" s="101">
        <f t="shared" si="412"/>
        <v>3398800</v>
      </c>
      <c r="W612" s="101">
        <f t="shared" si="413"/>
        <v>3398800</v>
      </c>
      <c r="X612" s="100" t="s">
        <v>61</v>
      </c>
      <c r="Y612" s="230">
        <v>0</v>
      </c>
      <c r="Z612" s="20">
        <v>0</v>
      </c>
      <c r="AA612" s="25">
        <f t="shared" si="414"/>
        <v>0</v>
      </c>
    </row>
    <row r="613" spans="1:27" s="229" customFormat="1" ht="20.100000000000001" customHeight="1">
      <c r="A613" s="17"/>
      <c r="B613" s="17"/>
      <c r="C613" s="17"/>
      <c r="D613" s="17"/>
      <c r="E613" s="17"/>
      <c r="F613" s="17"/>
      <c r="G613" s="17"/>
      <c r="H613" s="31"/>
      <c r="I613" s="86"/>
      <c r="J613" s="84"/>
      <c r="K613" s="103"/>
      <c r="L613" s="20"/>
      <c r="M613" s="20"/>
      <c r="N613" s="103"/>
      <c r="O613" s="20"/>
      <c r="P613" s="20"/>
      <c r="Q613" s="21"/>
      <c r="R613" s="21"/>
      <c r="S613" s="217"/>
      <c r="T613" s="217"/>
      <c r="U613" s="59"/>
      <c r="V613" s="101"/>
      <c r="W613" s="101"/>
      <c r="X613" s="100"/>
      <c r="Y613" s="230"/>
      <c r="Z613" s="20"/>
      <c r="AA613" s="25"/>
    </row>
    <row r="614" spans="1:27" s="229" customFormat="1" ht="21.95" customHeight="1">
      <c r="A614" s="17">
        <v>168</v>
      </c>
      <c r="B614" s="17" t="s">
        <v>24</v>
      </c>
      <c r="C614" s="17">
        <v>46295</v>
      </c>
      <c r="D614" s="17">
        <v>0</v>
      </c>
      <c r="E614" s="17">
        <v>0</v>
      </c>
      <c r="F614" s="17">
        <v>98</v>
      </c>
      <c r="G614" s="17">
        <v>2</v>
      </c>
      <c r="H614" s="21">
        <v>98</v>
      </c>
      <c r="I614" s="101">
        <v>400</v>
      </c>
      <c r="J614" s="101">
        <f>H614*I614</f>
        <v>39200</v>
      </c>
      <c r="K614" s="103">
        <v>1</v>
      </c>
      <c r="L614" s="20" t="s">
        <v>65</v>
      </c>
      <c r="M614" s="86" t="s">
        <v>67</v>
      </c>
      <c r="N614" s="103">
        <v>1</v>
      </c>
      <c r="O614" s="20">
        <v>148.5</v>
      </c>
      <c r="P614" s="20">
        <v>100</v>
      </c>
      <c r="Q614" s="101">
        <v>6350</v>
      </c>
      <c r="R614" s="109">
        <f>O614*Q614</f>
        <v>942975</v>
      </c>
      <c r="S614" s="217">
        <v>31</v>
      </c>
      <c r="T614" s="217">
        <v>52</v>
      </c>
      <c r="U614" s="30">
        <f>R614-R614*T614/100</f>
        <v>452628</v>
      </c>
      <c r="V614" s="31">
        <f>J614+U614</f>
        <v>491828</v>
      </c>
      <c r="W614" s="30">
        <f>V614*P614/100</f>
        <v>491828</v>
      </c>
      <c r="X614" s="21" t="s">
        <v>58</v>
      </c>
      <c r="Y614" s="233">
        <v>0</v>
      </c>
      <c r="Z614" s="20">
        <v>0</v>
      </c>
      <c r="AA614" s="25">
        <f t="shared" ref="AA614:AA615" si="415">Y614*Z614/100</f>
        <v>0</v>
      </c>
    </row>
    <row r="615" spans="1:27" s="229" customFormat="1" ht="20.100000000000001" customHeight="1">
      <c r="A615" s="17">
        <v>169</v>
      </c>
      <c r="B615" s="17" t="s">
        <v>62</v>
      </c>
      <c r="C615" s="17" t="s">
        <v>29</v>
      </c>
      <c r="D615" s="17">
        <v>23</v>
      </c>
      <c r="E615" s="17">
        <v>3</v>
      </c>
      <c r="F615" s="17">
        <v>50</v>
      </c>
      <c r="G615" s="17">
        <v>1</v>
      </c>
      <c r="H615" s="31">
        <v>9550</v>
      </c>
      <c r="I615" s="86">
        <v>150</v>
      </c>
      <c r="J615" s="109">
        <f>H615*I615</f>
        <v>1432500</v>
      </c>
      <c r="K615" s="103"/>
      <c r="L615" s="20"/>
      <c r="M615" s="20"/>
      <c r="N615" s="103"/>
      <c r="O615" s="20"/>
      <c r="P615" s="20">
        <v>100</v>
      </c>
      <c r="Q615" s="21"/>
      <c r="R615" s="21">
        <f t="shared" ref="R615" si="416">O615*Q615</f>
        <v>0</v>
      </c>
      <c r="S615" s="217"/>
      <c r="T615" s="217"/>
      <c r="U615" s="59">
        <f t="shared" ref="U615" si="417">R615-R615*T615/100</f>
        <v>0</v>
      </c>
      <c r="V615" s="101">
        <f t="shared" ref="V615" si="418">J615+U615</f>
        <v>1432500</v>
      </c>
      <c r="W615" s="101">
        <f t="shared" ref="W615" si="419">V615*P615/100</f>
        <v>1432500</v>
      </c>
      <c r="X615" s="100">
        <v>0</v>
      </c>
      <c r="Y615" s="234">
        <f>J615</f>
        <v>1432500</v>
      </c>
      <c r="Z615" s="20">
        <v>0.01</v>
      </c>
      <c r="AA615" s="25">
        <f t="shared" si="415"/>
        <v>143.25</v>
      </c>
    </row>
    <row r="616" spans="1:27" s="229" customFormat="1" ht="20.100000000000001" customHeight="1">
      <c r="A616" s="17"/>
      <c r="B616" s="17"/>
      <c r="C616" s="17"/>
      <c r="D616" s="17"/>
      <c r="E616" s="17"/>
      <c r="F616" s="17"/>
      <c r="G616" s="17"/>
      <c r="H616" s="31"/>
      <c r="I616" s="86"/>
      <c r="J616" s="84"/>
      <c r="K616" s="103"/>
      <c r="L616" s="20"/>
      <c r="M616" s="20"/>
      <c r="N616" s="103"/>
      <c r="O616" s="20"/>
      <c r="P616" s="20"/>
      <c r="Q616" s="21"/>
      <c r="R616" s="21"/>
      <c r="S616" s="217"/>
      <c r="T616" s="217"/>
      <c r="U616" s="59"/>
      <c r="V616" s="101"/>
      <c r="W616" s="101"/>
      <c r="X616" s="100"/>
      <c r="Y616" s="230"/>
      <c r="Z616" s="20"/>
      <c r="AA616" s="25"/>
    </row>
    <row r="617" spans="1:27" s="229" customFormat="1" ht="21.95" customHeight="1">
      <c r="A617" s="17">
        <v>170</v>
      </c>
      <c r="B617" s="17" t="s">
        <v>24</v>
      </c>
      <c r="C617" s="17">
        <v>17662</v>
      </c>
      <c r="D617" s="17">
        <v>0</v>
      </c>
      <c r="E617" s="17">
        <v>1</v>
      </c>
      <c r="F617" s="17">
        <v>18</v>
      </c>
      <c r="G617" s="17">
        <v>2</v>
      </c>
      <c r="H617" s="21">
        <v>118</v>
      </c>
      <c r="I617" s="101">
        <v>400</v>
      </c>
      <c r="J617" s="101">
        <f>H617*I617</f>
        <v>47200</v>
      </c>
      <c r="K617" s="103">
        <v>1</v>
      </c>
      <c r="L617" s="20" t="s">
        <v>65</v>
      </c>
      <c r="M617" s="86" t="s">
        <v>63</v>
      </c>
      <c r="N617" s="103">
        <v>1</v>
      </c>
      <c r="O617" s="20">
        <v>160</v>
      </c>
      <c r="P617" s="20">
        <v>100</v>
      </c>
      <c r="Q617" s="101">
        <v>6350</v>
      </c>
      <c r="R617" s="109">
        <f>O617*Q617</f>
        <v>1016000</v>
      </c>
      <c r="S617" s="217">
        <v>36</v>
      </c>
      <c r="T617" s="217">
        <v>85</v>
      </c>
      <c r="U617" s="30">
        <f>R617-R617*T617/100</f>
        <v>152400</v>
      </c>
      <c r="V617" s="31">
        <f>J617+U617</f>
        <v>199600</v>
      </c>
      <c r="W617" s="30">
        <f>V617*P617/100</f>
        <v>199600</v>
      </c>
      <c r="X617" s="21" t="s">
        <v>58</v>
      </c>
      <c r="Y617" s="233">
        <v>0</v>
      </c>
      <c r="Z617" s="20">
        <v>0</v>
      </c>
      <c r="AA617" s="25">
        <f t="shared" ref="AA617:AA618" si="420">Y617*Z617/100</f>
        <v>0</v>
      </c>
    </row>
    <row r="618" spans="1:27" s="229" customFormat="1" ht="20.100000000000001" customHeight="1">
      <c r="A618" s="17">
        <v>171</v>
      </c>
      <c r="B618" s="17" t="s">
        <v>62</v>
      </c>
      <c r="C618" s="17">
        <v>828</v>
      </c>
      <c r="D618" s="17">
        <v>21</v>
      </c>
      <c r="E618" s="17">
        <v>0</v>
      </c>
      <c r="F618" s="17">
        <v>15</v>
      </c>
      <c r="G618" s="17">
        <v>1</v>
      </c>
      <c r="H618" s="31">
        <v>8415</v>
      </c>
      <c r="I618" s="86">
        <v>125</v>
      </c>
      <c r="J618" s="109">
        <f>H618*I618</f>
        <v>1051875</v>
      </c>
      <c r="K618" s="103"/>
      <c r="L618" s="20"/>
      <c r="M618" s="20"/>
      <c r="N618" s="103"/>
      <c r="O618" s="20"/>
      <c r="P618" s="20">
        <v>100</v>
      </c>
      <c r="Q618" s="21"/>
      <c r="R618" s="21">
        <f t="shared" ref="R618" si="421">O618*Q618</f>
        <v>0</v>
      </c>
      <c r="S618" s="217"/>
      <c r="T618" s="217"/>
      <c r="U618" s="59">
        <f t="shared" ref="U618" si="422">R618-R618*T618/100</f>
        <v>0</v>
      </c>
      <c r="V618" s="101">
        <f t="shared" ref="V618" si="423">J618+U618</f>
        <v>1051875</v>
      </c>
      <c r="W618" s="101">
        <f t="shared" ref="W618" si="424">V618*P618/100</f>
        <v>1051875</v>
      </c>
      <c r="X618" s="100">
        <v>0</v>
      </c>
      <c r="Y618" s="234">
        <f>J618</f>
        <v>1051875</v>
      </c>
      <c r="Z618" s="20">
        <v>0.01</v>
      </c>
      <c r="AA618" s="25">
        <f t="shared" si="420"/>
        <v>105.1875</v>
      </c>
    </row>
    <row r="619" spans="1:27" s="229" customFormat="1" ht="21.95" customHeight="1">
      <c r="A619" s="17"/>
      <c r="B619" s="17"/>
      <c r="C619" s="17"/>
      <c r="D619" s="17"/>
      <c r="E619" s="17"/>
      <c r="F619" s="17"/>
      <c r="G619" s="17"/>
      <c r="H619" s="21"/>
      <c r="I619" s="101"/>
      <c r="J619" s="101"/>
      <c r="K619" s="103"/>
      <c r="L619" s="20"/>
      <c r="M619" s="86"/>
      <c r="N619" s="103"/>
      <c r="O619" s="20"/>
      <c r="P619" s="20"/>
      <c r="Q619" s="101"/>
      <c r="R619" s="109"/>
      <c r="S619" s="217"/>
      <c r="T619" s="217"/>
      <c r="U619" s="30"/>
      <c r="V619" s="31"/>
      <c r="W619" s="30"/>
      <c r="X619" s="21"/>
      <c r="Y619" s="233"/>
      <c r="Z619" s="20"/>
      <c r="AA619" s="25"/>
    </row>
    <row r="620" spans="1:27" s="229" customFormat="1" ht="21.95" customHeight="1">
      <c r="A620" s="17">
        <v>172</v>
      </c>
      <c r="B620" s="17" t="s">
        <v>24</v>
      </c>
      <c r="C620" s="17">
        <v>15787</v>
      </c>
      <c r="D620" s="17">
        <v>0</v>
      </c>
      <c r="E620" s="17">
        <v>0</v>
      </c>
      <c r="F620" s="17">
        <v>31</v>
      </c>
      <c r="G620" s="17">
        <v>2</v>
      </c>
      <c r="H620" s="21">
        <v>31</v>
      </c>
      <c r="I620" s="101">
        <v>400</v>
      </c>
      <c r="J620" s="101">
        <f>H620*I620</f>
        <v>12400</v>
      </c>
      <c r="K620" s="103">
        <v>1</v>
      </c>
      <c r="L620" s="20" t="s">
        <v>65</v>
      </c>
      <c r="M620" s="86" t="s">
        <v>67</v>
      </c>
      <c r="N620" s="103">
        <v>1</v>
      </c>
      <c r="O620" s="20">
        <v>109.25</v>
      </c>
      <c r="P620" s="20">
        <v>100</v>
      </c>
      <c r="Q620" s="101">
        <v>6350</v>
      </c>
      <c r="R620" s="109">
        <f>O620*Q620</f>
        <v>693737.5</v>
      </c>
      <c r="S620" s="217">
        <v>41</v>
      </c>
      <c r="T620" s="217">
        <v>72</v>
      </c>
      <c r="U620" s="30">
        <f>R620-R620*T620/100</f>
        <v>194246.5</v>
      </c>
      <c r="V620" s="31">
        <f>J620+U620</f>
        <v>206646.5</v>
      </c>
      <c r="W620" s="30">
        <f>V620*P620/100</f>
        <v>206646.5</v>
      </c>
      <c r="X620" s="21" t="s">
        <v>58</v>
      </c>
      <c r="Y620" s="233">
        <v>0</v>
      </c>
      <c r="Z620" s="20">
        <v>0</v>
      </c>
      <c r="AA620" s="25">
        <f t="shared" ref="AA620:AA621" si="425">Y620*Z620/100</f>
        <v>0</v>
      </c>
    </row>
    <row r="621" spans="1:27" s="229" customFormat="1" ht="20.100000000000001" customHeight="1">
      <c r="A621" s="17">
        <v>173</v>
      </c>
      <c r="B621" s="17" t="s">
        <v>62</v>
      </c>
      <c r="C621" s="17">
        <v>1685</v>
      </c>
      <c r="D621" s="17">
        <v>8</v>
      </c>
      <c r="E621" s="17">
        <v>0</v>
      </c>
      <c r="F621" s="17">
        <v>0</v>
      </c>
      <c r="G621" s="17">
        <v>1</v>
      </c>
      <c r="H621" s="31">
        <v>3200</v>
      </c>
      <c r="I621" s="86">
        <v>125</v>
      </c>
      <c r="J621" s="109">
        <f>H621*I621</f>
        <v>400000</v>
      </c>
      <c r="K621" s="103"/>
      <c r="L621" s="20"/>
      <c r="M621" s="20"/>
      <c r="N621" s="103"/>
      <c r="O621" s="20"/>
      <c r="P621" s="20">
        <v>100</v>
      </c>
      <c r="Q621" s="21"/>
      <c r="R621" s="21">
        <f t="shared" ref="R621" si="426">O621*Q621</f>
        <v>0</v>
      </c>
      <c r="S621" s="217"/>
      <c r="T621" s="217"/>
      <c r="U621" s="59">
        <f t="shared" ref="U621" si="427">R621-R621*T621/100</f>
        <v>0</v>
      </c>
      <c r="V621" s="101">
        <f t="shared" ref="V621" si="428">J621+U621</f>
        <v>400000</v>
      </c>
      <c r="W621" s="101">
        <f t="shared" ref="W621" si="429">V621*P621/100</f>
        <v>400000</v>
      </c>
      <c r="X621" s="100">
        <v>0</v>
      </c>
      <c r="Y621" s="234">
        <f>J621</f>
        <v>400000</v>
      </c>
      <c r="Z621" s="20">
        <v>0.01</v>
      </c>
      <c r="AA621" s="25">
        <f t="shared" si="425"/>
        <v>40</v>
      </c>
    </row>
    <row r="622" spans="1:27" s="89" customFormat="1" ht="24" customHeight="1" thickBot="1">
      <c r="A622" s="143"/>
      <c r="B622" s="143"/>
      <c r="C622" s="143"/>
      <c r="D622" s="143"/>
      <c r="E622" s="143"/>
      <c r="F622" s="143"/>
      <c r="G622" s="143"/>
      <c r="H622" s="144"/>
      <c r="I622" s="145"/>
      <c r="J622" s="146"/>
      <c r="K622" s="156"/>
      <c r="L622" s="147"/>
      <c r="M622" s="145"/>
      <c r="N622" s="166"/>
      <c r="O622" s="145"/>
      <c r="P622" s="145"/>
      <c r="Q622" s="181"/>
      <c r="R622" s="182"/>
      <c r="S622" s="194"/>
      <c r="T622" s="194"/>
      <c r="U622" s="197"/>
      <c r="V622" s="182"/>
      <c r="W622" s="182"/>
      <c r="X622" s="148"/>
      <c r="Y622" s="199"/>
      <c r="Z622" s="145"/>
      <c r="AA622" s="143"/>
    </row>
    <row r="623" spans="1:27">
      <c r="A623" s="42" t="s">
        <v>22</v>
      </c>
      <c r="B623" s="42"/>
      <c r="C623" s="42" t="s">
        <v>23</v>
      </c>
      <c r="D623" s="42"/>
      <c r="E623" s="42"/>
      <c r="F623" s="42"/>
      <c r="G623" s="39" t="s">
        <v>37</v>
      </c>
      <c r="H623" s="52"/>
      <c r="I623" s="11"/>
      <c r="J623" s="11"/>
      <c r="K623" s="153"/>
      <c r="L623" s="14"/>
      <c r="M623" s="6"/>
      <c r="N623" s="161"/>
      <c r="O623" s="1"/>
      <c r="P623" s="1"/>
      <c r="Q623" s="175"/>
      <c r="R623" s="176"/>
      <c r="S623" s="188"/>
      <c r="T623" s="188"/>
      <c r="U623" s="175"/>
      <c r="V623" s="176"/>
      <c r="W623" s="176"/>
      <c r="X623" s="1"/>
      <c r="Y623" s="176"/>
      <c r="Z623" s="1"/>
      <c r="AA623" s="1"/>
    </row>
    <row r="624" spans="1:27">
      <c r="A624" s="3"/>
      <c r="B624" s="11"/>
      <c r="C624" s="11"/>
      <c r="D624" s="11"/>
      <c r="E624" s="12"/>
      <c r="F624" s="13"/>
      <c r="G624" s="38" t="s">
        <v>36</v>
      </c>
      <c r="H624" s="52"/>
      <c r="I624" s="11"/>
      <c r="J624" s="11"/>
      <c r="K624" s="153"/>
      <c r="L624" s="14"/>
      <c r="M624" s="61" t="s">
        <v>47</v>
      </c>
      <c r="N624" s="162"/>
      <c r="O624" s="62"/>
      <c r="P624" s="62"/>
      <c r="Q624" s="177"/>
      <c r="R624" s="178" t="s">
        <v>51</v>
      </c>
      <c r="S624" s="162"/>
      <c r="T624" s="189"/>
      <c r="U624" s="177"/>
      <c r="V624" s="178"/>
      <c r="W624" s="178" t="s">
        <v>56</v>
      </c>
      <c r="X624" s="206"/>
      <c r="Y624" s="177"/>
      <c r="Z624" s="3"/>
      <c r="AA624" s="3"/>
    </row>
    <row r="625" spans="1:27">
      <c r="A625" s="3"/>
      <c r="B625" s="11"/>
      <c r="C625" s="11"/>
      <c r="D625" s="11"/>
      <c r="E625" s="12"/>
      <c r="F625" s="13"/>
      <c r="G625" s="37" t="s">
        <v>35</v>
      </c>
      <c r="H625" s="52"/>
      <c r="I625" s="12"/>
      <c r="J625" s="12"/>
      <c r="K625" s="154"/>
      <c r="L625" s="14"/>
      <c r="M625" s="61" t="s">
        <v>54</v>
      </c>
      <c r="N625" s="162"/>
      <c r="O625" s="62"/>
      <c r="P625" s="62"/>
      <c r="Q625" s="177"/>
      <c r="R625" s="178" t="s">
        <v>53</v>
      </c>
      <c r="S625" s="162"/>
      <c r="T625" s="189"/>
      <c r="U625" s="177"/>
      <c r="V625" s="178"/>
      <c r="W625" s="178" t="s">
        <v>52</v>
      </c>
      <c r="X625" s="206"/>
      <c r="Y625" s="177"/>
      <c r="Z625" s="3"/>
      <c r="AA625" s="3"/>
    </row>
    <row r="626" spans="1:27">
      <c r="A626" s="4"/>
      <c r="B626" s="12"/>
      <c r="C626" s="12"/>
      <c r="D626" s="12"/>
      <c r="E626" s="12"/>
      <c r="F626" s="13"/>
      <c r="G626" s="38" t="s">
        <v>34</v>
      </c>
      <c r="H626" s="53"/>
      <c r="I626" s="12"/>
      <c r="J626" s="12"/>
      <c r="K626" s="154"/>
      <c r="L626" s="15"/>
      <c r="M626" s="63" t="s">
        <v>48</v>
      </c>
      <c r="N626" s="163"/>
      <c r="O626" s="63"/>
      <c r="P626" s="63"/>
      <c r="Q626" s="179"/>
      <c r="R626" s="179" t="s">
        <v>49</v>
      </c>
      <c r="S626" s="163"/>
      <c r="T626" s="190"/>
      <c r="U626" s="179"/>
      <c r="V626" s="179"/>
      <c r="W626" s="179" t="s">
        <v>50</v>
      </c>
      <c r="X626" s="207"/>
      <c r="Y626" s="179"/>
      <c r="Z626" s="5"/>
      <c r="AA626" s="5"/>
    </row>
    <row r="627" spans="1:27">
      <c r="A627" s="4"/>
      <c r="B627" s="33"/>
      <c r="C627" s="12"/>
      <c r="D627" s="12"/>
      <c r="E627" s="12"/>
      <c r="F627" s="13"/>
      <c r="G627" s="40" t="s">
        <v>38</v>
      </c>
      <c r="H627" s="53"/>
      <c r="I627" s="12"/>
      <c r="J627" s="12"/>
      <c r="K627" s="154"/>
      <c r="L627" s="15"/>
      <c r="M627" s="5"/>
      <c r="N627" s="164"/>
      <c r="O627" s="5"/>
      <c r="P627" s="5"/>
      <c r="Q627" s="180"/>
      <c r="R627" s="180"/>
      <c r="S627" s="191"/>
      <c r="T627" s="191"/>
      <c r="U627" s="180"/>
      <c r="V627" s="180"/>
      <c r="W627" s="180"/>
      <c r="X627" s="208"/>
      <c r="Y627" s="169"/>
      <c r="Z627" s="32"/>
      <c r="AA627" s="5"/>
    </row>
    <row r="628" spans="1:27" ht="26.25" customHeight="1">
      <c r="A628" s="41" t="s">
        <v>124</v>
      </c>
      <c r="B628" s="8"/>
      <c r="C628" s="8"/>
      <c r="D628" s="8"/>
      <c r="E628" s="8"/>
      <c r="F628" s="8"/>
      <c r="G628" s="7" t="s">
        <v>30</v>
      </c>
      <c r="H628" s="48"/>
      <c r="I628" s="796"/>
      <c r="J628" s="868"/>
      <c r="K628" s="149"/>
      <c r="L628" s="909"/>
      <c r="M628" s="909"/>
      <c r="N628" s="158"/>
      <c r="O628" s="910" t="s">
        <v>55</v>
      </c>
      <c r="P628" s="910"/>
      <c r="Q628" s="168"/>
      <c r="R628" s="169"/>
      <c r="S628" s="185"/>
      <c r="T628" s="185"/>
      <c r="U628" s="196"/>
      <c r="V628" s="169"/>
      <c r="W628" s="169"/>
      <c r="X628" s="205" t="s">
        <v>31</v>
      </c>
      <c r="Y628" s="169"/>
      <c r="AA628" s="7"/>
    </row>
    <row r="629" spans="1:27" ht="23.1" customHeight="1">
      <c r="A629" s="797" t="s">
        <v>0</v>
      </c>
      <c r="B629" s="797"/>
      <c r="C629" s="797"/>
      <c r="D629" s="797"/>
      <c r="E629" s="797"/>
      <c r="F629" s="797"/>
      <c r="G629" s="797"/>
      <c r="H629" s="797"/>
      <c r="I629" s="797"/>
      <c r="J629" s="797"/>
      <c r="K629" s="797"/>
      <c r="L629" s="797"/>
      <c r="M629" s="797"/>
      <c r="N629" s="797"/>
      <c r="O629" s="797"/>
      <c r="P629" s="797"/>
      <c r="Q629" s="797"/>
      <c r="R629" s="797"/>
      <c r="S629" s="797"/>
      <c r="T629" s="797"/>
      <c r="U629" s="797"/>
      <c r="V629" s="797"/>
      <c r="W629" s="797"/>
      <c r="X629" s="797"/>
      <c r="Y629" s="797"/>
      <c r="Z629" s="797"/>
      <c r="AA629" s="10"/>
    </row>
    <row r="630" spans="1:27" ht="23.1" customHeight="1">
      <c r="A630" s="797" t="s">
        <v>32</v>
      </c>
      <c r="B630" s="797"/>
      <c r="C630" s="797"/>
      <c r="D630" s="797"/>
      <c r="E630" s="797"/>
      <c r="F630" s="797"/>
      <c r="G630" s="797"/>
      <c r="H630" s="797"/>
      <c r="I630" s="797"/>
      <c r="J630" s="797"/>
      <c r="K630" s="797"/>
      <c r="L630" s="797"/>
      <c r="M630" s="797"/>
      <c r="N630" s="797"/>
      <c r="O630" s="797"/>
      <c r="P630" s="797"/>
      <c r="Q630" s="797"/>
      <c r="R630" s="797"/>
      <c r="S630" s="797"/>
      <c r="T630" s="797"/>
      <c r="U630" s="797"/>
      <c r="V630" s="797"/>
      <c r="W630" s="797"/>
      <c r="X630" s="797"/>
      <c r="Y630" s="797"/>
      <c r="Z630" s="797"/>
      <c r="AA630" s="10"/>
    </row>
    <row r="631" spans="1:27" s="34" customFormat="1" ht="23.25">
      <c r="A631" s="35" t="s">
        <v>70</v>
      </c>
      <c r="B631" s="36"/>
      <c r="C631" s="36"/>
      <c r="D631" s="36"/>
      <c r="E631" s="36"/>
      <c r="F631" s="36"/>
      <c r="G631" s="242"/>
      <c r="H631" s="49"/>
      <c r="I631" s="242"/>
      <c r="J631" s="242"/>
      <c r="K631" s="150"/>
      <c r="L631" s="242"/>
      <c r="M631" s="242"/>
      <c r="N631" s="158"/>
      <c r="O631" s="242"/>
      <c r="P631" s="242"/>
      <c r="Q631" s="170"/>
      <c r="R631" s="171"/>
      <c r="S631" s="150"/>
      <c r="T631" s="150"/>
      <c r="U631" s="170"/>
      <c r="V631" s="170"/>
      <c r="W631" s="170"/>
      <c r="X631" s="22"/>
      <c r="Y631" s="170"/>
      <c r="Z631" s="242"/>
      <c r="AA631" s="242"/>
    </row>
    <row r="632" spans="1:27" s="16" customFormat="1" ht="14.25">
      <c r="A632" s="798" t="s">
        <v>1</v>
      </c>
      <c r="B632" s="799"/>
      <c r="C632" s="799"/>
      <c r="D632" s="799"/>
      <c r="E632" s="799"/>
      <c r="F632" s="799"/>
      <c r="G632" s="799"/>
      <c r="H632" s="799"/>
      <c r="I632" s="799"/>
      <c r="J632" s="800"/>
      <c r="K632" s="801" t="s">
        <v>2</v>
      </c>
      <c r="L632" s="802"/>
      <c r="M632" s="802"/>
      <c r="N632" s="802"/>
      <c r="O632" s="802"/>
      <c r="P632" s="802"/>
      <c r="Q632" s="802"/>
      <c r="R632" s="802"/>
      <c r="S632" s="802"/>
      <c r="T632" s="802"/>
      <c r="U632" s="803"/>
      <c r="V632" s="886" t="s">
        <v>3</v>
      </c>
      <c r="W632" s="886" t="s">
        <v>39</v>
      </c>
      <c r="X632" s="869" t="s">
        <v>40</v>
      </c>
      <c r="Y632" s="886" t="s">
        <v>4</v>
      </c>
      <c r="Z632" s="869" t="s">
        <v>41</v>
      </c>
      <c r="AA632" s="878" t="s">
        <v>42</v>
      </c>
    </row>
    <row r="633" spans="1:27" s="16" customFormat="1" ht="12.95" customHeight="1">
      <c r="A633" s="810" t="s">
        <v>5</v>
      </c>
      <c r="B633" s="813" t="s">
        <v>6</v>
      </c>
      <c r="C633" s="816" t="s">
        <v>7</v>
      </c>
      <c r="D633" s="819" t="s">
        <v>8</v>
      </c>
      <c r="E633" s="820"/>
      <c r="F633" s="821"/>
      <c r="G633" s="814" t="s">
        <v>9</v>
      </c>
      <c r="H633" s="828" t="s">
        <v>10</v>
      </c>
      <c r="I633" s="825" t="s">
        <v>11</v>
      </c>
      <c r="J633" s="831" t="s">
        <v>12</v>
      </c>
      <c r="K633" s="889" t="s">
        <v>5</v>
      </c>
      <c r="L633" s="834" t="s">
        <v>13</v>
      </c>
      <c r="M633" s="837" t="s">
        <v>14</v>
      </c>
      <c r="N633" s="892" t="s">
        <v>9</v>
      </c>
      <c r="O633" s="847" t="s">
        <v>43</v>
      </c>
      <c r="P633" s="875" t="s">
        <v>33</v>
      </c>
      <c r="Q633" s="895" t="s">
        <v>44</v>
      </c>
      <c r="R633" s="898" t="s">
        <v>15</v>
      </c>
      <c r="S633" s="901" t="s">
        <v>16</v>
      </c>
      <c r="T633" s="902"/>
      <c r="U633" s="903" t="s">
        <v>45</v>
      </c>
      <c r="V633" s="887"/>
      <c r="W633" s="887"/>
      <c r="X633" s="870"/>
      <c r="Y633" s="887"/>
      <c r="Z633" s="870"/>
      <c r="AA633" s="879"/>
    </row>
    <row r="634" spans="1:27" s="16" customFormat="1" ht="12.95" customHeight="1">
      <c r="A634" s="811"/>
      <c r="B634" s="814"/>
      <c r="C634" s="817"/>
      <c r="D634" s="822"/>
      <c r="E634" s="823"/>
      <c r="F634" s="824"/>
      <c r="G634" s="814"/>
      <c r="H634" s="829"/>
      <c r="I634" s="826"/>
      <c r="J634" s="832"/>
      <c r="K634" s="890"/>
      <c r="L634" s="835"/>
      <c r="M634" s="838"/>
      <c r="N634" s="893"/>
      <c r="O634" s="848"/>
      <c r="P634" s="876"/>
      <c r="Q634" s="896"/>
      <c r="R634" s="899"/>
      <c r="S634" s="892" t="s">
        <v>17</v>
      </c>
      <c r="T634" s="906" t="s">
        <v>18</v>
      </c>
      <c r="U634" s="904"/>
      <c r="V634" s="887"/>
      <c r="W634" s="887"/>
      <c r="X634" s="870"/>
      <c r="Y634" s="887"/>
      <c r="Z634" s="870"/>
      <c r="AA634" s="879"/>
    </row>
    <row r="635" spans="1:27" s="16" customFormat="1" ht="12.95" customHeight="1">
      <c r="A635" s="811"/>
      <c r="B635" s="814"/>
      <c r="C635" s="817"/>
      <c r="D635" s="840" t="s">
        <v>19</v>
      </c>
      <c r="E635" s="840" t="s">
        <v>20</v>
      </c>
      <c r="F635" s="840" t="s">
        <v>21</v>
      </c>
      <c r="G635" s="814"/>
      <c r="H635" s="829"/>
      <c r="I635" s="826"/>
      <c r="J635" s="832"/>
      <c r="K635" s="890"/>
      <c r="L635" s="835"/>
      <c r="M635" s="838"/>
      <c r="N635" s="893"/>
      <c r="O635" s="848"/>
      <c r="P635" s="876"/>
      <c r="Q635" s="896"/>
      <c r="R635" s="899"/>
      <c r="S635" s="893"/>
      <c r="T635" s="907"/>
      <c r="U635" s="904"/>
      <c r="V635" s="887"/>
      <c r="W635" s="887"/>
      <c r="X635" s="870"/>
      <c r="Y635" s="887"/>
      <c r="Z635" s="870"/>
      <c r="AA635" s="879"/>
    </row>
    <row r="636" spans="1:27" s="16" customFormat="1" ht="12.95" customHeight="1">
      <c r="A636" s="811"/>
      <c r="B636" s="814"/>
      <c r="C636" s="817"/>
      <c r="D636" s="841"/>
      <c r="E636" s="841"/>
      <c r="F636" s="841"/>
      <c r="G636" s="814"/>
      <c r="H636" s="829"/>
      <c r="I636" s="826"/>
      <c r="J636" s="832"/>
      <c r="K636" s="890"/>
      <c r="L636" s="835"/>
      <c r="M636" s="838"/>
      <c r="N636" s="893"/>
      <c r="O636" s="848"/>
      <c r="P636" s="876"/>
      <c r="Q636" s="896"/>
      <c r="R636" s="899"/>
      <c r="S636" s="893"/>
      <c r="T636" s="907"/>
      <c r="U636" s="904"/>
      <c r="V636" s="887"/>
      <c r="W636" s="887"/>
      <c r="X636" s="870"/>
      <c r="Y636" s="887"/>
      <c r="Z636" s="870"/>
      <c r="AA636" s="879"/>
    </row>
    <row r="637" spans="1:27" s="16" customFormat="1" ht="12.95" customHeight="1">
      <c r="A637" s="812"/>
      <c r="B637" s="815"/>
      <c r="C637" s="818"/>
      <c r="D637" s="842"/>
      <c r="E637" s="842"/>
      <c r="F637" s="842"/>
      <c r="G637" s="815"/>
      <c r="H637" s="830"/>
      <c r="I637" s="827"/>
      <c r="J637" s="833"/>
      <c r="K637" s="891"/>
      <c r="L637" s="836"/>
      <c r="M637" s="839"/>
      <c r="N637" s="894"/>
      <c r="O637" s="849"/>
      <c r="P637" s="877"/>
      <c r="Q637" s="897"/>
      <c r="R637" s="900"/>
      <c r="S637" s="894"/>
      <c r="T637" s="908"/>
      <c r="U637" s="905"/>
      <c r="V637" s="888"/>
      <c r="W637" s="888"/>
      <c r="X637" s="871"/>
      <c r="Y637" s="888"/>
      <c r="Z637" s="871"/>
      <c r="AA637" s="880"/>
    </row>
    <row r="638" spans="1:27" s="229" customFormat="1" ht="21.95" customHeight="1">
      <c r="A638" s="17">
        <v>174</v>
      </c>
      <c r="B638" s="17" t="s">
        <v>24</v>
      </c>
      <c r="C638" s="17">
        <v>46293</v>
      </c>
      <c r="D638" s="17">
        <v>0</v>
      </c>
      <c r="E638" s="17">
        <v>0</v>
      </c>
      <c r="F638" s="17">
        <v>84</v>
      </c>
      <c r="G638" s="17">
        <v>2</v>
      </c>
      <c r="H638" s="21">
        <v>84</v>
      </c>
      <c r="I638" s="101">
        <v>400</v>
      </c>
      <c r="J638" s="101">
        <f>H638*I638</f>
        <v>33600</v>
      </c>
      <c r="K638" s="103">
        <v>1</v>
      </c>
      <c r="L638" s="20" t="s">
        <v>123</v>
      </c>
      <c r="M638" s="86" t="s">
        <v>27</v>
      </c>
      <c r="N638" s="103">
        <v>1</v>
      </c>
      <c r="O638" s="20">
        <v>40</v>
      </c>
      <c r="P638" s="20">
        <v>100</v>
      </c>
      <c r="Q638" s="101">
        <v>1900</v>
      </c>
      <c r="R638" s="109">
        <f>O638*Q638</f>
        <v>76000</v>
      </c>
      <c r="S638" s="217">
        <v>41</v>
      </c>
      <c r="T638" s="217">
        <v>93</v>
      </c>
      <c r="U638" s="30">
        <f>R638-R638*T638/100</f>
        <v>5320</v>
      </c>
      <c r="V638" s="31">
        <f>J638+U638</f>
        <v>38920</v>
      </c>
      <c r="W638" s="30">
        <f>V638*P638/100</f>
        <v>38920</v>
      </c>
      <c r="X638" s="21" t="s">
        <v>58</v>
      </c>
      <c r="Y638" s="233">
        <v>0</v>
      </c>
      <c r="Z638" s="20">
        <v>0</v>
      </c>
      <c r="AA638" s="25">
        <f t="shared" ref="AA638:AA640" si="430">Y638*Z638/100</f>
        <v>0</v>
      </c>
    </row>
    <row r="639" spans="1:27" s="229" customFormat="1" ht="21.95" customHeight="1">
      <c r="A639" s="17">
        <v>175</v>
      </c>
      <c r="B639" s="17" t="s">
        <v>24</v>
      </c>
      <c r="C639" s="17">
        <v>44260</v>
      </c>
      <c r="D639" s="17">
        <v>0</v>
      </c>
      <c r="E639" s="17">
        <v>0</v>
      </c>
      <c r="F639" s="17">
        <v>41</v>
      </c>
      <c r="G639" s="17">
        <v>2</v>
      </c>
      <c r="H639" s="21">
        <v>41</v>
      </c>
      <c r="I639" s="101">
        <v>400</v>
      </c>
      <c r="J639" s="101">
        <f>H639*I639</f>
        <v>16400</v>
      </c>
      <c r="K639" s="103">
        <v>3</v>
      </c>
      <c r="L639" s="20" t="s">
        <v>65</v>
      </c>
      <c r="M639" s="86" t="s">
        <v>67</v>
      </c>
      <c r="N639" s="103">
        <v>2</v>
      </c>
      <c r="O639" s="20">
        <v>175</v>
      </c>
      <c r="P639" s="20">
        <v>100</v>
      </c>
      <c r="Q639" s="101">
        <v>6350</v>
      </c>
      <c r="R639" s="109">
        <f>O639*Q639</f>
        <v>1111250</v>
      </c>
      <c r="S639" s="217">
        <v>10</v>
      </c>
      <c r="T639" s="217">
        <v>10</v>
      </c>
      <c r="U639" s="30">
        <f>R639-R639*T639/100</f>
        <v>1000125</v>
      </c>
      <c r="V639" s="31">
        <f>J639+U639</f>
        <v>1016525</v>
      </c>
      <c r="W639" s="30">
        <f>V639*P639/100</f>
        <v>1016525</v>
      </c>
      <c r="X639" s="21" t="s">
        <v>61</v>
      </c>
      <c r="Y639" s="233">
        <v>0</v>
      </c>
      <c r="Z639" s="20">
        <v>0</v>
      </c>
      <c r="AA639" s="25">
        <f t="shared" si="430"/>
        <v>0</v>
      </c>
    </row>
    <row r="640" spans="1:27" s="229" customFormat="1" ht="20.100000000000001" customHeight="1">
      <c r="A640" s="17">
        <v>176</v>
      </c>
      <c r="B640" s="17" t="s">
        <v>24</v>
      </c>
      <c r="C640" s="17">
        <v>66484</v>
      </c>
      <c r="D640" s="17">
        <v>20</v>
      </c>
      <c r="E640" s="17">
        <v>1</v>
      </c>
      <c r="F640" s="17">
        <v>9</v>
      </c>
      <c r="G640" s="17">
        <v>1</v>
      </c>
      <c r="H640" s="31">
        <v>8109</v>
      </c>
      <c r="I640" s="86">
        <v>125</v>
      </c>
      <c r="J640" s="84">
        <f>H640*I640</f>
        <v>1013625</v>
      </c>
      <c r="K640" s="103"/>
      <c r="L640" s="20"/>
      <c r="M640" s="20"/>
      <c r="N640" s="103"/>
      <c r="O640" s="20"/>
      <c r="P640" s="20">
        <v>100</v>
      </c>
      <c r="Q640" s="21"/>
      <c r="R640" s="21">
        <f t="shared" ref="R640" si="431">O640*Q640</f>
        <v>0</v>
      </c>
      <c r="S640" s="217"/>
      <c r="T640" s="217"/>
      <c r="U640" s="59">
        <f t="shared" ref="U640" si="432">R640-R640*T640/100</f>
        <v>0</v>
      </c>
      <c r="V640" s="101">
        <f t="shared" ref="V640" si="433">J640+U640</f>
        <v>1013625</v>
      </c>
      <c r="W640" s="101">
        <f t="shared" ref="W640" si="434">V640*P640/100</f>
        <v>1013625</v>
      </c>
      <c r="X640" s="100" t="s">
        <v>61</v>
      </c>
      <c r="Y640" s="230">
        <v>0</v>
      </c>
      <c r="Z640" s="20">
        <v>0</v>
      </c>
      <c r="AA640" s="25">
        <f t="shared" si="430"/>
        <v>0</v>
      </c>
    </row>
    <row r="641" spans="1:27" s="229" customFormat="1" ht="20.100000000000001" customHeight="1">
      <c r="A641" s="17">
        <v>177</v>
      </c>
      <c r="B641" s="17" t="s">
        <v>24</v>
      </c>
      <c r="C641" s="17">
        <v>60668</v>
      </c>
      <c r="D641" s="17">
        <v>3</v>
      </c>
      <c r="E641" s="17">
        <v>3</v>
      </c>
      <c r="F641" s="17">
        <v>75</v>
      </c>
      <c r="G641" s="17">
        <v>1</v>
      </c>
      <c r="H641" s="31">
        <v>1575</v>
      </c>
      <c r="I641" s="86">
        <v>125</v>
      </c>
      <c r="J641" s="84">
        <f>H641*I641</f>
        <v>196875</v>
      </c>
      <c r="K641" s="103"/>
      <c r="L641" s="20"/>
      <c r="M641" s="20"/>
      <c r="N641" s="103"/>
      <c r="O641" s="20"/>
      <c r="P641" s="20">
        <v>100</v>
      </c>
      <c r="Q641" s="21"/>
      <c r="R641" s="21">
        <f t="shared" ref="R641" si="435">O641*Q641</f>
        <v>0</v>
      </c>
      <c r="S641" s="217"/>
      <c r="T641" s="217"/>
      <c r="U641" s="59">
        <f t="shared" ref="U641" si="436">R641-R641*T641/100</f>
        <v>0</v>
      </c>
      <c r="V641" s="101">
        <f t="shared" ref="V641" si="437">J641+U641</f>
        <v>196875</v>
      </c>
      <c r="W641" s="101">
        <f t="shared" ref="W641" si="438">V641*P641/100</f>
        <v>196875</v>
      </c>
      <c r="X641" s="100" t="s">
        <v>61</v>
      </c>
      <c r="Y641" s="230">
        <v>0</v>
      </c>
      <c r="Z641" s="20">
        <v>0</v>
      </c>
      <c r="AA641" s="25">
        <f t="shared" ref="AA641" si="439">Y641*Z641/100</f>
        <v>0</v>
      </c>
    </row>
    <row r="642" spans="1:27" s="229" customFormat="1" ht="20.100000000000001" customHeight="1">
      <c r="A642" s="17"/>
      <c r="B642" s="17"/>
      <c r="C642" s="17"/>
      <c r="D642" s="17"/>
      <c r="E642" s="17"/>
      <c r="F642" s="17"/>
      <c r="G642" s="17"/>
      <c r="H642" s="31"/>
      <c r="I642" s="86"/>
      <c r="J642" s="84"/>
      <c r="K642" s="103"/>
      <c r="L642" s="20"/>
      <c r="M642" s="20"/>
      <c r="N642" s="103"/>
      <c r="O642" s="20"/>
      <c r="P642" s="20"/>
      <c r="Q642" s="21"/>
      <c r="R642" s="21"/>
      <c r="S642" s="217"/>
      <c r="T642" s="217"/>
      <c r="U642" s="59"/>
      <c r="V642" s="101"/>
      <c r="W642" s="101"/>
      <c r="X642" s="100"/>
      <c r="Y642" s="230"/>
      <c r="Z642" s="20"/>
      <c r="AA642" s="25"/>
    </row>
    <row r="643" spans="1:27" s="229" customFormat="1" ht="21.95" customHeight="1">
      <c r="A643" s="17">
        <v>178</v>
      </c>
      <c r="B643" s="17" t="s">
        <v>24</v>
      </c>
      <c r="C643" s="17">
        <v>22957</v>
      </c>
      <c r="D643" s="17">
        <v>0</v>
      </c>
      <c r="E643" s="17">
        <v>1</v>
      </c>
      <c r="F643" s="17">
        <v>4</v>
      </c>
      <c r="G643" s="17">
        <v>2</v>
      </c>
      <c r="H643" s="21">
        <v>104</v>
      </c>
      <c r="I643" s="101">
        <v>400</v>
      </c>
      <c r="J643" s="101">
        <f>H643*I643</f>
        <v>41600</v>
      </c>
      <c r="K643" s="103">
        <v>1</v>
      </c>
      <c r="L643" s="20" t="s">
        <v>65</v>
      </c>
      <c r="M643" s="86" t="s">
        <v>63</v>
      </c>
      <c r="N643" s="103">
        <v>1</v>
      </c>
      <c r="O643" s="20">
        <v>380</v>
      </c>
      <c r="P643" s="20">
        <v>100</v>
      </c>
      <c r="Q643" s="101">
        <v>6350</v>
      </c>
      <c r="R643" s="109">
        <f>O643*Q643</f>
        <v>2413000</v>
      </c>
      <c r="S643" s="217">
        <v>22</v>
      </c>
      <c r="T643" s="217">
        <v>85</v>
      </c>
      <c r="U643" s="30">
        <f>R643-R643*T643/100</f>
        <v>361950</v>
      </c>
      <c r="V643" s="31">
        <f>J643+U643</f>
        <v>403550</v>
      </c>
      <c r="W643" s="30">
        <f>V643*P643/100</f>
        <v>403550</v>
      </c>
      <c r="X643" s="21" t="s">
        <v>58</v>
      </c>
      <c r="Y643" s="233">
        <v>0</v>
      </c>
      <c r="Z643" s="20">
        <v>0</v>
      </c>
      <c r="AA643" s="25">
        <f t="shared" ref="AA643:AA644" si="440">Y643*Z643/100</f>
        <v>0</v>
      </c>
    </row>
    <row r="644" spans="1:27" s="229" customFormat="1" ht="20.100000000000001" customHeight="1">
      <c r="A644" s="17">
        <v>179</v>
      </c>
      <c r="B644" s="17" t="s">
        <v>62</v>
      </c>
      <c r="C644" s="17">
        <v>1690</v>
      </c>
      <c r="D644" s="17">
        <v>5</v>
      </c>
      <c r="E644" s="17">
        <v>0</v>
      </c>
      <c r="F644" s="17">
        <v>0</v>
      </c>
      <c r="G644" s="17">
        <v>1</v>
      </c>
      <c r="H644" s="31">
        <v>2000</v>
      </c>
      <c r="I644" s="86">
        <v>100</v>
      </c>
      <c r="J644" s="109">
        <f>H644*I644</f>
        <v>200000</v>
      </c>
      <c r="K644" s="103"/>
      <c r="L644" s="20"/>
      <c r="M644" s="20"/>
      <c r="N644" s="103"/>
      <c r="O644" s="20"/>
      <c r="P644" s="20">
        <v>100</v>
      </c>
      <c r="Q644" s="21"/>
      <c r="R644" s="21">
        <f t="shared" ref="R644" si="441">O644*Q644</f>
        <v>0</v>
      </c>
      <c r="S644" s="217"/>
      <c r="T644" s="217"/>
      <c r="U644" s="59">
        <f t="shared" ref="U644" si="442">R644-R644*T644/100</f>
        <v>0</v>
      </c>
      <c r="V644" s="101">
        <f t="shared" ref="V644" si="443">J644+U644</f>
        <v>200000</v>
      </c>
      <c r="W644" s="101">
        <f t="shared" ref="W644" si="444">V644*P644/100</f>
        <v>200000</v>
      </c>
      <c r="X644" s="100">
        <v>0</v>
      </c>
      <c r="Y644" s="234">
        <f>J644</f>
        <v>200000</v>
      </c>
      <c r="Z644" s="20">
        <v>0.01</v>
      </c>
      <c r="AA644" s="25">
        <f t="shared" si="440"/>
        <v>20</v>
      </c>
    </row>
    <row r="645" spans="1:27" s="229" customFormat="1" ht="20.100000000000001" customHeight="1">
      <c r="A645" s="17"/>
      <c r="B645" s="17"/>
      <c r="C645" s="17"/>
      <c r="D645" s="17"/>
      <c r="E645" s="17"/>
      <c r="F645" s="17"/>
      <c r="G645" s="17"/>
      <c r="H645" s="31"/>
      <c r="I645" s="86"/>
      <c r="J645" s="84"/>
      <c r="K645" s="103"/>
      <c r="L645" s="20"/>
      <c r="M645" s="20"/>
      <c r="N645" s="103"/>
      <c r="O645" s="20"/>
      <c r="P645" s="20"/>
      <c r="Q645" s="21"/>
      <c r="R645" s="21"/>
      <c r="S645" s="217"/>
      <c r="T645" s="217"/>
      <c r="U645" s="59"/>
      <c r="V645" s="101"/>
      <c r="W645" s="101"/>
      <c r="X645" s="100"/>
      <c r="Y645" s="230"/>
      <c r="Z645" s="20"/>
      <c r="AA645" s="25"/>
    </row>
    <row r="646" spans="1:27" s="229" customFormat="1" ht="21.95" customHeight="1">
      <c r="A646" s="17">
        <v>180</v>
      </c>
      <c r="B646" s="17" t="s">
        <v>57</v>
      </c>
      <c r="C646" s="17" t="s">
        <v>29</v>
      </c>
      <c r="D646" s="17">
        <v>0</v>
      </c>
      <c r="E646" s="17">
        <v>1</v>
      </c>
      <c r="F646" s="17">
        <v>0</v>
      </c>
      <c r="G646" s="17">
        <v>2</v>
      </c>
      <c r="H646" s="21">
        <v>100</v>
      </c>
      <c r="I646" s="101">
        <v>400</v>
      </c>
      <c r="J646" s="101">
        <f>H646*I646</f>
        <v>40000</v>
      </c>
      <c r="K646" s="103">
        <v>1</v>
      </c>
      <c r="L646" s="20" t="s">
        <v>65</v>
      </c>
      <c r="M646" s="86" t="s">
        <v>63</v>
      </c>
      <c r="N646" s="103">
        <v>1</v>
      </c>
      <c r="O646" s="20">
        <v>304</v>
      </c>
      <c r="P646" s="20">
        <v>100</v>
      </c>
      <c r="Q646" s="101">
        <v>6350</v>
      </c>
      <c r="R646" s="109">
        <f>O646*Q646</f>
        <v>1930400</v>
      </c>
      <c r="S646" s="217">
        <v>54</v>
      </c>
      <c r="T646" s="217">
        <v>85</v>
      </c>
      <c r="U646" s="30">
        <f>R646-R646*T646/100</f>
        <v>289560</v>
      </c>
      <c r="V646" s="31">
        <f>J646+U646</f>
        <v>329560</v>
      </c>
      <c r="W646" s="30">
        <f>V646*P646/100</f>
        <v>329560</v>
      </c>
      <c r="X646" s="21" t="s">
        <v>60</v>
      </c>
      <c r="Y646" s="237">
        <f>J646</f>
        <v>40000</v>
      </c>
      <c r="Z646" s="20">
        <v>0.02</v>
      </c>
      <c r="AA646" s="25">
        <f t="shared" ref="AA646" si="445">Y646*Z646/100</f>
        <v>8</v>
      </c>
    </row>
    <row r="647" spans="1:27" s="229" customFormat="1" ht="21.95" customHeight="1">
      <c r="A647" s="17"/>
      <c r="B647" s="17"/>
      <c r="C647" s="17"/>
      <c r="D647" s="17"/>
      <c r="E647" s="17"/>
      <c r="F647" s="17"/>
      <c r="G647" s="17"/>
      <c r="H647" s="21"/>
      <c r="I647" s="101"/>
      <c r="J647" s="101"/>
      <c r="K647" s="103"/>
      <c r="L647" s="20"/>
      <c r="M647" s="86"/>
      <c r="N647" s="103"/>
      <c r="O647" s="20"/>
      <c r="P647" s="20"/>
      <c r="Q647" s="101"/>
      <c r="R647" s="109"/>
      <c r="S647" s="217"/>
      <c r="T647" s="217"/>
      <c r="U647" s="30"/>
      <c r="V647" s="31"/>
      <c r="W647" s="30"/>
      <c r="X647" s="21"/>
      <c r="Y647" s="233"/>
      <c r="Z647" s="20"/>
      <c r="AA647" s="25"/>
    </row>
    <row r="648" spans="1:27" s="229" customFormat="1" ht="21.95" customHeight="1">
      <c r="A648" s="17">
        <v>181</v>
      </c>
      <c r="B648" s="17" t="s">
        <v>24</v>
      </c>
      <c r="C648" s="17">
        <v>46296</v>
      </c>
      <c r="D648" s="17">
        <v>0</v>
      </c>
      <c r="E648" s="17">
        <v>1</v>
      </c>
      <c r="F648" s="17">
        <v>6</v>
      </c>
      <c r="G648" s="17">
        <v>2</v>
      </c>
      <c r="H648" s="21">
        <v>106</v>
      </c>
      <c r="I648" s="101">
        <v>400</v>
      </c>
      <c r="J648" s="101">
        <f>H648*I648</f>
        <v>42400</v>
      </c>
      <c r="K648" s="103">
        <v>1</v>
      </c>
      <c r="L648" s="20" t="s">
        <v>65</v>
      </c>
      <c r="M648" s="86" t="s">
        <v>63</v>
      </c>
      <c r="N648" s="103">
        <v>1</v>
      </c>
      <c r="O648" s="20">
        <v>786</v>
      </c>
      <c r="P648" s="20">
        <v>100</v>
      </c>
      <c r="Q648" s="101">
        <v>6350</v>
      </c>
      <c r="R648" s="109">
        <f>O648*Q648</f>
        <v>4991100</v>
      </c>
      <c r="S648" s="217">
        <v>37</v>
      </c>
      <c r="T648" s="217">
        <v>85</v>
      </c>
      <c r="U648" s="30">
        <f>R648-R648*T648/100</f>
        <v>748665</v>
      </c>
      <c r="V648" s="31">
        <f>J648+U648</f>
        <v>791065</v>
      </c>
      <c r="W648" s="30">
        <f>V648*P648/100</f>
        <v>791065</v>
      </c>
      <c r="X648" s="21" t="s">
        <v>58</v>
      </c>
      <c r="Y648" s="233">
        <v>0</v>
      </c>
      <c r="Z648" s="20">
        <v>0</v>
      </c>
      <c r="AA648" s="25">
        <f t="shared" ref="AA648" si="446">Y648*Z648/100</f>
        <v>0</v>
      </c>
    </row>
    <row r="649" spans="1:27" s="229" customFormat="1" ht="21.95" customHeight="1">
      <c r="A649" s="17"/>
      <c r="B649" s="17"/>
      <c r="C649" s="17"/>
      <c r="D649" s="17"/>
      <c r="E649" s="17"/>
      <c r="F649" s="17"/>
      <c r="G649" s="17"/>
      <c r="H649" s="31"/>
      <c r="I649" s="86"/>
      <c r="J649" s="84"/>
      <c r="K649" s="103"/>
      <c r="L649" s="20"/>
      <c r="M649" s="20"/>
      <c r="N649" s="103"/>
      <c r="O649" s="20"/>
      <c r="P649" s="20"/>
      <c r="Q649" s="21"/>
      <c r="R649" s="21"/>
      <c r="S649" s="217"/>
      <c r="T649" s="217"/>
      <c r="U649" s="59"/>
      <c r="V649" s="101"/>
      <c r="W649" s="101"/>
      <c r="X649" s="100"/>
      <c r="Y649" s="230"/>
      <c r="Z649" s="20"/>
      <c r="AA649" s="25"/>
    </row>
    <row r="650" spans="1:27" s="89" customFormat="1" ht="24" customHeight="1" thickBot="1">
      <c r="A650" s="143"/>
      <c r="B650" s="143"/>
      <c r="C650" s="143"/>
      <c r="D650" s="143"/>
      <c r="E650" s="143"/>
      <c r="F650" s="143"/>
      <c r="G650" s="143"/>
      <c r="H650" s="144"/>
      <c r="I650" s="145"/>
      <c r="J650" s="146"/>
      <c r="K650" s="156"/>
      <c r="L650" s="147"/>
      <c r="M650" s="145"/>
      <c r="N650" s="166"/>
      <c r="O650" s="145"/>
      <c r="P650" s="145"/>
      <c r="Q650" s="181"/>
      <c r="R650" s="182"/>
      <c r="S650" s="194"/>
      <c r="T650" s="194"/>
      <c r="U650" s="197"/>
      <c r="V650" s="182"/>
      <c r="W650" s="182"/>
      <c r="X650" s="148"/>
      <c r="Y650" s="199"/>
      <c r="Z650" s="145"/>
      <c r="AA650" s="143"/>
    </row>
    <row r="651" spans="1:27">
      <c r="A651" s="42" t="s">
        <v>22</v>
      </c>
      <c r="B651" s="42"/>
      <c r="C651" s="42" t="s">
        <v>23</v>
      </c>
      <c r="D651" s="42"/>
      <c r="E651" s="42"/>
      <c r="F651" s="42"/>
      <c r="G651" s="39" t="s">
        <v>37</v>
      </c>
      <c r="H651" s="52"/>
      <c r="I651" s="11"/>
      <c r="J651" s="11"/>
      <c r="K651" s="153"/>
      <c r="L651" s="14"/>
      <c r="M651" s="6"/>
      <c r="N651" s="161"/>
      <c r="O651" s="1"/>
      <c r="P651" s="1"/>
      <c r="Q651" s="175"/>
      <c r="R651" s="176"/>
      <c r="S651" s="188"/>
      <c r="T651" s="188"/>
      <c r="U651" s="175"/>
      <c r="V651" s="176"/>
      <c r="W651" s="176"/>
      <c r="X651" s="1"/>
      <c r="Y651" s="176"/>
      <c r="Z651" s="1"/>
      <c r="AA651" s="1"/>
    </row>
    <row r="652" spans="1:27">
      <c r="A652" s="3"/>
      <c r="B652" s="11"/>
      <c r="C652" s="11"/>
      <c r="D652" s="11"/>
      <c r="E652" s="12"/>
      <c r="F652" s="13"/>
      <c r="G652" s="38" t="s">
        <v>36</v>
      </c>
      <c r="H652" s="52"/>
      <c r="I652" s="11"/>
      <c r="J652" s="11"/>
      <c r="K652" s="153"/>
      <c r="L652" s="14"/>
      <c r="M652" s="61" t="s">
        <v>47</v>
      </c>
      <c r="N652" s="162"/>
      <c r="O652" s="62"/>
      <c r="P652" s="62"/>
      <c r="Q652" s="177"/>
      <c r="R652" s="178" t="s">
        <v>51</v>
      </c>
      <c r="S652" s="162"/>
      <c r="T652" s="189"/>
      <c r="U652" s="177"/>
      <c r="V652" s="178"/>
      <c r="W652" s="178" t="s">
        <v>56</v>
      </c>
      <c r="X652" s="206"/>
      <c r="Y652" s="177"/>
      <c r="Z652" s="3"/>
      <c r="AA652" s="3"/>
    </row>
    <row r="653" spans="1:27">
      <c r="A653" s="3"/>
      <c r="B653" s="11"/>
      <c r="C653" s="11"/>
      <c r="D653" s="11"/>
      <c r="E653" s="12"/>
      <c r="F653" s="13"/>
      <c r="G653" s="37" t="s">
        <v>35</v>
      </c>
      <c r="H653" s="52"/>
      <c r="I653" s="12"/>
      <c r="J653" s="12"/>
      <c r="K653" s="154"/>
      <c r="L653" s="14"/>
      <c r="M653" s="61" t="s">
        <v>54</v>
      </c>
      <c r="N653" s="162"/>
      <c r="O653" s="62"/>
      <c r="P653" s="62"/>
      <c r="Q653" s="177"/>
      <c r="R653" s="178" t="s">
        <v>53</v>
      </c>
      <c r="S653" s="162"/>
      <c r="T653" s="189"/>
      <c r="U653" s="177"/>
      <c r="V653" s="178"/>
      <c r="W653" s="178" t="s">
        <v>52</v>
      </c>
      <c r="X653" s="206"/>
      <c r="Y653" s="177"/>
      <c r="Z653" s="3"/>
      <c r="AA653" s="3"/>
    </row>
    <row r="654" spans="1:27">
      <c r="A654" s="4"/>
      <c r="B654" s="12"/>
      <c r="C654" s="12"/>
      <c r="D654" s="12"/>
      <c r="E654" s="12"/>
      <c r="F654" s="13"/>
      <c r="G654" s="38" t="s">
        <v>34</v>
      </c>
      <c r="H654" s="53"/>
      <c r="I654" s="12"/>
      <c r="J654" s="12"/>
      <c r="K654" s="154"/>
      <c r="L654" s="15"/>
      <c r="M654" s="63" t="s">
        <v>48</v>
      </c>
      <c r="N654" s="163"/>
      <c r="O654" s="63"/>
      <c r="P654" s="63"/>
      <c r="Q654" s="179"/>
      <c r="R654" s="179" t="s">
        <v>49</v>
      </c>
      <c r="S654" s="163"/>
      <c r="T654" s="190"/>
      <c r="U654" s="179"/>
      <c r="V654" s="179"/>
      <c r="W654" s="179" t="s">
        <v>50</v>
      </c>
      <c r="X654" s="207"/>
      <c r="Y654" s="179"/>
      <c r="Z654" s="5"/>
      <c r="AA654" s="5"/>
    </row>
    <row r="655" spans="1:27">
      <c r="A655" s="4"/>
      <c r="B655" s="33"/>
      <c r="C655" s="12"/>
      <c r="D655" s="12"/>
      <c r="E655" s="12"/>
      <c r="F655" s="13"/>
      <c r="G655" s="40" t="s">
        <v>38</v>
      </c>
      <c r="H655" s="53"/>
      <c r="I655" s="12"/>
      <c r="J655" s="12"/>
      <c r="K655" s="154"/>
      <c r="L655" s="15"/>
      <c r="M655" s="5"/>
      <c r="N655" s="164"/>
      <c r="O655" s="5"/>
      <c r="P655" s="5"/>
      <c r="Q655" s="180"/>
      <c r="R655" s="180"/>
      <c r="S655" s="191"/>
      <c r="T655" s="191"/>
      <c r="U655" s="180"/>
      <c r="V655" s="180"/>
      <c r="W655" s="180"/>
      <c r="X655" s="208"/>
      <c r="Y655" s="169"/>
      <c r="Z655" s="32"/>
      <c r="AA655" s="5"/>
    </row>
    <row r="656" spans="1:27" ht="26.25" customHeight="1">
      <c r="A656" s="41" t="s">
        <v>122</v>
      </c>
      <c r="B656" s="8"/>
      <c r="C656" s="8"/>
      <c r="D656" s="8"/>
      <c r="E656" s="8"/>
      <c r="F656" s="8"/>
      <c r="G656" s="7" t="s">
        <v>30</v>
      </c>
      <c r="H656" s="48"/>
      <c r="I656" s="796"/>
      <c r="J656" s="868"/>
      <c r="K656" s="149"/>
      <c r="L656" s="909"/>
      <c r="M656" s="909"/>
      <c r="N656" s="158"/>
      <c r="O656" s="910" t="s">
        <v>55</v>
      </c>
      <c r="P656" s="910"/>
      <c r="Q656" s="168"/>
      <c r="R656" s="169"/>
      <c r="S656" s="185"/>
      <c r="T656" s="185"/>
      <c r="U656" s="196"/>
      <c r="V656" s="169"/>
      <c r="W656" s="169"/>
      <c r="X656" s="205" t="s">
        <v>31</v>
      </c>
      <c r="Y656" s="169"/>
      <c r="AA656" s="7"/>
    </row>
    <row r="657" spans="1:27" ht="23.1" customHeight="1">
      <c r="A657" s="797" t="s">
        <v>0</v>
      </c>
      <c r="B657" s="797"/>
      <c r="C657" s="797"/>
      <c r="D657" s="797"/>
      <c r="E657" s="797"/>
      <c r="F657" s="797"/>
      <c r="G657" s="797"/>
      <c r="H657" s="797"/>
      <c r="I657" s="797"/>
      <c r="J657" s="797"/>
      <c r="K657" s="797"/>
      <c r="L657" s="797"/>
      <c r="M657" s="797"/>
      <c r="N657" s="797"/>
      <c r="O657" s="797"/>
      <c r="P657" s="797"/>
      <c r="Q657" s="797"/>
      <c r="R657" s="797"/>
      <c r="S657" s="797"/>
      <c r="T657" s="797"/>
      <c r="U657" s="797"/>
      <c r="V657" s="797"/>
      <c r="W657" s="797"/>
      <c r="X657" s="797"/>
      <c r="Y657" s="797"/>
      <c r="Z657" s="797"/>
      <c r="AA657" s="10"/>
    </row>
    <row r="658" spans="1:27" ht="23.1" customHeight="1">
      <c r="A658" s="797" t="s">
        <v>32</v>
      </c>
      <c r="B658" s="797"/>
      <c r="C658" s="797"/>
      <c r="D658" s="797"/>
      <c r="E658" s="797"/>
      <c r="F658" s="797"/>
      <c r="G658" s="797"/>
      <c r="H658" s="797"/>
      <c r="I658" s="797"/>
      <c r="J658" s="797"/>
      <c r="K658" s="797"/>
      <c r="L658" s="797"/>
      <c r="M658" s="797"/>
      <c r="N658" s="797"/>
      <c r="O658" s="797"/>
      <c r="P658" s="797"/>
      <c r="Q658" s="797"/>
      <c r="R658" s="797"/>
      <c r="S658" s="797"/>
      <c r="T658" s="797"/>
      <c r="U658" s="797"/>
      <c r="V658" s="797"/>
      <c r="W658" s="797"/>
      <c r="X658" s="797"/>
      <c r="Y658" s="797"/>
      <c r="Z658" s="797"/>
      <c r="AA658" s="10"/>
    </row>
    <row r="659" spans="1:27" s="34" customFormat="1" ht="23.25">
      <c r="A659" s="35" t="s">
        <v>70</v>
      </c>
      <c r="B659" s="36"/>
      <c r="C659" s="36"/>
      <c r="D659" s="36"/>
      <c r="E659" s="36"/>
      <c r="F659" s="36"/>
      <c r="G659" s="242"/>
      <c r="H659" s="49"/>
      <c r="I659" s="242"/>
      <c r="J659" s="242"/>
      <c r="K659" s="150"/>
      <c r="L659" s="242"/>
      <c r="M659" s="242"/>
      <c r="N659" s="158"/>
      <c r="O659" s="242"/>
      <c r="P659" s="242"/>
      <c r="Q659" s="170"/>
      <c r="R659" s="171"/>
      <c r="S659" s="150"/>
      <c r="T659" s="150"/>
      <c r="U659" s="170"/>
      <c r="V659" s="170"/>
      <c r="W659" s="170"/>
      <c r="X659" s="22"/>
      <c r="Y659" s="170"/>
      <c r="Z659" s="242"/>
      <c r="AA659" s="242"/>
    </row>
    <row r="660" spans="1:27" s="16" customFormat="1" ht="14.25">
      <c r="A660" s="798" t="s">
        <v>1</v>
      </c>
      <c r="B660" s="799"/>
      <c r="C660" s="799"/>
      <c r="D660" s="799"/>
      <c r="E660" s="799"/>
      <c r="F660" s="799"/>
      <c r="G660" s="799"/>
      <c r="H660" s="799"/>
      <c r="I660" s="799"/>
      <c r="J660" s="800"/>
      <c r="K660" s="801" t="s">
        <v>2</v>
      </c>
      <c r="L660" s="802"/>
      <c r="M660" s="802"/>
      <c r="N660" s="802"/>
      <c r="O660" s="802"/>
      <c r="P660" s="802"/>
      <c r="Q660" s="802"/>
      <c r="R660" s="802"/>
      <c r="S660" s="802"/>
      <c r="T660" s="802"/>
      <c r="U660" s="803"/>
      <c r="V660" s="886" t="s">
        <v>3</v>
      </c>
      <c r="W660" s="886" t="s">
        <v>39</v>
      </c>
      <c r="X660" s="869" t="s">
        <v>40</v>
      </c>
      <c r="Y660" s="886" t="s">
        <v>4</v>
      </c>
      <c r="Z660" s="869" t="s">
        <v>41</v>
      </c>
      <c r="AA660" s="878" t="s">
        <v>42</v>
      </c>
    </row>
    <row r="661" spans="1:27" s="16" customFormat="1" ht="12.95" customHeight="1">
      <c r="A661" s="810" t="s">
        <v>5</v>
      </c>
      <c r="B661" s="813" t="s">
        <v>6</v>
      </c>
      <c r="C661" s="816" t="s">
        <v>7</v>
      </c>
      <c r="D661" s="819" t="s">
        <v>8</v>
      </c>
      <c r="E661" s="820"/>
      <c r="F661" s="821"/>
      <c r="G661" s="814" t="s">
        <v>9</v>
      </c>
      <c r="H661" s="828" t="s">
        <v>10</v>
      </c>
      <c r="I661" s="825" t="s">
        <v>11</v>
      </c>
      <c r="J661" s="831" t="s">
        <v>12</v>
      </c>
      <c r="K661" s="889" t="s">
        <v>5</v>
      </c>
      <c r="L661" s="834" t="s">
        <v>13</v>
      </c>
      <c r="M661" s="837" t="s">
        <v>14</v>
      </c>
      <c r="N661" s="892" t="s">
        <v>9</v>
      </c>
      <c r="O661" s="847" t="s">
        <v>43</v>
      </c>
      <c r="P661" s="875" t="s">
        <v>33</v>
      </c>
      <c r="Q661" s="895" t="s">
        <v>44</v>
      </c>
      <c r="R661" s="898" t="s">
        <v>15</v>
      </c>
      <c r="S661" s="901" t="s">
        <v>16</v>
      </c>
      <c r="T661" s="902"/>
      <c r="U661" s="903" t="s">
        <v>45</v>
      </c>
      <c r="V661" s="887"/>
      <c r="W661" s="887"/>
      <c r="X661" s="870"/>
      <c r="Y661" s="887"/>
      <c r="Z661" s="870"/>
      <c r="AA661" s="879"/>
    </row>
    <row r="662" spans="1:27" s="16" customFormat="1" ht="12.95" customHeight="1">
      <c r="A662" s="811"/>
      <c r="B662" s="814"/>
      <c r="C662" s="817"/>
      <c r="D662" s="822"/>
      <c r="E662" s="823"/>
      <c r="F662" s="824"/>
      <c r="G662" s="814"/>
      <c r="H662" s="829"/>
      <c r="I662" s="826"/>
      <c r="J662" s="832"/>
      <c r="K662" s="890"/>
      <c r="L662" s="835"/>
      <c r="M662" s="838"/>
      <c r="N662" s="893"/>
      <c r="O662" s="848"/>
      <c r="P662" s="876"/>
      <c r="Q662" s="896"/>
      <c r="R662" s="899"/>
      <c r="S662" s="892" t="s">
        <v>17</v>
      </c>
      <c r="T662" s="906" t="s">
        <v>18</v>
      </c>
      <c r="U662" s="904"/>
      <c r="V662" s="887"/>
      <c r="W662" s="887"/>
      <c r="X662" s="870"/>
      <c r="Y662" s="887"/>
      <c r="Z662" s="870"/>
      <c r="AA662" s="879"/>
    </row>
    <row r="663" spans="1:27" s="16" customFormat="1" ht="12.95" customHeight="1">
      <c r="A663" s="811"/>
      <c r="B663" s="814"/>
      <c r="C663" s="817"/>
      <c r="D663" s="840" t="s">
        <v>19</v>
      </c>
      <c r="E663" s="840" t="s">
        <v>20</v>
      </c>
      <c r="F663" s="840" t="s">
        <v>21</v>
      </c>
      <c r="G663" s="814"/>
      <c r="H663" s="829"/>
      <c r="I663" s="826"/>
      <c r="J663" s="832"/>
      <c r="K663" s="890"/>
      <c r="L663" s="835"/>
      <c r="M663" s="838"/>
      <c r="N663" s="893"/>
      <c r="O663" s="848"/>
      <c r="P663" s="876"/>
      <c r="Q663" s="896"/>
      <c r="R663" s="899"/>
      <c r="S663" s="893"/>
      <c r="T663" s="907"/>
      <c r="U663" s="904"/>
      <c r="V663" s="887"/>
      <c r="W663" s="887"/>
      <c r="X663" s="870"/>
      <c r="Y663" s="887"/>
      <c r="Z663" s="870"/>
      <c r="AA663" s="879"/>
    </row>
    <row r="664" spans="1:27" s="16" customFormat="1" ht="12.95" customHeight="1">
      <c r="A664" s="811"/>
      <c r="B664" s="814"/>
      <c r="C664" s="817"/>
      <c r="D664" s="841"/>
      <c r="E664" s="841"/>
      <c r="F664" s="841"/>
      <c r="G664" s="814"/>
      <c r="H664" s="829"/>
      <c r="I664" s="826"/>
      <c r="J664" s="832"/>
      <c r="K664" s="890"/>
      <c r="L664" s="835"/>
      <c r="M664" s="838"/>
      <c r="N664" s="893"/>
      <c r="O664" s="848"/>
      <c r="P664" s="876"/>
      <c r="Q664" s="896"/>
      <c r="R664" s="899"/>
      <c r="S664" s="893"/>
      <c r="T664" s="907"/>
      <c r="U664" s="904"/>
      <c r="V664" s="887"/>
      <c r="W664" s="887"/>
      <c r="X664" s="870"/>
      <c r="Y664" s="887"/>
      <c r="Z664" s="870"/>
      <c r="AA664" s="879"/>
    </row>
    <row r="665" spans="1:27" s="16" customFormat="1" ht="12.95" customHeight="1">
      <c r="A665" s="812"/>
      <c r="B665" s="815"/>
      <c r="C665" s="818"/>
      <c r="D665" s="842"/>
      <c r="E665" s="842"/>
      <c r="F665" s="842"/>
      <c r="G665" s="815"/>
      <c r="H665" s="830"/>
      <c r="I665" s="827"/>
      <c r="J665" s="833"/>
      <c r="K665" s="891"/>
      <c r="L665" s="836"/>
      <c r="M665" s="839"/>
      <c r="N665" s="894"/>
      <c r="O665" s="849"/>
      <c r="P665" s="877"/>
      <c r="Q665" s="897"/>
      <c r="R665" s="900"/>
      <c r="S665" s="894"/>
      <c r="T665" s="908"/>
      <c r="U665" s="905"/>
      <c r="V665" s="888"/>
      <c r="W665" s="888"/>
      <c r="X665" s="871"/>
      <c r="Y665" s="888"/>
      <c r="Z665" s="871"/>
      <c r="AA665" s="880"/>
    </row>
    <row r="666" spans="1:27" s="229" customFormat="1" ht="21.95" customHeight="1">
      <c r="A666" s="17">
        <v>182</v>
      </c>
      <c r="B666" s="17" t="s">
        <v>24</v>
      </c>
      <c r="C666" s="17">
        <v>15788</v>
      </c>
      <c r="D666" s="17">
        <v>0</v>
      </c>
      <c r="E666" s="17">
        <v>1</v>
      </c>
      <c r="F666" s="17">
        <v>60</v>
      </c>
      <c r="G666" s="17">
        <v>2</v>
      </c>
      <c r="H666" s="21">
        <v>160</v>
      </c>
      <c r="I666" s="101">
        <v>400</v>
      </c>
      <c r="J666" s="101">
        <f>H666*I666</f>
        <v>64000</v>
      </c>
      <c r="K666" s="103">
        <v>1</v>
      </c>
      <c r="L666" s="20" t="s">
        <v>65</v>
      </c>
      <c r="M666" s="86" t="s">
        <v>63</v>
      </c>
      <c r="N666" s="103">
        <v>2</v>
      </c>
      <c r="O666" s="20">
        <v>432</v>
      </c>
      <c r="P666" s="20">
        <v>100</v>
      </c>
      <c r="Q666" s="101">
        <v>6350</v>
      </c>
      <c r="R666" s="109">
        <f>O666*Q666</f>
        <v>2743200</v>
      </c>
      <c r="S666" s="217">
        <v>31</v>
      </c>
      <c r="T666" s="217">
        <v>85</v>
      </c>
      <c r="U666" s="30">
        <f>R666-R666*T666/100</f>
        <v>411480</v>
      </c>
      <c r="V666" s="31">
        <f>J666+U666</f>
        <v>475480</v>
      </c>
      <c r="W666" s="30">
        <f>V666*P666/100</f>
        <v>475480</v>
      </c>
      <c r="X666" s="21" t="s">
        <v>58</v>
      </c>
      <c r="Y666" s="233">
        <v>0</v>
      </c>
      <c r="Z666" s="20">
        <v>0</v>
      </c>
      <c r="AA666" s="25">
        <f t="shared" ref="AA666:AA667" si="447">Y666*Z666/100</f>
        <v>0</v>
      </c>
    </row>
    <row r="667" spans="1:27" s="229" customFormat="1" ht="21.95" customHeight="1">
      <c r="A667" s="17"/>
      <c r="B667" s="17"/>
      <c r="C667" s="17"/>
      <c r="D667" s="17"/>
      <c r="E667" s="17"/>
      <c r="F667" s="17"/>
      <c r="G667" s="17"/>
      <c r="H667" s="21"/>
      <c r="I667" s="292"/>
      <c r="J667" s="101"/>
      <c r="K667" s="103">
        <v>2</v>
      </c>
      <c r="L667" s="20" t="s">
        <v>79</v>
      </c>
      <c r="M667" s="20" t="s">
        <v>27</v>
      </c>
      <c r="N667" s="103">
        <v>2</v>
      </c>
      <c r="O667" s="20">
        <v>12.5</v>
      </c>
      <c r="P667" s="20">
        <v>100</v>
      </c>
      <c r="Q667" s="101">
        <v>5150</v>
      </c>
      <c r="R667" s="109">
        <f>O667*Q667</f>
        <v>64375</v>
      </c>
      <c r="S667" s="217">
        <v>33</v>
      </c>
      <c r="T667" s="217">
        <v>93</v>
      </c>
      <c r="U667" s="30">
        <f>R667-R667*T667/100</f>
        <v>4506.25</v>
      </c>
      <c r="V667" s="31">
        <f>J667+U667</f>
        <v>4506.25</v>
      </c>
      <c r="W667" s="59">
        <f>V667*P667/100</f>
        <v>4506.25</v>
      </c>
      <c r="X667" s="21"/>
      <c r="Y667" s="233">
        <v>0</v>
      </c>
      <c r="Z667" s="20">
        <v>0</v>
      </c>
      <c r="AA667" s="25">
        <f t="shared" si="447"/>
        <v>0</v>
      </c>
    </row>
    <row r="668" spans="1:27" s="229" customFormat="1" ht="21.95" customHeight="1">
      <c r="A668" s="17"/>
      <c r="B668" s="17"/>
      <c r="C668" s="17"/>
      <c r="D668" s="17"/>
      <c r="E668" s="17"/>
      <c r="F668" s="17"/>
      <c r="G668" s="17"/>
      <c r="H668" s="21"/>
      <c r="I668" s="101"/>
      <c r="J668" s="101"/>
      <c r="K668" s="103">
        <v>3</v>
      </c>
      <c r="L668" s="20" t="s">
        <v>65</v>
      </c>
      <c r="M668" s="86" t="s">
        <v>63</v>
      </c>
      <c r="N668" s="103">
        <v>2</v>
      </c>
      <c r="O668" s="20">
        <v>483</v>
      </c>
      <c r="P668" s="20">
        <v>100</v>
      </c>
      <c r="Q668" s="101">
        <v>6350</v>
      </c>
      <c r="R668" s="109">
        <f>O668*Q668</f>
        <v>3067050</v>
      </c>
      <c r="S668" s="217">
        <v>31</v>
      </c>
      <c r="T668" s="217">
        <v>85</v>
      </c>
      <c r="U668" s="30">
        <f>R668-R668*T668/100</f>
        <v>460057.5</v>
      </c>
      <c r="V668" s="31">
        <f>J668+U668</f>
        <v>460057.5</v>
      </c>
      <c r="W668" s="30">
        <f>V668*P668/100</f>
        <v>460057.5</v>
      </c>
      <c r="X668" s="21" t="s">
        <v>60</v>
      </c>
      <c r="Y668" s="233">
        <v>0</v>
      </c>
      <c r="Z668" s="20">
        <v>0</v>
      </c>
      <c r="AA668" s="25">
        <f t="shared" ref="AA668:AA672" si="448">Y668*Z668/100</f>
        <v>0</v>
      </c>
    </row>
    <row r="669" spans="1:27" s="229" customFormat="1" ht="20.100000000000001" customHeight="1">
      <c r="A669" s="17"/>
      <c r="B669" s="17"/>
      <c r="C669" s="17"/>
      <c r="D669" s="17"/>
      <c r="E669" s="17"/>
      <c r="F669" s="17"/>
      <c r="G669" s="17"/>
      <c r="H669" s="31"/>
      <c r="I669" s="86"/>
      <c r="J669" s="109"/>
      <c r="K669" s="103">
        <v>4</v>
      </c>
      <c r="L669" s="20" t="s">
        <v>79</v>
      </c>
      <c r="M669" s="20" t="s">
        <v>27</v>
      </c>
      <c r="N669" s="103">
        <v>2</v>
      </c>
      <c r="O669" s="20">
        <v>20</v>
      </c>
      <c r="P669" s="20">
        <v>100</v>
      </c>
      <c r="Q669" s="101">
        <v>5150</v>
      </c>
      <c r="R669" s="109">
        <f>O669*Q669</f>
        <v>103000</v>
      </c>
      <c r="S669" s="217">
        <v>31</v>
      </c>
      <c r="T669" s="217">
        <v>93</v>
      </c>
      <c r="U669" s="30">
        <f>R669-R669*T669/100</f>
        <v>7210</v>
      </c>
      <c r="V669" s="31">
        <f>J669+U669</f>
        <v>7210</v>
      </c>
      <c r="W669" s="59">
        <f>V669*P669/100</f>
        <v>7210</v>
      </c>
      <c r="X669" s="21"/>
      <c r="Y669" s="233">
        <v>0</v>
      </c>
      <c r="Z669" s="20">
        <v>0</v>
      </c>
      <c r="AA669" s="25">
        <f t="shared" si="448"/>
        <v>0</v>
      </c>
    </row>
    <row r="670" spans="1:27" s="229" customFormat="1" ht="20.100000000000001" customHeight="1">
      <c r="A670" s="17">
        <v>183</v>
      </c>
      <c r="B670" s="17" t="s">
        <v>62</v>
      </c>
      <c r="C670" s="17">
        <v>832</v>
      </c>
      <c r="D670" s="17">
        <v>3</v>
      </c>
      <c r="E670" s="17">
        <v>2</v>
      </c>
      <c r="F670" s="17">
        <v>90</v>
      </c>
      <c r="G670" s="17">
        <v>1</v>
      </c>
      <c r="H670" s="31">
        <v>1490</v>
      </c>
      <c r="I670" s="86">
        <v>125</v>
      </c>
      <c r="J670" s="109">
        <f t="shared" ref="J670:J675" si="449">H670*I670</f>
        <v>186250</v>
      </c>
      <c r="K670" s="103"/>
      <c r="L670" s="20"/>
      <c r="M670" s="20"/>
      <c r="N670" s="103"/>
      <c r="O670" s="20"/>
      <c r="P670" s="20">
        <v>100</v>
      </c>
      <c r="Q670" s="21"/>
      <c r="R670" s="21">
        <f t="shared" ref="R670:R672" si="450">O670*Q670</f>
        <v>0</v>
      </c>
      <c r="S670" s="217"/>
      <c r="T670" s="217"/>
      <c r="U670" s="59">
        <f t="shared" ref="U670:U672" si="451">R670-R670*T670/100</f>
        <v>0</v>
      </c>
      <c r="V670" s="101">
        <f t="shared" ref="V670:V672" si="452">J670+U670</f>
        <v>186250</v>
      </c>
      <c r="W670" s="101">
        <f t="shared" ref="W670:W672" si="453">V670*P670/100</f>
        <v>186250</v>
      </c>
      <c r="X670" s="100">
        <v>0</v>
      </c>
      <c r="Y670" s="234">
        <f>J670</f>
        <v>186250</v>
      </c>
      <c r="Z670" s="20">
        <v>0.01</v>
      </c>
      <c r="AA670" s="25">
        <f t="shared" si="448"/>
        <v>18.625</v>
      </c>
    </row>
    <row r="671" spans="1:27" s="229" customFormat="1" ht="20.100000000000001" customHeight="1">
      <c r="A671" s="78">
        <v>184</v>
      </c>
      <c r="B671" s="78" t="s">
        <v>24</v>
      </c>
      <c r="C671" s="78">
        <v>77689</v>
      </c>
      <c r="D671" s="78">
        <v>6</v>
      </c>
      <c r="E671" s="78">
        <v>0</v>
      </c>
      <c r="F671" s="78">
        <v>0</v>
      </c>
      <c r="G671" s="78">
        <v>1</v>
      </c>
      <c r="H671" s="70">
        <v>2400</v>
      </c>
      <c r="I671" s="59">
        <v>200</v>
      </c>
      <c r="J671" s="84">
        <f t="shared" si="449"/>
        <v>480000</v>
      </c>
      <c r="K671" s="90"/>
      <c r="L671" s="85"/>
      <c r="M671" s="85"/>
      <c r="N671" s="90"/>
      <c r="O671" s="85"/>
      <c r="P671" s="85">
        <v>100</v>
      </c>
      <c r="Q671" s="59"/>
      <c r="R671" s="59">
        <f t="shared" si="450"/>
        <v>0</v>
      </c>
      <c r="S671" s="104"/>
      <c r="T671" s="104"/>
      <c r="U671" s="59">
        <f t="shared" si="451"/>
        <v>0</v>
      </c>
      <c r="V671" s="84">
        <f t="shared" si="452"/>
        <v>480000</v>
      </c>
      <c r="W671" s="84">
        <f t="shared" si="453"/>
        <v>480000</v>
      </c>
      <c r="X671" s="70" t="s">
        <v>61</v>
      </c>
      <c r="Y671" s="231">
        <v>0</v>
      </c>
      <c r="Z671" s="85">
        <v>0</v>
      </c>
      <c r="AA671" s="79">
        <f t="shared" si="448"/>
        <v>0</v>
      </c>
    </row>
    <row r="672" spans="1:27" s="229" customFormat="1" ht="20.100000000000001" customHeight="1">
      <c r="A672" s="17">
        <v>185</v>
      </c>
      <c r="B672" s="17" t="s">
        <v>24</v>
      </c>
      <c r="C672" s="17">
        <v>23656</v>
      </c>
      <c r="D672" s="17">
        <v>14</v>
      </c>
      <c r="E672" s="17">
        <v>0</v>
      </c>
      <c r="F672" s="17">
        <v>8</v>
      </c>
      <c r="G672" s="17">
        <v>1</v>
      </c>
      <c r="H672" s="31">
        <v>5608</v>
      </c>
      <c r="I672" s="86">
        <v>125</v>
      </c>
      <c r="J672" s="84">
        <f t="shared" si="449"/>
        <v>701000</v>
      </c>
      <c r="K672" s="103"/>
      <c r="L672" s="20"/>
      <c r="M672" s="20"/>
      <c r="N672" s="103"/>
      <c r="O672" s="20"/>
      <c r="P672" s="20">
        <v>100</v>
      </c>
      <c r="Q672" s="21"/>
      <c r="R672" s="21">
        <f t="shared" si="450"/>
        <v>0</v>
      </c>
      <c r="S672" s="217"/>
      <c r="T672" s="217"/>
      <c r="U672" s="59">
        <f t="shared" si="451"/>
        <v>0</v>
      </c>
      <c r="V672" s="101">
        <f t="shared" si="452"/>
        <v>701000</v>
      </c>
      <c r="W672" s="101">
        <f t="shared" si="453"/>
        <v>701000</v>
      </c>
      <c r="X672" s="100" t="s">
        <v>61</v>
      </c>
      <c r="Y672" s="230">
        <v>0</v>
      </c>
      <c r="Z672" s="20">
        <v>0</v>
      </c>
      <c r="AA672" s="25">
        <f t="shared" si="448"/>
        <v>0</v>
      </c>
    </row>
    <row r="673" spans="1:27" s="229" customFormat="1" ht="20.100000000000001" customHeight="1">
      <c r="A673" s="17">
        <v>186</v>
      </c>
      <c r="B673" s="17" t="s">
        <v>62</v>
      </c>
      <c r="C673" s="17">
        <v>852</v>
      </c>
      <c r="D673" s="17">
        <v>3</v>
      </c>
      <c r="E673" s="17">
        <v>1</v>
      </c>
      <c r="F673" s="17">
        <v>80</v>
      </c>
      <c r="G673" s="17">
        <v>1</v>
      </c>
      <c r="H673" s="31">
        <v>1380</v>
      </c>
      <c r="I673" s="86">
        <v>125</v>
      </c>
      <c r="J673" s="109">
        <f t="shared" si="449"/>
        <v>172500</v>
      </c>
      <c r="K673" s="103"/>
      <c r="L673" s="20"/>
      <c r="M673" s="20"/>
      <c r="N673" s="103"/>
      <c r="O673" s="20"/>
      <c r="P673" s="20">
        <v>100</v>
      </c>
      <c r="Q673" s="21"/>
      <c r="R673" s="21">
        <f t="shared" ref="R673" si="454">O673*Q673</f>
        <v>0</v>
      </c>
      <c r="S673" s="217"/>
      <c r="T673" s="217"/>
      <c r="U673" s="59">
        <f t="shared" ref="U673" si="455">R673-R673*T673/100</f>
        <v>0</v>
      </c>
      <c r="V673" s="101">
        <f t="shared" ref="V673" si="456">J673+U673</f>
        <v>172500</v>
      </c>
      <c r="W673" s="101">
        <f t="shared" ref="W673" si="457">V673*P673/100</f>
        <v>172500</v>
      </c>
      <c r="X673" s="100">
        <v>0</v>
      </c>
      <c r="Y673" s="234">
        <f>J673</f>
        <v>172500</v>
      </c>
      <c r="Z673" s="20">
        <v>0.01</v>
      </c>
      <c r="AA673" s="25">
        <f t="shared" ref="AA673" si="458">Y673*Z673/100</f>
        <v>17.25</v>
      </c>
    </row>
    <row r="674" spans="1:27" s="229" customFormat="1" ht="20.100000000000001" customHeight="1">
      <c r="A674" s="17">
        <v>187</v>
      </c>
      <c r="B674" s="17" t="s">
        <v>25</v>
      </c>
      <c r="C674" s="17">
        <v>2054</v>
      </c>
      <c r="D674" s="17">
        <v>27</v>
      </c>
      <c r="E674" s="17">
        <v>1</v>
      </c>
      <c r="F674" s="17">
        <v>36</v>
      </c>
      <c r="G674" s="17">
        <v>1</v>
      </c>
      <c r="H674" s="31">
        <v>10936</v>
      </c>
      <c r="I674" s="86">
        <v>150</v>
      </c>
      <c r="J674" s="109">
        <f t="shared" si="449"/>
        <v>1640400</v>
      </c>
      <c r="K674" s="103"/>
      <c r="L674" s="20"/>
      <c r="M674" s="20"/>
      <c r="N674" s="103"/>
      <c r="O674" s="20"/>
      <c r="P674" s="20">
        <v>100</v>
      </c>
      <c r="Q674" s="21"/>
      <c r="R674" s="21">
        <f t="shared" ref="R674:R675" si="459">O674*Q674</f>
        <v>0</v>
      </c>
      <c r="S674" s="217"/>
      <c r="T674" s="217"/>
      <c r="U674" s="59">
        <f t="shared" ref="U674:U675" si="460">R674-R674*T674/100</f>
        <v>0</v>
      </c>
      <c r="V674" s="101">
        <f t="shared" ref="V674:V675" si="461">J674+U674</f>
        <v>1640400</v>
      </c>
      <c r="W674" s="101">
        <f t="shared" ref="W674:W675" si="462">V674*P674/100</f>
        <v>1640400</v>
      </c>
      <c r="X674" s="100">
        <v>0</v>
      </c>
      <c r="Y674" s="234">
        <f>J674</f>
        <v>1640400</v>
      </c>
      <c r="Z674" s="20">
        <v>0.01</v>
      </c>
      <c r="AA674" s="25">
        <f t="shared" ref="AA674:AA675" si="463">Y674*Z674/100</f>
        <v>164.04</v>
      </c>
    </row>
    <row r="675" spans="1:27" s="229" customFormat="1" ht="20.100000000000001" customHeight="1">
      <c r="A675" s="17">
        <v>188</v>
      </c>
      <c r="B675" s="17" t="s">
        <v>24</v>
      </c>
      <c r="C675" s="17">
        <v>23661</v>
      </c>
      <c r="D675" s="17">
        <v>12</v>
      </c>
      <c r="E675" s="17">
        <v>2</v>
      </c>
      <c r="F675" s="17">
        <v>85</v>
      </c>
      <c r="G675" s="17">
        <v>1</v>
      </c>
      <c r="H675" s="31">
        <v>5085</v>
      </c>
      <c r="I675" s="86">
        <v>125</v>
      </c>
      <c r="J675" s="84">
        <f t="shared" si="449"/>
        <v>635625</v>
      </c>
      <c r="K675" s="103"/>
      <c r="L675" s="20"/>
      <c r="M675" s="20"/>
      <c r="N675" s="103"/>
      <c r="O675" s="20"/>
      <c r="P675" s="20">
        <v>100</v>
      </c>
      <c r="Q675" s="21"/>
      <c r="R675" s="21">
        <f t="shared" si="459"/>
        <v>0</v>
      </c>
      <c r="S675" s="217"/>
      <c r="T675" s="217"/>
      <c r="U675" s="59">
        <f t="shared" si="460"/>
        <v>0</v>
      </c>
      <c r="V675" s="101">
        <f t="shared" si="461"/>
        <v>635625</v>
      </c>
      <c r="W675" s="101">
        <f t="shared" si="462"/>
        <v>635625</v>
      </c>
      <c r="X675" s="100" t="s">
        <v>61</v>
      </c>
      <c r="Y675" s="230">
        <v>0</v>
      </c>
      <c r="Z675" s="20">
        <v>0</v>
      </c>
      <c r="AA675" s="25">
        <f t="shared" si="463"/>
        <v>0</v>
      </c>
    </row>
    <row r="676" spans="1:27" s="229" customFormat="1" ht="20.100000000000001" customHeight="1">
      <c r="A676" s="17"/>
      <c r="B676" s="17"/>
      <c r="C676" s="17"/>
      <c r="D676" s="17"/>
      <c r="E676" s="17"/>
      <c r="F676" s="17"/>
      <c r="G676" s="17"/>
      <c r="H676" s="31"/>
      <c r="I676" s="86"/>
      <c r="J676" s="84"/>
      <c r="K676" s="103"/>
      <c r="L676" s="20"/>
      <c r="M676" s="20"/>
      <c r="N676" s="103"/>
      <c r="O676" s="20"/>
      <c r="P676" s="20"/>
      <c r="Q676" s="21"/>
      <c r="R676" s="21"/>
      <c r="S676" s="217"/>
      <c r="T676" s="217"/>
      <c r="U676" s="59"/>
      <c r="V676" s="101"/>
      <c r="W676" s="101"/>
      <c r="X676" s="100"/>
      <c r="Y676" s="230"/>
      <c r="Z676" s="20"/>
      <c r="AA676" s="25"/>
    </row>
    <row r="677" spans="1:27" s="229" customFormat="1" ht="21.95" customHeight="1">
      <c r="A677" s="17">
        <v>189</v>
      </c>
      <c r="B677" s="17" t="s">
        <v>24</v>
      </c>
      <c r="C677" s="17">
        <v>16126</v>
      </c>
      <c r="D677" s="17">
        <v>0</v>
      </c>
      <c r="E677" s="17">
        <v>0</v>
      </c>
      <c r="F677" s="17">
        <v>59</v>
      </c>
      <c r="G677" s="17">
        <v>2</v>
      </c>
      <c r="H677" s="21">
        <v>59</v>
      </c>
      <c r="I677" s="101">
        <v>400</v>
      </c>
      <c r="J677" s="101">
        <f>H677*I677</f>
        <v>23600</v>
      </c>
      <c r="K677" s="103">
        <v>1</v>
      </c>
      <c r="L677" s="20" t="s">
        <v>65</v>
      </c>
      <c r="M677" s="86" t="s">
        <v>63</v>
      </c>
      <c r="N677" s="103">
        <v>2</v>
      </c>
      <c r="O677" s="20">
        <v>360</v>
      </c>
      <c r="P677" s="20">
        <v>100</v>
      </c>
      <c r="Q677" s="101">
        <v>6350</v>
      </c>
      <c r="R677" s="109">
        <f>O677*Q677</f>
        <v>2286000</v>
      </c>
      <c r="S677" s="217">
        <v>50</v>
      </c>
      <c r="T677" s="217">
        <v>85</v>
      </c>
      <c r="U677" s="30">
        <f>R677-R677*T677/100</f>
        <v>342900</v>
      </c>
      <c r="V677" s="31">
        <f>J677+U677</f>
        <v>366500</v>
      </c>
      <c r="W677" s="30">
        <f>V677*P677/100</f>
        <v>366500</v>
      </c>
      <c r="X677" s="21" t="s">
        <v>58</v>
      </c>
      <c r="Y677" s="233">
        <v>0</v>
      </c>
      <c r="Z677" s="20">
        <v>0</v>
      </c>
      <c r="AA677" s="25">
        <f t="shared" ref="AA677:AA678" si="464">Y677*Z677/100</f>
        <v>0</v>
      </c>
    </row>
    <row r="678" spans="1:27" s="229" customFormat="1" ht="20.100000000000001" customHeight="1">
      <c r="A678" s="17">
        <v>190</v>
      </c>
      <c r="B678" s="17" t="s">
        <v>62</v>
      </c>
      <c r="C678" s="17">
        <v>953</v>
      </c>
      <c r="D678" s="17">
        <v>20</v>
      </c>
      <c r="E678" s="17">
        <v>3</v>
      </c>
      <c r="F678" s="17">
        <v>40</v>
      </c>
      <c r="G678" s="17">
        <v>1</v>
      </c>
      <c r="H678" s="31">
        <v>8340</v>
      </c>
      <c r="I678" s="86">
        <v>100</v>
      </c>
      <c r="J678" s="109">
        <f>H678*I678</f>
        <v>834000</v>
      </c>
      <c r="K678" s="103"/>
      <c r="L678" s="20"/>
      <c r="M678" s="20"/>
      <c r="N678" s="103"/>
      <c r="O678" s="20"/>
      <c r="P678" s="20">
        <v>100</v>
      </c>
      <c r="Q678" s="21"/>
      <c r="R678" s="21">
        <f t="shared" ref="R678" si="465">O678*Q678</f>
        <v>0</v>
      </c>
      <c r="S678" s="217"/>
      <c r="T678" s="217"/>
      <c r="U678" s="59">
        <f t="shared" ref="U678" si="466">R678-R678*T678/100</f>
        <v>0</v>
      </c>
      <c r="V678" s="101">
        <f t="shared" ref="V678" si="467">J678+U678</f>
        <v>834000</v>
      </c>
      <c r="W678" s="101">
        <f t="shared" ref="W678" si="468">V678*P678/100</f>
        <v>834000</v>
      </c>
      <c r="X678" s="100">
        <v>0</v>
      </c>
      <c r="Y678" s="234">
        <f>J678</f>
        <v>834000</v>
      </c>
      <c r="Z678" s="20">
        <v>0.01</v>
      </c>
      <c r="AA678" s="25">
        <f t="shared" si="464"/>
        <v>83.4</v>
      </c>
    </row>
    <row r="679" spans="1:27" s="89" customFormat="1" ht="24" customHeight="1" thickBot="1">
      <c r="A679" s="143"/>
      <c r="B679" s="143"/>
      <c r="C679" s="143"/>
      <c r="D679" s="143"/>
      <c r="E679" s="143"/>
      <c r="F679" s="143"/>
      <c r="G679" s="143"/>
      <c r="H679" s="144"/>
      <c r="I679" s="145"/>
      <c r="J679" s="146"/>
      <c r="K679" s="156"/>
      <c r="L679" s="147"/>
      <c r="M679" s="145"/>
      <c r="N679" s="166"/>
      <c r="O679" s="145"/>
      <c r="P679" s="145"/>
      <c r="Q679" s="181"/>
      <c r="R679" s="182"/>
      <c r="S679" s="194"/>
      <c r="T679" s="194"/>
      <c r="U679" s="197"/>
      <c r="V679" s="182"/>
      <c r="W679" s="182"/>
      <c r="X679" s="148"/>
      <c r="Y679" s="199"/>
      <c r="Z679" s="145"/>
      <c r="AA679" s="143"/>
    </row>
    <row r="680" spans="1:27">
      <c r="A680" s="42" t="s">
        <v>22</v>
      </c>
      <c r="B680" s="42"/>
      <c r="C680" s="42" t="s">
        <v>23</v>
      </c>
      <c r="D680" s="42"/>
      <c r="E680" s="42"/>
      <c r="F680" s="42"/>
      <c r="G680" s="39" t="s">
        <v>37</v>
      </c>
      <c r="H680" s="52"/>
      <c r="I680" s="11"/>
      <c r="J680" s="11"/>
      <c r="K680" s="153"/>
      <c r="L680" s="14"/>
      <c r="M680" s="6"/>
      <c r="N680" s="161"/>
      <c r="O680" s="1"/>
      <c r="P680" s="1"/>
      <c r="Q680" s="175"/>
      <c r="R680" s="176"/>
      <c r="S680" s="188"/>
      <c r="T680" s="188"/>
      <c r="U680" s="175"/>
      <c r="V680" s="176"/>
      <c r="W680" s="176"/>
      <c r="X680" s="1"/>
      <c r="Y680" s="176"/>
      <c r="Z680" s="1"/>
      <c r="AA680" s="1"/>
    </row>
    <row r="681" spans="1:27">
      <c r="A681" s="3"/>
      <c r="B681" s="11"/>
      <c r="C681" s="11"/>
      <c r="D681" s="11"/>
      <c r="E681" s="12"/>
      <c r="F681" s="13"/>
      <c r="G681" s="38" t="s">
        <v>36</v>
      </c>
      <c r="H681" s="52"/>
      <c r="I681" s="11"/>
      <c r="J681" s="11"/>
      <c r="K681" s="153"/>
      <c r="L681" s="14"/>
      <c r="M681" s="61" t="s">
        <v>47</v>
      </c>
      <c r="N681" s="162"/>
      <c r="O681" s="62"/>
      <c r="P681" s="62"/>
      <c r="Q681" s="177"/>
      <c r="R681" s="178" t="s">
        <v>51</v>
      </c>
      <c r="S681" s="162"/>
      <c r="T681" s="189"/>
      <c r="U681" s="177"/>
      <c r="V681" s="178"/>
      <c r="W681" s="178" t="s">
        <v>56</v>
      </c>
      <c r="X681" s="206"/>
      <c r="Y681" s="177"/>
      <c r="Z681" s="3"/>
      <c r="AA681" s="3"/>
    </row>
    <row r="682" spans="1:27">
      <c r="A682" s="3"/>
      <c r="B682" s="11"/>
      <c r="C682" s="11"/>
      <c r="D682" s="11"/>
      <c r="E682" s="12"/>
      <c r="F682" s="13"/>
      <c r="G682" s="37" t="s">
        <v>35</v>
      </c>
      <c r="H682" s="52"/>
      <c r="I682" s="12"/>
      <c r="J682" s="12"/>
      <c r="K682" s="154"/>
      <c r="L682" s="14"/>
      <c r="M682" s="61" t="s">
        <v>54</v>
      </c>
      <c r="N682" s="162"/>
      <c r="O682" s="62"/>
      <c r="P682" s="62"/>
      <c r="Q682" s="177"/>
      <c r="R682" s="178" t="s">
        <v>53</v>
      </c>
      <c r="S682" s="162"/>
      <c r="T682" s="189"/>
      <c r="U682" s="177"/>
      <c r="V682" s="178"/>
      <c r="W682" s="178" t="s">
        <v>52</v>
      </c>
      <c r="X682" s="206"/>
      <c r="Y682" s="177"/>
      <c r="Z682" s="3"/>
      <c r="AA682" s="3"/>
    </row>
    <row r="683" spans="1:27">
      <c r="A683" s="4"/>
      <c r="B683" s="12"/>
      <c r="C683" s="12"/>
      <c r="D683" s="12"/>
      <c r="E683" s="12"/>
      <c r="F683" s="13"/>
      <c r="G683" s="38" t="s">
        <v>34</v>
      </c>
      <c r="H683" s="53"/>
      <c r="I683" s="12"/>
      <c r="J683" s="12"/>
      <c r="K683" s="154"/>
      <c r="L683" s="15"/>
      <c r="M683" s="63" t="s">
        <v>48</v>
      </c>
      <c r="N683" s="163"/>
      <c r="O683" s="63"/>
      <c r="P683" s="63"/>
      <c r="Q683" s="179"/>
      <c r="R683" s="179" t="s">
        <v>49</v>
      </c>
      <c r="S683" s="163"/>
      <c r="T683" s="190"/>
      <c r="U683" s="179"/>
      <c r="V683" s="179"/>
      <c r="W683" s="179" t="s">
        <v>50</v>
      </c>
      <c r="X683" s="207"/>
      <c r="Y683" s="179"/>
      <c r="Z683" s="5"/>
      <c r="AA683" s="5"/>
    </row>
    <row r="684" spans="1:27">
      <c r="A684" s="4"/>
      <c r="B684" s="33"/>
      <c r="C684" s="12"/>
      <c r="D684" s="12"/>
      <c r="E684" s="12"/>
      <c r="F684" s="13"/>
      <c r="G684" s="40" t="s">
        <v>38</v>
      </c>
      <c r="H684" s="53"/>
      <c r="I684" s="12"/>
      <c r="J684" s="12"/>
      <c r="K684" s="154"/>
      <c r="L684" s="15"/>
      <c r="M684" s="5"/>
      <c r="N684" s="164"/>
      <c r="O684" s="5"/>
      <c r="P684" s="5"/>
      <c r="Q684" s="180"/>
      <c r="R684" s="180"/>
      <c r="S684" s="191"/>
      <c r="T684" s="191"/>
      <c r="U684" s="180"/>
      <c r="V684" s="180"/>
      <c r="W684" s="180"/>
      <c r="X684" s="208"/>
      <c r="Y684" s="169"/>
      <c r="Z684" s="32"/>
      <c r="AA684" s="5"/>
    </row>
    <row r="685" spans="1:27" ht="26.25" customHeight="1">
      <c r="A685" s="41" t="s">
        <v>121</v>
      </c>
      <c r="B685" s="8"/>
      <c r="C685" s="8"/>
      <c r="D685" s="8"/>
      <c r="E685" s="8"/>
      <c r="F685" s="8"/>
      <c r="G685" s="7" t="s">
        <v>30</v>
      </c>
      <c r="H685" s="48"/>
      <c r="I685" s="796"/>
      <c r="J685" s="868"/>
      <c r="K685" s="149"/>
      <c r="L685" s="909"/>
      <c r="M685" s="909"/>
      <c r="N685" s="158"/>
      <c r="O685" s="910" t="s">
        <v>55</v>
      </c>
      <c r="P685" s="910"/>
      <c r="Q685" s="168"/>
      <c r="R685" s="169"/>
      <c r="S685" s="185"/>
      <c r="T685" s="185"/>
      <c r="U685" s="196"/>
      <c r="V685" s="169"/>
      <c r="W685" s="169"/>
      <c r="X685" s="205" t="s">
        <v>31</v>
      </c>
      <c r="Y685" s="169"/>
      <c r="AA685" s="7"/>
    </row>
    <row r="686" spans="1:27" ht="23.1" customHeight="1">
      <c r="A686" s="797" t="s">
        <v>0</v>
      </c>
      <c r="B686" s="797"/>
      <c r="C686" s="797"/>
      <c r="D686" s="797"/>
      <c r="E686" s="797"/>
      <c r="F686" s="797"/>
      <c r="G686" s="797"/>
      <c r="H686" s="797"/>
      <c r="I686" s="797"/>
      <c r="J686" s="797"/>
      <c r="K686" s="797"/>
      <c r="L686" s="797"/>
      <c r="M686" s="797"/>
      <c r="N686" s="797"/>
      <c r="O686" s="797"/>
      <c r="P686" s="797"/>
      <c r="Q686" s="797"/>
      <c r="R686" s="797"/>
      <c r="S686" s="797"/>
      <c r="T686" s="797"/>
      <c r="U686" s="797"/>
      <c r="V686" s="797"/>
      <c r="W686" s="797"/>
      <c r="X686" s="797"/>
      <c r="Y686" s="797"/>
      <c r="Z686" s="797"/>
      <c r="AA686" s="10"/>
    </row>
    <row r="687" spans="1:27" ht="23.1" customHeight="1">
      <c r="A687" s="797" t="s">
        <v>32</v>
      </c>
      <c r="B687" s="797"/>
      <c r="C687" s="797"/>
      <c r="D687" s="797"/>
      <c r="E687" s="797"/>
      <c r="F687" s="797"/>
      <c r="G687" s="797"/>
      <c r="H687" s="797"/>
      <c r="I687" s="797"/>
      <c r="J687" s="797"/>
      <c r="K687" s="797"/>
      <c r="L687" s="797"/>
      <c r="M687" s="797"/>
      <c r="N687" s="797"/>
      <c r="O687" s="797"/>
      <c r="P687" s="797"/>
      <c r="Q687" s="797"/>
      <c r="R687" s="797"/>
      <c r="S687" s="797"/>
      <c r="T687" s="797"/>
      <c r="U687" s="797"/>
      <c r="V687" s="797"/>
      <c r="W687" s="797"/>
      <c r="X687" s="797"/>
      <c r="Y687" s="797"/>
      <c r="Z687" s="797"/>
      <c r="AA687" s="10"/>
    </row>
    <row r="688" spans="1:27" s="34" customFormat="1" ht="23.25">
      <c r="A688" s="35" t="s">
        <v>70</v>
      </c>
      <c r="B688" s="36"/>
      <c r="C688" s="36"/>
      <c r="D688" s="36"/>
      <c r="E688" s="36"/>
      <c r="F688" s="36"/>
      <c r="G688" s="242"/>
      <c r="H688" s="49"/>
      <c r="I688" s="242"/>
      <c r="J688" s="242"/>
      <c r="K688" s="150"/>
      <c r="L688" s="242"/>
      <c r="M688" s="242"/>
      <c r="N688" s="158"/>
      <c r="O688" s="242"/>
      <c r="P688" s="242"/>
      <c r="Q688" s="170"/>
      <c r="R688" s="171"/>
      <c r="S688" s="150"/>
      <c r="T688" s="150"/>
      <c r="U688" s="170"/>
      <c r="V688" s="170"/>
      <c r="W688" s="170"/>
      <c r="X688" s="22"/>
      <c r="Y688" s="170"/>
      <c r="Z688" s="242"/>
      <c r="AA688" s="242"/>
    </row>
    <row r="689" spans="1:27" s="16" customFormat="1" ht="14.25">
      <c r="A689" s="798" t="s">
        <v>1</v>
      </c>
      <c r="B689" s="799"/>
      <c r="C689" s="799"/>
      <c r="D689" s="799"/>
      <c r="E689" s="799"/>
      <c r="F689" s="799"/>
      <c r="G689" s="799"/>
      <c r="H689" s="799"/>
      <c r="I689" s="799"/>
      <c r="J689" s="800"/>
      <c r="K689" s="801" t="s">
        <v>2</v>
      </c>
      <c r="L689" s="802"/>
      <c r="M689" s="802"/>
      <c r="N689" s="802"/>
      <c r="O689" s="802"/>
      <c r="P689" s="802"/>
      <c r="Q689" s="802"/>
      <c r="R689" s="802"/>
      <c r="S689" s="802"/>
      <c r="T689" s="802"/>
      <c r="U689" s="803"/>
      <c r="V689" s="886" t="s">
        <v>3</v>
      </c>
      <c r="W689" s="886" t="s">
        <v>39</v>
      </c>
      <c r="X689" s="869" t="s">
        <v>40</v>
      </c>
      <c r="Y689" s="886" t="s">
        <v>4</v>
      </c>
      <c r="Z689" s="869" t="s">
        <v>41</v>
      </c>
      <c r="AA689" s="878" t="s">
        <v>42</v>
      </c>
    </row>
    <row r="690" spans="1:27" s="16" customFormat="1" ht="12.95" customHeight="1">
      <c r="A690" s="810" t="s">
        <v>5</v>
      </c>
      <c r="B690" s="813" t="s">
        <v>6</v>
      </c>
      <c r="C690" s="816" t="s">
        <v>7</v>
      </c>
      <c r="D690" s="819" t="s">
        <v>8</v>
      </c>
      <c r="E690" s="820"/>
      <c r="F690" s="821"/>
      <c r="G690" s="814" t="s">
        <v>9</v>
      </c>
      <c r="H690" s="828" t="s">
        <v>10</v>
      </c>
      <c r="I690" s="825" t="s">
        <v>11</v>
      </c>
      <c r="J690" s="831" t="s">
        <v>12</v>
      </c>
      <c r="K690" s="889" t="s">
        <v>5</v>
      </c>
      <c r="L690" s="834" t="s">
        <v>13</v>
      </c>
      <c r="M690" s="837" t="s">
        <v>14</v>
      </c>
      <c r="N690" s="892" t="s">
        <v>9</v>
      </c>
      <c r="O690" s="847" t="s">
        <v>43</v>
      </c>
      <c r="P690" s="875" t="s">
        <v>33</v>
      </c>
      <c r="Q690" s="895" t="s">
        <v>44</v>
      </c>
      <c r="R690" s="898" t="s">
        <v>15</v>
      </c>
      <c r="S690" s="901" t="s">
        <v>16</v>
      </c>
      <c r="T690" s="902"/>
      <c r="U690" s="903" t="s">
        <v>45</v>
      </c>
      <c r="V690" s="887"/>
      <c r="W690" s="887"/>
      <c r="X690" s="870"/>
      <c r="Y690" s="887"/>
      <c r="Z690" s="870"/>
      <c r="AA690" s="879"/>
    </row>
    <row r="691" spans="1:27" s="16" customFormat="1" ht="12.95" customHeight="1">
      <c r="A691" s="811"/>
      <c r="B691" s="814"/>
      <c r="C691" s="817"/>
      <c r="D691" s="822"/>
      <c r="E691" s="823"/>
      <c r="F691" s="824"/>
      <c r="G691" s="814"/>
      <c r="H691" s="829"/>
      <c r="I691" s="826"/>
      <c r="J691" s="832"/>
      <c r="K691" s="890"/>
      <c r="L691" s="835"/>
      <c r="M691" s="838"/>
      <c r="N691" s="893"/>
      <c r="O691" s="848"/>
      <c r="P691" s="876"/>
      <c r="Q691" s="896"/>
      <c r="R691" s="899"/>
      <c r="S691" s="892" t="s">
        <v>17</v>
      </c>
      <c r="T691" s="906" t="s">
        <v>18</v>
      </c>
      <c r="U691" s="904"/>
      <c r="V691" s="887"/>
      <c r="W691" s="887"/>
      <c r="X691" s="870"/>
      <c r="Y691" s="887"/>
      <c r="Z691" s="870"/>
      <c r="AA691" s="879"/>
    </row>
    <row r="692" spans="1:27" s="16" customFormat="1" ht="12.95" customHeight="1">
      <c r="A692" s="811"/>
      <c r="B692" s="814"/>
      <c r="C692" s="817"/>
      <c r="D692" s="840" t="s">
        <v>19</v>
      </c>
      <c r="E692" s="840" t="s">
        <v>20</v>
      </c>
      <c r="F692" s="840" t="s">
        <v>21</v>
      </c>
      <c r="G692" s="814"/>
      <c r="H692" s="829"/>
      <c r="I692" s="826"/>
      <c r="J692" s="832"/>
      <c r="K692" s="890"/>
      <c r="L692" s="835"/>
      <c r="M692" s="838"/>
      <c r="N692" s="893"/>
      <c r="O692" s="848"/>
      <c r="P692" s="876"/>
      <c r="Q692" s="896"/>
      <c r="R692" s="899"/>
      <c r="S692" s="893"/>
      <c r="T692" s="907"/>
      <c r="U692" s="904"/>
      <c r="V692" s="887"/>
      <c r="W692" s="887"/>
      <c r="X692" s="870"/>
      <c r="Y692" s="887"/>
      <c r="Z692" s="870"/>
      <c r="AA692" s="879"/>
    </row>
    <row r="693" spans="1:27" s="16" customFormat="1" ht="12.95" customHeight="1">
      <c r="A693" s="811"/>
      <c r="B693" s="814"/>
      <c r="C693" s="817"/>
      <c r="D693" s="841"/>
      <c r="E693" s="841"/>
      <c r="F693" s="841"/>
      <c r="G693" s="814"/>
      <c r="H693" s="829"/>
      <c r="I693" s="826"/>
      <c r="J693" s="832"/>
      <c r="K693" s="890"/>
      <c r="L693" s="835"/>
      <c r="M693" s="838"/>
      <c r="N693" s="893"/>
      <c r="O693" s="848"/>
      <c r="P693" s="876"/>
      <c r="Q693" s="896"/>
      <c r="R693" s="899"/>
      <c r="S693" s="893"/>
      <c r="T693" s="907"/>
      <c r="U693" s="904"/>
      <c r="V693" s="887"/>
      <c r="W693" s="887"/>
      <c r="X693" s="870"/>
      <c r="Y693" s="887"/>
      <c r="Z693" s="870"/>
      <c r="AA693" s="879"/>
    </row>
    <row r="694" spans="1:27" s="16" customFormat="1" ht="12.95" customHeight="1">
      <c r="A694" s="812"/>
      <c r="B694" s="815"/>
      <c r="C694" s="818"/>
      <c r="D694" s="842"/>
      <c r="E694" s="842"/>
      <c r="F694" s="842"/>
      <c r="G694" s="815"/>
      <c r="H694" s="830"/>
      <c r="I694" s="827"/>
      <c r="J694" s="833"/>
      <c r="K694" s="891"/>
      <c r="L694" s="836"/>
      <c r="M694" s="839"/>
      <c r="N694" s="894"/>
      <c r="O694" s="849"/>
      <c r="P694" s="877"/>
      <c r="Q694" s="897"/>
      <c r="R694" s="900"/>
      <c r="S694" s="894"/>
      <c r="T694" s="908"/>
      <c r="U694" s="905"/>
      <c r="V694" s="888"/>
      <c r="W694" s="888"/>
      <c r="X694" s="871"/>
      <c r="Y694" s="888"/>
      <c r="Z694" s="871"/>
      <c r="AA694" s="880"/>
    </row>
    <row r="695" spans="1:27" s="229" customFormat="1" ht="21.75" customHeight="1">
      <c r="A695" s="17">
        <v>191</v>
      </c>
      <c r="B695" s="17" t="s">
        <v>24</v>
      </c>
      <c r="C695" s="17">
        <v>40566</v>
      </c>
      <c r="D695" s="17">
        <v>0</v>
      </c>
      <c r="E695" s="17">
        <v>0</v>
      </c>
      <c r="F695" s="17">
        <v>21</v>
      </c>
      <c r="G695" s="17">
        <v>2</v>
      </c>
      <c r="H695" s="21">
        <v>21</v>
      </c>
      <c r="I695" s="101">
        <v>125</v>
      </c>
      <c r="J695" s="101">
        <f>H695*I695</f>
        <v>2625</v>
      </c>
      <c r="K695" s="103">
        <v>1</v>
      </c>
      <c r="L695" s="20" t="s">
        <v>65</v>
      </c>
      <c r="M695" s="86" t="s">
        <v>67</v>
      </c>
      <c r="N695" s="103">
        <v>2</v>
      </c>
      <c r="O695" s="20">
        <v>72</v>
      </c>
      <c r="P695" s="20">
        <v>100</v>
      </c>
      <c r="Q695" s="101">
        <v>6350</v>
      </c>
      <c r="R695" s="109">
        <f>O695*Q695</f>
        <v>457200</v>
      </c>
      <c r="S695" s="217">
        <v>23</v>
      </c>
      <c r="T695" s="217">
        <v>36</v>
      </c>
      <c r="U695" s="30">
        <f>R695-R695*T695/100</f>
        <v>292608</v>
      </c>
      <c r="V695" s="31">
        <f>J695+U695</f>
        <v>295233</v>
      </c>
      <c r="W695" s="30">
        <f>V695*P695/100</f>
        <v>295233</v>
      </c>
      <c r="X695" s="21" t="s">
        <v>58</v>
      </c>
      <c r="Y695" s="233">
        <v>0</v>
      </c>
      <c r="Z695" s="20">
        <v>0</v>
      </c>
      <c r="AA695" s="25">
        <f t="shared" ref="AA695:AA696" si="469">Y695*Z695/100</f>
        <v>0</v>
      </c>
    </row>
    <row r="696" spans="1:27" s="229" customFormat="1" ht="20.100000000000001" customHeight="1">
      <c r="A696" s="17">
        <v>192</v>
      </c>
      <c r="B696" s="17" t="s">
        <v>25</v>
      </c>
      <c r="C696" s="17">
        <v>2051</v>
      </c>
      <c r="D696" s="17">
        <v>16</v>
      </c>
      <c r="E696" s="17">
        <v>1</v>
      </c>
      <c r="F696" s="17">
        <v>30</v>
      </c>
      <c r="G696" s="17">
        <v>1</v>
      </c>
      <c r="H696" s="31">
        <v>6800</v>
      </c>
      <c r="I696" s="86">
        <v>100</v>
      </c>
      <c r="J696" s="109">
        <f>H696*I696</f>
        <v>680000</v>
      </c>
      <c r="K696" s="103"/>
      <c r="L696" s="20"/>
      <c r="M696" s="20"/>
      <c r="N696" s="103"/>
      <c r="O696" s="20"/>
      <c r="P696" s="20">
        <v>100</v>
      </c>
      <c r="Q696" s="21"/>
      <c r="R696" s="21">
        <f t="shared" ref="R696" si="470">O696*Q696</f>
        <v>0</v>
      </c>
      <c r="S696" s="217"/>
      <c r="T696" s="217"/>
      <c r="U696" s="59">
        <f t="shared" ref="U696" si="471">R696-R696*T696/100</f>
        <v>0</v>
      </c>
      <c r="V696" s="101">
        <f t="shared" ref="V696" si="472">J696+U696</f>
        <v>680000</v>
      </c>
      <c r="W696" s="101">
        <f t="shared" ref="W696" si="473">V696*P696/100</f>
        <v>680000</v>
      </c>
      <c r="X696" s="100">
        <v>0</v>
      </c>
      <c r="Y696" s="234">
        <f>J696</f>
        <v>680000</v>
      </c>
      <c r="Z696" s="20">
        <v>0.01</v>
      </c>
      <c r="AA696" s="25">
        <f t="shared" si="469"/>
        <v>68</v>
      </c>
    </row>
    <row r="697" spans="1:27" s="229" customFormat="1" ht="20.100000000000001" customHeight="1">
      <c r="A697" s="17"/>
      <c r="B697" s="17"/>
      <c r="C697" s="17"/>
      <c r="D697" s="17"/>
      <c r="E697" s="17"/>
      <c r="F697" s="17"/>
      <c r="G697" s="17"/>
      <c r="H697" s="31"/>
      <c r="I697" s="86"/>
      <c r="J697" s="109"/>
      <c r="K697" s="103"/>
      <c r="L697" s="20"/>
      <c r="M697" s="20"/>
      <c r="N697" s="103"/>
      <c r="O697" s="20"/>
      <c r="P697" s="20"/>
      <c r="Q697" s="21"/>
      <c r="R697" s="21"/>
      <c r="S697" s="217"/>
      <c r="T697" s="217"/>
      <c r="U697" s="59"/>
      <c r="V697" s="101"/>
      <c r="W697" s="101"/>
      <c r="X697" s="100"/>
      <c r="Y697" s="234"/>
      <c r="Z697" s="20"/>
      <c r="AA697" s="25"/>
    </row>
    <row r="698" spans="1:27" s="229" customFormat="1" ht="21.95" customHeight="1">
      <c r="A698" s="17">
        <v>193</v>
      </c>
      <c r="B698" s="17" t="s">
        <v>24</v>
      </c>
      <c r="C698" s="17">
        <v>16131</v>
      </c>
      <c r="D698" s="17">
        <v>0</v>
      </c>
      <c r="E698" s="17">
        <v>1</v>
      </c>
      <c r="F698" s="17">
        <v>12</v>
      </c>
      <c r="G698" s="17">
        <v>2</v>
      </c>
      <c r="H698" s="21">
        <v>112</v>
      </c>
      <c r="I698" s="101">
        <v>125</v>
      </c>
      <c r="J698" s="101">
        <f>H698*I698</f>
        <v>14000</v>
      </c>
      <c r="K698" s="103">
        <v>1</v>
      </c>
      <c r="L698" s="20" t="s">
        <v>65</v>
      </c>
      <c r="M698" s="86" t="s">
        <v>63</v>
      </c>
      <c r="N698" s="103">
        <v>2</v>
      </c>
      <c r="O698" s="20">
        <v>451</v>
      </c>
      <c r="P698" s="20">
        <v>100</v>
      </c>
      <c r="Q698" s="101">
        <v>6350</v>
      </c>
      <c r="R698" s="109">
        <f>O698*Q698</f>
        <v>2863850</v>
      </c>
      <c r="S698" s="217">
        <v>33</v>
      </c>
      <c r="T698" s="217">
        <v>85</v>
      </c>
      <c r="U698" s="30">
        <f>R698-R698*T698/100</f>
        <v>429577.5</v>
      </c>
      <c r="V698" s="31">
        <f>J698+U698</f>
        <v>443577.5</v>
      </c>
      <c r="W698" s="30">
        <f>V698*P698/100</f>
        <v>443577.5</v>
      </c>
      <c r="X698" s="21" t="s">
        <v>58</v>
      </c>
      <c r="Y698" s="233">
        <v>0</v>
      </c>
      <c r="Z698" s="20">
        <v>0</v>
      </c>
      <c r="AA698" s="25">
        <f t="shared" ref="AA698:AA700" si="474">Y698*Z698/100</f>
        <v>0</v>
      </c>
    </row>
    <row r="699" spans="1:27" s="229" customFormat="1" ht="21.95" customHeight="1">
      <c r="A699" s="17"/>
      <c r="B699" s="17"/>
      <c r="C699" s="17"/>
      <c r="D699" s="17"/>
      <c r="E699" s="17"/>
      <c r="F699" s="17"/>
      <c r="G699" s="17"/>
      <c r="H699" s="21"/>
      <c r="I699" s="101"/>
      <c r="J699" s="101"/>
      <c r="K699" s="103">
        <v>2</v>
      </c>
      <c r="L699" s="20" t="s">
        <v>65</v>
      </c>
      <c r="M699" s="86" t="s">
        <v>67</v>
      </c>
      <c r="N699" s="103">
        <v>2</v>
      </c>
      <c r="O699" s="20">
        <v>164</v>
      </c>
      <c r="P699" s="20">
        <v>100</v>
      </c>
      <c r="Q699" s="101">
        <v>6350</v>
      </c>
      <c r="R699" s="109">
        <f>O699*Q699</f>
        <v>1041400</v>
      </c>
      <c r="S699" s="217">
        <v>4</v>
      </c>
      <c r="T699" s="217">
        <v>4</v>
      </c>
      <c r="U699" s="30">
        <f>R699-R699*T699/100</f>
        <v>999744</v>
      </c>
      <c r="V699" s="31">
        <f>J699+U699</f>
        <v>999744</v>
      </c>
      <c r="W699" s="30">
        <f>V699*P699/100</f>
        <v>999744</v>
      </c>
      <c r="X699" s="21" t="s">
        <v>60</v>
      </c>
      <c r="Y699" s="233">
        <v>0</v>
      </c>
      <c r="Z699" s="20">
        <v>0</v>
      </c>
      <c r="AA699" s="25">
        <f t="shared" ref="AA699" si="475">Y699*Z699/100</f>
        <v>0</v>
      </c>
    </row>
    <row r="700" spans="1:27" s="229" customFormat="1" ht="20.100000000000001" customHeight="1">
      <c r="A700" s="17">
        <v>194</v>
      </c>
      <c r="B700" s="17" t="s">
        <v>24</v>
      </c>
      <c r="C700" s="17" t="s">
        <v>29</v>
      </c>
      <c r="D700" s="17">
        <v>7</v>
      </c>
      <c r="E700" s="17">
        <v>1</v>
      </c>
      <c r="F700" s="17">
        <v>79</v>
      </c>
      <c r="G700" s="17">
        <v>1</v>
      </c>
      <c r="H700" s="31">
        <v>2979</v>
      </c>
      <c r="I700" s="86">
        <v>125</v>
      </c>
      <c r="J700" s="84">
        <f>H700*I700</f>
        <v>372375</v>
      </c>
      <c r="K700" s="103"/>
      <c r="L700" s="20"/>
      <c r="M700" s="20"/>
      <c r="N700" s="103"/>
      <c r="O700" s="20"/>
      <c r="P700" s="20">
        <v>100</v>
      </c>
      <c r="Q700" s="21"/>
      <c r="R700" s="21">
        <f t="shared" ref="R700" si="476">O700*Q700</f>
        <v>0</v>
      </c>
      <c r="S700" s="217"/>
      <c r="T700" s="217"/>
      <c r="U700" s="59">
        <f t="shared" ref="U700" si="477">R700-R700*T700/100</f>
        <v>0</v>
      </c>
      <c r="V700" s="101">
        <f t="shared" ref="V700" si="478">J700+U700</f>
        <v>372375</v>
      </c>
      <c r="W700" s="101">
        <f t="shared" ref="W700" si="479">V700*P700/100</f>
        <v>372375</v>
      </c>
      <c r="X700" s="100" t="s">
        <v>61</v>
      </c>
      <c r="Y700" s="230">
        <v>0</v>
      </c>
      <c r="Z700" s="20">
        <v>0</v>
      </c>
      <c r="AA700" s="25">
        <f t="shared" si="474"/>
        <v>0</v>
      </c>
    </row>
    <row r="701" spans="1:27" s="229" customFormat="1" ht="20.100000000000001" customHeight="1">
      <c r="A701" s="17"/>
      <c r="B701" s="17"/>
      <c r="C701" s="17"/>
      <c r="D701" s="17"/>
      <c r="E701" s="17"/>
      <c r="F701" s="17"/>
      <c r="G701" s="17"/>
      <c r="H701" s="31"/>
      <c r="I701" s="86"/>
      <c r="J701" s="109"/>
      <c r="K701" s="103"/>
      <c r="L701" s="20"/>
      <c r="M701" s="20"/>
      <c r="N701" s="103"/>
      <c r="O701" s="20"/>
      <c r="P701" s="20"/>
      <c r="Q701" s="21"/>
      <c r="R701" s="21"/>
      <c r="S701" s="217"/>
      <c r="T701" s="217"/>
      <c r="U701" s="59"/>
      <c r="V701" s="101"/>
      <c r="W701" s="101"/>
      <c r="X701" s="100"/>
      <c r="Y701" s="234"/>
      <c r="Z701" s="20"/>
      <c r="AA701" s="25"/>
    </row>
    <row r="702" spans="1:27" s="229" customFormat="1" ht="21.95" customHeight="1">
      <c r="A702" s="17">
        <v>195</v>
      </c>
      <c r="B702" s="17" t="s">
        <v>62</v>
      </c>
      <c r="C702" s="17">
        <v>269</v>
      </c>
      <c r="D702" s="17">
        <v>0</v>
      </c>
      <c r="E702" s="17">
        <v>0</v>
      </c>
      <c r="F702" s="17">
        <v>97</v>
      </c>
      <c r="G702" s="17">
        <v>2</v>
      </c>
      <c r="H702" s="21">
        <v>97</v>
      </c>
      <c r="I702" s="101">
        <v>125</v>
      </c>
      <c r="J702" s="101">
        <f>H702*I702</f>
        <v>12125</v>
      </c>
      <c r="K702" s="103">
        <v>1</v>
      </c>
      <c r="L702" s="20" t="s">
        <v>65</v>
      </c>
      <c r="M702" s="86" t="s">
        <v>63</v>
      </c>
      <c r="N702" s="103">
        <v>2</v>
      </c>
      <c r="O702" s="20">
        <v>238</v>
      </c>
      <c r="P702" s="20">
        <v>100</v>
      </c>
      <c r="Q702" s="101">
        <v>6350</v>
      </c>
      <c r="R702" s="109">
        <f>O702*Q702</f>
        <v>1511300</v>
      </c>
      <c r="S702" s="217">
        <v>24</v>
      </c>
      <c r="T702" s="217">
        <v>85</v>
      </c>
      <c r="U702" s="30">
        <f>R702-R702*T702/100</f>
        <v>226695</v>
      </c>
      <c r="V702" s="31">
        <f>J702+U702</f>
        <v>238820</v>
      </c>
      <c r="W702" s="30">
        <f>V702*P702/100</f>
        <v>238820</v>
      </c>
      <c r="X702" s="21" t="s">
        <v>60</v>
      </c>
      <c r="Y702" s="237">
        <f>J702</f>
        <v>12125</v>
      </c>
      <c r="Z702" s="20">
        <v>0.02</v>
      </c>
      <c r="AA702" s="25">
        <f t="shared" ref="AA702:AA704" si="480">Y702*Z702/100</f>
        <v>2.4249999999999998</v>
      </c>
    </row>
    <row r="703" spans="1:27" s="229" customFormat="1" ht="20.100000000000001" customHeight="1">
      <c r="A703" s="17">
        <v>196</v>
      </c>
      <c r="B703" s="17" t="s">
        <v>24</v>
      </c>
      <c r="C703" s="17">
        <v>56257</v>
      </c>
      <c r="D703" s="17">
        <v>14</v>
      </c>
      <c r="E703" s="17">
        <v>1</v>
      </c>
      <c r="F703" s="17">
        <v>41</v>
      </c>
      <c r="G703" s="17">
        <v>1</v>
      </c>
      <c r="H703" s="31">
        <v>5741</v>
      </c>
      <c r="I703" s="86">
        <v>100</v>
      </c>
      <c r="J703" s="84">
        <f>H703*I703</f>
        <v>574100</v>
      </c>
      <c r="K703" s="103"/>
      <c r="L703" s="20"/>
      <c r="M703" s="20"/>
      <c r="N703" s="103"/>
      <c r="O703" s="20"/>
      <c r="P703" s="20">
        <v>100</v>
      </c>
      <c r="Q703" s="21"/>
      <c r="R703" s="21">
        <f t="shared" ref="R703:R704" si="481">O703*Q703</f>
        <v>0</v>
      </c>
      <c r="S703" s="217"/>
      <c r="T703" s="217"/>
      <c r="U703" s="59">
        <f t="shared" ref="U703:U704" si="482">R703-R703*T703/100</f>
        <v>0</v>
      </c>
      <c r="V703" s="101">
        <f t="shared" ref="V703:V704" si="483">J703+U703</f>
        <v>574100</v>
      </c>
      <c r="W703" s="101">
        <f t="shared" ref="W703:W704" si="484">V703*P703/100</f>
        <v>574100</v>
      </c>
      <c r="X703" s="100" t="s">
        <v>61</v>
      </c>
      <c r="Y703" s="230">
        <v>0</v>
      </c>
      <c r="Z703" s="20">
        <v>0</v>
      </c>
      <c r="AA703" s="25">
        <f t="shared" si="480"/>
        <v>0</v>
      </c>
    </row>
    <row r="704" spans="1:27" s="229" customFormat="1" ht="20.100000000000001" customHeight="1">
      <c r="A704" s="17">
        <v>197</v>
      </c>
      <c r="B704" s="17" t="s">
        <v>26</v>
      </c>
      <c r="C704" s="17" t="s">
        <v>29</v>
      </c>
      <c r="D704" s="17">
        <v>12</v>
      </c>
      <c r="E704" s="17">
        <v>2</v>
      </c>
      <c r="F704" s="17">
        <v>20</v>
      </c>
      <c r="G704" s="17">
        <v>1</v>
      </c>
      <c r="H704" s="31">
        <v>5020</v>
      </c>
      <c r="I704" s="86">
        <v>100</v>
      </c>
      <c r="J704" s="109">
        <f>H704*I704</f>
        <v>502000</v>
      </c>
      <c r="K704" s="103"/>
      <c r="L704" s="20"/>
      <c r="M704" s="20"/>
      <c r="N704" s="103"/>
      <c r="O704" s="20"/>
      <c r="P704" s="20">
        <v>100</v>
      </c>
      <c r="Q704" s="21"/>
      <c r="R704" s="21">
        <f t="shared" si="481"/>
        <v>0</v>
      </c>
      <c r="S704" s="217"/>
      <c r="T704" s="217"/>
      <c r="U704" s="59">
        <f t="shared" si="482"/>
        <v>0</v>
      </c>
      <c r="V704" s="101">
        <f t="shared" si="483"/>
        <v>502000</v>
      </c>
      <c r="W704" s="101">
        <f t="shared" si="484"/>
        <v>502000</v>
      </c>
      <c r="X704" s="100">
        <v>0</v>
      </c>
      <c r="Y704" s="234">
        <f>J704</f>
        <v>502000</v>
      </c>
      <c r="Z704" s="20">
        <v>0.01</v>
      </c>
      <c r="AA704" s="25">
        <f t="shared" si="480"/>
        <v>50.2</v>
      </c>
    </row>
    <row r="705" spans="1:27" s="229" customFormat="1" ht="20.100000000000001" customHeight="1">
      <c r="A705" s="17"/>
      <c r="B705" s="17"/>
      <c r="C705" s="17"/>
      <c r="D705" s="17"/>
      <c r="E705" s="17"/>
      <c r="F705" s="17"/>
      <c r="G705" s="17"/>
      <c r="H705" s="31"/>
      <c r="I705" s="86"/>
      <c r="J705" s="109"/>
      <c r="K705" s="103"/>
      <c r="L705" s="20"/>
      <c r="M705" s="20"/>
      <c r="N705" s="103"/>
      <c r="O705" s="20"/>
      <c r="P705" s="20"/>
      <c r="Q705" s="21"/>
      <c r="R705" s="21"/>
      <c r="S705" s="217"/>
      <c r="T705" s="217"/>
      <c r="U705" s="59"/>
      <c r="V705" s="101"/>
      <c r="W705" s="101"/>
      <c r="X705" s="100"/>
      <c r="Y705" s="234"/>
      <c r="Z705" s="20"/>
      <c r="AA705" s="25"/>
    </row>
    <row r="706" spans="1:27" s="229" customFormat="1" ht="21.95" customHeight="1">
      <c r="A706" s="17"/>
      <c r="B706" s="17"/>
      <c r="C706" s="17"/>
      <c r="D706" s="17"/>
      <c r="E706" s="17"/>
      <c r="F706" s="17"/>
      <c r="G706" s="17"/>
      <c r="H706" s="31"/>
      <c r="I706" s="86"/>
      <c r="J706" s="109"/>
      <c r="K706" s="103"/>
      <c r="L706" s="20"/>
      <c r="M706" s="20"/>
      <c r="N706" s="103"/>
      <c r="O706" s="20"/>
      <c r="P706" s="20"/>
      <c r="Q706" s="21"/>
      <c r="R706" s="21"/>
      <c r="S706" s="217"/>
      <c r="T706" s="217"/>
      <c r="U706" s="59"/>
      <c r="V706" s="101"/>
      <c r="W706" s="101"/>
      <c r="X706" s="100"/>
      <c r="Y706" s="234"/>
      <c r="Z706" s="20"/>
      <c r="AA706" s="25"/>
    </row>
    <row r="707" spans="1:27" s="229" customFormat="1" ht="21.95" customHeight="1">
      <c r="A707" s="17"/>
      <c r="B707" s="17"/>
      <c r="C707" s="17"/>
      <c r="D707" s="17"/>
      <c r="E707" s="17"/>
      <c r="F707" s="17"/>
      <c r="G707" s="17"/>
      <c r="H707" s="31"/>
      <c r="I707" s="86"/>
      <c r="J707" s="84"/>
      <c r="K707" s="103"/>
      <c r="L707" s="20"/>
      <c r="M707" s="20"/>
      <c r="N707" s="103"/>
      <c r="O707" s="20"/>
      <c r="P707" s="20"/>
      <c r="Q707" s="21"/>
      <c r="R707" s="21"/>
      <c r="S707" s="217"/>
      <c r="T707" s="217"/>
      <c r="U707" s="59"/>
      <c r="V707" s="101"/>
      <c r="W707" s="101"/>
      <c r="X707" s="100"/>
      <c r="Y707" s="230"/>
      <c r="Z707" s="20"/>
      <c r="AA707" s="25"/>
    </row>
    <row r="708" spans="1:27" s="89" customFormat="1" ht="24" customHeight="1" thickBot="1">
      <c r="A708" s="143"/>
      <c r="B708" s="143"/>
      <c r="C708" s="143"/>
      <c r="D708" s="143"/>
      <c r="E708" s="143"/>
      <c r="F708" s="143"/>
      <c r="G708" s="143"/>
      <c r="H708" s="144"/>
      <c r="I708" s="145"/>
      <c r="J708" s="146"/>
      <c r="K708" s="156"/>
      <c r="L708" s="147"/>
      <c r="M708" s="145"/>
      <c r="N708" s="166"/>
      <c r="O708" s="145"/>
      <c r="P708" s="145"/>
      <c r="Q708" s="181"/>
      <c r="R708" s="182"/>
      <c r="S708" s="194"/>
      <c r="T708" s="194"/>
      <c r="U708" s="197"/>
      <c r="V708" s="182"/>
      <c r="W708" s="182"/>
      <c r="X708" s="148"/>
      <c r="Y708" s="199"/>
      <c r="Z708" s="145"/>
      <c r="AA708" s="143"/>
    </row>
    <row r="709" spans="1:27">
      <c r="A709" s="42" t="s">
        <v>22</v>
      </c>
      <c r="B709" s="42"/>
      <c r="C709" s="42" t="s">
        <v>23</v>
      </c>
      <c r="D709" s="42"/>
      <c r="E709" s="42"/>
      <c r="F709" s="42"/>
      <c r="G709" s="39" t="s">
        <v>37</v>
      </c>
      <c r="H709" s="52"/>
      <c r="I709" s="11"/>
      <c r="J709" s="11"/>
      <c r="K709" s="153"/>
      <c r="L709" s="14"/>
      <c r="M709" s="6"/>
      <c r="N709" s="161"/>
      <c r="O709" s="1"/>
      <c r="P709" s="1"/>
      <c r="Q709" s="175"/>
      <c r="R709" s="176"/>
      <c r="S709" s="188"/>
      <c r="T709" s="188"/>
      <c r="U709" s="175"/>
      <c r="V709" s="176"/>
      <c r="W709" s="176"/>
      <c r="X709" s="1"/>
      <c r="Y709" s="176"/>
      <c r="Z709" s="1"/>
      <c r="AA709" s="1"/>
    </row>
    <row r="710" spans="1:27">
      <c r="A710" s="3"/>
      <c r="B710" s="11"/>
      <c r="C710" s="11"/>
      <c r="D710" s="11"/>
      <c r="E710" s="12"/>
      <c r="F710" s="13"/>
      <c r="G710" s="38" t="s">
        <v>36</v>
      </c>
      <c r="H710" s="52"/>
      <c r="I710" s="11"/>
      <c r="J710" s="11"/>
      <c r="K710" s="153"/>
      <c r="L710" s="14"/>
      <c r="M710" s="61" t="s">
        <v>47</v>
      </c>
      <c r="N710" s="162"/>
      <c r="O710" s="62"/>
      <c r="P710" s="62"/>
      <c r="Q710" s="177"/>
      <c r="R710" s="178" t="s">
        <v>51</v>
      </c>
      <c r="S710" s="162"/>
      <c r="T710" s="189"/>
      <c r="U710" s="177"/>
      <c r="V710" s="178"/>
      <c r="W710" s="178" t="s">
        <v>56</v>
      </c>
      <c r="X710" s="206"/>
      <c r="Y710" s="177"/>
      <c r="Z710" s="3"/>
      <c r="AA710" s="3"/>
    </row>
    <row r="711" spans="1:27">
      <c r="A711" s="3"/>
      <c r="B711" s="11"/>
      <c r="C711" s="11"/>
      <c r="D711" s="11"/>
      <c r="E711" s="12"/>
      <c r="F711" s="13"/>
      <c r="G711" s="37" t="s">
        <v>35</v>
      </c>
      <c r="H711" s="52"/>
      <c r="I711" s="12"/>
      <c r="J711" s="12"/>
      <c r="K711" s="154"/>
      <c r="L711" s="14"/>
      <c r="M711" s="61" t="s">
        <v>54</v>
      </c>
      <c r="N711" s="162"/>
      <c r="O711" s="62"/>
      <c r="P711" s="62"/>
      <c r="Q711" s="177"/>
      <c r="R711" s="178" t="s">
        <v>53</v>
      </c>
      <c r="S711" s="162"/>
      <c r="T711" s="189"/>
      <c r="U711" s="177"/>
      <c r="V711" s="178"/>
      <c r="W711" s="178" t="s">
        <v>52</v>
      </c>
      <c r="X711" s="206"/>
      <c r="Y711" s="177"/>
      <c r="Z711" s="3"/>
      <c r="AA711" s="3"/>
    </row>
    <row r="712" spans="1:27">
      <c r="A712" s="4"/>
      <c r="B712" s="12"/>
      <c r="C712" s="12"/>
      <c r="D712" s="12"/>
      <c r="E712" s="12"/>
      <c r="F712" s="13"/>
      <c r="G712" s="38" t="s">
        <v>34</v>
      </c>
      <c r="H712" s="53"/>
      <c r="I712" s="12"/>
      <c r="J712" s="12"/>
      <c r="K712" s="154"/>
      <c r="L712" s="15"/>
      <c r="M712" s="63" t="s">
        <v>48</v>
      </c>
      <c r="N712" s="163"/>
      <c r="O712" s="63"/>
      <c r="P712" s="63"/>
      <c r="Q712" s="179"/>
      <c r="R712" s="179" t="s">
        <v>49</v>
      </c>
      <c r="S712" s="163"/>
      <c r="T712" s="190"/>
      <c r="U712" s="179"/>
      <c r="V712" s="179"/>
      <c r="W712" s="179" t="s">
        <v>50</v>
      </c>
      <c r="X712" s="207"/>
      <c r="Y712" s="179"/>
      <c r="Z712" s="5"/>
      <c r="AA712" s="5"/>
    </row>
    <row r="713" spans="1:27">
      <c r="A713" s="4"/>
      <c r="B713" s="33"/>
      <c r="C713" s="12"/>
      <c r="D713" s="12"/>
      <c r="E713" s="12"/>
      <c r="F713" s="13"/>
      <c r="G713" s="40" t="s">
        <v>38</v>
      </c>
      <c r="H713" s="53"/>
      <c r="I713" s="12"/>
      <c r="J713" s="12"/>
      <c r="K713" s="154"/>
      <c r="L713" s="15"/>
      <c r="M713" s="5"/>
      <c r="N713" s="164"/>
      <c r="O713" s="5"/>
      <c r="P713" s="5"/>
      <c r="Q713" s="180"/>
      <c r="R713" s="180"/>
      <c r="S713" s="191"/>
      <c r="T713" s="191"/>
      <c r="U713" s="180"/>
      <c r="V713" s="180"/>
      <c r="W713" s="180"/>
      <c r="X713" s="208"/>
      <c r="Y713" s="169"/>
      <c r="Z713" s="32"/>
      <c r="AA713" s="5"/>
    </row>
    <row r="714" spans="1:27" ht="26.25" customHeight="1">
      <c r="A714" s="41" t="s">
        <v>120</v>
      </c>
      <c r="B714" s="8"/>
      <c r="C714" s="8"/>
      <c r="D714" s="8"/>
      <c r="E714" s="8"/>
      <c r="F714" s="8"/>
      <c r="G714" s="7" t="s">
        <v>30</v>
      </c>
      <c r="H714" s="48"/>
      <c r="I714" s="796"/>
      <c r="J714" s="868"/>
      <c r="K714" s="149"/>
      <c r="L714" s="909"/>
      <c r="M714" s="909"/>
      <c r="N714" s="158"/>
      <c r="O714" s="910" t="s">
        <v>55</v>
      </c>
      <c r="P714" s="910"/>
      <c r="Q714" s="168"/>
      <c r="R714" s="169"/>
      <c r="S714" s="185"/>
      <c r="T714" s="185"/>
      <c r="U714" s="196"/>
      <c r="V714" s="169"/>
      <c r="W714" s="169"/>
      <c r="X714" s="205" t="s">
        <v>31</v>
      </c>
      <c r="Y714" s="169"/>
      <c r="AA714" s="7"/>
    </row>
    <row r="715" spans="1:27" ht="23.1" customHeight="1">
      <c r="A715" s="797" t="s">
        <v>0</v>
      </c>
      <c r="B715" s="797"/>
      <c r="C715" s="797"/>
      <c r="D715" s="797"/>
      <c r="E715" s="797"/>
      <c r="F715" s="797"/>
      <c r="G715" s="797"/>
      <c r="H715" s="797"/>
      <c r="I715" s="797"/>
      <c r="J715" s="797"/>
      <c r="K715" s="797"/>
      <c r="L715" s="797"/>
      <c r="M715" s="797"/>
      <c r="N715" s="797"/>
      <c r="O715" s="797"/>
      <c r="P715" s="797"/>
      <c r="Q715" s="797"/>
      <c r="R715" s="797"/>
      <c r="S715" s="797"/>
      <c r="T715" s="797"/>
      <c r="U715" s="797"/>
      <c r="V715" s="797"/>
      <c r="W715" s="797"/>
      <c r="X715" s="797"/>
      <c r="Y715" s="797"/>
      <c r="Z715" s="797"/>
      <c r="AA715" s="10"/>
    </row>
    <row r="716" spans="1:27" ht="23.1" customHeight="1">
      <c r="A716" s="797" t="s">
        <v>32</v>
      </c>
      <c r="B716" s="797"/>
      <c r="C716" s="797"/>
      <c r="D716" s="797"/>
      <c r="E716" s="797"/>
      <c r="F716" s="797"/>
      <c r="G716" s="797"/>
      <c r="H716" s="797"/>
      <c r="I716" s="797"/>
      <c r="J716" s="797"/>
      <c r="K716" s="797"/>
      <c r="L716" s="797"/>
      <c r="M716" s="797"/>
      <c r="N716" s="797"/>
      <c r="O716" s="797"/>
      <c r="P716" s="797"/>
      <c r="Q716" s="797"/>
      <c r="R716" s="797"/>
      <c r="S716" s="797"/>
      <c r="T716" s="797"/>
      <c r="U716" s="797"/>
      <c r="V716" s="797"/>
      <c r="W716" s="797"/>
      <c r="X716" s="797"/>
      <c r="Y716" s="797"/>
      <c r="Z716" s="797"/>
      <c r="AA716" s="10"/>
    </row>
    <row r="717" spans="1:27" s="34" customFormat="1" ht="23.25">
      <c r="A717" s="35" t="s">
        <v>70</v>
      </c>
      <c r="B717" s="36"/>
      <c r="C717" s="36"/>
      <c r="D717" s="36"/>
      <c r="E717" s="36"/>
      <c r="F717" s="36"/>
      <c r="G717" s="242"/>
      <c r="H717" s="49"/>
      <c r="I717" s="242"/>
      <c r="J717" s="242"/>
      <c r="K717" s="150"/>
      <c r="L717" s="242"/>
      <c r="M717" s="242"/>
      <c r="N717" s="158"/>
      <c r="O717" s="242"/>
      <c r="P717" s="242"/>
      <c r="Q717" s="170"/>
      <c r="R717" s="171"/>
      <c r="S717" s="150"/>
      <c r="T717" s="150"/>
      <c r="U717" s="170"/>
      <c r="V717" s="170"/>
      <c r="W717" s="170"/>
      <c r="X717" s="22"/>
      <c r="Y717" s="170"/>
      <c r="Z717" s="242"/>
      <c r="AA717" s="242"/>
    </row>
    <row r="718" spans="1:27" s="16" customFormat="1" ht="14.25">
      <c r="A718" s="798" t="s">
        <v>1</v>
      </c>
      <c r="B718" s="799"/>
      <c r="C718" s="799"/>
      <c r="D718" s="799"/>
      <c r="E718" s="799"/>
      <c r="F718" s="799"/>
      <c r="G718" s="799"/>
      <c r="H718" s="799"/>
      <c r="I718" s="799"/>
      <c r="J718" s="800"/>
      <c r="K718" s="801" t="s">
        <v>2</v>
      </c>
      <c r="L718" s="802"/>
      <c r="M718" s="802"/>
      <c r="N718" s="802"/>
      <c r="O718" s="802"/>
      <c r="P718" s="802"/>
      <c r="Q718" s="802"/>
      <c r="R718" s="802"/>
      <c r="S718" s="802"/>
      <c r="T718" s="802"/>
      <c r="U718" s="803"/>
      <c r="V718" s="886" t="s">
        <v>3</v>
      </c>
      <c r="W718" s="886" t="s">
        <v>39</v>
      </c>
      <c r="X718" s="869" t="s">
        <v>40</v>
      </c>
      <c r="Y718" s="886" t="s">
        <v>4</v>
      </c>
      <c r="Z718" s="869" t="s">
        <v>41</v>
      </c>
      <c r="AA718" s="878" t="s">
        <v>42</v>
      </c>
    </row>
    <row r="719" spans="1:27" s="16" customFormat="1" ht="12.95" customHeight="1">
      <c r="A719" s="810" t="s">
        <v>5</v>
      </c>
      <c r="B719" s="813" t="s">
        <v>6</v>
      </c>
      <c r="C719" s="816" t="s">
        <v>7</v>
      </c>
      <c r="D719" s="819" t="s">
        <v>8</v>
      </c>
      <c r="E719" s="820"/>
      <c r="F719" s="821"/>
      <c r="G719" s="814" t="s">
        <v>9</v>
      </c>
      <c r="H719" s="828" t="s">
        <v>10</v>
      </c>
      <c r="I719" s="825" t="s">
        <v>11</v>
      </c>
      <c r="J719" s="831" t="s">
        <v>12</v>
      </c>
      <c r="K719" s="889" t="s">
        <v>5</v>
      </c>
      <c r="L719" s="834" t="s">
        <v>13</v>
      </c>
      <c r="M719" s="837" t="s">
        <v>14</v>
      </c>
      <c r="N719" s="892" t="s">
        <v>9</v>
      </c>
      <c r="O719" s="847" t="s">
        <v>43</v>
      </c>
      <c r="P719" s="875" t="s">
        <v>33</v>
      </c>
      <c r="Q719" s="895" t="s">
        <v>44</v>
      </c>
      <c r="R719" s="898" t="s">
        <v>15</v>
      </c>
      <c r="S719" s="901" t="s">
        <v>16</v>
      </c>
      <c r="T719" s="902"/>
      <c r="U719" s="903" t="s">
        <v>45</v>
      </c>
      <c r="V719" s="887"/>
      <c r="W719" s="887"/>
      <c r="X719" s="870"/>
      <c r="Y719" s="887"/>
      <c r="Z719" s="870"/>
      <c r="AA719" s="879"/>
    </row>
    <row r="720" spans="1:27" s="16" customFormat="1" ht="12.95" customHeight="1">
      <c r="A720" s="811"/>
      <c r="B720" s="814"/>
      <c r="C720" s="817"/>
      <c r="D720" s="822"/>
      <c r="E720" s="823"/>
      <c r="F720" s="824"/>
      <c r="G720" s="814"/>
      <c r="H720" s="829"/>
      <c r="I720" s="826"/>
      <c r="J720" s="832"/>
      <c r="K720" s="890"/>
      <c r="L720" s="835"/>
      <c r="M720" s="838"/>
      <c r="N720" s="893"/>
      <c r="O720" s="848"/>
      <c r="P720" s="876"/>
      <c r="Q720" s="896"/>
      <c r="R720" s="899"/>
      <c r="S720" s="892" t="s">
        <v>17</v>
      </c>
      <c r="T720" s="906" t="s">
        <v>18</v>
      </c>
      <c r="U720" s="904"/>
      <c r="V720" s="887"/>
      <c r="W720" s="887"/>
      <c r="X720" s="870"/>
      <c r="Y720" s="887"/>
      <c r="Z720" s="870"/>
      <c r="AA720" s="879"/>
    </row>
    <row r="721" spans="1:27" s="16" customFormat="1" ht="12.95" customHeight="1">
      <c r="A721" s="811"/>
      <c r="B721" s="814"/>
      <c r="C721" s="817"/>
      <c r="D721" s="840" t="s">
        <v>19</v>
      </c>
      <c r="E721" s="840" t="s">
        <v>20</v>
      </c>
      <c r="F721" s="840" t="s">
        <v>21</v>
      </c>
      <c r="G721" s="814"/>
      <c r="H721" s="829"/>
      <c r="I721" s="826"/>
      <c r="J721" s="832"/>
      <c r="K721" s="890"/>
      <c r="L721" s="835"/>
      <c r="M721" s="838"/>
      <c r="N721" s="893"/>
      <c r="O721" s="848"/>
      <c r="P721" s="876"/>
      <c r="Q721" s="896"/>
      <c r="R721" s="899"/>
      <c r="S721" s="893"/>
      <c r="T721" s="907"/>
      <c r="U721" s="904"/>
      <c r="V721" s="887"/>
      <c r="W721" s="887"/>
      <c r="X721" s="870"/>
      <c r="Y721" s="887"/>
      <c r="Z721" s="870"/>
      <c r="AA721" s="879"/>
    </row>
    <row r="722" spans="1:27" s="16" customFormat="1" ht="12.95" customHeight="1">
      <c r="A722" s="811"/>
      <c r="B722" s="814"/>
      <c r="C722" s="817"/>
      <c r="D722" s="841"/>
      <c r="E722" s="841"/>
      <c r="F722" s="841"/>
      <c r="G722" s="814"/>
      <c r="H722" s="829"/>
      <c r="I722" s="826"/>
      <c r="J722" s="832"/>
      <c r="K722" s="890"/>
      <c r="L722" s="835"/>
      <c r="M722" s="838"/>
      <c r="N722" s="893"/>
      <c r="O722" s="848"/>
      <c r="P722" s="876"/>
      <c r="Q722" s="896"/>
      <c r="R722" s="899"/>
      <c r="S722" s="893"/>
      <c r="T722" s="907"/>
      <c r="U722" s="904"/>
      <c r="V722" s="887"/>
      <c r="W722" s="887"/>
      <c r="X722" s="870"/>
      <c r="Y722" s="887"/>
      <c r="Z722" s="870"/>
      <c r="AA722" s="879"/>
    </row>
    <row r="723" spans="1:27" s="16" customFormat="1" ht="12.95" customHeight="1">
      <c r="A723" s="812"/>
      <c r="B723" s="815"/>
      <c r="C723" s="818"/>
      <c r="D723" s="842"/>
      <c r="E723" s="842"/>
      <c r="F723" s="842"/>
      <c r="G723" s="815"/>
      <c r="H723" s="830"/>
      <c r="I723" s="827"/>
      <c r="J723" s="833"/>
      <c r="K723" s="891"/>
      <c r="L723" s="836"/>
      <c r="M723" s="839"/>
      <c r="N723" s="894"/>
      <c r="O723" s="849"/>
      <c r="P723" s="877"/>
      <c r="Q723" s="897"/>
      <c r="R723" s="900"/>
      <c r="S723" s="894"/>
      <c r="T723" s="908"/>
      <c r="U723" s="905"/>
      <c r="V723" s="888"/>
      <c r="W723" s="888"/>
      <c r="X723" s="871"/>
      <c r="Y723" s="888"/>
      <c r="Z723" s="871"/>
      <c r="AA723" s="880"/>
    </row>
    <row r="724" spans="1:27" s="229" customFormat="1" ht="21.95" customHeight="1">
      <c r="A724" s="17">
        <v>198</v>
      </c>
      <c r="B724" s="17" t="s">
        <v>24</v>
      </c>
      <c r="C724" s="17">
        <v>16130</v>
      </c>
      <c r="D724" s="17">
        <v>0</v>
      </c>
      <c r="E724" s="17">
        <v>0</v>
      </c>
      <c r="F724" s="17">
        <v>84</v>
      </c>
      <c r="G724" s="17">
        <v>2</v>
      </c>
      <c r="H724" s="21">
        <v>84</v>
      </c>
      <c r="I724" s="101">
        <v>125</v>
      </c>
      <c r="J724" s="101">
        <f>H724*I724</f>
        <v>10500</v>
      </c>
      <c r="K724" s="103">
        <v>1</v>
      </c>
      <c r="L724" s="20" t="s">
        <v>65</v>
      </c>
      <c r="M724" s="86" t="s">
        <v>67</v>
      </c>
      <c r="N724" s="103">
        <v>2</v>
      </c>
      <c r="O724" s="20">
        <v>190</v>
      </c>
      <c r="P724" s="20">
        <v>100</v>
      </c>
      <c r="Q724" s="101">
        <v>6350</v>
      </c>
      <c r="R724" s="109">
        <f>O724*Q724</f>
        <v>1206500</v>
      </c>
      <c r="S724" s="217">
        <v>9</v>
      </c>
      <c r="T724" s="217">
        <v>9</v>
      </c>
      <c r="U724" s="30">
        <f>R724-R724*T724/100</f>
        <v>1097915</v>
      </c>
      <c r="V724" s="31">
        <f>J724+U724</f>
        <v>1108415</v>
      </c>
      <c r="W724" s="30">
        <f>V724*P724/100</f>
        <v>1108415</v>
      </c>
      <c r="X724" s="21" t="s">
        <v>58</v>
      </c>
      <c r="Y724" s="233">
        <v>0</v>
      </c>
      <c r="Z724" s="20">
        <v>0</v>
      </c>
      <c r="AA724" s="25">
        <f t="shared" ref="AA724:AA726" si="485">Y724*Z724/100</f>
        <v>0</v>
      </c>
    </row>
    <row r="725" spans="1:27" s="229" customFormat="1" ht="20.100000000000001" customHeight="1">
      <c r="A725" s="17">
        <v>199</v>
      </c>
      <c r="B725" s="17" t="s">
        <v>62</v>
      </c>
      <c r="C725" s="17">
        <v>1089</v>
      </c>
      <c r="D725" s="17">
        <v>20</v>
      </c>
      <c r="E725" s="17">
        <v>3</v>
      </c>
      <c r="F725" s="17">
        <v>50</v>
      </c>
      <c r="G725" s="17">
        <v>1</v>
      </c>
      <c r="H725" s="31">
        <v>8350</v>
      </c>
      <c r="I725" s="86">
        <v>100</v>
      </c>
      <c r="J725" s="109">
        <f>H725*I725</f>
        <v>835000</v>
      </c>
      <c r="K725" s="103"/>
      <c r="L725" s="20"/>
      <c r="M725" s="20"/>
      <c r="N725" s="103"/>
      <c r="O725" s="20"/>
      <c r="P725" s="20">
        <v>100</v>
      </c>
      <c r="Q725" s="21"/>
      <c r="R725" s="21">
        <f t="shared" ref="R725:R726" si="486">O725*Q725</f>
        <v>0</v>
      </c>
      <c r="S725" s="217"/>
      <c r="T725" s="217"/>
      <c r="U725" s="59">
        <f t="shared" ref="U725:U726" si="487">R725-R725*T725/100</f>
        <v>0</v>
      </c>
      <c r="V725" s="101">
        <f t="shared" ref="V725:V726" si="488">J725+U725</f>
        <v>835000</v>
      </c>
      <c r="W725" s="101">
        <f t="shared" ref="W725:W726" si="489">V725*P725/100</f>
        <v>835000</v>
      </c>
      <c r="X725" s="100">
        <v>0</v>
      </c>
      <c r="Y725" s="234">
        <f>J725</f>
        <v>835000</v>
      </c>
      <c r="Z725" s="20">
        <v>0.01</v>
      </c>
      <c r="AA725" s="25">
        <f t="shared" si="485"/>
        <v>83.5</v>
      </c>
    </row>
    <row r="726" spans="1:27" s="229" customFormat="1" ht="20.100000000000001" customHeight="1">
      <c r="A726" s="17">
        <v>200</v>
      </c>
      <c r="B726" s="17" t="s">
        <v>24</v>
      </c>
      <c r="C726" s="17">
        <v>21894</v>
      </c>
      <c r="D726" s="17">
        <v>21</v>
      </c>
      <c r="E726" s="17">
        <v>2</v>
      </c>
      <c r="F726" s="17">
        <v>51</v>
      </c>
      <c r="G726" s="17">
        <v>1</v>
      </c>
      <c r="H726" s="31">
        <v>8651</v>
      </c>
      <c r="I726" s="86">
        <v>125</v>
      </c>
      <c r="J726" s="84">
        <f>H726*I726</f>
        <v>1081375</v>
      </c>
      <c r="K726" s="103"/>
      <c r="L726" s="20"/>
      <c r="M726" s="20"/>
      <c r="N726" s="103"/>
      <c r="O726" s="20"/>
      <c r="P726" s="20">
        <v>100</v>
      </c>
      <c r="Q726" s="21"/>
      <c r="R726" s="21">
        <f t="shared" si="486"/>
        <v>0</v>
      </c>
      <c r="S726" s="217"/>
      <c r="T726" s="217"/>
      <c r="U726" s="59">
        <f t="shared" si="487"/>
        <v>0</v>
      </c>
      <c r="V726" s="101">
        <f t="shared" si="488"/>
        <v>1081375</v>
      </c>
      <c r="W726" s="101">
        <f t="shared" si="489"/>
        <v>1081375</v>
      </c>
      <c r="X726" s="100" t="s">
        <v>61</v>
      </c>
      <c r="Y726" s="230">
        <v>0</v>
      </c>
      <c r="Z726" s="20">
        <v>0</v>
      </c>
      <c r="AA726" s="25">
        <f t="shared" si="485"/>
        <v>0</v>
      </c>
    </row>
    <row r="727" spans="1:27" s="229" customFormat="1" ht="20.100000000000001" customHeight="1">
      <c r="A727" s="17">
        <v>201</v>
      </c>
      <c r="B727" s="17" t="s">
        <v>62</v>
      </c>
      <c r="C727" s="17">
        <v>1456</v>
      </c>
      <c r="D727" s="17">
        <v>8</v>
      </c>
      <c r="E727" s="17">
        <v>1</v>
      </c>
      <c r="F727" s="17">
        <v>20</v>
      </c>
      <c r="G727" s="17">
        <v>1</v>
      </c>
      <c r="H727" s="31">
        <v>3320</v>
      </c>
      <c r="I727" s="86">
        <v>100</v>
      </c>
      <c r="J727" s="109">
        <f>H727*I727</f>
        <v>332000</v>
      </c>
      <c r="K727" s="103"/>
      <c r="L727" s="20"/>
      <c r="M727" s="20"/>
      <c r="N727" s="103"/>
      <c r="O727" s="20"/>
      <c r="P727" s="20">
        <v>100</v>
      </c>
      <c r="Q727" s="21"/>
      <c r="R727" s="21">
        <f t="shared" ref="R727" si="490">O727*Q727</f>
        <v>0</v>
      </c>
      <c r="S727" s="217"/>
      <c r="T727" s="217"/>
      <c r="U727" s="59">
        <f t="shared" ref="U727" si="491">R727-R727*T727/100</f>
        <v>0</v>
      </c>
      <c r="V727" s="101">
        <f t="shared" ref="V727" si="492">J727+U727</f>
        <v>332000</v>
      </c>
      <c r="W727" s="101">
        <f t="shared" ref="W727" si="493">V727*P727/100</f>
        <v>332000</v>
      </c>
      <c r="X727" s="100">
        <v>0</v>
      </c>
      <c r="Y727" s="234">
        <f>J727</f>
        <v>332000</v>
      </c>
      <c r="Z727" s="20">
        <v>0.01</v>
      </c>
      <c r="AA727" s="25">
        <f t="shared" ref="AA727" si="494">Y727*Z727/100</f>
        <v>33.200000000000003</v>
      </c>
    </row>
    <row r="728" spans="1:27" s="229" customFormat="1" ht="21.95" customHeight="1">
      <c r="A728" s="17"/>
      <c r="B728" s="17"/>
      <c r="C728" s="17"/>
      <c r="D728" s="17"/>
      <c r="E728" s="17"/>
      <c r="F728" s="17"/>
      <c r="G728" s="17"/>
      <c r="H728" s="31"/>
      <c r="I728" s="86"/>
      <c r="J728" s="109"/>
      <c r="K728" s="103"/>
      <c r="L728" s="20"/>
      <c r="M728" s="20"/>
      <c r="N728" s="103"/>
      <c r="O728" s="20"/>
      <c r="P728" s="20"/>
      <c r="Q728" s="21"/>
      <c r="R728" s="21"/>
      <c r="S728" s="217"/>
      <c r="T728" s="217"/>
      <c r="U728" s="59"/>
      <c r="V728" s="101"/>
      <c r="W728" s="101"/>
      <c r="X728" s="100"/>
      <c r="Y728" s="234"/>
      <c r="Z728" s="20"/>
      <c r="AA728" s="25"/>
    </row>
    <row r="729" spans="1:27" s="229" customFormat="1" ht="21.95" customHeight="1">
      <c r="A729" s="17">
        <v>202</v>
      </c>
      <c r="B729" s="17" t="s">
        <v>24</v>
      </c>
      <c r="C729" s="17">
        <v>61077</v>
      </c>
      <c r="D729" s="17">
        <v>0</v>
      </c>
      <c r="E729" s="17">
        <v>0</v>
      </c>
      <c r="F729" s="17">
        <v>83</v>
      </c>
      <c r="G729" s="17">
        <v>2</v>
      </c>
      <c r="H729" s="21">
        <v>83</v>
      </c>
      <c r="I729" s="101">
        <v>400</v>
      </c>
      <c r="J729" s="101">
        <f>H729*I729</f>
        <v>33200</v>
      </c>
      <c r="K729" s="103">
        <v>1</v>
      </c>
      <c r="L729" s="20" t="s">
        <v>65</v>
      </c>
      <c r="M729" s="86" t="s">
        <v>63</v>
      </c>
      <c r="N729" s="103">
        <v>2</v>
      </c>
      <c r="O729" s="20">
        <v>492.2</v>
      </c>
      <c r="P729" s="20">
        <v>100</v>
      </c>
      <c r="Q729" s="101">
        <v>6350</v>
      </c>
      <c r="R729" s="109">
        <f>O729*Q729</f>
        <v>3125470</v>
      </c>
      <c r="S729" s="217">
        <v>39</v>
      </c>
      <c r="T729" s="217">
        <v>85</v>
      </c>
      <c r="U729" s="30">
        <f>R729-R729*T729/100</f>
        <v>468820.5</v>
      </c>
      <c r="V729" s="31">
        <f>J729+U729</f>
        <v>502020.5</v>
      </c>
      <c r="W729" s="30">
        <f>V729*P729/100</f>
        <v>502020.5</v>
      </c>
      <c r="X729" s="21" t="s">
        <v>58</v>
      </c>
      <c r="Y729" s="233">
        <v>0</v>
      </c>
      <c r="Z729" s="20">
        <v>0</v>
      </c>
      <c r="AA729" s="25">
        <f t="shared" ref="AA729:AA730" si="495">Y729*Z729/100</f>
        <v>0</v>
      </c>
    </row>
    <row r="730" spans="1:27" s="229" customFormat="1" ht="20.100000000000001" customHeight="1">
      <c r="A730" s="17">
        <v>203</v>
      </c>
      <c r="B730" s="17" t="s">
        <v>62</v>
      </c>
      <c r="C730" s="17">
        <v>22</v>
      </c>
      <c r="D730" s="17">
        <v>6</v>
      </c>
      <c r="E730" s="17">
        <v>1</v>
      </c>
      <c r="F730" s="17">
        <v>73</v>
      </c>
      <c r="G730" s="17">
        <v>1</v>
      </c>
      <c r="H730" s="31">
        <v>2573</v>
      </c>
      <c r="I730" s="86">
        <v>125</v>
      </c>
      <c r="J730" s="109">
        <f>H730*I730</f>
        <v>321625</v>
      </c>
      <c r="K730" s="103"/>
      <c r="L730" s="20"/>
      <c r="M730" s="20"/>
      <c r="N730" s="103"/>
      <c r="O730" s="20"/>
      <c r="P730" s="20">
        <v>100</v>
      </c>
      <c r="Q730" s="21"/>
      <c r="R730" s="21">
        <f t="shared" ref="R730" si="496">O730*Q730</f>
        <v>0</v>
      </c>
      <c r="S730" s="217"/>
      <c r="T730" s="217"/>
      <c r="U730" s="59">
        <f t="shared" ref="U730" si="497">R730-R730*T730/100</f>
        <v>0</v>
      </c>
      <c r="V730" s="101">
        <f t="shared" ref="V730" si="498">J730+U730</f>
        <v>321625</v>
      </c>
      <c r="W730" s="101">
        <f t="shared" ref="W730" si="499">V730*P730/100</f>
        <v>321625</v>
      </c>
      <c r="X730" s="100">
        <v>0</v>
      </c>
      <c r="Y730" s="234">
        <f>J730</f>
        <v>321625</v>
      </c>
      <c r="Z730" s="20">
        <v>0.01</v>
      </c>
      <c r="AA730" s="25">
        <f t="shared" si="495"/>
        <v>32.162500000000001</v>
      </c>
    </row>
    <row r="731" spans="1:27" s="229" customFormat="1" ht="20.100000000000001" customHeight="1">
      <c r="A731" s="17">
        <v>204</v>
      </c>
      <c r="B731" s="17" t="s">
        <v>46</v>
      </c>
      <c r="C731" s="17" t="s">
        <v>29</v>
      </c>
      <c r="D731" s="17">
        <v>13</v>
      </c>
      <c r="E731" s="17">
        <v>3</v>
      </c>
      <c r="F731" s="17">
        <v>80</v>
      </c>
      <c r="G731" s="17">
        <v>1</v>
      </c>
      <c r="H731" s="31">
        <v>5580</v>
      </c>
      <c r="I731" s="86">
        <v>100</v>
      </c>
      <c r="J731" s="109">
        <f>H731*I731</f>
        <v>558000</v>
      </c>
      <c r="K731" s="103"/>
      <c r="L731" s="20"/>
      <c r="M731" s="20"/>
      <c r="N731" s="103"/>
      <c r="O731" s="20"/>
      <c r="P731" s="20">
        <v>100</v>
      </c>
      <c r="Q731" s="21"/>
      <c r="R731" s="21">
        <f t="shared" ref="R731" si="500">O731*Q731</f>
        <v>0</v>
      </c>
      <c r="S731" s="217"/>
      <c r="T731" s="217"/>
      <c r="U731" s="59">
        <f t="shared" ref="U731" si="501">R731-R731*T731/100</f>
        <v>0</v>
      </c>
      <c r="V731" s="101">
        <f t="shared" ref="V731" si="502">J731+U731</f>
        <v>558000</v>
      </c>
      <c r="W731" s="101">
        <f t="shared" ref="W731" si="503">V731*P731/100</f>
        <v>558000</v>
      </c>
      <c r="X731" s="100">
        <v>0</v>
      </c>
      <c r="Y731" s="234">
        <f>J731</f>
        <v>558000</v>
      </c>
      <c r="Z731" s="20">
        <v>0.01</v>
      </c>
      <c r="AA731" s="25">
        <f t="shared" ref="AA731" si="504">Y731*Z731/100</f>
        <v>55.8</v>
      </c>
    </row>
    <row r="732" spans="1:27" s="229" customFormat="1" ht="21.95" customHeight="1">
      <c r="A732" s="17"/>
      <c r="B732" s="17"/>
      <c r="C732" s="17"/>
      <c r="D732" s="17"/>
      <c r="E732" s="17"/>
      <c r="F732" s="17"/>
      <c r="G732" s="17"/>
      <c r="H732" s="31"/>
      <c r="I732" s="86"/>
      <c r="J732" s="109"/>
      <c r="K732" s="103"/>
      <c r="L732" s="20"/>
      <c r="M732" s="20"/>
      <c r="N732" s="103"/>
      <c r="O732" s="20"/>
      <c r="P732" s="20"/>
      <c r="Q732" s="21"/>
      <c r="R732" s="21"/>
      <c r="S732" s="217"/>
      <c r="T732" s="217"/>
      <c r="U732" s="59"/>
      <c r="V732" s="101"/>
      <c r="W732" s="101"/>
      <c r="X732" s="100"/>
      <c r="Y732" s="234"/>
      <c r="Z732" s="20"/>
      <c r="AA732" s="25"/>
    </row>
    <row r="733" spans="1:27" s="229" customFormat="1" ht="21.95" customHeight="1">
      <c r="A733" s="17">
        <v>205</v>
      </c>
      <c r="B733" s="17" t="s">
        <v>24</v>
      </c>
      <c r="C733" s="17">
        <v>17455</v>
      </c>
      <c r="D733" s="17">
        <v>0</v>
      </c>
      <c r="E733" s="17">
        <v>1</v>
      </c>
      <c r="F733" s="17">
        <v>60</v>
      </c>
      <c r="G733" s="17">
        <v>2</v>
      </c>
      <c r="H733" s="21">
        <v>160</v>
      </c>
      <c r="I733" s="101">
        <v>400</v>
      </c>
      <c r="J733" s="101">
        <f>H733*I733</f>
        <v>64000</v>
      </c>
      <c r="K733" s="103">
        <v>1</v>
      </c>
      <c r="L733" s="20" t="s">
        <v>65</v>
      </c>
      <c r="M733" s="86" t="s">
        <v>63</v>
      </c>
      <c r="N733" s="103">
        <v>2</v>
      </c>
      <c r="O733" s="20">
        <v>748.2</v>
      </c>
      <c r="P733" s="20">
        <v>100</v>
      </c>
      <c r="Q733" s="101">
        <v>6350</v>
      </c>
      <c r="R733" s="109">
        <f>O733*Q733</f>
        <v>4751070</v>
      </c>
      <c r="S733" s="217">
        <v>39</v>
      </c>
      <c r="T733" s="217">
        <v>85</v>
      </c>
      <c r="U733" s="30">
        <f>R733-R733*T733/100</f>
        <v>712660.5</v>
      </c>
      <c r="V733" s="31">
        <f>J733+U733</f>
        <v>776660.5</v>
      </c>
      <c r="W733" s="30">
        <f>V733*P733/100</f>
        <v>776660.5</v>
      </c>
      <c r="X733" s="21" t="s">
        <v>58</v>
      </c>
      <c r="Y733" s="233">
        <v>0</v>
      </c>
      <c r="Z733" s="20">
        <v>0</v>
      </c>
      <c r="AA733" s="25">
        <f t="shared" ref="AA733:AA734" si="505">Y733*Z733/100</f>
        <v>0</v>
      </c>
    </row>
    <row r="734" spans="1:27" s="229" customFormat="1" ht="20.100000000000001" customHeight="1">
      <c r="A734" s="17">
        <v>206</v>
      </c>
      <c r="B734" s="17" t="s">
        <v>25</v>
      </c>
      <c r="C734" s="17">
        <v>2046</v>
      </c>
      <c r="D734" s="17">
        <v>11</v>
      </c>
      <c r="E734" s="17">
        <v>0</v>
      </c>
      <c r="F734" s="17">
        <v>44</v>
      </c>
      <c r="G734" s="17">
        <v>1</v>
      </c>
      <c r="H734" s="31">
        <v>4444</v>
      </c>
      <c r="I734" s="86">
        <v>150</v>
      </c>
      <c r="J734" s="109">
        <f>H734*I734</f>
        <v>666600</v>
      </c>
      <c r="K734" s="103"/>
      <c r="L734" s="20"/>
      <c r="M734" s="20"/>
      <c r="N734" s="103"/>
      <c r="O734" s="20"/>
      <c r="P734" s="20">
        <v>100</v>
      </c>
      <c r="Q734" s="21"/>
      <c r="R734" s="21">
        <f t="shared" ref="R734" si="506">O734*Q734</f>
        <v>0</v>
      </c>
      <c r="S734" s="217"/>
      <c r="T734" s="217"/>
      <c r="U734" s="59">
        <f t="shared" ref="U734" si="507">R734-R734*T734/100</f>
        <v>0</v>
      </c>
      <c r="V734" s="101">
        <f t="shared" ref="V734" si="508">J734+U734</f>
        <v>666600</v>
      </c>
      <c r="W734" s="101">
        <f t="shared" ref="W734" si="509">V734*P734/100</f>
        <v>666600</v>
      </c>
      <c r="X734" s="100">
        <v>0</v>
      </c>
      <c r="Y734" s="234">
        <f>J734</f>
        <v>666600</v>
      </c>
      <c r="Z734" s="20">
        <v>0.01</v>
      </c>
      <c r="AA734" s="25">
        <f t="shared" si="505"/>
        <v>66.66</v>
      </c>
    </row>
    <row r="735" spans="1:27" s="229" customFormat="1" ht="21.95" customHeight="1">
      <c r="A735" s="17"/>
      <c r="B735" s="17"/>
      <c r="C735" s="17"/>
      <c r="D735" s="17"/>
      <c r="E735" s="17"/>
      <c r="F735" s="17"/>
      <c r="G735" s="17"/>
      <c r="H735" s="31"/>
      <c r="I735" s="86"/>
      <c r="J735" s="109"/>
      <c r="K735" s="103"/>
      <c r="L735" s="20"/>
      <c r="M735" s="20"/>
      <c r="N735" s="103"/>
      <c r="O735" s="20"/>
      <c r="P735" s="20"/>
      <c r="Q735" s="21"/>
      <c r="R735" s="21"/>
      <c r="S735" s="217"/>
      <c r="T735" s="217"/>
      <c r="U735" s="59"/>
      <c r="V735" s="101"/>
      <c r="W735" s="101"/>
      <c r="X735" s="100"/>
      <c r="Y735" s="234"/>
      <c r="Z735" s="20"/>
      <c r="AA735" s="25"/>
    </row>
    <row r="736" spans="1:27" s="229" customFormat="1" ht="21.95" customHeight="1">
      <c r="A736" s="17"/>
      <c r="B736" s="17"/>
      <c r="C736" s="17"/>
      <c r="D736" s="17"/>
      <c r="E736" s="17"/>
      <c r="F736" s="17"/>
      <c r="G736" s="17"/>
      <c r="H736" s="31"/>
      <c r="I736" s="86"/>
      <c r="J736" s="84"/>
      <c r="K736" s="103"/>
      <c r="L736" s="20"/>
      <c r="M736" s="20"/>
      <c r="N736" s="103"/>
      <c r="O736" s="20"/>
      <c r="P736" s="20"/>
      <c r="Q736" s="21"/>
      <c r="R736" s="21"/>
      <c r="S736" s="217"/>
      <c r="T736" s="217"/>
      <c r="U736" s="59"/>
      <c r="V736" s="101"/>
      <c r="W736" s="101"/>
      <c r="X736" s="100"/>
      <c r="Y736" s="230"/>
      <c r="Z736" s="20"/>
      <c r="AA736" s="25"/>
    </row>
    <row r="737" spans="1:27" s="89" customFormat="1" ht="24" customHeight="1" thickBot="1">
      <c r="A737" s="143"/>
      <c r="B737" s="143"/>
      <c r="C737" s="143"/>
      <c r="D737" s="143"/>
      <c r="E737" s="143"/>
      <c r="F737" s="143"/>
      <c r="G737" s="143"/>
      <c r="H737" s="144"/>
      <c r="I737" s="145"/>
      <c r="J737" s="146"/>
      <c r="K737" s="156"/>
      <c r="L737" s="147"/>
      <c r="M737" s="145"/>
      <c r="N737" s="166"/>
      <c r="O737" s="145"/>
      <c r="P737" s="145"/>
      <c r="Q737" s="181"/>
      <c r="R737" s="182"/>
      <c r="S737" s="194"/>
      <c r="T737" s="194"/>
      <c r="U737" s="197"/>
      <c r="V737" s="182"/>
      <c r="W737" s="182"/>
      <c r="X737" s="148"/>
      <c r="Y737" s="199"/>
      <c r="Z737" s="145"/>
      <c r="AA737" s="143"/>
    </row>
    <row r="738" spans="1:27">
      <c r="A738" s="42" t="s">
        <v>22</v>
      </c>
      <c r="B738" s="42"/>
      <c r="C738" s="42" t="s">
        <v>23</v>
      </c>
      <c r="D738" s="42"/>
      <c r="E738" s="42"/>
      <c r="F738" s="42"/>
      <c r="G738" s="39" t="s">
        <v>37</v>
      </c>
      <c r="H738" s="52"/>
      <c r="I738" s="11"/>
      <c r="J738" s="11"/>
      <c r="K738" s="153"/>
      <c r="L738" s="14"/>
      <c r="M738" s="6"/>
      <c r="N738" s="161"/>
      <c r="O738" s="1"/>
      <c r="P738" s="1"/>
      <c r="Q738" s="175"/>
      <c r="R738" s="176"/>
      <c r="S738" s="188"/>
      <c r="T738" s="188"/>
      <c r="U738" s="175"/>
      <c r="V738" s="176"/>
      <c r="W738" s="176"/>
      <c r="X738" s="1"/>
      <c r="Y738" s="176"/>
      <c r="Z738" s="1"/>
      <c r="AA738" s="1"/>
    </row>
    <row r="739" spans="1:27">
      <c r="A739" s="3"/>
      <c r="B739" s="11"/>
      <c r="C739" s="11"/>
      <c r="D739" s="11"/>
      <c r="E739" s="12"/>
      <c r="F739" s="13"/>
      <c r="G739" s="38" t="s">
        <v>36</v>
      </c>
      <c r="H739" s="52"/>
      <c r="I739" s="11"/>
      <c r="J739" s="11"/>
      <c r="K739" s="153"/>
      <c r="L739" s="14"/>
      <c r="M739" s="61" t="s">
        <v>47</v>
      </c>
      <c r="N739" s="162"/>
      <c r="O739" s="62"/>
      <c r="P739" s="62"/>
      <c r="Q739" s="177"/>
      <c r="R739" s="178" t="s">
        <v>51</v>
      </c>
      <c r="S739" s="162"/>
      <c r="T739" s="189"/>
      <c r="U739" s="177"/>
      <c r="V739" s="178"/>
      <c r="W739" s="178" t="s">
        <v>56</v>
      </c>
      <c r="X739" s="206"/>
      <c r="Y739" s="177"/>
      <c r="Z739" s="3"/>
      <c r="AA739" s="3"/>
    </row>
    <row r="740" spans="1:27">
      <c r="A740" s="3"/>
      <c r="B740" s="11"/>
      <c r="C740" s="11"/>
      <c r="D740" s="11"/>
      <c r="E740" s="12"/>
      <c r="F740" s="13"/>
      <c r="G740" s="37" t="s">
        <v>35</v>
      </c>
      <c r="H740" s="52"/>
      <c r="I740" s="12"/>
      <c r="J740" s="12"/>
      <c r="K740" s="154"/>
      <c r="L740" s="14"/>
      <c r="M740" s="61" t="s">
        <v>54</v>
      </c>
      <c r="N740" s="162"/>
      <c r="O740" s="62"/>
      <c r="P740" s="62"/>
      <c r="Q740" s="177"/>
      <c r="R740" s="178" t="s">
        <v>53</v>
      </c>
      <c r="S740" s="162"/>
      <c r="T740" s="189"/>
      <c r="U740" s="177"/>
      <c r="V740" s="178"/>
      <c r="W740" s="178" t="s">
        <v>52</v>
      </c>
      <c r="X740" s="206"/>
      <c r="Y740" s="177"/>
      <c r="Z740" s="3"/>
      <c r="AA740" s="3"/>
    </row>
    <row r="741" spans="1:27">
      <c r="A741" s="4"/>
      <c r="B741" s="12"/>
      <c r="C741" s="12"/>
      <c r="D741" s="12"/>
      <c r="E741" s="12"/>
      <c r="F741" s="13"/>
      <c r="G741" s="38" t="s">
        <v>34</v>
      </c>
      <c r="H741" s="53"/>
      <c r="I741" s="12"/>
      <c r="J741" s="12"/>
      <c r="K741" s="154"/>
      <c r="L741" s="15"/>
      <c r="M741" s="63" t="s">
        <v>48</v>
      </c>
      <c r="N741" s="163"/>
      <c r="O741" s="63"/>
      <c r="P741" s="63"/>
      <c r="Q741" s="179"/>
      <c r="R741" s="179" t="s">
        <v>49</v>
      </c>
      <c r="S741" s="163"/>
      <c r="T741" s="190"/>
      <c r="U741" s="179"/>
      <c r="V741" s="179"/>
      <c r="W741" s="179" t="s">
        <v>50</v>
      </c>
      <c r="X741" s="207"/>
      <c r="Y741" s="179"/>
      <c r="Z741" s="5"/>
      <c r="AA741" s="5"/>
    </row>
    <row r="742" spans="1:27">
      <c r="A742" s="4"/>
      <c r="B742" s="33"/>
      <c r="C742" s="12"/>
      <c r="D742" s="12"/>
      <c r="E742" s="12"/>
      <c r="F742" s="13"/>
      <c r="G742" s="40" t="s">
        <v>38</v>
      </c>
      <c r="H742" s="53"/>
      <c r="I742" s="12"/>
      <c r="J742" s="12"/>
      <c r="K742" s="154"/>
      <c r="L742" s="15"/>
      <c r="M742" s="5"/>
      <c r="N742" s="164"/>
      <c r="O742" s="5"/>
      <c r="P742" s="5"/>
      <c r="Q742" s="180"/>
      <c r="R742" s="180"/>
      <c r="S742" s="191"/>
      <c r="T742" s="191"/>
      <c r="U742" s="180"/>
      <c r="V742" s="180"/>
      <c r="W742" s="180"/>
      <c r="X742" s="208"/>
      <c r="Y742" s="169"/>
      <c r="Z742" s="32"/>
      <c r="AA742" s="5"/>
    </row>
    <row r="743" spans="1:27" ht="26.25" customHeight="1">
      <c r="A743" s="41" t="s">
        <v>119</v>
      </c>
      <c r="B743" s="8"/>
      <c r="C743" s="8"/>
      <c r="D743" s="8"/>
      <c r="E743" s="8"/>
      <c r="F743" s="8"/>
      <c r="G743" s="7" t="s">
        <v>30</v>
      </c>
      <c r="H743" s="48"/>
      <c r="I743" s="796"/>
      <c r="J743" s="868"/>
      <c r="K743" s="149"/>
      <c r="L743" s="909"/>
      <c r="M743" s="909"/>
      <c r="N743" s="158"/>
      <c r="O743" s="910" t="s">
        <v>55</v>
      </c>
      <c r="P743" s="910"/>
      <c r="Q743" s="168"/>
      <c r="R743" s="169"/>
      <c r="S743" s="185"/>
      <c r="T743" s="185"/>
      <c r="U743" s="196"/>
      <c r="V743" s="169"/>
      <c r="W743" s="169"/>
      <c r="X743" s="205" t="s">
        <v>31</v>
      </c>
      <c r="Y743" s="169"/>
      <c r="AA743" s="7"/>
    </row>
    <row r="744" spans="1:27" ht="21.95" customHeight="1">
      <c r="A744" s="797" t="s">
        <v>0</v>
      </c>
      <c r="B744" s="797"/>
      <c r="C744" s="797"/>
      <c r="D744" s="797"/>
      <c r="E744" s="797"/>
      <c r="F744" s="797"/>
      <c r="G744" s="797"/>
      <c r="H744" s="797"/>
      <c r="I744" s="797"/>
      <c r="J744" s="797"/>
      <c r="K744" s="797"/>
      <c r="L744" s="797"/>
      <c r="M744" s="797"/>
      <c r="N744" s="797"/>
      <c r="O744" s="797"/>
      <c r="P744" s="797"/>
      <c r="Q744" s="797"/>
      <c r="R744" s="797"/>
      <c r="S744" s="797"/>
      <c r="T744" s="797"/>
      <c r="U744" s="797"/>
      <c r="V744" s="797"/>
      <c r="W744" s="797"/>
      <c r="X744" s="797"/>
      <c r="Y744" s="797"/>
      <c r="Z744" s="797"/>
      <c r="AA744" s="10"/>
    </row>
    <row r="745" spans="1:27" ht="21.95" customHeight="1">
      <c r="A745" s="797" t="s">
        <v>32</v>
      </c>
      <c r="B745" s="797"/>
      <c r="C745" s="797"/>
      <c r="D745" s="797"/>
      <c r="E745" s="797"/>
      <c r="F745" s="797"/>
      <c r="G745" s="797"/>
      <c r="H745" s="797"/>
      <c r="I745" s="797"/>
      <c r="J745" s="797"/>
      <c r="K745" s="797"/>
      <c r="L745" s="797"/>
      <c r="M745" s="797"/>
      <c r="N745" s="797"/>
      <c r="O745" s="797"/>
      <c r="P745" s="797"/>
      <c r="Q745" s="797"/>
      <c r="R745" s="797"/>
      <c r="S745" s="797"/>
      <c r="T745" s="797"/>
      <c r="U745" s="797"/>
      <c r="V745" s="797"/>
      <c r="W745" s="797"/>
      <c r="X745" s="797"/>
      <c r="Y745" s="797"/>
      <c r="Z745" s="797"/>
      <c r="AA745" s="10"/>
    </row>
    <row r="746" spans="1:27" s="34" customFormat="1" ht="21.95" customHeight="1">
      <c r="A746" s="35" t="s">
        <v>70</v>
      </c>
      <c r="B746" s="36"/>
      <c r="C746" s="36"/>
      <c r="D746" s="36"/>
      <c r="E746" s="36"/>
      <c r="F746" s="36"/>
      <c r="G746" s="242"/>
      <c r="H746" s="49"/>
      <c r="I746" s="242"/>
      <c r="J746" s="242"/>
      <c r="K746" s="150"/>
      <c r="L746" s="242"/>
      <c r="M746" s="242"/>
      <c r="N746" s="158"/>
      <c r="O746" s="242"/>
      <c r="P746" s="242"/>
      <c r="Q746" s="170"/>
      <c r="R746" s="171"/>
      <c r="S746" s="150"/>
      <c r="T746" s="150"/>
      <c r="U746" s="170"/>
      <c r="V746" s="170"/>
      <c r="W746" s="170"/>
      <c r="X746" s="22"/>
      <c r="Y746" s="170"/>
      <c r="Z746" s="242"/>
      <c r="AA746" s="242"/>
    </row>
    <row r="747" spans="1:27" s="16" customFormat="1" ht="14.25">
      <c r="A747" s="798" t="s">
        <v>1</v>
      </c>
      <c r="B747" s="799"/>
      <c r="C747" s="799"/>
      <c r="D747" s="799"/>
      <c r="E747" s="799"/>
      <c r="F747" s="799"/>
      <c r="G747" s="799"/>
      <c r="H747" s="799"/>
      <c r="I747" s="799"/>
      <c r="J747" s="800"/>
      <c r="K747" s="801" t="s">
        <v>2</v>
      </c>
      <c r="L747" s="802"/>
      <c r="M747" s="802"/>
      <c r="N747" s="802"/>
      <c r="O747" s="802"/>
      <c r="P747" s="802"/>
      <c r="Q747" s="802"/>
      <c r="R747" s="802"/>
      <c r="S747" s="802"/>
      <c r="T747" s="802"/>
      <c r="U747" s="803"/>
      <c r="V747" s="886" t="s">
        <v>3</v>
      </c>
      <c r="W747" s="886" t="s">
        <v>39</v>
      </c>
      <c r="X747" s="869" t="s">
        <v>40</v>
      </c>
      <c r="Y747" s="886" t="s">
        <v>4</v>
      </c>
      <c r="Z747" s="869" t="s">
        <v>41</v>
      </c>
      <c r="AA747" s="878" t="s">
        <v>42</v>
      </c>
    </row>
    <row r="748" spans="1:27" s="16" customFormat="1" ht="12.95" customHeight="1">
      <c r="A748" s="810" t="s">
        <v>5</v>
      </c>
      <c r="B748" s="813" t="s">
        <v>6</v>
      </c>
      <c r="C748" s="816" t="s">
        <v>7</v>
      </c>
      <c r="D748" s="819" t="s">
        <v>8</v>
      </c>
      <c r="E748" s="820"/>
      <c r="F748" s="821"/>
      <c r="G748" s="814" t="s">
        <v>9</v>
      </c>
      <c r="H748" s="828" t="s">
        <v>10</v>
      </c>
      <c r="I748" s="825" t="s">
        <v>11</v>
      </c>
      <c r="J748" s="831" t="s">
        <v>12</v>
      </c>
      <c r="K748" s="889" t="s">
        <v>5</v>
      </c>
      <c r="L748" s="834" t="s">
        <v>13</v>
      </c>
      <c r="M748" s="837" t="s">
        <v>14</v>
      </c>
      <c r="N748" s="892" t="s">
        <v>9</v>
      </c>
      <c r="O748" s="847" t="s">
        <v>43</v>
      </c>
      <c r="P748" s="875" t="s">
        <v>33</v>
      </c>
      <c r="Q748" s="895" t="s">
        <v>44</v>
      </c>
      <c r="R748" s="898" t="s">
        <v>15</v>
      </c>
      <c r="S748" s="901" t="s">
        <v>16</v>
      </c>
      <c r="T748" s="902"/>
      <c r="U748" s="903" t="s">
        <v>45</v>
      </c>
      <c r="V748" s="887"/>
      <c r="W748" s="887"/>
      <c r="X748" s="870"/>
      <c r="Y748" s="887"/>
      <c r="Z748" s="870"/>
      <c r="AA748" s="879"/>
    </row>
    <row r="749" spans="1:27" s="16" customFormat="1" ht="12.95" customHeight="1">
      <c r="A749" s="811"/>
      <c r="B749" s="814"/>
      <c r="C749" s="817"/>
      <c r="D749" s="822"/>
      <c r="E749" s="823"/>
      <c r="F749" s="824"/>
      <c r="G749" s="814"/>
      <c r="H749" s="829"/>
      <c r="I749" s="826"/>
      <c r="J749" s="832"/>
      <c r="K749" s="890"/>
      <c r="L749" s="835"/>
      <c r="M749" s="838"/>
      <c r="N749" s="893"/>
      <c r="O749" s="848"/>
      <c r="P749" s="876"/>
      <c r="Q749" s="896"/>
      <c r="R749" s="899"/>
      <c r="S749" s="892" t="s">
        <v>17</v>
      </c>
      <c r="T749" s="906" t="s">
        <v>18</v>
      </c>
      <c r="U749" s="904"/>
      <c r="V749" s="887"/>
      <c r="W749" s="887"/>
      <c r="X749" s="870"/>
      <c r="Y749" s="887"/>
      <c r="Z749" s="870"/>
      <c r="AA749" s="879"/>
    </row>
    <row r="750" spans="1:27" s="16" customFormat="1" ht="12.95" customHeight="1">
      <c r="A750" s="811"/>
      <c r="B750" s="814"/>
      <c r="C750" s="817"/>
      <c r="D750" s="840" t="s">
        <v>19</v>
      </c>
      <c r="E750" s="840" t="s">
        <v>20</v>
      </c>
      <c r="F750" s="840" t="s">
        <v>21</v>
      </c>
      <c r="G750" s="814"/>
      <c r="H750" s="829"/>
      <c r="I750" s="826"/>
      <c r="J750" s="832"/>
      <c r="K750" s="890"/>
      <c r="L750" s="835"/>
      <c r="M750" s="838"/>
      <c r="N750" s="893"/>
      <c r="O750" s="848"/>
      <c r="P750" s="876"/>
      <c r="Q750" s="896"/>
      <c r="R750" s="899"/>
      <c r="S750" s="893"/>
      <c r="T750" s="907"/>
      <c r="U750" s="904"/>
      <c r="V750" s="887"/>
      <c r="W750" s="887"/>
      <c r="X750" s="870"/>
      <c r="Y750" s="887"/>
      <c r="Z750" s="870"/>
      <c r="AA750" s="879"/>
    </row>
    <row r="751" spans="1:27" s="16" customFormat="1" ht="12.95" customHeight="1">
      <c r="A751" s="811"/>
      <c r="B751" s="814"/>
      <c r="C751" s="817"/>
      <c r="D751" s="841"/>
      <c r="E751" s="841"/>
      <c r="F751" s="841"/>
      <c r="G751" s="814"/>
      <c r="H751" s="829"/>
      <c r="I751" s="826"/>
      <c r="J751" s="832"/>
      <c r="K751" s="890"/>
      <c r="L751" s="835"/>
      <c r="M751" s="838"/>
      <c r="N751" s="893"/>
      <c r="O751" s="848"/>
      <c r="P751" s="876"/>
      <c r="Q751" s="896"/>
      <c r="R751" s="899"/>
      <c r="S751" s="893"/>
      <c r="T751" s="907"/>
      <c r="U751" s="904"/>
      <c r="V751" s="887"/>
      <c r="W751" s="887"/>
      <c r="X751" s="870"/>
      <c r="Y751" s="887"/>
      <c r="Z751" s="870"/>
      <c r="AA751" s="879"/>
    </row>
    <row r="752" spans="1:27" s="16" customFormat="1" ht="12.95" customHeight="1">
      <c r="A752" s="812"/>
      <c r="B752" s="815"/>
      <c r="C752" s="818"/>
      <c r="D752" s="842"/>
      <c r="E752" s="842"/>
      <c r="F752" s="842"/>
      <c r="G752" s="815"/>
      <c r="H752" s="830"/>
      <c r="I752" s="827"/>
      <c r="J752" s="833"/>
      <c r="K752" s="891"/>
      <c r="L752" s="836"/>
      <c r="M752" s="839"/>
      <c r="N752" s="894"/>
      <c r="O752" s="849"/>
      <c r="P752" s="877"/>
      <c r="Q752" s="897"/>
      <c r="R752" s="900"/>
      <c r="S752" s="894"/>
      <c r="T752" s="908"/>
      <c r="U752" s="905"/>
      <c r="V752" s="888"/>
      <c r="W752" s="888"/>
      <c r="X752" s="871"/>
      <c r="Y752" s="888"/>
      <c r="Z752" s="871"/>
      <c r="AA752" s="880"/>
    </row>
    <row r="753" spans="1:27" s="229" customFormat="1" ht="20.100000000000001" customHeight="1">
      <c r="A753" s="17">
        <v>207</v>
      </c>
      <c r="B753" s="17" t="s">
        <v>24</v>
      </c>
      <c r="C753" s="17">
        <v>15964</v>
      </c>
      <c r="D753" s="17">
        <v>0</v>
      </c>
      <c r="E753" s="17">
        <v>2</v>
      </c>
      <c r="F753" s="17">
        <v>12</v>
      </c>
      <c r="G753" s="17">
        <v>2</v>
      </c>
      <c r="H753" s="21">
        <v>212</v>
      </c>
      <c r="I753" s="101">
        <v>125</v>
      </c>
      <c r="J753" s="101">
        <f>H753*I753</f>
        <v>26500</v>
      </c>
      <c r="K753" s="103">
        <v>1</v>
      </c>
      <c r="L753" s="20" t="s">
        <v>65</v>
      </c>
      <c r="M753" s="86" t="s">
        <v>68</v>
      </c>
      <c r="N753" s="103">
        <v>2</v>
      </c>
      <c r="O753" s="20">
        <v>432.63</v>
      </c>
      <c r="P753" s="20">
        <v>100</v>
      </c>
      <c r="Q753" s="101">
        <v>6350</v>
      </c>
      <c r="R753" s="109">
        <f>O753*Q753</f>
        <v>2747200.5</v>
      </c>
      <c r="S753" s="217">
        <v>53</v>
      </c>
      <c r="T753" s="217">
        <v>93</v>
      </c>
      <c r="U753" s="30">
        <f>R753-R753*T753/100</f>
        <v>192304.03500000015</v>
      </c>
      <c r="V753" s="31">
        <f>J753+U753</f>
        <v>218804.03500000015</v>
      </c>
      <c r="W753" s="30">
        <f>V753*P753/100</f>
        <v>218804.03500000015</v>
      </c>
      <c r="X753" s="21" t="s">
        <v>58</v>
      </c>
      <c r="Y753" s="233">
        <v>0</v>
      </c>
      <c r="Z753" s="20">
        <v>0</v>
      </c>
      <c r="AA753" s="25">
        <f t="shared" ref="AA753:AA755" si="510">Y753*Z753/100</f>
        <v>0</v>
      </c>
    </row>
    <row r="754" spans="1:27" s="229" customFormat="1" ht="20.100000000000001" customHeight="1">
      <c r="A754" s="17"/>
      <c r="B754" s="17"/>
      <c r="C754" s="17"/>
      <c r="D754" s="17"/>
      <c r="E754" s="17"/>
      <c r="F754" s="17"/>
      <c r="G754" s="17"/>
      <c r="H754" s="31"/>
      <c r="I754" s="86"/>
      <c r="J754" s="109"/>
      <c r="K754" s="103">
        <v>2</v>
      </c>
      <c r="L754" s="20" t="s">
        <v>79</v>
      </c>
      <c r="M754" s="20" t="s">
        <v>27</v>
      </c>
      <c r="N754" s="103">
        <v>2</v>
      </c>
      <c r="O754" s="20">
        <v>17.600000000000001</v>
      </c>
      <c r="P754" s="20">
        <v>100</v>
      </c>
      <c r="Q754" s="101">
        <v>5150</v>
      </c>
      <c r="R754" s="109">
        <f>O754*Q754</f>
        <v>90640.000000000015</v>
      </c>
      <c r="S754" s="217">
        <v>53</v>
      </c>
      <c r="T754" s="217">
        <v>93</v>
      </c>
      <c r="U754" s="30">
        <f>R754-R754*T754/100</f>
        <v>6344.8000000000029</v>
      </c>
      <c r="V754" s="31">
        <f>J754+U754</f>
        <v>6344.8000000000029</v>
      </c>
      <c r="W754" s="59">
        <f>V754*P754/100</f>
        <v>6344.800000000002</v>
      </c>
      <c r="X754" s="21"/>
      <c r="Y754" s="233">
        <v>0</v>
      </c>
      <c r="Z754" s="20">
        <v>0</v>
      </c>
      <c r="AA754" s="25">
        <f t="shared" si="510"/>
        <v>0</v>
      </c>
    </row>
    <row r="755" spans="1:27" s="229" customFormat="1" ht="20.100000000000001" customHeight="1">
      <c r="A755" s="17">
        <v>208</v>
      </c>
      <c r="B755" s="17" t="s">
        <v>25</v>
      </c>
      <c r="C755" s="17">
        <v>1927</v>
      </c>
      <c r="D755" s="17">
        <v>5</v>
      </c>
      <c r="E755" s="17">
        <v>2</v>
      </c>
      <c r="F755" s="17">
        <v>40</v>
      </c>
      <c r="G755" s="17">
        <v>1</v>
      </c>
      <c r="H755" s="31">
        <v>2240</v>
      </c>
      <c r="I755" s="86">
        <v>150</v>
      </c>
      <c r="J755" s="109">
        <f>H755*I755</f>
        <v>336000</v>
      </c>
      <c r="K755" s="103"/>
      <c r="L755" s="20"/>
      <c r="M755" s="20"/>
      <c r="N755" s="103"/>
      <c r="O755" s="20"/>
      <c r="P755" s="20">
        <v>100</v>
      </c>
      <c r="Q755" s="21"/>
      <c r="R755" s="21">
        <f t="shared" ref="R755" si="511">O755*Q755</f>
        <v>0</v>
      </c>
      <c r="S755" s="217"/>
      <c r="T755" s="217"/>
      <c r="U755" s="59">
        <f t="shared" ref="U755" si="512">R755-R755*T755/100</f>
        <v>0</v>
      </c>
      <c r="V755" s="101">
        <f t="shared" ref="V755" si="513">J755+U755</f>
        <v>336000</v>
      </c>
      <c r="W755" s="101">
        <f t="shared" ref="W755" si="514">V755*P755/100</f>
        <v>336000</v>
      </c>
      <c r="X755" s="100">
        <v>0</v>
      </c>
      <c r="Y755" s="234">
        <f>J755</f>
        <v>336000</v>
      </c>
      <c r="Z755" s="20">
        <v>0.01</v>
      </c>
      <c r="AA755" s="25">
        <f t="shared" si="510"/>
        <v>33.6</v>
      </c>
    </row>
    <row r="756" spans="1:27" s="229" customFormat="1" ht="20.100000000000001" customHeight="1">
      <c r="A756" s="17"/>
      <c r="B756" s="17"/>
      <c r="C756" s="17"/>
      <c r="D756" s="17"/>
      <c r="E756" s="17"/>
      <c r="F756" s="17"/>
      <c r="G756" s="17"/>
      <c r="H756" s="31"/>
      <c r="I756" s="86"/>
      <c r="J756" s="109"/>
      <c r="K756" s="103"/>
      <c r="L756" s="20"/>
      <c r="M756" s="20"/>
      <c r="N756" s="103"/>
      <c r="O756" s="20"/>
      <c r="P756" s="20"/>
      <c r="Q756" s="21"/>
      <c r="R756" s="21"/>
      <c r="S756" s="217"/>
      <c r="T756" s="217"/>
      <c r="U756" s="59"/>
      <c r="V756" s="101"/>
      <c r="W756" s="101"/>
      <c r="X756" s="100"/>
      <c r="Y756" s="234"/>
      <c r="Z756" s="20"/>
      <c r="AA756" s="25"/>
    </row>
    <row r="757" spans="1:27" s="229" customFormat="1" ht="20.100000000000001" customHeight="1">
      <c r="A757" s="17">
        <v>209</v>
      </c>
      <c r="B757" s="17" t="s">
        <v>24</v>
      </c>
      <c r="C757" s="17">
        <v>46300</v>
      </c>
      <c r="D757" s="17">
        <v>1</v>
      </c>
      <c r="E757" s="17">
        <v>0</v>
      </c>
      <c r="F757" s="17">
        <v>83</v>
      </c>
      <c r="G757" s="17">
        <v>2</v>
      </c>
      <c r="H757" s="21">
        <v>483</v>
      </c>
      <c r="I757" s="101">
        <v>400</v>
      </c>
      <c r="J757" s="101">
        <f>H757*I757</f>
        <v>193200</v>
      </c>
      <c r="K757" s="103">
        <v>1</v>
      </c>
      <c r="L757" s="20" t="s">
        <v>65</v>
      </c>
      <c r="M757" s="86" t="s">
        <v>67</v>
      </c>
      <c r="N757" s="103">
        <v>2</v>
      </c>
      <c r="O757" s="20">
        <v>238</v>
      </c>
      <c r="P757" s="20">
        <v>100</v>
      </c>
      <c r="Q757" s="101">
        <v>6350</v>
      </c>
      <c r="R757" s="109">
        <f t="shared" ref="R757:R762" si="515">O757*Q757</f>
        <v>1511300</v>
      </c>
      <c r="S757" s="217">
        <v>29</v>
      </c>
      <c r="T757" s="217">
        <v>48</v>
      </c>
      <c r="U757" s="30">
        <f t="shared" ref="U757:U762" si="516">R757-R757*T757/100</f>
        <v>785876</v>
      </c>
      <c r="V757" s="31">
        <f t="shared" ref="V757:V762" si="517">J757+U757</f>
        <v>979076</v>
      </c>
      <c r="W757" s="30">
        <f t="shared" ref="W757:W762" si="518">V757*P757/100</f>
        <v>979076</v>
      </c>
      <c r="X757" s="21" t="s">
        <v>58</v>
      </c>
      <c r="Y757" s="233">
        <v>0</v>
      </c>
      <c r="Z757" s="20">
        <v>0</v>
      </c>
      <c r="AA757" s="25">
        <f t="shared" ref="AA757" si="519">Y757*Z757/100</f>
        <v>0</v>
      </c>
    </row>
    <row r="758" spans="1:27" s="229" customFormat="1" ht="20.100000000000001" customHeight="1">
      <c r="A758" s="17"/>
      <c r="B758" s="17"/>
      <c r="C758" s="17"/>
      <c r="D758" s="17"/>
      <c r="E758" s="17"/>
      <c r="F758" s="17"/>
      <c r="G758" s="17"/>
      <c r="H758" s="31"/>
      <c r="I758" s="86"/>
      <c r="J758" s="109"/>
      <c r="K758" s="103">
        <v>2</v>
      </c>
      <c r="L758" s="20" t="s">
        <v>65</v>
      </c>
      <c r="M758" s="86" t="s">
        <v>67</v>
      </c>
      <c r="N758" s="103">
        <v>2</v>
      </c>
      <c r="O758" s="20">
        <v>231</v>
      </c>
      <c r="P758" s="20">
        <v>100</v>
      </c>
      <c r="Q758" s="101">
        <v>6350</v>
      </c>
      <c r="R758" s="109">
        <f t="shared" si="515"/>
        <v>1466850</v>
      </c>
      <c r="S758" s="217">
        <v>17</v>
      </c>
      <c r="T758" s="217">
        <v>24</v>
      </c>
      <c r="U758" s="30">
        <f t="shared" si="516"/>
        <v>1114806</v>
      </c>
      <c r="V758" s="31">
        <f t="shared" si="517"/>
        <v>1114806</v>
      </c>
      <c r="W758" s="30">
        <f t="shared" si="518"/>
        <v>1114806</v>
      </c>
      <c r="X758" s="21" t="s">
        <v>60</v>
      </c>
      <c r="Y758" s="233">
        <v>0</v>
      </c>
      <c r="Z758" s="20">
        <v>0</v>
      </c>
      <c r="AA758" s="25">
        <f t="shared" ref="AA758" si="520">Y758*Z758/100</f>
        <v>0</v>
      </c>
    </row>
    <row r="759" spans="1:27" s="229" customFormat="1" ht="20.100000000000001" customHeight="1">
      <c r="A759" s="17"/>
      <c r="B759" s="17"/>
      <c r="C759" s="17"/>
      <c r="D759" s="17"/>
      <c r="E759" s="17"/>
      <c r="F759" s="17"/>
      <c r="G759" s="17"/>
      <c r="H759" s="21"/>
      <c r="I759" s="101"/>
      <c r="J759" s="101"/>
      <c r="K759" s="103">
        <v>3</v>
      </c>
      <c r="L759" s="20" t="s">
        <v>65</v>
      </c>
      <c r="M759" s="86" t="s">
        <v>67</v>
      </c>
      <c r="N759" s="103">
        <v>2</v>
      </c>
      <c r="O759" s="20">
        <v>110</v>
      </c>
      <c r="P759" s="20">
        <v>100</v>
      </c>
      <c r="Q759" s="101">
        <v>6350</v>
      </c>
      <c r="R759" s="109">
        <f t="shared" si="515"/>
        <v>698500</v>
      </c>
      <c r="S759" s="217">
        <v>44</v>
      </c>
      <c r="T759" s="217">
        <v>76</v>
      </c>
      <c r="U759" s="30">
        <f t="shared" si="516"/>
        <v>167640</v>
      </c>
      <c r="V759" s="31">
        <f t="shared" si="517"/>
        <v>167640</v>
      </c>
      <c r="W759" s="30">
        <f t="shared" si="518"/>
        <v>167640</v>
      </c>
      <c r="X759" s="21" t="s">
        <v>60</v>
      </c>
      <c r="Y759" s="233">
        <v>0</v>
      </c>
      <c r="Z759" s="20">
        <v>0</v>
      </c>
      <c r="AA759" s="25">
        <f t="shared" ref="AA759" si="521">Y759*Z759/100</f>
        <v>0</v>
      </c>
    </row>
    <row r="760" spans="1:27" s="229" customFormat="1" ht="20.100000000000001" customHeight="1">
      <c r="A760" s="17"/>
      <c r="B760" s="17"/>
      <c r="C760" s="17"/>
      <c r="D760" s="17"/>
      <c r="E760" s="17"/>
      <c r="F760" s="17"/>
      <c r="G760" s="17"/>
      <c r="H760" s="31"/>
      <c r="I760" s="86"/>
      <c r="J760" s="84"/>
      <c r="K760" s="103">
        <v>4</v>
      </c>
      <c r="L760" s="20" t="s">
        <v>65</v>
      </c>
      <c r="M760" s="86" t="s">
        <v>63</v>
      </c>
      <c r="N760" s="103">
        <v>2</v>
      </c>
      <c r="O760" s="20">
        <v>420</v>
      </c>
      <c r="P760" s="20">
        <v>100</v>
      </c>
      <c r="Q760" s="101">
        <v>6350</v>
      </c>
      <c r="R760" s="109">
        <f t="shared" si="515"/>
        <v>2667000</v>
      </c>
      <c r="S760" s="217">
        <v>40</v>
      </c>
      <c r="T760" s="217">
        <v>85</v>
      </c>
      <c r="U760" s="30">
        <f t="shared" si="516"/>
        <v>400050</v>
      </c>
      <c r="V760" s="31">
        <f t="shared" si="517"/>
        <v>400050</v>
      </c>
      <c r="W760" s="30">
        <f t="shared" si="518"/>
        <v>400050</v>
      </c>
      <c r="X760" s="21" t="s">
        <v>60</v>
      </c>
      <c r="Y760" s="233">
        <v>0</v>
      </c>
      <c r="Z760" s="20">
        <v>0</v>
      </c>
      <c r="AA760" s="25">
        <f t="shared" ref="AA760:AA763" si="522">Y760*Z760/100</f>
        <v>0</v>
      </c>
    </row>
    <row r="761" spans="1:27" s="229" customFormat="1" ht="20.100000000000001" customHeight="1">
      <c r="A761" s="17"/>
      <c r="B761" s="17"/>
      <c r="C761" s="17"/>
      <c r="D761" s="17"/>
      <c r="E761" s="17"/>
      <c r="F761" s="17"/>
      <c r="G761" s="17"/>
      <c r="H761" s="31"/>
      <c r="I761" s="86"/>
      <c r="J761" s="109"/>
      <c r="K761" s="103">
        <v>5</v>
      </c>
      <c r="L761" s="20" t="s">
        <v>79</v>
      </c>
      <c r="M761" s="20" t="s">
        <v>27</v>
      </c>
      <c r="N761" s="103">
        <v>2</v>
      </c>
      <c r="O761" s="20">
        <v>8</v>
      </c>
      <c r="P761" s="20">
        <v>100</v>
      </c>
      <c r="Q761" s="101">
        <v>5150</v>
      </c>
      <c r="R761" s="109">
        <f t="shared" si="515"/>
        <v>41200</v>
      </c>
      <c r="S761" s="217">
        <v>43</v>
      </c>
      <c r="T761" s="217">
        <v>93</v>
      </c>
      <c r="U761" s="30">
        <f t="shared" si="516"/>
        <v>2884</v>
      </c>
      <c r="V761" s="31">
        <f t="shared" si="517"/>
        <v>2884</v>
      </c>
      <c r="W761" s="59">
        <f t="shared" si="518"/>
        <v>2884</v>
      </c>
      <c r="X761" s="21"/>
      <c r="Y761" s="233">
        <v>0</v>
      </c>
      <c r="Z761" s="20">
        <v>0</v>
      </c>
      <c r="AA761" s="25">
        <f t="shared" si="522"/>
        <v>0</v>
      </c>
    </row>
    <row r="762" spans="1:27" s="229" customFormat="1" ht="20.100000000000001" customHeight="1">
      <c r="A762" s="17"/>
      <c r="B762" s="17"/>
      <c r="C762" s="17"/>
      <c r="D762" s="17"/>
      <c r="E762" s="17"/>
      <c r="F762" s="17"/>
      <c r="G762" s="17"/>
      <c r="H762" s="31"/>
      <c r="I762" s="86"/>
      <c r="J762" s="84"/>
      <c r="K762" s="103">
        <v>6</v>
      </c>
      <c r="L762" s="20" t="s">
        <v>65</v>
      </c>
      <c r="M762" s="86" t="s">
        <v>67</v>
      </c>
      <c r="N762" s="103">
        <v>3</v>
      </c>
      <c r="O762" s="20">
        <v>72</v>
      </c>
      <c r="P762" s="20">
        <v>100</v>
      </c>
      <c r="Q762" s="101">
        <v>6350</v>
      </c>
      <c r="R762" s="109">
        <f t="shared" si="515"/>
        <v>457200</v>
      </c>
      <c r="S762" s="217">
        <v>30</v>
      </c>
      <c r="T762" s="217">
        <v>50</v>
      </c>
      <c r="U762" s="30">
        <f t="shared" si="516"/>
        <v>228600</v>
      </c>
      <c r="V762" s="31">
        <f t="shared" si="517"/>
        <v>228600</v>
      </c>
      <c r="W762" s="30">
        <f t="shared" si="518"/>
        <v>228600</v>
      </c>
      <c r="X762" s="21"/>
      <c r="Y762" s="231">
        <f>V762</f>
        <v>228600</v>
      </c>
      <c r="Z762" s="20">
        <v>0.3</v>
      </c>
      <c r="AA762" s="25">
        <f t="shared" si="522"/>
        <v>685.8</v>
      </c>
    </row>
    <row r="763" spans="1:27" s="229" customFormat="1" ht="20.100000000000001" customHeight="1">
      <c r="A763" s="17">
        <v>210</v>
      </c>
      <c r="B763" s="17" t="s">
        <v>25</v>
      </c>
      <c r="C763" s="17">
        <v>12023</v>
      </c>
      <c r="D763" s="17">
        <v>8</v>
      </c>
      <c r="E763" s="17">
        <v>2</v>
      </c>
      <c r="F763" s="17">
        <v>78</v>
      </c>
      <c r="G763" s="17">
        <v>1</v>
      </c>
      <c r="H763" s="31">
        <v>3478</v>
      </c>
      <c r="I763" s="86">
        <v>150</v>
      </c>
      <c r="J763" s="109">
        <f>H763*I763</f>
        <v>521700</v>
      </c>
      <c r="K763" s="103"/>
      <c r="L763" s="20"/>
      <c r="M763" s="20"/>
      <c r="N763" s="103"/>
      <c r="O763" s="20"/>
      <c r="P763" s="20">
        <v>100</v>
      </c>
      <c r="Q763" s="21"/>
      <c r="R763" s="21">
        <f t="shared" ref="R763" si="523">O763*Q763</f>
        <v>0</v>
      </c>
      <c r="S763" s="217"/>
      <c r="T763" s="217"/>
      <c r="U763" s="59">
        <f t="shared" ref="U763" si="524">R763-R763*T763/100</f>
        <v>0</v>
      </c>
      <c r="V763" s="101">
        <f t="shared" ref="V763" si="525">J763+U763</f>
        <v>521700</v>
      </c>
      <c r="W763" s="101">
        <f t="shared" ref="W763" si="526">V763*P763/100</f>
        <v>521700</v>
      </c>
      <c r="X763" s="100">
        <v>0</v>
      </c>
      <c r="Y763" s="234">
        <f>J763</f>
        <v>521700</v>
      </c>
      <c r="Z763" s="20">
        <v>0.01</v>
      </c>
      <c r="AA763" s="25">
        <f t="shared" si="522"/>
        <v>52.17</v>
      </c>
    </row>
    <row r="764" spans="1:27" s="229" customFormat="1" ht="20.100000000000001" customHeight="1">
      <c r="A764" s="17">
        <v>211</v>
      </c>
      <c r="B764" s="17" t="s">
        <v>25</v>
      </c>
      <c r="C764" s="17">
        <v>10262</v>
      </c>
      <c r="D764" s="17">
        <v>11</v>
      </c>
      <c r="E764" s="17">
        <v>2</v>
      </c>
      <c r="F764" s="17">
        <v>7</v>
      </c>
      <c r="G764" s="17">
        <v>1</v>
      </c>
      <c r="H764" s="31">
        <v>4607</v>
      </c>
      <c r="I764" s="86">
        <v>150</v>
      </c>
      <c r="J764" s="109">
        <f>H764*I764</f>
        <v>691050</v>
      </c>
      <c r="K764" s="103"/>
      <c r="L764" s="20"/>
      <c r="M764" s="20"/>
      <c r="N764" s="103"/>
      <c r="O764" s="20"/>
      <c r="P764" s="20">
        <v>100</v>
      </c>
      <c r="Q764" s="21"/>
      <c r="R764" s="21">
        <f t="shared" ref="R764" si="527">O764*Q764</f>
        <v>0</v>
      </c>
      <c r="S764" s="217"/>
      <c r="T764" s="217"/>
      <c r="U764" s="59">
        <f t="shared" ref="U764" si="528">R764-R764*T764/100</f>
        <v>0</v>
      </c>
      <c r="V764" s="101">
        <f t="shared" ref="V764" si="529">J764+U764</f>
        <v>691050</v>
      </c>
      <c r="W764" s="101">
        <f t="shared" ref="W764" si="530">V764*P764/100</f>
        <v>691050</v>
      </c>
      <c r="X764" s="100">
        <v>0</v>
      </c>
      <c r="Y764" s="234">
        <f>J764</f>
        <v>691050</v>
      </c>
      <c r="Z764" s="20">
        <v>0.01</v>
      </c>
      <c r="AA764" s="25">
        <f t="shared" ref="AA764" si="531">Y764*Z764/100</f>
        <v>69.105000000000004</v>
      </c>
    </row>
    <row r="765" spans="1:27" s="229" customFormat="1" ht="20.100000000000001" customHeight="1">
      <c r="A765" s="17">
        <v>212</v>
      </c>
      <c r="B765" s="17" t="s">
        <v>25</v>
      </c>
      <c r="C765" s="17">
        <v>2059</v>
      </c>
      <c r="D765" s="17">
        <v>26</v>
      </c>
      <c r="E765" s="17">
        <v>1</v>
      </c>
      <c r="F765" s="17">
        <v>72</v>
      </c>
      <c r="G765" s="17">
        <v>1</v>
      </c>
      <c r="H765" s="31">
        <v>10572</v>
      </c>
      <c r="I765" s="86">
        <v>150</v>
      </c>
      <c r="J765" s="109">
        <f>H765*I765</f>
        <v>1585800</v>
      </c>
      <c r="K765" s="103"/>
      <c r="L765" s="20"/>
      <c r="M765" s="20"/>
      <c r="N765" s="103"/>
      <c r="O765" s="20"/>
      <c r="P765" s="20">
        <v>100</v>
      </c>
      <c r="Q765" s="21"/>
      <c r="R765" s="21">
        <f t="shared" ref="R765:R766" si="532">O765*Q765</f>
        <v>0</v>
      </c>
      <c r="S765" s="217"/>
      <c r="T765" s="217"/>
      <c r="U765" s="59">
        <f t="shared" ref="U765:U766" si="533">R765-R765*T765/100</f>
        <v>0</v>
      </c>
      <c r="V765" s="101">
        <f t="shared" ref="V765:V766" si="534">J765+U765</f>
        <v>1585800</v>
      </c>
      <c r="W765" s="101">
        <f t="shared" ref="W765:W766" si="535">V765*P765/100</f>
        <v>1585800</v>
      </c>
      <c r="X765" s="100">
        <v>0</v>
      </c>
      <c r="Y765" s="234">
        <f>J765</f>
        <v>1585800</v>
      </c>
      <c r="Z765" s="20">
        <v>0.01</v>
      </c>
      <c r="AA765" s="25">
        <f t="shared" ref="AA765:AA766" si="536">Y765*Z765/100</f>
        <v>158.58000000000001</v>
      </c>
    </row>
    <row r="766" spans="1:27" s="229" customFormat="1" ht="20.100000000000001" customHeight="1">
      <c r="A766" s="17">
        <v>213</v>
      </c>
      <c r="B766" s="17" t="s">
        <v>24</v>
      </c>
      <c r="C766" s="17">
        <v>21892</v>
      </c>
      <c r="D766" s="17">
        <v>6</v>
      </c>
      <c r="E766" s="17">
        <v>2</v>
      </c>
      <c r="F766" s="17">
        <v>20</v>
      </c>
      <c r="G766" s="17">
        <v>1</v>
      </c>
      <c r="H766" s="31">
        <v>2620</v>
      </c>
      <c r="I766" s="86">
        <v>100</v>
      </c>
      <c r="J766" s="84">
        <f>H766*I766</f>
        <v>262000</v>
      </c>
      <c r="K766" s="103"/>
      <c r="L766" s="20"/>
      <c r="M766" s="20"/>
      <c r="N766" s="103"/>
      <c r="O766" s="20"/>
      <c r="P766" s="20">
        <v>100</v>
      </c>
      <c r="Q766" s="21"/>
      <c r="R766" s="21">
        <f t="shared" si="532"/>
        <v>0</v>
      </c>
      <c r="S766" s="217"/>
      <c r="T766" s="217"/>
      <c r="U766" s="59">
        <f t="shared" si="533"/>
        <v>0</v>
      </c>
      <c r="V766" s="101">
        <f t="shared" si="534"/>
        <v>262000</v>
      </c>
      <c r="W766" s="101">
        <f t="shared" si="535"/>
        <v>262000</v>
      </c>
      <c r="X766" s="100" t="s">
        <v>61</v>
      </c>
      <c r="Y766" s="230">
        <v>0</v>
      </c>
      <c r="Z766" s="20">
        <v>0</v>
      </c>
      <c r="AA766" s="25">
        <f t="shared" si="536"/>
        <v>0</v>
      </c>
    </row>
    <row r="767" spans="1:27" s="229" customFormat="1" ht="20.100000000000001" customHeight="1">
      <c r="A767" s="17">
        <v>214</v>
      </c>
      <c r="B767" s="17" t="s">
        <v>25</v>
      </c>
      <c r="C767" s="17">
        <v>7201</v>
      </c>
      <c r="D767" s="17">
        <v>29</v>
      </c>
      <c r="E767" s="17">
        <v>3</v>
      </c>
      <c r="F767" s="17">
        <v>97</v>
      </c>
      <c r="G767" s="17">
        <v>1</v>
      </c>
      <c r="H767" s="31">
        <v>11992</v>
      </c>
      <c r="I767" s="86">
        <v>100</v>
      </c>
      <c r="J767" s="109">
        <f>H767*I767</f>
        <v>1199200</v>
      </c>
      <c r="K767" s="103"/>
      <c r="L767" s="20"/>
      <c r="M767" s="20"/>
      <c r="N767" s="103"/>
      <c r="O767" s="20"/>
      <c r="P767" s="20">
        <v>100</v>
      </c>
      <c r="Q767" s="21"/>
      <c r="R767" s="21">
        <f t="shared" ref="R767" si="537">O767*Q767</f>
        <v>0</v>
      </c>
      <c r="S767" s="217"/>
      <c r="T767" s="217"/>
      <c r="U767" s="59">
        <f t="shared" ref="U767" si="538">R767-R767*T767/100</f>
        <v>0</v>
      </c>
      <c r="V767" s="101">
        <f t="shared" ref="V767" si="539">J767+U767</f>
        <v>1199200</v>
      </c>
      <c r="W767" s="101">
        <f t="shared" ref="W767" si="540">V767*P767/100</f>
        <v>1199200</v>
      </c>
      <c r="X767" s="100">
        <v>0</v>
      </c>
      <c r="Y767" s="234">
        <f>J767</f>
        <v>1199200</v>
      </c>
      <c r="Z767" s="20">
        <v>0.01</v>
      </c>
      <c r="AA767" s="25">
        <f t="shared" ref="AA767" si="541">Y767*Z767/100</f>
        <v>119.92</v>
      </c>
    </row>
    <row r="768" spans="1:27" s="89" customFormat="1" ht="20.100000000000001" customHeight="1" thickBot="1">
      <c r="A768" s="143"/>
      <c r="B768" s="143"/>
      <c r="C768" s="143"/>
      <c r="D768" s="143"/>
      <c r="E768" s="143"/>
      <c r="F768" s="143"/>
      <c r="G768" s="143"/>
      <c r="H768" s="144"/>
      <c r="I768" s="145"/>
      <c r="J768" s="146"/>
      <c r="K768" s="156"/>
      <c r="L768" s="147"/>
      <c r="M768" s="145"/>
      <c r="N768" s="166"/>
      <c r="O768" s="145"/>
      <c r="P768" s="145"/>
      <c r="Q768" s="181"/>
      <c r="R768" s="182"/>
      <c r="S768" s="194"/>
      <c r="T768" s="194"/>
      <c r="U768" s="197"/>
      <c r="V768" s="182"/>
      <c r="W768" s="182"/>
      <c r="X768" s="148"/>
      <c r="Y768" s="199"/>
      <c r="Z768" s="145"/>
      <c r="AA768" s="143"/>
    </row>
    <row r="769" spans="1:27" ht="15.95" customHeight="1">
      <c r="A769" s="42" t="s">
        <v>22</v>
      </c>
      <c r="B769" s="42"/>
      <c r="C769" s="42" t="s">
        <v>23</v>
      </c>
      <c r="D769" s="42"/>
      <c r="E769" s="42"/>
      <c r="F769" s="42"/>
      <c r="G769" s="39" t="s">
        <v>37</v>
      </c>
      <c r="H769" s="52"/>
      <c r="I769" s="11"/>
      <c r="J769" s="11"/>
      <c r="K769" s="153"/>
      <c r="L769" s="14"/>
      <c r="M769" s="6"/>
      <c r="N769" s="161"/>
      <c r="O769" s="1"/>
      <c r="P769" s="1"/>
      <c r="Q769" s="175"/>
      <c r="R769" s="176"/>
      <c r="S769" s="188"/>
      <c r="T769" s="188"/>
      <c r="U769" s="175"/>
      <c r="V769" s="176"/>
      <c r="W769" s="176"/>
      <c r="X769" s="1"/>
      <c r="Y769" s="176"/>
      <c r="Z769" s="1"/>
      <c r="AA769" s="1"/>
    </row>
    <row r="770" spans="1:27" ht="15.95" customHeight="1">
      <c r="A770" s="3"/>
      <c r="B770" s="11"/>
      <c r="C770" s="11"/>
      <c r="D770" s="11"/>
      <c r="E770" s="12"/>
      <c r="F770" s="13"/>
      <c r="G770" s="38" t="s">
        <v>36</v>
      </c>
      <c r="H770" s="52"/>
      <c r="I770" s="11"/>
      <c r="J770" s="11"/>
      <c r="K770" s="153"/>
      <c r="L770" s="14"/>
      <c r="M770" s="61" t="s">
        <v>47</v>
      </c>
      <c r="N770" s="162"/>
      <c r="O770" s="62"/>
      <c r="P770" s="62"/>
      <c r="Q770" s="177"/>
      <c r="R770" s="178" t="s">
        <v>51</v>
      </c>
      <c r="S770" s="162"/>
      <c r="T770" s="189"/>
      <c r="U770" s="177"/>
      <c r="V770" s="178"/>
      <c r="W770" s="178" t="s">
        <v>56</v>
      </c>
      <c r="X770" s="206"/>
      <c r="Y770" s="177"/>
      <c r="Z770" s="3"/>
      <c r="AA770" s="3"/>
    </row>
    <row r="771" spans="1:27" ht="15.95" customHeight="1">
      <c r="A771" s="3"/>
      <c r="B771" s="11"/>
      <c r="C771" s="11"/>
      <c r="D771" s="11"/>
      <c r="E771" s="12"/>
      <c r="F771" s="13"/>
      <c r="G771" s="37" t="s">
        <v>35</v>
      </c>
      <c r="H771" s="52"/>
      <c r="I771" s="12"/>
      <c r="J771" s="12"/>
      <c r="K771" s="154"/>
      <c r="L771" s="14"/>
      <c r="M771" s="61" t="s">
        <v>54</v>
      </c>
      <c r="N771" s="162"/>
      <c r="O771" s="62"/>
      <c r="P771" s="62"/>
      <c r="Q771" s="177"/>
      <c r="R771" s="178" t="s">
        <v>53</v>
      </c>
      <c r="S771" s="162"/>
      <c r="T771" s="189"/>
      <c r="U771" s="177"/>
      <c r="V771" s="178"/>
      <c r="W771" s="178" t="s">
        <v>52</v>
      </c>
      <c r="X771" s="206"/>
      <c r="Y771" s="177"/>
      <c r="Z771" s="3"/>
      <c r="AA771" s="3"/>
    </row>
    <row r="772" spans="1:27" ht="15.95" customHeight="1">
      <c r="A772" s="4"/>
      <c r="B772" s="12"/>
      <c r="C772" s="12"/>
      <c r="D772" s="12"/>
      <c r="E772" s="12"/>
      <c r="F772" s="13"/>
      <c r="G772" s="38" t="s">
        <v>34</v>
      </c>
      <c r="H772" s="53"/>
      <c r="I772" s="12"/>
      <c r="J772" s="12"/>
      <c r="K772" s="154"/>
      <c r="L772" s="15"/>
      <c r="M772" s="63" t="s">
        <v>48</v>
      </c>
      <c r="N772" s="163"/>
      <c r="O772" s="63"/>
      <c r="P772" s="63"/>
      <c r="Q772" s="179"/>
      <c r="R772" s="179" t="s">
        <v>49</v>
      </c>
      <c r="S772" s="163"/>
      <c r="T772" s="190"/>
      <c r="U772" s="179"/>
      <c r="V772" s="179"/>
      <c r="W772" s="179" t="s">
        <v>50</v>
      </c>
      <c r="X772" s="207"/>
      <c r="Y772" s="179"/>
      <c r="Z772" s="5"/>
      <c r="AA772" s="5"/>
    </row>
    <row r="773" spans="1:27" ht="15.95" customHeight="1">
      <c r="A773" s="4"/>
      <c r="B773" s="33"/>
      <c r="C773" s="12"/>
      <c r="D773" s="12"/>
      <c r="E773" s="12"/>
      <c r="F773" s="13"/>
      <c r="G773" s="40" t="s">
        <v>38</v>
      </c>
      <c r="H773" s="53"/>
      <c r="I773" s="12"/>
      <c r="J773" s="12"/>
      <c r="K773" s="154"/>
      <c r="L773" s="15"/>
      <c r="M773" s="5"/>
      <c r="N773" s="164"/>
      <c r="O773" s="5"/>
      <c r="P773" s="5"/>
      <c r="Q773" s="180"/>
      <c r="R773" s="180"/>
      <c r="S773" s="191"/>
      <c r="T773" s="191"/>
      <c r="U773" s="180"/>
      <c r="V773" s="180"/>
      <c r="W773" s="180"/>
      <c r="X773" s="208"/>
      <c r="Y773" s="169"/>
      <c r="Z773" s="32"/>
      <c r="AA773" s="5"/>
    </row>
    <row r="774" spans="1:27" ht="26.25" customHeight="1">
      <c r="A774" s="41" t="s">
        <v>118</v>
      </c>
      <c r="B774" s="8"/>
      <c r="C774" s="8"/>
      <c r="D774" s="8"/>
      <c r="E774" s="8"/>
      <c r="F774" s="8"/>
      <c r="G774" s="7" t="s">
        <v>30</v>
      </c>
      <c r="H774" s="48"/>
      <c r="I774" s="796"/>
      <c r="J774" s="868"/>
      <c r="K774" s="149"/>
      <c r="L774" s="909"/>
      <c r="M774" s="909"/>
      <c r="N774" s="158"/>
      <c r="O774" s="910" t="s">
        <v>55</v>
      </c>
      <c r="P774" s="910"/>
      <c r="Q774" s="168"/>
      <c r="R774" s="169"/>
      <c r="S774" s="185"/>
      <c r="T774" s="185"/>
      <c r="U774" s="196"/>
      <c r="V774" s="169"/>
      <c r="W774" s="169"/>
      <c r="X774" s="205" t="s">
        <v>31</v>
      </c>
      <c r="Y774" s="169"/>
      <c r="AA774" s="7"/>
    </row>
    <row r="775" spans="1:27" ht="23.1" customHeight="1">
      <c r="A775" s="797" t="s">
        <v>0</v>
      </c>
      <c r="B775" s="797"/>
      <c r="C775" s="797"/>
      <c r="D775" s="797"/>
      <c r="E775" s="797"/>
      <c r="F775" s="797"/>
      <c r="G775" s="797"/>
      <c r="H775" s="797"/>
      <c r="I775" s="797"/>
      <c r="J775" s="797"/>
      <c r="K775" s="797"/>
      <c r="L775" s="797"/>
      <c r="M775" s="797"/>
      <c r="N775" s="797"/>
      <c r="O775" s="797"/>
      <c r="P775" s="797"/>
      <c r="Q775" s="797"/>
      <c r="R775" s="797"/>
      <c r="S775" s="797"/>
      <c r="T775" s="797"/>
      <c r="U775" s="797"/>
      <c r="V775" s="797"/>
      <c r="W775" s="797"/>
      <c r="X775" s="797"/>
      <c r="Y775" s="797"/>
      <c r="Z775" s="797"/>
      <c r="AA775" s="10"/>
    </row>
    <row r="776" spans="1:27" ht="23.1" customHeight="1">
      <c r="A776" s="797" t="s">
        <v>32</v>
      </c>
      <c r="B776" s="797"/>
      <c r="C776" s="797"/>
      <c r="D776" s="797"/>
      <c r="E776" s="797"/>
      <c r="F776" s="797"/>
      <c r="G776" s="797"/>
      <c r="H776" s="797"/>
      <c r="I776" s="797"/>
      <c r="J776" s="797"/>
      <c r="K776" s="797"/>
      <c r="L776" s="797"/>
      <c r="M776" s="797"/>
      <c r="N776" s="797"/>
      <c r="O776" s="797"/>
      <c r="P776" s="797"/>
      <c r="Q776" s="797"/>
      <c r="R776" s="797"/>
      <c r="S776" s="797"/>
      <c r="T776" s="797"/>
      <c r="U776" s="797"/>
      <c r="V776" s="797"/>
      <c r="W776" s="797"/>
      <c r="X776" s="797"/>
      <c r="Y776" s="797"/>
      <c r="Z776" s="797"/>
      <c r="AA776" s="10"/>
    </row>
    <row r="777" spans="1:27" s="34" customFormat="1" ht="23.25">
      <c r="A777" s="35" t="s">
        <v>70</v>
      </c>
      <c r="B777" s="36"/>
      <c r="C777" s="36"/>
      <c r="D777" s="36"/>
      <c r="E777" s="36"/>
      <c r="F777" s="36"/>
      <c r="G777" s="242"/>
      <c r="H777" s="49"/>
      <c r="I777" s="242"/>
      <c r="J777" s="242"/>
      <c r="K777" s="150"/>
      <c r="L777" s="242"/>
      <c r="M777" s="242"/>
      <c r="N777" s="158"/>
      <c r="O777" s="242"/>
      <c r="P777" s="242"/>
      <c r="Q777" s="170"/>
      <c r="R777" s="171"/>
      <c r="S777" s="150"/>
      <c r="T777" s="150"/>
      <c r="U777" s="170"/>
      <c r="V777" s="170"/>
      <c r="W777" s="170"/>
      <c r="X777" s="22"/>
      <c r="Y777" s="170"/>
      <c r="Z777" s="242"/>
      <c r="AA777" s="242"/>
    </row>
    <row r="778" spans="1:27" s="16" customFormat="1" ht="14.25">
      <c r="A778" s="798" t="s">
        <v>1</v>
      </c>
      <c r="B778" s="799"/>
      <c r="C778" s="799"/>
      <c r="D778" s="799"/>
      <c r="E778" s="799"/>
      <c r="F778" s="799"/>
      <c r="G778" s="799"/>
      <c r="H778" s="799"/>
      <c r="I778" s="799"/>
      <c r="J778" s="800"/>
      <c r="K778" s="801" t="s">
        <v>2</v>
      </c>
      <c r="L778" s="802"/>
      <c r="M778" s="802"/>
      <c r="N778" s="802"/>
      <c r="O778" s="802"/>
      <c r="P778" s="802"/>
      <c r="Q778" s="802"/>
      <c r="R778" s="802"/>
      <c r="S778" s="802"/>
      <c r="T778" s="802"/>
      <c r="U778" s="803"/>
      <c r="V778" s="886" t="s">
        <v>3</v>
      </c>
      <c r="W778" s="886" t="s">
        <v>39</v>
      </c>
      <c r="X778" s="869" t="s">
        <v>40</v>
      </c>
      <c r="Y778" s="886" t="s">
        <v>4</v>
      </c>
      <c r="Z778" s="869" t="s">
        <v>41</v>
      </c>
      <c r="AA778" s="878" t="s">
        <v>42</v>
      </c>
    </row>
    <row r="779" spans="1:27" s="16" customFormat="1" ht="12.95" customHeight="1">
      <c r="A779" s="810" t="s">
        <v>5</v>
      </c>
      <c r="B779" s="813" t="s">
        <v>6</v>
      </c>
      <c r="C779" s="816" t="s">
        <v>7</v>
      </c>
      <c r="D779" s="819" t="s">
        <v>8</v>
      </c>
      <c r="E779" s="820"/>
      <c r="F779" s="821"/>
      <c r="G779" s="814" t="s">
        <v>9</v>
      </c>
      <c r="H779" s="828" t="s">
        <v>10</v>
      </c>
      <c r="I779" s="825" t="s">
        <v>11</v>
      </c>
      <c r="J779" s="831" t="s">
        <v>12</v>
      </c>
      <c r="K779" s="889" t="s">
        <v>5</v>
      </c>
      <c r="L779" s="834" t="s">
        <v>13</v>
      </c>
      <c r="M779" s="837" t="s">
        <v>14</v>
      </c>
      <c r="N779" s="892" t="s">
        <v>9</v>
      </c>
      <c r="O779" s="847" t="s">
        <v>43</v>
      </c>
      <c r="P779" s="875" t="s">
        <v>33</v>
      </c>
      <c r="Q779" s="895" t="s">
        <v>44</v>
      </c>
      <c r="R779" s="898" t="s">
        <v>15</v>
      </c>
      <c r="S779" s="901" t="s">
        <v>16</v>
      </c>
      <c r="T779" s="902"/>
      <c r="U779" s="903" t="s">
        <v>45</v>
      </c>
      <c r="V779" s="887"/>
      <c r="W779" s="887"/>
      <c r="X779" s="870"/>
      <c r="Y779" s="887"/>
      <c r="Z779" s="870"/>
      <c r="AA779" s="879"/>
    </row>
    <row r="780" spans="1:27" s="16" customFormat="1" ht="12.95" customHeight="1">
      <c r="A780" s="811"/>
      <c r="B780" s="814"/>
      <c r="C780" s="817"/>
      <c r="D780" s="822"/>
      <c r="E780" s="823"/>
      <c r="F780" s="824"/>
      <c r="G780" s="814"/>
      <c r="H780" s="829"/>
      <c r="I780" s="826"/>
      <c r="J780" s="832"/>
      <c r="K780" s="890"/>
      <c r="L780" s="835"/>
      <c r="M780" s="838"/>
      <c r="N780" s="893"/>
      <c r="O780" s="848"/>
      <c r="P780" s="876"/>
      <c r="Q780" s="896"/>
      <c r="R780" s="899"/>
      <c r="S780" s="892" t="s">
        <v>17</v>
      </c>
      <c r="T780" s="906" t="s">
        <v>18</v>
      </c>
      <c r="U780" s="904"/>
      <c r="V780" s="887"/>
      <c r="W780" s="887"/>
      <c r="X780" s="870"/>
      <c r="Y780" s="887"/>
      <c r="Z780" s="870"/>
      <c r="AA780" s="879"/>
    </row>
    <row r="781" spans="1:27" s="16" customFormat="1" ht="12.95" customHeight="1">
      <c r="A781" s="811"/>
      <c r="B781" s="814"/>
      <c r="C781" s="817"/>
      <c r="D781" s="840" t="s">
        <v>19</v>
      </c>
      <c r="E781" s="840" t="s">
        <v>20</v>
      </c>
      <c r="F781" s="840" t="s">
        <v>21</v>
      </c>
      <c r="G781" s="814"/>
      <c r="H781" s="829"/>
      <c r="I781" s="826"/>
      <c r="J781" s="832"/>
      <c r="K781" s="890"/>
      <c r="L781" s="835"/>
      <c r="M781" s="838"/>
      <c r="N781" s="893"/>
      <c r="O781" s="848"/>
      <c r="P781" s="876"/>
      <c r="Q781" s="896"/>
      <c r="R781" s="899"/>
      <c r="S781" s="893"/>
      <c r="T781" s="907"/>
      <c r="U781" s="904"/>
      <c r="V781" s="887"/>
      <c r="W781" s="887"/>
      <c r="X781" s="870"/>
      <c r="Y781" s="887"/>
      <c r="Z781" s="870"/>
      <c r="AA781" s="879"/>
    </row>
    <row r="782" spans="1:27" s="16" customFormat="1" ht="12.95" customHeight="1">
      <c r="A782" s="811"/>
      <c r="B782" s="814"/>
      <c r="C782" s="817"/>
      <c r="D782" s="841"/>
      <c r="E782" s="841"/>
      <c r="F782" s="841"/>
      <c r="G782" s="814"/>
      <c r="H782" s="829"/>
      <c r="I782" s="826"/>
      <c r="J782" s="832"/>
      <c r="K782" s="890"/>
      <c r="L782" s="835"/>
      <c r="M782" s="838"/>
      <c r="N782" s="893"/>
      <c r="O782" s="848"/>
      <c r="P782" s="876"/>
      <c r="Q782" s="896"/>
      <c r="R782" s="899"/>
      <c r="S782" s="893"/>
      <c r="T782" s="907"/>
      <c r="U782" s="904"/>
      <c r="V782" s="887"/>
      <c r="W782" s="887"/>
      <c r="X782" s="870"/>
      <c r="Y782" s="887"/>
      <c r="Z782" s="870"/>
      <c r="AA782" s="879"/>
    </row>
    <row r="783" spans="1:27" s="16" customFormat="1" ht="12.95" customHeight="1">
      <c r="A783" s="812"/>
      <c r="B783" s="815"/>
      <c r="C783" s="818"/>
      <c r="D783" s="842"/>
      <c r="E783" s="842"/>
      <c r="F783" s="842"/>
      <c r="G783" s="815"/>
      <c r="H783" s="830"/>
      <c r="I783" s="827"/>
      <c r="J783" s="833"/>
      <c r="K783" s="891"/>
      <c r="L783" s="836"/>
      <c r="M783" s="839"/>
      <c r="N783" s="894"/>
      <c r="O783" s="849"/>
      <c r="P783" s="877"/>
      <c r="Q783" s="897"/>
      <c r="R783" s="900"/>
      <c r="S783" s="894"/>
      <c r="T783" s="908"/>
      <c r="U783" s="905"/>
      <c r="V783" s="888"/>
      <c r="W783" s="888"/>
      <c r="X783" s="871"/>
      <c r="Y783" s="888"/>
      <c r="Z783" s="871"/>
      <c r="AA783" s="880"/>
    </row>
    <row r="784" spans="1:27" s="229" customFormat="1" ht="21.95" customHeight="1">
      <c r="A784" s="17">
        <v>215</v>
      </c>
      <c r="B784" s="17" t="s">
        <v>24</v>
      </c>
      <c r="C784" s="17">
        <v>46292</v>
      </c>
      <c r="D784" s="17">
        <v>1</v>
      </c>
      <c r="E784" s="17">
        <v>2</v>
      </c>
      <c r="F784" s="17">
        <v>95</v>
      </c>
      <c r="G784" s="17">
        <v>2</v>
      </c>
      <c r="H784" s="21">
        <v>695</v>
      </c>
      <c r="I784" s="101">
        <v>125</v>
      </c>
      <c r="J784" s="101">
        <f>H784*I784</f>
        <v>86875</v>
      </c>
      <c r="K784" s="103">
        <v>1</v>
      </c>
      <c r="L784" s="20" t="s">
        <v>65</v>
      </c>
      <c r="M784" s="86" t="s">
        <v>63</v>
      </c>
      <c r="N784" s="103">
        <v>2</v>
      </c>
      <c r="O784" s="20">
        <v>308.77999999999997</v>
      </c>
      <c r="P784" s="20">
        <v>100</v>
      </c>
      <c r="Q784" s="101">
        <v>6350</v>
      </c>
      <c r="R784" s="109">
        <f>O784*Q784</f>
        <v>1960752.9999999998</v>
      </c>
      <c r="S784" s="217">
        <v>45</v>
      </c>
      <c r="T784" s="217">
        <v>85</v>
      </c>
      <c r="U784" s="30">
        <f>R784-R784*T784/100</f>
        <v>294112.94999999995</v>
      </c>
      <c r="V784" s="31">
        <f>J784+U784</f>
        <v>380987.94999999995</v>
      </c>
      <c r="W784" s="30">
        <f>V784*P784/100</f>
        <v>380987.94999999995</v>
      </c>
      <c r="X784" s="21" t="s">
        <v>58</v>
      </c>
      <c r="Y784" s="233">
        <v>0</v>
      </c>
      <c r="Z784" s="20">
        <v>0</v>
      </c>
      <c r="AA784" s="25">
        <f t="shared" ref="AA784:AA785" si="542">Y784*Z784/100</f>
        <v>0</v>
      </c>
    </row>
    <row r="785" spans="1:27" s="229" customFormat="1" ht="21.95" customHeight="1">
      <c r="A785" s="17">
        <v>216</v>
      </c>
      <c r="B785" s="17" t="s">
        <v>26</v>
      </c>
      <c r="C785" s="17">
        <v>1764</v>
      </c>
      <c r="D785" s="17">
        <v>1</v>
      </c>
      <c r="E785" s="17">
        <v>3</v>
      </c>
      <c r="F785" s="17">
        <v>34</v>
      </c>
      <c r="G785" s="17">
        <v>1</v>
      </c>
      <c r="H785" s="31">
        <v>734</v>
      </c>
      <c r="I785" s="86">
        <v>150</v>
      </c>
      <c r="J785" s="109">
        <f>H785*I785</f>
        <v>110100</v>
      </c>
      <c r="K785" s="103"/>
      <c r="L785" s="20"/>
      <c r="M785" s="20"/>
      <c r="N785" s="103"/>
      <c r="O785" s="20"/>
      <c r="P785" s="20">
        <v>100</v>
      </c>
      <c r="Q785" s="21"/>
      <c r="R785" s="21">
        <f t="shared" ref="R785" si="543">O785*Q785</f>
        <v>0</v>
      </c>
      <c r="S785" s="217"/>
      <c r="T785" s="217"/>
      <c r="U785" s="59">
        <f t="shared" ref="U785" si="544">R785-R785*T785/100</f>
        <v>0</v>
      </c>
      <c r="V785" s="101">
        <f t="shared" ref="V785" si="545">J785+U785</f>
        <v>110100</v>
      </c>
      <c r="W785" s="101">
        <f t="shared" ref="W785" si="546">V785*P785/100</f>
        <v>110100</v>
      </c>
      <c r="X785" s="100">
        <v>0</v>
      </c>
      <c r="Y785" s="234">
        <f>J785</f>
        <v>110100</v>
      </c>
      <c r="Z785" s="20">
        <v>0.01</v>
      </c>
      <c r="AA785" s="25">
        <f t="shared" si="542"/>
        <v>11.01</v>
      </c>
    </row>
    <row r="786" spans="1:27" s="229" customFormat="1" ht="21.95" customHeight="1">
      <c r="A786" s="17">
        <v>217</v>
      </c>
      <c r="B786" s="17" t="s">
        <v>26</v>
      </c>
      <c r="C786" s="17">
        <v>841</v>
      </c>
      <c r="D786" s="17">
        <v>28</v>
      </c>
      <c r="E786" s="17">
        <v>0</v>
      </c>
      <c r="F786" s="17">
        <v>37</v>
      </c>
      <c r="G786" s="17">
        <v>1</v>
      </c>
      <c r="H786" s="31">
        <v>11237</v>
      </c>
      <c r="I786" s="86">
        <v>150</v>
      </c>
      <c r="J786" s="109">
        <f>H786*I786</f>
        <v>1685550</v>
      </c>
      <c r="K786" s="103"/>
      <c r="L786" s="20"/>
      <c r="M786" s="20"/>
      <c r="N786" s="103"/>
      <c r="O786" s="20"/>
      <c r="P786" s="20">
        <v>100</v>
      </c>
      <c r="Q786" s="21"/>
      <c r="R786" s="21">
        <f t="shared" ref="R786" si="547">O786*Q786</f>
        <v>0</v>
      </c>
      <c r="S786" s="217"/>
      <c r="T786" s="217"/>
      <c r="U786" s="59">
        <f t="shared" ref="U786" si="548">R786-R786*T786/100</f>
        <v>0</v>
      </c>
      <c r="V786" s="101">
        <f t="shared" ref="V786" si="549">J786+U786</f>
        <v>1685550</v>
      </c>
      <c r="W786" s="101">
        <f t="shared" ref="W786" si="550">V786*P786/100</f>
        <v>1685550</v>
      </c>
      <c r="X786" s="100">
        <v>0</v>
      </c>
      <c r="Y786" s="234">
        <f>J786</f>
        <v>1685550</v>
      </c>
      <c r="Z786" s="20">
        <v>0.01</v>
      </c>
      <c r="AA786" s="25">
        <f t="shared" ref="AA786" si="551">Y786*Z786/100</f>
        <v>168.55500000000001</v>
      </c>
    </row>
    <row r="787" spans="1:27" s="229" customFormat="1" ht="21.95" customHeight="1">
      <c r="A787" s="17">
        <v>218</v>
      </c>
      <c r="B787" s="17" t="s">
        <v>26</v>
      </c>
      <c r="C787" s="17">
        <v>1763</v>
      </c>
      <c r="D787" s="17">
        <v>7</v>
      </c>
      <c r="E787" s="17">
        <v>0</v>
      </c>
      <c r="F787" s="17">
        <v>33</v>
      </c>
      <c r="G787" s="17">
        <v>1</v>
      </c>
      <c r="H787" s="31">
        <v>2833</v>
      </c>
      <c r="I787" s="86">
        <v>125</v>
      </c>
      <c r="J787" s="109">
        <f>H787*I787</f>
        <v>354125</v>
      </c>
      <c r="K787" s="103"/>
      <c r="L787" s="20"/>
      <c r="M787" s="20"/>
      <c r="N787" s="103"/>
      <c r="O787" s="20"/>
      <c r="P787" s="20">
        <v>100</v>
      </c>
      <c r="Q787" s="21"/>
      <c r="R787" s="21">
        <f t="shared" ref="R787" si="552">O787*Q787</f>
        <v>0</v>
      </c>
      <c r="S787" s="217"/>
      <c r="T787" s="217"/>
      <c r="U787" s="59">
        <f t="shared" ref="U787" si="553">R787-R787*T787/100</f>
        <v>0</v>
      </c>
      <c r="V787" s="101">
        <f t="shared" ref="V787" si="554">J787+U787</f>
        <v>354125</v>
      </c>
      <c r="W787" s="101">
        <f t="shared" ref="W787" si="555">V787*P787/100</f>
        <v>354125</v>
      </c>
      <c r="X787" s="100">
        <v>0</v>
      </c>
      <c r="Y787" s="234">
        <f>J787</f>
        <v>354125</v>
      </c>
      <c r="Z787" s="20">
        <v>0.01</v>
      </c>
      <c r="AA787" s="25">
        <f t="shared" ref="AA787" si="556">Y787*Z787/100</f>
        <v>35.412500000000001</v>
      </c>
    </row>
    <row r="788" spans="1:27" s="229" customFormat="1" ht="21.95" customHeight="1">
      <c r="A788" s="17">
        <v>219</v>
      </c>
      <c r="B788" s="17" t="s">
        <v>25</v>
      </c>
      <c r="C788" s="17">
        <v>386</v>
      </c>
      <c r="D788" s="17">
        <v>11</v>
      </c>
      <c r="E788" s="17">
        <v>1</v>
      </c>
      <c r="F788" s="17">
        <v>38</v>
      </c>
      <c r="G788" s="17">
        <v>1</v>
      </c>
      <c r="H788" s="31">
        <v>4538</v>
      </c>
      <c r="I788" s="86">
        <v>150</v>
      </c>
      <c r="J788" s="109">
        <f>H788*I788</f>
        <v>680700</v>
      </c>
      <c r="K788" s="103"/>
      <c r="L788" s="20"/>
      <c r="M788" s="20"/>
      <c r="N788" s="103"/>
      <c r="O788" s="20"/>
      <c r="P788" s="20">
        <v>100</v>
      </c>
      <c r="Q788" s="21"/>
      <c r="R788" s="21">
        <f t="shared" ref="R788" si="557">O788*Q788</f>
        <v>0</v>
      </c>
      <c r="S788" s="217"/>
      <c r="T788" s="217"/>
      <c r="U788" s="59">
        <f t="shared" ref="U788" si="558">R788-R788*T788/100</f>
        <v>0</v>
      </c>
      <c r="V788" s="101">
        <f t="shared" ref="V788" si="559">J788+U788</f>
        <v>680700</v>
      </c>
      <c r="W788" s="101">
        <f t="shared" ref="W788" si="560">V788*P788/100</f>
        <v>680700</v>
      </c>
      <c r="X788" s="100">
        <v>0</v>
      </c>
      <c r="Y788" s="234">
        <f>J788</f>
        <v>680700</v>
      </c>
      <c r="Z788" s="20">
        <v>0.01</v>
      </c>
      <c r="AA788" s="25">
        <f t="shared" ref="AA788" si="561">Y788*Z788/100</f>
        <v>68.069999999999993</v>
      </c>
    </row>
    <row r="789" spans="1:27" s="229" customFormat="1" ht="21.95" customHeight="1">
      <c r="A789" s="17"/>
      <c r="B789" s="17"/>
      <c r="C789" s="17"/>
      <c r="D789" s="17"/>
      <c r="E789" s="17"/>
      <c r="F789" s="17"/>
      <c r="G789" s="17"/>
      <c r="H789" s="31"/>
      <c r="I789" s="86"/>
      <c r="J789" s="109"/>
      <c r="K789" s="103"/>
      <c r="L789" s="20"/>
      <c r="M789" s="86"/>
      <c r="N789" s="103"/>
      <c r="O789" s="20"/>
      <c r="P789" s="20"/>
      <c r="Q789" s="101"/>
      <c r="R789" s="109"/>
      <c r="S789" s="217"/>
      <c r="T789" s="217"/>
      <c r="U789" s="30"/>
      <c r="V789" s="31"/>
      <c r="W789" s="30"/>
      <c r="X789" s="21"/>
      <c r="Y789" s="233"/>
      <c r="Z789" s="20"/>
      <c r="AA789" s="25"/>
    </row>
    <row r="790" spans="1:27" s="229" customFormat="1" ht="21.95" customHeight="1">
      <c r="A790" s="17">
        <v>220</v>
      </c>
      <c r="B790" s="17" t="s">
        <v>24</v>
      </c>
      <c r="C790" s="17">
        <v>16122</v>
      </c>
      <c r="D790" s="17">
        <v>0</v>
      </c>
      <c r="E790" s="17">
        <v>0</v>
      </c>
      <c r="F790" s="17">
        <v>85</v>
      </c>
      <c r="G790" s="17">
        <v>2</v>
      </c>
      <c r="H790" s="21">
        <v>85</v>
      </c>
      <c r="I790" s="101">
        <v>400</v>
      </c>
      <c r="J790" s="101">
        <f>H790*I790</f>
        <v>34000</v>
      </c>
      <c r="K790" s="103">
        <v>1</v>
      </c>
      <c r="L790" s="20" t="s">
        <v>65</v>
      </c>
      <c r="M790" s="86" t="s">
        <v>63</v>
      </c>
      <c r="N790" s="103">
        <v>2</v>
      </c>
      <c r="O790" s="20">
        <v>477.4</v>
      </c>
      <c r="P790" s="20">
        <v>100</v>
      </c>
      <c r="Q790" s="101">
        <v>6350</v>
      </c>
      <c r="R790" s="109">
        <f>O790*Q790</f>
        <v>3031490</v>
      </c>
      <c r="S790" s="217">
        <v>30</v>
      </c>
      <c r="T790" s="217">
        <v>85</v>
      </c>
      <c r="U790" s="30">
        <f>R790-R790*T790/100</f>
        <v>454723.5</v>
      </c>
      <c r="V790" s="31">
        <f>J790+U790</f>
        <v>488723.5</v>
      </c>
      <c r="W790" s="30">
        <f>V790*P790/100</f>
        <v>488723.5</v>
      </c>
      <c r="X790" s="21" t="s">
        <v>58</v>
      </c>
      <c r="Y790" s="233">
        <v>0</v>
      </c>
      <c r="Z790" s="20">
        <v>0</v>
      </c>
      <c r="AA790" s="25">
        <f t="shared" ref="AA790:AA793" si="562">Y790*Z790/100</f>
        <v>0</v>
      </c>
    </row>
    <row r="791" spans="1:27" s="229" customFormat="1" ht="21.95" customHeight="1">
      <c r="A791" s="17"/>
      <c r="B791" s="17"/>
      <c r="C791" s="17"/>
      <c r="D791" s="17"/>
      <c r="E791" s="17"/>
      <c r="F791" s="17"/>
      <c r="G791" s="17"/>
      <c r="H791" s="31"/>
      <c r="I791" s="86"/>
      <c r="J791" s="84"/>
      <c r="K791" s="103">
        <v>2</v>
      </c>
      <c r="L791" s="20" t="s">
        <v>79</v>
      </c>
      <c r="M791" s="20" t="s">
        <v>27</v>
      </c>
      <c r="N791" s="103">
        <v>2</v>
      </c>
      <c r="O791" s="20">
        <v>8</v>
      </c>
      <c r="P791" s="20">
        <v>100</v>
      </c>
      <c r="Q791" s="101">
        <v>5150</v>
      </c>
      <c r="R791" s="109">
        <f>O791*Q791</f>
        <v>41200</v>
      </c>
      <c r="S791" s="217">
        <v>35</v>
      </c>
      <c r="T791" s="217">
        <v>93</v>
      </c>
      <c r="U791" s="30">
        <f>R791-R791*T791/100</f>
        <v>2884</v>
      </c>
      <c r="V791" s="31">
        <f>J791+U791</f>
        <v>2884</v>
      </c>
      <c r="W791" s="59">
        <f>V791*P791/100</f>
        <v>2884</v>
      </c>
      <c r="X791" s="21"/>
      <c r="Y791" s="233">
        <v>0</v>
      </c>
      <c r="Z791" s="20">
        <v>0</v>
      </c>
      <c r="AA791" s="25">
        <f t="shared" si="562"/>
        <v>0</v>
      </c>
    </row>
    <row r="792" spans="1:27" s="229" customFormat="1" ht="21.95" customHeight="1">
      <c r="A792" s="17">
        <v>221</v>
      </c>
      <c r="B792" s="17" t="s">
        <v>26</v>
      </c>
      <c r="C792" s="17">
        <v>1546</v>
      </c>
      <c r="D792" s="17">
        <v>3</v>
      </c>
      <c r="E792" s="17">
        <v>1</v>
      </c>
      <c r="F792" s="17">
        <v>60</v>
      </c>
      <c r="G792" s="17">
        <v>1</v>
      </c>
      <c r="H792" s="31">
        <v>1360</v>
      </c>
      <c r="I792" s="86">
        <v>125</v>
      </c>
      <c r="J792" s="109">
        <f>H792*I792</f>
        <v>170000</v>
      </c>
      <c r="K792" s="103"/>
      <c r="L792" s="20"/>
      <c r="M792" s="20"/>
      <c r="N792" s="103"/>
      <c r="O792" s="20"/>
      <c r="P792" s="20">
        <v>100</v>
      </c>
      <c r="Q792" s="21"/>
      <c r="R792" s="21">
        <f t="shared" ref="R792:R793" si="563">O792*Q792</f>
        <v>0</v>
      </c>
      <c r="S792" s="217"/>
      <c r="T792" s="217"/>
      <c r="U792" s="59">
        <f t="shared" ref="U792:U793" si="564">R792-R792*T792/100</f>
        <v>0</v>
      </c>
      <c r="V792" s="101">
        <f t="shared" ref="V792:V793" si="565">J792+U792</f>
        <v>170000</v>
      </c>
      <c r="W792" s="101">
        <f t="shared" ref="W792:W793" si="566">V792*P792/100</f>
        <v>170000</v>
      </c>
      <c r="X792" s="100">
        <v>0</v>
      </c>
      <c r="Y792" s="234">
        <f>J792</f>
        <v>170000</v>
      </c>
      <c r="Z792" s="20">
        <v>0.01</v>
      </c>
      <c r="AA792" s="25">
        <f t="shared" si="562"/>
        <v>17</v>
      </c>
    </row>
    <row r="793" spans="1:27" s="229" customFormat="1" ht="21.95" customHeight="1">
      <c r="A793" s="17">
        <v>222</v>
      </c>
      <c r="B793" s="17" t="s">
        <v>24</v>
      </c>
      <c r="C793" s="17">
        <v>46304</v>
      </c>
      <c r="D793" s="17">
        <v>0</v>
      </c>
      <c r="E793" s="17">
        <v>2</v>
      </c>
      <c r="F793" s="17">
        <v>80</v>
      </c>
      <c r="G793" s="17">
        <v>1</v>
      </c>
      <c r="H793" s="31">
        <v>280</v>
      </c>
      <c r="I793" s="86">
        <v>125</v>
      </c>
      <c r="J793" s="84">
        <f>H793*I793</f>
        <v>35000</v>
      </c>
      <c r="K793" s="103"/>
      <c r="L793" s="20"/>
      <c r="M793" s="20"/>
      <c r="N793" s="103"/>
      <c r="O793" s="20"/>
      <c r="P793" s="20">
        <v>100</v>
      </c>
      <c r="Q793" s="21"/>
      <c r="R793" s="21">
        <f t="shared" si="563"/>
        <v>0</v>
      </c>
      <c r="S793" s="217"/>
      <c r="T793" s="217"/>
      <c r="U793" s="59">
        <f t="shared" si="564"/>
        <v>0</v>
      </c>
      <c r="V793" s="101">
        <f t="shared" si="565"/>
        <v>35000</v>
      </c>
      <c r="W793" s="101">
        <f t="shared" si="566"/>
        <v>35000</v>
      </c>
      <c r="X793" s="100" t="s">
        <v>61</v>
      </c>
      <c r="Y793" s="230">
        <v>0</v>
      </c>
      <c r="Z793" s="20">
        <v>0</v>
      </c>
      <c r="AA793" s="25">
        <f t="shared" si="562"/>
        <v>0</v>
      </c>
    </row>
    <row r="794" spans="1:27" s="229" customFormat="1" ht="21.95" customHeight="1">
      <c r="A794" s="17">
        <v>223</v>
      </c>
      <c r="B794" s="17" t="s">
        <v>26</v>
      </c>
      <c r="C794" s="17">
        <v>936</v>
      </c>
      <c r="D794" s="17">
        <v>19</v>
      </c>
      <c r="E794" s="17">
        <v>2</v>
      </c>
      <c r="F794" s="17">
        <v>0</v>
      </c>
      <c r="G794" s="17">
        <v>1</v>
      </c>
      <c r="H794" s="31">
        <v>7800</v>
      </c>
      <c r="I794" s="86">
        <v>125</v>
      </c>
      <c r="J794" s="109">
        <f>H794*I794</f>
        <v>975000</v>
      </c>
      <c r="K794" s="103"/>
      <c r="L794" s="20"/>
      <c r="M794" s="20"/>
      <c r="N794" s="103"/>
      <c r="O794" s="20"/>
      <c r="P794" s="20">
        <v>100</v>
      </c>
      <c r="Q794" s="21"/>
      <c r="R794" s="21">
        <f t="shared" ref="R794" si="567">O794*Q794</f>
        <v>0</v>
      </c>
      <c r="S794" s="217"/>
      <c r="T794" s="217"/>
      <c r="U794" s="59">
        <f t="shared" ref="U794" si="568">R794-R794*T794/100</f>
        <v>0</v>
      </c>
      <c r="V794" s="101">
        <f t="shared" ref="V794" si="569">J794+U794</f>
        <v>975000</v>
      </c>
      <c r="W794" s="101">
        <f t="shared" ref="W794" si="570">V794*P794/100</f>
        <v>975000</v>
      </c>
      <c r="X794" s="100">
        <v>0</v>
      </c>
      <c r="Y794" s="234">
        <f>J794</f>
        <v>975000</v>
      </c>
      <c r="Z794" s="20">
        <v>0.01</v>
      </c>
      <c r="AA794" s="25">
        <f t="shared" ref="AA794" si="571">Y794*Z794/100</f>
        <v>97.5</v>
      </c>
    </row>
    <row r="795" spans="1:27" s="229" customFormat="1" ht="21.95" customHeight="1">
      <c r="A795" s="17"/>
      <c r="B795" s="17"/>
      <c r="C795" s="17"/>
      <c r="D795" s="17"/>
      <c r="E795" s="17"/>
      <c r="F795" s="17"/>
      <c r="G795" s="17"/>
      <c r="H795" s="31"/>
      <c r="I795" s="86"/>
      <c r="J795" s="109"/>
      <c r="K795" s="103"/>
      <c r="L795" s="20"/>
      <c r="M795" s="20"/>
      <c r="N795" s="103"/>
      <c r="O795" s="20"/>
      <c r="P795" s="20"/>
      <c r="Q795" s="21"/>
      <c r="R795" s="21"/>
      <c r="S795" s="217"/>
      <c r="T795" s="217"/>
      <c r="U795" s="59"/>
      <c r="V795" s="101"/>
      <c r="W795" s="101"/>
      <c r="X795" s="100"/>
      <c r="Y795" s="234"/>
      <c r="Z795" s="20"/>
      <c r="AA795" s="25"/>
    </row>
    <row r="796" spans="1:27" s="229" customFormat="1" ht="21.95" customHeight="1">
      <c r="A796" s="17"/>
      <c r="B796" s="17"/>
      <c r="C796" s="17"/>
      <c r="D796" s="17"/>
      <c r="E796" s="17"/>
      <c r="F796" s="17"/>
      <c r="G796" s="17"/>
      <c r="H796" s="31"/>
      <c r="I796" s="86"/>
      <c r="J796" s="84"/>
      <c r="K796" s="103"/>
      <c r="L796" s="20"/>
      <c r="M796" s="20"/>
      <c r="N796" s="103"/>
      <c r="O796" s="20"/>
      <c r="P796" s="20"/>
      <c r="Q796" s="21"/>
      <c r="R796" s="21"/>
      <c r="S796" s="217"/>
      <c r="T796" s="217"/>
      <c r="U796" s="59"/>
      <c r="V796" s="101"/>
      <c r="W796" s="101"/>
      <c r="X796" s="100"/>
      <c r="Y796" s="230"/>
      <c r="Z796" s="20"/>
      <c r="AA796" s="25"/>
    </row>
    <row r="797" spans="1:27" s="89" customFormat="1" ht="24" customHeight="1" thickBot="1">
      <c r="A797" s="143"/>
      <c r="B797" s="143"/>
      <c r="C797" s="143"/>
      <c r="D797" s="143"/>
      <c r="E797" s="143"/>
      <c r="F797" s="143"/>
      <c r="G797" s="143"/>
      <c r="H797" s="144"/>
      <c r="I797" s="145"/>
      <c r="J797" s="146"/>
      <c r="K797" s="156"/>
      <c r="L797" s="147"/>
      <c r="M797" s="145"/>
      <c r="N797" s="166"/>
      <c r="O797" s="145"/>
      <c r="P797" s="145"/>
      <c r="Q797" s="181"/>
      <c r="R797" s="182"/>
      <c r="S797" s="194"/>
      <c r="T797" s="194"/>
      <c r="U797" s="197"/>
      <c r="V797" s="182"/>
      <c r="W797" s="182"/>
      <c r="X797" s="148"/>
      <c r="Y797" s="199"/>
      <c r="Z797" s="145"/>
      <c r="AA797" s="143"/>
    </row>
    <row r="798" spans="1:27">
      <c r="A798" s="42" t="s">
        <v>22</v>
      </c>
      <c r="B798" s="42"/>
      <c r="C798" s="42" t="s">
        <v>23</v>
      </c>
      <c r="D798" s="42"/>
      <c r="E798" s="42"/>
      <c r="F798" s="42"/>
      <c r="G798" s="39" t="s">
        <v>37</v>
      </c>
      <c r="H798" s="52"/>
      <c r="I798" s="11"/>
      <c r="J798" s="11"/>
      <c r="K798" s="153"/>
      <c r="L798" s="14"/>
      <c r="M798" s="6"/>
      <c r="N798" s="161"/>
      <c r="O798" s="1"/>
      <c r="P798" s="1"/>
      <c r="Q798" s="175"/>
      <c r="R798" s="176"/>
      <c r="S798" s="188"/>
      <c r="T798" s="188"/>
      <c r="U798" s="175"/>
      <c r="V798" s="176"/>
      <c r="W798" s="176"/>
      <c r="X798" s="1"/>
      <c r="Y798" s="176"/>
      <c r="Z798" s="1"/>
      <c r="AA798" s="1"/>
    </row>
    <row r="799" spans="1:27">
      <c r="A799" s="3"/>
      <c r="B799" s="11"/>
      <c r="C799" s="11"/>
      <c r="D799" s="11"/>
      <c r="E799" s="12"/>
      <c r="F799" s="13"/>
      <c r="G799" s="38" t="s">
        <v>36</v>
      </c>
      <c r="H799" s="52"/>
      <c r="I799" s="11"/>
      <c r="J799" s="11"/>
      <c r="K799" s="153"/>
      <c r="L799" s="14"/>
      <c r="M799" s="61" t="s">
        <v>47</v>
      </c>
      <c r="N799" s="162"/>
      <c r="O799" s="62"/>
      <c r="P799" s="62"/>
      <c r="Q799" s="177"/>
      <c r="R799" s="178" t="s">
        <v>51</v>
      </c>
      <c r="S799" s="162"/>
      <c r="T799" s="189"/>
      <c r="U799" s="177"/>
      <c r="V799" s="178"/>
      <c r="W799" s="178" t="s">
        <v>56</v>
      </c>
      <c r="X799" s="206"/>
      <c r="Y799" s="177"/>
      <c r="Z799" s="3"/>
      <c r="AA799" s="3"/>
    </row>
    <row r="800" spans="1:27">
      <c r="A800" s="3"/>
      <c r="B800" s="11"/>
      <c r="C800" s="11"/>
      <c r="D800" s="11"/>
      <c r="E800" s="12"/>
      <c r="F800" s="13"/>
      <c r="G800" s="37" t="s">
        <v>35</v>
      </c>
      <c r="H800" s="52"/>
      <c r="I800" s="12"/>
      <c r="J800" s="12"/>
      <c r="K800" s="154"/>
      <c r="L800" s="14"/>
      <c r="M800" s="61" t="s">
        <v>54</v>
      </c>
      <c r="N800" s="162"/>
      <c r="O800" s="62"/>
      <c r="P800" s="62"/>
      <c r="Q800" s="177"/>
      <c r="R800" s="178" t="s">
        <v>53</v>
      </c>
      <c r="S800" s="162"/>
      <c r="T800" s="189"/>
      <c r="U800" s="177"/>
      <c r="V800" s="178"/>
      <c r="W800" s="178" t="s">
        <v>52</v>
      </c>
      <c r="X800" s="206"/>
      <c r="Y800" s="177"/>
      <c r="Z800" s="3"/>
      <c r="AA800" s="3"/>
    </row>
    <row r="801" spans="1:27">
      <c r="A801" s="4"/>
      <c r="B801" s="12"/>
      <c r="C801" s="12"/>
      <c r="D801" s="12"/>
      <c r="E801" s="12"/>
      <c r="F801" s="13"/>
      <c r="G801" s="38" t="s">
        <v>34</v>
      </c>
      <c r="H801" s="53"/>
      <c r="I801" s="12"/>
      <c r="J801" s="12"/>
      <c r="K801" s="154"/>
      <c r="L801" s="15"/>
      <c r="M801" s="63" t="s">
        <v>48</v>
      </c>
      <c r="N801" s="163"/>
      <c r="O801" s="63"/>
      <c r="P801" s="63"/>
      <c r="Q801" s="179"/>
      <c r="R801" s="179" t="s">
        <v>49</v>
      </c>
      <c r="S801" s="163"/>
      <c r="T801" s="190"/>
      <c r="U801" s="179"/>
      <c r="V801" s="179"/>
      <c r="W801" s="179" t="s">
        <v>50</v>
      </c>
      <c r="X801" s="207"/>
      <c r="Y801" s="179"/>
      <c r="Z801" s="5"/>
      <c r="AA801" s="5"/>
    </row>
    <row r="802" spans="1:27">
      <c r="A802" s="4"/>
      <c r="B802" s="33"/>
      <c r="C802" s="12"/>
      <c r="D802" s="12"/>
      <c r="E802" s="12"/>
      <c r="F802" s="13"/>
      <c r="G802" s="40" t="s">
        <v>38</v>
      </c>
      <c r="H802" s="53"/>
      <c r="I802" s="12"/>
      <c r="J802" s="12"/>
      <c r="K802" s="154"/>
      <c r="L802" s="15"/>
      <c r="M802" s="5"/>
      <c r="N802" s="164"/>
      <c r="O802" s="5"/>
      <c r="P802" s="5"/>
      <c r="Q802" s="180"/>
      <c r="R802" s="180"/>
      <c r="S802" s="191"/>
      <c r="T802" s="191"/>
      <c r="U802" s="180"/>
      <c r="V802" s="180"/>
      <c r="W802" s="180"/>
      <c r="X802" s="208"/>
      <c r="Y802" s="169"/>
      <c r="Z802" s="32"/>
      <c r="AA802" s="5"/>
    </row>
    <row r="803" spans="1:27" ht="26.25" customHeight="1">
      <c r="A803" s="41" t="s">
        <v>117</v>
      </c>
      <c r="B803" s="8"/>
      <c r="C803" s="8"/>
      <c r="D803" s="8"/>
      <c r="E803" s="8"/>
      <c r="F803" s="8"/>
      <c r="G803" s="7" t="s">
        <v>30</v>
      </c>
      <c r="H803" s="48"/>
      <c r="I803" s="796"/>
      <c r="J803" s="868"/>
      <c r="K803" s="149"/>
      <c r="L803" s="909"/>
      <c r="M803" s="909"/>
      <c r="N803" s="158"/>
      <c r="O803" s="910" t="s">
        <v>55</v>
      </c>
      <c r="P803" s="910"/>
      <c r="Q803" s="168"/>
      <c r="R803" s="169"/>
      <c r="S803" s="185"/>
      <c r="T803" s="185"/>
      <c r="U803" s="196"/>
      <c r="V803" s="169"/>
      <c r="W803" s="169"/>
      <c r="X803" s="205" t="s">
        <v>31</v>
      </c>
      <c r="Y803" s="169"/>
      <c r="AA803" s="7"/>
    </row>
    <row r="804" spans="1:27" ht="23.1" customHeight="1">
      <c r="A804" s="797" t="s">
        <v>0</v>
      </c>
      <c r="B804" s="797"/>
      <c r="C804" s="797"/>
      <c r="D804" s="797"/>
      <c r="E804" s="797"/>
      <c r="F804" s="797"/>
      <c r="G804" s="797"/>
      <c r="H804" s="797"/>
      <c r="I804" s="797"/>
      <c r="J804" s="797"/>
      <c r="K804" s="797"/>
      <c r="L804" s="797"/>
      <c r="M804" s="797"/>
      <c r="N804" s="797"/>
      <c r="O804" s="797"/>
      <c r="P804" s="797"/>
      <c r="Q804" s="797"/>
      <c r="R804" s="797"/>
      <c r="S804" s="797"/>
      <c r="T804" s="797"/>
      <c r="U804" s="797"/>
      <c r="V804" s="797"/>
      <c r="W804" s="797"/>
      <c r="X804" s="797"/>
      <c r="Y804" s="797"/>
      <c r="Z804" s="797"/>
      <c r="AA804" s="10"/>
    </row>
    <row r="805" spans="1:27" ht="23.1" customHeight="1">
      <c r="A805" s="797" t="s">
        <v>32</v>
      </c>
      <c r="B805" s="797"/>
      <c r="C805" s="797"/>
      <c r="D805" s="797"/>
      <c r="E805" s="797"/>
      <c r="F805" s="797"/>
      <c r="G805" s="797"/>
      <c r="H805" s="797"/>
      <c r="I805" s="797"/>
      <c r="J805" s="797"/>
      <c r="K805" s="797"/>
      <c r="L805" s="797"/>
      <c r="M805" s="797"/>
      <c r="N805" s="797"/>
      <c r="O805" s="797"/>
      <c r="P805" s="797"/>
      <c r="Q805" s="797"/>
      <c r="R805" s="797"/>
      <c r="S805" s="797"/>
      <c r="T805" s="797"/>
      <c r="U805" s="797"/>
      <c r="V805" s="797"/>
      <c r="W805" s="797"/>
      <c r="X805" s="797"/>
      <c r="Y805" s="797"/>
      <c r="Z805" s="797"/>
      <c r="AA805" s="10"/>
    </row>
    <row r="806" spans="1:27" s="34" customFormat="1" ht="23.25">
      <c r="A806" s="35" t="s">
        <v>70</v>
      </c>
      <c r="B806" s="36"/>
      <c r="C806" s="36"/>
      <c r="D806" s="36"/>
      <c r="E806" s="36"/>
      <c r="F806" s="36"/>
      <c r="G806" s="242"/>
      <c r="H806" s="49"/>
      <c r="I806" s="242"/>
      <c r="J806" s="242"/>
      <c r="K806" s="150"/>
      <c r="L806" s="242"/>
      <c r="M806" s="242"/>
      <c r="N806" s="158"/>
      <c r="O806" s="242"/>
      <c r="P806" s="242"/>
      <c r="Q806" s="170"/>
      <c r="R806" s="171"/>
      <c r="S806" s="150"/>
      <c r="T806" s="150"/>
      <c r="U806" s="170"/>
      <c r="V806" s="170"/>
      <c r="W806" s="170"/>
      <c r="X806" s="22"/>
      <c r="Y806" s="170"/>
      <c r="Z806" s="242"/>
      <c r="AA806" s="242"/>
    </row>
    <row r="807" spans="1:27" s="16" customFormat="1" ht="14.25">
      <c r="A807" s="798" t="s">
        <v>1</v>
      </c>
      <c r="B807" s="799"/>
      <c r="C807" s="799"/>
      <c r="D807" s="799"/>
      <c r="E807" s="799"/>
      <c r="F807" s="799"/>
      <c r="G807" s="799"/>
      <c r="H807" s="799"/>
      <c r="I807" s="799"/>
      <c r="J807" s="800"/>
      <c r="K807" s="801" t="s">
        <v>2</v>
      </c>
      <c r="L807" s="802"/>
      <c r="M807" s="802"/>
      <c r="N807" s="802"/>
      <c r="O807" s="802"/>
      <c r="P807" s="802"/>
      <c r="Q807" s="802"/>
      <c r="R807" s="802"/>
      <c r="S807" s="802"/>
      <c r="T807" s="802"/>
      <c r="U807" s="803"/>
      <c r="V807" s="886" t="s">
        <v>3</v>
      </c>
      <c r="W807" s="886" t="s">
        <v>39</v>
      </c>
      <c r="X807" s="869" t="s">
        <v>40</v>
      </c>
      <c r="Y807" s="886" t="s">
        <v>4</v>
      </c>
      <c r="Z807" s="869" t="s">
        <v>41</v>
      </c>
      <c r="AA807" s="878" t="s">
        <v>42</v>
      </c>
    </row>
    <row r="808" spans="1:27" s="16" customFormat="1" ht="12.95" customHeight="1">
      <c r="A808" s="810" t="s">
        <v>5</v>
      </c>
      <c r="B808" s="813" t="s">
        <v>6</v>
      </c>
      <c r="C808" s="816" t="s">
        <v>7</v>
      </c>
      <c r="D808" s="819" t="s">
        <v>8</v>
      </c>
      <c r="E808" s="820"/>
      <c r="F808" s="821"/>
      <c r="G808" s="814" t="s">
        <v>9</v>
      </c>
      <c r="H808" s="828" t="s">
        <v>10</v>
      </c>
      <c r="I808" s="825" t="s">
        <v>11</v>
      </c>
      <c r="J808" s="831" t="s">
        <v>12</v>
      </c>
      <c r="K808" s="889" t="s">
        <v>5</v>
      </c>
      <c r="L808" s="834" t="s">
        <v>13</v>
      </c>
      <c r="M808" s="837" t="s">
        <v>14</v>
      </c>
      <c r="N808" s="892" t="s">
        <v>9</v>
      </c>
      <c r="O808" s="847" t="s">
        <v>43</v>
      </c>
      <c r="P808" s="875" t="s">
        <v>33</v>
      </c>
      <c r="Q808" s="895" t="s">
        <v>44</v>
      </c>
      <c r="R808" s="898" t="s">
        <v>15</v>
      </c>
      <c r="S808" s="901" t="s">
        <v>16</v>
      </c>
      <c r="T808" s="902"/>
      <c r="U808" s="903" t="s">
        <v>45</v>
      </c>
      <c r="V808" s="887"/>
      <c r="W808" s="887"/>
      <c r="X808" s="870"/>
      <c r="Y808" s="887"/>
      <c r="Z808" s="870"/>
      <c r="AA808" s="879"/>
    </row>
    <row r="809" spans="1:27" s="16" customFormat="1" ht="12.95" customHeight="1">
      <c r="A809" s="811"/>
      <c r="B809" s="814"/>
      <c r="C809" s="817"/>
      <c r="D809" s="822"/>
      <c r="E809" s="823"/>
      <c r="F809" s="824"/>
      <c r="G809" s="814"/>
      <c r="H809" s="829"/>
      <c r="I809" s="826"/>
      <c r="J809" s="832"/>
      <c r="K809" s="890"/>
      <c r="L809" s="835"/>
      <c r="M809" s="838"/>
      <c r="N809" s="893"/>
      <c r="O809" s="848"/>
      <c r="P809" s="876"/>
      <c r="Q809" s="896"/>
      <c r="R809" s="899"/>
      <c r="S809" s="892" t="s">
        <v>17</v>
      </c>
      <c r="T809" s="906" t="s">
        <v>18</v>
      </c>
      <c r="U809" s="904"/>
      <c r="V809" s="887"/>
      <c r="W809" s="887"/>
      <c r="X809" s="870"/>
      <c r="Y809" s="887"/>
      <c r="Z809" s="870"/>
      <c r="AA809" s="879"/>
    </row>
    <row r="810" spans="1:27" s="16" customFormat="1" ht="12.95" customHeight="1">
      <c r="A810" s="811"/>
      <c r="B810" s="814"/>
      <c r="C810" s="817"/>
      <c r="D810" s="840" t="s">
        <v>19</v>
      </c>
      <c r="E810" s="840" t="s">
        <v>20</v>
      </c>
      <c r="F810" s="840" t="s">
        <v>21</v>
      </c>
      <c r="G810" s="814"/>
      <c r="H810" s="829"/>
      <c r="I810" s="826"/>
      <c r="J810" s="832"/>
      <c r="K810" s="890"/>
      <c r="L810" s="835"/>
      <c r="M810" s="838"/>
      <c r="N810" s="893"/>
      <c r="O810" s="848"/>
      <c r="P810" s="876"/>
      <c r="Q810" s="896"/>
      <c r="R810" s="899"/>
      <c r="S810" s="893"/>
      <c r="T810" s="907"/>
      <c r="U810" s="904"/>
      <c r="V810" s="887"/>
      <c r="W810" s="887"/>
      <c r="X810" s="870"/>
      <c r="Y810" s="887"/>
      <c r="Z810" s="870"/>
      <c r="AA810" s="879"/>
    </row>
    <row r="811" spans="1:27" s="16" customFormat="1" ht="12.95" customHeight="1">
      <c r="A811" s="811"/>
      <c r="B811" s="814"/>
      <c r="C811" s="817"/>
      <c r="D811" s="841"/>
      <c r="E811" s="841"/>
      <c r="F811" s="841"/>
      <c r="G811" s="814"/>
      <c r="H811" s="829"/>
      <c r="I811" s="826"/>
      <c r="J811" s="832"/>
      <c r="K811" s="890"/>
      <c r="L811" s="835"/>
      <c r="M811" s="838"/>
      <c r="N811" s="893"/>
      <c r="O811" s="848"/>
      <c r="P811" s="876"/>
      <c r="Q811" s="896"/>
      <c r="R811" s="899"/>
      <c r="S811" s="893"/>
      <c r="T811" s="907"/>
      <c r="U811" s="904"/>
      <c r="V811" s="887"/>
      <c r="W811" s="887"/>
      <c r="X811" s="870"/>
      <c r="Y811" s="887"/>
      <c r="Z811" s="870"/>
      <c r="AA811" s="879"/>
    </row>
    <row r="812" spans="1:27" s="16" customFormat="1" ht="12.95" customHeight="1">
      <c r="A812" s="812"/>
      <c r="B812" s="815"/>
      <c r="C812" s="818"/>
      <c r="D812" s="842"/>
      <c r="E812" s="842"/>
      <c r="F812" s="842"/>
      <c r="G812" s="815"/>
      <c r="H812" s="830"/>
      <c r="I812" s="827"/>
      <c r="J812" s="833"/>
      <c r="K812" s="891"/>
      <c r="L812" s="836"/>
      <c r="M812" s="839"/>
      <c r="N812" s="894"/>
      <c r="O812" s="849"/>
      <c r="P812" s="877"/>
      <c r="Q812" s="897"/>
      <c r="R812" s="900"/>
      <c r="S812" s="894"/>
      <c r="T812" s="908"/>
      <c r="U812" s="905"/>
      <c r="V812" s="888"/>
      <c r="W812" s="888"/>
      <c r="X812" s="871"/>
      <c r="Y812" s="888"/>
      <c r="Z812" s="871"/>
      <c r="AA812" s="880"/>
    </row>
    <row r="813" spans="1:27" s="229" customFormat="1" ht="21.95" customHeight="1">
      <c r="A813" s="17">
        <v>224</v>
      </c>
      <c r="B813" s="17" t="s">
        <v>24</v>
      </c>
      <c r="C813" s="17">
        <v>15966</v>
      </c>
      <c r="D813" s="17">
        <v>1</v>
      </c>
      <c r="E813" s="17">
        <v>0</v>
      </c>
      <c r="F813" s="17">
        <v>27</v>
      </c>
      <c r="G813" s="17">
        <v>2</v>
      </c>
      <c r="H813" s="21">
        <v>427</v>
      </c>
      <c r="I813" s="101">
        <v>400</v>
      </c>
      <c r="J813" s="101">
        <f>H813*I813</f>
        <v>170800</v>
      </c>
      <c r="K813" s="103">
        <v>1</v>
      </c>
      <c r="L813" s="20" t="s">
        <v>65</v>
      </c>
      <c r="M813" s="86" t="s">
        <v>63</v>
      </c>
      <c r="N813" s="103">
        <v>2</v>
      </c>
      <c r="O813" s="20">
        <v>345</v>
      </c>
      <c r="P813" s="20">
        <v>100</v>
      </c>
      <c r="Q813" s="101">
        <v>6350</v>
      </c>
      <c r="R813" s="109">
        <f t="shared" ref="R813:R818" si="572">O813*Q813</f>
        <v>2190750</v>
      </c>
      <c r="S813" s="217">
        <v>47</v>
      </c>
      <c r="T813" s="217">
        <v>85</v>
      </c>
      <c r="U813" s="30">
        <f t="shared" ref="U813:U818" si="573">R813-R813*T813/100</f>
        <v>328612.5</v>
      </c>
      <c r="V813" s="31">
        <f t="shared" ref="V813:V818" si="574">J813+U813</f>
        <v>499412.5</v>
      </c>
      <c r="W813" s="30">
        <f t="shared" ref="W813:W818" si="575">V813*P813/100</f>
        <v>499412.5</v>
      </c>
      <c r="X813" s="21" t="s">
        <v>58</v>
      </c>
      <c r="Y813" s="233">
        <v>0</v>
      </c>
      <c r="Z813" s="20">
        <v>0</v>
      </c>
      <c r="AA813" s="25">
        <f t="shared" ref="AA813:AA814" si="576">Y813*Z813/100</f>
        <v>0</v>
      </c>
    </row>
    <row r="814" spans="1:27" s="229" customFormat="1" ht="21.95" customHeight="1">
      <c r="A814" s="17"/>
      <c r="B814" s="17"/>
      <c r="C814" s="17"/>
      <c r="D814" s="17"/>
      <c r="E814" s="17"/>
      <c r="F814" s="17"/>
      <c r="G814" s="17"/>
      <c r="H814" s="31"/>
      <c r="I814" s="86"/>
      <c r="J814" s="109"/>
      <c r="K814" s="103">
        <v>2</v>
      </c>
      <c r="L814" s="20" t="s">
        <v>65</v>
      </c>
      <c r="M814" s="86" t="s">
        <v>63</v>
      </c>
      <c r="N814" s="103">
        <v>2</v>
      </c>
      <c r="O814" s="20">
        <v>324</v>
      </c>
      <c r="P814" s="20">
        <v>100</v>
      </c>
      <c r="Q814" s="101">
        <v>6350</v>
      </c>
      <c r="R814" s="109">
        <f t="shared" si="572"/>
        <v>2057400</v>
      </c>
      <c r="S814" s="217">
        <v>43</v>
      </c>
      <c r="T814" s="217">
        <v>85</v>
      </c>
      <c r="U814" s="30">
        <f t="shared" si="573"/>
        <v>308610</v>
      </c>
      <c r="V814" s="31">
        <f t="shared" si="574"/>
        <v>308610</v>
      </c>
      <c r="W814" s="30">
        <f t="shared" si="575"/>
        <v>308610</v>
      </c>
      <c r="X814" s="21" t="s">
        <v>60</v>
      </c>
      <c r="Y814" s="233">
        <v>0</v>
      </c>
      <c r="Z814" s="20">
        <v>0</v>
      </c>
      <c r="AA814" s="25">
        <f t="shared" si="576"/>
        <v>0</v>
      </c>
    </row>
    <row r="815" spans="1:27" s="229" customFormat="1" ht="21.95" customHeight="1">
      <c r="A815" s="17"/>
      <c r="B815" s="17"/>
      <c r="C815" s="17"/>
      <c r="D815" s="17"/>
      <c r="E815" s="17"/>
      <c r="F815" s="17"/>
      <c r="G815" s="17"/>
      <c r="H815" s="31"/>
      <c r="I815" s="86"/>
      <c r="J815" s="109"/>
      <c r="K815" s="103">
        <v>3</v>
      </c>
      <c r="L815" s="20" t="s">
        <v>65</v>
      </c>
      <c r="M815" s="86" t="s">
        <v>63</v>
      </c>
      <c r="N815" s="103">
        <v>2</v>
      </c>
      <c r="O815" s="20">
        <v>306</v>
      </c>
      <c r="P815" s="20">
        <v>100</v>
      </c>
      <c r="Q815" s="101">
        <v>6350</v>
      </c>
      <c r="R815" s="109">
        <f t="shared" si="572"/>
        <v>1943100</v>
      </c>
      <c r="S815" s="217">
        <v>30</v>
      </c>
      <c r="T815" s="217">
        <v>85</v>
      </c>
      <c r="U815" s="30">
        <f t="shared" si="573"/>
        <v>291465</v>
      </c>
      <c r="V815" s="31">
        <f t="shared" si="574"/>
        <v>291465</v>
      </c>
      <c r="W815" s="30">
        <f t="shared" si="575"/>
        <v>291465</v>
      </c>
      <c r="X815" s="21" t="s">
        <v>60</v>
      </c>
      <c r="Y815" s="233">
        <v>0</v>
      </c>
      <c r="Z815" s="20">
        <v>0</v>
      </c>
      <c r="AA815" s="25">
        <f t="shared" ref="AA815" si="577">Y815*Z815/100</f>
        <v>0</v>
      </c>
    </row>
    <row r="816" spans="1:27" s="229" customFormat="1" ht="21.95" customHeight="1">
      <c r="A816" s="17"/>
      <c r="B816" s="17"/>
      <c r="C816" s="17"/>
      <c r="D816" s="17"/>
      <c r="E816" s="17"/>
      <c r="F816" s="17"/>
      <c r="G816" s="17"/>
      <c r="H816" s="31"/>
      <c r="I816" s="86"/>
      <c r="J816" s="109"/>
      <c r="K816" s="103">
        <v>4</v>
      </c>
      <c r="L816" s="20" t="s">
        <v>65</v>
      </c>
      <c r="M816" s="86" t="s">
        <v>67</v>
      </c>
      <c r="N816" s="103">
        <v>2</v>
      </c>
      <c r="O816" s="20">
        <v>198</v>
      </c>
      <c r="P816" s="20">
        <v>100</v>
      </c>
      <c r="Q816" s="101">
        <v>6350</v>
      </c>
      <c r="R816" s="109">
        <f t="shared" si="572"/>
        <v>1257300</v>
      </c>
      <c r="S816" s="217">
        <v>12</v>
      </c>
      <c r="T816" s="217">
        <v>14</v>
      </c>
      <c r="U816" s="30">
        <f t="shared" si="573"/>
        <v>1081278</v>
      </c>
      <c r="V816" s="31">
        <f t="shared" si="574"/>
        <v>1081278</v>
      </c>
      <c r="W816" s="30">
        <f t="shared" si="575"/>
        <v>1081278</v>
      </c>
      <c r="X816" s="21" t="s">
        <v>60</v>
      </c>
      <c r="Y816" s="233">
        <v>0</v>
      </c>
      <c r="Z816" s="20">
        <v>0</v>
      </c>
      <c r="AA816" s="25">
        <f t="shared" ref="AA816" si="578">Y816*Z816/100</f>
        <v>0</v>
      </c>
    </row>
    <row r="817" spans="1:27" s="229" customFormat="1" ht="21.95" customHeight="1">
      <c r="A817" s="17"/>
      <c r="B817" s="17"/>
      <c r="C817" s="17"/>
      <c r="D817" s="17"/>
      <c r="E817" s="17"/>
      <c r="F817" s="17"/>
      <c r="G817" s="17"/>
      <c r="H817" s="31"/>
      <c r="I817" s="86"/>
      <c r="J817" s="84"/>
      <c r="K817" s="103">
        <v>5</v>
      </c>
      <c r="L817" s="20" t="s">
        <v>65</v>
      </c>
      <c r="M817" s="86" t="s">
        <v>67</v>
      </c>
      <c r="N817" s="103">
        <v>2</v>
      </c>
      <c r="O817" s="20">
        <v>133</v>
      </c>
      <c r="P817" s="20">
        <v>100</v>
      </c>
      <c r="Q817" s="101">
        <v>6350</v>
      </c>
      <c r="R817" s="109">
        <f t="shared" si="572"/>
        <v>844550</v>
      </c>
      <c r="S817" s="217">
        <v>11</v>
      </c>
      <c r="T817" s="217">
        <v>12</v>
      </c>
      <c r="U817" s="30">
        <f t="shared" si="573"/>
        <v>743204</v>
      </c>
      <c r="V817" s="31">
        <f t="shared" si="574"/>
        <v>743204</v>
      </c>
      <c r="W817" s="30">
        <f t="shared" si="575"/>
        <v>743204</v>
      </c>
      <c r="X817" s="21" t="s">
        <v>60</v>
      </c>
      <c r="Y817" s="233">
        <v>0</v>
      </c>
      <c r="Z817" s="20">
        <v>0</v>
      </c>
      <c r="AA817" s="25">
        <f t="shared" ref="AA817" si="579">Y817*Z817/100</f>
        <v>0</v>
      </c>
    </row>
    <row r="818" spans="1:27" s="229" customFormat="1" ht="21.95" customHeight="1">
      <c r="A818" s="17"/>
      <c r="B818" s="17"/>
      <c r="C818" s="17"/>
      <c r="D818" s="17"/>
      <c r="E818" s="17"/>
      <c r="F818" s="17"/>
      <c r="G818" s="17"/>
      <c r="H818" s="31"/>
      <c r="I818" s="86"/>
      <c r="J818" s="109"/>
      <c r="K818" s="103">
        <v>5</v>
      </c>
      <c r="L818" s="20" t="s">
        <v>65</v>
      </c>
      <c r="M818" s="86" t="s">
        <v>67</v>
      </c>
      <c r="N818" s="103">
        <v>2</v>
      </c>
      <c r="O818" s="20">
        <v>101.5</v>
      </c>
      <c r="P818" s="20">
        <v>100</v>
      </c>
      <c r="Q818" s="101">
        <v>6350</v>
      </c>
      <c r="R818" s="109">
        <f t="shared" si="572"/>
        <v>644525</v>
      </c>
      <c r="S818" s="217">
        <v>4</v>
      </c>
      <c r="T818" s="217">
        <v>4</v>
      </c>
      <c r="U818" s="30">
        <f t="shared" si="573"/>
        <v>618744</v>
      </c>
      <c r="V818" s="31">
        <f t="shared" si="574"/>
        <v>618744</v>
      </c>
      <c r="W818" s="30">
        <f t="shared" si="575"/>
        <v>618744</v>
      </c>
      <c r="X818" s="21" t="s">
        <v>60</v>
      </c>
      <c r="Y818" s="233">
        <v>0</v>
      </c>
      <c r="Z818" s="20">
        <v>0</v>
      </c>
      <c r="AA818" s="25">
        <f t="shared" ref="AA818:AA819" si="580">Y818*Z818/100</f>
        <v>0</v>
      </c>
    </row>
    <row r="819" spans="1:27" s="229" customFormat="1" ht="21.95" customHeight="1">
      <c r="A819" s="17">
        <v>225</v>
      </c>
      <c r="B819" s="17" t="s">
        <v>24</v>
      </c>
      <c r="C819" s="17">
        <v>23649</v>
      </c>
      <c r="D819" s="17">
        <v>19</v>
      </c>
      <c r="E819" s="17">
        <v>3</v>
      </c>
      <c r="F819" s="17">
        <v>3</v>
      </c>
      <c r="G819" s="17">
        <v>1</v>
      </c>
      <c r="H819" s="31">
        <v>7903</v>
      </c>
      <c r="I819" s="86">
        <v>100</v>
      </c>
      <c r="J819" s="84">
        <f t="shared" ref="J819:J825" si="581">H819*I819</f>
        <v>790300</v>
      </c>
      <c r="K819" s="103"/>
      <c r="L819" s="20"/>
      <c r="M819" s="20"/>
      <c r="N819" s="103"/>
      <c r="O819" s="20"/>
      <c r="P819" s="20">
        <v>100</v>
      </c>
      <c r="Q819" s="21"/>
      <c r="R819" s="21">
        <f t="shared" ref="R819" si="582">O819*Q819</f>
        <v>0</v>
      </c>
      <c r="S819" s="217"/>
      <c r="T819" s="217"/>
      <c r="U819" s="59">
        <f t="shared" ref="U819" si="583">R819-R819*T819/100</f>
        <v>0</v>
      </c>
      <c r="V819" s="101">
        <f t="shared" ref="V819" si="584">J819+U819</f>
        <v>790300</v>
      </c>
      <c r="W819" s="101">
        <f t="shared" ref="W819" si="585">V819*P819/100</f>
        <v>790300</v>
      </c>
      <c r="X819" s="100" t="s">
        <v>61</v>
      </c>
      <c r="Y819" s="230">
        <v>0</v>
      </c>
      <c r="Z819" s="20">
        <v>0</v>
      </c>
      <c r="AA819" s="25">
        <f t="shared" si="580"/>
        <v>0</v>
      </c>
    </row>
    <row r="820" spans="1:27" s="229" customFormat="1" ht="21.95" customHeight="1">
      <c r="A820" s="17">
        <v>226</v>
      </c>
      <c r="B820" s="17" t="s">
        <v>24</v>
      </c>
      <c r="C820" s="17">
        <v>23648</v>
      </c>
      <c r="D820" s="17">
        <v>5</v>
      </c>
      <c r="E820" s="17">
        <v>2</v>
      </c>
      <c r="F820" s="17">
        <v>96</v>
      </c>
      <c r="G820" s="17">
        <v>1</v>
      </c>
      <c r="H820" s="31">
        <v>2296</v>
      </c>
      <c r="I820" s="86">
        <v>100</v>
      </c>
      <c r="J820" s="84">
        <f t="shared" si="581"/>
        <v>229600</v>
      </c>
      <c r="K820" s="103"/>
      <c r="L820" s="20"/>
      <c r="M820" s="20"/>
      <c r="N820" s="103"/>
      <c r="O820" s="20"/>
      <c r="P820" s="20">
        <v>100</v>
      </c>
      <c r="Q820" s="21"/>
      <c r="R820" s="21">
        <f t="shared" ref="R820" si="586">O820*Q820</f>
        <v>0</v>
      </c>
      <c r="S820" s="217"/>
      <c r="T820" s="217"/>
      <c r="U820" s="59">
        <f t="shared" ref="U820" si="587">R820-R820*T820/100</f>
        <v>0</v>
      </c>
      <c r="V820" s="101">
        <f t="shared" ref="V820" si="588">J820+U820</f>
        <v>229600</v>
      </c>
      <c r="W820" s="101">
        <f t="shared" ref="W820" si="589">V820*P820/100</f>
        <v>229600</v>
      </c>
      <c r="X820" s="100" t="s">
        <v>61</v>
      </c>
      <c r="Y820" s="230">
        <v>0</v>
      </c>
      <c r="Z820" s="20">
        <v>0</v>
      </c>
      <c r="AA820" s="25">
        <f t="shared" ref="AA820" si="590">Y820*Z820/100</f>
        <v>0</v>
      </c>
    </row>
    <row r="821" spans="1:27" s="229" customFormat="1" ht="21.95" customHeight="1">
      <c r="A821" s="17">
        <v>227</v>
      </c>
      <c r="B821" s="17" t="s">
        <v>24</v>
      </c>
      <c r="C821" s="17">
        <v>23652</v>
      </c>
      <c r="D821" s="17">
        <v>6</v>
      </c>
      <c r="E821" s="17">
        <v>2</v>
      </c>
      <c r="F821" s="17">
        <v>5</v>
      </c>
      <c r="G821" s="17">
        <v>1</v>
      </c>
      <c r="H821" s="31">
        <v>2605</v>
      </c>
      <c r="I821" s="86">
        <v>100</v>
      </c>
      <c r="J821" s="84">
        <f t="shared" si="581"/>
        <v>260500</v>
      </c>
      <c r="K821" s="103"/>
      <c r="L821" s="20"/>
      <c r="M821" s="20"/>
      <c r="N821" s="103"/>
      <c r="O821" s="20"/>
      <c r="P821" s="20">
        <v>100</v>
      </c>
      <c r="Q821" s="21"/>
      <c r="R821" s="21">
        <f t="shared" ref="R821:R822" si="591">O821*Q821</f>
        <v>0</v>
      </c>
      <c r="S821" s="217"/>
      <c r="T821" s="217"/>
      <c r="U821" s="59">
        <f t="shared" ref="U821:U822" si="592">R821-R821*T821/100</f>
        <v>0</v>
      </c>
      <c r="V821" s="101">
        <f t="shared" ref="V821:V822" si="593">J821+U821</f>
        <v>260500</v>
      </c>
      <c r="W821" s="101">
        <f t="shared" ref="W821:W822" si="594">V821*P821/100</f>
        <v>260500</v>
      </c>
      <c r="X821" s="100" t="s">
        <v>61</v>
      </c>
      <c r="Y821" s="230">
        <v>0</v>
      </c>
      <c r="Z821" s="20">
        <v>0</v>
      </c>
      <c r="AA821" s="25">
        <f t="shared" ref="AA821:AA822" si="595">Y821*Z821/100</f>
        <v>0</v>
      </c>
    </row>
    <row r="822" spans="1:27" s="229" customFormat="1" ht="21.95" customHeight="1">
      <c r="A822" s="17">
        <v>228</v>
      </c>
      <c r="B822" s="17" t="s">
        <v>25</v>
      </c>
      <c r="C822" s="17">
        <v>2056</v>
      </c>
      <c r="D822" s="17">
        <v>30</v>
      </c>
      <c r="E822" s="17">
        <v>3</v>
      </c>
      <c r="F822" s="17">
        <v>59</v>
      </c>
      <c r="G822" s="17">
        <v>1</v>
      </c>
      <c r="H822" s="31">
        <v>12359</v>
      </c>
      <c r="I822" s="86">
        <v>150</v>
      </c>
      <c r="J822" s="109">
        <f t="shared" si="581"/>
        <v>1853850</v>
      </c>
      <c r="K822" s="103"/>
      <c r="L822" s="20"/>
      <c r="M822" s="20"/>
      <c r="N822" s="103"/>
      <c r="O822" s="20"/>
      <c r="P822" s="20">
        <v>100</v>
      </c>
      <c r="Q822" s="21"/>
      <c r="R822" s="21">
        <f t="shared" si="591"/>
        <v>0</v>
      </c>
      <c r="S822" s="217"/>
      <c r="T822" s="217"/>
      <c r="U822" s="59">
        <f t="shared" si="592"/>
        <v>0</v>
      </c>
      <c r="V822" s="101">
        <f t="shared" si="593"/>
        <v>1853850</v>
      </c>
      <c r="W822" s="101">
        <f t="shared" si="594"/>
        <v>1853850</v>
      </c>
      <c r="X822" s="100">
        <v>0</v>
      </c>
      <c r="Y822" s="234">
        <f>J822</f>
        <v>1853850</v>
      </c>
      <c r="Z822" s="20">
        <v>0.01</v>
      </c>
      <c r="AA822" s="25">
        <f t="shared" si="595"/>
        <v>185.38499999999999</v>
      </c>
    </row>
    <row r="823" spans="1:27" s="229" customFormat="1" ht="21.95" customHeight="1">
      <c r="A823" s="17">
        <v>229</v>
      </c>
      <c r="B823" s="17" t="s">
        <v>25</v>
      </c>
      <c r="C823" s="17">
        <v>2057</v>
      </c>
      <c r="D823" s="17">
        <v>13</v>
      </c>
      <c r="E823" s="17">
        <v>1</v>
      </c>
      <c r="F823" s="17">
        <v>46</v>
      </c>
      <c r="G823" s="17">
        <v>1</v>
      </c>
      <c r="H823" s="31">
        <v>5346</v>
      </c>
      <c r="I823" s="86">
        <v>150</v>
      </c>
      <c r="J823" s="109">
        <f t="shared" si="581"/>
        <v>801900</v>
      </c>
      <c r="K823" s="103"/>
      <c r="L823" s="20"/>
      <c r="M823" s="20"/>
      <c r="N823" s="103"/>
      <c r="O823" s="20"/>
      <c r="P823" s="20">
        <v>100</v>
      </c>
      <c r="Q823" s="21"/>
      <c r="R823" s="21">
        <f t="shared" ref="R823" si="596">O823*Q823</f>
        <v>0</v>
      </c>
      <c r="S823" s="217"/>
      <c r="T823" s="217"/>
      <c r="U823" s="59">
        <f t="shared" ref="U823" si="597">R823-R823*T823/100</f>
        <v>0</v>
      </c>
      <c r="V823" s="101">
        <f t="shared" ref="V823" si="598">J823+U823</f>
        <v>801900</v>
      </c>
      <c r="W823" s="101">
        <f t="shared" ref="W823" si="599">V823*P823/100</f>
        <v>801900</v>
      </c>
      <c r="X823" s="100">
        <v>0</v>
      </c>
      <c r="Y823" s="234">
        <f>J823</f>
        <v>801900</v>
      </c>
      <c r="Z823" s="20">
        <v>0.01</v>
      </c>
      <c r="AA823" s="25">
        <f t="shared" ref="AA823" si="600">Y823*Z823/100</f>
        <v>80.19</v>
      </c>
    </row>
    <row r="824" spans="1:27" s="229" customFormat="1" ht="21.95" customHeight="1">
      <c r="A824" s="17">
        <v>230</v>
      </c>
      <c r="B824" s="17" t="s">
        <v>25</v>
      </c>
      <c r="C824" s="17">
        <v>2047</v>
      </c>
      <c r="D824" s="17">
        <v>29</v>
      </c>
      <c r="E824" s="17">
        <v>1</v>
      </c>
      <c r="F824" s="17">
        <v>55</v>
      </c>
      <c r="G824" s="17">
        <v>1</v>
      </c>
      <c r="H824" s="31">
        <v>11755</v>
      </c>
      <c r="I824" s="86">
        <v>150</v>
      </c>
      <c r="J824" s="109">
        <f t="shared" si="581"/>
        <v>1763250</v>
      </c>
      <c r="K824" s="103"/>
      <c r="L824" s="20"/>
      <c r="M824" s="20"/>
      <c r="N824" s="103"/>
      <c r="O824" s="20"/>
      <c r="P824" s="20">
        <v>100</v>
      </c>
      <c r="Q824" s="21"/>
      <c r="R824" s="21">
        <f t="shared" ref="R824:R825" si="601">O824*Q824</f>
        <v>0</v>
      </c>
      <c r="S824" s="217"/>
      <c r="T824" s="217"/>
      <c r="U824" s="59">
        <f t="shared" ref="U824:U825" si="602">R824-R824*T824/100</f>
        <v>0</v>
      </c>
      <c r="V824" s="101">
        <f t="shared" ref="V824:V825" si="603">J824+U824</f>
        <v>1763250</v>
      </c>
      <c r="W824" s="101">
        <f t="shared" ref="W824:W825" si="604">V824*P824/100</f>
        <v>1763250</v>
      </c>
      <c r="X824" s="100">
        <v>0</v>
      </c>
      <c r="Y824" s="234">
        <f>J824</f>
        <v>1763250</v>
      </c>
      <c r="Z824" s="20">
        <v>0.01</v>
      </c>
      <c r="AA824" s="25">
        <f t="shared" ref="AA824:AA825" si="605">Y824*Z824/100</f>
        <v>176.32499999999999</v>
      </c>
    </row>
    <row r="825" spans="1:27" s="229" customFormat="1" ht="21.95" customHeight="1">
      <c r="A825" s="17">
        <v>231</v>
      </c>
      <c r="B825" s="17" t="s">
        <v>24</v>
      </c>
      <c r="C825" s="17">
        <v>65977</v>
      </c>
      <c r="D825" s="17">
        <v>16</v>
      </c>
      <c r="E825" s="17">
        <v>0</v>
      </c>
      <c r="F825" s="17">
        <v>55</v>
      </c>
      <c r="G825" s="17">
        <v>1</v>
      </c>
      <c r="H825" s="31">
        <v>64500</v>
      </c>
      <c r="I825" s="86">
        <v>100</v>
      </c>
      <c r="J825" s="84">
        <f t="shared" si="581"/>
        <v>6450000</v>
      </c>
      <c r="K825" s="103"/>
      <c r="L825" s="20"/>
      <c r="M825" s="20"/>
      <c r="N825" s="103"/>
      <c r="O825" s="20"/>
      <c r="P825" s="20">
        <v>100</v>
      </c>
      <c r="Q825" s="21"/>
      <c r="R825" s="21">
        <f t="shared" si="601"/>
        <v>0</v>
      </c>
      <c r="S825" s="217"/>
      <c r="T825" s="217"/>
      <c r="U825" s="59">
        <f t="shared" si="602"/>
        <v>0</v>
      </c>
      <c r="V825" s="101">
        <f t="shared" si="603"/>
        <v>6450000</v>
      </c>
      <c r="W825" s="101">
        <f t="shared" si="604"/>
        <v>6450000</v>
      </c>
      <c r="X825" s="100" t="s">
        <v>61</v>
      </c>
      <c r="Y825" s="230">
        <v>0</v>
      </c>
      <c r="Z825" s="20">
        <v>0</v>
      </c>
      <c r="AA825" s="25">
        <f t="shared" si="605"/>
        <v>0</v>
      </c>
    </row>
    <row r="826" spans="1:27" s="89" customFormat="1" ht="24" customHeight="1" thickBot="1">
      <c r="A826" s="143"/>
      <c r="B826" s="143"/>
      <c r="C826" s="143"/>
      <c r="D826" s="143"/>
      <c r="E826" s="143"/>
      <c r="F826" s="143"/>
      <c r="G826" s="143"/>
      <c r="H826" s="144"/>
      <c r="I826" s="145"/>
      <c r="J826" s="146"/>
      <c r="K826" s="156"/>
      <c r="L826" s="147"/>
      <c r="M826" s="145"/>
      <c r="N826" s="166"/>
      <c r="O826" s="145"/>
      <c r="P826" s="145"/>
      <c r="Q826" s="181"/>
      <c r="R826" s="182"/>
      <c r="S826" s="194"/>
      <c r="T826" s="194"/>
      <c r="U826" s="197"/>
      <c r="V826" s="182"/>
      <c r="W826" s="182"/>
      <c r="X826" s="148"/>
      <c r="Y826" s="199"/>
      <c r="Z826" s="145"/>
      <c r="AA826" s="143"/>
    </row>
    <row r="827" spans="1:27">
      <c r="A827" s="42" t="s">
        <v>22</v>
      </c>
      <c r="B827" s="42"/>
      <c r="C827" s="42" t="s">
        <v>23</v>
      </c>
      <c r="D827" s="42"/>
      <c r="E827" s="42"/>
      <c r="F827" s="42"/>
      <c r="G827" s="39" t="s">
        <v>37</v>
      </c>
      <c r="H827" s="52"/>
      <c r="I827" s="11"/>
      <c r="J827" s="11"/>
      <c r="K827" s="153"/>
      <c r="L827" s="14"/>
      <c r="M827" s="6"/>
      <c r="N827" s="161"/>
      <c r="O827" s="1"/>
      <c r="P827" s="1"/>
      <c r="Q827" s="175"/>
      <c r="R827" s="176"/>
      <c r="S827" s="188"/>
      <c r="T827" s="188"/>
      <c r="U827" s="175"/>
      <c r="V827" s="176"/>
      <c r="W827" s="176"/>
      <c r="X827" s="1"/>
      <c r="Y827" s="176"/>
      <c r="Z827" s="1"/>
      <c r="AA827" s="1"/>
    </row>
    <row r="828" spans="1:27">
      <c r="A828" s="3"/>
      <c r="B828" s="11"/>
      <c r="C828" s="11"/>
      <c r="D828" s="11"/>
      <c r="E828" s="12"/>
      <c r="F828" s="13"/>
      <c r="G828" s="38" t="s">
        <v>36</v>
      </c>
      <c r="H828" s="52"/>
      <c r="I828" s="11"/>
      <c r="J828" s="11"/>
      <c r="K828" s="153"/>
      <c r="L828" s="14"/>
      <c r="M828" s="61" t="s">
        <v>47</v>
      </c>
      <c r="N828" s="162"/>
      <c r="O828" s="62"/>
      <c r="P828" s="62"/>
      <c r="Q828" s="177"/>
      <c r="R828" s="178" t="s">
        <v>51</v>
      </c>
      <c r="S828" s="162"/>
      <c r="T828" s="189"/>
      <c r="U828" s="177"/>
      <c r="V828" s="178"/>
      <c r="W828" s="178" t="s">
        <v>56</v>
      </c>
      <c r="X828" s="206"/>
      <c r="Y828" s="177"/>
      <c r="Z828" s="3"/>
      <c r="AA828" s="3"/>
    </row>
    <row r="829" spans="1:27">
      <c r="A829" s="3"/>
      <c r="B829" s="11"/>
      <c r="C829" s="11"/>
      <c r="D829" s="11"/>
      <c r="E829" s="12"/>
      <c r="F829" s="13"/>
      <c r="G829" s="37" t="s">
        <v>35</v>
      </c>
      <c r="H829" s="52"/>
      <c r="I829" s="12"/>
      <c r="J829" s="12"/>
      <c r="K829" s="154"/>
      <c r="L829" s="14"/>
      <c r="M829" s="61" t="s">
        <v>54</v>
      </c>
      <c r="N829" s="162"/>
      <c r="O829" s="62"/>
      <c r="P829" s="62"/>
      <c r="Q829" s="177"/>
      <c r="R829" s="178" t="s">
        <v>53</v>
      </c>
      <c r="S829" s="162"/>
      <c r="T829" s="189"/>
      <c r="U829" s="177"/>
      <c r="V829" s="178"/>
      <c r="W829" s="178" t="s">
        <v>52</v>
      </c>
      <c r="X829" s="206"/>
      <c r="Y829" s="177"/>
      <c r="Z829" s="3"/>
      <c r="AA829" s="3"/>
    </row>
    <row r="830" spans="1:27">
      <c r="A830" s="4"/>
      <c r="B830" s="12"/>
      <c r="C830" s="12"/>
      <c r="D830" s="12"/>
      <c r="E830" s="12"/>
      <c r="F830" s="13"/>
      <c r="G830" s="38" t="s">
        <v>34</v>
      </c>
      <c r="H830" s="53"/>
      <c r="I830" s="12"/>
      <c r="J830" s="12"/>
      <c r="K830" s="154"/>
      <c r="L830" s="15"/>
      <c r="M830" s="63" t="s">
        <v>48</v>
      </c>
      <c r="N830" s="163"/>
      <c r="O830" s="63"/>
      <c r="P830" s="63"/>
      <c r="Q830" s="179"/>
      <c r="R830" s="179" t="s">
        <v>49</v>
      </c>
      <c r="S830" s="163"/>
      <c r="T830" s="190"/>
      <c r="U830" s="179"/>
      <c r="V830" s="179"/>
      <c r="W830" s="179" t="s">
        <v>50</v>
      </c>
      <c r="X830" s="207"/>
      <c r="Y830" s="179"/>
      <c r="Z830" s="5"/>
      <c r="AA830" s="5"/>
    </row>
    <row r="831" spans="1:27">
      <c r="A831" s="4"/>
      <c r="B831" s="33"/>
      <c r="C831" s="12"/>
      <c r="D831" s="12"/>
      <c r="E831" s="12"/>
      <c r="F831" s="13"/>
      <c r="G831" s="40" t="s">
        <v>38</v>
      </c>
      <c r="H831" s="53"/>
      <c r="I831" s="12"/>
      <c r="J831" s="12"/>
      <c r="K831" s="154"/>
      <c r="L831" s="15"/>
      <c r="M831" s="5"/>
      <c r="N831" s="164"/>
      <c r="O831" s="5"/>
      <c r="P831" s="5"/>
      <c r="Q831" s="180"/>
      <c r="R831" s="180"/>
      <c r="S831" s="191"/>
      <c r="T831" s="191"/>
      <c r="U831" s="180"/>
      <c r="V831" s="180"/>
      <c r="W831" s="180"/>
      <c r="X831" s="208"/>
      <c r="Y831" s="169"/>
      <c r="Z831" s="32"/>
      <c r="AA831" s="5"/>
    </row>
    <row r="832" spans="1:27" ht="31.5" customHeight="1">
      <c r="A832" s="41" t="s">
        <v>151</v>
      </c>
      <c r="B832" s="8"/>
      <c r="C832" s="8"/>
      <c r="D832" s="8"/>
      <c r="E832" s="8"/>
      <c r="F832" s="8"/>
      <c r="G832" s="7" t="s">
        <v>30</v>
      </c>
      <c r="H832" s="48"/>
      <c r="I832" s="796"/>
      <c r="J832" s="868"/>
      <c r="K832" s="149"/>
      <c r="L832" s="909"/>
      <c r="M832" s="909"/>
      <c r="N832" s="158"/>
      <c r="O832" s="910" t="s">
        <v>55</v>
      </c>
      <c r="P832" s="910"/>
      <c r="Q832" s="168"/>
      <c r="R832" s="169"/>
      <c r="S832" s="185"/>
      <c r="T832" s="185"/>
      <c r="U832" s="196"/>
      <c r="V832" s="169"/>
      <c r="W832" s="169"/>
      <c r="X832" s="205" t="s">
        <v>31</v>
      </c>
      <c r="Y832" s="169"/>
      <c r="AA832" s="7"/>
    </row>
    <row r="833" spans="1:27" ht="23.1" customHeight="1">
      <c r="A833" s="797" t="s">
        <v>0</v>
      </c>
      <c r="B833" s="797"/>
      <c r="C833" s="797"/>
      <c r="D833" s="797"/>
      <c r="E833" s="797"/>
      <c r="F833" s="797"/>
      <c r="G833" s="797"/>
      <c r="H833" s="797"/>
      <c r="I833" s="797"/>
      <c r="J833" s="797"/>
      <c r="K833" s="797"/>
      <c r="L833" s="797"/>
      <c r="M833" s="797"/>
      <c r="N833" s="797"/>
      <c r="O833" s="797"/>
      <c r="P833" s="797"/>
      <c r="Q833" s="797"/>
      <c r="R833" s="797"/>
      <c r="S833" s="797"/>
      <c r="T833" s="797"/>
      <c r="U833" s="797"/>
      <c r="V833" s="797"/>
      <c r="W833" s="797"/>
      <c r="X833" s="797"/>
      <c r="Y833" s="797"/>
      <c r="Z833" s="797"/>
      <c r="AA833" s="10"/>
    </row>
    <row r="834" spans="1:27" ht="23.1" customHeight="1">
      <c r="A834" s="797" t="s">
        <v>32</v>
      </c>
      <c r="B834" s="797"/>
      <c r="C834" s="797"/>
      <c r="D834" s="797"/>
      <c r="E834" s="797"/>
      <c r="F834" s="797"/>
      <c r="G834" s="797"/>
      <c r="H834" s="797"/>
      <c r="I834" s="797"/>
      <c r="J834" s="797"/>
      <c r="K834" s="797"/>
      <c r="L834" s="797"/>
      <c r="M834" s="797"/>
      <c r="N834" s="797"/>
      <c r="O834" s="797"/>
      <c r="P834" s="797"/>
      <c r="Q834" s="797"/>
      <c r="R834" s="797"/>
      <c r="S834" s="797"/>
      <c r="T834" s="797"/>
      <c r="U834" s="797"/>
      <c r="V834" s="797"/>
      <c r="W834" s="797"/>
      <c r="X834" s="797"/>
      <c r="Y834" s="797"/>
      <c r="Z834" s="797"/>
      <c r="AA834" s="10"/>
    </row>
    <row r="835" spans="1:27" s="34" customFormat="1" ht="23.25">
      <c r="A835" s="35" t="s">
        <v>70</v>
      </c>
      <c r="B835" s="36"/>
      <c r="C835" s="36"/>
      <c r="D835" s="36"/>
      <c r="E835" s="36"/>
      <c r="F835" s="36"/>
      <c r="G835" s="242"/>
      <c r="H835" s="49"/>
      <c r="I835" s="242"/>
      <c r="J835" s="242"/>
      <c r="K835" s="150"/>
      <c r="L835" s="242"/>
      <c r="M835" s="242"/>
      <c r="N835" s="158"/>
      <c r="O835" s="242"/>
      <c r="P835" s="242"/>
      <c r="Q835" s="170"/>
      <c r="R835" s="171"/>
      <c r="S835" s="150"/>
      <c r="T835" s="150"/>
      <c r="U835" s="170"/>
      <c r="V835" s="170"/>
      <c r="W835" s="170"/>
      <c r="X835" s="22"/>
      <c r="Y835" s="170"/>
      <c r="Z835" s="242"/>
      <c r="AA835" s="242"/>
    </row>
    <row r="836" spans="1:27" s="16" customFormat="1" ht="14.25">
      <c r="A836" s="798" t="s">
        <v>1</v>
      </c>
      <c r="B836" s="799"/>
      <c r="C836" s="799"/>
      <c r="D836" s="799"/>
      <c r="E836" s="799"/>
      <c r="F836" s="799"/>
      <c r="G836" s="799"/>
      <c r="H836" s="799"/>
      <c r="I836" s="799"/>
      <c r="J836" s="800"/>
      <c r="K836" s="801" t="s">
        <v>2</v>
      </c>
      <c r="L836" s="802"/>
      <c r="M836" s="802"/>
      <c r="N836" s="802"/>
      <c r="O836" s="802"/>
      <c r="P836" s="802"/>
      <c r="Q836" s="802"/>
      <c r="R836" s="802"/>
      <c r="S836" s="802"/>
      <c r="T836" s="802"/>
      <c r="U836" s="803"/>
      <c r="V836" s="886" t="s">
        <v>3</v>
      </c>
      <c r="W836" s="886" t="s">
        <v>39</v>
      </c>
      <c r="X836" s="869" t="s">
        <v>40</v>
      </c>
      <c r="Y836" s="886" t="s">
        <v>4</v>
      </c>
      <c r="Z836" s="869" t="s">
        <v>41</v>
      </c>
      <c r="AA836" s="878" t="s">
        <v>42</v>
      </c>
    </row>
    <row r="837" spans="1:27" s="16" customFormat="1" ht="14.25">
      <c r="A837" s="810" t="s">
        <v>5</v>
      </c>
      <c r="B837" s="813" t="s">
        <v>6</v>
      </c>
      <c r="C837" s="816" t="s">
        <v>7</v>
      </c>
      <c r="D837" s="819" t="s">
        <v>8</v>
      </c>
      <c r="E837" s="820"/>
      <c r="F837" s="821"/>
      <c r="G837" s="814" t="s">
        <v>9</v>
      </c>
      <c r="H837" s="828" t="s">
        <v>10</v>
      </c>
      <c r="I837" s="825" t="s">
        <v>11</v>
      </c>
      <c r="J837" s="831" t="s">
        <v>12</v>
      </c>
      <c r="K837" s="889" t="s">
        <v>5</v>
      </c>
      <c r="L837" s="834" t="s">
        <v>13</v>
      </c>
      <c r="M837" s="837" t="s">
        <v>14</v>
      </c>
      <c r="N837" s="892" t="s">
        <v>9</v>
      </c>
      <c r="O837" s="847" t="s">
        <v>43</v>
      </c>
      <c r="P837" s="875" t="s">
        <v>33</v>
      </c>
      <c r="Q837" s="895" t="s">
        <v>44</v>
      </c>
      <c r="R837" s="898" t="s">
        <v>15</v>
      </c>
      <c r="S837" s="901" t="s">
        <v>16</v>
      </c>
      <c r="T837" s="902"/>
      <c r="U837" s="903" t="s">
        <v>45</v>
      </c>
      <c r="V837" s="887"/>
      <c r="W837" s="887"/>
      <c r="X837" s="870"/>
      <c r="Y837" s="887"/>
      <c r="Z837" s="870"/>
      <c r="AA837" s="879"/>
    </row>
    <row r="838" spans="1:27" s="16" customFormat="1" ht="14.25">
      <c r="A838" s="811"/>
      <c r="B838" s="814"/>
      <c r="C838" s="817"/>
      <c r="D838" s="822"/>
      <c r="E838" s="823"/>
      <c r="F838" s="824"/>
      <c r="G838" s="814"/>
      <c r="H838" s="829"/>
      <c r="I838" s="826"/>
      <c r="J838" s="832"/>
      <c r="K838" s="890"/>
      <c r="L838" s="835"/>
      <c r="M838" s="838"/>
      <c r="N838" s="893"/>
      <c r="O838" s="848"/>
      <c r="P838" s="876"/>
      <c r="Q838" s="896"/>
      <c r="R838" s="899"/>
      <c r="S838" s="892" t="s">
        <v>17</v>
      </c>
      <c r="T838" s="906" t="s">
        <v>18</v>
      </c>
      <c r="U838" s="904"/>
      <c r="V838" s="887"/>
      <c r="W838" s="887"/>
      <c r="X838" s="870"/>
      <c r="Y838" s="887"/>
      <c r="Z838" s="870"/>
      <c r="AA838" s="879"/>
    </row>
    <row r="839" spans="1:27" s="16" customFormat="1" ht="14.25">
      <c r="A839" s="811"/>
      <c r="B839" s="814"/>
      <c r="C839" s="817"/>
      <c r="D839" s="840" t="s">
        <v>19</v>
      </c>
      <c r="E839" s="840" t="s">
        <v>20</v>
      </c>
      <c r="F839" s="840" t="s">
        <v>21</v>
      </c>
      <c r="G839" s="814"/>
      <c r="H839" s="829"/>
      <c r="I839" s="826"/>
      <c r="J839" s="832"/>
      <c r="K839" s="890"/>
      <c r="L839" s="835"/>
      <c r="M839" s="838"/>
      <c r="N839" s="893"/>
      <c r="O839" s="848"/>
      <c r="P839" s="876"/>
      <c r="Q839" s="896"/>
      <c r="R839" s="899"/>
      <c r="S839" s="893"/>
      <c r="T839" s="907"/>
      <c r="U839" s="904"/>
      <c r="V839" s="887"/>
      <c r="W839" s="887"/>
      <c r="X839" s="870"/>
      <c r="Y839" s="887"/>
      <c r="Z839" s="870"/>
      <c r="AA839" s="879"/>
    </row>
    <row r="840" spans="1:27" s="16" customFormat="1" ht="14.25">
      <c r="A840" s="811"/>
      <c r="B840" s="814"/>
      <c r="C840" s="817"/>
      <c r="D840" s="841"/>
      <c r="E840" s="841"/>
      <c r="F840" s="841"/>
      <c r="G840" s="814"/>
      <c r="H840" s="829"/>
      <c r="I840" s="826"/>
      <c r="J840" s="832"/>
      <c r="K840" s="890"/>
      <c r="L840" s="835"/>
      <c r="M840" s="838"/>
      <c r="N840" s="893"/>
      <c r="O840" s="848"/>
      <c r="P840" s="876"/>
      <c r="Q840" s="896"/>
      <c r="R840" s="899"/>
      <c r="S840" s="893"/>
      <c r="T840" s="907"/>
      <c r="U840" s="904"/>
      <c r="V840" s="887"/>
      <c r="W840" s="887"/>
      <c r="X840" s="870"/>
      <c r="Y840" s="887"/>
      <c r="Z840" s="870"/>
      <c r="AA840" s="879"/>
    </row>
    <row r="841" spans="1:27" s="16" customFormat="1" ht="14.25">
      <c r="A841" s="812"/>
      <c r="B841" s="815"/>
      <c r="C841" s="818"/>
      <c r="D841" s="842"/>
      <c r="E841" s="842"/>
      <c r="F841" s="842"/>
      <c r="G841" s="815"/>
      <c r="H841" s="830"/>
      <c r="I841" s="827"/>
      <c r="J841" s="833"/>
      <c r="K841" s="891"/>
      <c r="L841" s="836"/>
      <c r="M841" s="839"/>
      <c r="N841" s="894"/>
      <c r="O841" s="849"/>
      <c r="P841" s="877"/>
      <c r="Q841" s="897"/>
      <c r="R841" s="900"/>
      <c r="S841" s="894"/>
      <c r="T841" s="908"/>
      <c r="U841" s="905"/>
      <c r="V841" s="888"/>
      <c r="W841" s="888"/>
      <c r="X841" s="871"/>
      <c r="Y841" s="888"/>
      <c r="Z841" s="871"/>
      <c r="AA841" s="880"/>
    </row>
    <row r="842" spans="1:27" s="229" customFormat="1" ht="21.95" customHeight="1">
      <c r="A842" s="17">
        <v>232</v>
      </c>
      <c r="B842" s="17" t="s">
        <v>24</v>
      </c>
      <c r="C842" s="17">
        <v>16125</v>
      </c>
      <c r="D842" s="17">
        <v>0</v>
      </c>
      <c r="E842" s="17">
        <v>0</v>
      </c>
      <c r="F842" s="17">
        <v>67</v>
      </c>
      <c r="G842" s="17">
        <v>2</v>
      </c>
      <c r="H842" s="21">
        <v>67</v>
      </c>
      <c r="I842" s="101">
        <v>400</v>
      </c>
      <c r="J842" s="101">
        <f>H842*I842</f>
        <v>26800</v>
      </c>
      <c r="K842" s="103">
        <v>1</v>
      </c>
      <c r="L842" s="20" t="s">
        <v>65</v>
      </c>
      <c r="M842" s="86" t="s">
        <v>63</v>
      </c>
      <c r="N842" s="103">
        <v>2</v>
      </c>
      <c r="O842" s="20">
        <v>337.5</v>
      </c>
      <c r="P842" s="20">
        <v>100</v>
      </c>
      <c r="Q842" s="101">
        <v>6350</v>
      </c>
      <c r="R842" s="109">
        <f>O842*Q842</f>
        <v>2143125</v>
      </c>
      <c r="S842" s="217">
        <v>47</v>
      </c>
      <c r="T842" s="217">
        <v>85</v>
      </c>
      <c r="U842" s="30">
        <f>R842-R842*T842/100</f>
        <v>321468.75</v>
      </c>
      <c r="V842" s="31">
        <f>J842+U842</f>
        <v>348268.75</v>
      </c>
      <c r="W842" s="30">
        <f>V842*P842/100</f>
        <v>348268.75</v>
      </c>
      <c r="X842" s="21" t="s">
        <v>58</v>
      </c>
      <c r="Y842" s="233">
        <v>0</v>
      </c>
      <c r="Z842" s="20">
        <v>0</v>
      </c>
      <c r="AA842" s="25">
        <f t="shared" ref="AA842:AA845" si="606">Y842*Z842/100</f>
        <v>0</v>
      </c>
    </row>
    <row r="843" spans="1:27" s="229" customFormat="1" ht="21.95" customHeight="1">
      <c r="A843" s="17"/>
      <c r="B843" s="17"/>
      <c r="C843" s="17"/>
      <c r="D843" s="17"/>
      <c r="E843" s="17"/>
      <c r="F843" s="17"/>
      <c r="G843" s="17"/>
      <c r="H843" s="31"/>
      <c r="I843" s="86"/>
      <c r="J843" s="109"/>
      <c r="K843" s="103">
        <v>2</v>
      </c>
      <c r="L843" s="20" t="s">
        <v>65</v>
      </c>
      <c r="M843" s="86" t="s">
        <v>67</v>
      </c>
      <c r="N843" s="103">
        <v>2</v>
      </c>
      <c r="O843" s="20">
        <v>71.5</v>
      </c>
      <c r="P843" s="20">
        <v>100</v>
      </c>
      <c r="Q843" s="101">
        <v>6350</v>
      </c>
      <c r="R843" s="109">
        <f>O843*Q843</f>
        <v>454025</v>
      </c>
      <c r="S843" s="217">
        <v>11</v>
      </c>
      <c r="T843" s="217">
        <v>12</v>
      </c>
      <c r="U843" s="30">
        <f>R843-R843*T843/100</f>
        <v>399542</v>
      </c>
      <c r="V843" s="31">
        <f>J843+U843</f>
        <v>399542</v>
      </c>
      <c r="W843" s="30">
        <f>V843*P843/100</f>
        <v>399542</v>
      </c>
      <c r="X843" s="21" t="s">
        <v>60</v>
      </c>
      <c r="Y843" s="233">
        <v>0</v>
      </c>
      <c r="Z843" s="20">
        <v>0</v>
      </c>
      <c r="AA843" s="25">
        <f t="shared" si="606"/>
        <v>0</v>
      </c>
    </row>
    <row r="844" spans="1:27" s="229" customFormat="1" ht="21.95" customHeight="1">
      <c r="A844" s="17">
        <v>233</v>
      </c>
      <c r="B844" s="17" t="s">
        <v>26</v>
      </c>
      <c r="C844" s="17">
        <v>178</v>
      </c>
      <c r="D844" s="17">
        <v>49</v>
      </c>
      <c r="E844" s="17">
        <v>3</v>
      </c>
      <c r="F844" s="17">
        <v>58</v>
      </c>
      <c r="G844" s="17">
        <v>1</v>
      </c>
      <c r="H844" s="31">
        <v>19958</v>
      </c>
      <c r="I844" s="86">
        <v>150</v>
      </c>
      <c r="J844" s="109">
        <f>H844*I844</f>
        <v>2993700</v>
      </c>
      <c r="K844" s="103"/>
      <c r="L844" s="20"/>
      <c r="M844" s="20"/>
      <c r="N844" s="103"/>
      <c r="O844" s="20"/>
      <c r="P844" s="20">
        <v>100</v>
      </c>
      <c r="Q844" s="21"/>
      <c r="R844" s="21">
        <f t="shared" ref="R844:R845" si="607">O844*Q844</f>
        <v>0</v>
      </c>
      <c r="S844" s="217"/>
      <c r="T844" s="217"/>
      <c r="U844" s="59">
        <f t="shared" ref="U844:U845" si="608">R844-R844*T844/100</f>
        <v>0</v>
      </c>
      <c r="V844" s="101">
        <f t="shared" ref="V844:V845" si="609">J844+U844</f>
        <v>2993700</v>
      </c>
      <c r="W844" s="101">
        <f t="shared" ref="W844:W845" si="610">V844*P844/100</f>
        <v>2993700</v>
      </c>
      <c r="X844" s="100">
        <v>0</v>
      </c>
      <c r="Y844" s="234">
        <f>J844</f>
        <v>2993700</v>
      </c>
      <c r="Z844" s="20">
        <v>0.01</v>
      </c>
      <c r="AA844" s="25">
        <f t="shared" si="606"/>
        <v>299.37</v>
      </c>
    </row>
    <row r="845" spans="1:27" s="229" customFormat="1" ht="21.95" customHeight="1">
      <c r="A845" s="17">
        <v>234</v>
      </c>
      <c r="B845" s="17" t="s">
        <v>25</v>
      </c>
      <c r="C845" s="17">
        <v>2050</v>
      </c>
      <c r="D845" s="17">
        <v>33</v>
      </c>
      <c r="E845" s="17">
        <v>2</v>
      </c>
      <c r="F845" s="17">
        <v>60</v>
      </c>
      <c r="G845" s="17">
        <v>1</v>
      </c>
      <c r="H845" s="31">
        <v>13450</v>
      </c>
      <c r="I845" s="86">
        <v>150</v>
      </c>
      <c r="J845" s="109">
        <f>H845*I845</f>
        <v>2017500</v>
      </c>
      <c r="K845" s="103"/>
      <c r="L845" s="20"/>
      <c r="M845" s="20"/>
      <c r="N845" s="103"/>
      <c r="O845" s="20"/>
      <c r="P845" s="20">
        <v>100</v>
      </c>
      <c r="Q845" s="21"/>
      <c r="R845" s="21">
        <f t="shared" si="607"/>
        <v>0</v>
      </c>
      <c r="S845" s="217"/>
      <c r="T845" s="217"/>
      <c r="U845" s="59">
        <f t="shared" si="608"/>
        <v>0</v>
      </c>
      <c r="V845" s="101">
        <f t="shared" si="609"/>
        <v>2017500</v>
      </c>
      <c r="W845" s="101">
        <f t="shared" si="610"/>
        <v>2017500</v>
      </c>
      <c r="X845" s="100">
        <v>0</v>
      </c>
      <c r="Y845" s="234">
        <f>J845</f>
        <v>2017500</v>
      </c>
      <c r="Z845" s="20">
        <v>0.01</v>
      </c>
      <c r="AA845" s="25">
        <f t="shared" si="606"/>
        <v>201.75</v>
      </c>
    </row>
    <row r="846" spans="1:27" s="229" customFormat="1" ht="21.95" customHeight="1">
      <c r="A846" s="17">
        <v>235</v>
      </c>
      <c r="B846" s="17" t="s">
        <v>24</v>
      </c>
      <c r="C846" s="17">
        <v>16128</v>
      </c>
      <c r="D846" s="17">
        <v>0</v>
      </c>
      <c r="E846" s="17">
        <v>1</v>
      </c>
      <c r="F846" s="17">
        <v>46</v>
      </c>
      <c r="G846" s="17">
        <v>2</v>
      </c>
      <c r="H846" s="21">
        <v>146</v>
      </c>
      <c r="I846" s="101">
        <v>400</v>
      </c>
      <c r="J846" s="101">
        <f>H846*I846</f>
        <v>58400</v>
      </c>
      <c r="K846" s="103">
        <v>1</v>
      </c>
      <c r="L846" s="20" t="s">
        <v>65</v>
      </c>
      <c r="M846" s="86" t="s">
        <v>63</v>
      </c>
      <c r="N846" s="103">
        <v>2</v>
      </c>
      <c r="O846" s="20">
        <v>380.8</v>
      </c>
      <c r="P846" s="20">
        <v>100</v>
      </c>
      <c r="Q846" s="101">
        <v>6350</v>
      </c>
      <c r="R846" s="109">
        <f>O846*Q846</f>
        <v>2418080</v>
      </c>
      <c r="S846" s="217">
        <v>36</v>
      </c>
      <c r="T846" s="217">
        <v>85</v>
      </c>
      <c r="U846" s="30">
        <f>R846-R846*T846/100</f>
        <v>362712</v>
      </c>
      <c r="V846" s="31">
        <f>J846+U846</f>
        <v>421112</v>
      </c>
      <c r="W846" s="30">
        <f>V846*P846/100</f>
        <v>421112</v>
      </c>
      <c r="X846" s="21" t="s">
        <v>58</v>
      </c>
      <c r="Y846" s="233">
        <v>0</v>
      </c>
      <c r="Z846" s="20">
        <v>0</v>
      </c>
      <c r="AA846" s="25">
        <f t="shared" ref="AA846:AA853" si="611">Y846*Z846/100</f>
        <v>0</v>
      </c>
    </row>
    <row r="847" spans="1:27" s="229" customFormat="1" ht="21.95" customHeight="1">
      <c r="A847" s="17"/>
      <c r="B847" s="17"/>
      <c r="C847" s="17"/>
      <c r="D847" s="17"/>
      <c r="E847" s="17"/>
      <c r="F847" s="17"/>
      <c r="G847" s="17"/>
      <c r="H847" s="31"/>
      <c r="I847" s="86"/>
      <c r="J847" s="109"/>
      <c r="K847" s="103">
        <v>2</v>
      </c>
      <c r="L847" s="20" t="s">
        <v>65</v>
      </c>
      <c r="M847" s="86" t="s">
        <v>63</v>
      </c>
      <c r="N847" s="103">
        <v>2</v>
      </c>
      <c r="O847" s="20">
        <v>360</v>
      </c>
      <c r="P847" s="20">
        <v>100</v>
      </c>
      <c r="Q847" s="101">
        <v>6350</v>
      </c>
      <c r="R847" s="109">
        <f>O847*Q847</f>
        <v>2286000</v>
      </c>
      <c r="S847" s="217">
        <v>23</v>
      </c>
      <c r="T847" s="217">
        <v>85</v>
      </c>
      <c r="U847" s="30">
        <f>R847-R847*T847/100</f>
        <v>342900</v>
      </c>
      <c r="V847" s="31">
        <f>J847+U847</f>
        <v>342900</v>
      </c>
      <c r="W847" s="30">
        <f>V847*P847/100</f>
        <v>342900</v>
      </c>
      <c r="X847" s="21" t="s">
        <v>60</v>
      </c>
      <c r="Y847" s="233">
        <v>0</v>
      </c>
      <c r="Z847" s="20">
        <v>0</v>
      </c>
      <c r="AA847" s="25">
        <f t="shared" si="611"/>
        <v>0</v>
      </c>
    </row>
    <row r="848" spans="1:27" s="229" customFormat="1" ht="21.95" customHeight="1">
      <c r="A848" s="17">
        <v>236</v>
      </c>
      <c r="B848" s="17" t="s">
        <v>24</v>
      </c>
      <c r="C848" s="17">
        <v>64541</v>
      </c>
      <c r="D848" s="17">
        <v>7</v>
      </c>
      <c r="E848" s="17">
        <v>0</v>
      </c>
      <c r="F848" s="17">
        <v>41</v>
      </c>
      <c r="G848" s="17">
        <v>1</v>
      </c>
      <c r="H848" s="31">
        <v>2841</v>
      </c>
      <c r="I848" s="86">
        <v>100</v>
      </c>
      <c r="J848" s="84">
        <f t="shared" ref="J848:J853" si="612">H848*I848</f>
        <v>284100</v>
      </c>
      <c r="K848" s="103"/>
      <c r="L848" s="20"/>
      <c r="M848" s="20"/>
      <c r="N848" s="103"/>
      <c r="O848" s="20"/>
      <c r="P848" s="20">
        <v>100</v>
      </c>
      <c r="Q848" s="21"/>
      <c r="R848" s="21">
        <f t="shared" ref="R848:R853" si="613">O848*Q848</f>
        <v>0</v>
      </c>
      <c r="S848" s="217"/>
      <c r="T848" s="217"/>
      <c r="U848" s="59">
        <f t="shared" ref="U848:U853" si="614">R848-R848*T848/100</f>
        <v>0</v>
      </c>
      <c r="V848" s="101">
        <f t="shared" ref="V848:V853" si="615">J848+U848</f>
        <v>284100</v>
      </c>
      <c r="W848" s="101">
        <f t="shared" ref="W848:W853" si="616">V848*P848/100</f>
        <v>284100</v>
      </c>
      <c r="X848" s="100" t="s">
        <v>61</v>
      </c>
      <c r="Y848" s="230">
        <v>0</v>
      </c>
      <c r="Z848" s="20">
        <v>0</v>
      </c>
      <c r="AA848" s="25">
        <f t="shared" si="611"/>
        <v>0</v>
      </c>
    </row>
    <row r="849" spans="1:27" s="229" customFormat="1" ht="21.95" customHeight="1">
      <c r="A849" s="17">
        <v>237</v>
      </c>
      <c r="B849" s="17" t="s">
        <v>24</v>
      </c>
      <c r="C849" s="17">
        <v>70529</v>
      </c>
      <c r="D849" s="17">
        <v>3</v>
      </c>
      <c r="E849" s="17">
        <v>0</v>
      </c>
      <c r="F849" s="17">
        <v>0</v>
      </c>
      <c r="G849" s="17">
        <v>1</v>
      </c>
      <c r="H849" s="31">
        <v>1200</v>
      </c>
      <c r="I849" s="86">
        <v>125</v>
      </c>
      <c r="J849" s="84">
        <f t="shared" si="612"/>
        <v>150000</v>
      </c>
      <c r="K849" s="103"/>
      <c r="L849" s="20"/>
      <c r="M849" s="20"/>
      <c r="N849" s="103"/>
      <c r="O849" s="20"/>
      <c r="P849" s="20">
        <v>100</v>
      </c>
      <c r="Q849" s="21"/>
      <c r="R849" s="21">
        <f t="shared" si="613"/>
        <v>0</v>
      </c>
      <c r="S849" s="217"/>
      <c r="T849" s="217"/>
      <c r="U849" s="59">
        <f t="shared" si="614"/>
        <v>0</v>
      </c>
      <c r="V849" s="101">
        <f t="shared" si="615"/>
        <v>150000</v>
      </c>
      <c r="W849" s="101">
        <f t="shared" si="616"/>
        <v>150000</v>
      </c>
      <c r="X849" s="100" t="s">
        <v>61</v>
      </c>
      <c r="Y849" s="230">
        <v>0</v>
      </c>
      <c r="Z849" s="20">
        <v>0</v>
      </c>
      <c r="AA849" s="25">
        <f t="shared" si="611"/>
        <v>0</v>
      </c>
    </row>
    <row r="850" spans="1:27" s="229" customFormat="1" ht="21.95" customHeight="1">
      <c r="A850" s="17">
        <v>238</v>
      </c>
      <c r="B850" s="17" t="s">
        <v>24</v>
      </c>
      <c r="C850" s="17">
        <v>64544</v>
      </c>
      <c r="D850" s="17">
        <v>0</v>
      </c>
      <c r="E850" s="17">
        <v>3</v>
      </c>
      <c r="F850" s="17">
        <v>85</v>
      </c>
      <c r="G850" s="17">
        <v>1</v>
      </c>
      <c r="H850" s="31">
        <v>385</v>
      </c>
      <c r="I850" s="86">
        <v>100</v>
      </c>
      <c r="J850" s="84">
        <f t="shared" si="612"/>
        <v>38500</v>
      </c>
      <c r="K850" s="103"/>
      <c r="L850" s="20"/>
      <c r="M850" s="20"/>
      <c r="N850" s="103"/>
      <c r="O850" s="20"/>
      <c r="P850" s="20">
        <v>100</v>
      </c>
      <c r="Q850" s="21"/>
      <c r="R850" s="21">
        <f t="shared" si="613"/>
        <v>0</v>
      </c>
      <c r="S850" s="217"/>
      <c r="T850" s="217"/>
      <c r="U850" s="59">
        <f t="shared" si="614"/>
        <v>0</v>
      </c>
      <c r="V850" s="101">
        <f t="shared" si="615"/>
        <v>38500</v>
      </c>
      <c r="W850" s="101">
        <f t="shared" si="616"/>
        <v>38500</v>
      </c>
      <c r="X850" s="100" t="s">
        <v>61</v>
      </c>
      <c r="Y850" s="230">
        <v>0</v>
      </c>
      <c r="Z850" s="20">
        <v>0</v>
      </c>
      <c r="AA850" s="25">
        <f t="shared" si="611"/>
        <v>0</v>
      </c>
    </row>
    <row r="851" spans="1:27" s="229" customFormat="1" ht="21.95" customHeight="1">
      <c r="A851" s="17">
        <v>239</v>
      </c>
      <c r="B851" s="17" t="s">
        <v>26</v>
      </c>
      <c r="C851" s="17" t="s">
        <v>29</v>
      </c>
      <c r="D851" s="17">
        <v>3</v>
      </c>
      <c r="E851" s="17">
        <v>0</v>
      </c>
      <c r="F851" s="17">
        <v>68</v>
      </c>
      <c r="G851" s="17">
        <v>1</v>
      </c>
      <c r="H851" s="31">
        <v>1268</v>
      </c>
      <c r="I851" s="86">
        <v>100</v>
      </c>
      <c r="J851" s="109">
        <f t="shared" si="612"/>
        <v>126800</v>
      </c>
      <c r="K851" s="103"/>
      <c r="L851" s="20"/>
      <c r="M851" s="20"/>
      <c r="N851" s="103"/>
      <c r="O851" s="20"/>
      <c r="P851" s="20">
        <v>100</v>
      </c>
      <c r="Q851" s="21"/>
      <c r="R851" s="21">
        <f t="shared" si="613"/>
        <v>0</v>
      </c>
      <c r="S851" s="217"/>
      <c r="T851" s="217"/>
      <c r="U851" s="59">
        <f t="shared" si="614"/>
        <v>0</v>
      </c>
      <c r="V851" s="101">
        <f t="shared" si="615"/>
        <v>126800</v>
      </c>
      <c r="W851" s="101">
        <f t="shared" si="616"/>
        <v>126800</v>
      </c>
      <c r="X851" s="100">
        <v>0</v>
      </c>
      <c r="Y851" s="228">
        <f>J851</f>
        <v>126800</v>
      </c>
      <c r="Z851" s="20">
        <v>0.01</v>
      </c>
      <c r="AA851" s="25">
        <f t="shared" si="611"/>
        <v>12.68</v>
      </c>
    </row>
    <row r="852" spans="1:27" s="229" customFormat="1" ht="21.95" customHeight="1">
      <c r="A852" s="17">
        <v>240</v>
      </c>
      <c r="B852" s="17" t="s">
        <v>24</v>
      </c>
      <c r="C852" s="17">
        <v>23658</v>
      </c>
      <c r="D852" s="17">
        <v>18</v>
      </c>
      <c r="E852" s="17">
        <v>1</v>
      </c>
      <c r="F852" s="17">
        <v>58</v>
      </c>
      <c r="G852" s="17">
        <v>1</v>
      </c>
      <c r="H852" s="31">
        <v>7358</v>
      </c>
      <c r="I852" s="86">
        <v>100</v>
      </c>
      <c r="J852" s="84">
        <f t="shared" si="612"/>
        <v>735800</v>
      </c>
      <c r="K852" s="103"/>
      <c r="L852" s="20"/>
      <c r="M852" s="20"/>
      <c r="N852" s="103"/>
      <c r="O852" s="20"/>
      <c r="P852" s="20">
        <v>100</v>
      </c>
      <c r="Q852" s="21"/>
      <c r="R852" s="21">
        <f t="shared" si="613"/>
        <v>0</v>
      </c>
      <c r="S852" s="217"/>
      <c r="T852" s="217"/>
      <c r="U852" s="59">
        <f t="shared" si="614"/>
        <v>0</v>
      </c>
      <c r="V852" s="101">
        <f t="shared" si="615"/>
        <v>735800</v>
      </c>
      <c r="W852" s="101">
        <f t="shared" si="616"/>
        <v>735800</v>
      </c>
      <c r="X852" s="100" t="s">
        <v>61</v>
      </c>
      <c r="Y852" s="230">
        <v>0</v>
      </c>
      <c r="Z852" s="20">
        <v>0</v>
      </c>
      <c r="AA852" s="25">
        <f t="shared" si="611"/>
        <v>0</v>
      </c>
    </row>
    <row r="853" spans="1:27" s="229" customFormat="1" ht="21.95" customHeight="1">
      <c r="A853" s="17">
        <v>241</v>
      </c>
      <c r="B853" s="17" t="s">
        <v>24</v>
      </c>
      <c r="C853" s="17">
        <v>77691</v>
      </c>
      <c r="D853" s="17">
        <v>6</v>
      </c>
      <c r="E853" s="17">
        <v>0</v>
      </c>
      <c r="F853" s="17">
        <v>0</v>
      </c>
      <c r="G853" s="17">
        <v>1</v>
      </c>
      <c r="H853" s="31">
        <v>2400</v>
      </c>
      <c r="I853" s="86">
        <v>125</v>
      </c>
      <c r="J853" s="84">
        <f t="shared" si="612"/>
        <v>300000</v>
      </c>
      <c r="K853" s="103"/>
      <c r="L853" s="20"/>
      <c r="M853" s="20"/>
      <c r="N853" s="103"/>
      <c r="O853" s="20"/>
      <c r="P853" s="20">
        <v>100</v>
      </c>
      <c r="Q853" s="21"/>
      <c r="R853" s="21">
        <f t="shared" si="613"/>
        <v>0</v>
      </c>
      <c r="S853" s="217"/>
      <c r="T853" s="217"/>
      <c r="U853" s="59">
        <f t="shared" si="614"/>
        <v>0</v>
      </c>
      <c r="V853" s="101">
        <f t="shared" si="615"/>
        <v>300000</v>
      </c>
      <c r="W853" s="101">
        <f t="shared" si="616"/>
        <v>300000</v>
      </c>
      <c r="X853" s="100" t="s">
        <v>61</v>
      </c>
      <c r="Y853" s="230">
        <v>0</v>
      </c>
      <c r="Z853" s="20">
        <v>0</v>
      </c>
      <c r="AA853" s="25">
        <f t="shared" si="611"/>
        <v>0</v>
      </c>
    </row>
    <row r="854" spans="1:27" s="89" customFormat="1" ht="24" customHeight="1" thickBot="1">
      <c r="A854" s="143"/>
      <c r="B854" s="143"/>
      <c r="C854" s="143"/>
      <c r="D854" s="143"/>
      <c r="E854" s="143"/>
      <c r="F854" s="143"/>
      <c r="G854" s="143"/>
      <c r="H854" s="144"/>
      <c r="I854" s="145"/>
      <c r="J854" s="146"/>
      <c r="K854" s="156"/>
      <c r="L854" s="147"/>
      <c r="M854" s="145"/>
      <c r="N854" s="166"/>
      <c r="O854" s="145"/>
      <c r="P854" s="145"/>
      <c r="Q854" s="181"/>
      <c r="R854" s="182"/>
      <c r="S854" s="194"/>
      <c r="T854" s="194"/>
      <c r="U854" s="197"/>
      <c r="V854" s="182"/>
      <c r="W854" s="182"/>
      <c r="X854" s="148"/>
      <c r="Y854" s="199"/>
      <c r="Z854" s="145"/>
      <c r="AA854" s="143"/>
    </row>
    <row r="855" spans="1:27">
      <c r="A855" s="42" t="s">
        <v>22</v>
      </c>
      <c r="B855" s="42"/>
      <c r="C855" s="42" t="s">
        <v>23</v>
      </c>
      <c r="D855" s="42"/>
      <c r="E855" s="42"/>
      <c r="F855" s="42"/>
      <c r="G855" s="39" t="s">
        <v>37</v>
      </c>
      <c r="H855" s="52"/>
      <c r="I855" s="11"/>
      <c r="J855" s="11"/>
      <c r="K855" s="153"/>
      <c r="L855" s="14"/>
      <c r="M855" s="6"/>
      <c r="N855" s="161"/>
      <c r="O855" s="1"/>
      <c r="P855" s="1"/>
      <c r="Q855" s="175"/>
      <c r="R855" s="176"/>
      <c r="S855" s="188"/>
      <c r="T855" s="188"/>
      <c r="U855" s="175"/>
      <c r="V855" s="176"/>
      <c r="W855" s="176"/>
      <c r="X855" s="1"/>
      <c r="Y855" s="176"/>
      <c r="Z855" s="1"/>
      <c r="AA855" s="1"/>
    </row>
    <row r="856" spans="1:27">
      <c r="A856" s="3"/>
      <c r="B856" s="11"/>
      <c r="C856" s="11"/>
      <c r="D856" s="11"/>
      <c r="E856" s="12"/>
      <c r="F856" s="13"/>
      <c r="G856" s="38" t="s">
        <v>36</v>
      </c>
      <c r="H856" s="52"/>
      <c r="I856" s="11"/>
      <c r="J856" s="11"/>
      <c r="K856" s="153"/>
      <c r="L856" s="14"/>
      <c r="M856" s="61" t="s">
        <v>47</v>
      </c>
      <c r="N856" s="162"/>
      <c r="O856" s="62"/>
      <c r="P856" s="62"/>
      <c r="Q856" s="177"/>
      <c r="R856" s="178" t="s">
        <v>51</v>
      </c>
      <c r="S856" s="162"/>
      <c r="T856" s="189"/>
      <c r="U856" s="177"/>
      <c r="V856" s="178"/>
      <c r="W856" s="178" t="s">
        <v>56</v>
      </c>
      <c r="X856" s="206"/>
      <c r="Y856" s="177"/>
      <c r="Z856" s="3"/>
      <c r="AA856" s="3"/>
    </row>
    <row r="857" spans="1:27">
      <c r="A857" s="3"/>
      <c r="B857" s="11"/>
      <c r="C857" s="11"/>
      <c r="D857" s="11"/>
      <c r="E857" s="12"/>
      <c r="F857" s="13"/>
      <c r="G857" s="37" t="s">
        <v>35</v>
      </c>
      <c r="H857" s="52"/>
      <c r="I857" s="12"/>
      <c r="J857" s="12"/>
      <c r="K857" s="154"/>
      <c r="L857" s="14"/>
      <c r="M857" s="61" t="s">
        <v>54</v>
      </c>
      <c r="N857" s="162"/>
      <c r="O857" s="62"/>
      <c r="P857" s="62"/>
      <c r="Q857" s="177"/>
      <c r="R857" s="178" t="s">
        <v>53</v>
      </c>
      <c r="S857" s="162"/>
      <c r="T857" s="189"/>
      <c r="U857" s="177"/>
      <c r="V857" s="178"/>
      <c r="W857" s="178" t="s">
        <v>52</v>
      </c>
      <c r="X857" s="206"/>
      <c r="Y857" s="177"/>
      <c r="Z857" s="3"/>
      <c r="AA857" s="3"/>
    </row>
    <row r="858" spans="1:27">
      <c r="A858" s="4"/>
      <c r="B858" s="12"/>
      <c r="C858" s="12"/>
      <c r="D858" s="12"/>
      <c r="E858" s="12"/>
      <c r="F858" s="13"/>
      <c r="G858" s="38" t="s">
        <v>34</v>
      </c>
      <c r="H858" s="53"/>
      <c r="I858" s="12"/>
      <c r="J858" s="12"/>
      <c r="K858" s="154"/>
      <c r="L858" s="15"/>
      <c r="M858" s="63" t="s">
        <v>48</v>
      </c>
      <c r="N858" s="163"/>
      <c r="O858" s="63"/>
      <c r="P858" s="63"/>
      <c r="Q858" s="179"/>
      <c r="R858" s="179" t="s">
        <v>49</v>
      </c>
      <c r="S858" s="163"/>
      <c r="T858" s="190"/>
      <c r="U858" s="179"/>
      <c r="V858" s="179"/>
      <c r="W858" s="179" t="s">
        <v>50</v>
      </c>
      <c r="X858" s="207"/>
      <c r="Y858" s="179"/>
      <c r="Z858" s="5"/>
      <c r="AA858" s="5"/>
    </row>
    <row r="859" spans="1:27">
      <c r="A859" s="4"/>
      <c r="B859" s="33"/>
      <c r="C859" s="12"/>
      <c r="D859" s="12"/>
      <c r="E859" s="12"/>
      <c r="F859" s="13"/>
      <c r="G859" s="40" t="s">
        <v>38</v>
      </c>
      <c r="H859" s="53"/>
      <c r="I859" s="12"/>
      <c r="J859" s="12"/>
      <c r="K859" s="154"/>
      <c r="L859" s="15"/>
      <c r="M859" s="5"/>
      <c r="N859" s="164"/>
      <c r="O859" s="5"/>
      <c r="P859" s="5"/>
      <c r="Q859" s="180"/>
      <c r="R859" s="180"/>
      <c r="S859" s="191"/>
      <c r="T859" s="191"/>
      <c r="U859" s="180"/>
      <c r="V859" s="180"/>
      <c r="W859" s="180"/>
      <c r="X859" s="208"/>
      <c r="Y859" s="169"/>
      <c r="Z859" s="32"/>
      <c r="AA859" s="5"/>
    </row>
    <row r="860" spans="1:27" ht="31.5" customHeight="1">
      <c r="A860" s="41" t="s">
        <v>116</v>
      </c>
      <c r="B860" s="8"/>
      <c r="C860" s="8"/>
      <c r="D860" s="8"/>
      <c r="E860" s="8"/>
      <c r="F860" s="8"/>
      <c r="G860" s="7" t="s">
        <v>30</v>
      </c>
      <c r="H860" s="48"/>
      <c r="I860" s="796"/>
      <c r="J860" s="868"/>
      <c r="K860" s="149"/>
      <c r="L860" s="909"/>
      <c r="M860" s="909"/>
      <c r="N860" s="158"/>
      <c r="O860" s="910" t="s">
        <v>55</v>
      </c>
      <c r="P860" s="910"/>
      <c r="Q860" s="168"/>
      <c r="R860" s="169"/>
      <c r="S860" s="185"/>
      <c r="T860" s="185"/>
      <c r="U860" s="196"/>
      <c r="V860" s="169"/>
      <c r="W860" s="169"/>
      <c r="X860" s="205" t="s">
        <v>31</v>
      </c>
      <c r="Y860" s="169"/>
      <c r="AA860" s="7"/>
    </row>
    <row r="861" spans="1:27" ht="23.1" customHeight="1">
      <c r="A861" s="797" t="s">
        <v>0</v>
      </c>
      <c r="B861" s="797"/>
      <c r="C861" s="797"/>
      <c r="D861" s="797"/>
      <c r="E861" s="797"/>
      <c r="F861" s="797"/>
      <c r="G861" s="797"/>
      <c r="H861" s="797"/>
      <c r="I861" s="797"/>
      <c r="J861" s="797"/>
      <c r="K861" s="797"/>
      <c r="L861" s="797"/>
      <c r="M861" s="797"/>
      <c r="N861" s="797"/>
      <c r="O861" s="797"/>
      <c r="P861" s="797"/>
      <c r="Q861" s="797"/>
      <c r="R861" s="797"/>
      <c r="S861" s="797"/>
      <c r="T861" s="797"/>
      <c r="U861" s="797"/>
      <c r="V861" s="797"/>
      <c r="W861" s="797"/>
      <c r="X861" s="797"/>
      <c r="Y861" s="797"/>
      <c r="Z861" s="797"/>
      <c r="AA861" s="10"/>
    </row>
    <row r="862" spans="1:27" ht="23.1" customHeight="1">
      <c r="A862" s="797" t="s">
        <v>32</v>
      </c>
      <c r="B862" s="797"/>
      <c r="C862" s="797"/>
      <c r="D862" s="797"/>
      <c r="E862" s="797"/>
      <c r="F862" s="797"/>
      <c r="G862" s="797"/>
      <c r="H862" s="797"/>
      <c r="I862" s="797"/>
      <c r="J862" s="797"/>
      <c r="K862" s="797"/>
      <c r="L862" s="797"/>
      <c r="M862" s="797"/>
      <c r="N862" s="797"/>
      <c r="O862" s="797"/>
      <c r="P862" s="797"/>
      <c r="Q862" s="797"/>
      <c r="R862" s="797"/>
      <c r="S862" s="797"/>
      <c r="T862" s="797"/>
      <c r="U862" s="797"/>
      <c r="V862" s="797"/>
      <c r="W862" s="797"/>
      <c r="X862" s="797"/>
      <c r="Y862" s="797"/>
      <c r="Z862" s="797"/>
      <c r="AA862" s="10"/>
    </row>
    <row r="863" spans="1:27" s="34" customFormat="1" ht="23.25">
      <c r="A863" s="35" t="s">
        <v>70</v>
      </c>
      <c r="B863" s="36"/>
      <c r="C863" s="36"/>
      <c r="D863" s="36"/>
      <c r="E863" s="36"/>
      <c r="F863" s="36"/>
      <c r="G863" s="242"/>
      <c r="H863" s="49"/>
      <c r="I863" s="242"/>
      <c r="J863" s="242"/>
      <c r="K863" s="150"/>
      <c r="L863" s="242"/>
      <c r="M863" s="242"/>
      <c r="N863" s="158"/>
      <c r="O863" s="242"/>
      <c r="P863" s="242"/>
      <c r="Q863" s="170"/>
      <c r="R863" s="171"/>
      <c r="S863" s="150"/>
      <c r="T863" s="150"/>
      <c r="U863" s="170"/>
      <c r="V863" s="170"/>
      <c r="W863" s="170"/>
      <c r="X863" s="22"/>
      <c r="Y863" s="170"/>
      <c r="Z863" s="242"/>
      <c r="AA863" s="242"/>
    </row>
    <row r="864" spans="1:27" s="16" customFormat="1" ht="14.25">
      <c r="A864" s="798" t="s">
        <v>1</v>
      </c>
      <c r="B864" s="799"/>
      <c r="C864" s="799"/>
      <c r="D864" s="799"/>
      <c r="E864" s="799"/>
      <c r="F864" s="799"/>
      <c r="G864" s="799"/>
      <c r="H864" s="799"/>
      <c r="I864" s="799"/>
      <c r="J864" s="800"/>
      <c r="K864" s="801" t="s">
        <v>2</v>
      </c>
      <c r="L864" s="802"/>
      <c r="M864" s="802"/>
      <c r="N864" s="802"/>
      <c r="O864" s="802"/>
      <c r="P864" s="802"/>
      <c r="Q864" s="802"/>
      <c r="R864" s="802"/>
      <c r="S864" s="802"/>
      <c r="T864" s="802"/>
      <c r="U864" s="803"/>
      <c r="V864" s="886" t="s">
        <v>3</v>
      </c>
      <c r="W864" s="886" t="s">
        <v>39</v>
      </c>
      <c r="X864" s="869" t="s">
        <v>40</v>
      </c>
      <c r="Y864" s="886" t="s">
        <v>4</v>
      </c>
      <c r="Z864" s="869" t="s">
        <v>41</v>
      </c>
      <c r="AA864" s="878" t="s">
        <v>42</v>
      </c>
    </row>
    <row r="865" spans="1:27" s="16" customFormat="1" ht="14.25">
      <c r="A865" s="810" t="s">
        <v>5</v>
      </c>
      <c r="B865" s="813" t="s">
        <v>6</v>
      </c>
      <c r="C865" s="816" t="s">
        <v>7</v>
      </c>
      <c r="D865" s="819" t="s">
        <v>8</v>
      </c>
      <c r="E865" s="820"/>
      <c r="F865" s="821"/>
      <c r="G865" s="814" t="s">
        <v>9</v>
      </c>
      <c r="H865" s="828" t="s">
        <v>10</v>
      </c>
      <c r="I865" s="825" t="s">
        <v>11</v>
      </c>
      <c r="J865" s="831" t="s">
        <v>12</v>
      </c>
      <c r="K865" s="889" t="s">
        <v>5</v>
      </c>
      <c r="L865" s="834" t="s">
        <v>13</v>
      </c>
      <c r="M865" s="837" t="s">
        <v>14</v>
      </c>
      <c r="N865" s="892" t="s">
        <v>9</v>
      </c>
      <c r="O865" s="847" t="s">
        <v>43</v>
      </c>
      <c r="P865" s="875" t="s">
        <v>33</v>
      </c>
      <c r="Q865" s="895" t="s">
        <v>44</v>
      </c>
      <c r="R865" s="898" t="s">
        <v>15</v>
      </c>
      <c r="S865" s="901" t="s">
        <v>16</v>
      </c>
      <c r="T865" s="902"/>
      <c r="U865" s="903" t="s">
        <v>45</v>
      </c>
      <c r="V865" s="887"/>
      <c r="W865" s="887"/>
      <c r="X865" s="870"/>
      <c r="Y865" s="887"/>
      <c r="Z865" s="870"/>
      <c r="AA865" s="879"/>
    </row>
    <row r="866" spans="1:27" s="16" customFormat="1" ht="14.25">
      <c r="A866" s="811"/>
      <c r="B866" s="814"/>
      <c r="C866" s="817"/>
      <c r="D866" s="822"/>
      <c r="E866" s="823"/>
      <c r="F866" s="824"/>
      <c r="G866" s="814"/>
      <c r="H866" s="829"/>
      <c r="I866" s="826"/>
      <c r="J866" s="832"/>
      <c r="K866" s="890"/>
      <c r="L866" s="835"/>
      <c r="M866" s="838"/>
      <c r="N866" s="893"/>
      <c r="O866" s="848"/>
      <c r="P866" s="876"/>
      <c r="Q866" s="896"/>
      <c r="R866" s="899"/>
      <c r="S866" s="892" t="s">
        <v>17</v>
      </c>
      <c r="T866" s="906" t="s">
        <v>18</v>
      </c>
      <c r="U866" s="904"/>
      <c r="V866" s="887"/>
      <c r="W866" s="887"/>
      <c r="X866" s="870"/>
      <c r="Y866" s="887"/>
      <c r="Z866" s="870"/>
      <c r="AA866" s="879"/>
    </row>
    <row r="867" spans="1:27" s="16" customFormat="1" ht="14.25">
      <c r="A867" s="811"/>
      <c r="B867" s="814"/>
      <c r="C867" s="817"/>
      <c r="D867" s="840" t="s">
        <v>19</v>
      </c>
      <c r="E867" s="840" t="s">
        <v>20</v>
      </c>
      <c r="F867" s="840" t="s">
        <v>21</v>
      </c>
      <c r="G867" s="814"/>
      <c r="H867" s="829"/>
      <c r="I867" s="826"/>
      <c r="J867" s="832"/>
      <c r="K867" s="890"/>
      <c r="L867" s="835"/>
      <c r="M867" s="838"/>
      <c r="N867" s="893"/>
      <c r="O867" s="848"/>
      <c r="P867" s="876"/>
      <c r="Q867" s="896"/>
      <c r="R867" s="899"/>
      <c r="S867" s="893"/>
      <c r="T867" s="907"/>
      <c r="U867" s="904"/>
      <c r="V867" s="887"/>
      <c r="W867" s="887"/>
      <c r="X867" s="870"/>
      <c r="Y867" s="887"/>
      <c r="Z867" s="870"/>
      <c r="AA867" s="879"/>
    </row>
    <row r="868" spans="1:27" s="16" customFormat="1" ht="14.25">
      <c r="A868" s="811"/>
      <c r="B868" s="814"/>
      <c r="C868" s="817"/>
      <c r="D868" s="841"/>
      <c r="E868" s="841"/>
      <c r="F868" s="841"/>
      <c r="G868" s="814"/>
      <c r="H868" s="829"/>
      <c r="I868" s="826"/>
      <c r="J868" s="832"/>
      <c r="K868" s="890"/>
      <c r="L868" s="835"/>
      <c r="M868" s="838"/>
      <c r="N868" s="893"/>
      <c r="O868" s="848"/>
      <c r="P868" s="876"/>
      <c r="Q868" s="896"/>
      <c r="R868" s="899"/>
      <c r="S868" s="893"/>
      <c r="T868" s="907"/>
      <c r="U868" s="904"/>
      <c r="V868" s="887"/>
      <c r="W868" s="887"/>
      <c r="X868" s="870"/>
      <c r="Y868" s="887"/>
      <c r="Z868" s="870"/>
      <c r="AA868" s="879"/>
    </row>
    <row r="869" spans="1:27" s="16" customFormat="1" ht="14.25">
      <c r="A869" s="812"/>
      <c r="B869" s="815"/>
      <c r="C869" s="818"/>
      <c r="D869" s="842"/>
      <c r="E869" s="842"/>
      <c r="F869" s="842"/>
      <c r="G869" s="815"/>
      <c r="H869" s="830"/>
      <c r="I869" s="827"/>
      <c r="J869" s="833"/>
      <c r="K869" s="891"/>
      <c r="L869" s="836"/>
      <c r="M869" s="839"/>
      <c r="N869" s="894"/>
      <c r="O869" s="849"/>
      <c r="P869" s="877"/>
      <c r="Q869" s="897"/>
      <c r="R869" s="900"/>
      <c r="S869" s="894"/>
      <c r="T869" s="908"/>
      <c r="U869" s="905"/>
      <c r="V869" s="888"/>
      <c r="W869" s="888"/>
      <c r="X869" s="871"/>
      <c r="Y869" s="888"/>
      <c r="Z869" s="871"/>
      <c r="AA869" s="880"/>
    </row>
    <row r="870" spans="1:27" s="229" customFormat="1" ht="21.95" customHeight="1">
      <c r="A870" s="17">
        <v>242</v>
      </c>
      <c r="B870" s="17" t="s">
        <v>24</v>
      </c>
      <c r="C870" s="17">
        <v>17456</v>
      </c>
      <c r="D870" s="17">
        <v>0</v>
      </c>
      <c r="E870" s="17">
        <v>0</v>
      </c>
      <c r="F870" s="17">
        <v>31</v>
      </c>
      <c r="G870" s="17">
        <v>2</v>
      </c>
      <c r="H870" s="21">
        <v>31</v>
      </c>
      <c r="I870" s="101">
        <v>400</v>
      </c>
      <c r="J870" s="101">
        <f>H870*I870</f>
        <v>12400</v>
      </c>
      <c r="K870" s="103">
        <v>1</v>
      </c>
      <c r="L870" s="20" t="s">
        <v>65</v>
      </c>
      <c r="M870" s="86" t="s">
        <v>67</v>
      </c>
      <c r="N870" s="103">
        <v>2</v>
      </c>
      <c r="O870" s="20">
        <v>176</v>
      </c>
      <c r="P870" s="20">
        <v>100</v>
      </c>
      <c r="Q870" s="101">
        <v>6350</v>
      </c>
      <c r="R870" s="109">
        <f>O870*Q870</f>
        <v>1117600</v>
      </c>
      <c r="S870" s="217">
        <v>22</v>
      </c>
      <c r="T870" s="217">
        <v>34</v>
      </c>
      <c r="U870" s="30">
        <f>R870-R870*T870/100</f>
        <v>737616</v>
      </c>
      <c r="V870" s="31">
        <f>J870+U870</f>
        <v>750016</v>
      </c>
      <c r="W870" s="30">
        <f>V870*P870/100</f>
        <v>750016</v>
      </c>
      <c r="X870" s="21" t="s">
        <v>58</v>
      </c>
      <c r="Y870" s="233">
        <v>0</v>
      </c>
      <c r="Z870" s="20">
        <v>0</v>
      </c>
      <c r="AA870" s="25">
        <f t="shared" ref="AA870" si="617">Y870*Z870/100</f>
        <v>0</v>
      </c>
    </row>
    <row r="871" spans="1:27" s="229" customFormat="1" ht="21.95" customHeight="1">
      <c r="A871" s="17"/>
      <c r="B871" s="17"/>
      <c r="C871" s="17"/>
      <c r="D871" s="17"/>
      <c r="E871" s="17"/>
      <c r="F871" s="17"/>
      <c r="G871" s="17"/>
      <c r="H871" s="31"/>
      <c r="I871" s="86"/>
      <c r="J871" s="109"/>
      <c r="K871" s="103"/>
      <c r="L871" s="20"/>
      <c r="M871" s="86"/>
      <c r="N871" s="103"/>
      <c r="O871" s="20"/>
      <c r="P871" s="20"/>
      <c r="Q871" s="101"/>
      <c r="R871" s="109"/>
      <c r="S871" s="217"/>
      <c r="T871" s="217"/>
      <c r="U871" s="30"/>
      <c r="V871" s="31"/>
      <c r="W871" s="30"/>
      <c r="X871" s="21"/>
      <c r="Y871" s="233"/>
      <c r="Z871" s="20"/>
      <c r="AA871" s="25"/>
    </row>
    <row r="872" spans="1:27" s="229" customFormat="1" ht="21.95" customHeight="1">
      <c r="A872" s="17">
        <v>243</v>
      </c>
      <c r="B872" s="17" t="s">
        <v>24</v>
      </c>
      <c r="C872" s="17">
        <v>15794</v>
      </c>
      <c r="D872" s="17">
        <v>0</v>
      </c>
      <c r="E872" s="17">
        <v>2</v>
      </c>
      <c r="F872" s="17">
        <v>0</v>
      </c>
      <c r="G872" s="17">
        <v>2</v>
      </c>
      <c r="H872" s="21">
        <v>200</v>
      </c>
      <c r="I872" s="101">
        <v>400</v>
      </c>
      <c r="J872" s="101">
        <f>H872*I872</f>
        <v>80000</v>
      </c>
      <c r="K872" s="103">
        <v>1</v>
      </c>
      <c r="L872" s="20" t="s">
        <v>65</v>
      </c>
      <c r="M872" s="86" t="s">
        <v>63</v>
      </c>
      <c r="N872" s="103">
        <v>2</v>
      </c>
      <c r="O872" s="20">
        <v>504</v>
      </c>
      <c r="P872" s="20">
        <v>100</v>
      </c>
      <c r="Q872" s="101">
        <v>6350</v>
      </c>
      <c r="R872" s="109">
        <f>O872*Q872</f>
        <v>3200400</v>
      </c>
      <c r="S872" s="217">
        <v>8</v>
      </c>
      <c r="T872" s="217">
        <v>22</v>
      </c>
      <c r="U872" s="30">
        <f>R872-R872*T872/100</f>
        <v>2496312</v>
      </c>
      <c r="V872" s="31">
        <f>J872+U872</f>
        <v>2576312</v>
      </c>
      <c r="W872" s="30">
        <f>V872*P872/100</f>
        <v>2576312</v>
      </c>
      <c r="X872" s="21" t="s">
        <v>58</v>
      </c>
      <c r="Y872" s="233">
        <v>0</v>
      </c>
      <c r="Z872" s="20">
        <v>0</v>
      </c>
      <c r="AA872" s="25">
        <f t="shared" ref="AA872:AA874" si="618">Y872*Z872/100</f>
        <v>0</v>
      </c>
    </row>
    <row r="873" spans="1:27" s="229" customFormat="1" ht="21.95" customHeight="1">
      <c r="A873" s="17"/>
      <c r="B873" s="17"/>
      <c r="C873" s="17"/>
      <c r="D873" s="17"/>
      <c r="E873" s="17"/>
      <c r="F873" s="17"/>
      <c r="G873" s="17"/>
      <c r="H873" s="31"/>
      <c r="I873" s="86"/>
      <c r="J873" s="109"/>
      <c r="K873" s="103">
        <v>2</v>
      </c>
      <c r="L873" s="20" t="s">
        <v>79</v>
      </c>
      <c r="M873" s="20" t="s">
        <v>27</v>
      </c>
      <c r="N873" s="103">
        <v>2</v>
      </c>
      <c r="O873" s="20">
        <v>8</v>
      </c>
      <c r="P873" s="20">
        <v>100</v>
      </c>
      <c r="Q873" s="101">
        <v>5150</v>
      </c>
      <c r="R873" s="109">
        <f>O873*Q873</f>
        <v>41200</v>
      </c>
      <c r="S873" s="217">
        <v>43</v>
      </c>
      <c r="T873" s="217">
        <v>93</v>
      </c>
      <c r="U873" s="30">
        <f>R873-R873*T873/100</f>
        <v>2884</v>
      </c>
      <c r="V873" s="31">
        <f>J873+U873</f>
        <v>2884</v>
      </c>
      <c r="W873" s="59">
        <f>V873*P873/100</f>
        <v>2884</v>
      </c>
      <c r="X873" s="21"/>
      <c r="Y873" s="233">
        <v>0</v>
      </c>
      <c r="Z873" s="20">
        <v>0</v>
      </c>
      <c r="AA873" s="25">
        <f t="shared" si="618"/>
        <v>0</v>
      </c>
    </row>
    <row r="874" spans="1:27" s="229" customFormat="1" ht="21.95" customHeight="1">
      <c r="A874" s="17">
        <v>244</v>
      </c>
      <c r="B874" s="17" t="s">
        <v>24</v>
      </c>
      <c r="C874" s="17">
        <v>37035</v>
      </c>
      <c r="D874" s="17">
        <v>5</v>
      </c>
      <c r="E874" s="17">
        <v>3</v>
      </c>
      <c r="F874" s="17">
        <v>75</v>
      </c>
      <c r="G874" s="17">
        <v>1</v>
      </c>
      <c r="H874" s="31">
        <v>2375</v>
      </c>
      <c r="I874" s="86">
        <v>125</v>
      </c>
      <c r="J874" s="84">
        <f>H874*I874</f>
        <v>296875</v>
      </c>
      <c r="K874" s="103"/>
      <c r="L874" s="20"/>
      <c r="M874" s="20"/>
      <c r="N874" s="103"/>
      <c r="O874" s="20"/>
      <c r="P874" s="20">
        <v>100</v>
      </c>
      <c r="Q874" s="21"/>
      <c r="R874" s="21">
        <f t="shared" ref="R874" si="619">O874*Q874</f>
        <v>0</v>
      </c>
      <c r="S874" s="217"/>
      <c r="T874" s="217"/>
      <c r="U874" s="59">
        <f t="shared" ref="U874" si="620">R874-R874*T874/100</f>
        <v>0</v>
      </c>
      <c r="V874" s="101">
        <f t="shared" ref="V874" si="621">J874+U874</f>
        <v>296875</v>
      </c>
      <c r="W874" s="101">
        <f t="shared" ref="W874" si="622">V874*P874/100</f>
        <v>296875</v>
      </c>
      <c r="X874" s="100" t="s">
        <v>61</v>
      </c>
      <c r="Y874" s="230">
        <v>0</v>
      </c>
      <c r="Z874" s="20">
        <v>0</v>
      </c>
      <c r="AA874" s="25">
        <f t="shared" si="618"/>
        <v>0</v>
      </c>
    </row>
    <row r="875" spans="1:27" s="229" customFormat="1" ht="21.95" customHeight="1">
      <c r="A875" s="17"/>
      <c r="B875" s="17"/>
      <c r="C875" s="17"/>
      <c r="D875" s="17"/>
      <c r="E875" s="17"/>
      <c r="F875" s="17"/>
      <c r="G875" s="17"/>
      <c r="H875" s="31"/>
      <c r="I875" s="86"/>
      <c r="J875" s="109"/>
      <c r="K875" s="103"/>
      <c r="L875" s="20"/>
      <c r="M875" s="20"/>
      <c r="N875" s="103"/>
      <c r="O875" s="20"/>
      <c r="P875" s="20"/>
      <c r="Q875" s="21"/>
      <c r="R875" s="21"/>
      <c r="S875" s="217"/>
      <c r="T875" s="217"/>
      <c r="U875" s="59"/>
      <c r="V875" s="101"/>
      <c r="W875" s="101"/>
      <c r="X875" s="100"/>
      <c r="Y875" s="230"/>
      <c r="Z875" s="20"/>
      <c r="AA875" s="25"/>
    </row>
    <row r="876" spans="1:27" s="229" customFormat="1" ht="21.95" customHeight="1">
      <c r="A876" s="17">
        <v>245</v>
      </c>
      <c r="B876" s="17" t="s">
        <v>24</v>
      </c>
      <c r="C876" s="17">
        <v>16123</v>
      </c>
      <c r="D876" s="17">
        <v>0</v>
      </c>
      <c r="E876" s="17">
        <v>1</v>
      </c>
      <c r="F876" s="17">
        <v>74</v>
      </c>
      <c r="G876" s="17">
        <v>2</v>
      </c>
      <c r="H876" s="21">
        <v>154.5</v>
      </c>
      <c r="I876" s="101">
        <v>400</v>
      </c>
      <c r="J876" s="101">
        <f t="shared" ref="J876:J881" si="623">H876*I876</f>
        <v>61800</v>
      </c>
      <c r="K876" s="103">
        <v>1</v>
      </c>
      <c r="L876" s="20" t="s">
        <v>65</v>
      </c>
      <c r="M876" s="86" t="s">
        <v>63</v>
      </c>
      <c r="N876" s="103">
        <v>2</v>
      </c>
      <c r="O876" s="20">
        <v>172.86</v>
      </c>
      <c r="P876" s="20">
        <v>100</v>
      </c>
      <c r="Q876" s="101">
        <v>6350</v>
      </c>
      <c r="R876" s="109">
        <f>O876*Q876</f>
        <v>1097661</v>
      </c>
      <c r="S876" s="217">
        <v>39</v>
      </c>
      <c r="T876" s="217">
        <v>85</v>
      </c>
      <c r="U876" s="30">
        <f>R876-R876*T876/100</f>
        <v>164649.15000000002</v>
      </c>
      <c r="V876" s="31">
        <f>J876+U876</f>
        <v>226449.15000000002</v>
      </c>
      <c r="W876" s="30">
        <f>V876*P876/100</f>
        <v>226449.15000000002</v>
      </c>
      <c r="X876" s="21" t="s">
        <v>58</v>
      </c>
      <c r="Y876" s="233">
        <v>0</v>
      </c>
      <c r="Z876" s="20">
        <v>0</v>
      </c>
      <c r="AA876" s="25">
        <f t="shared" ref="AA876" si="624">Y876*Z876/100</f>
        <v>0</v>
      </c>
    </row>
    <row r="877" spans="1:27" s="229" customFormat="1" ht="21.95" customHeight="1">
      <c r="A877" s="17"/>
      <c r="B877" s="17"/>
      <c r="C877" s="17"/>
      <c r="D877" s="17"/>
      <c r="E877" s="17"/>
      <c r="F877" s="17"/>
      <c r="G877" s="17">
        <v>3</v>
      </c>
      <c r="H877" s="21">
        <v>19.5</v>
      </c>
      <c r="I877" s="101">
        <v>400</v>
      </c>
      <c r="J877" s="101">
        <f t="shared" si="623"/>
        <v>7800</v>
      </c>
      <c r="K877" s="103"/>
      <c r="L877" s="20"/>
      <c r="M877" s="86"/>
      <c r="N877" s="103">
        <v>3</v>
      </c>
      <c r="O877" s="20">
        <v>78.02</v>
      </c>
      <c r="P877" s="20">
        <v>100</v>
      </c>
      <c r="Q877" s="101">
        <v>6350</v>
      </c>
      <c r="R877" s="109">
        <f>O877*Q877</f>
        <v>495427</v>
      </c>
      <c r="S877" s="217">
        <v>39</v>
      </c>
      <c r="T877" s="217">
        <v>85</v>
      </c>
      <c r="U877" s="30">
        <f>R877-R877*T877/100</f>
        <v>74314.049999999988</v>
      </c>
      <c r="V877" s="31">
        <f>J877+U877</f>
        <v>82114.049999999988</v>
      </c>
      <c r="W877" s="30">
        <f>V877*P877/100</f>
        <v>82114.049999999988</v>
      </c>
      <c r="X877" s="21"/>
      <c r="Y877" s="237">
        <f>V877</f>
        <v>82114.049999999988</v>
      </c>
      <c r="Z877" s="20">
        <v>0.3</v>
      </c>
      <c r="AA877" s="25">
        <f t="shared" ref="AA877:AA878" si="625">Y877*Z877/100</f>
        <v>246.34214999999998</v>
      </c>
    </row>
    <row r="878" spans="1:27" s="229" customFormat="1" ht="21.95" customHeight="1">
      <c r="A878" s="17">
        <v>246</v>
      </c>
      <c r="B878" s="17" t="s">
        <v>24</v>
      </c>
      <c r="C878" s="17">
        <v>55592</v>
      </c>
      <c r="D878" s="17">
        <v>2</v>
      </c>
      <c r="E878" s="17">
        <v>2</v>
      </c>
      <c r="F878" s="17">
        <v>68</v>
      </c>
      <c r="G878" s="17">
        <v>1</v>
      </c>
      <c r="H878" s="31">
        <v>1068</v>
      </c>
      <c r="I878" s="86">
        <v>100</v>
      </c>
      <c r="J878" s="84">
        <f t="shared" si="623"/>
        <v>106800</v>
      </c>
      <c r="K878" s="103"/>
      <c r="L878" s="20"/>
      <c r="M878" s="20"/>
      <c r="N878" s="103"/>
      <c r="O878" s="20"/>
      <c r="P878" s="20">
        <v>100</v>
      </c>
      <c r="Q878" s="21"/>
      <c r="R878" s="21">
        <f t="shared" ref="R878" si="626">O878*Q878</f>
        <v>0</v>
      </c>
      <c r="S878" s="217"/>
      <c r="T878" s="217"/>
      <c r="U878" s="59">
        <f t="shared" ref="U878" si="627">R878-R878*T878/100</f>
        <v>0</v>
      </c>
      <c r="V878" s="101">
        <f t="shared" ref="V878" si="628">J878+U878</f>
        <v>106800</v>
      </c>
      <c r="W878" s="101">
        <f t="shared" ref="W878" si="629">V878*P878/100</f>
        <v>106800</v>
      </c>
      <c r="X878" s="100" t="s">
        <v>61</v>
      </c>
      <c r="Y878" s="230">
        <v>0</v>
      </c>
      <c r="Z878" s="20">
        <v>0</v>
      </c>
      <c r="AA878" s="25">
        <f t="shared" si="625"/>
        <v>0</v>
      </c>
    </row>
    <row r="879" spans="1:27" s="229" customFormat="1" ht="21.95" customHeight="1">
      <c r="A879" s="17">
        <v>247</v>
      </c>
      <c r="B879" s="17" t="s">
        <v>24</v>
      </c>
      <c r="C879" s="17">
        <v>55589</v>
      </c>
      <c r="D879" s="17">
        <v>2</v>
      </c>
      <c r="E879" s="17">
        <v>1</v>
      </c>
      <c r="F879" s="17">
        <v>32</v>
      </c>
      <c r="G879" s="17">
        <v>1</v>
      </c>
      <c r="H879" s="31">
        <v>932</v>
      </c>
      <c r="I879" s="86">
        <v>125</v>
      </c>
      <c r="J879" s="84">
        <f t="shared" si="623"/>
        <v>116500</v>
      </c>
      <c r="K879" s="103"/>
      <c r="L879" s="20"/>
      <c r="M879" s="20"/>
      <c r="N879" s="103"/>
      <c r="O879" s="20"/>
      <c r="P879" s="20">
        <v>100</v>
      </c>
      <c r="Q879" s="21"/>
      <c r="R879" s="21">
        <f t="shared" ref="R879" si="630">O879*Q879</f>
        <v>0</v>
      </c>
      <c r="S879" s="217"/>
      <c r="T879" s="217"/>
      <c r="U879" s="59">
        <f t="shared" ref="U879" si="631">R879-R879*T879/100</f>
        <v>0</v>
      </c>
      <c r="V879" s="101">
        <f t="shared" ref="V879" si="632">J879+U879</f>
        <v>116500</v>
      </c>
      <c r="W879" s="101">
        <f t="shared" ref="W879" si="633">V879*P879/100</f>
        <v>116500</v>
      </c>
      <c r="X879" s="100" t="s">
        <v>61</v>
      </c>
      <c r="Y879" s="230">
        <v>0</v>
      </c>
      <c r="Z879" s="20">
        <v>0</v>
      </c>
      <c r="AA879" s="25">
        <f t="shared" ref="AA879" si="634">Y879*Z879/100</f>
        <v>0</v>
      </c>
    </row>
    <row r="880" spans="1:27" s="229" customFormat="1" ht="21.95" customHeight="1">
      <c r="A880" s="17">
        <v>248</v>
      </c>
      <c r="B880" s="17" t="s">
        <v>24</v>
      </c>
      <c r="C880" s="17">
        <v>23662</v>
      </c>
      <c r="D880" s="17">
        <v>11</v>
      </c>
      <c r="E880" s="17">
        <v>2</v>
      </c>
      <c r="F880" s="17">
        <v>54</v>
      </c>
      <c r="G880" s="17">
        <v>1</v>
      </c>
      <c r="H880" s="31">
        <v>4654</v>
      </c>
      <c r="I880" s="86">
        <v>125</v>
      </c>
      <c r="J880" s="84">
        <f t="shared" si="623"/>
        <v>581750</v>
      </c>
      <c r="K880" s="103"/>
      <c r="L880" s="20"/>
      <c r="M880" s="20"/>
      <c r="N880" s="103"/>
      <c r="O880" s="20"/>
      <c r="P880" s="20">
        <v>100</v>
      </c>
      <c r="Q880" s="21"/>
      <c r="R880" s="21">
        <f t="shared" ref="R880" si="635">O880*Q880</f>
        <v>0</v>
      </c>
      <c r="S880" s="217"/>
      <c r="T880" s="217"/>
      <c r="U880" s="59">
        <f t="shared" ref="U880" si="636">R880-R880*T880/100</f>
        <v>0</v>
      </c>
      <c r="V880" s="101">
        <f t="shared" ref="V880" si="637">J880+U880</f>
        <v>581750</v>
      </c>
      <c r="W880" s="101">
        <f t="shared" ref="W880" si="638">V880*P880/100</f>
        <v>581750</v>
      </c>
      <c r="X880" s="100" t="s">
        <v>61</v>
      </c>
      <c r="Y880" s="230">
        <v>0</v>
      </c>
      <c r="Z880" s="20">
        <v>0</v>
      </c>
      <c r="AA880" s="25">
        <f t="shared" ref="AA880" si="639">Y880*Z880/100</f>
        <v>0</v>
      </c>
    </row>
    <row r="881" spans="1:27" s="229" customFormat="1" ht="21.95" customHeight="1">
      <c r="A881" s="17">
        <v>249</v>
      </c>
      <c r="B881" s="17" t="s">
        <v>24</v>
      </c>
      <c r="C881" s="17">
        <v>55583</v>
      </c>
      <c r="D881" s="17">
        <v>5</v>
      </c>
      <c r="E881" s="17">
        <v>1</v>
      </c>
      <c r="F881" s="17">
        <v>19</v>
      </c>
      <c r="G881" s="17">
        <v>1</v>
      </c>
      <c r="H881" s="31">
        <v>2119</v>
      </c>
      <c r="I881" s="86">
        <v>125</v>
      </c>
      <c r="J881" s="84">
        <f t="shared" si="623"/>
        <v>264875</v>
      </c>
      <c r="K881" s="103"/>
      <c r="L881" s="20"/>
      <c r="M881" s="20"/>
      <c r="N881" s="103"/>
      <c r="O881" s="20"/>
      <c r="P881" s="20">
        <v>100</v>
      </c>
      <c r="Q881" s="21"/>
      <c r="R881" s="21">
        <f t="shared" ref="R881" si="640">O881*Q881</f>
        <v>0</v>
      </c>
      <c r="S881" s="217"/>
      <c r="T881" s="217"/>
      <c r="U881" s="59">
        <f t="shared" ref="U881" si="641">R881-R881*T881/100</f>
        <v>0</v>
      </c>
      <c r="V881" s="101">
        <f t="shared" ref="V881" si="642">J881+U881</f>
        <v>264875</v>
      </c>
      <c r="W881" s="101">
        <f t="shared" ref="W881" si="643">V881*P881/100</f>
        <v>264875</v>
      </c>
      <c r="X881" s="100" t="s">
        <v>61</v>
      </c>
      <c r="Y881" s="230">
        <v>0</v>
      </c>
      <c r="Z881" s="20">
        <v>0</v>
      </c>
      <c r="AA881" s="25">
        <f t="shared" ref="AA881" si="644">Y881*Z881/100</f>
        <v>0</v>
      </c>
    </row>
    <row r="882" spans="1:27" s="89" customFormat="1" ht="24" customHeight="1" thickBot="1">
      <c r="A882" s="143"/>
      <c r="B882" s="143"/>
      <c r="C882" s="143"/>
      <c r="D882" s="143"/>
      <c r="E882" s="143"/>
      <c r="F882" s="143"/>
      <c r="G882" s="143"/>
      <c r="H882" s="144"/>
      <c r="I882" s="145"/>
      <c r="J882" s="146"/>
      <c r="K882" s="156"/>
      <c r="L882" s="147"/>
      <c r="M882" s="145"/>
      <c r="N882" s="166"/>
      <c r="O882" s="145"/>
      <c r="P882" s="145"/>
      <c r="Q882" s="181"/>
      <c r="R882" s="182"/>
      <c r="S882" s="194"/>
      <c r="T882" s="194"/>
      <c r="U882" s="197"/>
      <c r="V882" s="182"/>
      <c r="W882" s="182"/>
      <c r="X882" s="148"/>
      <c r="Y882" s="199"/>
      <c r="Z882" s="145"/>
      <c r="AA882" s="143"/>
    </row>
    <row r="883" spans="1:27">
      <c r="A883" s="42" t="s">
        <v>22</v>
      </c>
      <c r="B883" s="42"/>
      <c r="C883" s="42" t="s">
        <v>23</v>
      </c>
      <c r="D883" s="42"/>
      <c r="E883" s="42"/>
      <c r="F883" s="42"/>
      <c r="G883" s="39" t="s">
        <v>37</v>
      </c>
      <c r="H883" s="52"/>
      <c r="I883" s="11"/>
      <c r="J883" s="11"/>
      <c r="K883" s="153"/>
      <c r="L883" s="14"/>
      <c r="M883" s="6"/>
      <c r="N883" s="161"/>
      <c r="O883" s="1"/>
      <c r="P883" s="1"/>
      <c r="Q883" s="175"/>
      <c r="R883" s="176"/>
      <c r="S883" s="188"/>
      <c r="T883" s="188"/>
      <c r="U883" s="175"/>
      <c r="V883" s="176"/>
      <c r="W883" s="176"/>
      <c r="X883" s="1"/>
      <c r="Y883" s="176"/>
      <c r="Z883" s="1"/>
      <c r="AA883" s="1"/>
    </row>
    <row r="884" spans="1:27">
      <c r="A884" s="3"/>
      <c r="B884" s="11"/>
      <c r="C884" s="11"/>
      <c r="D884" s="11"/>
      <c r="E884" s="12"/>
      <c r="F884" s="13"/>
      <c r="G884" s="38" t="s">
        <v>36</v>
      </c>
      <c r="H884" s="52"/>
      <c r="I884" s="11"/>
      <c r="J884" s="11"/>
      <c r="K884" s="153"/>
      <c r="L884" s="14"/>
      <c r="M884" s="61" t="s">
        <v>47</v>
      </c>
      <c r="N884" s="162"/>
      <c r="O884" s="62"/>
      <c r="P884" s="62"/>
      <c r="Q884" s="177"/>
      <c r="R884" s="178" t="s">
        <v>51</v>
      </c>
      <c r="S884" s="162"/>
      <c r="T884" s="189"/>
      <c r="U884" s="177"/>
      <c r="V884" s="178"/>
      <c r="W884" s="178" t="s">
        <v>56</v>
      </c>
      <c r="X884" s="206"/>
      <c r="Y884" s="177"/>
      <c r="Z884" s="3"/>
      <c r="AA884" s="3"/>
    </row>
    <row r="885" spans="1:27">
      <c r="A885" s="3"/>
      <c r="B885" s="11"/>
      <c r="C885" s="11"/>
      <c r="D885" s="11"/>
      <c r="E885" s="12"/>
      <c r="F885" s="13"/>
      <c r="G885" s="37" t="s">
        <v>35</v>
      </c>
      <c r="H885" s="52"/>
      <c r="I885" s="12"/>
      <c r="J885" s="12"/>
      <c r="K885" s="154"/>
      <c r="L885" s="14"/>
      <c r="M885" s="61" t="s">
        <v>54</v>
      </c>
      <c r="N885" s="162"/>
      <c r="O885" s="62"/>
      <c r="P885" s="62"/>
      <c r="Q885" s="177"/>
      <c r="R885" s="178" t="s">
        <v>53</v>
      </c>
      <c r="S885" s="162"/>
      <c r="T885" s="189"/>
      <c r="U885" s="177"/>
      <c r="V885" s="178"/>
      <c r="W885" s="178" t="s">
        <v>52</v>
      </c>
      <c r="X885" s="206"/>
      <c r="Y885" s="177"/>
      <c r="Z885" s="3"/>
      <c r="AA885" s="3"/>
    </row>
    <row r="886" spans="1:27">
      <c r="A886" s="4"/>
      <c r="B886" s="12"/>
      <c r="C886" s="12"/>
      <c r="D886" s="12"/>
      <c r="E886" s="12"/>
      <c r="F886" s="13"/>
      <c r="G886" s="38" t="s">
        <v>34</v>
      </c>
      <c r="H886" s="53"/>
      <c r="I886" s="12"/>
      <c r="J886" s="12"/>
      <c r="K886" s="154"/>
      <c r="L886" s="15"/>
      <c r="M886" s="63" t="s">
        <v>48</v>
      </c>
      <c r="N886" s="163"/>
      <c r="O886" s="63"/>
      <c r="P886" s="63"/>
      <c r="Q886" s="179"/>
      <c r="R886" s="179" t="s">
        <v>49</v>
      </c>
      <c r="S886" s="163"/>
      <c r="T886" s="190"/>
      <c r="U886" s="179"/>
      <c r="V886" s="179"/>
      <c r="W886" s="179" t="s">
        <v>50</v>
      </c>
      <c r="X886" s="207"/>
      <c r="Y886" s="179"/>
      <c r="Z886" s="5"/>
      <c r="AA886" s="5"/>
    </row>
    <row r="887" spans="1:27">
      <c r="A887" s="4"/>
      <c r="B887" s="33"/>
      <c r="C887" s="12"/>
      <c r="D887" s="12"/>
      <c r="E887" s="12"/>
      <c r="F887" s="13"/>
      <c r="G887" s="40" t="s">
        <v>38</v>
      </c>
      <c r="H887" s="53"/>
      <c r="I887" s="12"/>
      <c r="J887" s="12"/>
      <c r="K887" s="154"/>
      <c r="L887" s="15"/>
      <c r="M887" s="5"/>
      <c r="N887" s="164"/>
      <c r="O887" s="5"/>
      <c r="P887" s="5"/>
      <c r="Q887" s="180"/>
      <c r="R887" s="180"/>
      <c r="S887" s="191"/>
      <c r="T887" s="191"/>
      <c r="U887" s="180"/>
      <c r="V887" s="180"/>
      <c r="W887" s="180"/>
      <c r="X887" s="208"/>
      <c r="Y887" s="169"/>
      <c r="Z887" s="32"/>
      <c r="AA887" s="5"/>
    </row>
    <row r="888" spans="1:27" ht="31.5" customHeight="1">
      <c r="A888" s="41" t="s">
        <v>115</v>
      </c>
      <c r="B888" s="8"/>
      <c r="C888" s="8"/>
      <c r="D888" s="8"/>
      <c r="E888" s="8"/>
      <c r="F888" s="8"/>
      <c r="G888" s="7" t="s">
        <v>30</v>
      </c>
      <c r="H888" s="48"/>
      <c r="I888" s="796"/>
      <c r="J888" s="868"/>
      <c r="K888" s="149"/>
      <c r="L888" s="909"/>
      <c r="M888" s="909"/>
      <c r="N888" s="158"/>
      <c r="O888" s="910" t="s">
        <v>55</v>
      </c>
      <c r="P888" s="910"/>
      <c r="Q888" s="168"/>
      <c r="R888" s="169"/>
      <c r="S888" s="185"/>
      <c r="T888" s="185"/>
      <c r="U888" s="196"/>
      <c r="V888" s="169"/>
      <c r="W888" s="169"/>
      <c r="X888" s="205" t="s">
        <v>31</v>
      </c>
      <c r="Y888" s="169"/>
      <c r="AA888" s="7"/>
    </row>
    <row r="889" spans="1:27" ht="23.1" customHeight="1">
      <c r="A889" s="797" t="s">
        <v>0</v>
      </c>
      <c r="B889" s="797"/>
      <c r="C889" s="797"/>
      <c r="D889" s="797"/>
      <c r="E889" s="797"/>
      <c r="F889" s="797"/>
      <c r="G889" s="797"/>
      <c r="H889" s="797"/>
      <c r="I889" s="797"/>
      <c r="J889" s="797"/>
      <c r="K889" s="797"/>
      <c r="L889" s="797"/>
      <c r="M889" s="797"/>
      <c r="N889" s="797"/>
      <c r="O889" s="797"/>
      <c r="P889" s="797"/>
      <c r="Q889" s="797"/>
      <c r="R889" s="797"/>
      <c r="S889" s="797"/>
      <c r="T889" s="797"/>
      <c r="U889" s="797"/>
      <c r="V889" s="797"/>
      <c r="W889" s="797"/>
      <c r="X889" s="797"/>
      <c r="Y889" s="797"/>
      <c r="Z889" s="797"/>
      <c r="AA889" s="10"/>
    </row>
    <row r="890" spans="1:27" ht="23.1" customHeight="1">
      <c r="A890" s="797" t="s">
        <v>32</v>
      </c>
      <c r="B890" s="797"/>
      <c r="C890" s="797"/>
      <c r="D890" s="797"/>
      <c r="E890" s="797"/>
      <c r="F890" s="797"/>
      <c r="G890" s="797"/>
      <c r="H890" s="797"/>
      <c r="I890" s="797"/>
      <c r="J890" s="797"/>
      <c r="K890" s="797"/>
      <c r="L890" s="797"/>
      <c r="M890" s="797"/>
      <c r="N890" s="797"/>
      <c r="O890" s="797"/>
      <c r="P890" s="797"/>
      <c r="Q890" s="797"/>
      <c r="R890" s="797"/>
      <c r="S890" s="797"/>
      <c r="T890" s="797"/>
      <c r="U890" s="797"/>
      <c r="V890" s="797"/>
      <c r="W890" s="797"/>
      <c r="X890" s="797"/>
      <c r="Y890" s="797"/>
      <c r="Z890" s="797"/>
      <c r="AA890" s="10"/>
    </row>
    <row r="891" spans="1:27" s="34" customFormat="1" ht="23.25">
      <c r="A891" s="35" t="s">
        <v>70</v>
      </c>
      <c r="B891" s="36"/>
      <c r="C891" s="36"/>
      <c r="D891" s="36"/>
      <c r="E891" s="36"/>
      <c r="F891" s="36"/>
      <c r="G891" s="242"/>
      <c r="H891" s="49"/>
      <c r="I891" s="242"/>
      <c r="J891" s="242"/>
      <c r="K891" s="150"/>
      <c r="L891" s="242"/>
      <c r="M891" s="242"/>
      <c r="N891" s="158"/>
      <c r="O891" s="242"/>
      <c r="P891" s="242"/>
      <c r="Q891" s="170"/>
      <c r="R891" s="171"/>
      <c r="S891" s="150"/>
      <c r="T891" s="150"/>
      <c r="U891" s="170"/>
      <c r="V891" s="170"/>
      <c r="W891" s="170"/>
      <c r="X891" s="22"/>
      <c r="Y891" s="170"/>
      <c r="Z891" s="242"/>
      <c r="AA891" s="242"/>
    </row>
    <row r="892" spans="1:27" s="16" customFormat="1" ht="14.25">
      <c r="A892" s="798" t="s">
        <v>1</v>
      </c>
      <c r="B892" s="799"/>
      <c r="C892" s="799"/>
      <c r="D892" s="799"/>
      <c r="E892" s="799"/>
      <c r="F892" s="799"/>
      <c r="G892" s="799"/>
      <c r="H892" s="799"/>
      <c r="I892" s="799"/>
      <c r="J892" s="800"/>
      <c r="K892" s="801" t="s">
        <v>2</v>
      </c>
      <c r="L892" s="802"/>
      <c r="M892" s="802"/>
      <c r="N892" s="802"/>
      <c r="O892" s="802"/>
      <c r="P892" s="802"/>
      <c r="Q892" s="802"/>
      <c r="R892" s="802"/>
      <c r="S892" s="802"/>
      <c r="T892" s="802"/>
      <c r="U892" s="803"/>
      <c r="V892" s="886" t="s">
        <v>3</v>
      </c>
      <c r="W892" s="886" t="s">
        <v>39</v>
      </c>
      <c r="X892" s="869" t="s">
        <v>40</v>
      </c>
      <c r="Y892" s="886" t="s">
        <v>4</v>
      </c>
      <c r="Z892" s="869" t="s">
        <v>41</v>
      </c>
      <c r="AA892" s="878" t="s">
        <v>42</v>
      </c>
    </row>
    <row r="893" spans="1:27" s="16" customFormat="1" ht="14.25">
      <c r="A893" s="810" t="s">
        <v>5</v>
      </c>
      <c r="B893" s="813" t="s">
        <v>6</v>
      </c>
      <c r="C893" s="816" t="s">
        <v>7</v>
      </c>
      <c r="D893" s="819" t="s">
        <v>8</v>
      </c>
      <c r="E893" s="820"/>
      <c r="F893" s="821"/>
      <c r="G893" s="814" t="s">
        <v>9</v>
      </c>
      <c r="H893" s="828" t="s">
        <v>10</v>
      </c>
      <c r="I893" s="825" t="s">
        <v>11</v>
      </c>
      <c r="J893" s="831" t="s">
        <v>12</v>
      </c>
      <c r="K893" s="889" t="s">
        <v>5</v>
      </c>
      <c r="L893" s="834" t="s">
        <v>13</v>
      </c>
      <c r="M893" s="837" t="s">
        <v>14</v>
      </c>
      <c r="N893" s="892" t="s">
        <v>9</v>
      </c>
      <c r="O893" s="847" t="s">
        <v>43</v>
      </c>
      <c r="P893" s="875" t="s">
        <v>33</v>
      </c>
      <c r="Q893" s="895" t="s">
        <v>44</v>
      </c>
      <c r="R893" s="898" t="s">
        <v>15</v>
      </c>
      <c r="S893" s="901" t="s">
        <v>16</v>
      </c>
      <c r="T893" s="902"/>
      <c r="U893" s="903" t="s">
        <v>45</v>
      </c>
      <c r="V893" s="887"/>
      <c r="W893" s="887"/>
      <c r="X893" s="870"/>
      <c r="Y893" s="887"/>
      <c r="Z893" s="870"/>
      <c r="AA893" s="879"/>
    </row>
    <row r="894" spans="1:27" s="16" customFormat="1" ht="14.25">
      <c r="A894" s="811"/>
      <c r="B894" s="814"/>
      <c r="C894" s="817"/>
      <c r="D894" s="822"/>
      <c r="E894" s="823"/>
      <c r="F894" s="824"/>
      <c r="G894" s="814"/>
      <c r="H894" s="829"/>
      <c r="I894" s="826"/>
      <c r="J894" s="832"/>
      <c r="K894" s="890"/>
      <c r="L894" s="835"/>
      <c r="M894" s="838"/>
      <c r="N894" s="893"/>
      <c r="O894" s="848"/>
      <c r="P894" s="876"/>
      <c r="Q894" s="896"/>
      <c r="R894" s="899"/>
      <c r="S894" s="892" t="s">
        <v>17</v>
      </c>
      <c r="T894" s="906" t="s">
        <v>18</v>
      </c>
      <c r="U894" s="904"/>
      <c r="V894" s="887"/>
      <c r="W894" s="887"/>
      <c r="X894" s="870"/>
      <c r="Y894" s="887"/>
      <c r="Z894" s="870"/>
      <c r="AA894" s="879"/>
    </row>
    <row r="895" spans="1:27" s="16" customFormat="1" ht="14.25">
      <c r="A895" s="811"/>
      <c r="B895" s="814"/>
      <c r="C895" s="817"/>
      <c r="D895" s="840" t="s">
        <v>19</v>
      </c>
      <c r="E895" s="840" t="s">
        <v>20</v>
      </c>
      <c r="F895" s="840" t="s">
        <v>21</v>
      </c>
      <c r="G895" s="814"/>
      <c r="H895" s="829"/>
      <c r="I895" s="826"/>
      <c r="J895" s="832"/>
      <c r="K895" s="890"/>
      <c r="L895" s="835"/>
      <c r="M895" s="838"/>
      <c r="N895" s="893"/>
      <c r="O895" s="848"/>
      <c r="P895" s="876"/>
      <c r="Q895" s="896"/>
      <c r="R895" s="899"/>
      <c r="S895" s="893"/>
      <c r="T895" s="907"/>
      <c r="U895" s="904"/>
      <c r="V895" s="887"/>
      <c r="W895" s="887"/>
      <c r="X895" s="870"/>
      <c r="Y895" s="887"/>
      <c r="Z895" s="870"/>
      <c r="AA895" s="879"/>
    </row>
    <row r="896" spans="1:27" s="16" customFormat="1" ht="14.25">
      <c r="A896" s="811"/>
      <c r="B896" s="814"/>
      <c r="C896" s="817"/>
      <c r="D896" s="841"/>
      <c r="E896" s="841"/>
      <c r="F896" s="841"/>
      <c r="G896" s="814"/>
      <c r="H896" s="829"/>
      <c r="I896" s="826"/>
      <c r="J896" s="832"/>
      <c r="K896" s="890"/>
      <c r="L896" s="835"/>
      <c r="M896" s="838"/>
      <c r="N896" s="893"/>
      <c r="O896" s="848"/>
      <c r="P896" s="876"/>
      <c r="Q896" s="896"/>
      <c r="R896" s="899"/>
      <c r="S896" s="893"/>
      <c r="T896" s="907"/>
      <c r="U896" s="904"/>
      <c r="V896" s="887"/>
      <c r="W896" s="887"/>
      <c r="X896" s="870"/>
      <c r="Y896" s="887"/>
      <c r="Z896" s="870"/>
      <c r="AA896" s="879"/>
    </row>
    <row r="897" spans="1:27" s="16" customFormat="1" ht="14.25">
      <c r="A897" s="812"/>
      <c r="B897" s="815"/>
      <c r="C897" s="818"/>
      <c r="D897" s="842"/>
      <c r="E897" s="842"/>
      <c r="F897" s="842"/>
      <c r="G897" s="815"/>
      <c r="H897" s="830"/>
      <c r="I897" s="827"/>
      <c r="J897" s="833"/>
      <c r="K897" s="891"/>
      <c r="L897" s="836"/>
      <c r="M897" s="839"/>
      <c r="N897" s="894"/>
      <c r="O897" s="849"/>
      <c r="P897" s="877"/>
      <c r="Q897" s="897"/>
      <c r="R897" s="900"/>
      <c r="S897" s="894"/>
      <c r="T897" s="908"/>
      <c r="U897" s="905"/>
      <c r="V897" s="888"/>
      <c r="W897" s="888"/>
      <c r="X897" s="871"/>
      <c r="Y897" s="888"/>
      <c r="Z897" s="871"/>
      <c r="AA897" s="880"/>
    </row>
    <row r="898" spans="1:27" s="229" customFormat="1" ht="21.95" customHeight="1">
      <c r="A898" s="17">
        <v>250</v>
      </c>
      <c r="B898" s="17" t="s">
        <v>24</v>
      </c>
      <c r="C898" s="17">
        <v>16124</v>
      </c>
      <c r="D898" s="17">
        <v>0</v>
      </c>
      <c r="E898" s="17">
        <v>3</v>
      </c>
      <c r="F898" s="17">
        <v>6</v>
      </c>
      <c r="G898" s="17">
        <v>2</v>
      </c>
      <c r="H898" s="21">
        <v>306</v>
      </c>
      <c r="I898" s="101">
        <v>400</v>
      </c>
      <c r="J898" s="101">
        <f>H898*I898</f>
        <v>122400</v>
      </c>
      <c r="K898" s="103">
        <v>1</v>
      </c>
      <c r="L898" s="20" t="s">
        <v>65</v>
      </c>
      <c r="M898" s="86" t="s">
        <v>63</v>
      </c>
      <c r="N898" s="103">
        <v>2</v>
      </c>
      <c r="O898" s="20">
        <v>338.4</v>
      </c>
      <c r="P898" s="20">
        <v>100</v>
      </c>
      <c r="Q898" s="101">
        <v>6350</v>
      </c>
      <c r="R898" s="109">
        <f>O898*Q898</f>
        <v>2148840</v>
      </c>
      <c r="S898" s="217">
        <v>17</v>
      </c>
      <c r="T898" s="217">
        <v>60</v>
      </c>
      <c r="U898" s="30">
        <f>R898-R898*T898/100</f>
        <v>859536</v>
      </c>
      <c r="V898" s="31">
        <f>J898+U898</f>
        <v>981936</v>
      </c>
      <c r="W898" s="30">
        <f>V898*P898/100</f>
        <v>981936</v>
      </c>
      <c r="X898" s="21" t="s">
        <v>58</v>
      </c>
      <c r="Y898" s="233">
        <v>0</v>
      </c>
      <c r="Z898" s="20">
        <v>0</v>
      </c>
      <c r="AA898" s="25">
        <f t="shared" ref="AA898" si="645">Y898*Z898/100</f>
        <v>0</v>
      </c>
    </row>
    <row r="899" spans="1:27" s="229" customFormat="1" ht="21.95" customHeight="1">
      <c r="A899" s="17"/>
      <c r="B899" s="17"/>
      <c r="C899" s="17"/>
      <c r="D899" s="17"/>
      <c r="E899" s="17"/>
      <c r="F899" s="17"/>
      <c r="G899" s="17"/>
      <c r="H899" s="31"/>
      <c r="I899" s="86"/>
      <c r="J899" s="70"/>
      <c r="K899" s="103">
        <v>2</v>
      </c>
      <c r="L899" s="20" t="s">
        <v>65</v>
      </c>
      <c r="M899" s="86" t="s">
        <v>63</v>
      </c>
      <c r="N899" s="103">
        <v>2</v>
      </c>
      <c r="O899" s="20">
        <v>280.8</v>
      </c>
      <c r="P899" s="20">
        <v>100</v>
      </c>
      <c r="Q899" s="101">
        <v>6350</v>
      </c>
      <c r="R899" s="109">
        <f>O899*Q899</f>
        <v>1783080</v>
      </c>
      <c r="S899" s="217">
        <v>39</v>
      </c>
      <c r="T899" s="217">
        <v>85</v>
      </c>
      <c r="U899" s="30">
        <f>R899-R899*T899/100</f>
        <v>267462</v>
      </c>
      <c r="V899" s="31">
        <f>J899+U899</f>
        <v>267462</v>
      </c>
      <c r="W899" s="30">
        <f>V899*P899/100</f>
        <v>267462</v>
      </c>
      <c r="X899" s="21" t="s">
        <v>60</v>
      </c>
      <c r="Y899" s="233">
        <v>0</v>
      </c>
      <c r="Z899" s="20">
        <v>0</v>
      </c>
      <c r="AA899" s="25">
        <f t="shared" ref="AA899:AA901" si="646">Y899*Z899/100</f>
        <v>0</v>
      </c>
    </row>
    <row r="900" spans="1:27" s="229" customFormat="1" ht="21.95" customHeight="1">
      <c r="A900" s="17"/>
      <c r="B900" s="17"/>
      <c r="C900" s="17"/>
      <c r="D900" s="17"/>
      <c r="E900" s="17"/>
      <c r="F900" s="17"/>
      <c r="G900" s="17"/>
      <c r="H900" s="31"/>
      <c r="I900" s="86"/>
      <c r="J900" s="109"/>
      <c r="K900" s="103">
        <v>3</v>
      </c>
      <c r="L900" s="20" t="s">
        <v>65</v>
      </c>
      <c r="M900" s="86" t="s">
        <v>68</v>
      </c>
      <c r="N900" s="103">
        <v>2</v>
      </c>
      <c r="O900" s="20">
        <v>111.76</v>
      </c>
      <c r="P900" s="20">
        <v>100</v>
      </c>
      <c r="Q900" s="101">
        <v>6350</v>
      </c>
      <c r="R900" s="109">
        <f>O900*Q900</f>
        <v>709676</v>
      </c>
      <c r="S900" s="217">
        <v>66</v>
      </c>
      <c r="T900" s="217">
        <v>93</v>
      </c>
      <c r="U900" s="30">
        <f>R900-R900*T900/100</f>
        <v>49677.319999999949</v>
      </c>
      <c r="V900" s="31">
        <f>J900+U900</f>
        <v>49677.319999999949</v>
      </c>
      <c r="W900" s="30">
        <f>V900*P900/100</f>
        <v>49677.319999999942</v>
      </c>
      <c r="X900" s="21" t="s">
        <v>60</v>
      </c>
      <c r="Y900" s="233">
        <v>0</v>
      </c>
      <c r="Z900" s="20">
        <v>0</v>
      </c>
      <c r="AA900" s="25">
        <f t="shared" si="646"/>
        <v>0</v>
      </c>
    </row>
    <row r="901" spans="1:27" s="229" customFormat="1" ht="21.95" customHeight="1">
      <c r="A901" s="17">
        <v>251</v>
      </c>
      <c r="B901" s="17" t="s">
        <v>62</v>
      </c>
      <c r="C901" s="17">
        <v>1758</v>
      </c>
      <c r="D901" s="17">
        <v>18</v>
      </c>
      <c r="E901" s="17">
        <v>0</v>
      </c>
      <c r="F901" s="17">
        <v>66</v>
      </c>
      <c r="G901" s="17">
        <v>1</v>
      </c>
      <c r="H901" s="31">
        <v>7266</v>
      </c>
      <c r="I901" s="86">
        <v>100</v>
      </c>
      <c r="J901" s="109">
        <f>H901*I901</f>
        <v>726600</v>
      </c>
      <c r="K901" s="103"/>
      <c r="L901" s="20"/>
      <c r="M901" s="20"/>
      <c r="N901" s="103"/>
      <c r="O901" s="20"/>
      <c r="P901" s="20">
        <v>100</v>
      </c>
      <c r="Q901" s="21"/>
      <c r="R901" s="21">
        <f t="shared" ref="R901" si="647">O901*Q901</f>
        <v>0</v>
      </c>
      <c r="S901" s="217"/>
      <c r="T901" s="217"/>
      <c r="U901" s="59">
        <f t="shared" ref="U901" si="648">R901-R901*T901/100</f>
        <v>0</v>
      </c>
      <c r="V901" s="101">
        <f t="shared" ref="V901" si="649">J901+U901</f>
        <v>726600</v>
      </c>
      <c r="W901" s="101">
        <f t="shared" ref="W901" si="650">V901*P901/100</f>
        <v>726600</v>
      </c>
      <c r="X901" s="100">
        <v>0</v>
      </c>
      <c r="Y901" s="230">
        <f>J901</f>
        <v>726600</v>
      </c>
      <c r="Z901" s="20">
        <v>0.01</v>
      </c>
      <c r="AA901" s="25">
        <f t="shared" si="646"/>
        <v>72.66</v>
      </c>
    </row>
    <row r="902" spans="1:27" s="229" customFormat="1" ht="21.95" customHeight="1">
      <c r="A902" s="17">
        <v>252</v>
      </c>
      <c r="B902" s="17" t="s">
        <v>25</v>
      </c>
      <c r="C902" s="17">
        <v>2045</v>
      </c>
      <c r="D902" s="17">
        <v>19</v>
      </c>
      <c r="E902" s="17">
        <v>1</v>
      </c>
      <c r="F902" s="17">
        <v>27</v>
      </c>
      <c r="G902" s="17"/>
      <c r="H902" s="31">
        <v>7727</v>
      </c>
      <c r="I902" s="86">
        <v>150</v>
      </c>
      <c r="J902" s="109">
        <f>H902*I902</f>
        <v>1159050</v>
      </c>
      <c r="K902" s="103"/>
      <c r="L902" s="20"/>
      <c r="M902" s="20"/>
      <c r="N902" s="103"/>
      <c r="O902" s="20"/>
      <c r="P902" s="20">
        <v>100</v>
      </c>
      <c r="Q902" s="21"/>
      <c r="R902" s="21">
        <f t="shared" ref="R902" si="651">O902*Q902</f>
        <v>0</v>
      </c>
      <c r="S902" s="217"/>
      <c r="T902" s="217"/>
      <c r="U902" s="59">
        <f t="shared" ref="U902" si="652">R902-R902*T902/100</f>
        <v>0</v>
      </c>
      <c r="V902" s="101">
        <f t="shared" ref="V902" si="653">J902+U902</f>
        <v>1159050</v>
      </c>
      <c r="W902" s="101">
        <f t="shared" ref="W902" si="654">V902*P902/100</f>
        <v>1159050</v>
      </c>
      <c r="X902" s="100">
        <v>0</v>
      </c>
      <c r="Y902" s="230">
        <f>J902</f>
        <v>1159050</v>
      </c>
      <c r="Z902" s="20">
        <v>0.01</v>
      </c>
      <c r="AA902" s="25">
        <f t="shared" ref="AA902" si="655">Y902*Z902/100</f>
        <v>115.905</v>
      </c>
    </row>
    <row r="903" spans="1:27" s="229" customFormat="1" ht="21.95" customHeight="1">
      <c r="A903" s="17">
        <v>253</v>
      </c>
      <c r="B903" s="17" t="s">
        <v>25</v>
      </c>
      <c r="C903" s="17">
        <v>11737</v>
      </c>
      <c r="D903" s="17">
        <v>7</v>
      </c>
      <c r="E903" s="17">
        <v>1</v>
      </c>
      <c r="F903" s="17">
        <v>21</v>
      </c>
      <c r="G903" s="17"/>
      <c r="H903" s="31">
        <v>2921</v>
      </c>
      <c r="I903" s="86">
        <v>150</v>
      </c>
      <c r="J903" s="109">
        <f>H903*I903</f>
        <v>438150</v>
      </c>
      <c r="K903" s="103"/>
      <c r="L903" s="20"/>
      <c r="M903" s="20"/>
      <c r="N903" s="103"/>
      <c r="O903" s="20"/>
      <c r="P903" s="20">
        <v>100</v>
      </c>
      <c r="Q903" s="21"/>
      <c r="R903" s="21">
        <f t="shared" ref="R903" si="656">O903*Q903</f>
        <v>0</v>
      </c>
      <c r="S903" s="217"/>
      <c r="T903" s="217"/>
      <c r="U903" s="59">
        <f t="shared" ref="U903" si="657">R903-R903*T903/100</f>
        <v>0</v>
      </c>
      <c r="V903" s="101">
        <f t="shared" ref="V903" si="658">J903+U903</f>
        <v>438150</v>
      </c>
      <c r="W903" s="101">
        <f t="shared" ref="W903" si="659">V903*P903/100</f>
        <v>438150</v>
      </c>
      <c r="X903" s="100">
        <v>0</v>
      </c>
      <c r="Y903" s="230">
        <f>J903</f>
        <v>438150</v>
      </c>
      <c r="Z903" s="20">
        <v>0.01</v>
      </c>
      <c r="AA903" s="25">
        <f t="shared" ref="AA903" si="660">Y903*Z903/100</f>
        <v>43.814999999999998</v>
      </c>
    </row>
    <row r="904" spans="1:27" s="229" customFormat="1" ht="21.95" customHeight="1">
      <c r="A904" s="17">
        <v>254</v>
      </c>
      <c r="B904" s="17" t="s">
        <v>25</v>
      </c>
      <c r="C904" s="17">
        <v>6072</v>
      </c>
      <c r="D904" s="17">
        <v>8</v>
      </c>
      <c r="E904" s="17">
        <v>0</v>
      </c>
      <c r="F904" s="17">
        <v>72</v>
      </c>
      <c r="G904" s="17"/>
      <c r="H904" s="31">
        <v>3272</v>
      </c>
      <c r="I904" s="86">
        <v>150</v>
      </c>
      <c r="J904" s="109">
        <f>H904*I904</f>
        <v>490800</v>
      </c>
      <c r="K904" s="103"/>
      <c r="L904" s="20"/>
      <c r="M904" s="20"/>
      <c r="N904" s="103"/>
      <c r="O904" s="20"/>
      <c r="P904" s="20">
        <v>100</v>
      </c>
      <c r="Q904" s="21"/>
      <c r="R904" s="21">
        <f t="shared" ref="R904" si="661">O904*Q904</f>
        <v>0</v>
      </c>
      <c r="S904" s="217"/>
      <c r="T904" s="217"/>
      <c r="U904" s="59">
        <f t="shared" ref="U904" si="662">R904-R904*T904/100</f>
        <v>0</v>
      </c>
      <c r="V904" s="101">
        <f t="shared" ref="V904" si="663">J904+U904</f>
        <v>490800</v>
      </c>
      <c r="W904" s="101">
        <f t="shared" ref="W904" si="664">V904*P904/100</f>
        <v>490800</v>
      </c>
      <c r="X904" s="100">
        <v>0</v>
      </c>
      <c r="Y904" s="230">
        <f>J904</f>
        <v>490800</v>
      </c>
      <c r="Z904" s="20">
        <v>0.01</v>
      </c>
      <c r="AA904" s="25">
        <f t="shared" ref="AA904" si="665">Y904*Z904/100</f>
        <v>49.08</v>
      </c>
    </row>
    <row r="905" spans="1:27" s="229" customFormat="1" ht="21.95" customHeight="1">
      <c r="A905" s="17"/>
      <c r="B905" s="17"/>
      <c r="C905" s="17"/>
      <c r="D905" s="17"/>
      <c r="E905" s="17"/>
      <c r="F905" s="17"/>
      <c r="G905" s="17"/>
      <c r="H905" s="31"/>
      <c r="I905" s="86"/>
      <c r="J905" s="109"/>
      <c r="K905" s="103"/>
      <c r="L905" s="20"/>
      <c r="M905" s="20"/>
      <c r="N905" s="103"/>
      <c r="O905" s="20"/>
      <c r="P905" s="20"/>
      <c r="Q905" s="21"/>
      <c r="R905" s="21"/>
      <c r="S905" s="217"/>
      <c r="T905" s="217"/>
      <c r="U905" s="59"/>
      <c r="V905" s="101"/>
      <c r="W905" s="101"/>
      <c r="X905" s="100"/>
      <c r="Y905" s="230"/>
      <c r="Z905" s="20"/>
      <c r="AA905" s="25"/>
    </row>
    <row r="906" spans="1:27" s="229" customFormat="1" ht="21.95" customHeight="1">
      <c r="A906" s="17">
        <v>255</v>
      </c>
      <c r="B906" s="17" t="s">
        <v>24</v>
      </c>
      <c r="C906" s="17">
        <v>22956</v>
      </c>
      <c r="D906" s="17">
        <v>24</v>
      </c>
      <c r="E906" s="17">
        <v>2</v>
      </c>
      <c r="F906" s="17">
        <v>81</v>
      </c>
      <c r="G906" s="17">
        <v>2</v>
      </c>
      <c r="H906" s="21">
        <v>281</v>
      </c>
      <c r="I906" s="101">
        <v>281</v>
      </c>
      <c r="J906" s="101">
        <f>H906*I906</f>
        <v>78961</v>
      </c>
      <c r="K906" s="103">
        <v>1</v>
      </c>
      <c r="L906" s="20" t="s">
        <v>65</v>
      </c>
      <c r="M906" s="86" t="s">
        <v>63</v>
      </c>
      <c r="N906" s="103">
        <v>2</v>
      </c>
      <c r="O906" s="20">
        <v>338.4</v>
      </c>
      <c r="P906" s="20">
        <v>100</v>
      </c>
      <c r="Q906" s="101">
        <v>6350</v>
      </c>
      <c r="R906" s="109">
        <f>O906*Q906</f>
        <v>2148840</v>
      </c>
      <c r="S906" s="217">
        <v>17</v>
      </c>
      <c r="T906" s="217">
        <v>60</v>
      </c>
      <c r="U906" s="30">
        <f>R906-R906*T906/100</f>
        <v>859536</v>
      </c>
      <c r="V906" s="31">
        <f>J906+U906</f>
        <v>938497</v>
      </c>
      <c r="W906" s="30">
        <f>V906*P906/100</f>
        <v>938497</v>
      </c>
      <c r="X906" s="21" t="s">
        <v>58</v>
      </c>
      <c r="Y906" s="233">
        <v>0</v>
      </c>
      <c r="Z906" s="20">
        <v>0</v>
      </c>
      <c r="AA906" s="25">
        <f t="shared" ref="AA906" si="666">Y906*Z906/100</f>
        <v>0</v>
      </c>
    </row>
    <row r="907" spans="1:27" s="229" customFormat="1" ht="21.95" customHeight="1">
      <c r="A907" s="17"/>
      <c r="B907" s="17"/>
      <c r="C907" s="17"/>
      <c r="D907" s="17"/>
      <c r="E907" s="17"/>
      <c r="F907" s="17"/>
      <c r="G907" s="17">
        <v>1</v>
      </c>
      <c r="H907" s="100">
        <v>9600</v>
      </c>
      <c r="I907" s="101">
        <v>281</v>
      </c>
      <c r="J907" s="109">
        <f>H907*I907</f>
        <v>2697600</v>
      </c>
      <c r="K907" s="103">
        <v>2</v>
      </c>
      <c r="L907" s="20" t="s">
        <v>79</v>
      </c>
      <c r="M907" s="20" t="s">
        <v>27</v>
      </c>
      <c r="N907" s="103">
        <v>2</v>
      </c>
      <c r="O907" s="20">
        <v>8</v>
      </c>
      <c r="P907" s="20">
        <v>100</v>
      </c>
      <c r="Q907" s="101">
        <v>5150</v>
      </c>
      <c r="R907" s="109">
        <f>O907*Q907</f>
        <v>41200</v>
      </c>
      <c r="S907" s="217">
        <v>33</v>
      </c>
      <c r="T907" s="217">
        <v>93</v>
      </c>
      <c r="U907" s="30">
        <f>R907-R907*T907/100</f>
        <v>2884</v>
      </c>
      <c r="V907" s="31">
        <f>J907+U907</f>
        <v>2700484</v>
      </c>
      <c r="W907" s="59">
        <f>V907*P907/100</f>
        <v>2700484</v>
      </c>
      <c r="X907" s="21"/>
      <c r="Y907" s="233">
        <v>0</v>
      </c>
      <c r="Z907" s="20">
        <v>0</v>
      </c>
      <c r="AA907" s="25">
        <f t="shared" ref="AA907:AA909" si="667">Y907*Z907/100</f>
        <v>0</v>
      </c>
    </row>
    <row r="908" spans="1:27" s="229" customFormat="1" ht="21.95" customHeight="1">
      <c r="A908" s="17"/>
      <c r="B908" s="17"/>
      <c r="C908" s="17"/>
      <c r="D908" s="17"/>
      <c r="E908" s="17"/>
      <c r="F908" s="17"/>
      <c r="G908" s="17"/>
      <c r="H908" s="31"/>
      <c r="I908" s="86"/>
      <c r="J908" s="109"/>
      <c r="K908" s="103">
        <v>3</v>
      </c>
      <c r="L908" s="20" t="s">
        <v>65</v>
      </c>
      <c r="M908" s="86" t="s">
        <v>63</v>
      </c>
      <c r="N908" s="103">
        <v>2</v>
      </c>
      <c r="O908" s="20">
        <v>691.2</v>
      </c>
      <c r="P908" s="20">
        <v>100</v>
      </c>
      <c r="Q908" s="101">
        <v>6350</v>
      </c>
      <c r="R908" s="109">
        <f>O908*Q908</f>
        <v>4389120</v>
      </c>
      <c r="S908" s="217">
        <v>13</v>
      </c>
      <c r="T908" s="217">
        <v>42</v>
      </c>
      <c r="U908" s="30">
        <f>R908-R908*T908/100</f>
        <v>2545689.6000000001</v>
      </c>
      <c r="V908" s="31">
        <f>J908+U908</f>
        <v>2545689.6000000001</v>
      </c>
      <c r="W908" s="30">
        <f>V908*P908/100</f>
        <v>2545689.6000000001</v>
      </c>
      <c r="X908" s="21" t="s">
        <v>58</v>
      </c>
      <c r="Y908" s="233">
        <v>0</v>
      </c>
      <c r="Z908" s="20">
        <v>0</v>
      </c>
      <c r="AA908" s="25">
        <f t="shared" si="667"/>
        <v>0</v>
      </c>
    </row>
    <row r="909" spans="1:27" s="229" customFormat="1" ht="21.95" customHeight="1">
      <c r="A909" s="17">
        <v>256</v>
      </c>
      <c r="B909" s="17" t="s">
        <v>25</v>
      </c>
      <c r="C909" s="17">
        <v>1991</v>
      </c>
      <c r="D909" s="17">
        <v>7</v>
      </c>
      <c r="E909" s="17">
        <v>2</v>
      </c>
      <c r="F909" s="17">
        <v>4</v>
      </c>
      <c r="G909" s="17">
        <v>1</v>
      </c>
      <c r="H909" s="31">
        <v>2806</v>
      </c>
      <c r="I909" s="86">
        <v>100</v>
      </c>
      <c r="J909" s="109">
        <f>H909*I909</f>
        <v>280600</v>
      </c>
      <c r="K909" s="103"/>
      <c r="L909" s="20"/>
      <c r="M909" s="20"/>
      <c r="N909" s="103"/>
      <c r="O909" s="20"/>
      <c r="P909" s="20">
        <v>100</v>
      </c>
      <c r="Q909" s="21"/>
      <c r="R909" s="21">
        <f t="shared" ref="R909" si="668">O909*Q909</f>
        <v>0</v>
      </c>
      <c r="S909" s="217"/>
      <c r="T909" s="217"/>
      <c r="U909" s="59">
        <f t="shared" ref="U909" si="669">R909-R909*T909/100</f>
        <v>0</v>
      </c>
      <c r="V909" s="101">
        <f t="shared" ref="V909" si="670">J909+U909</f>
        <v>280600</v>
      </c>
      <c r="W909" s="101">
        <f t="shared" ref="W909" si="671">V909*P909/100</f>
        <v>280600</v>
      </c>
      <c r="X909" s="100">
        <v>0</v>
      </c>
      <c r="Y909" s="230">
        <f>J909</f>
        <v>280600</v>
      </c>
      <c r="Z909" s="20">
        <v>0.01</v>
      </c>
      <c r="AA909" s="25">
        <f t="shared" si="667"/>
        <v>28.06</v>
      </c>
    </row>
    <row r="910" spans="1:27" s="89" customFormat="1" ht="24" customHeight="1" thickBot="1">
      <c r="A910" s="143"/>
      <c r="B910" s="143"/>
      <c r="C910" s="143"/>
      <c r="D910" s="143"/>
      <c r="E910" s="143"/>
      <c r="F910" s="143"/>
      <c r="G910" s="143"/>
      <c r="H910" s="144"/>
      <c r="I910" s="145"/>
      <c r="J910" s="146"/>
      <c r="K910" s="156"/>
      <c r="L910" s="147"/>
      <c r="M910" s="145"/>
      <c r="N910" s="166"/>
      <c r="O910" s="145"/>
      <c r="P910" s="145"/>
      <c r="Q910" s="181"/>
      <c r="R910" s="182"/>
      <c r="S910" s="194"/>
      <c r="T910" s="194"/>
      <c r="U910" s="197"/>
      <c r="V910" s="182"/>
      <c r="W910" s="182"/>
      <c r="X910" s="148"/>
      <c r="Y910" s="199"/>
      <c r="Z910" s="145"/>
      <c r="AA910" s="143"/>
    </row>
    <row r="911" spans="1:27">
      <c r="A911" s="42" t="s">
        <v>22</v>
      </c>
      <c r="B911" s="42"/>
      <c r="C911" s="42" t="s">
        <v>23</v>
      </c>
      <c r="D911" s="42"/>
      <c r="E911" s="42"/>
      <c r="F911" s="42"/>
      <c r="G911" s="39" t="s">
        <v>37</v>
      </c>
      <c r="H911" s="52"/>
      <c r="I911" s="11"/>
      <c r="J911" s="11"/>
      <c r="K911" s="153"/>
      <c r="L911" s="14"/>
      <c r="M911" s="6"/>
      <c r="N911" s="161"/>
      <c r="O911" s="1"/>
      <c r="P911" s="1"/>
      <c r="Q911" s="175"/>
      <c r="R911" s="176"/>
      <c r="S911" s="188"/>
      <c r="T911" s="188"/>
      <c r="U911" s="175"/>
      <c r="V911" s="176"/>
      <c r="W911" s="176"/>
      <c r="X911" s="1"/>
      <c r="Y911" s="176"/>
      <c r="Z911" s="1"/>
      <c r="AA911" s="1"/>
    </row>
    <row r="912" spans="1:27">
      <c r="A912" s="3"/>
      <c r="B912" s="11"/>
      <c r="C912" s="11"/>
      <c r="D912" s="11"/>
      <c r="E912" s="12"/>
      <c r="F912" s="13"/>
      <c r="G912" s="38" t="s">
        <v>36</v>
      </c>
      <c r="H912" s="52"/>
      <c r="I912" s="11"/>
      <c r="J912" s="11"/>
      <c r="K912" s="153"/>
      <c r="L912" s="14"/>
      <c r="M912" s="61" t="s">
        <v>47</v>
      </c>
      <c r="N912" s="162"/>
      <c r="O912" s="62"/>
      <c r="P912" s="62"/>
      <c r="Q912" s="177"/>
      <c r="R912" s="178" t="s">
        <v>51</v>
      </c>
      <c r="S912" s="162"/>
      <c r="T912" s="189"/>
      <c r="U912" s="177"/>
      <c r="V912" s="178"/>
      <c r="W912" s="178" t="s">
        <v>56</v>
      </c>
      <c r="X912" s="206"/>
      <c r="Y912" s="177"/>
      <c r="Z912" s="3"/>
      <c r="AA912" s="3"/>
    </row>
    <row r="913" spans="1:27">
      <c r="A913" s="3"/>
      <c r="B913" s="11"/>
      <c r="C913" s="11"/>
      <c r="D913" s="11"/>
      <c r="E913" s="12"/>
      <c r="F913" s="13"/>
      <c r="G913" s="37" t="s">
        <v>35</v>
      </c>
      <c r="H913" s="52"/>
      <c r="I913" s="12"/>
      <c r="J913" s="12"/>
      <c r="K913" s="154"/>
      <c r="L913" s="14"/>
      <c r="M913" s="61" t="s">
        <v>54</v>
      </c>
      <c r="N913" s="162"/>
      <c r="O913" s="62"/>
      <c r="P913" s="62"/>
      <c r="Q913" s="177"/>
      <c r="R913" s="178" t="s">
        <v>53</v>
      </c>
      <c r="S913" s="162"/>
      <c r="T913" s="189"/>
      <c r="U913" s="177"/>
      <c r="V913" s="178"/>
      <c r="W913" s="178" t="s">
        <v>52</v>
      </c>
      <c r="X913" s="206"/>
      <c r="Y913" s="177"/>
      <c r="Z913" s="3"/>
      <c r="AA913" s="3"/>
    </row>
    <row r="914" spans="1:27">
      <c r="A914" s="4"/>
      <c r="B914" s="12"/>
      <c r="C914" s="12"/>
      <c r="D914" s="12"/>
      <c r="E914" s="12"/>
      <c r="F914" s="13"/>
      <c r="G914" s="38" t="s">
        <v>34</v>
      </c>
      <c r="H914" s="53"/>
      <c r="I914" s="12"/>
      <c r="J914" s="12"/>
      <c r="K914" s="154"/>
      <c r="L914" s="15"/>
      <c r="M914" s="63" t="s">
        <v>48</v>
      </c>
      <c r="N914" s="163"/>
      <c r="O914" s="63"/>
      <c r="P914" s="63"/>
      <c r="Q914" s="179"/>
      <c r="R914" s="179" t="s">
        <v>49</v>
      </c>
      <c r="S914" s="163"/>
      <c r="T914" s="190"/>
      <c r="U914" s="179"/>
      <c r="V914" s="179"/>
      <c r="W914" s="179" t="s">
        <v>50</v>
      </c>
      <c r="X914" s="207"/>
      <c r="Y914" s="179"/>
      <c r="Z914" s="5"/>
      <c r="AA914" s="5"/>
    </row>
    <row r="915" spans="1:27">
      <c r="A915" s="4"/>
      <c r="B915" s="33"/>
      <c r="C915" s="12"/>
      <c r="D915" s="12"/>
      <c r="E915" s="12"/>
      <c r="F915" s="13"/>
      <c r="G915" s="40" t="s">
        <v>38</v>
      </c>
      <c r="H915" s="53"/>
      <c r="I915" s="12"/>
      <c r="J915" s="12"/>
      <c r="K915" s="154"/>
      <c r="L915" s="15"/>
      <c r="M915" s="5"/>
      <c r="N915" s="164"/>
      <c r="O915" s="5"/>
      <c r="P915" s="5"/>
      <c r="Q915" s="180"/>
      <c r="R915" s="180"/>
      <c r="S915" s="191"/>
      <c r="T915" s="191"/>
      <c r="U915" s="180"/>
      <c r="V915" s="180"/>
      <c r="W915" s="180"/>
      <c r="X915" s="208"/>
      <c r="Y915" s="169"/>
      <c r="Z915" s="32"/>
      <c r="AA915" s="5"/>
    </row>
    <row r="916" spans="1:27" ht="31.5" customHeight="1">
      <c r="A916" s="41" t="s">
        <v>114</v>
      </c>
      <c r="B916" s="8"/>
      <c r="C916" s="8"/>
      <c r="D916" s="8"/>
      <c r="E916" s="8"/>
      <c r="F916" s="8"/>
      <c r="G916" s="7" t="s">
        <v>30</v>
      </c>
      <c r="H916" s="48"/>
      <c r="I916" s="796"/>
      <c r="J916" s="868"/>
      <c r="K916" s="149"/>
      <c r="L916" s="909"/>
      <c r="M916" s="909"/>
      <c r="N916" s="158"/>
      <c r="O916" s="910" t="s">
        <v>55</v>
      </c>
      <c r="P916" s="910"/>
      <c r="Q916" s="168"/>
      <c r="R916" s="169"/>
      <c r="S916" s="185"/>
      <c r="T916" s="185"/>
      <c r="U916" s="196"/>
      <c r="V916" s="169"/>
      <c r="W916" s="169"/>
      <c r="X916" s="205" t="s">
        <v>31</v>
      </c>
      <c r="Y916" s="169"/>
      <c r="AA916" s="7"/>
    </row>
    <row r="917" spans="1:27" ht="23.1" customHeight="1">
      <c r="A917" s="797" t="s">
        <v>0</v>
      </c>
      <c r="B917" s="797"/>
      <c r="C917" s="797"/>
      <c r="D917" s="797"/>
      <c r="E917" s="797"/>
      <c r="F917" s="797"/>
      <c r="G917" s="797"/>
      <c r="H917" s="797"/>
      <c r="I917" s="797"/>
      <c r="J917" s="797"/>
      <c r="K917" s="797"/>
      <c r="L917" s="797"/>
      <c r="M917" s="797"/>
      <c r="N917" s="797"/>
      <c r="O917" s="797"/>
      <c r="P917" s="797"/>
      <c r="Q917" s="797"/>
      <c r="R917" s="797"/>
      <c r="S917" s="797"/>
      <c r="T917" s="797"/>
      <c r="U917" s="797"/>
      <c r="V917" s="797"/>
      <c r="W917" s="797"/>
      <c r="X917" s="797"/>
      <c r="Y917" s="797"/>
      <c r="Z917" s="797"/>
      <c r="AA917" s="10"/>
    </row>
    <row r="918" spans="1:27" ht="23.1" customHeight="1">
      <c r="A918" s="797" t="s">
        <v>32</v>
      </c>
      <c r="B918" s="797"/>
      <c r="C918" s="797"/>
      <c r="D918" s="797"/>
      <c r="E918" s="797"/>
      <c r="F918" s="797"/>
      <c r="G918" s="797"/>
      <c r="H918" s="797"/>
      <c r="I918" s="797"/>
      <c r="J918" s="797"/>
      <c r="K918" s="797"/>
      <c r="L918" s="797"/>
      <c r="M918" s="797"/>
      <c r="N918" s="797"/>
      <c r="O918" s="797"/>
      <c r="P918" s="797"/>
      <c r="Q918" s="797"/>
      <c r="R918" s="797"/>
      <c r="S918" s="797"/>
      <c r="T918" s="797"/>
      <c r="U918" s="797"/>
      <c r="V918" s="797"/>
      <c r="W918" s="797"/>
      <c r="X918" s="797"/>
      <c r="Y918" s="797"/>
      <c r="Z918" s="797"/>
      <c r="AA918" s="10"/>
    </row>
    <row r="919" spans="1:27" s="34" customFormat="1" ht="23.25">
      <c r="A919" s="35" t="s">
        <v>70</v>
      </c>
      <c r="B919" s="36"/>
      <c r="C919" s="36"/>
      <c r="D919" s="36"/>
      <c r="E919" s="36"/>
      <c r="F919" s="36"/>
      <c r="G919" s="242"/>
      <c r="H919" s="49"/>
      <c r="I919" s="242"/>
      <c r="J919" s="242"/>
      <c r="K919" s="150"/>
      <c r="L919" s="242"/>
      <c r="M919" s="242"/>
      <c r="N919" s="158"/>
      <c r="O919" s="242"/>
      <c r="P919" s="242"/>
      <c r="Q919" s="170"/>
      <c r="R919" s="171"/>
      <c r="S919" s="150"/>
      <c r="T919" s="150"/>
      <c r="U919" s="170"/>
      <c r="V919" s="170"/>
      <c r="W919" s="170"/>
      <c r="X919" s="22"/>
      <c r="Y919" s="170"/>
      <c r="Z919" s="242"/>
      <c r="AA919" s="242"/>
    </row>
    <row r="920" spans="1:27" s="16" customFormat="1" ht="14.25">
      <c r="A920" s="798" t="s">
        <v>1</v>
      </c>
      <c r="B920" s="799"/>
      <c r="C920" s="799"/>
      <c r="D920" s="799"/>
      <c r="E920" s="799"/>
      <c r="F920" s="799"/>
      <c r="G920" s="799"/>
      <c r="H920" s="799"/>
      <c r="I920" s="799"/>
      <c r="J920" s="800"/>
      <c r="K920" s="801" t="s">
        <v>2</v>
      </c>
      <c r="L920" s="802"/>
      <c r="M920" s="802"/>
      <c r="N920" s="802"/>
      <c r="O920" s="802"/>
      <c r="P920" s="802"/>
      <c r="Q920" s="802"/>
      <c r="R920" s="802"/>
      <c r="S920" s="802"/>
      <c r="T920" s="802"/>
      <c r="U920" s="803"/>
      <c r="V920" s="886" t="s">
        <v>3</v>
      </c>
      <c r="W920" s="886" t="s">
        <v>39</v>
      </c>
      <c r="X920" s="869" t="s">
        <v>40</v>
      </c>
      <c r="Y920" s="886" t="s">
        <v>4</v>
      </c>
      <c r="Z920" s="869" t="s">
        <v>41</v>
      </c>
      <c r="AA920" s="878" t="s">
        <v>42</v>
      </c>
    </row>
    <row r="921" spans="1:27" s="16" customFormat="1" ht="14.25">
      <c r="A921" s="810" t="s">
        <v>5</v>
      </c>
      <c r="B921" s="813" t="s">
        <v>6</v>
      </c>
      <c r="C921" s="816" t="s">
        <v>7</v>
      </c>
      <c r="D921" s="819" t="s">
        <v>8</v>
      </c>
      <c r="E921" s="820"/>
      <c r="F921" s="821"/>
      <c r="G921" s="814" t="s">
        <v>9</v>
      </c>
      <c r="H921" s="828" t="s">
        <v>10</v>
      </c>
      <c r="I921" s="825" t="s">
        <v>11</v>
      </c>
      <c r="J921" s="831" t="s">
        <v>12</v>
      </c>
      <c r="K921" s="889" t="s">
        <v>5</v>
      </c>
      <c r="L921" s="834" t="s">
        <v>13</v>
      </c>
      <c r="M921" s="837" t="s">
        <v>14</v>
      </c>
      <c r="N921" s="892" t="s">
        <v>9</v>
      </c>
      <c r="O921" s="847" t="s">
        <v>43</v>
      </c>
      <c r="P921" s="875" t="s">
        <v>33</v>
      </c>
      <c r="Q921" s="895" t="s">
        <v>44</v>
      </c>
      <c r="R921" s="898" t="s">
        <v>15</v>
      </c>
      <c r="S921" s="901" t="s">
        <v>16</v>
      </c>
      <c r="T921" s="902"/>
      <c r="U921" s="903" t="s">
        <v>45</v>
      </c>
      <c r="V921" s="887"/>
      <c r="W921" s="887"/>
      <c r="X921" s="870"/>
      <c r="Y921" s="887"/>
      <c r="Z921" s="870"/>
      <c r="AA921" s="879"/>
    </row>
    <row r="922" spans="1:27" s="16" customFormat="1" ht="14.25">
      <c r="A922" s="811"/>
      <c r="B922" s="814"/>
      <c r="C922" s="817"/>
      <c r="D922" s="822"/>
      <c r="E922" s="823"/>
      <c r="F922" s="824"/>
      <c r="G922" s="814"/>
      <c r="H922" s="829"/>
      <c r="I922" s="826"/>
      <c r="J922" s="832"/>
      <c r="K922" s="890"/>
      <c r="L922" s="835"/>
      <c r="M922" s="838"/>
      <c r="N922" s="893"/>
      <c r="O922" s="848"/>
      <c r="P922" s="876"/>
      <c r="Q922" s="896"/>
      <c r="R922" s="899"/>
      <c r="S922" s="892" t="s">
        <v>17</v>
      </c>
      <c r="T922" s="906" t="s">
        <v>18</v>
      </c>
      <c r="U922" s="904"/>
      <c r="V922" s="887"/>
      <c r="W922" s="887"/>
      <c r="X922" s="870"/>
      <c r="Y922" s="887"/>
      <c r="Z922" s="870"/>
      <c r="AA922" s="879"/>
    </row>
    <row r="923" spans="1:27" s="16" customFormat="1" ht="14.25">
      <c r="A923" s="811"/>
      <c r="B923" s="814"/>
      <c r="C923" s="817"/>
      <c r="D923" s="840" t="s">
        <v>19</v>
      </c>
      <c r="E923" s="840" t="s">
        <v>20</v>
      </c>
      <c r="F923" s="840" t="s">
        <v>21</v>
      </c>
      <c r="G923" s="814"/>
      <c r="H923" s="829"/>
      <c r="I923" s="826"/>
      <c r="J923" s="832"/>
      <c r="K923" s="890"/>
      <c r="L923" s="835"/>
      <c r="M923" s="838"/>
      <c r="N923" s="893"/>
      <c r="O923" s="848"/>
      <c r="P923" s="876"/>
      <c r="Q923" s="896"/>
      <c r="R923" s="899"/>
      <c r="S923" s="893"/>
      <c r="T923" s="907"/>
      <c r="U923" s="904"/>
      <c r="V923" s="887"/>
      <c r="W923" s="887"/>
      <c r="X923" s="870"/>
      <c r="Y923" s="887"/>
      <c r="Z923" s="870"/>
      <c r="AA923" s="879"/>
    </row>
    <row r="924" spans="1:27" s="16" customFormat="1" ht="14.25">
      <c r="A924" s="811"/>
      <c r="B924" s="814"/>
      <c r="C924" s="817"/>
      <c r="D924" s="841"/>
      <c r="E924" s="841"/>
      <c r="F924" s="841"/>
      <c r="G924" s="814"/>
      <c r="H924" s="829"/>
      <c r="I924" s="826"/>
      <c r="J924" s="832"/>
      <c r="K924" s="890"/>
      <c r="L924" s="835"/>
      <c r="M924" s="838"/>
      <c r="N924" s="893"/>
      <c r="O924" s="848"/>
      <c r="P924" s="876"/>
      <c r="Q924" s="896"/>
      <c r="R924" s="899"/>
      <c r="S924" s="893"/>
      <c r="T924" s="907"/>
      <c r="U924" s="904"/>
      <c r="V924" s="887"/>
      <c r="W924" s="887"/>
      <c r="X924" s="870"/>
      <c r="Y924" s="887"/>
      <c r="Z924" s="870"/>
      <c r="AA924" s="879"/>
    </row>
    <row r="925" spans="1:27" s="16" customFormat="1" ht="14.25">
      <c r="A925" s="812"/>
      <c r="B925" s="815"/>
      <c r="C925" s="818"/>
      <c r="D925" s="842"/>
      <c r="E925" s="842"/>
      <c r="F925" s="842"/>
      <c r="G925" s="815"/>
      <c r="H925" s="830"/>
      <c r="I925" s="827"/>
      <c r="J925" s="833"/>
      <c r="K925" s="891"/>
      <c r="L925" s="836"/>
      <c r="M925" s="839"/>
      <c r="N925" s="894"/>
      <c r="O925" s="849"/>
      <c r="P925" s="877"/>
      <c r="Q925" s="897"/>
      <c r="R925" s="900"/>
      <c r="S925" s="894"/>
      <c r="T925" s="908"/>
      <c r="U925" s="905"/>
      <c r="V925" s="888"/>
      <c r="W925" s="888"/>
      <c r="X925" s="871"/>
      <c r="Y925" s="888"/>
      <c r="Z925" s="871"/>
      <c r="AA925" s="880"/>
    </row>
    <row r="926" spans="1:27" s="229" customFormat="1" ht="21.95" customHeight="1">
      <c r="A926" s="17"/>
      <c r="B926" s="17"/>
      <c r="C926" s="17"/>
      <c r="D926" s="17"/>
      <c r="E926" s="17"/>
      <c r="F926" s="17"/>
      <c r="G926" s="17"/>
      <c r="H926" s="21"/>
      <c r="I926" s="101"/>
      <c r="J926" s="101"/>
      <c r="K926" s="103"/>
      <c r="L926" s="20"/>
      <c r="M926" s="86"/>
      <c r="N926" s="103"/>
      <c r="O926" s="20"/>
      <c r="P926" s="20"/>
      <c r="Q926" s="101"/>
      <c r="R926" s="109"/>
      <c r="S926" s="217"/>
      <c r="T926" s="217"/>
      <c r="U926" s="30"/>
      <c r="V926" s="30"/>
      <c r="W926" s="30"/>
      <c r="X926" s="21"/>
      <c r="Y926" s="233"/>
      <c r="Z926" s="20"/>
      <c r="AA926" s="25"/>
    </row>
    <row r="927" spans="1:27" s="229" customFormat="1" ht="21.95" customHeight="1">
      <c r="A927" s="54">
        <v>257</v>
      </c>
      <c r="B927" s="17" t="s">
        <v>24</v>
      </c>
      <c r="C927" s="17">
        <v>17454</v>
      </c>
      <c r="D927" s="17">
        <v>0</v>
      </c>
      <c r="E927" s="17">
        <v>2</v>
      </c>
      <c r="F927" s="17">
        <v>86</v>
      </c>
      <c r="G927" s="17">
        <v>2</v>
      </c>
      <c r="H927" s="21">
        <v>280.60000000000002</v>
      </c>
      <c r="I927" s="101">
        <v>400</v>
      </c>
      <c r="J927" s="101">
        <f>H927*I927</f>
        <v>112240.00000000001</v>
      </c>
      <c r="K927" s="103">
        <v>1</v>
      </c>
      <c r="L927" s="20" t="s">
        <v>65</v>
      </c>
      <c r="M927" s="86" t="s">
        <v>63</v>
      </c>
      <c r="N927" s="103">
        <v>2</v>
      </c>
      <c r="O927" s="20">
        <v>388.78</v>
      </c>
      <c r="P927" s="20">
        <v>100</v>
      </c>
      <c r="Q927" s="101">
        <v>6350</v>
      </c>
      <c r="R927" s="109">
        <f>O927*Q927</f>
        <v>2468753</v>
      </c>
      <c r="S927" s="217">
        <v>45</v>
      </c>
      <c r="T927" s="217">
        <v>85</v>
      </c>
      <c r="U927" s="30">
        <f>R927-R927*T927/100</f>
        <v>370312.95000000019</v>
      </c>
      <c r="V927" s="30">
        <f>J927+U927</f>
        <v>482552.95000000019</v>
      </c>
      <c r="W927" s="30">
        <f>V927*P927/100</f>
        <v>482552.95000000013</v>
      </c>
      <c r="X927" s="21" t="s">
        <v>58</v>
      </c>
      <c r="Y927" s="233">
        <v>0</v>
      </c>
      <c r="Z927" s="20">
        <v>0</v>
      </c>
      <c r="AA927" s="25">
        <f t="shared" ref="AA927:AA931" si="672">Y927*Z927/100</f>
        <v>0</v>
      </c>
    </row>
    <row r="928" spans="1:27" s="229" customFormat="1" ht="21.95" customHeight="1">
      <c r="A928" s="17"/>
      <c r="B928" s="17"/>
      <c r="C928" s="17"/>
      <c r="D928" s="17"/>
      <c r="E928" s="17"/>
      <c r="F928" s="17"/>
      <c r="G928" s="17">
        <v>3</v>
      </c>
      <c r="H928" s="21">
        <v>5.4</v>
      </c>
      <c r="I928" s="101">
        <v>400</v>
      </c>
      <c r="J928" s="101">
        <f>H928*I928</f>
        <v>2160</v>
      </c>
      <c r="K928" s="103"/>
      <c r="L928" s="20"/>
      <c r="M928" s="86"/>
      <c r="N928" s="103">
        <v>3</v>
      </c>
      <c r="O928" s="20">
        <v>21.62</v>
      </c>
      <c r="P928" s="20">
        <v>100</v>
      </c>
      <c r="Q928" s="101">
        <v>6350</v>
      </c>
      <c r="R928" s="109">
        <f>O928*Q928</f>
        <v>137287</v>
      </c>
      <c r="S928" s="217">
        <v>45</v>
      </c>
      <c r="T928" s="217">
        <v>85</v>
      </c>
      <c r="U928" s="30">
        <f>R928-R928*T928/100</f>
        <v>20593.050000000003</v>
      </c>
      <c r="V928" s="30">
        <f>J928+U928</f>
        <v>22753.050000000003</v>
      </c>
      <c r="W928" s="30">
        <f>V928*P928/100</f>
        <v>22753.050000000003</v>
      </c>
      <c r="X928" s="21"/>
      <c r="Y928" s="237">
        <f>V928</f>
        <v>22753.050000000003</v>
      </c>
      <c r="Z928" s="20">
        <v>0.3</v>
      </c>
      <c r="AA928" s="25">
        <f t="shared" ref="AA928" si="673">Y928*Z928/100</f>
        <v>68.259150000000005</v>
      </c>
    </row>
    <row r="929" spans="1:27" s="229" customFormat="1" ht="21.95" customHeight="1">
      <c r="A929" s="17"/>
      <c r="B929" s="17"/>
      <c r="C929" s="17"/>
      <c r="D929" s="17"/>
      <c r="E929" s="17"/>
      <c r="F929" s="17"/>
      <c r="G929" s="17"/>
      <c r="H929" s="21"/>
      <c r="I929" s="101"/>
      <c r="J929" s="101"/>
      <c r="K929" s="103"/>
      <c r="L929" s="20"/>
      <c r="M929" s="20"/>
      <c r="N929" s="103"/>
      <c r="O929" s="20"/>
      <c r="P929" s="20"/>
      <c r="Q929" s="101"/>
      <c r="R929" s="109"/>
      <c r="S929" s="217"/>
      <c r="T929" s="217"/>
      <c r="U929" s="30"/>
      <c r="V929" s="59"/>
      <c r="W929" s="59"/>
      <c r="X929" s="21"/>
      <c r="Y929" s="228"/>
      <c r="Z929" s="20"/>
      <c r="AA929" s="25"/>
    </row>
    <row r="930" spans="1:27" s="229" customFormat="1" ht="21.95" customHeight="1">
      <c r="A930" s="17"/>
      <c r="B930" s="17"/>
      <c r="C930" s="17"/>
      <c r="D930" s="17"/>
      <c r="E930" s="17"/>
      <c r="F930" s="17"/>
      <c r="G930" s="17"/>
      <c r="H930" s="31"/>
      <c r="I930" s="86"/>
      <c r="J930" s="70"/>
      <c r="K930" s="103">
        <v>2</v>
      </c>
      <c r="L930" s="20" t="s">
        <v>65</v>
      </c>
      <c r="M930" s="86" t="s">
        <v>63</v>
      </c>
      <c r="N930" s="103">
        <v>2</v>
      </c>
      <c r="O930" s="20">
        <v>475.2</v>
      </c>
      <c r="P930" s="20">
        <v>100</v>
      </c>
      <c r="Q930" s="101">
        <v>6350</v>
      </c>
      <c r="R930" s="109">
        <f>O930*Q930</f>
        <v>3017520</v>
      </c>
      <c r="S930" s="217">
        <v>43</v>
      </c>
      <c r="T930" s="217">
        <v>85</v>
      </c>
      <c r="U930" s="30">
        <f>R930-R930*T930/100</f>
        <v>452628</v>
      </c>
      <c r="V930" s="31">
        <f>J930+U930</f>
        <v>452628</v>
      </c>
      <c r="W930" s="30">
        <f>V930*P930/100</f>
        <v>452628</v>
      </c>
      <c r="X930" s="21" t="s">
        <v>60</v>
      </c>
      <c r="Y930" s="233">
        <v>0</v>
      </c>
      <c r="Z930" s="20">
        <v>0</v>
      </c>
      <c r="AA930" s="25">
        <f t="shared" si="672"/>
        <v>0</v>
      </c>
    </row>
    <row r="931" spans="1:27" s="229" customFormat="1" ht="21.95" customHeight="1">
      <c r="A931" s="17"/>
      <c r="B931" s="17"/>
      <c r="C931" s="17"/>
      <c r="D931" s="17"/>
      <c r="E931" s="17"/>
      <c r="F931" s="17"/>
      <c r="G931" s="17"/>
      <c r="H931" s="31"/>
      <c r="I931" s="86"/>
      <c r="J931" s="70"/>
      <c r="K931" s="103"/>
      <c r="L931" s="20"/>
      <c r="M931" s="20"/>
      <c r="N931" s="103">
        <v>3</v>
      </c>
      <c r="O931" s="20">
        <v>15</v>
      </c>
      <c r="P931" s="20">
        <v>100</v>
      </c>
      <c r="Q931" s="101">
        <v>6350</v>
      </c>
      <c r="R931" s="109">
        <f>O931*Q931</f>
        <v>95250</v>
      </c>
      <c r="S931" s="217">
        <v>43</v>
      </c>
      <c r="T931" s="217">
        <v>85</v>
      </c>
      <c r="U931" s="30">
        <f>R931-R931*T931/100</f>
        <v>14287.5</v>
      </c>
      <c r="V931" s="30">
        <f>J931+U931</f>
        <v>14287.5</v>
      </c>
      <c r="W931" s="30">
        <f>V931*P931/100</f>
        <v>14287.5</v>
      </c>
      <c r="X931" s="21"/>
      <c r="Y931" s="237">
        <f>V931</f>
        <v>14287.5</v>
      </c>
      <c r="Z931" s="20">
        <v>0.3</v>
      </c>
      <c r="AA931" s="25">
        <f t="shared" si="672"/>
        <v>42.862499999999997</v>
      </c>
    </row>
    <row r="932" spans="1:27" s="229" customFormat="1" ht="21.95" customHeight="1">
      <c r="A932" s="17"/>
      <c r="B932" s="17"/>
      <c r="C932" s="17"/>
      <c r="D932" s="17"/>
      <c r="E932" s="17"/>
      <c r="F932" s="17"/>
      <c r="G932" s="17"/>
      <c r="H932" s="31"/>
      <c r="I932" s="86"/>
      <c r="J932" s="109"/>
      <c r="K932" s="103">
        <v>3</v>
      </c>
      <c r="L932" s="20" t="s">
        <v>65</v>
      </c>
      <c r="M932" s="86" t="s">
        <v>63</v>
      </c>
      <c r="N932" s="103">
        <v>2</v>
      </c>
      <c r="O932" s="20">
        <v>255</v>
      </c>
      <c r="P932" s="20">
        <v>100</v>
      </c>
      <c r="Q932" s="101">
        <v>6350</v>
      </c>
      <c r="R932" s="109">
        <f>O932*Q932</f>
        <v>1619250</v>
      </c>
      <c r="S932" s="217">
        <v>45</v>
      </c>
      <c r="T932" s="217">
        <v>85</v>
      </c>
      <c r="U932" s="30">
        <f>R932-R932*T932/100</f>
        <v>242887.5</v>
      </c>
      <c r="V932" s="31">
        <f>J932+U932</f>
        <v>242887.5</v>
      </c>
      <c r="W932" s="30">
        <f>V932*P932/100</f>
        <v>242887.5</v>
      </c>
      <c r="X932" s="21" t="s">
        <v>60</v>
      </c>
      <c r="Y932" s="233">
        <v>0</v>
      </c>
      <c r="Z932" s="20">
        <v>0</v>
      </c>
      <c r="AA932" s="25">
        <f t="shared" ref="AA932:AA933" si="674">Y932*Z932/100</f>
        <v>0</v>
      </c>
    </row>
    <row r="933" spans="1:27" s="229" customFormat="1" ht="21.95" customHeight="1">
      <c r="A933" s="17">
        <v>258</v>
      </c>
      <c r="B933" s="17" t="s">
        <v>24</v>
      </c>
      <c r="C933" s="17">
        <v>49477</v>
      </c>
      <c r="D933" s="17">
        <v>39</v>
      </c>
      <c r="E933" s="17">
        <v>3</v>
      </c>
      <c r="F933" s="17">
        <v>94</v>
      </c>
      <c r="G933" s="17">
        <v>1</v>
      </c>
      <c r="H933" s="31">
        <v>15994</v>
      </c>
      <c r="I933" s="86">
        <v>100</v>
      </c>
      <c r="J933" s="84">
        <f>H933*I933</f>
        <v>1599400</v>
      </c>
      <c r="K933" s="103"/>
      <c r="L933" s="20"/>
      <c r="M933" s="20"/>
      <c r="N933" s="103"/>
      <c r="O933" s="20"/>
      <c r="P933" s="20">
        <v>100</v>
      </c>
      <c r="Q933" s="21"/>
      <c r="R933" s="21">
        <f t="shared" ref="R933" si="675">O933*Q933</f>
        <v>0</v>
      </c>
      <c r="S933" s="217"/>
      <c r="T933" s="217"/>
      <c r="U933" s="59">
        <f t="shared" ref="U933" si="676">R933-R933*T933/100</f>
        <v>0</v>
      </c>
      <c r="V933" s="101">
        <f t="shared" ref="V933" si="677">J933+U933</f>
        <v>1599400</v>
      </c>
      <c r="W933" s="101">
        <f t="shared" ref="W933" si="678">V933*P933/100</f>
        <v>1599400</v>
      </c>
      <c r="X933" s="100" t="s">
        <v>61</v>
      </c>
      <c r="Y933" s="230">
        <v>0</v>
      </c>
      <c r="Z933" s="20">
        <v>0</v>
      </c>
      <c r="AA933" s="25">
        <f t="shared" si="674"/>
        <v>0</v>
      </c>
    </row>
    <row r="934" spans="1:27" s="229" customFormat="1" ht="21.95" customHeight="1">
      <c r="A934" s="17"/>
      <c r="B934" s="17"/>
      <c r="C934" s="17"/>
      <c r="D934" s="17"/>
      <c r="E934" s="17"/>
      <c r="F934" s="17"/>
      <c r="G934" s="17"/>
      <c r="H934" s="31"/>
      <c r="I934" s="86"/>
      <c r="J934" s="109"/>
      <c r="K934" s="103"/>
      <c r="L934" s="20"/>
      <c r="M934" s="20"/>
      <c r="N934" s="103"/>
      <c r="O934" s="20"/>
      <c r="P934" s="20"/>
      <c r="Q934" s="21"/>
      <c r="R934" s="21"/>
      <c r="S934" s="217"/>
      <c r="T934" s="217"/>
      <c r="U934" s="59"/>
      <c r="V934" s="101"/>
      <c r="W934" s="101"/>
      <c r="X934" s="100"/>
      <c r="Y934" s="230"/>
      <c r="Z934" s="20"/>
      <c r="AA934" s="25"/>
    </row>
    <row r="935" spans="1:27" s="229" customFormat="1" ht="21.95" customHeight="1">
      <c r="A935" s="17">
        <v>259</v>
      </c>
      <c r="B935" s="17" t="s">
        <v>24</v>
      </c>
      <c r="C935" s="17">
        <v>55274</v>
      </c>
      <c r="D935" s="17">
        <v>0</v>
      </c>
      <c r="E935" s="17">
        <v>0</v>
      </c>
      <c r="F935" s="17">
        <v>42</v>
      </c>
      <c r="G935" s="17">
        <v>2</v>
      </c>
      <c r="H935" s="21">
        <v>42</v>
      </c>
      <c r="I935" s="101">
        <v>400</v>
      </c>
      <c r="J935" s="101">
        <f>H935*I935</f>
        <v>16800</v>
      </c>
      <c r="K935" s="103">
        <v>1</v>
      </c>
      <c r="L935" s="20" t="s">
        <v>65</v>
      </c>
      <c r="M935" s="86" t="s">
        <v>63</v>
      </c>
      <c r="N935" s="103">
        <v>2</v>
      </c>
      <c r="O935" s="20">
        <v>180</v>
      </c>
      <c r="P935" s="20">
        <v>100</v>
      </c>
      <c r="Q935" s="101">
        <v>6350</v>
      </c>
      <c r="R935" s="109">
        <f>O935*Q935</f>
        <v>1143000</v>
      </c>
      <c r="S935" s="217">
        <v>47</v>
      </c>
      <c r="T935" s="217">
        <v>85</v>
      </c>
      <c r="U935" s="30">
        <f>R935-R935*T935/100</f>
        <v>171450</v>
      </c>
      <c r="V935" s="30">
        <f>J935+U935</f>
        <v>188250</v>
      </c>
      <c r="W935" s="30">
        <f>V935*P935/100</f>
        <v>188250</v>
      </c>
      <c r="X935" s="21" t="s">
        <v>58</v>
      </c>
      <c r="Y935" s="233">
        <v>0</v>
      </c>
      <c r="Z935" s="20">
        <v>0</v>
      </c>
      <c r="AA935" s="25">
        <f t="shared" ref="AA935:AA936" si="679">Y935*Z935/100</f>
        <v>0</v>
      </c>
    </row>
    <row r="936" spans="1:27" s="229" customFormat="1" ht="21.95" customHeight="1">
      <c r="A936" s="17"/>
      <c r="B936" s="17"/>
      <c r="C936" s="17"/>
      <c r="D936" s="17"/>
      <c r="E936" s="17"/>
      <c r="F936" s="17"/>
      <c r="G936" s="17"/>
      <c r="H936" s="31"/>
      <c r="I936" s="86"/>
      <c r="J936" s="109"/>
      <c r="K936" s="103">
        <v>2</v>
      </c>
      <c r="L936" s="20" t="s">
        <v>79</v>
      </c>
      <c r="M936" s="20" t="s">
        <v>27</v>
      </c>
      <c r="N936" s="103">
        <v>2</v>
      </c>
      <c r="O936" s="20">
        <v>6</v>
      </c>
      <c r="P936" s="20">
        <v>100</v>
      </c>
      <c r="Q936" s="101">
        <v>5150</v>
      </c>
      <c r="R936" s="109">
        <f>O936*Q936</f>
        <v>30900</v>
      </c>
      <c r="S936" s="217">
        <v>47</v>
      </c>
      <c r="T936" s="217">
        <v>93</v>
      </c>
      <c r="U936" s="30">
        <f>R936-R936*T936/100</f>
        <v>2163</v>
      </c>
      <c r="V936" s="59">
        <f>J936+U936</f>
        <v>2163</v>
      </c>
      <c r="W936" s="59">
        <f>V936*P936/100</f>
        <v>2163</v>
      </c>
      <c r="X936" s="21"/>
      <c r="Y936" s="228">
        <v>0</v>
      </c>
      <c r="Z936" s="20">
        <v>0</v>
      </c>
      <c r="AA936" s="25">
        <f t="shared" si="679"/>
        <v>0</v>
      </c>
    </row>
    <row r="937" spans="1:27" s="229" customFormat="1" ht="21.95" customHeight="1">
      <c r="A937" s="17"/>
      <c r="B937" s="17"/>
      <c r="C937" s="17"/>
      <c r="D937" s="17"/>
      <c r="E937" s="17"/>
      <c r="F937" s="17"/>
      <c r="G937" s="17"/>
      <c r="H937" s="31"/>
      <c r="I937" s="86"/>
      <c r="J937" s="109"/>
      <c r="K937" s="103"/>
      <c r="L937" s="20"/>
      <c r="M937" s="86"/>
      <c r="N937" s="103"/>
      <c r="O937" s="20"/>
      <c r="P937" s="20"/>
      <c r="Q937" s="101"/>
      <c r="R937" s="109"/>
      <c r="S937" s="217"/>
      <c r="T937" s="217"/>
      <c r="U937" s="30"/>
      <c r="V937" s="31"/>
      <c r="W937" s="30"/>
      <c r="X937" s="21"/>
      <c r="Y937" s="233"/>
      <c r="Z937" s="20"/>
      <c r="AA937" s="25"/>
    </row>
    <row r="938" spans="1:27" s="89" customFormat="1" ht="24" customHeight="1" thickBot="1">
      <c r="A938" s="143"/>
      <c r="B938" s="143"/>
      <c r="C938" s="143"/>
      <c r="D938" s="143"/>
      <c r="E938" s="143"/>
      <c r="F938" s="143"/>
      <c r="G938" s="143"/>
      <c r="H938" s="144"/>
      <c r="I938" s="145"/>
      <c r="J938" s="146"/>
      <c r="K938" s="156"/>
      <c r="L938" s="147"/>
      <c r="M938" s="145"/>
      <c r="N938" s="166"/>
      <c r="O938" s="145"/>
      <c r="P938" s="145"/>
      <c r="Q938" s="181"/>
      <c r="R938" s="182"/>
      <c r="S938" s="194"/>
      <c r="T938" s="194"/>
      <c r="U938" s="197"/>
      <c r="V938" s="182"/>
      <c r="W938" s="182"/>
      <c r="X938" s="148"/>
      <c r="Y938" s="199"/>
      <c r="Z938" s="145"/>
      <c r="AA938" s="143"/>
    </row>
    <row r="939" spans="1:27">
      <c r="A939" s="42" t="s">
        <v>22</v>
      </c>
      <c r="B939" s="42"/>
      <c r="C939" s="42" t="s">
        <v>23</v>
      </c>
      <c r="D939" s="42"/>
      <c r="E939" s="42"/>
      <c r="F939" s="42"/>
      <c r="G939" s="39" t="s">
        <v>37</v>
      </c>
      <c r="H939" s="52"/>
      <c r="I939" s="11"/>
      <c r="J939" s="11"/>
      <c r="K939" s="153"/>
      <c r="L939" s="14"/>
      <c r="M939" s="6"/>
      <c r="N939" s="161"/>
      <c r="O939" s="1"/>
      <c r="P939" s="1"/>
      <c r="Q939" s="175"/>
      <c r="R939" s="176"/>
      <c r="S939" s="188"/>
      <c r="T939" s="188"/>
      <c r="U939" s="175"/>
      <c r="V939" s="176"/>
      <c r="W939" s="176"/>
      <c r="X939" s="1"/>
      <c r="Y939" s="176"/>
      <c r="Z939" s="1"/>
      <c r="AA939" s="1"/>
    </row>
    <row r="940" spans="1:27">
      <c r="A940" s="3"/>
      <c r="B940" s="11"/>
      <c r="C940" s="11"/>
      <c r="D940" s="11"/>
      <c r="E940" s="12"/>
      <c r="F940" s="13"/>
      <c r="G940" s="38" t="s">
        <v>36</v>
      </c>
      <c r="H940" s="52"/>
      <c r="I940" s="11"/>
      <c r="J940" s="11"/>
      <c r="K940" s="153"/>
      <c r="L940" s="14"/>
      <c r="M940" s="61" t="s">
        <v>47</v>
      </c>
      <c r="N940" s="162"/>
      <c r="O940" s="62"/>
      <c r="P940" s="62"/>
      <c r="Q940" s="177"/>
      <c r="R940" s="178" t="s">
        <v>51</v>
      </c>
      <c r="S940" s="162"/>
      <c r="T940" s="189"/>
      <c r="U940" s="177"/>
      <c r="V940" s="178"/>
      <c r="W940" s="178" t="s">
        <v>56</v>
      </c>
      <c r="X940" s="206"/>
      <c r="Y940" s="177"/>
      <c r="Z940" s="3"/>
      <c r="AA940" s="3"/>
    </row>
    <row r="941" spans="1:27">
      <c r="A941" s="3"/>
      <c r="B941" s="11"/>
      <c r="C941" s="11"/>
      <c r="D941" s="11"/>
      <c r="E941" s="12"/>
      <c r="F941" s="13"/>
      <c r="G941" s="37" t="s">
        <v>35</v>
      </c>
      <c r="H941" s="52"/>
      <c r="I941" s="12"/>
      <c r="J941" s="12"/>
      <c r="K941" s="154"/>
      <c r="L941" s="14"/>
      <c r="M941" s="61" t="s">
        <v>54</v>
      </c>
      <c r="N941" s="162"/>
      <c r="O941" s="62"/>
      <c r="P941" s="62"/>
      <c r="Q941" s="177"/>
      <c r="R941" s="178" t="s">
        <v>53</v>
      </c>
      <c r="S941" s="162"/>
      <c r="T941" s="189"/>
      <c r="U941" s="177"/>
      <c r="V941" s="178"/>
      <c r="W941" s="178" t="s">
        <v>52</v>
      </c>
      <c r="X941" s="206"/>
      <c r="Y941" s="177"/>
      <c r="Z941" s="3"/>
      <c r="AA941" s="3"/>
    </row>
    <row r="942" spans="1:27">
      <c r="A942" s="4"/>
      <c r="B942" s="12"/>
      <c r="C942" s="12"/>
      <c r="D942" s="12"/>
      <c r="E942" s="12"/>
      <c r="F942" s="13"/>
      <c r="G942" s="38" t="s">
        <v>34</v>
      </c>
      <c r="H942" s="53"/>
      <c r="I942" s="12"/>
      <c r="J942" s="12"/>
      <c r="K942" s="154"/>
      <c r="L942" s="15"/>
      <c r="M942" s="63" t="s">
        <v>48</v>
      </c>
      <c r="N942" s="163"/>
      <c r="O942" s="63"/>
      <c r="P942" s="63"/>
      <c r="Q942" s="179"/>
      <c r="R942" s="179" t="s">
        <v>49</v>
      </c>
      <c r="S942" s="163"/>
      <c r="T942" s="190"/>
      <c r="U942" s="179"/>
      <c r="V942" s="179"/>
      <c r="W942" s="179" t="s">
        <v>50</v>
      </c>
      <c r="X942" s="207"/>
      <c r="Y942" s="179"/>
      <c r="Z942" s="5"/>
      <c r="AA942" s="5"/>
    </row>
    <row r="943" spans="1:27">
      <c r="A943" s="4"/>
      <c r="B943" s="33"/>
      <c r="C943" s="12"/>
      <c r="D943" s="12"/>
      <c r="E943" s="12"/>
      <c r="F943" s="13"/>
      <c r="G943" s="40" t="s">
        <v>38</v>
      </c>
      <c r="H943" s="53"/>
      <c r="I943" s="12"/>
      <c r="J943" s="12"/>
      <c r="K943" s="154"/>
      <c r="L943" s="15"/>
      <c r="M943" s="5"/>
      <c r="N943" s="164"/>
      <c r="O943" s="5"/>
      <c r="P943" s="5"/>
      <c r="Q943" s="180"/>
      <c r="R943" s="180"/>
      <c r="S943" s="191"/>
      <c r="T943" s="191"/>
      <c r="U943" s="180"/>
      <c r="V943" s="180"/>
      <c r="W943" s="180"/>
      <c r="X943" s="208"/>
      <c r="Y943" s="169"/>
      <c r="Z943" s="32"/>
      <c r="AA943" s="5"/>
    </row>
    <row r="944" spans="1:27" ht="31.5" customHeight="1">
      <c r="A944" s="41" t="s">
        <v>152</v>
      </c>
      <c r="B944" s="8"/>
      <c r="C944" s="8"/>
      <c r="D944" s="8"/>
      <c r="E944" s="8"/>
      <c r="F944" s="8"/>
      <c r="G944" s="7" t="s">
        <v>30</v>
      </c>
      <c r="H944" s="48"/>
      <c r="I944" s="796"/>
      <c r="J944" s="868"/>
      <c r="K944" s="149"/>
      <c r="L944" s="909"/>
      <c r="M944" s="909"/>
      <c r="N944" s="158"/>
      <c r="O944" s="910" t="s">
        <v>55</v>
      </c>
      <c r="P944" s="910"/>
      <c r="Q944" s="168"/>
      <c r="R944" s="169"/>
      <c r="S944" s="185"/>
      <c r="T944" s="185"/>
      <c r="U944" s="196"/>
      <c r="V944" s="169"/>
      <c r="W944" s="169"/>
      <c r="X944" s="205" t="s">
        <v>31</v>
      </c>
      <c r="Y944" s="169"/>
      <c r="AA944" s="7"/>
    </row>
    <row r="945" spans="1:27" ht="23.1" customHeight="1">
      <c r="A945" s="797" t="s">
        <v>0</v>
      </c>
      <c r="B945" s="797"/>
      <c r="C945" s="797"/>
      <c r="D945" s="797"/>
      <c r="E945" s="797"/>
      <c r="F945" s="797"/>
      <c r="G945" s="797"/>
      <c r="H945" s="797"/>
      <c r="I945" s="797"/>
      <c r="J945" s="797"/>
      <c r="K945" s="797"/>
      <c r="L945" s="797"/>
      <c r="M945" s="797"/>
      <c r="N945" s="797"/>
      <c r="O945" s="797"/>
      <c r="P945" s="797"/>
      <c r="Q945" s="797"/>
      <c r="R945" s="797"/>
      <c r="S945" s="797"/>
      <c r="T945" s="797"/>
      <c r="U945" s="797"/>
      <c r="V945" s="797"/>
      <c r="W945" s="797"/>
      <c r="X945" s="797"/>
      <c r="Y945" s="797"/>
      <c r="Z945" s="797"/>
      <c r="AA945" s="10"/>
    </row>
    <row r="946" spans="1:27" ht="23.1" customHeight="1">
      <c r="A946" s="797" t="s">
        <v>32</v>
      </c>
      <c r="B946" s="797"/>
      <c r="C946" s="797"/>
      <c r="D946" s="797"/>
      <c r="E946" s="797"/>
      <c r="F946" s="797"/>
      <c r="G946" s="797"/>
      <c r="H946" s="797"/>
      <c r="I946" s="797"/>
      <c r="J946" s="797"/>
      <c r="K946" s="797"/>
      <c r="L946" s="797"/>
      <c r="M946" s="797"/>
      <c r="N946" s="797"/>
      <c r="O946" s="797"/>
      <c r="P946" s="797"/>
      <c r="Q946" s="797"/>
      <c r="R946" s="797"/>
      <c r="S946" s="797"/>
      <c r="T946" s="797"/>
      <c r="U946" s="797"/>
      <c r="V946" s="797"/>
      <c r="W946" s="797"/>
      <c r="X946" s="797"/>
      <c r="Y946" s="797"/>
      <c r="Z946" s="797"/>
      <c r="AA946" s="10"/>
    </row>
    <row r="947" spans="1:27" s="34" customFormat="1" ht="23.25">
      <c r="A947" s="35" t="s">
        <v>70</v>
      </c>
      <c r="B947" s="36"/>
      <c r="C947" s="36"/>
      <c r="D947" s="36"/>
      <c r="E947" s="36"/>
      <c r="F947" s="36"/>
      <c r="G947" s="242"/>
      <c r="H947" s="49"/>
      <c r="I947" s="242"/>
      <c r="J947" s="242"/>
      <c r="K947" s="150"/>
      <c r="L947" s="242"/>
      <c r="M947" s="242"/>
      <c r="N947" s="158"/>
      <c r="O947" s="242"/>
      <c r="P947" s="242"/>
      <c r="Q947" s="170"/>
      <c r="R947" s="171"/>
      <c r="S947" s="150"/>
      <c r="T947" s="150"/>
      <c r="U947" s="170"/>
      <c r="V947" s="170"/>
      <c r="W947" s="170"/>
      <c r="X947" s="22"/>
      <c r="Y947" s="170"/>
      <c r="Z947" s="242"/>
      <c r="AA947" s="242"/>
    </row>
    <row r="948" spans="1:27" s="16" customFormat="1" ht="14.25">
      <c r="A948" s="798" t="s">
        <v>1</v>
      </c>
      <c r="B948" s="799"/>
      <c r="C948" s="799"/>
      <c r="D948" s="799"/>
      <c r="E948" s="799"/>
      <c r="F948" s="799"/>
      <c r="G948" s="799"/>
      <c r="H948" s="799"/>
      <c r="I948" s="799"/>
      <c r="J948" s="800"/>
      <c r="K948" s="801" t="s">
        <v>2</v>
      </c>
      <c r="L948" s="802"/>
      <c r="M948" s="802"/>
      <c r="N948" s="802"/>
      <c r="O948" s="802"/>
      <c r="P948" s="802"/>
      <c r="Q948" s="802"/>
      <c r="R948" s="802"/>
      <c r="S948" s="802"/>
      <c r="T948" s="802"/>
      <c r="U948" s="803"/>
      <c r="V948" s="886" t="s">
        <v>3</v>
      </c>
      <c r="W948" s="886" t="s">
        <v>39</v>
      </c>
      <c r="X948" s="869" t="s">
        <v>40</v>
      </c>
      <c r="Y948" s="886" t="s">
        <v>4</v>
      </c>
      <c r="Z948" s="869" t="s">
        <v>41</v>
      </c>
      <c r="AA948" s="878" t="s">
        <v>42</v>
      </c>
    </row>
    <row r="949" spans="1:27" s="16" customFormat="1" ht="14.25">
      <c r="A949" s="810" t="s">
        <v>5</v>
      </c>
      <c r="B949" s="813" t="s">
        <v>6</v>
      </c>
      <c r="C949" s="816" t="s">
        <v>7</v>
      </c>
      <c r="D949" s="819" t="s">
        <v>8</v>
      </c>
      <c r="E949" s="820"/>
      <c r="F949" s="821"/>
      <c r="G949" s="814" t="s">
        <v>9</v>
      </c>
      <c r="H949" s="828" t="s">
        <v>10</v>
      </c>
      <c r="I949" s="825" t="s">
        <v>11</v>
      </c>
      <c r="J949" s="831" t="s">
        <v>12</v>
      </c>
      <c r="K949" s="889" t="s">
        <v>5</v>
      </c>
      <c r="L949" s="834" t="s">
        <v>13</v>
      </c>
      <c r="M949" s="837" t="s">
        <v>14</v>
      </c>
      <c r="N949" s="892" t="s">
        <v>9</v>
      </c>
      <c r="O949" s="847" t="s">
        <v>43</v>
      </c>
      <c r="P949" s="875" t="s">
        <v>33</v>
      </c>
      <c r="Q949" s="895" t="s">
        <v>44</v>
      </c>
      <c r="R949" s="898" t="s">
        <v>15</v>
      </c>
      <c r="S949" s="901" t="s">
        <v>16</v>
      </c>
      <c r="T949" s="902"/>
      <c r="U949" s="903" t="s">
        <v>45</v>
      </c>
      <c r="V949" s="887"/>
      <c r="W949" s="887"/>
      <c r="X949" s="870"/>
      <c r="Y949" s="887"/>
      <c r="Z949" s="870"/>
      <c r="AA949" s="879"/>
    </row>
    <row r="950" spans="1:27" s="16" customFormat="1" ht="14.25">
      <c r="A950" s="811"/>
      <c r="B950" s="814"/>
      <c r="C950" s="817"/>
      <c r="D950" s="822"/>
      <c r="E950" s="823"/>
      <c r="F950" s="824"/>
      <c r="G950" s="814"/>
      <c r="H950" s="829"/>
      <c r="I950" s="826"/>
      <c r="J950" s="832"/>
      <c r="K950" s="890"/>
      <c r="L950" s="835"/>
      <c r="M950" s="838"/>
      <c r="N950" s="893"/>
      <c r="O950" s="848"/>
      <c r="P950" s="876"/>
      <c r="Q950" s="896"/>
      <c r="R950" s="899"/>
      <c r="S950" s="892" t="s">
        <v>17</v>
      </c>
      <c r="T950" s="906" t="s">
        <v>18</v>
      </c>
      <c r="U950" s="904"/>
      <c r="V950" s="887"/>
      <c r="W950" s="887"/>
      <c r="X950" s="870"/>
      <c r="Y950" s="887"/>
      <c r="Z950" s="870"/>
      <c r="AA950" s="879"/>
    </row>
    <row r="951" spans="1:27" s="16" customFormat="1" ht="14.25">
      <c r="A951" s="811"/>
      <c r="B951" s="814"/>
      <c r="C951" s="817"/>
      <c r="D951" s="840" t="s">
        <v>19</v>
      </c>
      <c r="E951" s="840" t="s">
        <v>20</v>
      </c>
      <c r="F951" s="840" t="s">
        <v>21</v>
      </c>
      <c r="G951" s="814"/>
      <c r="H951" s="829"/>
      <c r="I951" s="826"/>
      <c r="J951" s="832"/>
      <c r="K951" s="890"/>
      <c r="L951" s="835"/>
      <c r="M951" s="838"/>
      <c r="N951" s="893"/>
      <c r="O951" s="848"/>
      <c r="P951" s="876"/>
      <c r="Q951" s="896"/>
      <c r="R951" s="899"/>
      <c r="S951" s="893"/>
      <c r="T951" s="907"/>
      <c r="U951" s="904"/>
      <c r="V951" s="887"/>
      <c r="W951" s="887"/>
      <c r="X951" s="870"/>
      <c r="Y951" s="887"/>
      <c r="Z951" s="870"/>
      <c r="AA951" s="879"/>
    </row>
    <row r="952" spans="1:27" s="16" customFormat="1" ht="14.25">
      <c r="A952" s="811"/>
      <c r="B952" s="814"/>
      <c r="C952" s="817"/>
      <c r="D952" s="841"/>
      <c r="E952" s="841"/>
      <c r="F952" s="841"/>
      <c r="G952" s="814"/>
      <c r="H952" s="829"/>
      <c r="I952" s="826"/>
      <c r="J952" s="832"/>
      <c r="K952" s="890"/>
      <c r="L952" s="835"/>
      <c r="M952" s="838"/>
      <c r="N952" s="893"/>
      <c r="O952" s="848"/>
      <c r="P952" s="876"/>
      <c r="Q952" s="896"/>
      <c r="R952" s="899"/>
      <c r="S952" s="893"/>
      <c r="T952" s="907"/>
      <c r="U952" s="904"/>
      <c r="V952" s="887"/>
      <c r="W952" s="887"/>
      <c r="X952" s="870"/>
      <c r="Y952" s="887"/>
      <c r="Z952" s="870"/>
      <c r="AA952" s="879"/>
    </row>
    <row r="953" spans="1:27" s="16" customFormat="1" ht="14.25">
      <c r="A953" s="812"/>
      <c r="B953" s="815"/>
      <c r="C953" s="818"/>
      <c r="D953" s="842"/>
      <c r="E953" s="842"/>
      <c r="F953" s="842"/>
      <c r="G953" s="815"/>
      <c r="H953" s="830"/>
      <c r="I953" s="827"/>
      <c r="J953" s="833"/>
      <c r="K953" s="891"/>
      <c r="L953" s="836"/>
      <c r="M953" s="839"/>
      <c r="N953" s="894"/>
      <c r="O953" s="849"/>
      <c r="P953" s="877"/>
      <c r="Q953" s="897"/>
      <c r="R953" s="900"/>
      <c r="S953" s="894"/>
      <c r="T953" s="908"/>
      <c r="U953" s="905"/>
      <c r="V953" s="888"/>
      <c r="W953" s="888"/>
      <c r="X953" s="871"/>
      <c r="Y953" s="888"/>
      <c r="Z953" s="871"/>
      <c r="AA953" s="880"/>
    </row>
    <row r="954" spans="1:27" s="229" customFormat="1" ht="21.95" customHeight="1">
      <c r="A954" s="17">
        <v>260</v>
      </c>
      <c r="B954" s="17" t="s">
        <v>24</v>
      </c>
      <c r="C954" s="17">
        <v>46207</v>
      </c>
      <c r="D954" s="17">
        <v>0</v>
      </c>
      <c r="E954" s="17">
        <v>1</v>
      </c>
      <c r="F954" s="17">
        <v>28</v>
      </c>
      <c r="G954" s="17">
        <v>2</v>
      </c>
      <c r="H954" s="21">
        <v>128</v>
      </c>
      <c r="I954" s="101">
        <v>400</v>
      </c>
      <c r="J954" s="101">
        <f>H954*I954</f>
        <v>51200</v>
      </c>
      <c r="K954" s="103">
        <v>1</v>
      </c>
      <c r="L954" s="20" t="s">
        <v>65</v>
      </c>
      <c r="M954" s="86" t="s">
        <v>63</v>
      </c>
      <c r="N954" s="103">
        <v>2</v>
      </c>
      <c r="O954" s="20">
        <v>277.5</v>
      </c>
      <c r="P954" s="20">
        <v>100</v>
      </c>
      <c r="Q954" s="101">
        <v>6350</v>
      </c>
      <c r="R954" s="109">
        <f>O954*Q954</f>
        <v>1762125</v>
      </c>
      <c r="S954" s="217">
        <v>43</v>
      </c>
      <c r="T954" s="217">
        <v>85</v>
      </c>
      <c r="U954" s="30">
        <f>R954-R954*T954/100</f>
        <v>264318.75</v>
      </c>
      <c r="V954" s="30">
        <f>J954+U954</f>
        <v>315518.75</v>
      </c>
      <c r="W954" s="30">
        <f>V954*P954/100</f>
        <v>315518.75</v>
      </c>
      <c r="X954" s="21" t="s">
        <v>58</v>
      </c>
      <c r="Y954" s="233">
        <v>0</v>
      </c>
      <c r="Z954" s="20">
        <v>0</v>
      </c>
      <c r="AA954" s="25">
        <f t="shared" ref="AA954:AA955" si="680">Y954*Z954/100</f>
        <v>0</v>
      </c>
    </row>
    <row r="955" spans="1:27" s="229" customFormat="1" ht="21.95" customHeight="1">
      <c r="A955" s="17"/>
      <c r="B955" s="17"/>
      <c r="C955" s="17"/>
      <c r="D955" s="17"/>
      <c r="E955" s="17"/>
      <c r="F955" s="17"/>
      <c r="G955" s="17"/>
      <c r="H955" s="21"/>
      <c r="I955" s="101"/>
      <c r="J955" s="101"/>
      <c r="K955" s="103">
        <v>2</v>
      </c>
      <c r="L955" s="20" t="s">
        <v>79</v>
      </c>
      <c r="M955" s="20" t="s">
        <v>27</v>
      </c>
      <c r="N955" s="103">
        <v>2</v>
      </c>
      <c r="O955" s="20">
        <v>48</v>
      </c>
      <c r="P955" s="20">
        <v>100</v>
      </c>
      <c r="Q955" s="101">
        <v>5150</v>
      </c>
      <c r="R955" s="109">
        <f>O955*Q955</f>
        <v>247200</v>
      </c>
      <c r="S955" s="217">
        <v>43</v>
      </c>
      <c r="T955" s="217">
        <v>93</v>
      </c>
      <c r="U955" s="30">
        <f>R955-R955*T955/100</f>
        <v>17304</v>
      </c>
      <c r="V955" s="59">
        <f>J955+U955</f>
        <v>17304</v>
      </c>
      <c r="W955" s="59">
        <f>V955*P955/100</f>
        <v>17304</v>
      </c>
      <c r="X955" s="21"/>
      <c r="Y955" s="228">
        <v>0</v>
      </c>
      <c r="Z955" s="20">
        <v>0</v>
      </c>
      <c r="AA955" s="25">
        <f t="shared" si="680"/>
        <v>0</v>
      </c>
    </row>
    <row r="956" spans="1:27" s="229" customFormat="1" ht="21.95" customHeight="1">
      <c r="A956" s="17"/>
      <c r="B956" s="17"/>
      <c r="C956" s="17"/>
      <c r="D956" s="17"/>
      <c r="E956" s="17"/>
      <c r="F956" s="17"/>
      <c r="G956" s="17"/>
      <c r="H956" s="31"/>
      <c r="I956" s="86"/>
      <c r="J956" s="70"/>
      <c r="K956" s="103">
        <v>3</v>
      </c>
      <c r="L956" s="20" t="s">
        <v>65</v>
      </c>
      <c r="M956" s="86" t="s">
        <v>63</v>
      </c>
      <c r="N956" s="103">
        <v>2</v>
      </c>
      <c r="O956" s="20">
        <v>279.5</v>
      </c>
      <c r="P956" s="20">
        <v>100</v>
      </c>
      <c r="Q956" s="101">
        <v>6350</v>
      </c>
      <c r="R956" s="109">
        <f>O956*Q956</f>
        <v>1774825</v>
      </c>
      <c r="S956" s="217">
        <v>13</v>
      </c>
      <c r="T956" s="217">
        <v>42</v>
      </c>
      <c r="U956" s="30">
        <f>R956-R956*T956/100</f>
        <v>1029398.5</v>
      </c>
      <c r="V956" s="31">
        <f>J956+U956</f>
        <v>1029398.5</v>
      </c>
      <c r="W956" s="30">
        <f>V956*P956/100</f>
        <v>1029398.5</v>
      </c>
      <c r="X956" s="21" t="s">
        <v>60</v>
      </c>
      <c r="Y956" s="233">
        <v>0</v>
      </c>
      <c r="Z956" s="20">
        <v>0</v>
      </c>
      <c r="AA956" s="25">
        <f t="shared" ref="AA956:AA958" si="681">Y956*Z956/100</f>
        <v>0</v>
      </c>
    </row>
    <row r="957" spans="1:27" s="229" customFormat="1" ht="21.95" customHeight="1">
      <c r="A957" s="17">
        <v>261</v>
      </c>
      <c r="B957" s="17" t="s">
        <v>24</v>
      </c>
      <c r="C957" s="17">
        <v>21863</v>
      </c>
      <c r="D957" s="17">
        <v>12</v>
      </c>
      <c r="E957" s="17">
        <v>2</v>
      </c>
      <c r="F957" s="17">
        <v>53</v>
      </c>
      <c r="G957" s="17">
        <v>1</v>
      </c>
      <c r="H957" s="31">
        <v>5053</v>
      </c>
      <c r="I957" s="86">
        <v>125</v>
      </c>
      <c r="J957" s="70">
        <f>H957*I957</f>
        <v>631625</v>
      </c>
      <c r="K957" s="103"/>
      <c r="L957" s="20"/>
      <c r="M957" s="20"/>
      <c r="N957" s="103"/>
      <c r="O957" s="20"/>
      <c r="P957" s="20">
        <v>100</v>
      </c>
      <c r="Q957" s="21"/>
      <c r="R957" s="21">
        <f t="shared" ref="R957:R958" si="682">O957*Q957</f>
        <v>0</v>
      </c>
      <c r="S957" s="217"/>
      <c r="T957" s="217"/>
      <c r="U957" s="59">
        <f t="shared" ref="U957:U958" si="683">R957-R957*T957/100</f>
        <v>0</v>
      </c>
      <c r="V957" s="101">
        <f t="shared" ref="V957:V958" si="684">J957+U957</f>
        <v>631625</v>
      </c>
      <c r="W957" s="101">
        <f t="shared" ref="W957:W958" si="685">V957*P957/100</f>
        <v>631625</v>
      </c>
      <c r="X957" s="100" t="s">
        <v>61</v>
      </c>
      <c r="Y957" s="230">
        <v>0</v>
      </c>
      <c r="Z957" s="20">
        <v>0</v>
      </c>
      <c r="AA957" s="25">
        <f t="shared" si="681"/>
        <v>0</v>
      </c>
    </row>
    <row r="958" spans="1:27" s="229" customFormat="1" ht="21.95" customHeight="1">
      <c r="A958" s="17">
        <v>262</v>
      </c>
      <c r="B958" s="17" t="s">
        <v>25</v>
      </c>
      <c r="C958" s="17">
        <v>2044</v>
      </c>
      <c r="D958" s="17">
        <v>44</v>
      </c>
      <c r="E958" s="17">
        <v>2</v>
      </c>
      <c r="F958" s="17">
        <v>61</v>
      </c>
      <c r="G958" s="17">
        <v>1</v>
      </c>
      <c r="H958" s="31">
        <v>17861</v>
      </c>
      <c r="I958" s="86">
        <v>150</v>
      </c>
      <c r="J958" s="109">
        <f>H958*I958</f>
        <v>2679150</v>
      </c>
      <c r="K958" s="103"/>
      <c r="L958" s="20"/>
      <c r="M958" s="20"/>
      <c r="N958" s="103"/>
      <c r="O958" s="20"/>
      <c r="P958" s="20">
        <v>100</v>
      </c>
      <c r="Q958" s="21"/>
      <c r="R958" s="21">
        <f t="shared" si="682"/>
        <v>0</v>
      </c>
      <c r="S958" s="217"/>
      <c r="T958" s="217"/>
      <c r="U958" s="59">
        <f t="shared" si="683"/>
        <v>0</v>
      </c>
      <c r="V958" s="101">
        <f t="shared" si="684"/>
        <v>2679150</v>
      </c>
      <c r="W958" s="101">
        <f t="shared" si="685"/>
        <v>2679150</v>
      </c>
      <c r="X958" s="100">
        <v>0</v>
      </c>
      <c r="Y958" s="230">
        <f>J958</f>
        <v>2679150</v>
      </c>
      <c r="Z958" s="20">
        <v>0.01</v>
      </c>
      <c r="AA958" s="25">
        <f t="shared" si="681"/>
        <v>267.91500000000002</v>
      </c>
    </row>
    <row r="959" spans="1:27" s="229" customFormat="1" ht="21.95" customHeight="1">
      <c r="A959" s="17">
        <v>263</v>
      </c>
      <c r="B959" s="17" t="s">
        <v>25</v>
      </c>
      <c r="C959" s="17">
        <v>2075</v>
      </c>
      <c r="D959" s="17">
        <v>7</v>
      </c>
      <c r="E959" s="17">
        <v>2</v>
      </c>
      <c r="F959" s="17">
        <v>9</v>
      </c>
      <c r="G959" s="17">
        <v>1</v>
      </c>
      <c r="H959" s="31">
        <v>3009</v>
      </c>
      <c r="I959" s="86">
        <v>100</v>
      </c>
      <c r="J959" s="109">
        <f>H959*I959</f>
        <v>300900</v>
      </c>
      <c r="K959" s="103"/>
      <c r="L959" s="20"/>
      <c r="M959" s="20"/>
      <c r="N959" s="103"/>
      <c r="O959" s="20"/>
      <c r="P959" s="20">
        <v>100</v>
      </c>
      <c r="Q959" s="21"/>
      <c r="R959" s="21">
        <f t="shared" ref="R959" si="686">O959*Q959</f>
        <v>0</v>
      </c>
      <c r="S959" s="217"/>
      <c r="T959" s="217"/>
      <c r="U959" s="59">
        <f t="shared" ref="U959" si="687">R959-R959*T959/100</f>
        <v>0</v>
      </c>
      <c r="V959" s="101">
        <f t="shared" ref="V959" si="688">J959+U959</f>
        <v>300900</v>
      </c>
      <c r="W959" s="101">
        <f t="shared" ref="W959" si="689">V959*P959/100</f>
        <v>300900</v>
      </c>
      <c r="X959" s="100">
        <v>0</v>
      </c>
      <c r="Y959" s="230">
        <f>J959</f>
        <v>300900</v>
      </c>
      <c r="Z959" s="20">
        <v>0.01</v>
      </c>
      <c r="AA959" s="25">
        <f t="shared" ref="AA959" si="690">Y959*Z959/100</f>
        <v>30.09</v>
      </c>
    </row>
    <row r="960" spans="1:27" s="229" customFormat="1" ht="21.95" customHeight="1">
      <c r="A960" s="17">
        <v>264</v>
      </c>
      <c r="B960" s="17" t="s">
        <v>25</v>
      </c>
      <c r="C960" s="17">
        <v>2076</v>
      </c>
      <c r="D960" s="17">
        <v>18</v>
      </c>
      <c r="E960" s="17">
        <v>0</v>
      </c>
      <c r="F960" s="17">
        <v>96</v>
      </c>
      <c r="G960" s="17">
        <v>1</v>
      </c>
      <c r="H960" s="31">
        <v>7296</v>
      </c>
      <c r="I960" s="86">
        <v>150</v>
      </c>
      <c r="J960" s="109">
        <f>H960*I960</f>
        <v>1094400</v>
      </c>
      <c r="K960" s="103"/>
      <c r="L960" s="20"/>
      <c r="M960" s="20"/>
      <c r="N960" s="103"/>
      <c r="O960" s="20"/>
      <c r="P960" s="20">
        <v>100</v>
      </c>
      <c r="Q960" s="21"/>
      <c r="R960" s="21">
        <f t="shared" ref="R960" si="691">O960*Q960</f>
        <v>0</v>
      </c>
      <c r="S960" s="217"/>
      <c r="T960" s="217"/>
      <c r="U960" s="59">
        <f t="shared" ref="U960" si="692">R960-R960*T960/100</f>
        <v>0</v>
      </c>
      <c r="V960" s="101">
        <f t="shared" ref="V960" si="693">J960+U960</f>
        <v>1094400</v>
      </c>
      <c r="W960" s="101">
        <f t="shared" ref="W960" si="694">V960*P960/100</f>
        <v>1094400</v>
      </c>
      <c r="X960" s="100">
        <v>0</v>
      </c>
      <c r="Y960" s="230">
        <f>J960</f>
        <v>1094400</v>
      </c>
      <c r="Z960" s="20">
        <v>0.01</v>
      </c>
      <c r="AA960" s="25">
        <f t="shared" ref="AA960:AA965" si="695">Y960*Z960/100</f>
        <v>109.44</v>
      </c>
    </row>
    <row r="961" spans="1:27" s="229" customFormat="1" ht="24" customHeight="1">
      <c r="A961" s="17">
        <v>265</v>
      </c>
      <c r="B961" s="17" t="s">
        <v>57</v>
      </c>
      <c r="C961" s="17" t="s">
        <v>29</v>
      </c>
      <c r="D961" s="17">
        <v>0</v>
      </c>
      <c r="E961" s="17">
        <v>1</v>
      </c>
      <c r="F961" s="17">
        <v>22</v>
      </c>
      <c r="G961" s="17">
        <v>2</v>
      </c>
      <c r="H961" s="21">
        <v>122</v>
      </c>
      <c r="I961" s="101">
        <v>150</v>
      </c>
      <c r="J961" s="101">
        <f>H961*I961</f>
        <v>18300</v>
      </c>
      <c r="K961" s="103">
        <v>1</v>
      </c>
      <c r="L961" s="20" t="s">
        <v>65</v>
      </c>
      <c r="M961" s="86" t="s">
        <v>63</v>
      </c>
      <c r="N961" s="103">
        <v>2</v>
      </c>
      <c r="O961" s="20">
        <v>478.4</v>
      </c>
      <c r="P961" s="20">
        <v>100</v>
      </c>
      <c r="Q961" s="101">
        <v>6350</v>
      </c>
      <c r="R961" s="109">
        <f>O961*Q961</f>
        <v>3037840</v>
      </c>
      <c r="S961" s="217">
        <v>37</v>
      </c>
      <c r="T961" s="217">
        <v>85</v>
      </c>
      <c r="U961" s="31">
        <f>R961-R961*T961/100</f>
        <v>455676</v>
      </c>
      <c r="V961" s="31">
        <f>J961+U961</f>
        <v>473976</v>
      </c>
      <c r="W961" s="30">
        <f>V961*P961/100</f>
        <v>473976</v>
      </c>
      <c r="X961" s="21" t="s">
        <v>60</v>
      </c>
      <c r="Y961" s="237">
        <f>J961</f>
        <v>18300</v>
      </c>
      <c r="Z961" s="20">
        <v>0.02</v>
      </c>
      <c r="AA961" s="25">
        <f t="shared" si="695"/>
        <v>3.66</v>
      </c>
    </row>
    <row r="962" spans="1:27" s="229" customFormat="1" ht="21.95" customHeight="1">
      <c r="A962" s="17"/>
      <c r="B962" s="17"/>
      <c r="C962" s="17"/>
      <c r="D962" s="17"/>
      <c r="E962" s="17"/>
      <c r="F962" s="17"/>
      <c r="G962" s="17"/>
      <c r="H962" s="21"/>
      <c r="I962" s="101"/>
      <c r="J962" s="101"/>
      <c r="K962" s="103">
        <v>2</v>
      </c>
      <c r="L962" s="20" t="s">
        <v>79</v>
      </c>
      <c r="M962" s="20" t="s">
        <v>27</v>
      </c>
      <c r="N962" s="103">
        <v>2</v>
      </c>
      <c r="O962" s="20">
        <v>8</v>
      </c>
      <c r="P962" s="20">
        <v>100</v>
      </c>
      <c r="Q962" s="101">
        <v>5150</v>
      </c>
      <c r="R962" s="109">
        <f>O962*Q962</f>
        <v>41200</v>
      </c>
      <c r="S962" s="217">
        <v>35</v>
      </c>
      <c r="T962" s="217">
        <v>93</v>
      </c>
      <c r="U962" s="30">
        <f>R962-R962*T962/100</f>
        <v>2884</v>
      </c>
      <c r="V962" s="59">
        <f>J962+U962</f>
        <v>2884</v>
      </c>
      <c r="W962" s="59">
        <f>V962*P962/100</f>
        <v>2884</v>
      </c>
      <c r="X962" s="21"/>
      <c r="Y962" s="228">
        <v>0</v>
      </c>
      <c r="Z962" s="20">
        <v>0</v>
      </c>
      <c r="AA962" s="25">
        <f t="shared" si="695"/>
        <v>0</v>
      </c>
    </row>
    <row r="963" spans="1:27" s="229" customFormat="1" ht="21.95" customHeight="1">
      <c r="A963" s="17">
        <v>266</v>
      </c>
      <c r="B963" s="17" t="s">
        <v>24</v>
      </c>
      <c r="C963" s="17">
        <v>46059</v>
      </c>
      <c r="D963" s="17">
        <v>3</v>
      </c>
      <c r="E963" s="17">
        <v>2</v>
      </c>
      <c r="F963" s="17">
        <v>45</v>
      </c>
      <c r="G963" s="17">
        <v>1</v>
      </c>
      <c r="H963" s="31">
        <v>1445</v>
      </c>
      <c r="I963" s="86">
        <v>125</v>
      </c>
      <c r="J963" s="70">
        <f>H963*I963</f>
        <v>180625</v>
      </c>
      <c r="K963" s="103"/>
      <c r="L963" s="20"/>
      <c r="M963" s="20"/>
      <c r="N963" s="103"/>
      <c r="O963" s="20"/>
      <c r="P963" s="20">
        <v>100</v>
      </c>
      <c r="Q963" s="21"/>
      <c r="R963" s="21">
        <f t="shared" ref="R963:R965" si="696">O963*Q963</f>
        <v>0</v>
      </c>
      <c r="S963" s="217"/>
      <c r="T963" s="217"/>
      <c r="U963" s="59">
        <f t="shared" ref="U963:U965" si="697">R963-R963*T963/100</f>
        <v>0</v>
      </c>
      <c r="V963" s="101">
        <f t="shared" ref="V963:V965" si="698">J963+U963</f>
        <v>180625</v>
      </c>
      <c r="W963" s="101">
        <f t="shared" ref="W963:W965" si="699">V963*P963/100</f>
        <v>180625</v>
      </c>
      <c r="X963" s="100" t="s">
        <v>61</v>
      </c>
      <c r="Y963" s="230">
        <v>0</v>
      </c>
      <c r="Z963" s="20">
        <v>0</v>
      </c>
      <c r="AA963" s="25">
        <f t="shared" si="695"/>
        <v>0</v>
      </c>
    </row>
    <row r="964" spans="1:27" s="229" customFormat="1" ht="21.95" customHeight="1">
      <c r="A964" s="17">
        <v>267</v>
      </c>
      <c r="B964" s="17" t="s">
        <v>24</v>
      </c>
      <c r="C964" s="17">
        <v>46062</v>
      </c>
      <c r="D964" s="17">
        <v>3</v>
      </c>
      <c r="E964" s="17">
        <v>2</v>
      </c>
      <c r="F964" s="17">
        <v>45</v>
      </c>
      <c r="G964" s="17">
        <v>1</v>
      </c>
      <c r="H964" s="31">
        <v>1445</v>
      </c>
      <c r="I964" s="86">
        <v>125</v>
      </c>
      <c r="J964" s="70">
        <f>H964*I964</f>
        <v>180625</v>
      </c>
      <c r="K964" s="103"/>
      <c r="L964" s="20"/>
      <c r="M964" s="20"/>
      <c r="N964" s="103"/>
      <c r="O964" s="20"/>
      <c r="P964" s="20">
        <v>100</v>
      </c>
      <c r="Q964" s="21"/>
      <c r="R964" s="21">
        <f t="shared" si="696"/>
        <v>0</v>
      </c>
      <c r="S964" s="217"/>
      <c r="T964" s="217"/>
      <c r="U964" s="59">
        <f t="shared" si="697"/>
        <v>0</v>
      </c>
      <c r="V964" s="101">
        <f t="shared" si="698"/>
        <v>180625</v>
      </c>
      <c r="W964" s="101">
        <f t="shared" si="699"/>
        <v>180625</v>
      </c>
      <c r="X964" s="100" t="s">
        <v>61</v>
      </c>
      <c r="Y964" s="230">
        <v>0</v>
      </c>
      <c r="Z964" s="20">
        <v>0</v>
      </c>
      <c r="AA964" s="25">
        <f t="shared" si="695"/>
        <v>0</v>
      </c>
    </row>
    <row r="965" spans="1:27" s="229" customFormat="1" ht="21.95" customHeight="1">
      <c r="A965" s="17">
        <v>268</v>
      </c>
      <c r="B965" s="17" t="s">
        <v>24</v>
      </c>
      <c r="C965" s="17">
        <v>60813</v>
      </c>
      <c r="D965" s="17">
        <v>5</v>
      </c>
      <c r="E965" s="17">
        <v>0</v>
      </c>
      <c r="F965" s="17">
        <v>0</v>
      </c>
      <c r="G965" s="17">
        <v>1</v>
      </c>
      <c r="H965" s="31">
        <v>2000</v>
      </c>
      <c r="I965" s="86">
        <v>125</v>
      </c>
      <c r="J965" s="70">
        <f>H965*I965</f>
        <v>250000</v>
      </c>
      <c r="K965" s="103"/>
      <c r="L965" s="20"/>
      <c r="M965" s="20"/>
      <c r="N965" s="103"/>
      <c r="O965" s="20"/>
      <c r="P965" s="20">
        <v>100</v>
      </c>
      <c r="Q965" s="21"/>
      <c r="R965" s="21">
        <f t="shared" si="696"/>
        <v>0</v>
      </c>
      <c r="S965" s="217"/>
      <c r="T965" s="217"/>
      <c r="U965" s="59">
        <f t="shared" si="697"/>
        <v>0</v>
      </c>
      <c r="V965" s="101">
        <f t="shared" si="698"/>
        <v>250000</v>
      </c>
      <c r="W965" s="101">
        <f t="shared" si="699"/>
        <v>250000</v>
      </c>
      <c r="X965" s="100" t="s">
        <v>61</v>
      </c>
      <c r="Y965" s="230">
        <v>0</v>
      </c>
      <c r="Z965" s="20">
        <v>0</v>
      </c>
      <c r="AA965" s="25">
        <f t="shared" si="695"/>
        <v>0</v>
      </c>
    </row>
    <row r="966" spans="1:27" s="229" customFormat="1" ht="21.95" customHeight="1">
      <c r="A966" s="17"/>
      <c r="B966" s="17"/>
      <c r="C966" s="17"/>
      <c r="D966" s="17"/>
      <c r="E966" s="17"/>
      <c r="F966" s="17"/>
      <c r="G966" s="17"/>
      <c r="H966" s="31"/>
      <c r="I966" s="86"/>
      <c r="J966" s="109"/>
      <c r="K966" s="103"/>
      <c r="L966" s="20"/>
      <c r="M966" s="20"/>
      <c r="N966" s="103"/>
      <c r="O966" s="20"/>
      <c r="P966" s="20"/>
      <c r="Q966" s="21"/>
      <c r="R966" s="21"/>
      <c r="S966" s="217"/>
      <c r="T966" s="217"/>
      <c r="U966" s="59"/>
      <c r="V966" s="101"/>
      <c r="W966" s="101"/>
      <c r="X966" s="100"/>
      <c r="Y966" s="230"/>
      <c r="Z966" s="20"/>
      <c r="AA966" s="25"/>
    </row>
    <row r="967" spans="1:27" s="229" customFormat="1" ht="21.95" customHeight="1">
      <c r="A967" s="17"/>
      <c r="B967" s="17"/>
      <c r="C967" s="17"/>
      <c r="D967" s="17"/>
      <c r="E967" s="17"/>
      <c r="F967" s="17"/>
      <c r="G967" s="17"/>
      <c r="H967" s="31"/>
      <c r="I967" s="86"/>
      <c r="J967" s="109"/>
      <c r="K967" s="103"/>
      <c r="L967" s="20"/>
      <c r="M967" s="20"/>
      <c r="N967" s="103"/>
      <c r="O967" s="20"/>
      <c r="P967" s="20"/>
      <c r="Q967" s="21"/>
      <c r="R967" s="21"/>
      <c r="S967" s="217"/>
      <c r="T967" s="217"/>
      <c r="U967" s="59"/>
      <c r="V967" s="101"/>
      <c r="W967" s="101"/>
      <c r="X967" s="100"/>
      <c r="Y967" s="230"/>
      <c r="Z967" s="20"/>
      <c r="AA967" s="25"/>
    </row>
    <row r="968" spans="1:27" s="89" customFormat="1" ht="24" customHeight="1" thickBot="1">
      <c r="A968" s="143"/>
      <c r="B968" s="143"/>
      <c r="C968" s="143"/>
      <c r="D968" s="143"/>
      <c r="E968" s="143"/>
      <c r="F968" s="143"/>
      <c r="G968" s="143"/>
      <c r="H968" s="144"/>
      <c r="I968" s="145"/>
      <c r="J968" s="146"/>
      <c r="K968" s="156"/>
      <c r="L968" s="147"/>
      <c r="M968" s="145"/>
      <c r="N968" s="166"/>
      <c r="O968" s="145"/>
      <c r="P968" s="145"/>
      <c r="Q968" s="181"/>
      <c r="R968" s="182"/>
      <c r="S968" s="194"/>
      <c r="T968" s="194"/>
      <c r="U968" s="197"/>
      <c r="V968" s="182"/>
      <c r="W968" s="182"/>
      <c r="X968" s="148"/>
      <c r="Y968" s="199"/>
      <c r="Z968" s="145"/>
      <c r="AA968" s="143"/>
    </row>
    <row r="969" spans="1:27">
      <c r="A969" s="42" t="s">
        <v>22</v>
      </c>
      <c r="B969" s="42"/>
      <c r="C969" s="42" t="s">
        <v>23</v>
      </c>
      <c r="D969" s="42"/>
      <c r="E969" s="42"/>
      <c r="F969" s="42"/>
      <c r="G969" s="39" t="s">
        <v>37</v>
      </c>
      <c r="H969" s="52"/>
      <c r="I969" s="11"/>
      <c r="J969" s="11"/>
      <c r="K969" s="153"/>
      <c r="L969" s="14"/>
      <c r="M969" s="6"/>
      <c r="N969" s="161"/>
      <c r="O969" s="1"/>
      <c r="P969" s="1"/>
      <c r="Q969" s="175"/>
      <c r="R969" s="176"/>
      <c r="S969" s="188"/>
      <c r="T969" s="188"/>
      <c r="U969" s="175"/>
      <c r="V969" s="176"/>
      <c r="W969" s="176"/>
      <c r="X969" s="1"/>
      <c r="Y969" s="176"/>
      <c r="Z969" s="1"/>
      <c r="AA969" s="1"/>
    </row>
    <row r="970" spans="1:27">
      <c r="A970" s="3"/>
      <c r="B970" s="11"/>
      <c r="C970" s="11"/>
      <c r="D970" s="11"/>
      <c r="E970" s="12"/>
      <c r="F970" s="13"/>
      <c r="G970" s="38" t="s">
        <v>36</v>
      </c>
      <c r="H970" s="52"/>
      <c r="I970" s="11"/>
      <c r="J970" s="11"/>
      <c r="K970" s="153"/>
      <c r="L970" s="14"/>
      <c r="M970" s="61" t="s">
        <v>47</v>
      </c>
      <c r="N970" s="162"/>
      <c r="O970" s="62"/>
      <c r="P970" s="62"/>
      <c r="Q970" s="177"/>
      <c r="R970" s="178" t="s">
        <v>51</v>
      </c>
      <c r="S970" s="162"/>
      <c r="T970" s="189"/>
      <c r="U970" s="177"/>
      <c r="V970" s="178"/>
      <c r="W970" s="178" t="s">
        <v>56</v>
      </c>
      <c r="X970" s="206"/>
      <c r="Y970" s="177"/>
      <c r="Z970" s="3"/>
      <c r="AA970" s="3"/>
    </row>
    <row r="971" spans="1:27">
      <c r="A971" s="3"/>
      <c r="B971" s="11"/>
      <c r="C971" s="11"/>
      <c r="D971" s="11"/>
      <c r="E971" s="12"/>
      <c r="F971" s="13"/>
      <c r="G971" s="37" t="s">
        <v>35</v>
      </c>
      <c r="H971" s="52"/>
      <c r="I971" s="12"/>
      <c r="J971" s="12"/>
      <c r="K971" s="154"/>
      <c r="L971" s="14"/>
      <c r="M971" s="61" t="s">
        <v>54</v>
      </c>
      <c r="N971" s="162"/>
      <c r="O971" s="62"/>
      <c r="P971" s="62"/>
      <c r="Q971" s="177"/>
      <c r="R971" s="178" t="s">
        <v>53</v>
      </c>
      <c r="S971" s="162"/>
      <c r="T971" s="189"/>
      <c r="U971" s="177"/>
      <c r="V971" s="178"/>
      <c r="W971" s="178" t="s">
        <v>52</v>
      </c>
      <c r="X971" s="206"/>
      <c r="Y971" s="177"/>
      <c r="Z971" s="3"/>
      <c r="AA971" s="3"/>
    </row>
    <row r="972" spans="1:27">
      <c r="A972" s="4"/>
      <c r="B972" s="12"/>
      <c r="C972" s="12"/>
      <c r="D972" s="12"/>
      <c r="E972" s="12"/>
      <c r="F972" s="13"/>
      <c r="G972" s="38" t="s">
        <v>34</v>
      </c>
      <c r="H972" s="53"/>
      <c r="I972" s="12"/>
      <c r="J972" s="12"/>
      <c r="K972" s="154"/>
      <c r="L972" s="15"/>
      <c r="M972" s="63" t="s">
        <v>48</v>
      </c>
      <c r="N972" s="163"/>
      <c r="O972" s="63"/>
      <c r="P972" s="63"/>
      <c r="Q972" s="179"/>
      <c r="R972" s="179" t="s">
        <v>49</v>
      </c>
      <c r="S972" s="163"/>
      <c r="T972" s="190"/>
      <c r="U972" s="179"/>
      <c r="V972" s="179"/>
      <c r="W972" s="179" t="s">
        <v>50</v>
      </c>
      <c r="X972" s="207"/>
      <c r="Y972" s="179"/>
      <c r="Z972" s="5"/>
      <c r="AA972" s="5"/>
    </row>
    <row r="973" spans="1:27">
      <c r="A973" s="4"/>
      <c r="B973" s="33"/>
      <c r="C973" s="12"/>
      <c r="D973" s="12"/>
      <c r="E973" s="12"/>
      <c r="F973" s="13"/>
      <c r="G973" s="40" t="s">
        <v>38</v>
      </c>
      <c r="H973" s="53"/>
      <c r="I973" s="12"/>
      <c r="J973" s="12"/>
      <c r="K973" s="154"/>
      <c r="L973" s="15"/>
      <c r="M973" s="5"/>
      <c r="N973" s="164"/>
      <c r="O973" s="5"/>
      <c r="P973" s="5"/>
      <c r="Q973" s="180"/>
      <c r="R973" s="180"/>
      <c r="S973" s="191"/>
      <c r="T973" s="191"/>
      <c r="U973" s="180"/>
      <c r="V973" s="180"/>
      <c r="W973" s="180"/>
      <c r="X973" s="208"/>
      <c r="Y973" s="169"/>
      <c r="Z973" s="32"/>
      <c r="AA973" s="5"/>
    </row>
    <row r="974" spans="1:27" ht="31.5" customHeight="1">
      <c r="A974" s="41" t="s">
        <v>113</v>
      </c>
      <c r="B974" s="8"/>
      <c r="C974" s="8"/>
      <c r="D974" s="8"/>
      <c r="E974" s="8"/>
      <c r="F974" s="8"/>
      <c r="G974" s="7" t="s">
        <v>30</v>
      </c>
      <c r="H974" s="48"/>
      <c r="I974" s="796"/>
      <c r="J974" s="868"/>
      <c r="K974" s="149"/>
      <c r="L974" s="909"/>
      <c r="M974" s="909"/>
      <c r="N974" s="158"/>
      <c r="O974" s="910" t="s">
        <v>55</v>
      </c>
      <c r="P974" s="910"/>
      <c r="Q974" s="168"/>
      <c r="R974" s="169"/>
      <c r="S974" s="185"/>
      <c r="T974" s="185"/>
      <c r="U974" s="196"/>
      <c r="V974" s="169"/>
      <c r="W974" s="169"/>
      <c r="X974" s="205" t="s">
        <v>31</v>
      </c>
      <c r="Y974" s="169"/>
      <c r="AA974" s="7"/>
    </row>
    <row r="975" spans="1:27" ht="23.1" customHeight="1">
      <c r="A975" s="797" t="s">
        <v>0</v>
      </c>
      <c r="B975" s="797"/>
      <c r="C975" s="797"/>
      <c r="D975" s="797"/>
      <c r="E975" s="797"/>
      <c r="F975" s="797"/>
      <c r="G975" s="797"/>
      <c r="H975" s="797"/>
      <c r="I975" s="797"/>
      <c r="J975" s="797"/>
      <c r="K975" s="797"/>
      <c r="L975" s="797"/>
      <c r="M975" s="797"/>
      <c r="N975" s="797"/>
      <c r="O975" s="797"/>
      <c r="P975" s="797"/>
      <c r="Q975" s="797"/>
      <c r="R975" s="797"/>
      <c r="S975" s="797"/>
      <c r="T975" s="797"/>
      <c r="U975" s="797"/>
      <c r="V975" s="797"/>
      <c r="W975" s="797"/>
      <c r="X975" s="797"/>
      <c r="Y975" s="797"/>
      <c r="Z975" s="797"/>
      <c r="AA975" s="10"/>
    </row>
    <row r="976" spans="1:27" ht="23.1" customHeight="1">
      <c r="A976" s="797" t="s">
        <v>32</v>
      </c>
      <c r="B976" s="797"/>
      <c r="C976" s="797"/>
      <c r="D976" s="797"/>
      <c r="E976" s="797"/>
      <c r="F976" s="797"/>
      <c r="G976" s="797"/>
      <c r="H976" s="797"/>
      <c r="I976" s="797"/>
      <c r="J976" s="797"/>
      <c r="K976" s="797"/>
      <c r="L976" s="797"/>
      <c r="M976" s="797"/>
      <c r="N976" s="797"/>
      <c r="O976" s="797"/>
      <c r="P976" s="797"/>
      <c r="Q976" s="797"/>
      <c r="R976" s="797"/>
      <c r="S976" s="797"/>
      <c r="T976" s="797"/>
      <c r="U976" s="797"/>
      <c r="V976" s="797"/>
      <c r="W976" s="797"/>
      <c r="X976" s="797"/>
      <c r="Y976" s="797"/>
      <c r="Z976" s="797"/>
      <c r="AA976" s="10"/>
    </row>
    <row r="977" spans="1:27" s="34" customFormat="1" ht="23.25">
      <c r="A977" s="35" t="s">
        <v>70</v>
      </c>
      <c r="B977" s="36"/>
      <c r="C977" s="36"/>
      <c r="D977" s="36"/>
      <c r="E977" s="36"/>
      <c r="F977" s="36"/>
      <c r="G977" s="242"/>
      <c r="H977" s="49"/>
      <c r="I977" s="242"/>
      <c r="J977" s="242"/>
      <c r="K977" s="150"/>
      <c r="L977" s="242"/>
      <c r="M977" s="242"/>
      <c r="N977" s="158"/>
      <c r="O977" s="242"/>
      <c r="P977" s="242"/>
      <c r="Q977" s="170"/>
      <c r="R977" s="171"/>
      <c r="S977" s="150"/>
      <c r="T977" s="150"/>
      <c r="U977" s="170"/>
      <c r="V977" s="170"/>
      <c r="W977" s="170"/>
      <c r="X977" s="22"/>
      <c r="Y977" s="170"/>
      <c r="Z977" s="242"/>
      <c r="AA977" s="242"/>
    </row>
    <row r="978" spans="1:27" s="16" customFormat="1" ht="14.25">
      <c r="A978" s="798" t="s">
        <v>1</v>
      </c>
      <c r="B978" s="799"/>
      <c r="C978" s="799"/>
      <c r="D978" s="799"/>
      <c r="E978" s="799"/>
      <c r="F978" s="799"/>
      <c r="G978" s="799"/>
      <c r="H978" s="799"/>
      <c r="I978" s="799"/>
      <c r="J978" s="800"/>
      <c r="K978" s="801" t="s">
        <v>2</v>
      </c>
      <c r="L978" s="802"/>
      <c r="M978" s="802"/>
      <c r="N978" s="802"/>
      <c r="O978" s="802"/>
      <c r="P978" s="802"/>
      <c r="Q978" s="802"/>
      <c r="R978" s="802"/>
      <c r="S978" s="802"/>
      <c r="T978" s="802"/>
      <c r="U978" s="803"/>
      <c r="V978" s="886" t="s">
        <v>3</v>
      </c>
      <c r="W978" s="886" t="s">
        <v>39</v>
      </c>
      <c r="X978" s="869" t="s">
        <v>40</v>
      </c>
      <c r="Y978" s="886" t="s">
        <v>4</v>
      </c>
      <c r="Z978" s="869" t="s">
        <v>41</v>
      </c>
      <c r="AA978" s="878" t="s">
        <v>42</v>
      </c>
    </row>
    <row r="979" spans="1:27" s="16" customFormat="1" ht="14.25">
      <c r="A979" s="810" t="s">
        <v>5</v>
      </c>
      <c r="B979" s="813" t="s">
        <v>6</v>
      </c>
      <c r="C979" s="816" t="s">
        <v>7</v>
      </c>
      <c r="D979" s="819" t="s">
        <v>8</v>
      </c>
      <c r="E979" s="820"/>
      <c r="F979" s="821"/>
      <c r="G979" s="814" t="s">
        <v>9</v>
      </c>
      <c r="H979" s="828" t="s">
        <v>10</v>
      </c>
      <c r="I979" s="825" t="s">
        <v>11</v>
      </c>
      <c r="J979" s="831" t="s">
        <v>12</v>
      </c>
      <c r="K979" s="889" t="s">
        <v>5</v>
      </c>
      <c r="L979" s="834" t="s">
        <v>13</v>
      </c>
      <c r="M979" s="837" t="s">
        <v>14</v>
      </c>
      <c r="N979" s="892" t="s">
        <v>9</v>
      </c>
      <c r="O979" s="847" t="s">
        <v>43</v>
      </c>
      <c r="P979" s="875" t="s">
        <v>33</v>
      </c>
      <c r="Q979" s="895" t="s">
        <v>44</v>
      </c>
      <c r="R979" s="898" t="s">
        <v>15</v>
      </c>
      <c r="S979" s="901" t="s">
        <v>16</v>
      </c>
      <c r="T979" s="902"/>
      <c r="U979" s="903" t="s">
        <v>45</v>
      </c>
      <c r="V979" s="887"/>
      <c r="W979" s="887"/>
      <c r="X979" s="870"/>
      <c r="Y979" s="887"/>
      <c r="Z979" s="870"/>
      <c r="AA979" s="879"/>
    </row>
    <row r="980" spans="1:27" s="16" customFormat="1" ht="14.25">
      <c r="A980" s="811"/>
      <c r="B980" s="814"/>
      <c r="C980" s="817"/>
      <c r="D980" s="822"/>
      <c r="E980" s="823"/>
      <c r="F980" s="824"/>
      <c r="G980" s="814"/>
      <c r="H980" s="829"/>
      <c r="I980" s="826"/>
      <c r="J980" s="832"/>
      <c r="K980" s="890"/>
      <c r="L980" s="835"/>
      <c r="M980" s="838"/>
      <c r="N980" s="893"/>
      <c r="O980" s="848"/>
      <c r="P980" s="876"/>
      <c r="Q980" s="896"/>
      <c r="R980" s="899"/>
      <c r="S980" s="892" t="s">
        <v>17</v>
      </c>
      <c r="T980" s="906" t="s">
        <v>18</v>
      </c>
      <c r="U980" s="904"/>
      <c r="V980" s="887"/>
      <c r="W980" s="887"/>
      <c r="X980" s="870"/>
      <c r="Y980" s="887"/>
      <c r="Z980" s="870"/>
      <c r="AA980" s="879"/>
    </row>
    <row r="981" spans="1:27" s="16" customFormat="1" ht="14.25">
      <c r="A981" s="811"/>
      <c r="B981" s="814"/>
      <c r="C981" s="817"/>
      <c r="D981" s="840" t="s">
        <v>19</v>
      </c>
      <c r="E981" s="840" t="s">
        <v>20</v>
      </c>
      <c r="F981" s="840" t="s">
        <v>21</v>
      </c>
      <c r="G981" s="814"/>
      <c r="H981" s="829"/>
      <c r="I981" s="826"/>
      <c r="J981" s="832"/>
      <c r="K981" s="890"/>
      <c r="L981" s="835"/>
      <c r="M981" s="838"/>
      <c r="N981" s="893"/>
      <c r="O981" s="848"/>
      <c r="P981" s="876"/>
      <c r="Q981" s="896"/>
      <c r="R981" s="899"/>
      <c r="S981" s="893"/>
      <c r="T981" s="907"/>
      <c r="U981" s="904"/>
      <c r="V981" s="887"/>
      <c r="W981" s="887"/>
      <c r="X981" s="870"/>
      <c r="Y981" s="887"/>
      <c r="Z981" s="870"/>
      <c r="AA981" s="879"/>
    </row>
    <row r="982" spans="1:27" s="16" customFormat="1" ht="14.25">
      <c r="A982" s="811"/>
      <c r="B982" s="814"/>
      <c r="C982" s="817"/>
      <c r="D982" s="841"/>
      <c r="E982" s="841"/>
      <c r="F982" s="841"/>
      <c r="G982" s="814"/>
      <c r="H982" s="829"/>
      <c r="I982" s="826"/>
      <c r="J982" s="832"/>
      <c r="K982" s="890"/>
      <c r="L982" s="835"/>
      <c r="M982" s="838"/>
      <c r="N982" s="893"/>
      <c r="O982" s="848"/>
      <c r="P982" s="876"/>
      <c r="Q982" s="896"/>
      <c r="R982" s="899"/>
      <c r="S982" s="893"/>
      <c r="T982" s="907"/>
      <c r="U982" s="904"/>
      <c r="V982" s="887"/>
      <c r="W982" s="887"/>
      <c r="X982" s="870"/>
      <c r="Y982" s="887"/>
      <c r="Z982" s="870"/>
      <c r="AA982" s="879"/>
    </row>
    <row r="983" spans="1:27" s="16" customFormat="1" ht="14.25">
      <c r="A983" s="812"/>
      <c r="B983" s="815"/>
      <c r="C983" s="818"/>
      <c r="D983" s="842"/>
      <c r="E983" s="842"/>
      <c r="F983" s="842"/>
      <c r="G983" s="815"/>
      <c r="H983" s="830"/>
      <c r="I983" s="827"/>
      <c r="J983" s="833"/>
      <c r="K983" s="891"/>
      <c r="L983" s="836"/>
      <c r="M983" s="839"/>
      <c r="N983" s="894"/>
      <c r="O983" s="849"/>
      <c r="P983" s="877"/>
      <c r="Q983" s="897"/>
      <c r="R983" s="900"/>
      <c r="S983" s="894"/>
      <c r="T983" s="908"/>
      <c r="U983" s="905"/>
      <c r="V983" s="888"/>
      <c r="W983" s="888"/>
      <c r="X983" s="871"/>
      <c r="Y983" s="888"/>
      <c r="Z983" s="871"/>
      <c r="AA983" s="880"/>
    </row>
    <row r="984" spans="1:27" s="229" customFormat="1" ht="21.95" customHeight="1">
      <c r="A984" s="17">
        <v>269</v>
      </c>
      <c r="B984" s="17" t="s">
        <v>24</v>
      </c>
      <c r="C984" s="17">
        <v>54937</v>
      </c>
      <c r="D984" s="17">
        <v>0</v>
      </c>
      <c r="E984" s="17">
        <v>1</v>
      </c>
      <c r="F984" s="17">
        <v>34</v>
      </c>
      <c r="G984" s="17">
        <v>2</v>
      </c>
      <c r="H984" s="21">
        <v>130.25</v>
      </c>
      <c r="I984" s="101">
        <v>400</v>
      </c>
      <c r="J984" s="101">
        <f>H984*I984</f>
        <v>52100</v>
      </c>
      <c r="K984" s="103">
        <v>1</v>
      </c>
      <c r="L984" s="20" t="s">
        <v>65</v>
      </c>
      <c r="M984" s="86" t="s">
        <v>63</v>
      </c>
      <c r="N984" s="103">
        <v>2</v>
      </c>
      <c r="O984" s="20">
        <v>454.2</v>
      </c>
      <c r="P984" s="20">
        <v>100</v>
      </c>
      <c r="Q984" s="101">
        <v>6350</v>
      </c>
      <c r="R984" s="109">
        <f>O984*Q984</f>
        <v>2884170</v>
      </c>
      <c r="S984" s="217">
        <v>29</v>
      </c>
      <c r="T984" s="217">
        <v>85</v>
      </c>
      <c r="U984" s="30">
        <f>R984-R984*T984/100</f>
        <v>432625.5</v>
      </c>
      <c r="V984" s="30">
        <f>J984+U984</f>
        <v>484725.5</v>
      </c>
      <c r="W984" s="30">
        <f>V984*P984/100</f>
        <v>484725.5</v>
      </c>
      <c r="X984" s="21" t="s">
        <v>58</v>
      </c>
      <c r="Y984" s="233">
        <v>0</v>
      </c>
      <c r="Z984" s="20">
        <v>0</v>
      </c>
      <c r="AA984" s="25">
        <f t="shared" ref="AA984:AA987" si="700">Y984*Z984/100</f>
        <v>0</v>
      </c>
    </row>
    <row r="985" spans="1:27" s="229" customFormat="1" ht="21.95" customHeight="1">
      <c r="A985" s="17"/>
      <c r="B985" s="17"/>
      <c r="C985" s="17"/>
      <c r="D985" s="17"/>
      <c r="E985" s="17"/>
      <c r="F985" s="17"/>
      <c r="G985" s="17">
        <v>3</v>
      </c>
      <c r="H985" s="21">
        <v>3.75</v>
      </c>
      <c r="I985" s="101">
        <v>400</v>
      </c>
      <c r="J985" s="101">
        <f>H985*I985</f>
        <v>1500</v>
      </c>
      <c r="K985" s="103"/>
      <c r="L985" s="20"/>
      <c r="M985" s="86"/>
      <c r="N985" s="103">
        <v>3</v>
      </c>
      <c r="O985" s="20">
        <v>15</v>
      </c>
      <c r="P985" s="20">
        <v>100</v>
      </c>
      <c r="Q985" s="101">
        <v>6350</v>
      </c>
      <c r="R985" s="109">
        <f>O985*Q985</f>
        <v>95250</v>
      </c>
      <c r="S985" s="217">
        <v>29</v>
      </c>
      <c r="T985" s="217">
        <v>85</v>
      </c>
      <c r="U985" s="30">
        <f>R985-R985*T985/100</f>
        <v>14287.5</v>
      </c>
      <c r="V985" s="30">
        <f>J985+U985</f>
        <v>15787.5</v>
      </c>
      <c r="W985" s="30">
        <f>V985*P985/100</f>
        <v>15787.5</v>
      </c>
      <c r="X985" s="21">
        <v>0</v>
      </c>
      <c r="Y985" s="237">
        <f>V985</f>
        <v>15787.5</v>
      </c>
      <c r="Z985" s="20">
        <v>0.3</v>
      </c>
      <c r="AA985" s="25">
        <f t="shared" ref="AA985" si="701">Y985*Z985/100</f>
        <v>47.362499999999997</v>
      </c>
    </row>
    <row r="986" spans="1:27" s="229" customFormat="1" ht="21.95" customHeight="1">
      <c r="A986" s="17"/>
      <c r="B986" s="17"/>
      <c r="C986" s="17"/>
      <c r="D986" s="17"/>
      <c r="E986" s="17"/>
      <c r="F986" s="17"/>
      <c r="G986" s="17"/>
      <c r="H986" s="21"/>
      <c r="I986" s="101"/>
      <c r="J986" s="101"/>
      <c r="K986" s="103">
        <v>2</v>
      </c>
      <c r="L986" s="20" t="s">
        <v>79</v>
      </c>
      <c r="M986" s="20" t="s">
        <v>27</v>
      </c>
      <c r="N986" s="103">
        <v>2</v>
      </c>
      <c r="O986" s="20">
        <v>8</v>
      </c>
      <c r="P986" s="20">
        <v>100</v>
      </c>
      <c r="Q986" s="101">
        <v>5150</v>
      </c>
      <c r="R986" s="109">
        <f>O986*Q986</f>
        <v>41200</v>
      </c>
      <c r="S986" s="217">
        <v>27</v>
      </c>
      <c r="T986" s="217">
        <v>93</v>
      </c>
      <c r="U986" s="30">
        <f>R986-R986*T986/100</f>
        <v>2884</v>
      </c>
      <c r="V986" s="59">
        <f>J986+U986</f>
        <v>2884</v>
      </c>
      <c r="W986" s="59">
        <f>V986*P986/100</f>
        <v>2884</v>
      </c>
      <c r="X986" s="21"/>
      <c r="Y986" s="228">
        <v>0</v>
      </c>
      <c r="Z986" s="20">
        <v>0</v>
      </c>
      <c r="AA986" s="25">
        <f t="shared" si="700"/>
        <v>0</v>
      </c>
    </row>
    <row r="987" spans="1:27" s="229" customFormat="1" ht="21.95" customHeight="1">
      <c r="A987" s="17">
        <v>270</v>
      </c>
      <c r="B987" s="17" t="s">
        <v>24</v>
      </c>
      <c r="C987" s="17">
        <v>45060</v>
      </c>
      <c r="D987" s="17">
        <v>8</v>
      </c>
      <c r="E987" s="17">
        <v>2</v>
      </c>
      <c r="F987" s="17">
        <v>66</v>
      </c>
      <c r="G987" s="17">
        <v>1</v>
      </c>
      <c r="H987" s="31">
        <v>3466</v>
      </c>
      <c r="I987" s="86">
        <v>100</v>
      </c>
      <c r="J987" s="109">
        <f>H987*I987</f>
        <v>346600</v>
      </c>
      <c r="K987" s="103"/>
      <c r="L987" s="20"/>
      <c r="M987" s="20"/>
      <c r="N987" s="103"/>
      <c r="O987" s="20"/>
      <c r="P987" s="20">
        <v>100</v>
      </c>
      <c r="Q987" s="21"/>
      <c r="R987" s="21">
        <f t="shared" ref="R987" si="702">O987*Q987</f>
        <v>0</v>
      </c>
      <c r="S987" s="217"/>
      <c r="T987" s="217"/>
      <c r="U987" s="59">
        <f t="shared" ref="U987" si="703">R987-R987*T987/100</f>
        <v>0</v>
      </c>
      <c r="V987" s="101">
        <f t="shared" ref="V987" si="704">J987+U987</f>
        <v>346600</v>
      </c>
      <c r="W987" s="101">
        <f t="shared" ref="W987" si="705">V987*P987/100</f>
        <v>346600</v>
      </c>
      <c r="X987" s="100" t="s">
        <v>61</v>
      </c>
      <c r="Y987" s="230">
        <v>0</v>
      </c>
      <c r="Z987" s="20">
        <v>0</v>
      </c>
      <c r="AA987" s="25">
        <f t="shared" si="700"/>
        <v>0</v>
      </c>
    </row>
    <row r="988" spans="1:27" s="229" customFormat="1" ht="21.95" customHeight="1">
      <c r="A988" s="17">
        <v>271</v>
      </c>
      <c r="B988" s="17" t="s">
        <v>24</v>
      </c>
      <c r="C988" s="17">
        <v>59123</v>
      </c>
      <c r="D988" s="17">
        <v>7</v>
      </c>
      <c r="E988" s="17">
        <v>3</v>
      </c>
      <c r="F988" s="17">
        <v>97</v>
      </c>
      <c r="G988" s="17">
        <v>1</v>
      </c>
      <c r="H988" s="31">
        <v>3197</v>
      </c>
      <c r="I988" s="86">
        <v>100</v>
      </c>
      <c r="J988" s="109">
        <f>H988*I988</f>
        <v>319700</v>
      </c>
      <c r="K988" s="103"/>
      <c r="L988" s="20"/>
      <c r="M988" s="20"/>
      <c r="N988" s="103"/>
      <c r="O988" s="20"/>
      <c r="P988" s="20">
        <v>100</v>
      </c>
      <c r="Q988" s="21"/>
      <c r="R988" s="21">
        <f t="shared" ref="R988" si="706">O988*Q988</f>
        <v>0</v>
      </c>
      <c r="S988" s="217"/>
      <c r="T988" s="217"/>
      <c r="U988" s="59">
        <f t="shared" ref="U988" si="707">R988-R988*T988/100</f>
        <v>0</v>
      </c>
      <c r="V988" s="101">
        <f t="shared" ref="V988" si="708">J988+U988</f>
        <v>319700</v>
      </c>
      <c r="W988" s="101">
        <f t="shared" ref="W988" si="709">V988*P988/100</f>
        <v>319700</v>
      </c>
      <c r="X988" s="100" t="s">
        <v>61</v>
      </c>
      <c r="Y988" s="230">
        <v>0</v>
      </c>
      <c r="Z988" s="20">
        <v>0</v>
      </c>
      <c r="AA988" s="25">
        <f t="shared" ref="AA988" si="710">Y988*Z988/100</f>
        <v>0</v>
      </c>
    </row>
    <row r="989" spans="1:27" s="229" customFormat="1" ht="21.95" customHeight="1">
      <c r="A989" s="17"/>
      <c r="B989" s="17"/>
      <c r="C989" s="17"/>
      <c r="D989" s="17"/>
      <c r="E989" s="17"/>
      <c r="F989" s="17"/>
      <c r="G989" s="17"/>
      <c r="H989" s="31"/>
      <c r="I989" s="86"/>
      <c r="J989" s="109"/>
      <c r="K989" s="103"/>
      <c r="L989" s="20"/>
      <c r="M989" s="86"/>
      <c r="N989" s="103"/>
      <c r="O989" s="20"/>
      <c r="P989" s="20"/>
      <c r="Q989" s="101"/>
      <c r="R989" s="109"/>
      <c r="S989" s="217"/>
      <c r="T989" s="217"/>
      <c r="U989" s="31"/>
      <c r="V989" s="31"/>
      <c r="W989" s="30"/>
      <c r="X989" s="21"/>
      <c r="Y989" s="233"/>
      <c r="Z989" s="20"/>
      <c r="AA989" s="25"/>
    </row>
    <row r="990" spans="1:27" s="229" customFormat="1" ht="21.95" customHeight="1">
      <c r="A990" s="17">
        <v>272</v>
      </c>
      <c r="B990" s="17" t="s">
        <v>24</v>
      </c>
      <c r="C990" s="17">
        <v>74329</v>
      </c>
      <c r="D990" s="17">
        <v>0</v>
      </c>
      <c r="E990" s="17">
        <v>2</v>
      </c>
      <c r="F990" s="17">
        <v>33</v>
      </c>
      <c r="G990" s="17">
        <v>2</v>
      </c>
      <c r="H990" s="21">
        <v>233</v>
      </c>
      <c r="I990" s="101">
        <v>400</v>
      </c>
      <c r="J990" s="101">
        <f>H990*I990</f>
        <v>93200</v>
      </c>
      <c r="K990" s="103">
        <v>1</v>
      </c>
      <c r="L990" s="20" t="s">
        <v>65</v>
      </c>
      <c r="M990" s="86" t="s">
        <v>67</v>
      </c>
      <c r="N990" s="103">
        <v>2</v>
      </c>
      <c r="O990" s="20">
        <v>322</v>
      </c>
      <c r="P990" s="20">
        <v>100</v>
      </c>
      <c r="Q990" s="101">
        <v>6350</v>
      </c>
      <c r="R990" s="109">
        <f>O990*Q990</f>
        <v>2044700</v>
      </c>
      <c r="S990" s="217">
        <v>15</v>
      </c>
      <c r="T990" s="217">
        <v>20</v>
      </c>
      <c r="U990" s="30">
        <f>R990-R990*T990/100</f>
        <v>1635760</v>
      </c>
      <c r="V990" s="30">
        <f>J990+U990</f>
        <v>1728960</v>
      </c>
      <c r="W990" s="30">
        <f>V990*P990/100</f>
        <v>1728960</v>
      </c>
      <c r="X990" s="21" t="s">
        <v>58</v>
      </c>
      <c r="Y990" s="233">
        <v>0</v>
      </c>
      <c r="Z990" s="20">
        <v>0</v>
      </c>
      <c r="AA990" s="25">
        <f t="shared" ref="AA990" si="711">Y990*Z990/100</f>
        <v>0</v>
      </c>
    </row>
    <row r="991" spans="1:27" s="229" customFormat="1" ht="24" customHeight="1">
      <c r="A991" s="17"/>
      <c r="B991" s="17"/>
      <c r="C991" s="17"/>
      <c r="D991" s="17"/>
      <c r="E991" s="17"/>
      <c r="F991" s="17"/>
      <c r="G991" s="17"/>
      <c r="H991" s="21"/>
      <c r="I991" s="30"/>
      <c r="J991" s="100"/>
      <c r="K991" s="103">
        <v>2</v>
      </c>
      <c r="L991" s="20" t="s">
        <v>65</v>
      </c>
      <c r="M991" s="86" t="s">
        <v>67</v>
      </c>
      <c r="N991" s="103">
        <v>2</v>
      </c>
      <c r="O991" s="20">
        <v>126.5</v>
      </c>
      <c r="P991" s="20">
        <v>100</v>
      </c>
      <c r="Q991" s="101">
        <v>6350</v>
      </c>
      <c r="R991" s="109">
        <f>O991*Q991</f>
        <v>803275</v>
      </c>
      <c r="S991" s="217">
        <v>9</v>
      </c>
      <c r="T991" s="217">
        <v>9</v>
      </c>
      <c r="U991" s="30">
        <f>R991-R991*T991/100</f>
        <v>730980.25</v>
      </c>
      <c r="V991" s="30">
        <f>J991+U991</f>
        <v>730980.25</v>
      </c>
      <c r="W991" s="30">
        <f>V991*P991/100</f>
        <v>730980.25</v>
      </c>
      <c r="X991" s="21" t="s">
        <v>60</v>
      </c>
      <c r="Y991" s="233">
        <v>0</v>
      </c>
      <c r="Z991" s="20">
        <v>0</v>
      </c>
      <c r="AA991" s="25">
        <f t="shared" ref="AA991:AA993" si="712">Y991*Z991/100</f>
        <v>0</v>
      </c>
    </row>
    <row r="992" spans="1:27" s="229" customFormat="1" ht="26.1" customHeight="1">
      <c r="A992" s="17"/>
      <c r="B992" s="17"/>
      <c r="C992" s="17"/>
      <c r="D992" s="17"/>
      <c r="E992" s="17"/>
      <c r="F992" s="17"/>
      <c r="G992" s="17"/>
      <c r="H992" s="30"/>
      <c r="I992" s="30"/>
      <c r="J992" s="30"/>
      <c r="K992" s="103">
        <v>3</v>
      </c>
      <c r="L992" s="20" t="s">
        <v>79</v>
      </c>
      <c r="M992" s="20" t="s">
        <v>27</v>
      </c>
      <c r="N992" s="103">
        <v>2</v>
      </c>
      <c r="O992" s="20">
        <v>10</v>
      </c>
      <c r="P992" s="20">
        <v>100</v>
      </c>
      <c r="Q992" s="101">
        <v>5150</v>
      </c>
      <c r="R992" s="109">
        <f>O992*Q992</f>
        <v>51500</v>
      </c>
      <c r="S992" s="217">
        <v>16</v>
      </c>
      <c r="T992" s="217">
        <v>72</v>
      </c>
      <c r="U992" s="30">
        <f>R992-R992*T992/100</f>
        <v>14420</v>
      </c>
      <c r="V992" s="59">
        <f>J992+U992</f>
        <v>14420</v>
      </c>
      <c r="W992" s="59">
        <f>V992*P992/100</f>
        <v>14420</v>
      </c>
      <c r="X992" s="21"/>
      <c r="Y992" s="228">
        <v>0</v>
      </c>
      <c r="Z992" s="20">
        <v>0</v>
      </c>
      <c r="AA992" s="25">
        <f t="shared" si="712"/>
        <v>0</v>
      </c>
    </row>
    <row r="993" spans="1:27" s="229" customFormat="1" ht="21.95" customHeight="1">
      <c r="A993" s="17">
        <v>273</v>
      </c>
      <c r="B993" s="17" t="s">
        <v>24</v>
      </c>
      <c r="C993" s="17">
        <v>39359</v>
      </c>
      <c r="D993" s="17">
        <v>7</v>
      </c>
      <c r="E993" s="17">
        <v>1</v>
      </c>
      <c r="F993" s="17">
        <v>42</v>
      </c>
      <c r="G993" s="17">
        <v>1</v>
      </c>
      <c r="H993" s="31">
        <v>2942</v>
      </c>
      <c r="I993" s="86">
        <v>125</v>
      </c>
      <c r="J993" s="109">
        <f>H993*I993</f>
        <v>367750</v>
      </c>
      <c r="K993" s="103"/>
      <c r="L993" s="20"/>
      <c r="M993" s="20"/>
      <c r="N993" s="103"/>
      <c r="O993" s="20"/>
      <c r="P993" s="20">
        <v>100</v>
      </c>
      <c r="Q993" s="21"/>
      <c r="R993" s="21">
        <f t="shared" ref="R993" si="713">O993*Q993</f>
        <v>0</v>
      </c>
      <c r="S993" s="217"/>
      <c r="T993" s="217"/>
      <c r="U993" s="59">
        <f t="shared" ref="U993" si="714">R993-R993*T993/100</f>
        <v>0</v>
      </c>
      <c r="V993" s="101">
        <f t="shared" ref="V993" si="715">J993+U993</f>
        <v>367750</v>
      </c>
      <c r="W993" s="101">
        <f t="shared" ref="W993" si="716">V993*P993/100</f>
        <v>367750</v>
      </c>
      <c r="X993" s="100" t="s">
        <v>61</v>
      </c>
      <c r="Y993" s="230">
        <v>0</v>
      </c>
      <c r="Z993" s="20">
        <v>0</v>
      </c>
      <c r="AA993" s="25">
        <f t="shared" si="712"/>
        <v>0</v>
      </c>
    </row>
    <row r="994" spans="1:27" s="229" customFormat="1" ht="21.95" customHeight="1">
      <c r="A994" s="17">
        <v>274</v>
      </c>
      <c r="B994" s="17" t="s">
        <v>24</v>
      </c>
      <c r="C994" s="17">
        <v>71558</v>
      </c>
      <c r="D994" s="17">
        <v>2</v>
      </c>
      <c r="E994" s="17">
        <v>2</v>
      </c>
      <c r="F994" s="17">
        <v>48</v>
      </c>
      <c r="G994" s="17">
        <v>1</v>
      </c>
      <c r="H994" s="31">
        <v>1048</v>
      </c>
      <c r="I994" s="86">
        <v>125</v>
      </c>
      <c r="J994" s="109">
        <f>H994*I994</f>
        <v>131000</v>
      </c>
      <c r="K994" s="103"/>
      <c r="L994" s="20"/>
      <c r="M994" s="20"/>
      <c r="N994" s="103"/>
      <c r="O994" s="20"/>
      <c r="P994" s="20">
        <v>100</v>
      </c>
      <c r="Q994" s="21"/>
      <c r="R994" s="21">
        <f t="shared" ref="R994" si="717">O994*Q994</f>
        <v>0</v>
      </c>
      <c r="S994" s="217"/>
      <c r="T994" s="217"/>
      <c r="U994" s="59">
        <f t="shared" ref="U994" si="718">R994-R994*T994/100</f>
        <v>0</v>
      </c>
      <c r="V994" s="101">
        <f t="shared" ref="V994" si="719">J994+U994</f>
        <v>131000</v>
      </c>
      <c r="W994" s="101">
        <f t="shared" ref="W994" si="720">V994*P994/100</f>
        <v>131000</v>
      </c>
      <c r="X994" s="100" t="s">
        <v>61</v>
      </c>
      <c r="Y994" s="230">
        <v>0</v>
      </c>
      <c r="Z994" s="20">
        <v>0</v>
      </c>
      <c r="AA994" s="25">
        <f t="shared" ref="AA994" si="721">Y994*Z994/100</f>
        <v>0</v>
      </c>
    </row>
    <row r="995" spans="1:27" s="229" customFormat="1" ht="21.95" customHeight="1">
      <c r="A995" s="17"/>
      <c r="B995" s="17"/>
      <c r="C995" s="17"/>
      <c r="D995" s="17"/>
      <c r="E995" s="17"/>
      <c r="F995" s="17"/>
      <c r="G995" s="17"/>
      <c r="H995" s="31"/>
      <c r="I995" s="86"/>
      <c r="J995" s="109"/>
      <c r="K995" s="103"/>
      <c r="L995" s="20"/>
      <c r="M995" s="20"/>
      <c r="N995" s="103"/>
      <c r="O995" s="20"/>
      <c r="P995" s="20"/>
      <c r="Q995" s="21"/>
      <c r="R995" s="21"/>
      <c r="S995" s="217"/>
      <c r="T995" s="217"/>
      <c r="U995" s="59"/>
      <c r="V995" s="101"/>
      <c r="W995" s="101"/>
      <c r="X995" s="100"/>
      <c r="Y995" s="230"/>
      <c r="Z995" s="20"/>
      <c r="AA995" s="25"/>
    </row>
    <row r="996" spans="1:27" s="89" customFormat="1" ht="24" customHeight="1" thickBot="1">
      <c r="A996" s="143"/>
      <c r="B996" s="143"/>
      <c r="C996" s="143"/>
      <c r="D996" s="143"/>
      <c r="E996" s="143"/>
      <c r="F996" s="143"/>
      <c r="G996" s="143"/>
      <c r="H996" s="144"/>
      <c r="I996" s="145"/>
      <c r="J996" s="146"/>
      <c r="K996" s="156"/>
      <c r="L996" s="147"/>
      <c r="M996" s="145"/>
      <c r="N996" s="166"/>
      <c r="O996" s="145"/>
      <c r="P996" s="145"/>
      <c r="Q996" s="181"/>
      <c r="R996" s="182"/>
      <c r="S996" s="194"/>
      <c r="T996" s="194"/>
      <c r="U996" s="197"/>
      <c r="V996" s="182"/>
      <c r="W996" s="182"/>
      <c r="X996" s="148"/>
      <c r="Y996" s="199"/>
      <c r="Z996" s="145"/>
      <c r="AA996" s="143"/>
    </row>
    <row r="997" spans="1:27">
      <c r="A997" s="42" t="s">
        <v>22</v>
      </c>
      <c r="B997" s="42"/>
      <c r="C997" s="42" t="s">
        <v>23</v>
      </c>
      <c r="D997" s="42"/>
      <c r="E997" s="42"/>
      <c r="F997" s="42"/>
      <c r="G997" s="39" t="s">
        <v>37</v>
      </c>
      <c r="H997" s="52"/>
      <c r="I997" s="11"/>
      <c r="J997" s="11"/>
      <c r="K997" s="153"/>
      <c r="L997" s="14"/>
      <c r="M997" s="6"/>
      <c r="N997" s="161"/>
      <c r="O997" s="1"/>
      <c r="P997" s="1"/>
      <c r="Q997" s="175"/>
      <c r="R997" s="176"/>
      <c r="S997" s="188"/>
      <c r="T997" s="188"/>
      <c r="U997" s="175"/>
      <c r="V997" s="176"/>
      <c r="W997" s="176"/>
      <c r="X997" s="1"/>
      <c r="Y997" s="176"/>
      <c r="Z997" s="1"/>
      <c r="AA997" s="1"/>
    </row>
    <row r="998" spans="1:27">
      <c r="A998" s="3"/>
      <c r="B998" s="11"/>
      <c r="C998" s="11"/>
      <c r="D998" s="11"/>
      <c r="E998" s="12"/>
      <c r="F998" s="13"/>
      <c r="G998" s="38" t="s">
        <v>36</v>
      </c>
      <c r="H998" s="52"/>
      <c r="I998" s="11"/>
      <c r="J998" s="11"/>
      <c r="K998" s="153"/>
      <c r="L998" s="14"/>
      <c r="M998" s="61" t="s">
        <v>47</v>
      </c>
      <c r="N998" s="162"/>
      <c r="O998" s="62"/>
      <c r="P998" s="62"/>
      <c r="Q998" s="177"/>
      <c r="R998" s="178" t="s">
        <v>51</v>
      </c>
      <c r="S998" s="162"/>
      <c r="T998" s="189"/>
      <c r="U998" s="177"/>
      <c r="V998" s="178"/>
      <c r="W998" s="178" t="s">
        <v>56</v>
      </c>
      <c r="X998" s="206"/>
      <c r="Y998" s="177"/>
      <c r="Z998" s="3"/>
      <c r="AA998" s="3"/>
    </row>
    <row r="999" spans="1:27">
      <c r="A999" s="3"/>
      <c r="B999" s="11"/>
      <c r="C999" s="11"/>
      <c r="D999" s="11"/>
      <c r="E999" s="12"/>
      <c r="F999" s="13"/>
      <c r="G999" s="37" t="s">
        <v>35</v>
      </c>
      <c r="H999" s="52"/>
      <c r="I999" s="12"/>
      <c r="J999" s="12"/>
      <c r="K999" s="154"/>
      <c r="L999" s="14"/>
      <c r="M999" s="61" t="s">
        <v>54</v>
      </c>
      <c r="N999" s="162"/>
      <c r="O999" s="62"/>
      <c r="P999" s="62"/>
      <c r="Q999" s="177"/>
      <c r="R999" s="178" t="s">
        <v>53</v>
      </c>
      <c r="S999" s="162"/>
      <c r="T999" s="189"/>
      <c r="U999" s="177"/>
      <c r="V999" s="178"/>
      <c r="W999" s="178" t="s">
        <v>52</v>
      </c>
      <c r="X999" s="206"/>
      <c r="Y999" s="177"/>
      <c r="Z999" s="3"/>
      <c r="AA999" s="3"/>
    </row>
    <row r="1000" spans="1:27">
      <c r="A1000" s="4"/>
      <c r="B1000" s="12"/>
      <c r="C1000" s="12"/>
      <c r="D1000" s="12"/>
      <c r="E1000" s="12"/>
      <c r="F1000" s="13"/>
      <c r="G1000" s="38" t="s">
        <v>34</v>
      </c>
      <c r="H1000" s="53"/>
      <c r="I1000" s="12"/>
      <c r="J1000" s="12"/>
      <c r="K1000" s="154"/>
      <c r="L1000" s="15"/>
      <c r="M1000" s="63" t="s">
        <v>48</v>
      </c>
      <c r="N1000" s="163"/>
      <c r="O1000" s="63"/>
      <c r="P1000" s="63"/>
      <c r="Q1000" s="179"/>
      <c r="R1000" s="179" t="s">
        <v>49</v>
      </c>
      <c r="S1000" s="163"/>
      <c r="T1000" s="190"/>
      <c r="U1000" s="179"/>
      <c r="V1000" s="179"/>
      <c r="W1000" s="179" t="s">
        <v>50</v>
      </c>
      <c r="X1000" s="207"/>
      <c r="Y1000" s="179"/>
      <c r="Z1000" s="5"/>
      <c r="AA1000" s="5"/>
    </row>
    <row r="1001" spans="1:27">
      <c r="A1001" s="4"/>
      <c r="B1001" s="33"/>
      <c r="C1001" s="12"/>
      <c r="D1001" s="12"/>
      <c r="E1001" s="12"/>
      <c r="F1001" s="13"/>
      <c r="G1001" s="40" t="s">
        <v>38</v>
      </c>
      <c r="H1001" s="53"/>
      <c r="I1001" s="12"/>
      <c r="J1001" s="12"/>
      <c r="K1001" s="154"/>
      <c r="L1001" s="15"/>
      <c r="M1001" s="5"/>
      <c r="N1001" s="164"/>
      <c r="O1001" s="5"/>
      <c r="P1001" s="5"/>
      <c r="Q1001" s="180"/>
      <c r="R1001" s="180"/>
      <c r="S1001" s="191"/>
      <c r="T1001" s="191"/>
      <c r="U1001" s="180"/>
      <c r="V1001" s="180"/>
      <c r="W1001" s="180"/>
      <c r="X1001" s="208"/>
      <c r="Y1001" s="169"/>
      <c r="Z1001" s="32"/>
      <c r="AA1001" s="5"/>
    </row>
    <row r="1002" spans="1:27" ht="31.5" customHeight="1">
      <c r="A1002" s="41" t="s">
        <v>112</v>
      </c>
      <c r="B1002" s="8"/>
      <c r="C1002" s="8"/>
      <c r="D1002" s="8"/>
      <c r="E1002" s="8"/>
      <c r="F1002" s="8"/>
      <c r="G1002" s="7" t="s">
        <v>30</v>
      </c>
      <c r="H1002" s="48"/>
      <c r="I1002" s="796"/>
      <c r="J1002" s="868"/>
      <c r="K1002" s="149"/>
      <c r="L1002" s="909"/>
      <c r="M1002" s="909"/>
      <c r="N1002" s="158"/>
      <c r="O1002" s="910" t="s">
        <v>55</v>
      </c>
      <c r="P1002" s="910"/>
      <c r="Q1002" s="168"/>
      <c r="R1002" s="169"/>
      <c r="S1002" s="185"/>
      <c r="T1002" s="185"/>
      <c r="U1002" s="196"/>
      <c r="V1002" s="169"/>
      <c r="W1002" s="169"/>
      <c r="X1002" s="205" t="s">
        <v>31</v>
      </c>
      <c r="Y1002" s="169"/>
      <c r="AA1002" s="7"/>
    </row>
    <row r="1003" spans="1:27" ht="23.1" customHeight="1">
      <c r="A1003" s="797" t="s">
        <v>0</v>
      </c>
      <c r="B1003" s="797"/>
      <c r="C1003" s="797"/>
      <c r="D1003" s="797"/>
      <c r="E1003" s="797"/>
      <c r="F1003" s="797"/>
      <c r="G1003" s="797"/>
      <c r="H1003" s="797"/>
      <c r="I1003" s="797"/>
      <c r="J1003" s="797"/>
      <c r="K1003" s="797"/>
      <c r="L1003" s="797"/>
      <c r="M1003" s="797"/>
      <c r="N1003" s="797"/>
      <c r="O1003" s="797"/>
      <c r="P1003" s="797"/>
      <c r="Q1003" s="797"/>
      <c r="R1003" s="797"/>
      <c r="S1003" s="797"/>
      <c r="T1003" s="797"/>
      <c r="U1003" s="797"/>
      <c r="V1003" s="797"/>
      <c r="W1003" s="797"/>
      <c r="X1003" s="797"/>
      <c r="Y1003" s="797"/>
      <c r="Z1003" s="797"/>
      <c r="AA1003" s="10"/>
    </row>
    <row r="1004" spans="1:27" ht="23.1" customHeight="1">
      <c r="A1004" s="797" t="s">
        <v>32</v>
      </c>
      <c r="B1004" s="797"/>
      <c r="C1004" s="797"/>
      <c r="D1004" s="797"/>
      <c r="E1004" s="797"/>
      <c r="F1004" s="797"/>
      <c r="G1004" s="797"/>
      <c r="H1004" s="797"/>
      <c r="I1004" s="797"/>
      <c r="J1004" s="797"/>
      <c r="K1004" s="797"/>
      <c r="L1004" s="797"/>
      <c r="M1004" s="797"/>
      <c r="N1004" s="797"/>
      <c r="O1004" s="797"/>
      <c r="P1004" s="797"/>
      <c r="Q1004" s="797"/>
      <c r="R1004" s="797"/>
      <c r="S1004" s="797"/>
      <c r="T1004" s="797"/>
      <c r="U1004" s="797"/>
      <c r="V1004" s="797"/>
      <c r="W1004" s="797"/>
      <c r="X1004" s="797"/>
      <c r="Y1004" s="797"/>
      <c r="Z1004" s="797"/>
      <c r="AA1004" s="10"/>
    </row>
    <row r="1005" spans="1:27" s="34" customFormat="1" ht="23.25">
      <c r="A1005" s="35" t="s">
        <v>70</v>
      </c>
      <c r="B1005" s="36"/>
      <c r="C1005" s="36"/>
      <c r="D1005" s="36"/>
      <c r="E1005" s="36"/>
      <c r="F1005" s="36"/>
      <c r="G1005" s="242"/>
      <c r="H1005" s="49"/>
      <c r="I1005" s="242"/>
      <c r="J1005" s="242"/>
      <c r="K1005" s="150"/>
      <c r="L1005" s="242"/>
      <c r="M1005" s="242"/>
      <c r="N1005" s="158"/>
      <c r="O1005" s="242"/>
      <c r="P1005" s="242"/>
      <c r="Q1005" s="170"/>
      <c r="R1005" s="171"/>
      <c r="S1005" s="150"/>
      <c r="T1005" s="150"/>
      <c r="U1005" s="170"/>
      <c r="V1005" s="170"/>
      <c r="W1005" s="170"/>
      <c r="X1005" s="22"/>
      <c r="Y1005" s="170"/>
      <c r="Z1005" s="242"/>
      <c r="AA1005" s="242"/>
    </row>
    <row r="1006" spans="1:27" s="16" customFormat="1" ht="14.25">
      <c r="A1006" s="798" t="s">
        <v>1</v>
      </c>
      <c r="B1006" s="799"/>
      <c r="C1006" s="799"/>
      <c r="D1006" s="799"/>
      <c r="E1006" s="799"/>
      <c r="F1006" s="799"/>
      <c r="G1006" s="799"/>
      <c r="H1006" s="799"/>
      <c r="I1006" s="799"/>
      <c r="J1006" s="800"/>
      <c r="K1006" s="801" t="s">
        <v>2</v>
      </c>
      <c r="L1006" s="802"/>
      <c r="M1006" s="802"/>
      <c r="N1006" s="802"/>
      <c r="O1006" s="802"/>
      <c r="P1006" s="802"/>
      <c r="Q1006" s="802"/>
      <c r="R1006" s="802"/>
      <c r="S1006" s="802"/>
      <c r="T1006" s="802"/>
      <c r="U1006" s="803"/>
      <c r="V1006" s="886" t="s">
        <v>3</v>
      </c>
      <c r="W1006" s="886" t="s">
        <v>39</v>
      </c>
      <c r="X1006" s="869" t="s">
        <v>40</v>
      </c>
      <c r="Y1006" s="886" t="s">
        <v>4</v>
      </c>
      <c r="Z1006" s="869" t="s">
        <v>41</v>
      </c>
      <c r="AA1006" s="878" t="s">
        <v>42</v>
      </c>
    </row>
    <row r="1007" spans="1:27" s="16" customFormat="1" ht="14.25">
      <c r="A1007" s="810" t="s">
        <v>5</v>
      </c>
      <c r="B1007" s="813" t="s">
        <v>6</v>
      </c>
      <c r="C1007" s="816" t="s">
        <v>7</v>
      </c>
      <c r="D1007" s="819" t="s">
        <v>8</v>
      </c>
      <c r="E1007" s="820"/>
      <c r="F1007" s="821"/>
      <c r="G1007" s="814" t="s">
        <v>9</v>
      </c>
      <c r="H1007" s="828" t="s">
        <v>10</v>
      </c>
      <c r="I1007" s="825" t="s">
        <v>11</v>
      </c>
      <c r="J1007" s="831" t="s">
        <v>12</v>
      </c>
      <c r="K1007" s="889" t="s">
        <v>5</v>
      </c>
      <c r="L1007" s="834" t="s">
        <v>13</v>
      </c>
      <c r="M1007" s="837" t="s">
        <v>14</v>
      </c>
      <c r="N1007" s="892" t="s">
        <v>9</v>
      </c>
      <c r="O1007" s="847" t="s">
        <v>43</v>
      </c>
      <c r="P1007" s="875" t="s">
        <v>33</v>
      </c>
      <c r="Q1007" s="895" t="s">
        <v>44</v>
      </c>
      <c r="R1007" s="898" t="s">
        <v>15</v>
      </c>
      <c r="S1007" s="901" t="s">
        <v>16</v>
      </c>
      <c r="T1007" s="902"/>
      <c r="U1007" s="903" t="s">
        <v>45</v>
      </c>
      <c r="V1007" s="887"/>
      <c r="W1007" s="887"/>
      <c r="X1007" s="870"/>
      <c r="Y1007" s="887"/>
      <c r="Z1007" s="870"/>
      <c r="AA1007" s="879"/>
    </row>
    <row r="1008" spans="1:27" s="16" customFormat="1" ht="14.25">
      <c r="A1008" s="811"/>
      <c r="B1008" s="814"/>
      <c r="C1008" s="817"/>
      <c r="D1008" s="822"/>
      <c r="E1008" s="823"/>
      <c r="F1008" s="824"/>
      <c r="G1008" s="814"/>
      <c r="H1008" s="829"/>
      <c r="I1008" s="826"/>
      <c r="J1008" s="832"/>
      <c r="K1008" s="890"/>
      <c r="L1008" s="835"/>
      <c r="M1008" s="838"/>
      <c r="N1008" s="893"/>
      <c r="O1008" s="848"/>
      <c r="P1008" s="876"/>
      <c r="Q1008" s="896"/>
      <c r="R1008" s="899"/>
      <c r="S1008" s="892" t="s">
        <v>17</v>
      </c>
      <c r="T1008" s="906" t="s">
        <v>18</v>
      </c>
      <c r="U1008" s="904"/>
      <c r="V1008" s="887"/>
      <c r="W1008" s="887"/>
      <c r="X1008" s="870"/>
      <c r="Y1008" s="887"/>
      <c r="Z1008" s="870"/>
      <c r="AA1008" s="879"/>
    </row>
    <row r="1009" spans="1:27" s="16" customFormat="1" ht="14.25">
      <c r="A1009" s="811"/>
      <c r="B1009" s="814"/>
      <c r="C1009" s="817"/>
      <c r="D1009" s="840" t="s">
        <v>19</v>
      </c>
      <c r="E1009" s="840" t="s">
        <v>20</v>
      </c>
      <c r="F1009" s="840" t="s">
        <v>21</v>
      </c>
      <c r="G1009" s="814"/>
      <c r="H1009" s="829"/>
      <c r="I1009" s="826"/>
      <c r="J1009" s="832"/>
      <c r="K1009" s="890"/>
      <c r="L1009" s="835"/>
      <c r="M1009" s="838"/>
      <c r="N1009" s="893"/>
      <c r="O1009" s="848"/>
      <c r="P1009" s="876"/>
      <c r="Q1009" s="896"/>
      <c r="R1009" s="899"/>
      <c r="S1009" s="893"/>
      <c r="T1009" s="907"/>
      <c r="U1009" s="904"/>
      <c r="V1009" s="887"/>
      <c r="W1009" s="887"/>
      <c r="X1009" s="870"/>
      <c r="Y1009" s="887"/>
      <c r="Z1009" s="870"/>
      <c r="AA1009" s="879"/>
    </row>
    <row r="1010" spans="1:27" s="16" customFormat="1" ht="14.25">
      <c r="A1010" s="811"/>
      <c r="B1010" s="814"/>
      <c r="C1010" s="817"/>
      <c r="D1010" s="841"/>
      <c r="E1010" s="841"/>
      <c r="F1010" s="841"/>
      <c r="G1010" s="814"/>
      <c r="H1010" s="829"/>
      <c r="I1010" s="826"/>
      <c r="J1010" s="832"/>
      <c r="K1010" s="890"/>
      <c r="L1010" s="835"/>
      <c r="M1010" s="838"/>
      <c r="N1010" s="893"/>
      <c r="O1010" s="848"/>
      <c r="P1010" s="876"/>
      <c r="Q1010" s="896"/>
      <c r="R1010" s="899"/>
      <c r="S1010" s="893"/>
      <c r="T1010" s="907"/>
      <c r="U1010" s="904"/>
      <c r="V1010" s="887"/>
      <c r="W1010" s="887"/>
      <c r="X1010" s="870"/>
      <c r="Y1010" s="887"/>
      <c r="Z1010" s="870"/>
      <c r="AA1010" s="879"/>
    </row>
    <row r="1011" spans="1:27" s="16" customFormat="1" ht="14.25">
      <c r="A1011" s="812"/>
      <c r="B1011" s="815"/>
      <c r="C1011" s="818"/>
      <c r="D1011" s="842"/>
      <c r="E1011" s="842"/>
      <c r="F1011" s="842"/>
      <c r="G1011" s="815"/>
      <c r="H1011" s="830"/>
      <c r="I1011" s="827"/>
      <c r="J1011" s="833"/>
      <c r="K1011" s="891"/>
      <c r="L1011" s="836"/>
      <c r="M1011" s="839"/>
      <c r="N1011" s="894"/>
      <c r="O1011" s="849"/>
      <c r="P1011" s="877"/>
      <c r="Q1011" s="897"/>
      <c r="R1011" s="900"/>
      <c r="S1011" s="894"/>
      <c r="T1011" s="908"/>
      <c r="U1011" s="905"/>
      <c r="V1011" s="888"/>
      <c r="W1011" s="888"/>
      <c r="X1011" s="871"/>
      <c r="Y1011" s="888"/>
      <c r="Z1011" s="871"/>
      <c r="AA1011" s="880"/>
    </row>
    <row r="1012" spans="1:27" s="229" customFormat="1" ht="21.95" customHeight="1">
      <c r="A1012" s="17">
        <v>275</v>
      </c>
      <c r="B1012" s="17" t="s">
        <v>24</v>
      </c>
      <c r="C1012" s="17">
        <v>46291</v>
      </c>
      <c r="D1012" s="17">
        <v>1</v>
      </c>
      <c r="E1012" s="17">
        <v>1</v>
      </c>
      <c r="F1012" s="17">
        <v>15</v>
      </c>
      <c r="G1012" s="17">
        <v>2</v>
      </c>
      <c r="H1012" s="21">
        <v>515</v>
      </c>
      <c r="I1012" s="101">
        <v>125</v>
      </c>
      <c r="J1012" s="101">
        <f>H1012*I1012</f>
        <v>64375</v>
      </c>
      <c r="K1012" s="103">
        <v>1</v>
      </c>
      <c r="L1012" s="20" t="s">
        <v>65</v>
      </c>
      <c r="M1012" s="86" t="s">
        <v>63</v>
      </c>
      <c r="N1012" s="103">
        <v>2</v>
      </c>
      <c r="O1012" s="20">
        <v>312</v>
      </c>
      <c r="P1012" s="20">
        <v>100</v>
      </c>
      <c r="Q1012" s="101">
        <v>6350</v>
      </c>
      <c r="R1012" s="109">
        <f t="shared" ref="R1012:R1019" si="722">O1012*Q1012</f>
        <v>1981200</v>
      </c>
      <c r="S1012" s="217">
        <v>49</v>
      </c>
      <c r="T1012" s="217">
        <v>85</v>
      </c>
      <c r="U1012" s="31">
        <f t="shared" ref="U1012:U1019" si="723">R1012-R1012*T1012/100</f>
        <v>297180</v>
      </c>
      <c r="V1012" s="31">
        <f t="shared" ref="V1012:V1017" si="724">J1012+U1012</f>
        <v>361555</v>
      </c>
      <c r="W1012" s="30">
        <f t="shared" ref="W1012:W1019" si="725">V1012*P1012/100</f>
        <v>361555</v>
      </c>
      <c r="X1012" s="21" t="s">
        <v>58</v>
      </c>
      <c r="Y1012" s="233">
        <v>0</v>
      </c>
      <c r="Z1012" s="20">
        <v>0</v>
      </c>
      <c r="AA1012" s="25">
        <f t="shared" ref="AA1012:AA1014" si="726">Y1012*Z1012/100</f>
        <v>0</v>
      </c>
    </row>
    <row r="1013" spans="1:27" s="229" customFormat="1" ht="21.95" customHeight="1">
      <c r="A1013" s="17"/>
      <c r="B1013" s="17"/>
      <c r="C1013" s="17"/>
      <c r="D1013" s="17"/>
      <c r="E1013" s="17"/>
      <c r="F1013" s="17"/>
      <c r="G1013" s="17"/>
      <c r="H1013" s="21"/>
      <c r="I1013" s="101"/>
      <c r="J1013" s="101"/>
      <c r="K1013" s="103">
        <v>2</v>
      </c>
      <c r="L1013" s="20" t="s">
        <v>79</v>
      </c>
      <c r="M1013" s="20" t="s">
        <v>27</v>
      </c>
      <c r="N1013" s="103">
        <v>2</v>
      </c>
      <c r="O1013" s="20">
        <v>15</v>
      </c>
      <c r="P1013" s="20">
        <v>100</v>
      </c>
      <c r="Q1013" s="101">
        <v>5150</v>
      </c>
      <c r="R1013" s="109">
        <f t="shared" si="722"/>
        <v>77250</v>
      </c>
      <c r="S1013" s="217">
        <v>49</v>
      </c>
      <c r="T1013" s="217">
        <v>93</v>
      </c>
      <c r="U1013" s="109">
        <f t="shared" si="723"/>
        <v>5407.5</v>
      </c>
      <c r="V1013" s="59">
        <f t="shared" si="724"/>
        <v>5407.5</v>
      </c>
      <c r="W1013" s="59">
        <f t="shared" si="725"/>
        <v>5407.5</v>
      </c>
      <c r="X1013" s="21"/>
      <c r="Y1013" s="228">
        <v>0</v>
      </c>
      <c r="Z1013" s="20">
        <v>0</v>
      </c>
      <c r="AA1013" s="25">
        <f t="shared" si="726"/>
        <v>0</v>
      </c>
    </row>
    <row r="1014" spans="1:27" s="229" customFormat="1" ht="26.1" customHeight="1">
      <c r="A1014" s="17"/>
      <c r="B1014" s="17"/>
      <c r="C1014" s="17"/>
      <c r="D1014" s="17"/>
      <c r="E1014" s="17"/>
      <c r="F1014" s="17"/>
      <c r="G1014" s="17"/>
      <c r="H1014" s="31"/>
      <c r="I1014" s="86"/>
      <c r="J1014" s="109"/>
      <c r="K1014" s="103">
        <v>3</v>
      </c>
      <c r="L1014" s="20" t="s">
        <v>65</v>
      </c>
      <c r="M1014" s="86" t="s">
        <v>67</v>
      </c>
      <c r="N1014" s="103">
        <v>2</v>
      </c>
      <c r="O1014" s="20">
        <v>198</v>
      </c>
      <c r="P1014" s="20">
        <v>100</v>
      </c>
      <c r="Q1014" s="101">
        <v>6350</v>
      </c>
      <c r="R1014" s="109">
        <f t="shared" si="722"/>
        <v>1257300</v>
      </c>
      <c r="S1014" s="217">
        <v>4</v>
      </c>
      <c r="T1014" s="217">
        <v>4</v>
      </c>
      <c r="U1014" s="31">
        <f t="shared" si="723"/>
        <v>1207008</v>
      </c>
      <c r="V1014" s="31">
        <f t="shared" si="724"/>
        <v>1207008</v>
      </c>
      <c r="W1014" s="30">
        <f t="shared" si="725"/>
        <v>1207008</v>
      </c>
      <c r="X1014" s="21" t="s">
        <v>60</v>
      </c>
      <c r="Y1014" s="233">
        <v>0</v>
      </c>
      <c r="Z1014" s="20">
        <v>0</v>
      </c>
      <c r="AA1014" s="25">
        <f t="shared" si="726"/>
        <v>0</v>
      </c>
    </row>
    <row r="1015" spans="1:27" s="229" customFormat="1" ht="21.95" customHeight="1">
      <c r="A1015" s="17"/>
      <c r="B1015" s="17"/>
      <c r="C1015" s="17"/>
      <c r="D1015" s="17"/>
      <c r="E1015" s="17"/>
      <c r="F1015" s="17"/>
      <c r="G1015" s="17"/>
      <c r="H1015" s="21"/>
      <c r="I1015" s="101"/>
      <c r="J1015" s="101"/>
      <c r="K1015" s="103">
        <v>4</v>
      </c>
      <c r="L1015" s="20" t="s">
        <v>79</v>
      </c>
      <c r="M1015" s="20" t="s">
        <v>27</v>
      </c>
      <c r="N1015" s="103">
        <v>2</v>
      </c>
      <c r="O1015" s="20">
        <v>6</v>
      </c>
      <c r="P1015" s="20">
        <v>100</v>
      </c>
      <c r="Q1015" s="101">
        <v>5150</v>
      </c>
      <c r="R1015" s="109">
        <f t="shared" si="722"/>
        <v>30900</v>
      </c>
      <c r="S1015" s="217">
        <v>27</v>
      </c>
      <c r="T1015" s="217">
        <v>93</v>
      </c>
      <c r="U1015" s="30">
        <f t="shared" si="723"/>
        <v>2163</v>
      </c>
      <c r="V1015" s="59">
        <f t="shared" si="724"/>
        <v>2163</v>
      </c>
      <c r="W1015" s="59">
        <f t="shared" si="725"/>
        <v>2163</v>
      </c>
      <c r="X1015" s="21"/>
      <c r="Y1015" s="228">
        <v>0</v>
      </c>
      <c r="Z1015" s="20">
        <v>0</v>
      </c>
      <c r="AA1015" s="25">
        <f t="shared" ref="AA1015:AA1017" si="727">Y1015*Z1015/100</f>
        <v>0</v>
      </c>
    </row>
    <row r="1016" spans="1:27" s="229" customFormat="1" ht="21.95" customHeight="1">
      <c r="A1016" s="17"/>
      <c r="B1016" s="17"/>
      <c r="C1016" s="17"/>
      <c r="D1016" s="17"/>
      <c r="E1016" s="17"/>
      <c r="F1016" s="17"/>
      <c r="G1016" s="17"/>
      <c r="H1016" s="31"/>
      <c r="I1016" s="86"/>
      <c r="J1016" s="109"/>
      <c r="K1016" s="103">
        <v>5</v>
      </c>
      <c r="L1016" s="20" t="s">
        <v>65</v>
      </c>
      <c r="M1016" s="86" t="s">
        <v>63</v>
      </c>
      <c r="N1016" s="103">
        <v>2</v>
      </c>
      <c r="O1016" s="20">
        <v>378</v>
      </c>
      <c r="P1016" s="20">
        <v>100</v>
      </c>
      <c r="Q1016" s="101">
        <v>6350</v>
      </c>
      <c r="R1016" s="109">
        <f t="shared" si="722"/>
        <v>2400300</v>
      </c>
      <c r="S1016" s="217">
        <v>49</v>
      </c>
      <c r="T1016" s="217">
        <v>85</v>
      </c>
      <c r="U1016" s="31">
        <f t="shared" si="723"/>
        <v>360045</v>
      </c>
      <c r="V1016" s="31">
        <f t="shared" si="724"/>
        <v>360045</v>
      </c>
      <c r="W1016" s="30">
        <f t="shared" si="725"/>
        <v>360045</v>
      </c>
      <c r="X1016" s="21" t="s">
        <v>60</v>
      </c>
      <c r="Y1016" s="233">
        <v>0</v>
      </c>
      <c r="Z1016" s="20">
        <v>0</v>
      </c>
      <c r="AA1016" s="25">
        <f t="shared" si="727"/>
        <v>0</v>
      </c>
    </row>
    <row r="1017" spans="1:27" s="229" customFormat="1" ht="21.95" customHeight="1">
      <c r="A1017" s="17"/>
      <c r="B1017" s="17"/>
      <c r="C1017" s="17"/>
      <c r="D1017" s="17"/>
      <c r="E1017" s="17"/>
      <c r="F1017" s="17"/>
      <c r="G1017" s="17"/>
      <c r="H1017" s="31"/>
      <c r="I1017" s="86"/>
      <c r="J1017" s="109"/>
      <c r="K1017" s="103">
        <v>6</v>
      </c>
      <c r="L1017" s="20" t="s">
        <v>79</v>
      </c>
      <c r="M1017" s="20" t="s">
        <v>27</v>
      </c>
      <c r="N1017" s="103">
        <v>2</v>
      </c>
      <c r="O1017" s="20">
        <v>15</v>
      </c>
      <c r="P1017" s="20">
        <v>100</v>
      </c>
      <c r="Q1017" s="101">
        <v>5150</v>
      </c>
      <c r="R1017" s="109">
        <f t="shared" si="722"/>
        <v>77250</v>
      </c>
      <c r="S1017" s="217">
        <v>49</v>
      </c>
      <c r="T1017" s="217">
        <v>93</v>
      </c>
      <c r="U1017" s="109">
        <f t="shared" si="723"/>
        <v>5407.5</v>
      </c>
      <c r="V1017" s="59">
        <f t="shared" si="724"/>
        <v>5407.5</v>
      </c>
      <c r="W1017" s="59">
        <f t="shared" si="725"/>
        <v>5407.5</v>
      </c>
      <c r="X1017" s="21"/>
      <c r="Y1017" s="228">
        <v>0</v>
      </c>
      <c r="Z1017" s="20">
        <v>0</v>
      </c>
      <c r="AA1017" s="25">
        <f t="shared" si="727"/>
        <v>0</v>
      </c>
    </row>
    <row r="1018" spans="1:27" s="229" customFormat="1" ht="24" customHeight="1">
      <c r="A1018" s="17"/>
      <c r="B1018" s="17"/>
      <c r="C1018" s="17"/>
      <c r="D1018" s="17"/>
      <c r="E1018" s="17"/>
      <c r="F1018" s="17"/>
      <c r="G1018" s="17"/>
      <c r="H1018" s="21"/>
      <c r="I1018" s="30"/>
      <c r="J1018" s="100"/>
      <c r="K1018" s="103">
        <v>7</v>
      </c>
      <c r="L1018" s="20" t="s">
        <v>65</v>
      </c>
      <c r="M1018" s="86" t="s">
        <v>63</v>
      </c>
      <c r="N1018" s="103">
        <v>2</v>
      </c>
      <c r="O1018" s="20">
        <v>450</v>
      </c>
      <c r="P1018" s="20">
        <v>100</v>
      </c>
      <c r="Q1018" s="101">
        <v>6350</v>
      </c>
      <c r="R1018" s="109">
        <f t="shared" si="722"/>
        <v>2857500</v>
      </c>
      <c r="S1018" s="217">
        <v>36</v>
      </c>
      <c r="T1018" s="217">
        <v>85</v>
      </c>
      <c r="U1018" s="31">
        <f t="shared" si="723"/>
        <v>428625</v>
      </c>
      <c r="V1018" s="31">
        <v>0</v>
      </c>
      <c r="W1018" s="30">
        <f t="shared" si="725"/>
        <v>0</v>
      </c>
      <c r="X1018" s="21" t="s">
        <v>60</v>
      </c>
      <c r="Y1018" s="233">
        <v>0</v>
      </c>
      <c r="Z1018" s="20">
        <v>0</v>
      </c>
      <c r="AA1018" s="25">
        <f t="shared" ref="AA1018:AA1021" si="728">Y1018*Z1018/100</f>
        <v>0</v>
      </c>
    </row>
    <row r="1019" spans="1:27" s="229" customFormat="1" ht="26.1" customHeight="1">
      <c r="A1019" s="17"/>
      <c r="B1019" s="17"/>
      <c r="C1019" s="17"/>
      <c r="D1019" s="17"/>
      <c r="E1019" s="17"/>
      <c r="F1019" s="17"/>
      <c r="G1019" s="17"/>
      <c r="H1019" s="30"/>
      <c r="I1019" s="30"/>
      <c r="J1019" s="30"/>
      <c r="K1019" s="103">
        <v>8</v>
      </c>
      <c r="L1019" s="20" t="s">
        <v>79</v>
      </c>
      <c r="M1019" s="20" t="s">
        <v>27</v>
      </c>
      <c r="N1019" s="103">
        <v>2</v>
      </c>
      <c r="O1019" s="20">
        <v>19.25</v>
      </c>
      <c r="P1019" s="20">
        <v>100</v>
      </c>
      <c r="Q1019" s="101">
        <v>5150</v>
      </c>
      <c r="R1019" s="109">
        <f t="shared" si="722"/>
        <v>99137.5</v>
      </c>
      <c r="S1019" s="217">
        <v>43</v>
      </c>
      <c r="T1019" s="217">
        <v>93</v>
      </c>
      <c r="U1019" s="109">
        <f t="shared" si="723"/>
        <v>6939.625</v>
      </c>
      <c r="V1019" s="59">
        <f>J1019+U1019</f>
        <v>6939.625</v>
      </c>
      <c r="W1019" s="59">
        <f t="shared" si="725"/>
        <v>6939.625</v>
      </c>
      <c r="X1019" s="21"/>
      <c r="Y1019" s="228">
        <v>0</v>
      </c>
      <c r="Z1019" s="20">
        <v>0</v>
      </c>
      <c r="AA1019" s="25">
        <f t="shared" si="728"/>
        <v>0</v>
      </c>
    </row>
    <row r="1020" spans="1:27" s="229" customFormat="1" ht="21.95" customHeight="1">
      <c r="A1020" s="17">
        <v>276</v>
      </c>
      <c r="B1020" s="17" t="s">
        <v>26</v>
      </c>
      <c r="C1020" s="17" t="s">
        <v>29</v>
      </c>
      <c r="D1020" s="17">
        <v>29</v>
      </c>
      <c r="E1020" s="17">
        <v>1</v>
      </c>
      <c r="F1020" s="17">
        <v>32</v>
      </c>
      <c r="G1020" s="17">
        <v>1</v>
      </c>
      <c r="H1020" s="31">
        <v>11732</v>
      </c>
      <c r="I1020" s="86">
        <v>100</v>
      </c>
      <c r="J1020" s="109">
        <f>H1020*I1020</f>
        <v>1173200</v>
      </c>
      <c r="K1020" s="103"/>
      <c r="L1020" s="20"/>
      <c r="M1020" s="20"/>
      <c r="N1020" s="103"/>
      <c r="O1020" s="20"/>
      <c r="P1020" s="20">
        <v>100</v>
      </c>
      <c r="Q1020" s="21"/>
      <c r="R1020" s="21">
        <f t="shared" ref="R1020:R1021" si="729">O1020*Q1020</f>
        <v>0</v>
      </c>
      <c r="S1020" s="217"/>
      <c r="T1020" s="217"/>
      <c r="U1020" s="59">
        <f t="shared" ref="U1020:U1021" si="730">R1020-R1020*T1020/100</f>
        <v>0</v>
      </c>
      <c r="V1020" s="101">
        <f t="shared" ref="V1020:V1021" si="731">J1020+U1020</f>
        <v>1173200</v>
      </c>
      <c r="W1020" s="101">
        <f t="shared" ref="W1020:W1021" si="732">V1020*P1020/100</f>
        <v>1173200</v>
      </c>
      <c r="X1020" s="100">
        <v>0</v>
      </c>
      <c r="Y1020" s="230">
        <f>J1020</f>
        <v>1173200</v>
      </c>
      <c r="Z1020" s="20">
        <v>0.01</v>
      </c>
      <c r="AA1020" s="25">
        <f t="shared" si="728"/>
        <v>117.32</v>
      </c>
    </row>
    <row r="1021" spans="1:27" s="229" customFormat="1" ht="21.95" customHeight="1">
      <c r="A1021" s="17">
        <v>277</v>
      </c>
      <c r="B1021" s="17" t="s">
        <v>24</v>
      </c>
      <c r="C1021" s="17">
        <v>73059</v>
      </c>
      <c r="D1021" s="17">
        <v>13</v>
      </c>
      <c r="E1021" s="17">
        <v>1</v>
      </c>
      <c r="F1021" s="17">
        <v>28</v>
      </c>
      <c r="G1021" s="17">
        <v>1</v>
      </c>
      <c r="H1021" s="31">
        <v>5328</v>
      </c>
      <c r="I1021" s="86">
        <v>100</v>
      </c>
      <c r="J1021" s="109">
        <f>H1021*I1021</f>
        <v>532800</v>
      </c>
      <c r="K1021" s="103"/>
      <c r="L1021" s="20"/>
      <c r="M1021" s="20"/>
      <c r="N1021" s="103"/>
      <c r="O1021" s="20"/>
      <c r="P1021" s="20">
        <v>100</v>
      </c>
      <c r="Q1021" s="21"/>
      <c r="R1021" s="21">
        <f t="shared" si="729"/>
        <v>0</v>
      </c>
      <c r="S1021" s="217"/>
      <c r="T1021" s="217"/>
      <c r="U1021" s="59">
        <f t="shared" si="730"/>
        <v>0</v>
      </c>
      <c r="V1021" s="101">
        <f t="shared" si="731"/>
        <v>532800</v>
      </c>
      <c r="W1021" s="101">
        <f t="shared" si="732"/>
        <v>532800</v>
      </c>
      <c r="X1021" s="100" t="s">
        <v>61</v>
      </c>
      <c r="Y1021" s="230">
        <v>0</v>
      </c>
      <c r="Z1021" s="20">
        <v>0</v>
      </c>
      <c r="AA1021" s="25">
        <f t="shared" si="728"/>
        <v>0</v>
      </c>
    </row>
    <row r="1022" spans="1:27" s="229" customFormat="1" ht="21.95" customHeight="1">
      <c r="A1022" s="17">
        <v>278</v>
      </c>
      <c r="B1022" s="17" t="s">
        <v>24</v>
      </c>
      <c r="C1022" s="17">
        <v>73061</v>
      </c>
      <c r="D1022" s="17">
        <v>10</v>
      </c>
      <c r="E1022" s="17">
        <v>2</v>
      </c>
      <c r="F1022" s="17">
        <v>79</v>
      </c>
      <c r="G1022" s="17">
        <v>1</v>
      </c>
      <c r="H1022" s="31">
        <v>5328</v>
      </c>
      <c r="I1022" s="86">
        <v>125</v>
      </c>
      <c r="J1022" s="109">
        <f>H1022*I1022</f>
        <v>666000</v>
      </c>
      <c r="K1022" s="103"/>
      <c r="L1022" s="20"/>
      <c r="M1022" s="20"/>
      <c r="N1022" s="103"/>
      <c r="O1022" s="20"/>
      <c r="P1022" s="20">
        <v>100</v>
      </c>
      <c r="Q1022" s="21"/>
      <c r="R1022" s="21">
        <f t="shared" ref="R1022" si="733">O1022*Q1022</f>
        <v>0</v>
      </c>
      <c r="S1022" s="217"/>
      <c r="T1022" s="217"/>
      <c r="U1022" s="59">
        <f t="shared" ref="U1022" si="734">R1022-R1022*T1022/100</f>
        <v>0</v>
      </c>
      <c r="V1022" s="101">
        <f t="shared" ref="V1022" si="735">J1022+U1022</f>
        <v>666000</v>
      </c>
      <c r="W1022" s="101">
        <f t="shared" ref="W1022" si="736">V1022*P1022/100</f>
        <v>666000</v>
      </c>
      <c r="X1022" s="100" t="s">
        <v>61</v>
      </c>
      <c r="Y1022" s="230">
        <v>0</v>
      </c>
      <c r="Z1022" s="20">
        <v>0</v>
      </c>
      <c r="AA1022" s="25">
        <f t="shared" ref="AA1022" si="737">Y1022*Z1022/100</f>
        <v>0</v>
      </c>
    </row>
    <row r="1023" spans="1:27" s="89" customFormat="1" ht="24" customHeight="1" thickBot="1">
      <c r="A1023" s="143"/>
      <c r="B1023" s="143"/>
      <c r="C1023" s="143"/>
      <c r="D1023" s="143"/>
      <c r="E1023" s="143"/>
      <c r="F1023" s="143"/>
      <c r="G1023" s="143"/>
      <c r="H1023" s="144"/>
      <c r="I1023" s="145"/>
      <c r="J1023" s="146"/>
      <c r="K1023" s="156"/>
      <c r="L1023" s="147"/>
      <c r="M1023" s="145"/>
      <c r="N1023" s="166"/>
      <c r="O1023" s="145"/>
      <c r="P1023" s="145"/>
      <c r="Q1023" s="181"/>
      <c r="R1023" s="182"/>
      <c r="S1023" s="194"/>
      <c r="T1023" s="194"/>
      <c r="U1023" s="197"/>
      <c r="V1023" s="182"/>
      <c r="W1023" s="182"/>
      <c r="X1023" s="148"/>
      <c r="Y1023" s="199"/>
      <c r="Z1023" s="145"/>
      <c r="AA1023" s="143"/>
    </row>
    <row r="1024" spans="1:27">
      <c r="A1024" s="42" t="s">
        <v>22</v>
      </c>
      <c r="B1024" s="42"/>
      <c r="C1024" s="42" t="s">
        <v>23</v>
      </c>
      <c r="D1024" s="42"/>
      <c r="E1024" s="42"/>
      <c r="F1024" s="42"/>
      <c r="G1024" s="39" t="s">
        <v>37</v>
      </c>
      <c r="H1024" s="52"/>
      <c r="I1024" s="11"/>
      <c r="J1024" s="11"/>
      <c r="K1024" s="153"/>
      <c r="L1024" s="14"/>
      <c r="M1024" s="6"/>
      <c r="N1024" s="161"/>
      <c r="O1024" s="1"/>
      <c r="P1024" s="1"/>
      <c r="Q1024" s="175"/>
      <c r="R1024" s="176"/>
      <c r="S1024" s="188"/>
      <c r="T1024" s="188"/>
      <c r="U1024" s="175"/>
      <c r="V1024" s="176"/>
      <c r="W1024" s="176"/>
      <c r="X1024" s="1"/>
      <c r="Y1024" s="176"/>
      <c r="Z1024" s="1"/>
      <c r="AA1024" s="1"/>
    </row>
    <row r="1025" spans="1:27">
      <c r="A1025" s="3"/>
      <c r="B1025" s="11"/>
      <c r="C1025" s="11"/>
      <c r="D1025" s="11"/>
      <c r="E1025" s="12"/>
      <c r="F1025" s="13"/>
      <c r="G1025" s="38" t="s">
        <v>36</v>
      </c>
      <c r="H1025" s="52"/>
      <c r="I1025" s="11"/>
      <c r="J1025" s="11"/>
      <c r="K1025" s="153"/>
      <c r="L1025" s="14"/>
      <c r="M1025" s="61" t="s">
        <v>47</v>
      </c>
      <c r="N1025" s="162"/>
      <c r="O1025" s="62"/>
      <c r="P1025" s="62"/>
      <c r="Q1025" s="177"/>
      <c r="R1025" s="178" t="s">
        <v>51</v>
      </c>
      <c r="S1025" s="162"/>
      <c r="T1025" s="189"/>
      <c r="U1025" s="177"/>
      <c r="V1025" s="178"/>
      <c r="W1025" s="178" t="s">
        <v>56</v>
      </c>
      <c r="X1025" s="206"/>
      <c r="Y1025" s="177"/>
      <c r="Z1025" s="3"/>
      <c r="AA1025" s="3"/>
    </row>
    <row r="1026" spans="1:27">
      <c r="A1026" s="3"/>
      <c r="B1026" s="11"/>
      <c r="C1026" s="11"/>
      <c r="D1026" s="11"/>
      <c r="E1026" s="12"/>
      <c r="F1026" s="13"/>
      <c r="G1026" s="37" t="s">
        <v>35</v>
      </c>
      <c r="H1026" s="52"/>
      <c r="I1026" s="12"/>
      <c r="J1026" s="12"/>
      <c r="K1026" s="154"/>
      <c r="L1026" s="14"/>
      <c r="M1026" s="61" t="s">
        <v>54</v>
      </c>
      <c r="N1026" s="162"/>
      <c r="O1026" s="62"/>
      <c r="P1026" s="62"/>
      <c r="Q1026" s="177"/>
      <c r="R1026" s="178" t="s">
        <v>53</v>
      </c>
      <c r="S1026" s="162"/>
      <c r="T1026" s="189"/>
      <c r="U1026" s="177"/>
      <c r="V1026" s="178"/>
      <c r="W1026" s="178" t="s">
        <v>52</v>
      </c>
      <c r="X1026" s="206"/>
      <c r="Y1026" s="177"/>
      <c r="Z1026" s="3"/>
      <c r="AA1026" s="3"/>
    </row>
    <row r="1027" spans="1:27">
      <c r="A1027" s="4"/>
      <c r="B1027" s="12"/>
      <c r="C1027" s="12"/>
      <c r="D1027" s="12"/>
      <c r="E1027" s="12"/>
      <c r="F1027" s="13"/>
      <c r="G1027" s="38" t="s">
        <v>34</v>
      </c>
      <c r="H1027" s="53"/>
      <c r="I1027" s="12"/>
      <c r="J1027" s="12"/>
      <c r="K1027" s="154"/>
      <c r="L1027" s="15"/>
      <c r="M1027" s="63" t="s">
        <v>48</v>
      </c>
      <c r="N1027" s="163"/>
      <c r="O1027" s="63"/>
      <c r="P1027" s="63"/>
      <c r="Q1027" s="179"/>
      <c r="R1027" s="179" t="s">
        <v>49</v>
      </c>
      <c r="S1027" s="163"/>
      <c r="T1027" s="190"/>
      <c r="U1027" s="179"/>
      <c r="V1027" s="179"/>
      <c r="W1027" s="179" t="s">
        <v>50</v>
      </c>
      <c r="X1027" s="207"/>
      <c r="Y1027" s="179"/>
      <c r="Z1027" s="5"/>
      <c r="AA1027" s="5"/>
    </row>
    <row r="1028" spans="1:27">
      <c r="A1028" s="4"/>
      <c r="B1028" s="33"/>
      <c r="C1028" s="12"/>
      <c r="D1028" s="12"/>
      <c r="E1028" s="12"/>
      <c r="F1028" s="13"/>
      <c r="G1028" s="40" t="s">
        <v>38</v>
      </c>
      <c r="H1028" s="53"/>
      <c r="I1028" s="12"/>
      <c r="J1028" s="12"/>
      <c r="K1028" s="154"/>
      <c r="L1028" s="15"/>
      <c r="M1028" s="5"/>
      <c r="N1028" s="164"/>
      <c r="O1028" s="5"/>
      <c r="P1028" s="5"/>
      <c r="Q1028" s="180"/>
      <c r="R1028" s="180"/>
      <c r="S1028" s="191"/>
      <c r="T1028" s="191"/>
      <c r="U1028" s="180"/>
      <c r="V1028" s="180"/>
      <c r="W1028" s="180"/>
      <c r="X1028" s="208"/>
      <c r="Y1028" s="169"/>
      <c r="Z1028" s="32"/>
      <c r="AA1028" s="5"/>
    </row>
    <row r="1029" spans="1:27" ht="31.5" customHeight="1">
      <c r="A1029" s="41" t="s">
        <v>111</v>
      </c>
      <c r="B1029" s="8"/>
      <c r="C1029" s="8"/>
      <c r="D1029" s="8"/>
      <c r="E1029" s="8"/>
      <c r="F1029" s="8"/>
      <c r="G1029" s="7" t="s">
        <v>30</v>
      </c>
      <c r="H1029" s="48"/>
      <c r="I1029" s="796"/>
      <c r="J1029" s="868"/>
      <c r="K1029" s="149"/>
      <c r="L1029" s="909"/>
      <c r="M1029" s="909"/>
      <c r="N1029" s="158"/>
      <c r="O1029" s="910" t="s">
        <v>55</v>
      </c>
      <c r="P1029" s="910"/>
      <c r="Q1029" s="168"/>
      <c r="R1029" s="169"/>
      <c r="S1029" s="185"/>
      <c r="T1029" s="185"/>
      <c r="U1029" s="196"/>
      <c r="V1029" s="169"/>
      <c r="W1029" s="169"/>
      <c r="X1029" s="205" t="s">
        <v>31</v>
      </c>
      <c r="Y1029" s="169"/>
      <c r="AA1029" s="7"/>
    </row>
    <row r="1030" spans="1:27" ht="23.1" customHeight="1">
      <c r="A1030" s="797" t="s">
        <v>0</v>
      </c>
      <c r="B1030" s="797"/>
      <c r="C1030" s="797"/>
      <c r="D1030" s="797"/>
      <c r="E1030" s="797"/>
      <c r="F1030" s="797"/>
      <c r="G1030" s="797"/>
      <c r="H1030" s="797"/>
      <c r="I1030" s="797"/>
      <c r="J1030" s="797"/>
      <c r="K1030" s="797"/>
      <c r="L1030" s="797"/>
      <c r="M1030" s="797"/>
      <c r="N1030" s="797"/>
      <c r="O1030" s="797"/>
      <c r="P1030" s="797"/>
      <c r="Q1030" s="797"/>
      <c r="R1030" s="797"/>
      <c r="S1030" s="797"/>
      <c r="T1030" s="797"/>
      <c r="U1030" s="797"/>
      <c r="V1030" s="797"/>
      <c r="W1030" s="797"/>
      <c r="X1030" s="797"/>
      <c r="Y1030" s="797"/>
      <c r="Z1030" s="797"/>
      <c r="AA1030" s="10"/>
    </row>
    <row r="1031" spans="1:27" ht="23.1" customHeight="1">
      <c r="A1031" s="797" t="s">
        <v>32</v>
      </c>
      <c r="B1031" s="797"/>
      <c r="C1031" s="797"/>
      <c r="D1031" s="797"/>
      <c r="E1031" s="797"/>
      <c r="F1031" s="797"/>
      <c r="G1031" s="797"/>
      <c r="H1031" s="797"/>
      <c r="I1031" s="797"/>
      <c r="J1031" s="797"/>
      <c r="K1031" s="797"/>
      <c r="L1031" s="797"/>
      <c r="M1031" s="797"/>
      <c r="N1031" s="797"/>
      <c r="O1031" s="797"/>
      <c r="P1031" s="797"/>
      <c r="Q1031" s="797"/>
      <c r="R1031" s="797"/>
      <c r="S1031" s="797"/>
      <c r="T1031" s="797"/>
      <c r="U1031" s="797"/>
      <c r="V1031" s="797"/>
      <c r="W1031" s="797"/>
      <c r="X1031" s="797"/>
      <c r="Y1031" s="797"/>
      <c r="Z1031" s="797"/>
      <c r="AA1031" s="10"/>
    </row>
    <row r="1032" spans="1:27" s="34" customFormat="1" ht="23.25">
      <c r="A1032" s="35" t="s">
        <v>70</v>
      </c>
      <c r="B1032" s="36"/>
      <c r="C1032" s="36"/>
      <c r="D1032" s="36"/>
      <c r="E1032" s="36"/>
      <c r="F1032" s="36"/>
      <c r="G1032" s="242"/>
      <c r="H1032" s="49"/>
      <c r="I1032" s="242"/>
      <c r="J1032" s="242"/>
      <c r="K1032" s="150"/>
      <c r="L1032" s="242"/>
      <c r="M1032" s="242"/>
      <c r="N1032" s="158"/>
      <c r="O1032" s="242"/>
      <c r="P1032" s="242"/>
      <c r="Q1032" s="170"/>
      <c r="R1032" s="171"/>
      <c r="S1032" s="150"/>
      <c r="T1032" s="150"/>
      <c r="U1032" s="170"/>
      <c r="V1032" s="170"/>
      <c r="W1032" s="170"/>
      <c r="X1032" s="22"/>
      <c r="Y1032" s="170"/>
      <c r="Z1032" s="242"/>
      <c r="AA1032" s="242"/>
    </row>
    <row r="1033" spans="1:27" s="16" customFormat="1" ht="14.25">
      <c r="A1033" s="798" t="s">
        <v>1</v>
      </c>
      <c r="B1033" s="799"/>
      <c r="C1033" s="799"/>
      <c r="D1033" s="799"/>
      <c r="E1033" s="799"/>
      <c r="F1033" s="799"/>
      <c r="G1033" s="799"/>
      <c r="H1033" s="799"/>
      <c r="I1033" s="799"/>
      <c r="J1033" s="800"/>
      <c r="K1033" s="801" t="s">
        <v>2</v>
      </c>
      <c r="L1033" s="802"/>
      <c r="M1033" s="802"/>
      <c r="N1033" s="802"/>
      <c r="O1033" s="802"/>
      <c r="P1033" s="802"/>
      <c r="Q1033" s="802"/>
      <c r="R1033" s="802"/>
      <c r="S1033" s="802"/>
      <c r="T1033" s="802"/>
      <c r="U1033" s="803"/>
      <c r="V1033" s="886" t="s">
        <v>3</v>
      </c>
      <c r="W1033" s="886" t="s">
        <v>39</v>
      </c>
      <c r="X1033" s="869" t="s">
        <v>40</v>
      </c>
      <c r="Y1033" s="886" t="s">
        <v>4</v>
      </c>
      <c r="Z1033" s="869" t="s">
        <v>41</v>
      </c>
      <c r="AA1033" s="878" t="s">
        <v>42</v>
      </c>
    </row>
    <row r="1034" spans="1:27" s="16" customFormat="1" ht="14.25">
      <c r="A1034" s="810" t="s">
        <v>5</v>
      </c>
      <c r="B1034" s="813" t="s">
        <v>6</v>
      </c>
      <c r="C1034" s="816" t="s">
        <v>7</v>
      </c>
      <c r="D1034" s="819" t="s">
        <v>8</v>
      </c>
      <c r="E1034" s="820"/>
      <c r="F1034" s="821"/>
      <c r="G1034" s="814" t="s">
        <v>9</v>
      </c>
      <c r="H1034" s="828" t="s">
        <v>10</v>
      </c>
      <c r="I1034" s="825" t="s">
        <v>11</v>
      </c>
      <c r="J1034" s="831" t="s">
        <v>12</v>
      </c>
      <c r="K1034" s="889" t="s">
        <v>5</v>
      </c>
      <c r="L1034" s="834" t="s">
        <v>13</v>
      </c>
      <c r="M1034" s="837" t="s">
        <v>14</v>
      </c>
      <c r="N1034" s="892" t="s">
        <v>9</v>
      </c>
      <c r="O1034" s="847" t="s">
        <v>43</v>
      </c>
      <c r="P1034" s="875" t="s">
        <v>33</v>
      </c>
      <c r="Q1034" s="895" t="s">
        <v>44</v>
      </c>
      <c r="R1034" s="898" t="s">
        <v>15</v>
      </c>
      <c r="S1034" s="901" t="s">
        <v>16</v>
      </c>
      <c r="T1034" s="902"/>
      <c r="U1034" s="903" t="s">
        <v>45</v>
      </c>
      <c r="V1034" s="887"/>
      <c r="W1034" s="887"/>
      <c r="X1034" s="870"/>
      <c r="Y1034" s="887"/>
      <c r="Z1034" s="870"/>
      <c r="AA1034" s="879"/>
    </row>
    <row r="1035" spans="1:27" s="16" customFormat="1" ht="14.25">
      <c r="A1035" s="811"/>
      <c r="B1035" s="814"/>
      <c r="C1035" s="817"/>
      <c r="D1035" s="822"/>
      <c r="E1035" s="823"/>
      <c r="F1035" s="824"/>
      <c r="G1035" s="814"/>
      <c r="H1035" s="829"/>
      <c r="I1035" s="826"/>
      <c r="J1035" s="832"/>
      <c r="K1035" s="890"/>
      <c r="L1035" s="835"/>
      <c r="M1035" s="838"/>
      <c r="N1035" s="893"/>
      <c r="O1035" s="848"/>
      <c r="P1035" s="876"/>
      <c r="Q1035" s="896"/>
      <c r="R1035" s="899"/>
      <c r="S1035" s="892" t="s">
        <v>17</v>
      </c>
      <c r="T1035" s="906" t="s">
        <v>18</v>
      </c>
      <c r="U1035" s="904"/>
      <c r="V1035" s="887"/>
      <c r="W1035" s="887"/>
      <c r="X1035" s="870"/>
      <c r="Y1035" s="887"/>
      <c r="Z1035" s="870"/>
      <c r="AA1035" s="879"/>
    </row>
    <row r="1036" spans="1:27" s="16" customFormat="1" ht="14.25">
      <c r="A1036" s="811"/>
      <c r="B1036" s="814"/>
      <c r="C1036" s="817"/>
      <c r="D1036" s="840" t="s">
        <v>19</v>
      </c>
      <c r="E1036" s="840" t="s">
        <v>20</v>
      </c>
      <c r="F1036" s="840" t="s">
        <v>21</v>
      </c>
      <c r="G1036" s="814"/>
      <c r="H1036" s="829"/>
      <c r="I1036" s="826"/>
      <c r="J1036" s="832"/>
      <c r="K1036" s="890"/>
      <c r="L1036" s="835"/>
      <c r="M1036" s="838"/>
      <c r="N1036" s="893"/>
      <c r="O1036" s="848"/>
      <c r="P1036" s="876"/>
      <c r="Q1036" s="896"/>
      <c r="R1036" s="899"/>
      <c r="S1036" s="893"/>
      <c r="T1036" s="907"/>
      <c r="U1036" s="904"/>
      <c r="V1036" s="887"/>
      <c r="W1036" s="887"/>
      <c r="X1036" s="870"/>
      <c r="Y1036" s="887"/>
      <c r="Z1036" s="870"/>
      <c r="AA1036" s="879"/>
    </row>
    <row r="1037" spans="1:27" s="16" customFormat="1" ht="14.25">
      <c r="A1037" s="811"/>
      <c r="B1037" s="814"/>
      <c r="C1037" s="817"/>
      <c r="D1037" s="841"/>
      <c r="E1037" s="841"/>
      <c r="F1037" s="841"/>
      <c r="G1037" s="814"/>
      <c r="H1037" s="829"/>
      <c r="I1037" s="826"/>
      <c r="J1037" s="832"/>
      <c r="K1037" s="890"/>
      <c r="L1037" s="835"/>
      <c r="M1037" s="838"/>
      <c r="N1037" s="893"/>
      <c r="O1037" s="848"/>
      <c r="P1037" s="876"/>
      <c r="Q1037" s="896"/>
      <c r="R1037" s="899"/>
      <c r="S1037" s="893"/>
      <c r="T1037" s="907"/>
      <c r="U1037" s="904"/>
      <c r="V1037" s="887"/>
      <c r="W1037" s="887"/>
      <c r="X1037" s="870"/>
      <c r="Y1037" s="887"/>
      <c r="Z1037" s="870"/>
      <c r="AA1037" s="879"/>
    </row>
    <row r="1038" spans="1:27" s="16" customFormat="1" ht="14.25">
      <c r="A1038" s="812"/>
      <c r="B1038" s="815"/>
      <c r="C1038" s="818"/>
      <c r="D1038" s="842"/>
      <c r="E1038" s="842"/>
      <c r="F1038" s="842"/>
      <c r="G1038" s="815"/>
      <c r="H1038" s="830"/>
      <c r="I1038" s="827"/>
      <c r="J1038" s="833"/>
      <c r="K1038" s="891"/>
      <c r="L1038" s="836"/>
      <c r="M1038" s="839"/>
      <c r="N1038" s="894"/>
      <c r="O1038" s="849"/>
      <c r="P1038" s="877"/>
      <c r="Q1038" s="897"/>
      <c r="R1038" s="900"/>
      <c r="S1038" s="894"/>
      <c r="T1038" s="908"/>
      <c r="U1038" s="905"/>
      <c r="V1038" s="888"/>
      <c r="W1038" s="888"/>
      <c r="X1038" s="871"/>
      <c r="Y1038" s="888"/>
      <c r="Z1038" s="871"/>
      <c r="AA1038" s="880"/>
    </row>
    <row r="1039" spans="1:27" s="229" customFormat="1" ht="24" customHeight="1">
      <c r="A1039" s="17"/>
      <c r="B1039" s="17"/>
      <c r="C1039" s="17"/>
      <c r="D1039" s="17"/>
      <c r="E1039" s="17"/>
      <c r="F1039" s="17"/>
      <c r="G1039" s="17"/>
      <c r="H1039" s="21"/>
      <c r="I1039" s="101"/>
      <c r="J1039" s="101"/>
      <c r="K1039" s="103"/>
      <c r="L1039" s="20"/>
      <c r="M1039" s="86"/>
      <c r="N1039" s="103"/>
      <c r="O1039" s="20"/>
      <c r="P1039" s="20"/>
      <c r="Q1039" s="101"/>
      <c r="R1039" s="109"/>
      <c r="S1039" s="217"/>
      <c r="T1039" s="217"/>
      <c r="U1039" s="31"/>
      <c r="V1039" s="31"/>
      <c r="W1039" s="30"/>
      <c r="X1039" s="21"/>
      <c r="Y1039" s="233"/>
      <c r="Z1039" s="20"/>
      <c r="AA1039" s="25"/>
    </row>
    <row r="1040" spans="1:27" s="229" customFormat="1" ht="21.95" customHeight="1">
      <c r="A1040" s="17">
        <v>279</v>
      </c>
      <c r="B1040" s="17" t="s">
        <v>24</v>
      </c>
      <c r="C1040" s="17">
        <v>15790</v>
      </c>
      <c r="D1040" s="17">
        <v>0</v>
      </c>
      <c r="E1040" s="17">
        <v>0</v>
      </c>
      <c r="F1040" s="17">
        <v>57</v>
      </c>
      <c r="G1040" s="17">
        <v>2</v>
      </c>
      <c r="H1040" s="21">
        <v>57</v>
      </c>
      <c r="I1040" s="101">
        <v>400</v>
      </c>
      <c r="J1040" s="101">
        <f>H1040*I1040</f>
        <v>22800</v>
      </c>
      <c r="K1040" s="103">
        <v>1</v>
      </c>
      <c r="L1040" s="20" t="s">
        <v>65</v>
      </c>
      <c r="M1040" s="86" t="s">
        <v>63</v>
      </c>
      <c r="N1040" s="103">
        <v>2</v>
      </c>
      <c r="O1040" s="20">
        <v>252</v>
      </c>
      <c r="P1040" s="20">
        <v>100</v>
      </c>
      <c r="Q1040" s="101">
        <v>6350</v>
      </c>
      <c r="R1040" s="109">
        <f>O1040*Q1040</f>
        <v>1600200</v>
      </c>
      <c r="S1040" s="217">
        <v>43</v>
      </c>
      <c r="T1040" s="217">
        <v>85</v>
      </c>
      <c r="U1040" s="31">
        <f>R1040-R1040*T1040/100</f>
        <v>240030</v>
      </c>
      <c r="V1040" s="31">
        <f>J1040+U1040</f>
        <v>262830</v>
      </c>
      <c r="W1040" s="30">
        <f>V1040*P1040/100</f>
        <v>262830</v>
      </c>
      <c r="X1040" s="21" t="s">
        <v>58</v>
      </c>
      <c r="Y1040" s="233">
        <v>0</v>
      </c>
      <c r="Z1040" s="20">
        <v>0</v>
      </c>
      <c r="AA1040" s="25">
        <f t="shared" ref="AA1040" si="738">Y1040*Z1040/100</f>
        <v>0</v>
      </c>
    </row>
    <row r="1041" spans="1:27" s="229" customFormat="1" ht="26.1" customHeight="1">
      <c r="A1041" s="17"/>
      <c r="B1041" s="17"/>
      <c r="C1041" s="17"/>
      <c r="D1041" s="17"/>
      <c r="E1041" s="17"/>
      <c r="F1041" s="17"/>
      <c r="G1041" s="17"/>
      <c r="H1041" s="31"/>
      <c r="I1041" s="86"/>
      <c r="J1041" s="109"/>
      <c r="K1041" s="103">
        <v>2</v>
      </c>
      <c r="L1041" s="20" t="s">
        <v>65</v>
      </c>
      <c r="M1041" s="86" t="s">
        <v>63</v>
      </c>
      <c r="N1041" s="103">
        <v>2</v>
      </c>
      <c r="O1041" s="20">
        <v>238</v>
      </c>
      <c r="P1041" s="20">
        <v>100</v>
      </c>
      <c r="Q1041" s="101">
        <v>6350</v>
      </c>
      <c r="R1041" s="109">
        <f>O1041*Q1041</f>
        <v>1511300</v>
      </c>
      <c r="S1041" s="217">
        <v>21</v>
      </c>
      <c r="T1041" s="217">
        <v>80</v>
      </c>
      <c r="U1041" s="31">
        <f>R1041-R1041*T1041/100</f>
        <v>302260</v>
      </c>
      <c r="V1041" s="31">
        <f>J1041+U1041</f>
        <v>302260</v>
      </c>
      <c r="W1041" s="30">
        <f>V1041*P1041/100</f>
        <v>302260</v>
      </c>
      <c r="X1041" s="21" t="s">
        <v>60</v>
      </c>
      <c r="Y1041" s="233">
        <v>0</v>
      </c>
      <c r="Z1041" s="20">
        <v>0</v>
      </c>
      <c r="AA1041" s="25">
        <f t="shared" ref="AA1041:AA1043" si="739">Y1041*Z1041/100</f>
        <v>0</v>
      </c>
    </row>
    <row r="1042" spans="1:27" s="229" customFormat="1" ht="21.95" customHeight="1">
      <c r="A1042" s="17">
        <v>280</v>
      </c>
      <c r="B1042" s="17" t="s">
        <v>24</v>
      </c>
      <c r="C1042" s="17">
        <v>5336</v>
      </c>
      <c r="D1042" s="17">
        <v>0</v>
      </c>
      <c r="E1042" s="17">
        <v>1</v>
      </c>
      <c r="F1042" s="17">
        <v>20</v>
      </c>
      <c r="G1042" s="17">
        <v>1</v>
      </c>
      <c r="H1042" s="31">
        <v>120</v>
      </c>
      <c r="I1042" s="86">
        <v>100</v>
      </c>
      <c r="J1042" s="109">
        <f>H1042*I1042</f>
        <v>12000</v>
      </c>
      <c r="K1042" s="103"/>
      <c r="L1042" s="20"/>
      <c r="M1042" s="20"/>
      <c r="N1042" s="103"/>
      <c r="O1042" s="20"/>
      <c r="P1042" s="20">
        <v>100</v>
      </c>
      <c r="Q1042" s="21"/>
      <c r="R1042" s="21">
        <f t="shared" ref="R1042:R1043" si="740">O1042*Q1042</f>
        <v>0</v>
      </c>
      <c r="S1042" s="217"/>
      <c r="T1042" s="217"/>
      <c r="U1042" s="59">
        <f t="shared" ref="U1042:U1043" si="741">R1042-R1042*T1042/100</f>
        <v>0</v>
      </c>
      <c r="V1042" s="101">
        <f t="shared" ref="V1042:V1043" si="742">J1042+U1042</f>
        <v>12000</v>
      </c>
      <c r="W1042" s="101">
        <f t="shared" ref="W1042:W1043" si="743">V1042*P1042/100</f>
        <v>12000</v>
      </c>
      <c r="X1042" s="100" t="s">
        <v>61</v>
      </c>
      <c r="Y1042" s="230">
        <v>0</v>
      </c>
      <c r="Z1042" s="20">
        <v>0</v>
      </c>
      <c r="AA1042" s="25">
        <f t="shared" si="739"/>
        <v>0</v>
      </c>
    </row>
    <row r="1043" spans="1:27" s="229" customFormat="1" ht="21.95" customHeight="1">
      <c r="A1043" s="17">
        <v>281</v>
      </c>
      <c r="B1043" s="17" t="s">
        <v>25</v>
      </c>
      <c r="C1043" s="17">
        <v>2048</v>
      </c>
      <c r="D1043" s="17">
        <v>27</v>
      </c>
      <c r="E1043" s="17">
        <v>3</v>
      </c>
      <c r="F1043" s="17">
        <v>85</v>
      </c>
      <c r="G1043" s="17">
        <v>1</v>
      </c>
      <c r="H1043" s="31">
        <v>11185</v>
      </c>
      <c r="I1043" s="86">
        <v>150</v>
      </c>
      <c r="J1043" s="109">
        <f>H1043*I1043</f>
        <v>1677750</v>
      </c>
      <c r="K1043" s="103"/>
      <c r="L1043" s="20"/>
      <c r="M1043" s="20"/>
      <c r="N1043" s="103"/>
      <c r="O1043" s="20"/>
      <c r="P1043" s="20">
        <v>100</v>
      </c>
      <c r="Q1043" s="21"/>
      <c r="R1043" s="21">
        <f t="shared" si="740"/>
        <v>0</v>
      </c>
      <c r="S1043" s="217"/>
      <c r="T1043" s="217"/>
      <c r="U1043" s="59">
        <f t="shared" si="741"/>
        <v>0</v>
      </c>
      <c r="V1043" s="101">
        <f t="shared" si="742"/>
        <v>1677750</v>
      </c>
      <c r="W1043" s="101">
        <f t="shared" si="743"/>
        <v>1677750</v>
      </c>
      <c r="X1043" s="100">
        <v>0</v>
      </c>
      <c r="Y1043" s="230">
        <f>J1043</f>
        <v>1677750</v>
      </c>
      <c r="Z1043" s="20">
        <v>0.01</v>
      </c>
      <c r="AA1043" s="25">
        <f t="shared" si="739"/>
        <v>167.77500000000001</v>
      </c>
    </row>
    <row r="1044" spans="1:27" s="229" customFormat="1" ht="21.95" customHeight="1">
      <c r="A1044" s="17">
        <v>282</v>
      </c>
      <c r="B1044" s="17" t="s">
        <v>26</v>
      </c>
      <c r="C1044" s="17">
        <v>175</v>
      </c>
      <c r="D1044" s="17">
        <v>18</v>
      </c>
      <c r="E1044" s="17">
        <v>0</v>
      </c>
      <c r="F1044" s="17">
        <v>0</v>
      </c>
      <c r="G1044" s="17">
        <v>1</v>
      </c>
      <c r="H1044" s="31">
        <v>7200</v>
      </c>
      <c r="I1044" s="86">
        <v>150</v>
      </c>
      <c r="J1044" s="109">
        <f>H1044*I1044</f>
        <v>1080000</v>
      </c>
      <c r="K1044" s="103"/>
      <c r="L1044" s="20"/>
      <c r="M1044" s="20"/>
      <c r="N1044" s="103"/>
      <c r="O1044" s="20"/>
      <c r="P1044" s="20">
        <v>100</v>
      </c>
      <c r="Q1044" s="21"/>
      <c r="R1044" s="21">
        <f t="shared" ref="R1044" si="744">O1044*Q1044</f>
        <v>0</v>
      </c>
      <c r="S1044" s="217"/>
      <c r="T1044" s="217"/>
      <c r="U1044" s="59">
        <f t="shared" ref="U1044" si="745">R1044-R1044*T1044/100</f>
        <v>0</v>
      </c>
      <c r="V1044" s="101">
        <f t="shared" ref="V1044" si="746">J1044+U1044</f>
        <v>1080000</v>
      </c>
      <c r="W1044" s="101">
        <f t="shared" ref="W1044" si="747">V1044*P1044/100</f>
        <v>1080000</v>
      </c>
      <c r="X1044" s="100">
        <v>0</v>
      </c>
      <c r="Y1044" s="230">
        <f>J1044</f>
        <v>1080000</v>
      </c>
      <c r="Z1044" s="20">
        <v>0.01</v>
      </c>
      <c r="AA1044" s="25">
        <f t="shared" ref="AA1044" si="748">Y1044*Z1044/100</f>
        <v>108</v>
      </c>
    </row>
    <row r="1045" spans="1:27" s="229" customFormat="1" ht="24" customHeight="1">
      <c r="A1045" s="17"/>
      <c r="B1045" s="17"/>
      <c r="C1045" s="17"/>
      <c r="D1045" s="17"/>
      <c r="E1045" s="17"/>
      <c r="F1045" s="17"/>
      <c r="G1045" s="17"/>
      <c r="H1045" s="21"/>
      <c r="I1045" s="30"/>
      <c r="J1045" s="100"/>
      <c r="K1045" s="103"/>
      <c r="L1045" s="20"/>
      <c r="M1045" s="86"/>
      <c r="N1045" s="103"/>
      <c r="O1045" s="20"/>
      <c r="P1045" s="20"/>
      <c r="Q1045" s="101"/>
      <c r="R1045" s="109"/>
      <c r="S1045" s="217"/>
      <c r="T1045" s="217"/>
      <c r="U1045" s="31"/>
      <c r="V1045" s="31"/>
      <c r="W1045" s="30"/>
      <c r="X1045" s="21"/>
      <c r="Y1045" s="237"/>
      <c r="Z1045" s="20"/>
      <c r="AA1045" s="25"/>
    </row>
    <row r="1046" spans="1:27" s="229" customFormat="1" ht="26.1" customHeight="1">
      <c r="A1046" s="17"/>
      <c r="B1046" s="17"/>
      <c r="C1046" s="17"/>
      <c r="D1046" s="17"/>
      <c r="E1046" s="17"/>
      <c r="F1046" s="17"/>
      <c r="G1046" s="17"/>
      <c r="H1046" s="30"/>
      <c r="I1046" s="30"/>
      <c r="J1046" s="30"/>
      <c r="K1046" s="103"/>
      <c r="L1046" s="20"/>
      <c r="M1046" s="20"/>
      <c r="N1046" s="103"/>
      <c r="O1046" s="20"/>
      <c r="P1046" s="20"/>
      <c r="Q1046" s="21"/>
      <c r="R1046" s="21"/>
      <c r="S1046" s="217"/>
      <c r="T1046" s="217"/>
      <c r="U1046" s="21"/>
      <c r="V1046" s="101"/>
      <c r="W1046" s="101"/>
      <c r="X1046" s="101"/>
      <c r="Y1046" s="234"/>
      <c r="Z1046" s="20"/>
      <c r="AA1046" s="25"/>
    </row>
    <row r="1047" spans="1:27" s="229" customFormat="1" ht="26.1" customHeight="1">
      <c r="A1047" s="17"/>
      <c r="B1047" s="17"/>
      <c r="C1047" s="17"/>
      <c r="D1047" s="17"/>
      <c r="E1047" s="17"/>
      <c r="F1047" s="17"/>
      <c r="G1047" s="17"/>
      <c r="H1047" s="31"/>
      <c r="I1047" s="86"/>
      <c r="J1047" s="109"/>
      <c r="K1047" s="103"/>
      <c r="L1047" s="20"/>
      <c r="M1047" s="20"/>
      <c r="N1047" s="103"/>
      <c r="O1047" s="20"/>
      <c r="P1047" s="20"/>
      <c r="Q1047" s="21"/>
      <c r="R1047" s="21"/>
      <c r="S1047" s="217"/>
      <c r="T1047" s="217"/>
      <c r="U1047" s="21"/>
      <c r="V1047" s="101"/>
      <c r="W1047" s="101"/>
      <c r="X1047" s="101"/>
      <c r="Y1047" s="234"/>
      <c r="Z1047" s="20"/>
      <c r="AA1047" s="25"/>
    </row>
    <row r="1048" spans="1:27" s="267" customFormat="1" ht="26.1" customHeight="1">
      <c r="A1048" s="55"/>
      <c r="B1048" s="55"/>
      <c r="C1048" s="55"/>
      <c r="D1048" s="55"/>
      <c r="E1048" s="55"/>
      <c r="F1048" s="55"/>
      <c r="G1048" s="55"/>
      <c r="H1048" s="260"/>
      <c r="I1048" s="261"/>
      <c r="J1048" s="262"/>
      <c r="K1048" s="263"/>
      <c r="L1048" s="57"/>
      <c r="M1048" s="57"/>
      <c r="N1048" s="263"/>
      <c r="O1048" s="57"/>
      <c r="P1048" s="57"/>
      <c r="Q1048" s="58"/>
      <c r="R1048" s="58"/>
      <c r="S1048" s="264"/>
      <c r="T1048" s="264"/>
      <c r="U1048" s="58"/>
      <c r="V1048" s="260"/>
      <c r="W1048" s="265"/>
      <c r="X1048" s="265"/>
      <c r="Y1048" s="266"/>
      <c r="Z1048" s="57"/>
      <c r="AA1048" s="56"/>
    </row>
    <row r="1049" spans="1:27" s="89" customFormat="1" ht="24" customHeight="1" thickBot="1">
      <c r="A1049" s="143"/>
      <c r="B1049" s="143"/>
      <c r="C1049" s="143"/>
      <c r="D1049" s="143"/>
      <c r="E1049" s="143"/>
      <c r="F1049" s="143"/>
      <c r="G1049" s="143"/>
      <c r="H1049" s="144"/>
      <c r="I1049" s="145"/>
      <c r="J1049" s="146"/>
      <c r="K1049" s="156"/>
      <c r="L1049" s="147"/>
      <c r="M1049" s="145"/>
      <c r="N1049" s="166"/>
      <c r="O1049" s="145"/>
      <c r="P1049" s="145"/>
      <c r="Q1049" s="181"/>
      <c r="R1049" s="182"/>
      <c r="S1049" s="194"/>
      <c r="T1049" s="194"/>
      <c r="U1049" s="197"/>
      <c r="V1049" s="182"/>
      <c r="W1049" s="182"/>
      <c r="X1049" s="148"/>
      <c r="Y1049" s="199"/>
      <c r="Z1049" s="145"/>
      <c r="AA1049" s="143"/>
    </row>
    <row r="1050" spans="1:27">
      <c r="A1050" s="42" t="s">
        <v>22</v>
      </c>
      <c r="B1050" s="42"/>
      <c r="C1050" s="42" t="s">
        <v>23</v>
      </c>
      <c r="D1050" s="42"/>
      <c r="E1050" s="42"/>
      <c r="F1050" s="42"/>
      <c r="G1050" s="39" t="s">
        <v>37</v>
      </c>
      <c r="H1050" s="52"/>
      <c r="I1050" s="11"/>
      <c r="J1050" s="11"/>
      <c r="K1050" s="153"/>
      <c r="L1050" s="14"/>
      <c r="M1050" s="6"/>
      <c r="N1050" s="161"/>
      <c r="O1050" s="1"/>
      <c r="P1050" s="1"/>
      <c r="Q1050" s="175"/>
      <c r="R1050" s="176"/>
      <c r="S1050" s="188"/>
      <c r="T1050" s="188"/>
      <c r="U1050" s="175"/>
      <c r="V1050" s="176"/>
      <c r="W1050" s="176"/>
      <c r="X1050" s="1"/>
      <c r="Y1050" s="176"/>
      <c r="Z1050" s="1"/>
      <c r="AA1050" s="1"/>
    </row>
    <row r="1051" spans="1:27">
      <c r="A1051" s="3"/>
      <c r="B1051" s="11"/>
      <c r="C1051" s="11"/>
      <c r="D1051" s="11"/>
      <c r="E1051" s="12"/>
      <c r="F1051" s="13"/>
      <c r="G1051" s="38" t="s">
        <v>36</v>
      </c>
      <c r="H1051" s="52"/>
      <c r="I1051" s="11"/>
      <c r="J1051" s="11"/>
      <c r="K1051" s="153"/>
      <c r="L1051" s="14"/>
      <c r="M1051" s="61" t="s">
        <v>47</v>
      </c>
      <c r="N1051" s="162"/>
      <c r="O1051" s="62"/>
      <c r="P1051" s="62"/>
      <c r="Q1051" s="177"/>
      <c r="R1051" s="178" t="s">
        <v>51</v>
      </c>
      <c r="S1051" s="162"/>
      <c r="T1051" s="189"/>
      <c r="U1051" s="177"/>
      <c r="V1051" s="178"/>
      <c r="W1051" s="178" t="s">
        <v>56</v>
      </c>
      <c r="X1051" s="206"/>
      <c r="Y1051" s="177"/>
      <c r="Z1051" s="3"/>
      <c r="AA1051" s="3"/>
    </row>
    <row r="1052" spans="1:27">
      <c r="A1052" s="3"/>
      <c r="B1052" s="11"/>
      <c r="C1052" s="11"/>
      <c r="D1052" s="11"/>
      <c r="E1052" s="12"/>
      <c r="F1052" s="13"/>
      <c r="G1052" s="37" t="s">
        <v>35</v>
      </c>
      <c r="H1052" s="52"/>
      <c r="I1052" s="12"/>
      <c r="J1052" s="12"/>
      <c r="K1052" s="154"/>
      <c r="L1052" s="14"/>
      <c r="M1052" s="61" t="s">
        <v>54</v>
      </c>
      <c r="N1052" s="162"/>
      <c r="O1052" s="62"/>
      <c r="P1052" s="62"/>
      <c r="Q1052" s="177"/>
      <c r="R1052" s="178" t="s">
        <v>53</v>
      </c>
      <c r="S1052" s="162"/>
      <c r="T1052" s="189"/>
      <c r="U1052" s="177"/>
      <c r="V1052" s="178"/>
      <c r="W1052" s="178" t="s">
        <v>52</v>
      </c>
      <c r="X1052" s="206"/>
      <c r="Y1052" s="177"/>
      <c r="Z1052" s="3"/>
      <c r="AA1052" s="3"/>
    </row>
    <row r="1053" spans="1:27">
      <c r="A1053" s="4"/>
      <c r="B1053" s="12"/>
      <c r="C1053" s="12"/>
      <c r="D1053" s="12"/>
      <c r="E1053" s="12"/>
      <c r="F1053" s="13"/>
      <c r="G1053" s="38" t="s">
        <v>34</v>
      </c>
      <c r="H1053" s="53"/>
      <c r="I1053" s="12"/>
      <c r="J1053" s="12"/>
      <c r="K1053" s="154"/>
      <c r="L1053" s="15"/>
      <c r="M1053" s="63" t="s">
        <v>48</v>
      </c>
      <c r="N1053" s="163"/>
      <c r="O1053" s="63"/>
      <c r="P1053" s="63"/>
      <c r="Q1053" s="179"/>
      <c r="R1053" s="179" t="s">
        <v>49</v>
      </c>
      <c r="S1053" s="163"/>
      <c r="T1053" s="190"/>
      <c r="U1053" s="179"/>
      <c r="V1053" s="179"/>
      <c r="W1053" s="179" t="s">
        <v>50</v>
      </c>
      <c r="X1053" s="207"/>
      <c r="Y1053" s="179"/>
      <c r="Z1053" s="5"/>
      <c r="AA1053" s="5"/>
    </row>
    <row r="1054" spans="1:27">
      <c r="A1054" s="4"/>
      <c r="B1054" s="33"/>
      <c r="C1054" s="12"/>
      <c r="D1054" s="12"/>
      <c r="E1054" s="12"/>
      <c r="F1054" s="13"/>
      <c r="G1054" s="40" t="s">
        <v>38</v>
      </c>
      <c r="H1054" s="53"/>
      <c r="I1054" s="12"/>
      <c r="J1054" s="12"/>
      <c r="K1054" s="154"/>
      <c r="L1054" s="15"/>
      <c r="M1054" s="5"/>
      <c r="N1054" s="164"/>
      <c r="O1054" s="5"/>
      <c r="P1054" s="5"/>
      <c r="Q1054" s="180"/>
      <c r="R1054" s="180"/>
      <c r="S1054" s="191"/>
      <c r="T1054" s="191"/>
      <c r="U1054" s="180"/>
      <c r="V1054" s="180"/>
      <c r="W1054" s="180"/>
      <c r="X1054" s="208"/>
      <c r="Y1054" s="169"/>
      <c r="Z1054" s="32"/>
      <c r="AA1054" s="5"/>
    </row>
    <row r="1055" spans="1:27" ht="28.5" customHeight="1">
      <c r="A1055" s="41" t="s">
        <v>109</v>
      </c>
      <c r="B1055" s="8"/>
      <c r="C1055" s="8"/>
      <c r="D1055" s="8"/>
      <c r="E1055" s="8"/>
      <c r="F1055" s="8"/>
      <c r="G1055" s="7" t="s">
        <v>30</v>
      </c>
      <c r="H1055" s="48"/>
      <c r="I1055" s="796"/>
      <c r="J1055" s="868"/>
      <c r="K1055" s="149"/>
      <c r="L1055" s="909"/>
      <c r="M1055" s="909"/>
      <c r="N1055" s="158"/>
      <c r="O1055" s="910" t="s">
        <v>55</v>
      </c>
      <c r="P1055" s="910"/>
      <c r="Q1055" s="168"/>
      <c r="R1055" s="169"/>
      <c r="S1055" s="185"/>
      <c r="T1055" s="185"/>
      <c r="U1055" s="196"/>
      <c r="V1055" s="169"/>
      <c r="W1055" s="169"/>
      <c r="X1055" s="205" t="s">
        <v>31</v>
      </c>
      <c r="Y1055" s="169"/>
      <c r="AA1055" s="7"/>
    </row>
    <row r="1056" spans="1:27" ht="23.1" customHeight="1">
      <c r="A1056" s="797" t="s">
        <v>0</v>
      </c>
      <c r="B1056" s="797"/>
      <c r="C1056" s="797"/>
      <c r="D1056" s="797"/>
      <c r="E1056" s="797"/>
      <c r="F1056" s="797"/>
      <c r="G1056" s="797"/>
      <c r="H1056" s="797"/>
      <c r="I1056" s="797"/>
      <c r="J1056" s="797"/>
      <c r="K1056" s="797"/>
      <c r="L1056" s="797"/>
      <c r="M1056" s="797"/>
      <c r="N1056" s="797"/>
      <c r="O1056" s="797"/>
      <c r="P1056" s="797"/>
      <c r="Q1056" s="797"/>
      <c r="R1056" s="797"/>
      <c r="S1056" s="797"/>
      <c r="T1056" s="797"/>
      <c r="U1056" s="797"/>
      <c r="V1056" s="797"/>
      <c r="W1056" s="797"/>
      <c r="X1056" s="797"/>
      <c r="Y1056" s="797"/>
      <c r="Z1056" s="797"/>
      <c r="AA1056" s="10"/>
    </row>
    <row r="1057" spans="1:27" ht="23.1" customHeight="1">
      <c r="A1057" s="797" t="s">
        <v>32</v>
      </c>
      <c r="B1057" s="797"/>
      <c r="C1057" s="797"/>
      <c r="D1057" s="797"/>
      <c r="E1057" s="797"/>
      <c r="F1057" s="797"/>
      <c r="G1057" s="797"/>
      <c r="H1057" s="797"/>
      <c r="I1057" s="797"/>
      <c r="J1057" s="797"/>
      <c r="K1057" s="797"/>
      <c r="L1057" s="797"/>
      <c r="M1057" s="797"/>
      <c r="N1057" s="797"/>
      <c r="O1057" s="797"/>
      <c r="P1057" s="797"/>
      <c r="Q1057" s="797"/>
      <c r="R1057" s="797"/>
      <c r="S1057" s="797"/>
      <c r="T1057" s="797"/>
      <c r="U1057" s="797"/>
      <c r="V1057" s="797"/>
      <c r="W1057" s="797"/>
      <c r="X1057" s="797"/>
      <c r="Y1057" s="797"/>
      <c r="Z1057" s="797"/>
      <c r="AA1057" s="10"/>
    </row>
    <row r="1058" spans="1:27" s="34" customFormat="1" ht="23.25">
      <c r="A1058" s="35" t="s">
        <v>70</v>
      </c>
      <c r="B1058" s="36"/>
      <c r="C1058" s="36"/>
      <c r="D1058" s="36"/>
      <c r="E1058" s="36"/>
      <c r="F1058" s="36"/>
      <c r="G1058" s="242"/>
      <c r="H1058" s="49"/>
      <c r="I1058" s="242"/>
      <c r="J1058" s="242"/>
      <c r="K1058" s="150"/>
      <c r="L1058" s="242"/>
      <c r="M1058" s="242"/>
      <c r="N1058" s="158"/>
      <c r="O1058" s="242"/>
      <c r="P1058" s="242"/>
      <c r="Q1058" s="170"/>
      <c r="R1058" s="171"/>
      <c r="S1058" s="150"/>
      <c r="T1058" s="150"/>
      <c r="U1058" s="170"/>
      <c r="V1058" s="170"/>
      <c r="W1058" s="170"/>
      <c r="X1058" s="22"/>
      <c r="Y1058" s="170"/>
      <c r="Z1058" s="242"/>
      <c r="AA1058" s="242"/>
    </row>
    <row r="1059" spans="1:27" s="16" customFormat="1" ht="14.25">
      <c r="A1059" s="798" t="s">
        <v>1</v>
      </c>
      <c r="B1059" s="799"/>
      <c r="C1059" s="799"/>
      <c r="D1059" s="799"/>
      <c r="E1059" s="799"/>
      <c r="F1059" s="799"/>
      <c r="G1059" s="799"/>
      <c r="H1059" s="799"/>
      <c r="I1059" s="799"/>
      <c r="J1059" s="800"/>
      <c r="K1059" s="801" t="s">
        <v>2</v>
      </c>
      <c r="L1059" s="802"/>
      <c r="M1059" s="802"/>
      <c r="N1059" s="802"/>
      <c r="O1059" s="802"/>
      <c r="P1059" s="802"/>
      <c r="Q1059" s="802"/>
      <c r="R1059" s="802"/>
      <c r="S1059" s="802"/>
      <c r="T1059" s="802"/>
      <c r="U1059" s="803"/>
      <c r="V1059" s="886" t="s">
        <v>3</v>
      </c>
      <c r="W1059" s="886" t="s">
        <v>39</v>
      </c>
      <c r="X1059" s="869" t="s">
        <v>40</v>
      </c>
      <c r="Y1059" s="886" t="s">
        <v>4</v>
      </c>
      <c r="Z1059" s="869" t="s">
        <v>41</v>
      </c>
      <c r="AA1059" s="878" t="s">
        <v>42</v>
      </c>
    </row>
    <row r="1060" spans="1:27" s="16" customFormat="1" ht="14.25">
      <c r="A1060" s="810" t="s">
        <v>5</v>
      </c>
      <c r="B1060" s="813" t="s">
        <v>6</v>
      </c>
      <c r="C1060" s="816" t="s">
        <v>7</v>
      </c>
      <c r="D1060" s="819" t="s">
        <v>8</v>
      </c>
      <c r="E1060" s="820"/>
      <c r="F1060" s="821"/>
      <c r="G1060" s="814" t="s">
        <v>9</v>
      </c>
      <c r="H1060" s="828" t="s">
        <v>10</v>
      </c>
      <c r="I1060" s="825" t="s">
        <v>11</v>
      </c>
      <c r="J1060" s="831" t="s">
        <v>12</v>
      </c>
      <c r="K1060" s="889" t="s">
        <v>5</v>
      </c>
      <c r="L1060" s="834" t="s">
        <v>13</v>
      </c>
      <c r="M1060" s="837" t="s">
        <v>14</v>
      </c>
      <c r="N1060" s="892" t="s">
        <v>9</v>
      </c>
      <c r="O1060" s="847" t="s">
        <v>43</v>
      </c>
      <c r="P1060" s="875" t="s">
        <v>33</v>
      </c>
      <c r="Q1060" s="895" t="s">
        <v>44</v>
      </c>
      <c r="R1060" s="898" t="s">
        <v>15</v>
      </c>
      <c r="S1060" s="901" t="s">
        <v>16</v>
      </c>
      <c r="T1060" s="902"/>
      <c r="U1060" s="903" t="s">
        <v>45</v>
      </c>
      <c r="V1060" s="887"/>
      <c r="W1060" s="887"/>
      <c r="X1060" s="870"/>
      <c r="Y1060" s="887"/>
      <c r="Z1060" s="870"/>
      <c r="AA1060" s="879"/>
    </row>
    <row r="1061" spans="1:27" s="16" customFormat="1" ht="14.25">
      <c r="A1061" s="811"/>
      <c r="B1061" s="814"/>
      <c r="C1061" s="817"/>
      <c r="D1061" s="822"/>
      <c r="E1061" s="823"/>
      <c r="F1061" s="824"/>
      <c r="G1061" s="814"/>
      <c r="H1061" s="829"/>
      <c r="I1061" s="826"/>
      <c r="J1061" s="832"/>
      <c r="K1061" s="890"/>
      <c r="L1061" s="835"/>
      <c r="M1061" s="838"/>
      <c r="N1061" s="893"/>
      <c r="O1061" s="848"/>
      <c r="P1061" s="876"/>
      <c r="Q1061" s="896"/>
      <c r="R1061" s="899"/>
      <c r="S1061" s="892" t="s">
        <v>17</v>
      </c>
      <c r="T1061" s="906" t="s">
        <v>18</v>
      </c>
      <c r="U1061" s="904"/>
      <c r="V1061" s="887"/>
      <c r="W1061" s="887"/>
      <c r="X1061" s="870"/>
      <c r="Y1061" s="887"/>
      <c r="Z1061" s="870"/>
      <c r="AA1061" s="879"/>
    </row>
    <row r="1062" spans="1:27" s="16" customFormat="1" ht="14.25">
      <c r="A1062" s="811"/>
      <c r="B1062" s="814"/>
      <c r="C1062" s="817"/>
      <c r="D1062" s="840" t="s">
        <v>19</v>
      </c>
      <c r="E1062" s="840" t="s">
        <v>20</v>
      </c>
      <c r="F1062" s="840" t="s">
        <v>21</v>
      </c>
      <c r="G1062" s="814"/>
      <c r="H1062" s="829"/>
      <c r="I1062" s="826"/>
      <c r="J1062" s="832"/>
      <c r="K1062" s="890"/>
      <c r="L1062" s="835"/>
      <c r="M1062" s="838"/>
      <c r="N1062" s="893"/>
      <c r="O1062" s="848"/>
      <c r="P1062" s="876"/>
      <c r="Q1062" s="896"/>
      <c r="R1062" s="899"/>
      <c r="S1062" s="893"/>
      <c r="T1062" s="907"/>
      <c r="U1062" s="904"/>
      <c r="V1062" s="887"/>
      <c r="W1062" s="887"/>
      <c r="X1062" s="870"/>
      <c r="Y1062" s="887"/>
      <c r="Z1062" s="870"/>
      <c r="AA1062" s="879"/>
    </row>
    <row r="1063" spans="1:27" s="16" customFormat="1" ht="14.25">
      <c r="A1063" s="811"/>
      <c r="B1063" s="814"/>
      <c r="C1063" s="817"/>
      <c r="D1063" s="841"/>
      <c r="E1063" s="841"/>
      <c r="F1063" s="841"/>
      <c r="G1063" s="814"/>
      <c r="H1063" s="829"/>
      <c r="I1063" s="826"/>
      <c r="J1063" s="832"/>
      <c r="K1063" s="890"/>
      <c r="L1063" s="835"/>
      <c r="M1063" s="838"/>
      <c r="N1063" s="893"/>
      <c r="O1063" s="848"/>
      <c r="P1063" s="876"/>
      <c r="Q1063" s="896"/>
      <c r="R1063" s="899"/>
      <c r="S1063" s="893"/>
      <c r="T1063" s="907"/>
      <c r="U1063" s="904"/>
      <c r="V1063" s="887"/>
      <c r="W1063" s="887"/>
      <c r="X1063" s="870"/>
      <c r="Y1063" s="887"/>
      <c r="Z1063" s="870"/>
      <c r="AA1063" s="879"/>
    </row>
    <row r="1064" spans="1:27" s="16" customFormat="1" ht="14.25">
      <c r="A1064" s="812"/>
      <c r="B1064" s="815"/>
      <c r="C1064" s="818"/>
      <c r="D1064" s="842"/>
      <c r="E1064" s="842"/>
      <c r="F1064" s="842"/>
      <c r="G1064" s="815"/>
      <c r="H1064" s="830"/>
      <c r="I1064" s="827"/>
      <c r="J1064" s="833"/>
      <c r="K1064" s="891"/>
      <c r="L1064" s="836"/>
      <c r="M1064" s="839"/>
      <c r="N1064" s="894"/>
      <c r="O1064" s="849"/>
      <c r="P1064" s="877"/>
      <c r="Q1064" s="897"/>
      <c r="R1064" s="900"/>
      <c r="S1064" s="894"/>
      <c r="T1064" s="908"/>
      <c r="U1064" s="905"/>
      <c r="V1064" s="888"/>
      <c r="W1064" s="888"/>
      <c r="X1064" s="871"/>
      <c r="Y1064" s="888"/>
      <c r="Z1064" s="871"/>
      <c r="AA1064" s="880"/>
    </row>
    <row r="1065" spans="1:27" s="229" customFormat="1" ht="21.95" customHeight="1">
      <c r="A1065" s="17">
        <v>283</v>
      </c>
      <c r="B1065" s="17" t="s">
        <v>106</v>
      </c>
      <c r="C1065" s="17">
        <v>1760</v>
      </c>
      <c r="D1065" s="17">
        <v>0</v>
      </c>
      <c r="E1065" s="17">
        <v>1</v>
      </c>
      <c r="F1065" s="17">
        <v>95</v>
      </c>
      <c r="G1065" s="17">
        <v>2</v>
      </c>
      <c r="H1065" s="21">
        <v>195</v>
      </c>
      <c r="I1065" s="30">
        <v>100</v>
      </c>
      <c r="J1065" s="100">
        <f>H1065*I1065</f>
        <v>19500</v>
      </c>
      <c r="K1065" s="103">
        <v>1</v>
      </c>
      <c r="L1065" s="20" t="s">
        <v>65</v>
      </c>
      <c r="M1065" s="86" t="s">
        <v>108</v>
      </c>
      <c r="N1065" s="103">
        <v>2</v>
      </c>
      <c r="O1065" s="20">
        <v>413</v>
      </c>
      <c r="P1065" s="20">
        <v>100</v>
      </c>
      <c r="Q1065" s="101">
        <v>6350</v>
      </c>
      <c r="R1065" s="109">
        <f>O1065*Q1065</f>
        <v>2622550</v>
      </c>
      <c r="S1065" s="217">
        <v>44</v>
      </c>
      <c r="T1065" s="217">
        <v>85</v>
      </c>
      <c r="U1065" s="31">
        <f>R1065-R1065*T1065/100</f>
        <v>393382.5</v>
      </c>
      <c r="V1065" s="31">
        <f>J1065+U1065</f>
        <v>412882.5</v>
      </c>
      <c r="W1065" s="30">
        <f>V1065*P1065/100</f>
        <v>412882.5</v>
      </c>
      <c r="X1065" s="21" t="s">
        <v>60</v>
      </c>
      <c r="Y1065" s="237">
        <f>J1065</f>
        <v>19500</v>
      </c>
      <c r="Z1065" s="20">
        <v>0.02</v>
      </c>
      <c r="AA1065" s="25">
        <f t="shared" ref="AA1065:AA1068" si="749">Y1065*Z1065/100</f>
        <v>3.9</v>
      </c>
    </row>
    <row r="1066" spans="1:27" s="229" customFormat="1" ht="21.95" customHeight="1">
      <c r="A1066" s="17"/>
      <c r="B1066" s="17"/>
      <c r="C1066" s="17"/>
      <c r="D1066" s="17"/>
      <c r="E1066" s="17"/>
      <c r="F1066" s="17"/>
      <c r="G1066" s="17"/>
      <c r="H1066" s="30"/>
      <c r="I1066" s="30"/>
      <c r="J1066" s="30"/>
      <c r="K1066" s="103">
        <v>2</v>
      </c>
      <c r="L1066" s="20" t="s">
        <v>79</v>
      </c>
      <c r="M1066" s="20" t="s">
        <v>27</v>
      </c>
      <c r="N1066" s="103">
        <v>2</v>
      </c>
      <c r="O1066" s="20">
        <v>15</v>
      </c>
      <c r="P1066" s="20">
        <v>100</v>
      </c>
      <c r="Q1066" s="101">
        <v>5150</v>
      </c>
      <c r="R1066" s="109">
        <f>O1066*Q1066</f>
        <v>77250</v>
      </c>
      <c r="S1066" s="217">
        <v>44</v>
      </c>
      <c r="T1066" s="217">
        <v>93</v>
      </c>
      <c r="U1066" s="109">
        <f>R1066-R1066*T1066/100</f>
        <v>5407.5</v>
      </c>
      <c r="V1066" s="59">
        <f>J1066+U1066</f>
        <v>5407.5</v>
      </c>
      <c r="W1066" s="59">
        <f>V1066*P1066/100</f>
        <v>5407.5</v>
      </c>
      <c r="X1066" s="21"/>
      <c r="Y1066" s="228">
        <v>0</v>
      </c>
      <c r="Z1066" s="20">
        <v>0</v>
      </c>
      <c r="AA1066" s="25">
        <f t="shared" si="749"/>
        <v>0</v>
      </c>
    </row>
    <row r="1067" spans="1:27" s="229" customFormat="1" ht="21.95" customHeight="1">
      <c r="A1067" s="17"/>
      <c r="B1067" s="17"/>
      <c r="C1067" s="17"/>
      <c r="D1067" s="17"/>
      <c r="E1067" s="17"/>
      <c r="F1067" s="17"/>
      <c r="G1067" s="17"/>
      <c r="H1067" s="31"/>
      <c r="I1067" s="86"/>
      <c r="J1067" s="109"/>
      <c r="K1067" s="103">
        <v>3</v>
      </c>
      <c r="L1067" s="20" t="s">
        <v>65</v>
      </c>
      <c r="M1067" s="86" t="s">
        <v>67</v>
      </c>
      <c r="N1067" s="103">
        <v>2</v>
      </c>
      <c r="O1067" s="20">
        <v>154.69999999999999</v>
      </c>
      <c r="P1067" s="20">
        <v>100</v>
      </c>
      <c r="Q1067" s="101">
        <v>6350</v>
      </c>
      <c r="R1067" s="109">
        <f>O1067*Q1067</f>
        <v>982344.99999999988</v>
      </c>
      <c r="S1067" s="217">
        <v>9</v>
      </c>
      <c r="T1067" s="217">
        <v>9</v>
      </c>
      <c r="U1067" s="31">
        <f>R1067-R1067*T1067/100</f>
        <v>893933.95</v>
      </c>
      <c r="V1067" s="31">
        <f>J1067+U1067</f>
        <v>893933.95</v>
      </c>
      <c r="W1067" s="30">
        <f>V1067*P1067/100</f>
        <v>893933.95</v>
      </c>
      <c r="X1067" s="21" t="s">
        <v>60</v>
      </c>
      <c r="Y1067" s="237">
        <v>0</v>
      </c>
      <c r="Z1067" s="20">
        <v>0</v>
      </c>
      <c r="AA1067" s="25">
        <f t="shared" si="749"/>
        <v>0</v>
      </c>
    </row>
    <row r="1068" spans="1:27" s="229" customFormat="1" ht="21.95" customHeight="1">
      <c r="A1068" s="17">
        <v>284</v>
      </c>
      <c r="B1068" s="17" t="s">
        <v>62</v>
      </c>
      <c r="C1068" s="17">
        <v>403</v>
      </c>
      <c r="D1068" s="17">
        <v>10</v>
      </c>
      <c r="E1068" s="17">
        <v>0</v>
      </c>
      <c r="F1068" s="17">
        <v>32</v>
      </c>
      <c r="G1068" s="17">
        <v>1</v>
      </c>
      <c r="H1068" s="31">
        <v>4032</v>
      </c>
      <c r="I1068" s="86">
        <v>125</v>
      </c>
      <c r="J1068" s="30">
        <f>H1068*I1068</f>
        <v>504000</v>
      </c>
      <c r="K1068" s="103"/>
      <c r="L1068" s="20"/>
      <c r="M1068" s="20"/>
      <c r="N1068" s="103"/>
      <c r="O1068" s="20"/>
      <c r="P1068" s="20">
        <v>100</v>
      </c>
      <c r="Q1068" s="21"/>
      <c r="R1068" s="21">
        <f t="shared" ref="R1068" si="750">O1068*Q1068</f>
        <v>0</v>
      </c>
      <c r="S1068" s="217"/>
      <c r="T1068" s="217"/>
      <c r="U1068" s="21">
        <f t="shared" ref="U1068" si="751">R1068-R1068*T1068/100</f>
        <v>0</v>
      </c>
      <c r="V1068" s="100">
        <f t="shared" ref="V1068" si="752">J1068+U1068</f>
        <v>504000</v>
      </c>
      <c r="W1068" s="21">
        <f t="shared" ref="W1068" si="753">V1068*P1068/100</f>
        <v>504000</v>
      </c>
      <c r="X1068" s="101"/>
      <c r="Y1068" s="226">
        <f>J1068</f>
        <v>504000</v>
      </c>
      <c r="Z1068" s="20">
        <v>0.01</v>
      </c>
      <c r="AA1068" s="25">
        <f t="shared" si="749"/>
        <v>50.4</v>
      </c>
    </row>
    <row r="1069" spans="1:27" s="229" customFormat="1" ht="21.95" customHeight="1">
      <c r="A1069" s="17"/>
      <c r="B1069" s="17"/>
      <c r="C1069" s="17"/>
      <c r="D1069" s="17"/>
      <c r="E1069" s="17"/>
      <c r="F1069" s="17"/>
      <c r="G1069" s="17"/>
      <c r="H1069" s="21"/>
      <c r="I1069" s="21"/>
      <c r="J1069" s="21"/>
      <c r="K1069" s="103"/>
      <c r="L1069" s="20"/>
      <c r="M1069" s="20"/>
      <c r="N1069" s="103"/>
      <c r="O1069" s="20"/>
      <c r="P1069" s="20"/>
      <c r="Q1069" s="101"/>
      <c r="R1069" s="109"/>
      <c r="S1069" s="217"/>
      <c r="T1069" s="217"/>
      <c r="U1069" s="109"/>
      <c r="V1069" s="59"/>
      <c r="W1069" s="59"/>
      <c r="X1069" s="21"/>
      <c r="Y1069" s="228"/>
      <c r="Z1069" s="20"/>
      <c r="AA1069" s="25"/>
    </row>
    <row r="1070" spans="1:27" s="229" customFormat="1" ht="21.95" customHeight="1">
      <c r="A1070" s="17">
        <v>285</v>
      </c>
      <c r="B1070" s="17" t="s">
        <v>24</v>
      </c>
      <c r="C1070" s="17">
        <v>77801</v>
      </c>
      <c r="D1070" s="17">
        <v>1</v>
      </c>
      <c r="E1070" s="17">
        <v>1</v>
      </c>
      <c r="F1070" s="17">
        <v>21</v>
      </c>
      <c r="G1070" s="17">
        <v>2</v>
      </c>
      <c r="H1070" s="21">
        <v>521</v>
      </c>
      <c r="I1070" s="101">
        <v>125</v>
      </c>
      <c r="J1070" s="101">
        <f>H1070*I1070</f>
        <v>65125</v>
      </c>
      <c r="K1070" s="103">
        <v>1</v>
      </c>
      <c r="L1070" s="20" t="s">
        <v>65</v>
      </c>
      <c r="M1070" s="86" t="s">
        <v>63</v>
      </c>
      <c r="N1070" s="103">
        <v>2</v>
      </c>
      <c r="O1070" s="20">
        <v>631.67999999999995</v>
      </c>
      <c r="P1070" s="20">
        <v>100</v>
      </c>
      <c r="Q1070" s="101">
        <v>6350</v>
      </c>
      <c r="R1070" s="109">
        <f>O1070*Q1070</f>
        <v>4011167.9999999995</v>
      </c>
      <c r="S1070" s="217">
        <v>37</v>
      </c>
      <c r="T1070" s="217">
        <v>85</v>
      </c>
      <c r="U1070" s="31">
        <f>R1070-R1070*T1070/100</f>
        <v>601675.20000000019</v>
      </c>
      <c r="V1070" s="31">
        <f>J1070+U1070</f>
        <v>666800.20000000019</v>
      </c>
      <c r="W1070" s="30">
        <f>V1070*P1070/100</f>
        <v>666800.20000000019</v>
      </c>
      <c r="X1070" s="21" t="s">
        <v>58</v>
      </c>
      <c r="Y1070" s="233">
        <v>0</v>
      </c>
      <c r="Z1070" s="20">
        <v>0</v>
      </c>
      <c r="AA1070" s="25">
        <f t="shared" ref="AA1070" si="754">Y1070*Z1070/100</f>
        <v>0</v>
      </c>
    </row>
    <row r="1071" spans="1:27" s="229" customFormat="1" ht="21.95" customHeight="1">
      <c r="A1071" s="17"/>
      <c r="B1071" s="17"/>
      <c r="C1071" s="17"/>
      <c r="D1071" s="17"/>
      <c r="E1071" s="17"/>
      <c r="F1071" s="17"/>
      <c r="G1071" s="17"/>
      <c r="H1071" s="21"/>
      <c r="I1071" s="30"/>
      <c r="J1071" s="100"/>
      <c r="K1071" s="103"/>
      <c r="L1071" s="920" t="s">
        <v>110</v>
      </c>
      <c r="M1071" s="921"/>
      <c r="N1071" s="103">
        <v>3</v>
      </c>
      <c r="O1071" s="20">
        <v>475.6</v>
      </c>
      <c r="P1071" s="20">
        <v>100</v>
      </c>
      <c r="Q1071" s="101">
        <v>3250</v>
      </c>
      <c r="R1071" s="109">
        <f>O1071*Q1071</f>
        <v>1545700</v>
      </c>
      <c r="S1071" s="217">
        <v>26</v>
      </c>
      <c r="T1071" s="217">
        <v>93</v>
      </c>
      <c r="U1071" s="31">
        <f>R1071-R1071*T1071/100</f>
        <v>108199</v>
      </c>
      <c r="V1071" s="31">
        <f>J1071+U1071</f>
        <v>108199</v>
      </c>
      <c r="W1071" s="30">
        <f>V1071*P1071/100</f>
        <v>108199</v>
      </c>
      <c r="X1071" s="21"/>
      <c r="Y1071" s="276">
        <f>W1071</f>
        <v>108199</v>
      </c>
      <c r="Z1071" s="20">
        <v>0.3</v>
      </c>
      <c r="AA1071" s="25">
        <f t="shared" ref="AA1071:AA1073" si="755">Y1071*Z1071/100</f>
        <v>324.59699999999998</v>
      </c>
    </row>
    <row r="1072" spans="1:27" s="306" customFormat="1" ht="21.95" customHeight="1">
      <c r="A1072" s="105">
        <v>286</v>
      </c>
      <c r="B1072" s="105" t="s">
        <v>24</v>
      </c>
      <c r="C1072" s="105">
        <v>77802</v>
      </c>
      <c r="D1072" s="105">
        <v>2</v>
      </c>
      <c r="E1072" s="105">
        <v>3</v>
      </c>
      <c r="F1072" s="105">
        <v>19</v>
      </c>
      <c r="G1072" s="105">
        <v>1</v>
      </c>
      <c r="H1072" s="107">
        <v>1119</v>
      </c>
      <c r="I1072" s="302">
        <v>125</v>
      </c>
      <c r="J1072" s="106">
        <f t="shared" ref="J1072:J1076" si="756">H1072*I1072</f>
        <v>139875</v>
      </c>
      <c r="K1072" s="218"/>
      <c r="L1072" s="302"/>
      <c r="M1072" s="302"/>
      <c r="N1072" s="218"/>
      <c r="O1072" s="302"/>
      <c r="P1072" s="302">
        <v>100</v>
      </c>
      <c r="Q1072" s="300"/>
      <c r="R1072" s="300">
        <f t="shared" ref="R1072" si="757">O1072*Q1072</f>
        <v>0</v>
      </c>
      <c r="S1072" s="303"/>
      <c r="T1072" s="303"/>
      <c r="U1072" s="300">
        <f t="shared" ref="U1072" si="758">R1072-R1072*T1072/100</f>
        <v>0</v>
      </c>
      <c r="V1072" s="106">
        <f t="shared" ref="V1072" si="759">J1072+U1072</f>
        <v>139875</v>
      </c>
      <c r="W1072" s="106">
        <f t="shared" ref="W1072" si="760">V1072*P1072/100</f>
        <v>139875</v>
      </c>
      <c r="X1072" s="107" t="s">
        <v>61</v>
      </c>
      <c r="Y1072" s="309">
        <v>0</v>
      </c>
      <c r="Z1072" s="302">
        <v>0</v>
      </c>
      <c r="AA1072" s="305">
        <f t="shared" si="755"/>
        <v>0</v>
      </c>
    </row>
    <row r="1073" spans="1:27" s="229" customFormat="1" ht="21.95" customHeight="1">
      <c r="A1073" s="17">
        <v>287</v>
      </c>
      <c r="B1073" s="17" t="s">
        <v>24</v>
      </c>
      <c r="C1073" s="17">
        <v>58103</v>
      </c>
      <c r="D1073" s="17">
        <v>7</v>
      </c>
      <c r="E1073" s="17">
        <v>3</v>
      </c>
      <c r="F1073" s="17">
        <v>68</v>
      </c>
      <c r="G1073" s="17">
        <v>1</v>
      </c>
      <c r="H1073" s="31">
        <v>3168</v>
      </c>
      <c r="I1073" s="86">
        <v>125</v>
      </c>
      <c r="J1073" s="109">
        <f t="shared" si="756"/>
        <v>396000</v>
      </c>
      <c r="K1073" s="103"/>
      <c r="L1073" s="20"/>
      <c r="M1073" s="20"/>
      <c r="N1073" s="103"/>
      <c r="O1073" s="20"/>
      <c r="P1073" s="20">
        <v>100</v>
      </c>
      <c r="Q1073" s="21"/>
      <c r="R1073" s="21">
        <f t="shared" ref="R1073" si="761">O1073*Q1073</f>
        <v>0</v>
      </c>
      <c r="S1073" s="217"/>
      <c r="T1073" s="217"/>
      <c r="U1073" s="59">
        <f t="shared" ref="U1073" si="762">R1073-R1073*T1073/100</f>
        <v>0</v>
      </c>
      <c r="V1073" s="101">
        <f t="shared" ref="V1073" si="763">J1073+U1073</f>
        <v>396000</v>
      </c>
      <c r="W1073" s="101">
        <f t="shared" ref="W1073" si="764">V1073*P1073/100</f>
        <v>396000</v>
      </c>
      <c r="X1073" s="100" t="s">
        <v>61</v>
      </c>
      <c r="Y1073" s="230">
        <v>0</v>
      </c>
      <c r="Z1073" s="20">
        <v>0</v>
      </c>
      <c r="AA1073" s="25">
        <f t="shared" si="755"/>
        <v>0</v>
      </c>
    </row>
    <row r="1074" spans="1:27" s="229" customFormat="1" ht="21.95" customHeight="1">
      <c r="A1074" s="17">
        <v>288</v>
      </c>
      <c r="B1074" s="17" t="s">
        <v>24</v>
      </c>
      <c r="C1074" s="17">
        <v>46269</v>
      </c>
      <c r="D1074" s="17">
        <v>2</v>
      </c>
      <c r="E1074" s="17">
        <v>1</v>
      </c>
      <c r="F1074" s="17">
        <v>86</v>
      </c>
      <c r="G1074" s="17">
        <v>1</v>
      </c>
      <c r="H1074" s="31">
        <v>986</v>
      </c>
      <c r="I1074" s="86">
        <v>125</v>
      </c>
      <c r="J1074" s="109">
        <f t="shared" si="756"/>
        <v>123250</v>
      </c>
      <c r="K1074" s="103"/>
      <c r="L1074" s="20"/>
      <c r="M1074" s="20"/>
      <c r="N1074" s="103"/>
      <c r="O1074" s="20"/>
      <c r="P1074" s="20">
        <v>100</v>
      </c>
      <c r="Q1074" s="21"/>
      <c r="R1074" s="21">
        <f t="shared" ref="R1074" si="765">O1074*Q1074</f>
        <v>0</v>
      </c>
      <c r="S1074" s="217"/>
      <c r="T1074" s="217"/>
      <c r="U1074" s="59">
        <f t="shared" ref="U1074" si="766">R1074-R1074*T1074/100</f>
        <v>0</v>
      </c>
      <c r="V1074" s="101">
        <f t="shared" ref="V1074" si="767">J1074+U1074</f>
        <v>123250</v>
      </c>
      <c r="W1074" s="101">
        <f t="shared" ref="W1074" si="768">V1074*P1074/100</f>
        <v>123250</v>
      </c>
      <c r="X1074" s="100" t="s">
        <v>61</v>
      </c>
      <c r="Y1074" s="230">
        <v>0</v>
      </c>
      <c r="Z1074" s="20">
        <v>0</v>
      </c>
      <c r="AA1074" s="25">
        <f t="shared" ref="AA1074" si="769">Y1074*Z1074/100</f>
        <v>0</v>
      </c>
    </row>
    <row r="1075" spans="1:27" s="299" customFormat="1" ht="21.95" customHeight="1">
      <c r="A1075" s="221">
        <v>289</v>
      </c>
      <c r="B1075" s="221" t="s">
        <v>24</v>
      </c>
      <c r="C1075" s="221">
        <v>77803</v>
      </c>
      <c r="D1075" s="221">
        <v>2</v>
      </c>
      <c r="E1075" s="221">
        <v>1</v>
      </c>
      <c r="F1075" s="221">
        <v>86</v>
      </c>
      <c r="G1075" s="221">
        <v>1</v>
      </c>
      <c r="H1075" s="297">
        <v>986</v>
      </c>
      <c r="I1075" s="293">
        <v>125</v>
      </c>
      <c r="J1075" s="294">
        <f t="shared" si="756"/>
        <v>123250</v>
      </c>
      <c r="K1075" s="223"/>
      <c r="L1075" s="224"/>
      <c r="M1075" s="224"/>
      <c r="N1075" s="223"/>
      <c r="O1075" s="224"/>
      <c r="P1075" s="224">
        <v>100</v>
      </c>
      <c r="Q1075" s="291"/>
      <c r="R1075" s="291">
        <f t="shared" ref="R1075" si="770">O1075*Q1075</f>
        <v>0</v>
      </c>
      <c r="S1075" s="295"/>
      <c r="T1075" s="295"/>
      <c r="U1075" s="300">
        <f t="shared" ref="U1075" si="771">R1075-R1075*T1075/100</f>
        <v>0</v>
      </c>
      <c r="V1075" s="292">
        <f t="shared" ref="V1075" si="772">J1075+U1075</f>
        <v>123250</v>
      </c>
      <c r="W1075" s="292">
        <f t="shared" ref="W1075" si="773">V1075*P1075/100</f>
        <v>123250</v>
      </c>
      <c r="X1075" s="222" t="s">
        <v>61</v>
      </c>
      <c r="Y1075" s="308">
        <v>0</v>
      </c>
      <c r="Z1075" s="224">
        <v>0</v>
      </c>
      <c r="AA1075" s="298">
        <f t="shared" ref="AA1075" si="774">Y1075*Z1075/100</f>
        <v>0</v>
      </c>
    </row>
    <row r="1076" spans="1:27" s="229" customFormat="1" ht="21.95" customHeight="1">
      <c r="A1076" s="17">
        <v>290</v>
      </c>
      <c r="B1076" s="17" t="s">
        <v>26</v>
      </c>
      <c r="C1076" s="17">
        <v>845</v>
      </c>
      <c r="D1076" s="17">
        <v>1</v>
      </c>
      <c r="E1076" s="17">
        <v>1</v>
      </c>
      <c r="F1076" s="17">
        <v>30</v>
      </c>
      <c r="G1076" s="17">
        <v>1</v>
      </c>
      <c r="H1076" s="31">
        <v>5300</v>
      </c>
      <c r="I1076" s="86">
        <v>125</v>
      </c>
      <c r="J1076" s="109">
        <f t="shared" si="756"/>
        <v>662500</v>
      </c>
      <c r="K1076" s="103"/>
      <c r="L1076" s="20"/>
      <c r="M1076" s="20"/>
      <c r="N1076" s="103"/>
      <c r="O1076" s="20"/>
      <c r="P1076" s="20">
        <v>100</v>
      </c>
      <c r="Q1076" s="21"/>
      <c r="R1076" s="21">
        <f t="shared" ref="R1076" si="775">O1076*Q1076</f>
        <v>0</v>
      </c>
      <c r="S1076" s="217"/>
      <c r="T1076" s="217"/>
      <c r="U1076" s="59">
        <f t="shared" ref="U1076" si="776">R1076-R1076*T1076/100</f>
        <v>0</v>
      </c>
      <c r="V1076" s="101">
        <f t="shared" ref="V1076" si="777">J1076+U1076</f>
        <v>662500</v>
      </c>
      <c r="W1076" s="101">
        <f t="shared" ref="W1076" si="778">V1076*P1076/100</f>
        <v>662500</v>
      </c>
      <c r="X1076" s="100">
        <v>0</v>
      </c>
      <c r="Y1076" s="230">
        <f>J1076</f>
        <v>662500</v>
      </c>
      <c r="Z1076" s="20">
        <v>0.01</v>
      </c>
      <c r="AA1076" s="25">
        <f t="shared" ref="AA1076" si="779">Y1076*Z1076/100</f>
        <v>66.25</v>
      </c>
    </row>
    <row r="1077" spans="1:27" s="89" customFormat="1" ht="21.95" customHeight="1" thickBot="1">
      <c r="A1077" s="143"/>
      <c r="B1077" s="143"/>
      <c r="C1077" s="143"/>
      <c r="D1077" s="143"/>
      <c r="E1077" s="143"/>
      <c r="F1077" s="143"/>
      <c r="G1077" s="143"/>
      <c r="H1077" s="144"/>
      <c r="I1077" s="145"/>
      <c r="J1077" s="146"/>
      <c r="K1077" s="156"/>
      <c r="L1077" s="147"/>
      <c r="M1077" s="145"/>
      <c r="N1077" s="166"/>
      <c r="O1077" s="145"/>
      <c r="P1077" s="145"/>
      <c r="Q1077" s="181"/>
      <c r="R1077" s="182"/>
      <c r="S1077" s="194"/>
      <c r="T1077" s="194"/>
      <c r="U1077" s="197"/>
      <c r="V1077" s="182"/>
      <c r="W1077" s="182"/>
      <c r="X1077" s="148"/>
      <c r="Y1077" s="199"/>
      <c r="Z1077" s="145"/>
      <c r="AA1077" s="143"/>
    </row>
    <row r="1078" spans="1:27">
      <c r="A1078" s="42" t="s">
        <v>22</v>
      </c>
      <c r="B1078" s="42"/>
      <c r="C1078" s="42" t="s">
        <v>23</v>
      </c>
      <c r="D1078" s="42"/>
      <c r="E1078" s="42"/>
      <c r="F1078" s="42"/>
      <c r="G1078" s="39" t="s">
        <v>37</v>
      </c>
      <c r="H1078" s="52"/>
      <c r="I1078" s="11"/>
      <c r="J1078" s="11"/>
      <c r="K1078" s="153"/>
      <c r="L1078" s="14"/>
      <c r="M1078" s="6"/>
      <c r="N1078" s="161"/>
      <c r="O1078" s="1"/>
      <c r="P1078" s="1"/>
      <c r="Q1078" s="175"/>
      <c r="R1078" s="176"/>
      <c r="S1078" s="188"/>
      <c r="T1078" s="188"/>
      <c r="U1078" s="175"/>
      <c r="V1078" s="176"/>
      <c r="W1078" s="176"/>
      <c r="X1078" s="1"/>
      <c r="Y1078" s="176"/>
      <c r="Z1078" s="1"/>
      <c r="AA1078" s="1"/>
    </row>
    <row r="1079" spans="1:27">
      <c r="A1079" s="3"/>
      <c r="B1079" s="11"/>
      <c r="C1079" s="11"/>
      <c r="D1079" s="11"/>
      <c r="E1079" s="12"/>
      <c r="F1079" s="13"/>
      <c r="G1079" s="38" t="s">
        <v>36</v>
      </c>
      <c r="H1079" s="52"/>
      <c r="I1079" s="11"/>
      <c r="J1079" s="11"/>
      <c r="K1079" s="153"/>
      <c r="L1079" s="14"/>
      <c r="M1079" s="61" t="s">
        <v>47</v>
      </c>
      <c r="N1079" s="162"/>
      <c r="O1079" s="62"/>
      <c r="P1079" s="62"/>
      <c r="Q1079" s="177"/>
      <c r="R1079" s="178" t="s">
        <v>51</v>
      </c>
      <c r="S1079" s="162"/>
      <c r="T1079" s="189"/>
      <c r="U1079" s="177"/>
      <c r="V1079" s="178"/>
      <c r="W1079" s="178" t="s">
        <v>56</v>
      </c>
      <c r="X1079" s="206"/>
      <c r="Y1079" s="177"/>
      <c r="Z1079" s="3"/>
      <c r="AA1079" s="3"/>
    </row>
    <row r="1080" spans="1:27">
      <c r="A1080" s="3"/>
      <c r="B1080" s="11"/>
      <c r="C1080" s="11"/>
      <c r="D1080" s="11"/>
      <c r="E1080" s="12"/>
      <c r="F1080" s="13"/>
      <c r="G1080" s="37" t="s">
        <v>35</v>
      </c>
      <c r="H1080" s="52"/>
      <c r="I1080" s="12"/>
      <c r="J1080" s="12"/>
      <c r="K1080" s="154"/>
      <c r="L1080" s="14"/>
      <c r="M1080" s="61" t="s">
        <v>54</v>
      </c>
      <c r="N1080" s="162"/>
      <c r="O1080" s="62"/>
      <c r="P1080" s="62"/>
      <c r="Q1080" s="177"/>
      <c r="R1080" s="178" t="s">
        <v>53</v>
      </c>
      <c r="S1080" s="162"/>
      <c r="T1080" s="189"/>
      <c r="U1080" s="177"/>
      <c r="V1080" s="178"/>
      <c r="W1080" s="178" t="s">
        <v>52</v>
      </c>
      <c r="X1080" s="206"/>
      <c r="Y1080" s="177"/>
      <c r="Z1080" s="3"/>
      <c r="AA1080" s="3"/>
    </row>
    <row r="1081" spans="1:27">
      <c r="A1081" s="4"/>
      <c r="B1081" s="12"/>
      <c r="C1081" s="12"/>
      <c r="D1081" s="12"/>
      <c r="E1081" s="12"/>
      <c r="F1081" s="13"/>
      <c r="G1081" s="38" t="s">
        <v>34</v>
      </c>
      <c r="H1081" s="53"/>
      <c r="I1081" s="12"/>
      <c r="J1081" s="12"/>
      <c r="K1081" s="154"/>
      <c r="L1081" s="15"/>
      <c r="M1081" s="63" t="s">
        <v>48</v>
      </c>
      <c r="N1081" s="163"/>
      <c r="O1081" s="63"/>
      <c r="P1081" s="63"/>
      <c r="Q1081" s="179"/>
      <c r="R1081" s="179" t="s">
        <v>49</v>
      </c>
      <c r="S1081" s="163"/>
      <c r="T1081" s="190"/>
      <c r="U1081" s="179"/>
      <c r="V1081" s="179"/>
      <c r="W1081" s="179" t="s">
        <v>50</v>
      </c>
      <c r="X1081" s="207"/>
      <c r="Y1081" s="179"/>
      <c r="Z1081" s="5"/>
      <c r="AA1081" s="5"/>
    </row>
    <row r="1082" spans="1:27">
      <c r="A1082" s="4"/>
      <c r="B1082" s="33"/>
      <c r="C1082" s="12"/>
      <c r="D1082" s="12"/>
      <c r="E1082" s="12"/>
      <c r="F1082" s="13"/>
      <c r="G1082" s="40" t="s">
        <v>38</v>
      </c>
      <c r="H1082" s="53"/>
      <c r="I1082" s="12"/>
      <c r="J1082" s="12"/>
      <c r="K1082" s="154"/>
      <c r="L1082" s="15"/>
      <c r="M1082" s="5"/>
      <c r="N1082" s="164"/>
      <c r="O1082" s="5"/>
      <c r="P1082" s="5"/>
      <c r="Q1082" s="180"/>
      <c r="R1082" s="180"/>
      <c r="S1082" s="191"/>
      <c r="T1082" s="191"/>
      <c r="U1082" s="180"/>
      <c r="V1082" s="180"/>
      <c r="W1082" s="180"/>
      <c r="X1082" s="208"/>
      <c r="Y1082" s="169"/>
      <c r="Z1082" s="32"/>
      <c r="AA1082" s="5"/>
    </row>
    <row r="1083" spans="1:27" ht="31.5" customHeight="1">
      <c r="A1083" s="41" t="s">
        <v>107</v>
      </c>
      <c r="B1083" s="8"/>
      <c r="C1083" s="8"/>
      <c r="D1083" s="8"/>
      <c r="E1083" s="8"/>
      <c r="F1083" s="8"/>
      <c r="G1083" s="7" t="s">
        <v>30</v>
      </c>
      <c r="H1083" s="48"/>
      <c r="I1083" s="796"/>
      <c r="J1083" s="868"/>
      <c r="K1083" s="149"/>
      <c r="L1083" s="909"/>
      <c r="M1083" s="909"/>
      <c r="N1083" s="158"/>
      <c r="O1083" s="910" t="s">
        <v>55</v>
      </c>
      <c r="P1083" s="910"/>
      <c r="Q1083" s="168"/>
      <c r="R1083" s="169"/>
      <c r="S1083" s="185"/>
      <c r="T1083" s="185"/>
      <c r="U1083" s="196"/>
      <c r="V1083" s="169"/>
      <c r="W1083" s="169"/>
      <c r="X1083" s="205" t="s">
        <v>31</v>
      </c>
      <c r="Y1083" s="169"/>
      <c r="AA1083" s="7"/>
    </row>
    <row r="1084" spans="1:27" ht="23.1" customHeight="1">
      <c r="A1084" s="797" t="s">
        <v>0</v>
      </c>
      <c r="B1084" s="797"/>
      <c r="C1084" s="797"/>
      <c r="D1084" s="797"/>
      <c r="E1084" s="797"/>
      <c r="F1084" s="797"/>
      <c r="G1084" s="797"/>
      <c r="H1084" s="797"/>
      <c r="I1084" s="797"/>
      <c r="J1084" s="797"/>
      <c r="K1084" s="797"/>
      <c r="L1084" s="797"/>
      <c r="M1084" s="797"/>
      <c r="N1084" s="797"/>
      <c r="O1084" s="797"/>
      <c r="P1084" s="797"/>
      <c r="Q1084" s="797"/>
      <c r="R1084" s="797"/>
      <c r="S1084" s="797"/>
      <c r="T1084" s="797"/>
      <c r="U1084" s="797"/>
      <c r="V1084" s="797"/>
      <c r="W1084" s="797"/>
      <c r="X1084" s="797"/>
      <c r="Y1084" s="797"/>
      <c r="Z1084" s="797"/>
      <c r="AA1084" s="10"/>
    </row>
    <row r="1085" spans="1:27" ht="23.1" customHeight="1">
      <c r="A1085" s="797" t="s">
        <v>32</v>
      </c>
      <c r="B1085" s="797"/>
      <c r="C1085" s="797"/>
      <c r="D1085" s="797"/>
      <c r="E1085" s="797"/>
      <c r="F1085" s="797"/>
      <c r="G1085" s="797"/>
      <c r="H1085" s="797"/>
      <c r="I1085" s="797"/>
      <c r="J1085" s="797"/>
      <c r="K1085" s="797"/>
      <c r="L1085" s="797"/>
      <c r="M1085" s="797"/>
      <c r="N1085" s="797"/>
      <c r="O1085" s="797"/>
      <c r="P1085" s="797"/>
      <c r="Q1085" s="797"/>
      <c r="R1085" s="797"/>
      <c r="S1085" s="797"/>
      <c r="T1085" s="797"/>
      <c r="U1085" s="797"/>
      <c r="V1085" s="797"/>
      <c r="W1085" s="797"/>
      <c r="X1085" s="797"/>
      <c r="Y1085" s="797"/>
      <c r="Z1085" s="797"/>
      <c r="AA1085" s="10"/>
    </row>
    <row r="1086" spans="1:27" s="34" customFormat="1" ht="23.25">
      <c r="A1086" s="35" t="s">
        <v>70</v>
      </c>
      <c r="B1086" s="36"/>
      <c r="C1086" s="36"/>
      <c r="D1086" s="36"/>
      <c r="E1086" s="36"/>
      <c r="F1086" s="36"/>
      <c r="G1086" s="242"/>
      <c r="H1086" s="49"/>
      <c r="I1086" s="242"/>
      <c r="J1086" s="242"/>
      <c r="K1086" s="150"/>
      <c r="L1086" s="242"/>
      <c r="M1086" s="242"/>
      <c r="N1086" s="158"/>
      <c r="O1086" s="242"/>
      <c r="P1086" s="242"/>
      <c r="Q1086" s="170"/>
      <c r="R1086" s="171"/>
      <c r="S1086" s="150"/>
      <c r="T1086" s="150"/>
      <c r="U1086" s="170"/>
      <c r="V1086" s="170"/>
      <c r="W1086" s="170"/>
      <c r="X1086" s="22"/>
      <c r="Y1086" s="170"/>
      <c r="Z1086" s="242"/>
      <c r="AA1086" s="242"/>
    </row>
    <row r="1087" spans="1:27" s="16" customFormat="1" ht="14.25">
      <c r="A1087" s="798" t="s">
        <v>1</v>
      </c>
      <c r="B1087" s="799"/>
      <c r="C1087" s="799"/>
      <c r="D1087" s="799"/>
      <c r="E1087" s="799"/>
      <c r="F1087" s="799"/>
      <c r="G1087" s="799"/>
      <c r="H1087" s="799"/>
      <c r="I1087" s="799"/>
      <c r="J1087" s="800"/>
      <c r="K1087" s="801" t="s">
        <v>2</v>
      </c>
      <c r="L1087" s="802"/>
      <c r="M1087" s="802"/>
      <c r="N1087" s="802"/>
      <c r="O1087" s="802"/>
      <c r="P1087" s="802"/>
      <c r="Q1087" s="802"/>
      <c r="R1087" s="802"/>
      <c r="S1087" s="802"/>
      <c r="T1087" s="802"/>
      <c r="U1087" s="803"/>
      <c r="V1087" s="886" t="s">
        <v>3</v>
      </c>
      <c r="W1087" s="886" t="s">
        <v>39</v>
      </c>
      <c r="X1087" s="869" t="s">
        <v>40</v>
      </c>
      <c r="Y1087" s="886" t="s">
        <v>4</v>
      </c>
      <c r="Z1087" s="869" t="s">
        <v>41</v>
      </c>
      <c r="AA1087" s="878" t="s">
        <v>42</v>
      </c>
    </row>
    <row r="1088" spans="1:27" s="16" customFormat="1" ht="14.25">
      <c r="A1088" s="810" t="s">
        <v>5</v>
      </c>
      <c r="B1088" s="813" t="s">
        <v>6</v>
      </c>
      <c r="C1088" s="816" t="s">
        <v>7</v>
      </c>
      <c r="D1088" s="819" t="s">
        <v>8</v>
      </c>
      <c r="E1088" s="820"/>
      <c r="F1088" s="821"/>
      <c r="G1088" s="814" t="s">
        <v>9</v>
      </c>
      <c r="H1088" s="828" t="s">
        <v>10</v>
      </c>
      <c r="I1088" s="825" t="s">
        <v>11</v>
      </c>
      <c r="J1088" s="831" t="s">
        <v>12</v>
      </c>
      <c r="K1088" s="889" t="s">
        <v>5</v>
      </c>
      <c r="L1088" s="834" t="s">
        <v>13</v>
      </c>
      <c r="M1088" s="837" t="s">
        <v>14</v>
      </c>
      <c r="N1088" s="892" t="s">
        <v>9</v>
      </c>
      <c r="O1088" s="847" t="s">
        <v>43</v>
      </c>
      <c r="P1088" s="875" t="s">
        <v>33</v>
      </c>
      <c r="Q1088" s="895" t="s">
        <v>44</v>
      </c>
      <c r="R1088" s="898" t="s">
        <v>15</v>
      </c>
      <c r="S1088" s="901" t="s">
        <v>16</v>
      </c>
      <c r="T1088" s="902"/>
      <c r="U1088" s="903" t="s">
        <v>45</v>
      </c>
      <c r="V1088" s="887"/>
      <c r="W1088" s="887"/>
      <c r="X1088" s="870"/>
      <c r="Y1088" s="887"/>
      <c r="Z1088" s="870"/>
      <c r="AA1088" s="879"/>
    </row>
    <row r="1089" spans="1:27" s="16" customFormat="1" ht="14.25">
      <c r="A1089" s="811"/>
      <c r="B1089" s="814"/>
      <c r="C1089" s="817"/>
      <c r="D1089" s="822"/>
      <c r="E1089" s="823"/>
      <c r="F1089" s="824"/>
      <c r="G1089" s="814"/>
      <c r="H1089" s="829"/>
      <c r="I1089" s="826"/>
      <c r="J1089" s="832"/>
      <c r="K1089" s="890"/>
      <c r="L1089" s="835"/>
      <c r="M1089" s="838"/>
      <c r="N1089" s="893"/>
      <c r="O1089" s="848"/>
      <c r="P1089" s="876"/>
      <c r="Q1089" s="896"/>
      <c r="R1089" s="899"/>
      <c r="S1089" s="892" t="s">
        <v>17</v>
      </c>
      <c r="T1089" s="906" t="s">
        <v>18</v>
      </c>
      <c r="U1089" s="904"/>
      <c r="V1089" s="887"/>
      <c r="W1089" s="887"/>
      <c r="X1089" s="870"/>
      <c r="Y1089" s="887"/>
      <c r="Z1089" s="870"/>
      <c r="AA1089" s="879"/>
    </row>
    <row r="1090" spans="1:27" s="16" customFormat="1" ht="14.25">
      <c r="A1090" s="811"/>
      <c r="B1090" s="814"/>
      <c r="C1090" s="817"/>
      <c r="D1090" s="840" t="s">
        <v>19</v>
      </c>
      <c r="E1090" s="840" t="s">
        <v>20</v>
      </c>
      <c r="F1090" s="840" t="s">
        <v>21</v>
      </c>
      <c r="G1090" s="814"/>
      <c r="H1090" s="829"/>
      <c r="I1090" s="826"/>
      <c r="J1090" s="832"/>
      <c r="K1090" s="890"/>
      <c r="L1090" s="835"/>
      <c r="M1090" s="838"/>
      <c r="N1090" s="893"/>
      <c r="O1090" s="848"/>
      <c r="P1090" s="876"/>
      <c r="Q1090" s="896"/>
      <c r="R1090" s="899"/>
      <c r="S1090" s="893"/>
      <c r="T1090" s="907"/>
      <c r="U1090" s="904"/>
      <c r="V1090" s="887"/>
      <c r="W1090" s="887"/>
      <c r="X1090" s="870"/>
      <c r="Y1090" s="887"/>
      <c r="Z1090" s="870"/>
      <c r="AA1090" s="879"/>
    </row>
    <row r="1091" spans="1:27" s="16" customFormat="1" ht="14.25">
      <c r="A1091" s="811"/>
      <c r="B1091" s="814"/>
      <c r="C1091" s="817"/>
      <c r="D1091" s="841"/>
      <c r="E1091" s="841"/>
      <c r="F1091" s="841"/>
      <c r="G1091" s="814"/>
      <c r="H1091" s="829"/>
      <c r="I1091" s="826"/>
      <c r="J1091" s="832"/>
      <c r="K1091" s="890"/>
      <c r="L1091" s="835"/>
      <c r="M1091" s="838"/>
      <c r="N1091" s="893"/>
      <c r="O1091" s="848"/>
      <c r="P1091" s="876"/>
      <c r="Q1091" s="896"/>
      <c r="R1091" s="899"/>
      <c r="S1091" s="893"/>
      <c r="T1091" s="907"/>
      <c r="U1091" s="904"/>
      <c r="V1091" s="887"/>
      <c r="W1091" s="887"/>
      <c r="X1091" s="870"/>
      <c r="Y1091" s="887"/>
      <c r="Z1091" s="870"/>
      <c r="AA1091" s="879"/>
    </row>
    <row r="1092" spans="1:27" s="16" customFormat="1" ht="14.25">
      <c r="A1092" s="812"/>
      <c r="B1092" s="815"/>
      <c r="C1092" s="818"/>
      <c r="D1092" s="842"/>
      <c r="E1092" s="842"/>
      <c r="F1092" s="842"/>
      <c r="G1092" s="815"/>
      <c r="H1092" s="830"/>
      <c r="I1092" s="827"/>
      <c r="J1092" s="833"/>
      <c r="K1092" s="891"/>
      <c r="L1092" s="836"/>
      <c r="M1092" s="839"/>
      <c r="N1092" s="894"/>
      <c r="O1092" s="849"/>
      <c r="P1092" s="877"/>
      <c r="Q1092" s="897"/>
      <c r="R1092" s="900"/>
      <c r="S1092" s="894"/>
      <c r="T1092" s="908"/>
      <c r="U1092" s="905"/>
      <c r="V1092" s="888"/>
      <c r="W1092" s="888"/>
      <c r="X1092" s="871"/>
      <c r="Y1092" s="888"/>
      <c r="Z1092" s="871"/>
      <c r="AA1092" s="880"/>
    </row>
    <row r="1093" spans="1:27" s="229" customFormat="1" ht="24" customHeight="1">
      <c r="A1093" s="17"/>
      <c r="B1093" s="17"/>
      <c r="C1093" s="17"/>
      <c r="D1093" s="17"/>
      <c r="E1093" s="17"/>
      <c r="F1093" s="17"/>
      <c r="G1093" s="17"/>
      <c r="H1093" s="21"/>
      <c r="I1093" s="101"/>
      <c r="J1093" s="101"/>
      <c r="K1093" s="103"/>
      <c r="L1093" s="20"/>
      <c r="M1093" s="86"/>
      <c r="N1093" s="103"/>
      <c r="O1093" s="20"/>
      <c r="P1093" s="20"/>
      <c r="Q1093" s="101"/>
      <c r="R1093" s="109"/>
      <c r="S1093" s="217"/>
      <c r="T1093" s="217"/>
      <c r="U1093" s="31"/>
      <c r="V1093" s="31"/>
      <c r="W1093" s="30"/>
      <c r="X1093" s="21"/>
      <c r="Y1093" s="233"/>
      <c r="Z1093" s="20"/>
      <c r="AA1093" s="25"/>
    </row>
    <row r="1094" spans="1:27" s="229" customFormat="1" ht="24" customHeight="1">
      <c r="A1094" s="17">
        <v>291</v>
      </c>
      <c r="B1094" s="17" t="s">
        <v>57</v>
      </c>
      <c r="C1094" s="17" t="s">
        <v>29</v>
      </c>
      <c r="D1094" s="17">
        <v>0</v>
      </c>
      <c r="E1094" s="17">
        <v>1</v>
      </c>
      <c r="F1094" s="17">
        <v>32</v>
      </c>
      <c r="G1094" s="17">
        <v>2</v>
      </c>
      <c r="H1094" s="21">
        <v>132</v>
      </c>
      <c r="I1094" s="101">
        <v>400</v>
      </c>
      <c r="J1094" s="101">
        <f>H1094*I1094</f>
        <v>52800</v>
      </c>
      <c r="K1094" s="103">
        <v>1</v>
      </c>
      <c r="L1094" s="20" t="s">
        <v>65</v>
      </c>
      <c r="M1094" s="86" t="s">
        <v>63</v>
      </c>
      <c r="N1094" s="103">
        <v>2</v>
      </c>
      <c r="O1094" s="20">
        <v>525.41999999999996</v>
      </c>
      <c r="P1094" s="20">
        <v>100</v>
      </c>
      <c r="Q1094" s="101">
        <v>6350</v>
      </c>
      <c r="R1094" s="109">
        <f>O1094*Q1094</f>
        <v>3336416.9999999995</v>
      </c>
      <c r="S1094" s="217">
        <v>37</v>
      </c>
      <c r="T1094" s="217">
        <v>85</v>
      </c>
      <c r="U1094" s="31">
        <f>R1094-R1094*T1094/100</f>
        <v>500462.55000000028</v>
      </c>
      <c r="V1094" s="31">
        <f>J1094+U1094</f>
        <v>553262.55000000028</v>
      </c>
      <c r="W1094" s="30">
        <f>V1094*P1094/100</f>
        <v>553262.55000000028</v>
      </c>
      <c r="X1094" s="21" t="s">
        <v>60</v>
      </c>
      <c r="Y1094" s="237">
        <f>J1094</f>
        <v>52800</v>
      </c>
      <c r="Z1094" s="20">
        <v>0.02</v>
      </c>
      <c r="AA1094" s="25">
        <f t="shared" ref="AA1094:AA1096" si="780">Y1094*Z1094/100</f>
        <v>10.56</v>
      </c>
    </row>
    <row r="1095" spans="1:27" s="229" customFormat="1" ht="26.1" customHeight="1">
      <c r="A1095" s="17">
        <v>292</v>
      </c>
      <c r="B1095" s="17" t="s">
        <v>24</v>
      </c>
      <c r="C1095" s="17">
        <v>45033</v>
      </c>
      <c r="D1095" s="17">
        <v>11</v>
      </c>
      <c r="E1095" s="17">
        <v>1</v>
      </c>
      <c r="F1095" s="17">
        <v>39</v>
      </c>
      <c r="G1095" s="17">
        <v>1</v>
      </c>
      <c r="H1095" s="31">
        <v>4539</v>
      </c>
      <c r="I1095" s="86">
        <v>125</v>
      </c>
      <c r="J1095" s="109">
        <f>H1095*I1095</f>
        <v>567375</v>
      </c>
      <c r="K1095" s="103"/>
      <c r="L1095" s="20"/>
      <c r="M1095" s="20"/>
      <c r="N1095" s="103"/>
      <c r="O1095" s="20"/>
      <c r="P1095" s="20">
        <v>100</v>
      </c>
      <c r="Q1095" s="21"/>
      <c r="R1095" s="21">
        <f t="shared" ref="R1095:R1096" si="781">O1095*Q1095</f>
        <v>0</v>
      </c>
      <c r="S1095" s="217"/>
      <c r="T1095" s="217"/>
      <c r="U1095" s="59">
        <f t="shared" ref="U1095:U1096" si="782">R1095-R1095*T1095/100</f>
        <v>0</v>
      </c>
      <c r="V1095" s="101">
        <f t="shared" ref="V1095:V1096" si="783">J1095+U1095</f>
        <v>567375</v>
      </c>
      <c r="W1095" s="101">
        <f t="shared" ref="W1095:W1096" si="784">V1095*P1095/100</f>
        <v>567375</v>
      </c>
      <c r="X1095" s="100" t="s">
        <v>61</v>
      </c>
      <c r="Y1095" s="230">
        <v>0</v>
      </c>
      <c r="Z1095" s="20">
        <v>0</v>
      </c>
      <c r="AA1095" s="25">
        <f t="shared" si="780"/>
        <v>0</v>
      </c>
    </row>
    <row r="1096" spans="1:27" s="229" customFormat="1" ht="26.1" customHeight="1">
      <c r="A1096" s="17">
        <v>293</v>
      </c>
      <c r="B1096" s="17" t="s">
        <v>25</v>
      </c>
      <c r="C1096" s="17">
        <v>6081</v>
      </c>
      <c r="D1096" s="17">
        <v>5</v>
      </c>
      <c r="E1096" s="17">
        <v>0</v>
      </c>
      <c r="F1096" s="17">
        <v>77</v>
      </c>
      <c r="G1096" s="17">
        <v>1</v>
      </c>
      <c r="H1096" s="31">
        <v>2077</v>
      </c>
      <c r="I1096" s="86">
        <v>150</v>
      </c>
      <c r="J1096" s="109">
        <f>H1096*I1096</f>
        <v>311550</v>
      </c>
      <c r="K1096" s="103"/>
      <c r="L1096" s="20"/>
      <c r="M1096" s="20"/>
      <c r="N1096" s="103"/>
      <c r="O1096" s="20"/>
      <c r="P1096" s="20">
        <v>100</v>
      </c>
      <c r="Q1096" s="21"/>
      <c r="R1096" s="21">
        <f t="shared" si="781"/>
        <v>0</v>
      </c>
      <c r="S1096" s="217"/>
      <c r="T1096" s="217"/>
      <c r="U1096" s="21">
        <f t="shared" si="782"/>
        <v>0</v>
      </c>
      <c r="V1096" s="101">
        <f t="shared" si="783"/>
        <v>311550</v>
      </c>
      <c r="W1096" s="101">
        <f t="shared" si="784"/>
        <v>311550</v>
      </c>
      <c r="X1096" s="101"/>
      <c r="Y1096" s="234">
        <f>J1096</f>
        <v>311550</v>
      </c>
      <c r="Z1096" s="20">
        <v>0.01</v>
      </c>
      <c r="AA1096" s="25">
        <f t="shared" si="780"/>
        <v>31.155000000000001</v>
      </c>
    </row>
    <row r="1097" spans="1:27" s="229" customFormat="1" ht="26.1" customHeight="1">
      <c r="A1097" s="17">
        <v>294</v>
      </c>
      <c r="B1097" s="854" t="s">
        <v>64</v>
      </c>
      <c r="C1097" s="855"/>
      <c r="D1097" s="17">
        <v>4</v>
      </c>
      <c r="E1097" s="17">
        <v>2</v>
      </c>
      <c r="F1097" s="17">
        <v>30</v>
      </c>
      <c r="G1097" s="17">
        <v>1</v>
      </c>
      <c r="H1097" s="31">
        <v>1830</v>
      </c>
      <c r="I1097" s="86">
        <v>150</v>
      </c>
      <c r="J1097" s="109">
        <f>H1097*I1097</f>
        <v>274500</v>
      </c>
      <c r="K1097" s="103"/>
      <c r="L1097" s="20"/>
      <c r="M1097" s="20"/>
      <c r="N1097" s="103"/>
      <c r="O1097" s="20"/>
      <c r="P1097" s="20">
        <v>100</v>
      </c>
      <c r="Q1097" s="21"/>
      <c r="R1097" s="21">
        <f t="shared" ref="R1097" si="785">O1097*Q1097</f>
        <v>0</v>
      </c>
      <c r="S1097" s="217"/>
      <c r="T1097" s="217"/>
      <c r="U1097" s="21">
        <f t="shared" ref="U1097" si="786">R1097-R1097*T1097/100</f>
        <v>0</v>
      </c>
      <c r="V1097" s="101">
        <f t="shared" ref="V1097" si="787">J1097+U1097</f>
        <v>274500</v>
      </c>
      <c r="W1097" s="101">
        <f t="shared" ref="W1097" si="788">V1097*P1097/100</f>
        <v>274500</v>
      </c>
      <c r="X1097" s="101"/>
      <c r="Y1097" s="234">
        <f>J1097</f>
        <v>274500</v>
      </c>
      <c r="Z1097" s="20">
        <v>0.01</v>
      </c>
      <c r="AA1097" s="25">
        <f t="shared" ref="AA1097" si="789">Y1097*Z1097/100</f>
        <v>27.45</v>
      </c>
    </row>
    <row r="1098" spans="1:27" s="229" customFormat="1" ht="24" customHeight="1">
      <c r="A1098" s="17"/>
      <c r="B1098" s="17"/>
      <c r="C1098" s="17"/>
      <c r="D1098" s="17"/>
      <c r="E1098" s="17"/>
      <c r="F1098" s="17"/>
      <c r="G1098" s="17"/>
      <c r="H1098" s="21"/>
      <c r="I1098" s="21"/>
      <c r="J1098" s="21"/>
      <c r="K1098" s="103"/>
      <c r="L1098" s="20"/>
      <c r="M1098" s="20"/>
      <c r="N1098" s="103"/>
      <c r="O1098" s="20"/>
      <c r="P1098" s="20"/>
      <c r="Q1098" s="101"/>
      <c r="R1098" s="109"/>
      <c r="S1098" s="217"/>
      <c r="T1098" s="217"/>
      <c r="U1098" s="109"/>
      <c r="V1098" s="59"/>
      <c r="W1098" s="59"/>
      <c r="X1098" s="21"/>
      <c r="Y1098" s="228"/>
      <c r="Z1098" s="20"/>
      <c r="AA1098" s="25"/>
    </row>
    <row r="1099" spans="1:27" s="229" customFormat="1" ht="24" customHeight="1">
      <c r="A1099" s="17">
        <v>295</v>
      </c>
      <c r="B1099" s="17" t="s">
        <v>106</v>
      </c>
      <c r="C1099" s="17">
        <v>1640</v>
      </c>
      <c r="D1099" s="17">
        <v>5</v>
      </c>
      <c r="E1099" s="17">
        <v>0</v>
      </c>
      <c r="F1099" s="17">
        <v>68</v>
      </c>
      <c r="G1099" s="17">
        <v>2</v>
      </c>
      <c r="H1099" s="21">
        <v>100</v>
      </c>
      <c r="I1099" s="30">
        <v>125</v>
      </c>
      <c r="J1099" s="100">
        <f>H1099*I1099</f>
        <v>12500</v>
      </c>
      <c r="K1099" s="103">
        <v>1</v>
      </c>
      <c r="L1099" s="20" t="s">
        <v>65</v>
      </c>
      <c r="M1099" s="86" t="s">
        <v>67</v>
      </c>
      <c r="N1099" s="103">
        <v>2</v>
      </c>
      <c r="O1099" s="20">
        <v>88.27</v>
      </c>
      <c r="P1099" s="20">
        <v>100</v>
      </c>
      <c r="Q1099" s="101">
        <v>6350</v>
      </c>
      <c r="R1099" s="109">
        <f>O1099*Q1099</f>
        <v>560514.5</v>
      </c>
      <c r="S1099" s="217">
        <v>21</v>
      </c>
      <c r="T1099" s="217">
        <v>32</v>
      </c>
      <c r="U1099" s="31">
        <f>R1099-R1099*T1099/100</f>
        <v>381149.86</v>
      </c>
      <c r="V1099" s="31">
        <f>J1099+U1099</f>
        <v>393649.86</v>
      </c>
      <c r="W1099" s="30">
        <f>V1099*P1099/100</f>
        <v>393649.86</v>
      </c>
      <c r="X1099" s="21" t="s">
        <v>60</v>
      </c>
      <c r="Y1099" s="237">
        <f>J1099</f>
        <v>12500</v>
      </c>
      <c r="Z1099" s="20">
        <v>0.02</v>
      </c>
      <c r="AA1099" s="25">
        <f t="shared" ref="AA1099:AA1100" si="790">Y1099*Z1099/100</f>
        <v>2.5</v>
      </c>
    </row>
    <row r="1100" spans="1:27" s="229" customFormat="1" ht="26.1" customHeight="1">
      <c r="A1100" s="17"/>
      <c r="B1100" s="17"/>
      <c r="C1100" s="17"/>
      <c r="D1100" s="17"/>
      <c r="E1100" s="17"/>
      <c r="F1100" s="17"/>
      <c r="G1100" s="17">
        <v>1</v>
      </c>
      <c r="H1100" s="30">
        <v>1968</v>
      </c>
      <c r="I1100" s="30">
        <v>125</v>
      </c>
      <c r="J1100" s="30">
        <f>H1100*I1100</f>
        <v>246000</v>
      </c>
      <c r="K1100" s="103"/>
      <c r="L1100" s="20"/>
      <c r="M1100" s="20"/>
      <c r="N1100" s="103"/>
      <c r="O1100" s="20"/>
      <c r="P1100" s="20">
        <v>100</v>
      </c>
      <c r="Q1100" s="21"/>
      <c r="R1100" s="21">
        <f t="shared" ref="R1100" si="791">O1100*Q1100</f>
        <v>0</v>
      </c>
      <c r="S1100" s="217"/>
      <c r="T1100" s="217"/>
      <c r="U1100" s="21">
        <f t="shared" ref="U1100" si="792">R1100-R1100*T1100/100</f>
        <v>0</v>
      </c>
      <c r="V1100" s="101">
        <f t="shared" ref="V1100" si="793">J1100+U1100</f>
        <v>246000</v>
      </c>
      <c r="W1100" s="101">
        <f t="shared" ref="W1100" si="794">V1100*P1100/100</f>
        <v>246000</v>
      </c>
      <c r="X1100" s="101"/>
      <c r="Y1100" s="234">
        <f>J1100</f>
        <v>246000</v>
      </c>
      <c r="Z1100" s="20">
        <v>0.01</v>
      </c>
      <c r="AA1100" s="25">
        <f t="shared" si="790"/>
        <v>24.6</v>
      </c>
    </row>
    <row r="1101" spans="1:27" s="229" customFormat="1" ht="26.1" customHeight="1">
      <c r="A1101" s="17"/>
      <c r="B1101" s="17"/>
      <c r="C1101" s="17"/>
      <c r="D1101" s="17"/>
      <c r="E1101" s="17"/>
      <c r="F1101" s="17"/>
      <c r="G1101" s="17"/>
      <c r="H1101" s="31"/>
      <c r="I1101" s="86"/>
      <c r="J1101" s="109"/>
      <c r="K1101" s="103"/>
      <c r="L1101" s="20"/>
      <c r="M1101" s="20"/>
      <c r="N1101" s="103"/>
      <c r="O1101" s="20"/>
      <c r="P1101" s="20"/>
      <c r="Q1101" s="21"/>
      <c r="R1101" s="21"/>
      <c r="S1101" s="217"/>
      <c r="T1101" s="217"/>
      <c r="U1101" s="21"/>
      <c r="V1101" s="101"/>
      <c r="W1101" s="101"/>
      <c r="X1101" s="101"/>
      <c r="Y1101" s="234"/>
      <c r="Z1101" s="20"/>
      <c r="AA1101" s="25"/>
    </row>
    <row r="1102" spans="1:27" s="267" customFormat="1" ht="26.1" customHeight="1">
      <c r="A1102" s="55"/>
      <c r="B1102" s="55"/>
      <c r="C1102" s="55"/>
      <c r="D1102" s="55"/>
      <c r="E1102" s="55"/>
      <c r="F1102" s="55"/>
      <c r="G1102" s="55"/>
      <c r="H1102" s="260"/>
      <c r="I1102" s="261"/>
      <c r="J1102" s="262"/>
      <c r="K1102" s="263"/>
      <c r="L1102" s="57"/>
      <c r="M1102" s="57"/>
      <c r="N1102" s="263"/>
      <c r="O1102" s="57"/>
      <c r="P1102" s="57"/>
      <c r="Q1102" s="58"/>
      <c r="R1102" s="58"/>
      <c r="S1102" s="264"/>
      <c r="T1102" s="264"/>
      <c r="U1102" s="58"/>
      <c r="V1102" s="260"/>
      <c r="W1102" s="265"/>
      <c r="X1102" s="265"/>
      <c r="Y1102" s="266"/>
      <c r="Z1102" s="57"/>
      <c r="AA1102" s="56"/>
    </row>
    <row r="1103" spans="1:27" s="89" customFormat="1" ht="24" customHeight="1" thickBot="1">
      <c r="A1103" s="143"/>
      <c r="B1103" s="143"/>
      <c r="C1103" s="143"/>
      <c r="D1103" s="143"/>
      <c r="E1103" s="143"/>
      <c r="F1103" s="143"/>
      <c r="G1103" s="143"/>
      <c r="H1103" s="144"/>
      <c r="I1103" s="145"/>
      <c r="J1103" s="146"/>
      <c r="K1103" s="156"/>
      <c r="L1103" s="147"/>
      <c r="M1103" s="145"/>
      <c r="N1103" s="166"/>
      <c r="O1103" s="145"/>
      <c r="P1103" s="145"/>
      <c r="Q1103" s="181"/>
      <c r="R1103" s="182"/>
      <c r="S1103" s="194"/>
      <c r="T1103" s="194"/>
      <c r="U1103" s="197"/>
      <c r="V1103" s="182"/>
      <c r="W1103" s="182"/>
      <c r="X1103" s="148"/>
      <c r="Y1103" s="199"/>
      <c r="Z1103" s="145"/>
      <c r="AA1103" s="143"/>
    </row>
    <row r="1104" spans="1:27">
      <c r="A1104" s="42" t="s">
        <v>22</v>
      </c>
      <c r="B1104" s="42"/>
      <c r="C1104" s="42" t="s">
        <v>23</v>
      </c>
      <c r="D1104" s="42"/>
      <c r="E1104" s="42"/>
      <c r="F1104" s="42"/>
      <c r="G1104" s="39" t="s">
        <v>37</v>
      </c>
      <c r="H1104" s="52"/>
      <c r="I1104" s="11"/>
      <c r="J1104" s="11"/>
      <c r="K1104" s="153"/>
      <c r="L1104" s="14"/>
      <c r="M1104" s="6"/>
      <c r="N1104" s="161"/>
      <c r="O1104" s="1"/>
      <c r="P1104" s="1"/>
      <c r="Q1104" s="175"/>
      <c r="R1104" s="176"/>
      <c r="S1104" s="188"/>
      <c r="T1104" s="188"/>
      <c r="U1104" s="175"/>
      <c r="V1104" s="176"/>
      <c r="W1104" s="176"/>
      <c r="X1104" s="1"/>
      <c r="Y1104" s="176"/>
      <c r="Z1104" s="1"/>
      <c r="AA1104" s="1"/>
    </row>
    <row r="1105" spans="1:27">
      <c r="A1105" s="3"/>
      <c r="B1105" s="11"/>
      <c r="C1105" s="11"/>
      <c r="D1105" s="11"/>
      <c r="E1105" s="12"/>
      <c r="F1105" s="13"/>
      <c r="G1105" s="38" t="s">
        <v>36</v>
      </c>
      <c r="H1105" s="52"/>
      <c r="I1105" s="11"/>
      <c r="J1105" s="11"/>
      <c r="K1105" s="153"/>
      <c r="L1105" s="14"/>
      <c r="M1105" s="61" t="s">
        <v>47</v>
      </c>
      <c r="N1105" s="162"/>
      <c r="O1105" s="62"/>
      <c r="P1105" s="62"/>
      <c r="Q1105" s="177"/>
      <c r="R1105" s="178" t="s">
        <v>51</v>
      </c>
      <c r="S1105" s="162"/>
      <c r="T1105" s="189"/>
      <c r="U1105" s="177"/>
      <c r="V1105" s="178"/>
      <c r="W1105" s="178" t="s">
        <v>56</v>
      </c>
      <c r="X1105" s="206"/>
      <c r="Y1105" s="177"/>
      <c r="Z1105" s="3"/>
      <c r="AA1105" s="3"/>
    </row>
    <row r="1106" spans="1:27">
      <c r="A1106" s="3"/>
      <c r="B1106" s="11"/>
      <c r="C1106" s="11"/>
      <c r="D1106" s="11"/>
      <c r="E1106" s="12"/>
      <c r="F1106" s="13"/>
      <c r="G1106" s="37" t="s">
        <v>35</v>
      </c>
      <c r="H1106" s="52"/>
      <c r="I1106" s="12"/>
      <c r="J1106" s="12"/>
      <c r="K1106" s="154"/>
      <c r="L1106" s="14"/>
      <c r="M1106" s="61" t="s">
        <v>54</v>
      </c>
      <c r="N1106" s="162"/>
      <c r="O1106" s="62"/>
      <c r="P1106" s="62"/>
      <c r="Q1106" s="177"/>
      <c r="R1106" s="178" t="s">
        <v>53</v>
      </c>
      <c r="S1106" s="162"/>
      <c r="T1106" s="189"/>
      <c r="U1106" s="177"/>
      <c r="V1106" s="178"/>
      <c r="W1106" s="178" t="s">
        <v>52</v>
      </c>
      <c r="X1106" s="206"/>
      <c r="Y1106" s="177"/>
      <c r="Z1106" s="3"/>
      <c r="AA1106" s="3"/>
    </row>
    <row r="1107" spans="1:27">
      <c r="A1107" s="4"/>
      <c r="B1107" s="12"/>
      <c r="C1107" s="12"/>
      <c r="D1107" s="12"/>
      <c r="E1107" s="12"/>
      <c r="F1107" s="13"/>
      <c r="G1107" s="38" t="s">
        <v>34</v>
      </c>
      <c r="H1107" s="53"/>
      <c r="I1107" s="12"/>
      <c r="J1107" s="12"/>
      <c r="K1107" s="154"/>
      <c r="L1107" s="15"/>
      <c r="M1107" s="63" t="s">
        <v>48</v>
      </c>
      <c r="N1107" s="163"/>
      <c r="O1107" s="63"/>
      <c r="P1107" s="63"/>
      <c r="Q1107" s="179"/>
      <c r="R1107" s="179" t="s">
        <v>49</v>
      </c>
      <c r="S1107" s="163"/>
      <c r="T1107" s="190"/>
      <c r="U1107" s="179"/>
      <c r="V1107" s="179"/>
      <c r="W1107" s="179" t="s">
        <v>50</v>
      </c>
      <c r="X1107" s="207"/>
      <c r="Y1107" s="179"/>
      <c r="Z1107" s="5"/>
      <c r="AA1107" s="5"/>
    </row>
    <row r="1108" spans="1:27">
      <c r="A1108" s="4"/>
      <c r="B1108" s="33"/>
      <c r="C1108" s="12"/>
      <c r="D1108" s="12"/>
      <c r="E1108" s="12"/>
      <c r="F1108" s="13"/>
      <c r="G1108" s="40" t="s">
        <v>38</v>
      </c>
      <c r="H1108" s="53"/>
      <c r="I1108" s="12"/>
      <c r="J1108" s="12"/>
      <c r="K1108" s="154"/>
      <c r="L1108" s="15"/>
      <c r="M1108" s="5"/>
      <c r="N1108" s="164"/>
      <c r="O1108" s="5"/>
      <c r="P1108" s="5"/>
      <c r="Q1108" s="180"/>
      <c r="R1108" s="180"/>
      <c r="S1108" s="191"/>
      <c r="T1108" s="191"/>
      <c r="U1108" s="180"/>
      <c r="V1108" s="180"/>
      <c r="W1108" s="180"/>
      <c r="X1108" s="208"/>
      <c r="Y1108" s="169"/>
      <c r="Z1108" s="32"/>
      <c r="AA1108" s="5"/>
    </row>
    <row r="1109" spans="1:27" ht="31.5" customHeight="1">
      <c r="A1109" s="41" t="s">
        <v>105</v>
      </c>
      <c r="B1109" s="8"/>
      <c r="C1109" s="8"/>
      <c r="D1109" s="8"/>
      <c r="E1109" s="8"/>
      <c r="F1109" s="8"/>
      <c r="G1109" s="7" t="s">
        <v>30</v>
      </c>
      <c r="H1109" s="48"/>
      <c r="I1109" s="796"/>
      <c r="J1109" s="868"/>
      <c r="K1109" s="149"/>
      <c r="L1109" s="909"/>
      <c r="M1109" s="909"/>
      <c r="N1109" s="158"/>
      <c r="O1109" s="910" t="s">
        <v>55</v>
      </c>
      <c r="P1109" s="910"/>
      <c r="Q1109" s="168"/>
      <c r="R1109" s="169"/>
      <c r="S1109" s="185"/>
      <c r="T1109" s="185"/>
      <c r="U1109" s="196"/>
      <c r="V1109" s="169"/>
      <c r="W1109" s="169"/>
      <c r="X1109" s="205" t="s">
        <v>31</v>
      </c>
      <c r="Y1109" s="169"/>
      <c r="AA1109" s="7"/>
    </row>
    <row r="1110" spans="1:27" ht="23.1" customHeight="1">
      <c r="A1110" s="797" t="s">
        <v>0</v>
      </c>
      <c r="B1110" s="797"/>
      <c r="C1110" s="797"/>
      <c r="D1110" s="797"/>
      <c r="E1110" s="797"/>
      <c r="F1110" s="797"/>
      <c r="G1110" s="797"/>
      <c r="H1110" s="797"/>
      <c r="I1110" s="797"/>
      <c r="J1110" s="797"/>
      <c r="K1110" s="797"/>
      <c r="L1110" s="797"/>
      <c r="M1110" s="797"/>
      <c r="N1110" s="797"/>
      <c r="O1110" s="797"/>
      <c r="P1110" s="797"/>
      <c r="Q1110" s="797"/>
      <c r="R1110" s="797"/>
      <c r="S1110" s="797"/>
      <c r="T1110" s="797"/>
      <c r="U1110" s="797"/>
      <c r="V1110" s="797"/>
      <c r="W1110" s="797"/>
      <c r="X1110" s="797"/>
      <c r="Y1110" s="797"/>
      <c r="Z1110" s="797"/>
      <c r="AA1110" s="10"/>
    </row>
    <row r="1111" spans="1:27" ht="23.1" customHeight="1">
      <c r="A1111" s="797" t="s">
        <v>32</v>
      </c>
      <c r="B1111" s="797"/>
      <c r="C1111" s="797"/>
      <c r="D1111" s="797"/>
      <c r="E1111" s="797"/>
      <c r="F1111" s="797"/>
      <c r="G1111" s="797"/>
      <c r="H1111" s="797"/>
      <c r="I1111" s="797"/>
      <c r="J1111" s="797"/>
      <c r="K1111" s="797"/>
      <c r="L1111" s="797"/>
      <c r="M1111" s="797"/>
      <c r="N1111" s="797"/>
      <c r="O1111" s="797"/>
      <c r="P1111" s="797"/>
      <c r="Q1111" s="797"/>
      <c r="R1111" s="797"/>
      <c r="S1111" s="797"/>
      <c r="T1111" s="797"/>
      <c r="U1111" s="797"/>
      <c r="V1111" s="797"/>
      <c r="W1111" s="797"/>
      <c r="X1111" s="797"/>
      <c r="Y1111" s="797"/>
      <c r="Z1111" s="797"/>
      <c r="AA1111" s="10"/>
    </row>
    <row r="1112" spans="1:27" s="34" customFormat="1" ht="23.25">
      <c r="A1112" s="35" t="s">
        <v>70</v>
      </c>
      <c r="B1112" s="36"/>
      <c r="C1112" s="36"/>
      <c r="D1112" s="36"/>
      <c r="E1112" s="36"/>
      <c r="F1112" s="36"/>
      <c r="G1112" s="242"/>
      <c r="H1112" s="49"/>
      <c r="I1112" s="242"/>
      <c r="J1112" s="242"/>
      <c r="K1112" s="150"/>
      <c r="L1112" s="242"/>
      <c r="M1112" s="242"/>
      <c r="N1112" s="158"/>
      <c r="O1112" s="242"/>
      <c r="P1112" s="242"/>
      <c r="Q1112" s="170"/>
      <c r="R1112" s="171"/>
      <c r="S1112" s="150"/>
      <c r="T1112" s="150"/>
      <c r="U1112" s="170"/>
      <c r="V1112" s="170"/>
      <c r="W1112" s="170"/>
      <c r="X1112" s="22"/>
      <c r="Y1112" s="170"/>
      <c r="Z1112" s="242"/>
      <c r="AA1112" s="242"/>
    </row>
    <row r="1113" spans="1:27" s="16" customFormat="1" ht="14.25">
      <c r="A1113" s="798" t="s">
        <v>1</v>
      </c>
      <c r="B1113" s="799"/>
      <c r="C1113" s="799"/>
      <c r="D1113" s="799"/>
      <c r="E1113" s="799"/>
      <c r="F1113" s="799"/>
      <c r="G1113" s="799"/>
      <c r="H1113" s="799"/>
      <c r="I1113" s="799"/>
      <c r="J1113" s="800"/>
      <c r="K1113" s="801" t="s">
        <v>2</v>
      </c>
      <c r="L1113" s="802"/>
      <c r="M1113" s="802"/>
      <c r="N1113" s="802"/>
      <c r="O1113" s="802"/>
      <c r="P1113" s="802"/>
      <c r="Q1113" s="802"/>
      <c r="R1113" s="802"/>
      <c r="S1113" s="802"/>
      <c r="T1113" s="802"/>
      <c r="U1113" s="803"/>
      <c r="V1113" s="886" t="s">
        <v>3</v>
      </c>
      <c r="W1113" s="886" t="s">
        <v>39</v>
      </c>
      <c r="X1113" s="869" t="s">
        <v>40</v>
      </c>
      <c r="Y1113" s="886" t="s">
        <v>4</v>
      </c>
      <c r="Z1113" s="869" t="s">
        <v>41</v>
      </c>
      <c r="AA1113" s="878" t="s">
        <v>42</v>
      </c>
    </row>
    <row r="1114" spans="1:27" s="16" customFormat="1" ht="14.25">
      <c r="A1114" s="810" t="s">
        <v>5</v>
      </c>
      <c r="B1114" s="813" t="s">
        <v>6</v>
      </c>
      <c r="C1114" s="816" t="s">
        <v>7</v>
      </c>
      <c r="D1114" s="819" t="s">
        <v>8</v>
      </c>
      <c r="E1114" s="820"/>
      <c r="F1114" s="821"/>
      <c r="G1114" s="814" t="s">
        <v>9</v>
      </c>
      <c r="H1114" s="828" t="s">
        <v>10</v>
      </c>
      <c r="I1114" s="825" t="s">
        <v>11</v>
      </c>
      <c r="J1114" s="831" t="s">
        <v>12</v>
      </c>
      <c r="K1114" s="889" t="s">
        <v>5</v>
      </c>
      <c r="L1114" s="834" t="s">
        <v>13</v>
      </c>
      <c r="M1114" s="837" t="s">
        <v>14</v>
      </c>
      <c r="N1114" s="892" t="s">
        <v>9</v>
      </c>
      <c r="O1114" s="847" t="s">
        <v>43</v>
      </c>
      <c r="P1114" s="875" t="s">
        <v>33</v>
      </c>
      <c r="Q1114" s="895" t="s">
        <v>44</v>
      </c>
      <c r="R1114" s="898" t="s">
        <v>15</v>
      </c>
      <c r="S1114" s="901" t="s">
        <v>16</v>
      </c>
      <c r="T1114" s="902"/>
      <c r="U1114" s="903" t="s">
        <v>45</v>
      </c>
      <c r="V1114" s="887"/>
      <c r="W1114" s="887"/>
      <c r="X1114" s="870"/>
      <c r="Y1114" s="887"/>
      <c r="Z1114" s="870"/>
      <c r="AA1114" s="879"/>
    </row>
    <row r="1115" spans="1:27" s="16" customFormat="1" ht="14.25">
      <c r="A1115" s="811"/>
      <c r="B1115" s="814"/>
      <c r="C1115" s="817"/>
      <c r="D1115" s="822"/>
      <c r="E1115" s="823"/>
      <c r="F1115" s="824"/>
      <c r="G1115" s="814"/>
      <c r="H1115" s="829"/>
      <c r="I1115" s="826"/>
      <c r="J1115" s="832"/>
      <c r="K1115" s="890"/>
      <c r="L1115" s="835"/>
      <c r="M1115" s="838"/>
      <c r="N1115" s="893"/>
      <c r="O1115" s="848"/>
      <c r="P1115" s="876"/>
      <c r="Q1115" s="896"/>
      <c r="R1115" s="899"/>
      <c r="S1115" s="892" t="s">
        <v>17</v>
      </c>
      <c r="T1115" s="906" t="s">
        <v>18</v>
      </c>
      <c r="U1115" s="904"/>
      <c r="V1115" s="887"/>
      <c r="W1115" s="887"/>
      <c r="X1115" s="870"/>
      <c r="Y1115" s="887"/>
      <c r="Z1115" s="870"/>
      <c r="AA1115" s="879"/>
    </row>
    <row r="1116" spans="1:27" s="16" customFormat="1" ht="14.25">
      <c r="A1116" s="811"/>
      <c r="B1116" s="814"/>
      <c r="C1116" s="817"/>
      <c r="D1116" s="840" t="s">
        <v>19</v>
      </c>
      <c r="E1116" s="840" t="s">
        <v>20</v>
      </c>
      <c r="F1116" s="840" t="s">
        <v>21</v>
      </c>
      <c r="G1116" s="814"/>
      <c r="H1116" s="829"/>
      <c r="I1116" s="826"/>
      <c r="J1116" s="832"/>
      <c r="K1116" s="890"/>
      <c r="L1116" s="835"/>
      <c r="M1116" s="838"/>
      <c r="N1116" s="893"/>
      <c r="O1116" s="848"/>
      <c r="P1116" s="876"/>
      <c r="Q1116" s="896"/>
      <c r="R1116" s="899"/>
      <c r="S1116" s="893"/>
      <c r="T1116" s="907"/>
      <c r="U1116" s="904"/>
      <c r="V1116" s="887"/>
      <c r="W1116" s="887"/>
      <c r="X1116" s="870"/>
      <c r="Y1116" s="887"/>
      <c r="Z1116" s="870"/>
      <c r="AA1116" s="879"/>
    </row>
    <row r="1117" spans="1:27" s="16" customFormat="1" ht="14.25">
      <c r="A1117" s="811"/>
      <c r="B1117" s="814"/>
      <c r="C1117" s="817"/>
      <c r="D1117" s="841"/>
      <c r="E1117" s="841"/>
      <c r="F1117" s="841"/>
      <c r="G1117" s="814"/>
      <c r="H1117" s="829"/>
      <c r="I1117" s="826"/>
      <c r="J1117" s="832"/>
      <c r="K1117" s="890"/>
      <c r="L1117" s="835"/>
      <c r="M1117" s="838"/>
      <c r="N1117" s="893"/>
      <c r="O1117" s="848"/>
      <c r="P1117" s="876"/>
      <c r="Q1117" s="896"/>
      <c r="R1117" s="899"/>
      <c r="S1117" s="893"/>
      <c r="T1117" s="907"/>
      <c r="U1117" s="904"/>
      <c r="V1117" s="887"/>
      <c r="W1117" s="887"/>
      <c r="X1117" s="870"/>
      <c r="Y1117" s="887"/>
      <c r="Z1117" s="870"/>
      <c r="AA1117" s="879"/>
    </row>
    <row r="1118" spans="1:27" s="16" customFormat="1" ht="14.25">
      <c r="A1118" s="812"/>
      <c r="B1118" s="815"/>
      <c r="C1118" s="818"/>
      <c r="D1118" s="842"/>
      <c r="E1118" s="842"/>
      <c r="F1118" s="842"/>
      <c r="G1118" s="815"/>
      <c r="H1118" s="830"/>
      <c r="I1118" s="827"/>
      <c r="J1118" s="833"/>
      <c r="K1118" s="891"/>
      <c r="L1118" s="836"/>
      <c r="M1118" s="839"/>
      <c r="N1118" s="894"/>
      <c r="O1118" s="849"/>
      <c r="P1118" s="877"/>
      <c r="Q1118" s="897"/>
      <c r="R1118" s="900"/>
      <c r="S1118" s="894"/>
      <c r="T1118" s="908"/>
      <c r="U1118" s="905"/>
      <c r="V1118" s="888"/>
      <c r="W1118" s="888"/>
      <c r="X1118" s="871"/>
      <c r="Y1118" s="888"/>
      <c r="Z1118" s="871"/>
      <c r="AA1118" s="880"/>
    </row>
    <row r="1119" spans="1:27" s="229" customFormat="1" ht="24" customHeight="1">
      <c r="A1119" s="17"/>
      <c r="B1119" s="17"/>
      <c r="C1119" s="17"/>
      <c r="D1119" s="17"/>
      <c r="E1119" s="17"/>
      <c r="F1119" s="17"/>
      <c r="G1119" s="17"/>
      <c r="H1119" s="21"/>
      <c r="I1119" s="101"/>
      <c r="J1119" s="101"/>
      <c r="K1119" s="103"/>
      <c r="L1119" s="20"/>
      <c r="M1119" s="86"/>
      <c r="N1119" s="103"/>
      <c r="O1119" s="20"/>
      <c r="P1119" s="20"/>
      <c r="Q1119" s="101"/>
      <c r="R1119" s="109"/>
      <c r="S1119" s="217"/>
      <c r="T1119" s="217"/>
      <c r="U1119" s="31"/>
      <c r="V1119" s="31"/>
      <c r="W1119" s="30"/>
      <c r="X1119" s="21"/>
      <c r="Y1119" s="233"/>
      <c r="Z1119" s="20"/>
      <c r="AA1119" s="25"/>
    </row>
    <row r="1120" spans="1:27" s="229" customFormat="1" ht="24" customHeight="1">
      <c r="A1120" s="17">
        <v>296</v>
      </c>
      <c r="B1120" s="17" t="s">
        <v>24</v>
      </c>
      <c r="C1120" s="17">
        <v>36190</v>
      </c>
      <c r="D1120" s="17">
        <v>0</v>
      </c>
      <c r="E1120" s="17">
        <v>0</v>
      </c>
      <c r="F1120" s="17">
        <v>63</v>
      </c>
      <c r="G1120" s="17">
        <v>2</v>
      </c>
      <c r="H1120" s="21">
        <v>63</v>
      </c>
      <c r="I1120" s="101">
        <v>400</v>
      </c>
      <c r="J1120" s="101">
        <f>H1120*I1120</f>
        <v>25200</v>
      </c>
      <c r="K1120" s="103">
        <v>1</v>
      </c>
      <c r="L1120" s="20" t="s">
        <v>65</v>
      </c>
      <c r="M1120" s="86" t="s">
        <v>63</v>
      </c>
      <c r="N1120" s="103">
        <v>2</v>
      </c>
      <c r="O1120" s="20">
        <v>360</v>
      </c>
      <c r="P1120" s="20">
        <v>100</v>
      </c>
      <c r="Q1120" s="101">
        <v>6350</v>
      </c>
      <c r="R1120" s="109">
        <f>O1120*Q1120</f>
        <v>2286000</v>
      </c>
      <c r="S1120" s="217">
        <v>33</v>
      </c>
      <c r="T1120" s="217">
        <v>85</v>
      </c>
      <c r="U1120" s="31">
        <f>R1120-R1120*T1120/100</f>
        <v>342900</v>
      </c>
      <c r="V1120" s="31">
        <f>J1120+U1120</f>
        <v>368100</v>
      </c>
      <c r="W1120" s="30">
        <f>V1120*P1120/100</f>
        <v>368100</v>
      </c>
      <c r="X1120" s="21" t="s">
        <v>58</v>
      </c>
      <c r="Y1120" s="233">
        <v>0</v>
      </c>
      <c r="Z1120" s="20">
        <v>0</v>
      </c>
      <c r="AA1120" s="25">
        <f t="shared" ref="AA1120:AA1121" si="795">Y1120*Z1120/100</f>
        <v>0</v>
      </c>
    </row>
    <row r="1121" spans="1:27" s="229" customFormat="1" ht="26.1" customHeight="1">
      <c r="A1121" s="17">
        <v>297</v>
      </c>
      <c r="B1121" s="17" t="s">
        <v>24</v>
      </c>
      <c r="C1121" s="17">
        <v>39099</v>
      </c>
      <c r="D1121" s="17">
        <v>0</v>
      </c>
      <c r="E1121" s="17">
        <v>0</v>
      </c>
      <c r="F1121" s="17">
        <v>57</v>
      </c>
      <c r="G1121" s="17">
        <v>2</v>
      </c>
      <c r="H1121" s="21">
        <v>57</v>
      </c>
      <c r="I1121" s="101">
        <v>400</v>
      </c>
      <c r="J1121" s="101">
        <f>H1121*I1121</f>
        <v>22800</v>
      </c>
      <c r="K1121" s="103">
        <v>2</v>
      </c>
      <c r="L1121" s="20" t="s">
        <v>66</v>
      </c>
      <c r="M1121" s="20" t="s">
        <v>27</v>
      </c>
      <c r="N1121" s="103">
        <v>2</v>
      </c>
      <c r="O1121" s="20">
        <v>99</v>
      </c>
      <c r="P1121" s="20">
        <v>100</v>
      </c>
      <c r="Q1121" s="101">
        <v>2650</v>
      </c>
      <c r="R1121" s="109">
        <f>O1121*Q1121</f>
        <v>262350</v>
      </c>
      <c r="S1121" s="217">
        <v>17</v>
      </c>
      <c r="T1121" s="217">
        <v>79</v>
      </c>
      <c r="U1121" s="109">
        <f>R1121-R1121*T1121/100</f>
        <v>55093.5</v>
      </c>
      <c r="V1121" s="59">
        <f>J1121+U1121</f>
        <v>77893.5</v>
      </c>
      <c r="W1121" s="59">
        <f>V1121*P1121/100</f>
        <v>77893.5</v>
      </c>
      <c r="X1121" s="21"/>
      <c r="Y1121" s="228">
        <v>0</v>
      </c>
      <c r="Z1121" s="20">
        <v>0</v>
      </c>
      <c r="AA1121" s="25">
        <f t="shared" si="795"/>
        <v>0</v>
      </c>
    </row>
    <row r="1122" spans="1:27" s="229" customFormat="1" ht="26.1" customHeight="1">
      <c r="A1122" s="17"/>
      <c r="B1122" s="17"/>
      <c r="C1122" s="17"/>
      <c r="D1122" s="17"/>
      <c r="E1122" s="17"/>
      <c r="F1122" s="17"/>
      <c r="G1122" s="17"/>
      <c r="H1122" s="31"/>
      <c r="I1122" s="86"/>
      <c r="J1122" s="109"/>
      <c r="K1122" s="103"/>
      <c r="L1122" s="20"/>
      <c r="M1122" s="20"/>
      <c r="N1122" s="103"/>
      <c r="O1122" s="20"/>
      <c r="P1122" s="20"/>
      <c r="Q1122" s="21"/>
      <c r="R1122" s="21"/>
      <c r="S1122" s="217"/>
      <c r="T1122" s="217"/>
      <c r="U1122" s="21"/>
      <c r="V1122" s="100"/>
      <c r="W1122" s="101"/>
      <c r="X1122" s="101"/>
      <c r="Y1122" s="276"/>
      <c r="Z1122" s="20"/>
      <c r="AA1122" s="25"/>
    </row>
    <row r="1123" spans="1:27" s="229" customFormat="1" ht="24" customHeight="1">
      <c r="A1123" s="17">
        <v>298</v>
      </c>
      <c r="B1123" s="17" t="s">
        <v>104</v>
      </c>
      <c r="C1123" s="17">
        <v>1766</v>
      </c>
      <c r="D1123" s="17">
        <v>1</v>
      </c>
      <c r="E1123" s="17">
        <v>2</v>
      </c>
      <c r="F1123" s="17">
        <v>67</v>
      </c>
      <c r="G1123" s="17">
        <v>2</v>
      </c>
      <c r="H1123" s="21">
        <v>667</v>
      </c>
      <c r="I1123" s="101">
        <v>125</v>
      </c>
      <c r="J1123" s="101">
        <f>H1123*I1123</f>
        <v>83375</v>
      </c>
      <c r="K1123" s="103">
        <v>1</v>
      </c>
      <c r="L1123" s="20" t="s">
        <v>65</v>
      </c>
      <c r="M1123" s="86" t="s">
        <v>67</v>
      </c>
      <c r="N1123" s="103">
        <v>2</v>
      </c>
      <c r="O1123" s="20">
        <v>301.91000000000003</v>
      </c>
      <c r="P1123" s="20">
        <v>100</v>
      </c>
      <c r="Q1123" s="101">
        <v>6350</v>
      </c>
      <c r="R1123" s="109">
        <f>O1123*Q1123</f>
        <v>1917128.5000000002</v>
      </c>
      <c r="S1123" s="217">
        <v>23</v>
      </c>
      <c r="T1123" s="217">
        <v>36</v>
      </c>
      <c r="U1123" s="31">
        <f>R1123-R1123*T1123/100</f>
        <v>1226962.2400000002</v>
      </c>
      <c r="V1123" s="31">
        <f>J1123+U1123</f>
        <v>1310337.2400000002</v>
      </c>
      <c r="W1123" s="30">
        <f>V1123*P1123/100</f>
        <v>1310337.2400000002</v>
      </c>
      <c r="X1123" s="21" t="s">
        <v>60</v>
      </c>
      <c r="Y1123" s="237">
        <f>J1123</f>
        <v>83375</v>
      </c>
      <c r="Z1123" s="20">
        <v>0.02</v>
      </c>
      <c r="AA1123" s="25">
        <f t="shared" ref="AA1123:AA1124" si="796">Y1123*Z1123/100</f>
        <v>16.675000000000001</v>
      </c>
    </row>
    <row r="1124" spans="1:27" s="229" customFormat="1" ht="24" customHeight="1">
      <c r="A1124" s="17"/>
      <c r="B1124" s="17"/>
      <c r="C1124" s="17"/>
      <c r="D1124" s="17"/>
      <c r="E1124" s="17"/>
      <c r="F1124" s="17"/>
      <c r="G1124" s="17"/>
      <c r="H1124" s="21"/>
      <c r="I1124" s="101"/>
      <c r="J1124" s="101"/>
      <c r="K1124" s="103">
        <v>2</v>
      </c>
      <c r="L1124" s="20" t="s">
        <v>79</v>
      </c>
      <c r="M1124" s="20" t="s">
        <v>27</v>
      </c>
      <c r="N1124" s="103">
        <v>2</v>
      </c>
      <c r="O1124" s="20">
        <v>8</v>
      </c>
      <c r="P1124" s="20">
        <v>100</v>
      </c>
      <c r="Q1124" s="101">
        <v>5150</v>
      </c>
      <c r="R1124" s="109">
        <f>O1124*Q1124</f>
        <v>41200</v>
      </c>
      <c r="S1124" s="217">
        <v>21</v>
      </c>
      <c r="T1124" s="217">
        <v>93</v>
      </c>
      <c r="U1124" s="109">
        <f>R1124-R1124*T1124/100</f>
        <v>2884</v>
      </c>
      <c r="V1124" s="59">
        <f>J1124+U1124</f>
        <v>2884</v>
      </c>
      <c r="W1124" s="59">
        <f>V1124*P1124/100</f>
        <v>2884</v>
      </c>
      <c r="X1124" s="21"/>
      <c r="Y1124" s="228">
        <v>0</v>
      </c>
      <c r="Z1124" s="20">
        <v>0</v>
      </c>
      <c r="AA1124" s="25">
        <f t="shared" si="796"/>
        <v>0</v>
      </c>
    </row>
    <row r="1125" spans="1:27" s="229" customFormat="1" ht="24" customHeight="1">
      <c r="A1125" s="17"/>
      <c r="B1125" s="17"/>
      <c r="C1125" s="17"/>
      <c r="D1125" s="17"/>
      <c r="E1125" s="17"/>
      <c r="F1125" s="17"/>
      <c r="G1125" s="17"/>
      <c r="H1125" s="21"/>
      <c r="I1125" s="101"/>
      <c r="J1125" s="101"/>
      <c r="K1125" s="103">
        <v>3</v>
      </c>
      <c r="L1125" s="20" t="s">
        <v>65</v>
      </c>
      <c r="M1125" s="86" t="s">
        <v>67</v>
      </c>
      <c r="N1125" s="103">
        <v>2</v>
      </c>
      <c r="O1125" s="20">
        <v>78</v>
      </c>
      <c r="P1125" s="20">
        <v>100</v>
      </c>
      <c r="Q1125" s="101">
        <v>6350</v>
      </c>
      <c r="R1125" s="109">
        <f>O1125*Q1125</f>
        <v>495300</v>
      </c>
      <c r="S1125" s="217">
        <v>4</v>
      </c>
      <c r="T1125" s="217">
        <v>4</v>
      </c>
      <c r="U1125" s="31">
        <f>R1125-R1125*T1125/100</f>
        <v>475488</v>
      </c>
      <c r="V1125" s="31">
        <f>J1125+U1125</f>
        <v>475488</v>
      </c>
      <c r="W1125" s="30">
        <f>V1125*P1125/100</f>
        <v>475488</v>
      </c>
      <c r="X1125" s="21" t="s">
        <v>60</v>
      </c>
      <c r="Y1125" s="237">
        <v>0</v>
      </c>
      <c r="Z1125" s="20">
        <v>0</v>
      </c>
      <c r="AA1125" s="25">
        <f t="shared" ref="AA1125:AA1126" si="797">Y1125*Z1125/100</f>
        <v>0</v>
      </c>
    </row>
    <row r="1126" spans="1:27" s="229" customFormat="1" ht="26.1" customHeight="1">
      <c r="A1126" s="17">
        <v>299</v>
      </c>
      <c r="B1126" s="17" t="s">
        <v>62</v>
      </c>
      <c r="C1126" s="17" t="s">
        <v>29</v>
      </c>
      <c r="D1126" s="17">
        <v>30</v>
      </c>
      <c r="E1126" s="17">
        <v>3</v>
      </c>
      <c r="F1126" s="17">
        <v>67</v>
      </c>
      <c r="G1126" s="17">
        <v>1</v>
      </c>
      <c r="H1126" s="31">
        <v>12367</v>
      </c>
      <c r="I1126" s="86">
        <v>125</v>
      </c>
      <c r="J1126" s="109">
        <f>H1126*I1126</f>
        <v>1545875</v>
      </c>
      <c r="K1126" s="103"/>
      <c r="L1126" s="20"/>
      <c r="M1126" s="20"/>
      <c r="N1126" s="103"/>
      <c r="O1126" s="20"/>
      <c r="P1126" s="20">
        <v>100</v>
      </c>
      <c r="Q1126" s="21"/>
      <c r="R1126" s="21">
        <f t="shared" ref="R1126" si="798">O1126*Q1126</f>
        <v>0</v>
      </c>
      <c r="S1126" s="217"/>
      <c r="T1126" s="217"/>
      <c r="U1126" s="21">
        <f t="shared" ref="U1126" si="799">R1126-R1126*T1126/100</f>
        <v>0</v>
      </c>
      <c r="V1126" s="101">
        <f t="shared" ref="V1126" si="800">J1126+U1126</f>
        <v>1545875</v>
      </c>
      <c r="W1126" s="101">
        <f t="shared" ref="W1126" si="801">V1126*P1126/100</f>
        <v>1545875</v>
      </c>
      <c r="X1126" s="101"/>
      <c r="Y1126" s="234">
        <f>J1126</f>
        <v>1545875</v>
      </c>
      <c r="Z1126" s="20">
        <v>0.01</v>
      </c>
      <c r="AA1126" s="25">
        <f t="shared" si="797"/>
        <v>154.58750000000001</v>
      </c>
    </row>
    <row r="1127" spans="1:27" s="229" customFormat="1" ht="26.1" customHeight="1">
      <c r="A1127" s="17">
        <v>300</v>
      </c>
      <c r="B1127" s="17" t="s">
        <v>25</v>
      </c>
      <c r="C1127" s="17">
        <v>2074</v>
      </c>
      <c r="D1127" s="17">
        <v>31</v>
      </c>
      <c r="E1127" s="17">
        <v>1</v>
      </c>
      <c r="F1127" s="17">
        <v>71</v>
      </c>
      <c r="G1127" s="17">
        <v>1</v>
      </c>
      <c r="H1127" s="31">
        <v>12571</v>
      </c>
      <c r="I1127" s="86">
        <v>150</v>
      </c>
      <c r="J1127" s="109">
        <f>H1127*I1127</f>
        <v>1885650</v>
      </c>
      <c r="K1127" s="103"/>
      <c r="L1127" s="20"/>
      <c r="M1127" s="20"/>
      <c r="N1127" s="103"/>
      <c r="O1127" s="20"/>
      <c r="P1127" s="20">
        <v>100</v>
      </c>
      <c r="Q1127" s="21"/>
      <c r="R1127" s="21">
        <f t="shared" ref="R1127" si="802">O1127*Q1127</f>
        <v>0</v>
      </c>
      <c r="S1127" s="217"/>
      <c r="T1127" s="217"/>
      <c r="U1127" s="21">
        <f t="shared" ref="U1127" si="803">R1127-R1127*T1127/100</f>
        <v>0</v>
      </c>
      <c r="V1127" s="101">
        <f t="shared" ref="V1127" si="804">J1127+U1127</f>
        <v>1885650</v>
      </c>
      <c r="W1127" s="101">
        <f t="shared" ref="W1127" si="805">V1127*P1127/100</f>
        <v>1885650</v>
      </c>
      <c r="X1127" s="101"/>
      <c r="Y1127" s="234">
        <f>J1127</f>
        <v>1885650</v>
      </c>
      <c r="Z1127" s="20">
        <v>0.01</v>
      </c>
      <c r="AA1127" s="25">
        <f t="shared" ref="AA1127" si="806">Y1127*Z1127/100</f>
        <v>188.565</v>
      </c>
    </row>
    <row r="1128" spans="1:27" s="267" customFormat="1" ht="26.1" customHeight="1">
      <c r="A1128" s="55"/>
      <c r="B1128" s="55"/>
      <c r="C1128" s="55"/>
      <c r="D1128" s="55"/>
      <c r="E1128" s="55"/>
      <c r="F1128" s="55"/>
      <c r="G1128" s="55"/>
      <c r="H1128" s="260"/>
      <c r="I1128" s="261"/>
      <c r="J1128" s="262"/>
      <c r="K1128" s="263"/>
      <c r="L1128" s="57"/>
      <c r="M1128" s="57"/>
      <c r="N1128" s="263"/>
      <c r="O1128" s="57"/>
      <c r="P1128" s="57"/>
      <c r="Q1128" s="58"/>
      <c r="R1128" s="58"/>
      <c r="S1128" s="264"/>
      <c r="T1128" s="264"/>
      <c r="U1128" s="58"/>
      <c r="V1128" s="260"/>
      <c r="W1128" s="265"/>
      <c r="X1128" s="265"/>
      <c r="Y1128" s="266"/>
      <c r="Z1128" s="57"/>
      <c r="AA1128" s="56"/>
    </row>
    <row r="1129" spans="1:27" s="89" customFormat="1" ht="24" customHeight="1" thickBot="1">
      <c r="A1129" s="143"/>
      <c r="B1129" s="143"/>
      <c r="C1129" s="143"/>
      <c r="D1129" s="143"/>
      <c r="E1129" s="143"/>
      <c r="F1129" s="143"/>
      <c r="G1129" s="143"/>
      <c r="H1129" s="144"/>
      <c r="I1129" s="145"/>
      <c r="J1129" s="146"/>
      <c r="K1129" s="156"/>
      <c r="L1129" s="147"/>
      <c r="M1129" s="145"/>
      <c r="N1129" s="166"/>
      <c r="O1129" s="145"/>
      <c r="P1129" s="145"/>
      <c r="Q1129" s="181"/>
      <c r="R1129" s="182"/>
      <c r="S1129" s="194"/>
      <c r="T1129" s="194"/>
      <c r="U1129" s="197"/>
      <c r="V1129" s="182"/>
      <c r="W1129" s="182"/>
      <c r="X1129" s="148"/>
      <c r="Y1129" s="199"/>
      <c r="Z1129" s="145"/>
      <c r="AA1129" s="143"/>
    </row>
    <row r="1130" spans="1:27">
      <c r="A1130" s="42" t="s">
        <v>22</v>
      </c>
      <c r="B1130" s="42"/>
      <c r="C1130" s="42" t="s">
        <v>23</v>
      </c>
      <c r="D1130" s="42"/>
      <c r="E1130" s="42"/>
      <c r="F1130" s="42"/>
      <c r="G1130" s="39" t="s">
        <v>37</v>
      </c>
      <c r="H1130" s="52"/>
      <c r="I1130" s="11"/>
      <c r="J1130" s="11"/>
      <c r="K1130" s="153"/>
      <c r="L1130" s="14"/>
      <c r="M1130" s="6"/>
      <c r="N1130" s="161"/>
      <c r="O1130" s="1"/>
      <c r="P1130" s="1"/>
      <c r="Q1130" s="175"/>
      <c r="R1130" s="176"/>
      <c r="S1130" s="188"/>
      <c r="T1130" s="188"/>
      <c r="U1130" s="175"/>
      <c r="V1130" s="176"/>
      <c r="W1130" s="176"/>
      <c r="X1130" s="1"/>
      <c r="Y1130" s="176"/>
      <c r="Z1130" s="1"/>
      <c r="AA1130" s="1"/>
    </row>
    <row r="1131" spans="1:27">
      <c r="A1131" s="3"/>
      <c r="B1131" s="11"/>
      <c r="C1131" s="11"/>
      <c r="D1131" s="11"/>
      <c r="E1131" s="12"/>
      <c r="F1131" s="13"/>
      <c r="G1131" s="38" t="s">
        <v>36</v>
      </c>
      <c r="H1131" s="52"/>
      <c r="I1131" s="11"/>
      <c r="J1131" s="11"/>
      <c r="K1131" s="153"/>
      <c r="L1131" s="14"/>
      <c r="M1131" s="61" t="s">
        <v>47</v>
      </c>
      <c r="N1131" s="162"/>
      <c r="O1131" s="62"/>
      <c r="P1131" s="62"/>
      <c r="Q1131" s="177"/>
      <c r="R1131" s="178" t="s">
        <v>51</v>
      </c>
      <c r="S1131" s="162"/>
      <c r="T1131" s="189"/>
      <c r="U1131" s="177"/>
      <c r="V1131" s="178"/>
      <c r="W1131" s="178" t="s">
        <v>56</v>
      </c>
      <c r="X1131" s="206"/>
      <c r="Y1131" s="177"/>
      <c r="Z1131" s="3"/>
      <c r="AA1131" s="3"/>
    </row>
    <row r="1132" spans="1:27">
      <c r="A1132" s="3"/>
      <c r="B1132" s="11"/>
      <c r="C1132" s="11"/>
      <c r="D1132" s="11"/>
      <c r="E1132" s="12"/>
      <c r="F1132" s="13"/>
      <c r="G1132" s="37" t="s">
        <v>35</v>
      </c>
      <c r="H1132" s="52"/>
      <c r="I1132" s="12"/>
      <c r="J1132" s="12"/>
      <c r="K1132" s="154"/>
      <c r="L1132" s="14"/>
      <c r="M1132" s="61" t="s">
        <v>54</v>
      </c>
      <c r="N1132" s="162"/>
      <c r="O1132" s="62"/>
      <c r="P1132" s="62"/>
      <c r="Q1132" s="177"/>
      <c r="R1132" s="178" t="s">
        <v>53</v>
      </c>
      <c r="S1132" s="162"/>
      <c r="T1132" s="189"/>
      <c r="U1132" s="177"/>
      <c r="V1132" s="178"/>
      <c r="W1132" s="178" t="s">
        <v>52</v>
      </c>
      <c r="X1132" s="206"/>
      <c r="Y1132" s="177"/>
      <c r="Z1132" s="3"/>
      <c r="AA1132" s="3"/>
    </row>
    <row r="1133" spans="1:27">
      <c r="A1133" s="4"/>
      <c r="B1133" s="12"/>
      <c r="C1133" s="12"/>
      <c r="D1133" s="12"/>
      <c r="E1133" s="12"/>
      <c r="F1133" s="13"/>
      <c r="G1133" s="38" t="s">
        <v>34</v>
      </c>
      <c r="H1133" s="53"/>
      <c r="I1133" s="12"/>
      <c r="J1133" s="12"/>
      <c r="K1133" s="154"/>
      <c r="L1133" s="15"/>
      <c r="M1133" s="63" t="s">
        <v>48</v>
      </c>
      <c r="N1133" s="163"/>
      <c r="O1133" s="63"/>
      <c r="P1133" s="63"/>
      <c r="Q1133" s="179"/>
      <c r="R1133" s="179" t="s">
        <v>49</v>
      </c>
      <c r="S1133" s="163"/>
      <c r="T1133" s="190"/>
      <c r="U1133" s="179"/>
      <c r="V1133" s="179"/>
      <c r="W1133" s="179" t="s">
        <v>50</v>
      </c>
      <c r="X1133" s="207"/>
      <c r="Y1133" s="179"/>
      <c r="Z1133" s="5"/>
      <c r="AA1133" s="5"/>
    </row>
    <row r="1134" spans="1:27">
      <c r="A1134" s="4"/>
      <c r="B1134" s="33"/>
      <c r="C1134" s="12"/>
      <c r="D1134" s="12"/>
      <c r="E1134" s="12"/>
      <c r="F1134" s="13"/>
      <c r="G1134" s="40" t="s">
        <v>38</v>
      </c>
      <c r="H1134" s="53"/>
      <c r="I1134" s="12"/>
      <c r="J1134" s="12"/>
      <c r="K1134" s="154"/>
      <c r="L1134" s="15"/>
      <c r="M1134" s="5"/>
      <c r="N1134" s="164"/>
      <c r="O1134" s="5"/>
      <c r="P1134" s="5"/>
      <c r="Q1134" s="180"/>
      <c r="R1134" s="180"/>
      <c r="S1134" s="191"/>
      <c r="T1134" s="191"/>
      <c r="U1134" s="180"/>
      <c r="V1134" s="180"/>
      <c r="W1134" s="180"/>
      <c r="X1134" s="208"/>
      <c r="Y1134" s="169"/>
      <c r="Z1134" s="32"/>
      <c r="AA1134" s="5"/>
    </row>
    <row r="1135" spans="1:27" ht="31.5" customHeight="1">
      <c r="A1135" s="41" t="s">
        <v>153</v>
      </c>
      <c r="B1135" s="8"/>
      <c r="C1135" s="8"/>
      <c r="D1135" s="8"/>
      <c r="E1135" s="8"/>
      <c r="F1135" s="8"/>
      <c r="G1135" s="7" t="s">
        <v>30</v>
      </c>
      <c r="H1135" s="48"/>
      <c r="I1135" s="796"/>
      <c r="J1135" s="868"/>
      <c r="K1135" s="149"/>
      <c r="L1135" s="909"/>
      <c r="M1135" s="909"/>
      <c r="N1135" s="158"/>
      <c r="O1135" s="910" t="s">
        <v>55</v>
      </c>
      <c r="P1135" s="910"/>
      <c r="Q1135" s="168"/>
      <c r="R1135" s="169"/>
      <c r="S1135" s="185"/>
      <c r="T1135" s="185"/>
      <c r="U1135" s="196"/>
      <c r="V1135" s="169"/>
      <c r="W1135" s="169"/>
      <c r="X1135" s="205" t="s">
        <v>31</v>
      </c>
      <c r="Y1135" s="169"/>
      <c r="AA1135" s="7"/>
    </row>
    <row r="1136" spans="1:27" ht="23.1" customHeight="1">
      <c r="A1136" s="797" t="s">
        <v>0</v>
      </c>
      <c r="B1136" s="797"/>
      <c r="C1136" s="797"/>
      <c r="D1136" s="797"/>
      <c r="E1136" s="797"/>
      <c r="F1136" s="797"/>
      <c r="G1136" s="797"/>
      <c r="H1136" s="797"/>
      <c r="I1136" s="797"/>
      <c r="J1136" s="797"/>
      <c r="K1136" s="797"/>
      <c r="L1136" s="797"/>
      <c r="M1136" s="797"/>
      <c r="N1136" s="797"/>
      <c r="O1136" s="797"/>
      <c r="P1136" s="797"/>
      <c r="Q1136" s="797"/>
      <c r="R1136" s="797"/>
      <c r="S1136" s="797"/>
      <c r="T1136" s="797"/>
      <c r="U1136" s="797"/>
      <c r="V1136" s="797"/>
      <c r="W1136" s="797"/>
      <c r="X1136" s="797"/>
      <c r="Y1136" s="797"/>
      <c r="Z1136" s="797"/>
      <c r="AA1136" s="10"/>
    </row>
    <row r="1137" spans="1:27" ht="23.1" customHeight="1">
      <c r="A1137" s="797" t="s">
        <v>32</v>
      </c>
      <c r="B1137" s="797"/>
      <c r="C1137" s="797"/>
      <c r="D1137" s="797"/>
      <c r="E1137" s="797"/>
      <c r="F1137" s="797"/>
      <c r="G1137" s="797"/>
      <c r="H1137" s="797"/>
      <c r="I1137" s="797"/>
      <c r="J1137" s="797"/>
      <c r="K1137" s="797"/>
      <c r="L1137" s="797"/>
      <c r="M1137" s="797"/>
      <c r="N1137" s="797"/>
      <c r="O1137" s="797"/>
      <c r="P1137" s="797"/>
      <c r="Q1137" s="797"/>
      <c r="R1137" s="797"/>
      <c r="S1137" s="797"/>
      <c r="T1137" s="797"/>
      <c r="U1137" s="797"/>
      <c r="V1137" s="797"/>
      <c r="W1137" s="797"/>
      <c r="X1137" s="797"/>
      <c r="Y1137" s="797"/>
      <c r="Z1137" s="797"/>
      <c r="AA1137" s="10"/>
    </row>
    <row r="1138" spans="1:27" s="34" customFormat="1" ht="23.25">
      <c r="A1138" s="35" t="s">
        <v>70</v>
      </c>
      <c r="B1138" s="36"/>
      <c r="C1138" s="36"/>
      <c r="D1138" s="36"/>
      <c r="E1138" s="36"/>
      <c r="F1138" s="36"/>
      <c r="G1138" s="242"/>
      <c r="H1138" s="49"/>
      <c r="I1138" s="242"/>
      <c r="J1138" s="242"/>
      <c r="K1138" s="150"/>
      <c r="L1138" s="242"/>
      <c r="M1138" s="242"/>
      <c r="N1138" s="158"/>
      <c r="O1138" s="242"/>
      <c r="P1138" s="242"/>
      <c r="Q1138" s="170"/>
      <c r="R1138" s="171"/>
      <c r="S1138" s="150"/>
      <c r="T1138" s="150"/>
      <c r="U1138" s="170"/>
      <c r="V1138" s="170"/>
      <c r="W1138" s="170"/>
      <c r="X1138" s="22"/>
      <c r="Y1138" s="170"/>
      <c r="Z1138" s="242"/>
      <c r="AA1138" s="242"/>
    </row>
    <row r="1139" spans="1:27" s="16" customFormat="1" ht="14.25">
      <c r="A1139" s="798" t="s">
        <v>1</v>
      </c>
      <c r="B1139" s="799"/>
      <c r="C1139" s="799"/>
      <c r="D1139" s="799"/>
      <c r="E1139" s="799"/>
      <c r="F1139" s="799"/>
      <c r="G1139" s="799"/>
      <c r="H1139" s="799"/>
      <c r="I1139" s="799"/>
      <c r="J1139" s="800"/>
      <c r="K1139" s="801" t="s">
        <v>2</v>
      </c>
      <c r="L1139" s="802"/>
      <c r="M1139" s="802"/>
      <c r="N1139" s="802"/>
      <c r="O1139" s="802"/>
      <c r="P1139" s="802"/>
      <c r="Q1139" s="802"/>
      <c r="R1139" s="802"/>
      <c r="S1139" s="802"/>
      <c r="T1139" s="802"/>
      <c r="U1139" s="803"/>
      <c r="V1139" s="886" t="s">
        <v>3</v>
      </c>
      <c r="W1139" s="886" t="s">
        <v>39</v>
      </c>
      <c r="X1139" s="869" t="s">
        <v>40</v>
      </c>
      <c r="Y1139" s="886" t="s">
        <v>4</v>
      </c>
      <c r="Z1139" s="869" t="s">
        <v>41</v>
      </c>
      <c r="AA1139" s="878" t="s">
        <v>42</v>
      </c>
    </row>
    <row r="1140" spans="1:27" s="16" customFormat="1" ht="14.25">
      <c r="A1140" s="810" t="s">
        <v>5</v>
      </c>
      <c r="B1140" s="813" t="s">
        <v>6</v>
      </c>
      <c r="C1140" s="816" t="s">
        <v>7</v>
      </c>
      <c r="D1140" s="819" t="s">
        <v>8</v>
      </c>
      <c r="E1140" s="820"/>
      <c r="F1140" s="821"/>
      <c r="G1140" s="814" t="s">
        <v>9</v>
      </c>
      <c r="H1140" s="828" t="s">
        <v>10</v>
      </c>
      <c r="I1140" s="825" t="s">
        <v>11</v>
      </c>
      <c r="J1140" s="831" t="s">
        <v>12</v>
      </c>
      <c r="K1140" s="889" t="s">
        <v>5</v>
      </c>
      <c r="L1140" s="834" t="s">
        <v>13</v>
      </c>
      <c r="M1140" s="837" t="s">
        <v>14</v>
      </c>
      <c r="N1140" s="892" t="s">
        <v>9</v>
      </c>
      <c r="O1140" s="847" t="s">
        <v>43</v>
      </c>
      <c r="P1140" s="875" t="s">
        <v>33</v>
      </c>
      <c r="Q1140" s="895" t="s">
        <v>44</v>
      </c>
      <c r="R1140" s="898" t="s">
        <v>15</v>
      </c>
      <c r="S1140" s="901" t="s">
        <v>16</v>
      </c>
      <c r="T1140" s="902"/>
      <c r="U1140" s="903" t="s">
        <v>45</v>
      </c>
      <c r="V1140" s="887"/>
      <c r="W1140" s="887"/>
      <c r="X1140" s="870"/>
      <c r="Y1140" s="887"/>
      <c r="Z1140" s="870"/>
      <c r="AA1140" s="879"/>
    </row>
    <row r="1141" spans="1:27" s="16" customFormat="1" ht="14.25">
      <c r="A1141" s="811"/>
      <c r="B1141" s="814"/>
      <c r="C1141" s="817"/>
      <c r="D1141" s="822"/>
      <c r="E1141" s="823"/>
      <c r="F1141" s="824"/>
      <c r="G1141" s="814"/>
      <c r="H1141" s="829"/>
      <c r="I1141" s="826"/>
      <c r="J1141" s="832"/>
      <c r="K1141" s="890"/>
      <c r="L1141" s="835"/>
      <c r="M1141" s="838"/>
      <c r="N1141" s="893"/>
      <c r="O1141" s="848"/>
      <c r="P1141" s="876"/>
      <c r="Q1141" s="896"/>
      <c r="R1141" s="899"/>
      <c r="S1141" s="892" t="s">
        <v>17</v>
      </c>
      <c r="T1141" s="906" t="s">
        <v>18</v>
      </c>
      <c r="U1141" s="904"/>
      <c r="V1141" s="887"/>
      <c r="W1141" s="887"/>
      <c r="X1141" s="870"/>
      <c r="Y1141" s="887"/>
      <c r="Z1141" s="870"/>
      <c r="AA1141" s="879"/>
    </row>
    <row r="1142" spans="1:27" s="16" customFormat="1" ht="14.25">
      <c r="A1142" s="811"/>
      <c r="B1142" s="814"/>
      <c r="C1142" s="817"/>
      <c r="D1142" s="840" t="s">
        <v>19</v>
      </c>
      <c r="E1142" s="840" t="s">
        <v>20</v>
      </c>
      <c r="F1142" s="840" t="s">
        <v>21</v>
      </c>
      <c r="G1142" s="814"/>
      <c r="H1142" s="829"/>
      <c r="I1142" s="826"/>
      <c r="J1142" s="832"/>
      <c r="K1142" s="890"/>
      <c r="L1142" s="835"/>
      <c r="M1142" s="838"/>
      <c r="N1142" s="893"/>
      <c r="O1142" s="848"/>
      <c r="P1142" s="876"/>
      <c r="Q1142" s="896"/>
      <c r="R1142" s="899"/>
      <c r="S1142" s="893"/>
      <c r="T1142" s="907"/>
      <c r="U1142" s="904"/>
      <c r="V1142" s="887"/>
      <c r="W1142" s="887"/>
      <c r="X1142" s="870"/>
      <c r="Y1142" s="887"/>
      <c r="Z1142" s="870"/>
      <c r="AA1142" s="879"/>
    </row>
    <row r="1143" spans="1:27" s="16" customFormat="1" ht="14.25">
      <c r="A1143" s="811"/>
      <c r="B1143" s="814"/>
      <c r="C1143" s="817"/>
      <c r="D1143" s="841"/>
      <c r="E1143" s="841"/>
      <c r="F1143" s="841"/>
      <c r="G1143" s="814"/>
      <c r="H1143" s="829"/>
      <c r="I1143" s="826"/>
      <c r="J1143" s="832"/>
      <c r="K1143" s="890"/>
      <c r="L1143" s="835"/>
      <c r="M1143" s="838"/>
      <c r="N1143" s="893"/>
      <c r="O1143" s="848"/>
      <c r="P1143" s="876"/>
      <c r="Q1143" s="896"/>
      <c r="R1143" s="899"/>
      <c r="S1143" s="893"/>
      <c r="T1143" s="907"/>
      <c r="U1143" s="904"/>
      <c r="V1143" s="887"/>
      <c r="W1143" s="887"/>
      <c r="X1143" s="870"/>
      <c r="Y1143" s="887"/>
      <c r="Z1143" s="870"/>
      <c r="AA1143" s="879"/>
    </row>
    <row r="1144" spans="1:27" s="16" customFormat="1" ht="14.25">
      <c r="A1144" s="812"/>
      <c r="B1144" s="815"/>
      <c r="C1144" s="818"/>
      <c r="D1144" s="842"/>
      <c r="E1144" s="842"/>
      <c r="F1144" s="842"/>
      <c r="G1144" s="815"/>
      <c r="H1144" s="830"/>
      <c r="I1144" s="827"/>
      <c r="J1144" s="833"/>
      <c r="K1144" s="891"/>
      <c r="L1144" s="836"/>
      <c r="M1144" s="839"/>
      <c r="N1144" s="894"/>
      <c r="O1144" s="849"/>
      <c r="P1144" s="877"/>
      <c r="Q1144" s="897"/>
      <c r="R1144" s="900"/>
      <c r="S1144" s="894"/>
      <c r="T1144" s="908"/>
      <c r="U1144" s="905"/>
      <c r="V1144" s="888"/>
      <c r="W1144" s="888"/>
      <c r="X1144" s="871"/>
      <c r="Y1144" s="888"/>
      <c r="Z1144" s="871"/>
      <c r="AA1144" s="880"/>
    </row>
    <row r="1145" spans="1:27" s="229" customFormat="1" ht="24" customHeight="1">
      <c r="A1145" s="17"/>
      <c r="B1145" s="17"/>
      <c r="C1145" s="17"/>
      <c r="D1145" s="17"/>
      <c r="E1145" s="17"/>
      <c r="F1145" s="17"/>
      <c r="G1145" s="17"/>
      <c r="H1145" s="21"/>
      <c r="I1145" s="101"/>
      <c r="J1145" s="101"/>
      <c r="K1145" s="103"/>
      <c r="L1145" s="20"/>
      <c r="M1145" s="86"/>
      <c r="N1145" s="103"/>
      <c r="O1145" s="20"/>
      <c r="P1145" s="20"/>
      <c r="Q1145" s="101"/>
      <c r="R1145" s="109"/>
      <c r="S1145" s="217"/>
      <c r="T1145" s="217"/>
      <c r="U1145" s="31"/>
      <c r="V1145" s="31"/>
      <c r="W1145" s="30"/>
      <c r="X1145" s="21"/>
      <c r="Y1145" s="233"/>
      <c r="Z1145" s="20"/>
      <c r="AA1145" s="25"/>
    </row>
    <row r="1146" spans="1:27" s="229" customFormat="1" ht="24" customHeight="1">
      <c r="A1146" s="17">
        <v>301</v>
      </c>
      <c r="B1146" s="17" t="s">
        <v>24</v>
      </c>
      <c r="C1146" s="17">
        <v>15968</v>
      </c>
      <c r="D1146" s="17">
        <v>0</v>
      </c>
      <c r="E1146" s="17">
        <v>0</v>
      </c>
      <c r="F1146" s="17">
        <v>68</v>
      </c>
      <c r="G1146" s="17">
        <v>2</v>
      </c>
      <c r="H1146" s="21">
        <v>68</v>
      </c>
      <c r="I1146" s="101">
        <v>400</v>
      </c>
      <c r="J1146" s="101">
        <f>H1146*I1146</f>
        <v>27200</v>
      </c>
      <c r="K1146" s="103">
        <v>1</v>
      </c>
      <c r="L1146" s="20" t="s">
        <v>65</v>
      </c>
      <c r="M1146" s="86" t="s">
        <v>63</v>
      </c>
      <c r="N1146" s="103">
        <v>2</v>
      </c>
      <c r="O1146" s="20">
        <v>283.5</v>
      </c>
      <c r="P1146" s="20">
        <v>100</v>
      </c>
      <c r="Q1146" s="101">
        <v>6350</v>
      </c>
      <c r="R1146" s="109">
        <f>O1146*Q1146</f>
        <v>1800225</v>
      </c>
      <c r="S1146" s="217">
        <v>32</v>
      </c>
      <c r="T1146" s="217">
        <v>85</v>
      </c>
      <c r="U1146" s="31">
        <f>R1146-R1146*T1146/100</f>
        <v>270033.75</v>
      </c>
      <c r="V1146" s="31">
        <f>J1146+U1146</f>
        <v>297233.75</v>
      </c>
      <c r="W1146" s="30">
        <f>V1146*P1146/100</f>
        <v>297233.75</v>
      </c>
      <c r="X1146" s="21" t="s">
        <v>58</v>
      </c>
      <c r="Y1146" s="233">
        <v>0</v>
      </c>
      <c r="Z1146" s="20">
        <v>0</v>
      </c>
      <c r="AA1146" s="25">
        <f t="shared" ref="AA1146:AA1149" si="807">Y1146*Z1146/100</f>
        <v>0</v>
      </c>
    </row>
    <row r="1147" spans="1:27" s="229" customFormat="1" ht="26.1" customHeight="1">
      <c r="A1147" s="17"/>
      <c r="B1147" s="17"/>
      <c r="C1147" s="17"/>
      <c r="D1147" s="17"/>
      <c r="E1147" s="17"/>
      <c r="F1147" s="17"/>
      <c r="G1147" s="17"/>
      <c r="H1147" s="31"/>
      <c r="I1147" s="86"/>
      <c r="J1147" s="109"/>
      <c r="K1147" s="103">
        <v>2</v>
      </c>
      <c r="L1147" s="20" t="s">
        <v>79</v>
      </c>
      <c r="M1147" s="20" t="s">
        <v>27</v>
      </c>
      <c r="N1147" s="103">
        <v>2</v>
      </c>
      <c r="O1147" s="20">
        <v>8</v>
      </c>
      <c r="P1147" s="20">
        <v>100</v>
      </c>
      <c r="Q1147" s="101">
        <v>5150</v>
      </c>
      <c r="R1147" s="109">
        <f>O1147*Q1147</f>
        <v>41200</v>
      </c>
      <c r="S1147" s="217">
        <v>32</v>
      </c>
      <c r="T1147" s="217">
        <v>93</v>
      </c>
      <c r="U1147" s="109">
        <f>R1147-R1147*T1147/100</f>
        <v>2884</v>
      </c>
      <c r="V1147" s="59">
        <f>J1147+U1147</f>
        <v>2884</v>
      </c>
      <c r="W1147" s="59">
        <f>V1147*P1147/100</f>
        <v>2884</v>
      </c>
      <c r="X1147" s="21"/>
      <c r="Y1147" s="228">
        <v>0</v>
      </c>
      <c r="Z1147" s="20">
        <v>0</v>
      </c>
      <c r="AA1147" s="25">
        <f t="shared" si="807"/>
        <v>0</v>
      </c>
    </row>
    <row r="1148" spans="1:27" s="229" customFormat="1" ht="26.1" customHeight="1">
      <c r="A1148" s="17">
        <v>302</v>
      </c>
      <c r="B1148" s="17" t="s">
        <v>25</v>
      </c>
      <c r="C1148" s="17">
        <v>3194</v>
      </c>
      <c r="D1148" s="17">
        <v>9</v>
      </c>
      <c r="E1148" s="17">
        <v>2</v>
      </c>
      <c r="F1148" s="17">
        <v>76</v>
      </c>
      <c r="G1148" s="17">
        <v>1</v>
      </c>
      <c r="H1148" s="31">
        <v>3876</v>
      </c>
      <c r="I1148" s="86">
        <v>100</v>
      </c>
      <c r="J1148" s="109">
        <f>H1148*I1148</f>
        <v>387600</v>
      </c>
      <c r="K1148" s="103"/>
      <c r="L1148" s="20"/>
      <c r="M1148" s="20"/>
      <c r="N1148" s="103"/>
      <c r="O1148" s="20"/>
      <c r="P1148" s="20">
        <v>100</v>
      </c>
      <c r="Q1148" s="21"/>
      <c r="R1148" s="21">
        <f t="shared" ref="R1148:R1149" si="808">O1148*Q1148</f>
        <v>0</v>
      </c>
      <c r="S1148" s="217"/>
      <c r="T1148" s="217"/>
      <c r="U1148" s="21">
        <f t="shared" ref="U1148:U1149" si="809">R1148-R1148*T1148/100</f>
        <v>0</v>
      </c>
      <c r="V1148" s="100">
        <f t="shared" ref="V1148:V1149" si="810">J1148+U1148</f>
        <v>387600</v>
      </c>
      <c r="W1148" s="101">
        <f t="shared" ref="W1148:W1149" si="811">V1148*P1148/100</f>
        <v>387600</v>
      </c>
      <c r="X1148" s="101"/>
      <c r="Y1148" s="276">
        <f>J1148</f>
        <v>387600</v>
      </c>
      <c r="Z1148" s="20">
        <v>0.01</v>
      </c>
      <c r="AA1148" s="25">
        <f t="shared" si="807"/>
        <v>38.76</v>
      </c>
    </row>
    <row r="1149" spans="1:27" s="229" customFormat="1" ht="26.1" customHeight="1">
      <c r="A1149" s="17">
        <v>303</v>
      </c>
      <c r="B1149" s="17" t="s">
        <v>24</v>
      </c>
      <c r="C1149" s="17">
        <v>42216</v>
      </c>
      <c r="D1149" s="17">
        <v>6</v>
      </c>
      <c r="E1149" s="17">
        <v>2</v>
      </c>
      <c r="F1149" s="17">
        <v>85</v>
      </c>
      <c r="G1149" s="17">
        <v>1</v>
      </c>
      <c r="H1149" s="31">
        <v>2685</v>
      </c>
      <c r="I1149" s="86">
        <v>125</v>
      </c>
      <c r="J1149" s="109">
        <f>H1149*I1149</f>
        <v>335625</v>
      </c>
      <c r="K1149" s="103"/>
      <c r="L1149" s="20"/>
      <c r="M1149" s="20"/>
      <c r="N1149" s="103"/>
      <c r="O1149" s="20"/>
      <c r="P1149" s="20">
        <v>100</v>
      </c>
      <c r="Q1149" s="21"/>
      <c r="R1149" s="21">
        <f t="shared" si="808"/>
        <v>0</v>
      </c>
      <c r="S1149" s="217"/>
      <c r="T1149" s="217"/>
      <c r="U1149" s="59">
        <f t="shared" si="809"/>
        <v>0</v>
      </c>
      <c r="V1149" s="101">
        <f t="shared" si="810"/>
        <v>335625</v>
      </c>
      <c r="W1149" s="101">
        <f t="shared" si="811"/>
        <v>335625</v>
      </c>
      <c r="X1149" s="100" t="s">
        <v>61</v>
      </c>
      <c r="Y1149" s="230">
        <v>0</v>
      </c>
      <c r="Z1149" s="20">
        <v>0</v>
      </c>
      <c r="AA1149" s="25">
        <f t="shared" si="807"/>
        <v>0</v>
      </c>
    </row>
    <row r="1150" spans="1:27" s="229" customFormat="1" ht="24" customHeight="1">
      <c r="A1150" s="17"/>
      <c r="B1150" s="17"/>
      <c r="C1150" s="17"/>
      <c r="D1150" s="17"/>
      <c r="E1150" s="17"/>
      <c r="F1150" s="17"/>
      <c r="G1150" s="17"/>
      <c r="H1150" s="21"/>
      <c r="I1150" s="101"/>
      <c r="J1150" s="101"/>
      <c r="K1150" s="103"/>
      <c r="L1150" s="20"/>
      <c r="M1150" s="86"/>
      <c r="N1150" s="103"/>
      <c r="O1150" s="20"/>
      <c r="P1150" s="20"/>
      <c r="Q1150" s="101"/>
      <c r="R1150" s="109"/>
      <c r="S1150" s="217"/>
      <c r="T1150" s="217"/>
      <c r="U1150" s="31"/>
      <c r="V1150" s="31"/>
      <c r="W1150" s="30"/>
      <c r="X1150" s="21"/>
      <c r="Y1150" s="233"/>
      <c r="Z1150" s="20"/>
      <c r="AA1150" s="25"/>
    </row>
    <row r="1151" spans="1:27" s="229" customFormat="1" ht="24" customHeight="1">
      <c r="A1151" s="17">
        <v>304</v>
      </c>
      <c r="B1151" s="17" t="s">
        <v>104</v>
      </c>
      <c r="C1151" s="17">
        <v>1605</v>
      </c>
      <c r="D1151" s="17">
        <v>0</v>
      </c>
      <c r="E1151" s="17">
        <v>1</v>
      </c>
      <c r="F1151" s="17">
        <v>49</v>
      </c>
      <c r="G1151" s="17">
        <v>2</v>
      </c>
      <c r="H1151" s="21">
        <v>149</v>
      </c>
      <c r="I1151" s="101">
        <v>125</v>
      </c>
      <c r="J1151" s="101">
        <f>H1151*I1151</f>
        <v>18625</v>
      </c>
      <c r="K1151" s="103">
        <v>1</v>
      </c>
      <c r="L1151" s="20" t="s">
        <v>65</v>
      </c>
      <c r="M1151" s="86" t="s">
        <v>67</v>
      </c>
      <c r="N1151" s="103">
        <v>2</v>
      </c>
      <c r="O1151" s="20">
        <v>325.5</v>
      </c>
      <c r="P1151" s="20">
        <v>100</v>
      </c>
      <c r="Q1151" s="101">
        <v>6350</v>
      </c>
      <c r="R1151" s="109">
        <f>O1151*Q1151</f>
        <v>2066925</v>
      </c>
      <c r="S1151" s="217">
        <v>32</v>
      </c>
      <c r="T1151" s="217">
        <v>54</v>
      </c>
      <c r="U1151" s="31">
        <f>R1151-R1151*T1151/100</f>
        <v>950785.5</v>
      </c>
      <c r="V1151" s="31">
        <f>J1151+U1151</f>
        <v>969410.5</v>
      </c>
      <c r="W1151" s="30">
        <f>V1151*P1151/100</f>
        <v>969410.5</v>
      </c>
      <c r="X1151" s="21" t="s">
        <v>60</v>
      </c>
      <c r="Y1151" s="237">
        <f>J1151</f>
        <v>18625</v>
      </c>
      <c r="Z1151" s="20">
        <v>0.02</v>
      </c>
      <c r="AA1151" s="25">
        <f t="shared" ref="AA1151:AA1155" si="812">Y1151*Z1151/100</f>
        <v>3.7250000000000001</v>
      </c>
    </row>
    <row r="1152" spans="1:27" s="229" customFormat="1" ht="26.1" customHeight="1">
      <c r="A1152" s="17">
        <v>305</v>
      </c>
      <c r="B1152" s="17" t="s">
        <v>25</v>
      </c>
      <c r="C1152" s="17">
        <v>7752</v>
      </c>
      <c r="D1152" s="17">
        <v>7</v>
      </c>
      <c r="E1152" s="17">
        <v>2</v>
      </c>
      <c r="F1152" s="17">
        <v>81</v>
      </c>
      <c r="G1152" s="17">
        <v>1</v>
      </c>
      <c r="H1152" s="31">
        <v>3081</v>
      </c>
      <c r="I1152" s="86">
        <v>150</v>
      </c>
      <c r="J1152" s="109">
        <f>H1152*I1152</f>
        <v>462150</v>
      </c>
      <c r="K1152" s="103"/>
      <c r="L1152" s="20"/>
      <c r="M1152" s="20"/>
      <c r="N1152" s="103"/>
      <c r="O1152" s="20"/>
      <c r="P1152" s="20">
        <v>100</v>
      </c>
      <c r="Q1152" s="21"/>
      <c r="R1152" s="21">
        <f t="shared" ref="R1152:R1155" si="813">O1152*Q1152</f>
        <v>0</v>
      </c>
      <c r="S1152" s="217"/>
      <c r="T1152" s="217"/>
      <c r="U1152" s="21">
        <f t="shared" ref="U1152:U1155" si="814">R1152-R1152*T1152/100</f>
        <v>0</v>
      </c>
      <c r="V1152" s="100">
        <f t="shared" ref="V1152:V1155" si="815">J1152+U1152</f>
        <v>462150</v>
      </c>
      <c r="W1152" s="101">
        <f t="shared" ref="W1152:W1155" si="816">V1152*P1152/100</f>
        <v>462150</v>
      </c>
      <c r="X1152" s="101"/>
      <c r="Y1152" s="276">
        <f>J1152</f>
        <v>462150</v>
      </c>
      <c r="Z1152" s="20">
        <v>0.01</v>
      </c>
      <c r="AA1152" s="25">
        <f t="shared" si="812"/>
        <v>46.215000000000003</v>
      </c>
    </row>
    <row r="1153" spans="1:27" s="229" customFormat="1" ht="26.1" customHeight="1">
      <c r="A1153" s="17">
        <v>306</v>
      </c>
      <c r="B1153" s="17" t="s">
        <v>26</v>
      </c>
      <c r="C1153" s="17" t="s">
        <v>29</v>
      </c>
      <c r="D1153" s="17">
        <v>27</v>
      </c>
      <c r="E1153" s="17">
        <v>2</v>
      </c>
      <c r="F1153" s="17">
        <v>72</v>
      </c>
      <c r="G1153" s="17">
        <v>1</v>
      </c>
      <c r="H1153" s="31">
        <v>11072</v>
      </c>
      <c r="I1153" s="86">
        <v>150</v>
      </c>
      <c r="J1153" s="109">
        <f>H1153*I1153</f>
        <v>1660800</v>
      </c>
      <c r="K1153" s="103"/>
      <c r="L1153" s="20"/>
      <c r="M1153" s="20"/>
      <c r="N1153" s="103"/>
      <c r="O1153" s="20"/>
      <c r="P1153" s="20">
        <v>100</v>
      </c>
      <c r="Q1153" s="21"/>
      <c r="R1153" s="21">
        <f t="shared" si="813"/>
        <v>0</v>
      </c>
      <c r="S1153" s="217"/>
      <c r="T1153" s="217"/>
      <c r="U1153" s="21">
        <f t="shared" si="814"/>
        <v>0</v>
      </c>
      <c r="V1153" s="31">
        <f t="shared" si="815"/>
        <v>1660800</v>
      </c>
      <c r="W1153" s="101">
        <f t="shared" si="816"/>
        <v>1660800</v>
      </c>
      <c r="X1153" s="101"/>
      <c r="Y1153" s="238">
        <f>J1153</f>
        <v>1660800</v>
      </c>
      <c r="Z1153" s="20">
        <v>0.01</v>
      </c>
      <c r="AA1153" s="25">
        <f t="shared" si="812"/>
        <v>166.08</v>
      </c>
    </row>
    <row r="1154" spans="1:27" s="229" customFormat="1" ht="26.1" customHeight="1">
      <c r="A1154" s="17">
        <v>307</v>
      </c>
      <c r="B1154" s="17" t="s">
        <v>24</v>
      </c>
      <c r="C1154" s="17">
        <v>77804</v>
      </c>
      <c r="D1154" s="17">
        <v>2</v>
      </c>
      <c r="E1154" s="17">
        <v>1</v>
      </c>
      <c r="F1154" s="17">
        <v>86</v>
      </c>
      <c r="G1154" s="17">
        <v>1</v>
      </c>
      <c r="H1154" s="31">
        <v>986</v>
      </c>
      <c r="I1154" s="86">
        <v>400</v>
      </c>
      <c r="J1154" s="109">
        <f>H1154*I1154</f>
        <v>394400</v>
      </c>
      <c r="K1154" s="103"/>
      <c r="L1154" s="20"/>
      <c r="M1154" s="20"/>
      <c r="N1154" s="103"/>
      <c r="O1154" s="20"/>
      <c r="P1154" s="20">
        <v>100</v>
      </c>
      <c r="Q1154" s="21"/>
      <c r="R1154" s="21">
        <f t="shared" si="813"/>
        <v>0</v>
      </c>
      <c r="S1154" s="217"/>
      <c r="T1154" s="217"/>
      <c r="U1154" s="59">
        <f t="shared" si="814"/>
        <v>0</v>
      </c>
      <c r="V1154" s="101">
        <f t="shared" si="815"/>
        <v>394400</v>
      </c>
      <c r="W1154" s="101">
        <f t="shared" si="816"/>
        <v>394400</v>
      </c>
      <c r="X1154" s="100" t="s">
        <v>61</v>
      </c>
      <c r="Y1154" s="230">
        <v>0</v>
      </c>
      <c r="Z1154" s="20">
        <v>0</v>
      </c>
      <c r="AA1154" s="25">
        <f t="shared" si="812"/>
        <v>0</v>
      </c>
    </row>
    <row r="1155" spans="1:27" s="229" customFormat="1" ht="26.1" customHeight="1">
      <c r="A1155" s="17">
        <v>308</v>
      </c>
      <c r="B1155" s="17" t="s">
        <v>24</v>
      </c>
      <c r="C1155" s="17">
        <v>17476</v>
      </c>
      <c r="D1155" s="17">
        <v>0</v>
      </c>
      <c r="E1155" s="17">
        <v>1</v>
      </c>
      <c r="F1155" s="17">
        <v>53</v>
      </c>
      <c r="G1155" s="17">
        <v>1</v>
      </c>
      <c r="H1155" s="31">
        <v>153</v>
      </c>
      <c r="I1155" s="86">
        <v>400</v>
      </c>
      <c r="J1155" s="109">
        <f>H1155*I1155</f>
        <v>61200</v>
      </c>
      <c r="K1155" s="103"/>
      <c r="L1155" s="20"/>
      <c r="M1155" s="20"/>
      <c r="N1155" s="103"/>
      <c r="O1155" s="20"/>
      <c r="P1155" s="20">
        <v>100</v>
      </c>
      <c r="Q1155" s="21"/>
      <c r="R1155" s="21">
        <f t="shared" si="813"/>
        <v>0</v>
      </c>
      <c r="S1155" s="217"/>
      <c r="T1155" s="217"/>
      <c r="U1155" s="59">
        <f t="shared" si="814"/>
        <v>0</v>
      </c>
      <c r="V1155" s="101">
        <f t="shared" si="815"/>
        <v>61200</v>
      </c>
      <c r="W1155" s="101">
        <f t="shared" si="816"/>
        <v>61200</v>
      </c>
      <c r="X1155" s="100" t="s">
        <v>61</v>
      </c>
      <c r="Y1155" s="230">
        <v>0</v>
      </c>
      <c r="Z1155" s="20">
        <v>0</v>
      </c>
      <c r="AA1155" s="25">
        <f t="shared" si="812"/>
        <v>0</v>
      </c>
    </row>
    <row r="1156" spans="1:27" s="267" customFormat="1" ht="26.1" customHeight="1">
      <c r="A1156" s="55"/>
      <c r="B1156" s="55"/>
      <c r="C1156" s="55"/>
      <c r="D1156" s="55"/>
      <c r="E1156" s="55"/>
      <c r="F1156" s="55"/>
      <c r="G1156" s="55"/>
      <c r="H1156" s="260"/>
      <c r="I1156" s="261"/>
      <c r="J1156" s="262"/>
      <c r="K1156" s="263"/>
      <c r="L1156" s="57"/>
      <c r="M1156" s="57"/>
      <c r="N1156" s="263"/>
      <c r="O1156" s="57"/>
      <c r="P1156" s="57"/>
      <c r="Q1156" s="58"/>
      <c r="R1156" s="58"/>
      <c r="S1156" s="264"/>
      <c r="T1156" s="264"/>
      <c r="U1156" s="58"/>
      <c r="V1156" s="260"/>
      <c r="W1156" s="265"/>
      <c r="X1156" s="265"/>
      <c r="Y1156" s="266"/>
      <c r="Z1156" s="57"/>
      <c r="AA1156" s="56"/>
    </row>
    <row r="1157" spans="1:27" s="267" customFormat="1" ht="26.1" customHeight="1">
      <c r="A1157" s="55"/>
      <c r="B1157" s="55"/>
      <c r="C1157" s="55"/>
      <c r="D1157" s="55"/>
      <c r="E1157" s="55"/>
      <c r="F1157" s="55"/>
      <c r="G1157" s="55"/>
      <c r="H1157" s="260"/>
      <c r="I1157" s="261"/>
      <c r="J1157" s="262"/>
      <c r="K1157" s="263"/>
      <c r="L1157" s="57"/>
      <c r="M1157" s="57"/>
      <c r="N1157" s="263"/>
      <c r="O1157" s="57"/>
      <c r="P1157" s="57"/>
      <c r="Q1157" s="58"/>
      <c r="R1157" s="58"/>
      <c r="S1157" s="264"/>
      <c r="T1157" s="264"/>
      <c r="U1157" s="58"/>
      <c r="V1157" s="260"/>
      <c r="W1157" s="265"/>
      <c r="X1157" s="265"/>
      <c r="Y1157" s="266"/>
      <c r="Z1157" s="57"/>
      <c r="AA1157" s="56"/>
    </row>
    <row r="1158" spans="1:27" s="89" customFormat="1" ht="24" customHeight="1" thickBot="1">
      <c r="A1158" s="143"/>
      <c r="B1158" s="143"/>
      <c r="C1158" s="143"/>
      <c r="D1158" s="143"/>
      <c r="E1158" s="143"/>
      <c r="F1158" s="143"/>
      <c r="G1158" s="143"/>
      <c r="H1158" s="144"/>
      <c r="I1158" s="145"/>
      <c r="J1158" s="146"/>
      <c r="K1158" s="156"/>
      <c r="L1158" s="147"/>
      <c r="M1158" s="145"/>
      <c r="N1158" s="166"/>
      <c r="O1158" s="145"/>
      <c r="P1158" s="145"/>
      <c r="Q1158" s="181"/>
      <c r="R1158" s="182"/>
      <c r="S1158" s="194"/>
      <c r="T1158" s="194"/>
      <c r="U1158" s="197"/>
      <c r="V1158" s="182"/>
      <c r="W1158" s="182"/>
      <c r="X1158" s="148"/>
      <c r="Y1158" s="199"/>
      <c r="Z1158" s="145"/>
      <c r="AA1158" s="143"/>
    </row>
    <row r="1159" spans="1:27">
      <c r="A1159" s="42" t="s">
        <v>22</v>
      </c>
      <c r="B1159" s="42"/>
      <c r="C1159" s="42" t="s">
        <v>23</v>
      </c>
      <c r="D1159" s="42"/>
      <c r="E1159" s="42"/>
      <c r="F1159" s="42"/>
      <c r="G1159" s="39" t="s">
        <v>37</v>
      </c>
      <c r="H1159" s="52"/>
      <c r="I1159" s="11"/>
      <c r="J1159" s="11"/>
      <c r="K1159" s="153"/>
      <c r="L1159" s="14"/>
      <c r="M1159" s="6"/>
      <c r="N1159" s="161"/>
      <c r="O1159" s="1"/>
      <c r="P1159" s="1"/>
      <c r="Q1159" s="175"/>
      <c r="R1159" s="176"/>
      <c r="S1159" s="188"/>
      <c r="T1159" s="188"/>
      <c r="U1159" s="175"/>
      <c r="V1159" s="176"/>
      <c r="W1159" s="176"/>
      <c r="X1159" s="1"/>
      <c r="Y1159" s="176"/>
      <c r="Z1159" s="1"/>
      <c r="AA1159" s="1"/>
    </row>
    <row r="1160" spans="1:27">
      <c r="A1160" s="3"/>
      <c r="B1160" s="11"/>
      <c r="C1160" s="11"/>
      <c r="D1160" s="11"/>
      <c r="E1160" s="12"/>
      <c r="F1160" s="13"/>
      <c r="G1160" s="38" t="s">
        <v>36</v>
      </c>
      <c r="H1160" s="52"/>
      <c r="I1160" s="11"/>
      <c r="J1160" s="11"/>
      <c r="K1160" s="153"/>
      <c r="L1160" s="14"/>
      <c r="M1160" s="61" t="s">
        <v>47</v>
      </c>
      <c r="N1160" s="162"/>
      <c r="O1160" s="62"/>
      <c r="P1160" s="62"/>
      <c r="Q1160" s="177"/>
      <c r="R1160" s="178" t="s">
        <v>51</v>
      </c>
      <c r="S1160" s="162"/>
      <c r="T1160" s="189"/>
      <c r="U1160" s="177"/>
      <c r="V1160" s="178"/>
      <c r="W1160" s="178" t="s">
        <v>56</v>
      </c>
      <c r="X1160" s="206"/>
      <c r="Y1160" s="177"/>
      <c r="Z1160" s="3"/>
      <c r="AA1160" s="3"/>
    </row>
    <row r="1161" spans="1:27">
      <c r="A1161" s="3"/>
      <c r="B1161" s="11"/>
      <c r="C1161" s="11"/>
      <c r="D1161" s="11"/>
      <c r="E1161" s="12"/>
      <c r="F1161" s="13"/>
      <c r="G1161" s="37" t="s">
        <v>35</v>
      </c>
      <c r="H1161" s="52"/>
      <c r="I1161" s="12"/>
      <c r="J1161" s="12"/>
      <c r="K1161" s="154"/>
      <c r="L1161" s="14"/>
      <c r="M1161" s="61" t="s">
        <v>54</v>
      </c>
      <c r="N1161" s="162"/>
      <c r="O1161" s="62"/>
      <c r="P1161" s="62"/>
      <c r="Q1161" s="177"/>
      <c r="R1161" s="178" t="s">
        <v>53</v>
      </c>
      <c r="S1161" s="162"/>
      <c r="T1161" s="189"/>
      <c r="U1161" s="177"/>
      <c r="V1161" s="178"/>
      <c r="W1161" s="178" t="s">
        <v>52</v>
      </c>
      <c r="X1161" s="206"/>
      <c r="Y1161" s="177"/>
      <c r="Z1161" s="3"/>
      <c r="AA1161" s="3"/>
    </row>
    <row r="1162" spans="1:27">
      <c r="A1162" s="4"/>
      <c r="B1162" s="12"/>
      <c r="C1162" s="12"/>
      <c r="D1162" s="12"/>
      <c r="E1162" s="12"/>
      <c r="F1162" s="13"/>
      <c r="G1162" s="38" t="s">
        <v>34</v>
      </c>
      <c r="H1162" s="53"/>
      <c r="I1162" s="12"/>
      <c r="J1162" s="12"/>
      <c r="K1162" s="154"/>
      <c r="L1162" s="15"/>
      <c r="M1162" s="63" t="s">
        <v>48</v>
      </c>
      <c r="N1162" s="163"/>
      <c r="O1162" s="63"/>
      <c r="P1162" s="63"/>
      <c r="Q1162" s="179"/>
      <c r="R1162" s="179" t="s">
        <v>49</v>
      </c>
      <c r="S1162" s="163"/>
      <c r="T1162" s="190"/>
      <c r="U1162" s="179"/>
      <c r="V1162" s="179"/>
      <c r="W1162" s="179" t="s">
        <v>50</v>
      </c>
      <c r="X1162" s="207"/>
      <c r="Y1162" s="179"/>
      <c r="Z1162" s="5"/>
      <c r="AA1162" s="5"/>
    </row>
    <row r="1163" spans="1:27">
      <c r="A1163" s="4"/>
      <c r="B1163" s="33"/>
      <c r="C1163" s="12"/>
      <c r="D1163" s="12"/>
      <c r="E1163" s="12"/>
      <c r="F1163" s="13"/>
      <c r="G1163" s="40" t="s">
        <v>38</v>
      </c>
      <c r="H1163" s="53"/>
      <c r="I1163" s="12"/>
      <c r="J1163" s="12"/>
      <c r="K1163" s="154"/>
      <c r="L1163" s="15"/>
      <c r="M1163" s="5"/>
      <c r="N1163" s="164"/>
      <c r="O1163" s="5"/>
      <c r="P1163" s="5"/>
      <c r="Q1163" s="180"/>
      <c r="R1163" s="180"/>
      <c r="S1163" s="191"/>
      <c r="T1163" s="191"/>
      <c r="U1163" s="180"/>
      <c r="V1163" s="180"/>
      <c r="W1163" s="180"/>
      <c r="X1163" s="208"/>
      <c r="Y1163" s="169"/>
      <c r="Z1163" s="32"/>
      <c r="AA1163" s="5"/>
    </row>
    <row r="1164" spans="1:27" ht="31.5" customHeight="1">
      <c r="A1164" s="41" t="s">
        <v>103</v>
      </c>
      <c r="B1164" s="8"/>
      <c r="C1164" s="8"/>
      <c r="D1164" s="8"/>
      <c r="E1164" s="8"/>
      <c r="F1164" s="8"/>
      <c r="G1164" s="7" t="s">
        <v>30</v>
      </c>
      <c r="H1164" s="48"/>
      <c r="I1164" s="796"/>
      <c r="J1164" s="868"/>
      <c r="K1164" s="149"/>
      <c r="L1164" s="909"/>
      <c r="M1164" s="909"/>
      <c r="N1164" s="158"/>
      <c r="O1164" s="910" t="s">
        <v>55</v>
      </c>
      <c r="P1164" s="910"/>
      <c r="Q1164" s="168"/>
      <c r="R1164" s="169"/>
      <c r="S1164" s="185"/>
      <c r="T1164" s="185"/>
      <c r="U1164" s="196"/>
      <c r="V1164" s="169"/>
      <c r="W1164" s="169"/>
      <c r="X1164" s="205" t="s">
        <v>31</v>
      </c>
      <c r="Y1164" s="169"/>
      <c r="AA1164" s="7"/>
    </row>
    <row r="1165" spans="1:27" ht="23.1" customHeight="1">
      <c r="A1165" s="797" t="s">
        <v>0</v>
      </c>
      <c r="B1165" s="797"/>
      <c r="C1165" s="797"/>
      <c r="D1165" s="797"/>
      <c r="E1165" s="797"/>
      <c r="F1165" s="797"/>
      <c r="G1165" s="797"/>
      <c r="H1165" s="797"/>
      <c r="I1165" s="797"/>
      <c r="J1165" s="797"/>
      <c r="K1165" s="797"/>
      <c r="L1165" s="797"/>
      <c r="M1165" s="797"/>
      <c r="N1165" s="797"/>
      <c r="O1165" s="797"/>
      <c r="P1165" s="797"/>
      <c r="Q1165" s="797"/>
      <c r="R1165" s="797"/>
      <c r="S1165" s="797"/>
      <c r="T1165" s="797"/>
      <c r="U1165" s="797"/>
      <c r="V1165" s="797"/>
      <c r="W1165" s="797"/>
      <c r="X1165" s="797"/>
      <c r="Y1165" s="797"/>
      <c r="Z1165" s="797"/>
      <c r="AA1165" s="10"/>
    </row>
    <row r="1166" spans="1:27" ht="23.1" customHeight="1">
      <c r="A1166" s="797" t="s">
        <v>32</v>
      </c>
      <c r="B1166" s="797"/>
      <c r="C1166" s="797"/>
      <c r="D1166" s="797"/>
      <c r="E1166" s="797"/>
      <c r="F1166" s="797"/>
      <c r="G1166" s="797"/>
      <c r="H1166" s="797"/>
      <c r="I1166" s="797"/>
      <c r="J1166" s="797"/>
      <c r="K1166" s="797"/>
      <c r="L1166" s="797"/>
      <c r="M1166" s="797"/>
      <c r="N1166" s="797"/>
      <c r="O1166" s="797"/>
      <c r="P1166" s="797"/>
      <c r="Q1166" s="797"/>
      <c r="R1166" s="797"/>
      <c r="S1166" s="797"/>
      <c r="T1166" s="797"/>
      <c r="U1166" s="797"/>
      <c r="V1166" s="797"/>
      <c r="W1166" s="797"/>
      <c r="X1166" s="797"/>
      <c r="Y1166" s="797"/>
      <c r="Z1166" s="797"/>
      <c r="AA1166" s="10"/>
    </row>
    <row r="1167" spans="1:27" s="34" customFormat="1" ht="23.25">
      <c r="A1167" s="35" t="s">
        <v>70</v>
      </c>
      <c r="B1167" s="36"/>
      <c r="C1167" s="36"/>
      <c r="D1167" s="36"/>
      <c r="E1167" s="36"/>
      <c r="F1167" s="36"/>
      <c r="G1167" s="235"/>
      <c r="H1167" s="49"/>
      <c r="I1167" s="235"/>
      <c r="J1167" s="235"/>
      <c r="K1167" s="150"/>
      <c r="L1167" s="235"/>
      <c r="M1167" s="235"/>
      <c r="N1167" s="158"/>
      <c r="O1167" s="235"/>
      <c r="P1167" s="235"/>
      <c r="Q1167" s="170"/>
      <c r="R1167" s="171"/>
      <c r="S1167" s="150"/>
      <c r="T1167" s="150"/>
      <c r="U1167" s="170"/>
      <c r="V1167" s="170"/>
      <c r="W1167" s="170"/>
      <c r="X1167" s="22"/>
      <c r="Y1167" s="170"/>
      <c r="Z1167" s="235"/>
      <c r="AA1167" s="235"/>
    </row>
    <row r="1168" spans="1:27" s="16" customFormat="1" ht="14.25">
      <c r="A1168" s="798" t="s">
        <v>1</v>
      </c>
      <c r="B1168" s="799"/>
      <c r="C1168" s="799"/>
      <c r="D1168" s="799"/>
      <c r="E1168" s="799"/>
      <c r="F1168" s="799"/>
      <c r="G1168" s="799"/>
      <c r="H1168" s="799"/>
      <c r="I1168" s="799"/>
      <c r="J1168" s="800"/>
      <c r="K1168" s="801" t="s">
        <v>2</v>
      </c>
      <c r="L1168" s="802"/>
      <c r="M1168" s="802"/>
      <c r="N1168" s="802"/>
      <c r="O1168" s="802"/>
      <c r="P1168" s="802"/>
      <c r="Q1168" s="802"/>
      <c r="R1168" s="802"/>
      <c r="S1168" s="802"/>
      <c r="T1168" s="802"/>
      <c r="U1168" s="803"/>
      <c r="V1168" s="886" t="s">
        <v>3</v>
      </c>
      <c r="W1168" s="886" t="s">
        <v>39</v>
      </c>
      <c r="X1168" s="869" t="s">
        <v>40</v>
      </c>
      <c r="Y1168" s="886" t="s">
        <v>4</v>
      </c>
      <c r="Z1168" s="869" t="s">
        <v>41</v>
      </c>
      <c r="AA1168" s="878" t="s">
        <v>42</v>
      </c>
    </row>
    <row r="1169" spans="1:27" s="16" customFormat="1" ht="14.25">
      <c r="A1169" s="810" t="s">
        <v>5</v>
      </c>
      <c r="B1169" s="813" t="s">
        <v>6</v>
      </c>
      <c r="C1169" s="816" t="s">
        <v>7</v>
      </c>
      <c r="D1169" s="819" t="s">
        <v>8</v>
      </c>
      <c r="E1169" s="820"/>
      <c r="F1169" s="821"/>
      <c r="G1169" s="814" t="s">
        <v>9</v>
      </c>
      <c r="H1169" s="828" t="s">
        <v>10</v>
      </c>
      <c r="I1169" s="825" t="s">
        <v>11</v>
      </c>
      <c r="J1169" s="831" t="s">
        <v>12</v>
      </c>
      <c r="K1169" s="889" t="s">
        <v>5</v>
      </c>
      <c r="L1169" s="834" t="s">
        <v>13</v>
      </c>
      <c r="M1169" s="837" t="s">
        <v>14</v>
      </c>
      <c r="N1169" s="892" t="s">
        <v>9</v>
      </c>
      <c r="O1169" s="847" t="s">
        <v>43</v>
      </c>
      <c r="P1169" s="875" t="s">
        <v>33</v>
      </c>
      <c r="Q1169" s="895" t="s">
        <v>44</v>
      </c>
      <c r="R1169" s="898" t="s">
        <v>15</v>
      </c>
      <c r="S1169" s="901" t="s">
        <v>16</v>
      </c>
      <c r="T1169" s="902"/>
      <c r="U1169" s="903" t="s">
        <v>45</v>
      </c>
      <c r="V1169" s="887"/>
      <c r="W1169" s="887"/>
      <c r="X1169" s="870"/>
      <c r="Y1169" s="887"/>
      <c r="Z1169" s="870"/>
      <c r="AA1169" s="879"/>
    </row>
    <row r="1170" spans="1:27" s="16" customFormat="1" ht="14.25">
      <c r="A1170" s="811"/>
      <c r="B1170" s="814"/>
      <c r="C1170" s="817"/>
      <c r="D1170" s="822"/>
      <c r="E1170" s="823"/>
      <c r="F1170" s="824"/>
      <c r="G1170" s="814"/>
      <c r="H1170" s="829"/>
      <c r="I1170" s="826"/>
      <c r="J1170" s="832"/>
      <c r="K1170" s="890"/>
      <c r="L1170" s="835"/>
      <c r="M1170" s="838"/>
      <c r="N1170" s="893"/>
      <c r="O1170" s="848"/>
      <c r="P1170" s="876"/>
      <c r="Q1170" s="896"/>
      <c r="R1170" s="899"/>
      <c r="S1170" s="892" t="s">
        <v>17</v>
      </c>
      <c r="T1170" s="906" t="s">
        <v>18</v>
      </c>
      <c r="U1170" s="904"/>
      <c r="V1170" s="887"/>
      <c r="W1170" s="887"/>
      <c r="X1170" s="870"/>
      <c r="Y1170" s="887"/>
      <c r="Z1170" s="870"/>
      <c r="AA1170" s="879"/>
    </row>
    <row r="1171" spans="1:27" s="16" customFormat="1" ht="14.25">
      <c r="A1171" s="811"/>
      <c r="B1171" s="814"/>
      <c r="C1171" s="817"/>
      <c r="D1171" s="840" t="s">
        <v>19</v>
      </c>
      <c r="E1171" s="840" t="s">
        <v>20</v>
      </c>
      <c r="F1171" s="840" t="s">
        <v>21</v>
      </c>
      <c r="G1171" s="814"/>
      <c r="H1171" s="829"/>
      <c r="I1171" s="826"/>
      <c r="J1171" s="832"/>
      <c r="K1171" s="890"/>
      <c r="L1171" s="835"/>
      <c r="M1171" s="838"/>
      <c r="N1171" s="893"/>
      <c r="O1171" s="848"/>
      <c r="P1171" s="876"/>
      <c r="Q1171" s="896"/>
      <c r="R1171" s="899"/>
      <c r="S1171" s="893"/>
      <c r="T1171" s="907"/>
      <c r="U1171" s="904"/>
      <c r="V1171" s="887"/>
      <c r="W1171" s="887"/>
      <c r="X1171" s="870"/>
      <c r="Y1171" s="887"/>
      <c r="Z1171" s="870"/>
      <c r="AA1171" s="879"/>
    </row>
    <row r="1172" spans="1:27" s="16" customFormat="1" ht="14.25">
      <c r="A1172" s="811"/>
      <c r="B1172" s="814"/>
      <c r="C1172" s="817"/>
      <c r="D1172" s="841"/>
      <c r="E1172" s="841"/>
      <c r="F1172" s="841"/>
      <c r="G1172" s="814"/>
      <c r="H1172" s="829"/>
      <c r="I1172" s="826"/>
      <c r="J1172" s="832"/>
      <c r="K1172" s="890"/>
      <c r="L1172" s="835"/>
      <c r="M1172" s="838"/>
      <c r="N1172" s="893"/>
      <c r="O1172" s="848"/>
      <c r="P1172" s="876"/>
      <c r="Q1172" s="896"/>
      <c r="R1172" s="899"/>
      <c r="S1172" s="893"/>
      <c r="T1172" s="907"/>
      <c r="U1172" s="904"/>
      <c r="V1172" s="887"/>
      <c r="W1172" s="887"/>
      <c r="X1172" s="870"/>
      <c r="Y1172" s="887"/>
      <c r="Z1172" s="870"/>
      <c r="AA1172" s="879"/>
    </row>
    <row r="1173" spans="1:27" s="16" customFormat="1" ht="14.25">
      <c r="A1173" s="812"/>
      <c r="B1173" s="815"/>
      <c r="C1173" s="818"/>
      <c r="D1173" s="842"/>
      <c r="E1173" s="842"/>
      <c r="F1173" s="842"/>
      <c r="G1173" s="815"/>
      <c r="H1173" s="830"/>
      <c r="I1173" s="827"/>
      <c r="J1173" s="833"/>
      <c r="K1173" s="891"/>
      <c r="L1173" s="836"/>
      <c r="M1173" s="839"/>
      <c r="N1173" s="894"/>
      <c r="O1173" s="849"/>
      <c r="P1173" s="877"/>
      <c r="Q1173" s="897"/>
      <c r="R1173" s="900"/>
      <c r="S1173" s="894"/>
      <c r="T1173" s="908"/>
      <c r="U1173" s="905"/>
      <c r="V1173" s="888"/>
      <c r="W1173" s="888"/>
      <c r="X1173" s="871"/>
      <c r="Y1173" s="888"/>
      <c r="Z1173" s="871"/>
      <c r="AA1173" s="880"/>
    </row>
    <row r="1174" spans="1:27" s="229" customFormat="1" ht="24" customHeight="1">
      <c r="A1174" s="17">
        <v>309</v>
      </c>
      <c r="B1174" s="17" t="s">
        <v>24</v>
      </c>
      <c r="C1174" s="17">
        <v>77797</v>
      </c>
      <c r="D1174" s="17">
        <v>0</v>
      </c>
      <c r="E1174" s="17">
        <v>0</v>
      </c>
      <c r="F1174" s="17">
        <v>73</v>
      </c>
      <c r="G1174" s="17">
        <v>2</v>
      </c>
      <c r="H1174" s="21">
        <v>73</v>
      </c>
      <c r="I1174" s="101">
        <v>400</v>
      </c>
      <c r="J1174" s="101">
        <f>H1174*I1174</f>
        <v>29200</v>
      </c>
      <c r="K1174" s="103">
        <v>1</v>
      </c>
      <c r="L1174" s="20" t="s">
        <v>65</v>
      </c>
      <c r="M1174" s="86" t="s">
        <v>63</v>
      </c>
      <c r="N1174" s="103">
        <v>2</v>
      </c>
      <c r="O1174" s="20">
        <v>372.8</v>
      </c>
      <c r="P1174" s="20">
        <v>100</v>
      </c>
      <c r="Q1174" s="101">
        <v>6350</v>
      </c>
      <c r="R1174" s="109">
        <f>O1174*Q1174</f>
        <v>2367280</v>
      </c>
      <c r="S1174" s="217">
        <v>29</v>
      </c>
      <c r="T1174" s="217">
        <v>85</v>
      </c>
      <c r="U1174" s="31">
        <f>R1174-R1174*T1174/100</f>
        <v>355092</v>
      </c>
      <c r="V1174" s="31">
        <f>J1174+U1174</f>
        <v>384292</v>
      </c>
      <c r="W1174" s="30">
        <f>V1174*P1174/100</f>
        <v>384292</v>
      </c>
      <c r="X1174" s="21" t="s">
        <v>58</v>
      </c>
      <c r="Y1174" s="233">
        <v>0</v>
      </c>
      <c r="Z1174" s="20">
        <v>0</v>
      </c>
      <c r="AA1174" s="25">
        <f t="shared" ref="AA1174" si="817">Y1174*Z1174/100</f>
        <v>0</v>
      </c>
    </row>
    <row r="1175" spans="1:27" s="229" customFormat="1" ht="26.1" customHeight="1">
      <c r="A1175" s="17"/>
      <c r="B1175" s="17"/>
      <c r="C1175" s="17"/>
      <c r="D1175" s="17"/>
      <c r="E1175" s="17"/>
      <c r="F1175" s="17"/>
      <c r="G1175" s="17"/>
      <c r="H1175" s="31"/>
      <c r="I1175" s="86"/>
      <c r="J1175" s="109"/>
      <c r="K1175" s="103"/>
      <c r="L1175" s="20"/>
      <c r="M1175" s="20"/>
      <c r="N1175" s="103"/>
      <c r="O1175" s="20"/>
      <c r="P1175" s="20"/>
      <c r="Q1175" s="21"/>
      <c r="R1175" s="21"/>
      <c r="S1175" s="217"/>
      <c r="T1175" s="217"/>
      <c r="U1175" s="59"/>
      <c r="V1175" s="101"/>
      <c r="W1175" s="101"/>
      <c r="X1175" s="100"/>
      <c r="Y1175" s="230"/>
      <c r="Z1175" s="20"/>
      <c r="AA1175" s="25"/>
    </row>
    <row r="1176" spans="1:27" s="229" customFormat="1" ht="24" customHeight="1">
      <c r="A1176" s="17">
        <v>310</v>
      </c>
      <c r="B1176" s="17" t="s">
        <v>24</v>
      </c>
      <c r="C1176" s="17">
        <v>54941</v>
      </c>
      <c r="D1176" s="17">
        <v>0</v>
      </c>
      <c r="E1176" s="17">
        <v>2</v>
      </c>
      <c r="F1176" s="17">
        <v>20</v>
      </c>
      <c r="G1176" s="17">
        <v>2</v>
      </c>
      <c r="H1176" s="21">
        <v>220</v>
      </c>
      <c r="I1176" s="101">
        <v>125</v>
      </c>
      <c r="J1176" s="101">
        <f>H1176*I1176</f>
        <v>27500</v>
      </c>
      <c r="K1176" s="103">
        <v>1</v>
      </c>
      <c r="L1176" s="20" t="s">
        <v>65</v>
      </c>
      <c r="M1176" s="86" t="s">
        <v>63</v>
      </c>
      <c r="N1176" s="103">
        <v>2</v>
      </c>
      <c r="O1176" s="20">
        <v>319.74</v>
      </c>
      <c r="P1176" s="20">
        <v>100</v>
      </c>
      <c r="Q1176" s="101">
        <v>6350</v>
      </c>
      <c r="R1176" s="109">
        <f>O1176*Q1176</f>
        <v>2030349</v>
      </c>
      <c r="S1176" s="217">
        <v>30</v>
      </c>
      <c r="T1176" s="217">
        <v>85</v>
      </c>
      <c r="U1176" s="31">
        <f>R1176-R1176*T1176/100</f>
        <v>304552.35000000009</v>
      </c>
      <c r="V1176" s="31">
        <f>J1176+U1176</f>
        <v>332052.35000000009</v>
      </c>
      <c r="W1176" s="30">
        <f>V1176*P1176/100</f>
        <v>332052.35000000009</v>
      </c>
      <c r="X1176" s="21" t="s">
        <v>58</v>
      </c>
      <c r="Y1176" s="233">
        <v>0</v>
      </c>
      <c r="Z1176" s="20">
        <v>0</v>
      </c>
      <c r="AA1176" s="25">
        <f t="shared" ref="AA1176" si="818">Y1176*Z1176/100</f>
        <v>0</v>
      </c>
    </row>
    <row r="1177" spans="1:27" s="229" customFormat="1" ht="26.1" customHeight="1">
      <c r="A1177" s="17">
        <v>311</v>
      </c>
      <c r="B1177" s="17" t="s">
        <v>24</v>
      </c>
      <c r="C1177" s="17">
        <v>46371</v>
      </c>
      <c r="D1177" s="17">
        <v>13</v>
      </c>
      <c r="E1177" s="17">
        <v>1</v>
      </c>
      <c r="F1177" s="17">
        <v>12</v>
      </c>
      <c r="G1177" s="17">
        <v>1</v>
      </c>
      <c r="H1177" s="31">
        <v>5312</v>
      </c>
      <c r="I1177" s="86">
        <v>125</v>
      </c>
      <c r="J1177" s="109">
        <f>H1177*I1177</f>
        <v>664000</v>
      </c>
      <c r="K1177" s="103"/>
      <c r="L1177" s="20"/>
      <c r="M1177" s="20"/>
      <c r="N1177" s="103"/>
      <c r="O1177" s="20"/>
      <c r="P1177" s="20">
        <v>100</v>
      </c>
      <c r="Q1177" s="21"/>
      <c r="R1177" s="21">
        <f t="shared" ref="R1177" si="819">O1177*Q1177</f>
        <v>0</v>
      </c>
      <c r="S1177" s="217"/>
      <c r="T1177" s="217"/>
      <c r="U1177" s="59">
        <f t="shared" ref="U1177" si="820">R1177-R1177*T1177/100</f>
        <v>0</v>
      </c>
      <c r="V1177" s="101">
        <f t="shared" ref="V1177" si="821">J1177+U1177</f>
        <v>664000</v>
      </c>
      <c r="W1177" s="101">
        <f t="shared" ref="W1177" si="822">V1177*P1177/100</f>
        <v>664000</v>
      </c>
      <c r="X1177" s="100" t="s">
        <v>61</v>
      </c>
      <c r="Y1177" s="230">
        <v>0</v>
      </c>
      <c r="Z1177" s="20">
        <v>0</v>
      </c>
      <c r="AA1177" s="25">
        <f t="shared" ref="AA1177" si="823">Y1177*Z1177/100</f>
        <v>0</v>
      </c>
    </row>
    <row r="1178" spans="1:27" s="229" customFormat="1" ht="26.1" customHeight="1">
      <c r="A1178" s="17"/>
      <c r="B1178" s="17"/>
      <c r="C1178" s="17"/>
      <c r="D1178" s="17"/>
      <c r="E1178" s="17"/>
      <c r="F1178" s="17"/>
      <c r="G1178" s="17"/>
      <c r="H1178" s="31"/>
      <c r="I1178" s="86"/>
      <c r="J1178" s="109"/>
      <c r="K1178" s="103"/>
      <c r="L1178" s="20"/>
      <c r="M1178" s="20"/>
      <c r="N1178" s="103"/>
      <c r="O1178" s="20"/>
      <c r="P1178" s="20"/>
      <c r="Q1178" s="21"/>
      <c r="R1178" s="21"/>
      <c r="S1178" s="217"/>
      <c r="T1178" s="217"/>
      <c r="U1178" s="21"/>
      <c r="V1178" s="31"/>
      <c r="W1178" s="101"/>
      <c r="X1178" s="101"/>
      <c r="Y1178" s="238"/>
      <c r="Z1178" s="20"/>
      <c r="AA1178" s="25"/>
    </row>
    <row r="1179" spans="1:27" s="229" customFormat="1" ht="24" customHeight="1">
      <c r="A1179" s="17">
        <v>312</v>
      </c>
      <c r="B1179" s="17" t="s">
        <v>24</v>
      </c>
      <c r="C1179" s="17">
        <v>46303</v>
      </c>
      <c r="D1179" s="17">
        <v>0</v>
      </c>
      <c r="E1179" s="17">
        <v>1</v>
      </c>
      <c r="F1179" s="17">
        <v>20</v>
      </c>
      <c r="G1179" s="17">
        <v>2</v>
      </c>
      <c r="H1179" s="21">
        <v>120</v>
      </c>
      <c r="I1179" s="101">
        <v>125</v>
      </c>
      <c r="J1179" s="101">
        <f>H1179*I1179</f>
        <v>15000</v>
      </c>
      <c r="K1179" s="103">
        <v>1</v>
      </c>
      <c r="L1179" s="20" t="s">
        <v>65</v>
      </c>
      <c r="M1179" s="86" t="s">
        <v>67</v>
      </c>
      <c r="N1179" s="103">
        <v>2</v>
      </c>
      <c r="O1179" s="20">
        <v>290</v>
      </c>
      <c r="P1179" s="20">
        <v>100</v>
      </c>
      <c r="Q1179" s="101">
        <v>6350</v>
      </c>
      <c r="R1179" s="109">
        <f>O1179*Q1179</f>
        <v>1841500</v>
      </c>
      <c r="S1179" s="217">
        <v>31</v>
      </c>
      <c r="T1179" s="217">
        <v>52</v>
      </c>
      <c r="U1179" s="31">
        <f>R1179-R1179*T1179/100</f>
        <v>883920</v>
      </c>
      <c r="V1179" s="31">
        <f>J1179+U1179</f>
        <v>898920</v>
      </c>
      <c r="W1179" s="30">
        <f>V1179*P1179/100</f>
        <v>898920</v>
      </c>
      <c r="X1179" s="21" t="s">
        <v>58</v>
      </c>
      <c r="Y1179" s="233">
        <v>0</v>
      </c>
      <c r="Z1179" s="20">
        <v>0</v>
      </c>
      <c r="AA1179" s="25">
        <f t="shared" ref="AA1179:AA1180" si="824">Y1179*Z1179/100</f>
        <v>0</v>
      </c>
    </row>
    <row r="1180" spans="1:27" s="229" customFormat="1" ht="26.1" customHeight="1">
      <c r="A1180" s="17">
        <v>313</v>
      </c>
      <c r="B1180" s="17" t="s">
        <v>26</v>
      </c>
      <c r="C1180" s="17">
        <v>1757</v>
      </c>
      <c r="D1180" s="17">
        <v>5</v>
      </c>
      <c r="E1180" s="17">
        <v>1</v>
      </c>
      <c r="F1180" s="17">
        <v>11</v>
      </c>
      <c r="G1180" s="17">
        <v>1</v>
      </c>
      <c r="H1180" s="31">
        <v>2111</v>
      </c>
      <c r="I1180" s="86">
        <v>100</v>
      </c>
      <c r="J1180" s="109">
        <f>H1180*I1180</f>
        <v>211100</v>
      </c>
      <c r="K1180" s="103"/>
      <c r="L1180" s="20"/>
      <c r="M1180" s="20"/>
      <c r="N1180" s="103"/>
      <c r="O1180" s="20"/>
      <c r="P1180" s="20">
        <v>100</v>
      </c>
      <c r="Q1180" s="21"/>
      <c r="R1180" s="21">
        <f t="shared" ref="R1180" si="825">O1180*Q1180</f>
        <v>0</v>
      </c>
      <c r="S1180" s="217"/>
      <c r="T1180" s="217"/>
      <c r="U1180" s="21">
        <f t="shared" ref="U1180" si="826">R1180-R1180*T1180/100</f>
        <v>0</v>
      </c>
      <c r="V1180" s="31">
        <f t="shared" ref="V1180" si="827">J1180+U1180</f>
        <v>211100</v>
      </c>
      <c r="W1180" s="101">
        <f t="shared" ref="W1180" si="828">V1180*P1180/100</f>
        <v>211100</v>
      </c>
      <c r="X1180" s="101"/>
      <c r="Y1180" s="238">
        <f>J1180</f>
        <v>211100</v>
      </c>
      <c r="Z1180" s="20">
        <v>0.01</v>
      </c>
      <c r="AA1180" s="25">
        <f t="shared" si="824"/>
        <v>21.11</v>
      </c>
    </row>
    <row r="1181" spans="1:27" s="229" customFormat="1" ht="26.1" customHeight="1">
      <c r="A1181" s="17">
        <v>314</v>
      </c>
      <c r="B1181" s="17" t="s">
        <v>26</v>
      </c>
      <c r="C1181" s="17">
        <v>947</v>
      </c>
      <c r="D1181" s="17">
        <v>43</v>
      </c>
      <c r="E1181" s="17">
        <v>0</v>
      </c>
      <c r="F1181" s="17">
        <v>0</v>
      </c>
      <c r="G1181" s="17">
        <v>1</v>
      </c>
      <c r="H1181" s="31">
        <v>17400</v>
      </c>
      <c r="I1181" s="86">
        <v>100</v>
      </c>
      <c r="J1181" s="109">
        <f>H1181*I1181</f>
        <v>1740000</v>
      </c>
      <c r="K1181" s="103"/>
      <c r="L1181" s="20"/>
      <c r="M1181" s="20"/>
      <c r="N1181" s="103"/>
      <c r="O1181" s="20"/>
      <c r="P1181" s="20">
        <v>100</v>
      </c>
      <c r="Q1181" s="21"/>
      <c r="R1181" s="21">
        <f t="shared" ref="R1181" si="829">O1181*Q1181</f>
        <v>0</v>
      </c>
      <c r="S1181" s="217"/>
      <c r="T1181" s="217"/>
      <c r="U1181" s="21">
        <f t="shared" ref="U1181" si="830">R1181-R1181*T1181/100</f>
        <v>0</v>
      </c>
      <c r="V1181" s="31">
        <f t="shared" ref="V1181" si="831">J1181+U1181</f>
        <v>1740000</v>
      </c>
      <c r="W1181" s="101">
        <f t="shared" ref="W1181" si="832">V1181*P1181/100</f>
        <v>1740000</v>
      </c>
      <c r="X1181" s="101"/>
      <c r="Y1181" s="238">
        <f>J1181</f>
        <v>1740000</v>
      </c>
      <c r="Z1181" s="20">
        <v>0.01</v>
      </c>
      <c r="AA1181" s="25">
        <f t="shared" ref="AA1181" si="833">Y1181*Z1181/100</f>
        <v>174</v>
      </c>
    </row>
    <row r="1182" spans="1:27" s="267" customFormat="1" ht="26.1" customHeight="1">
      <c r="A1182" s="55"/>
      <c r="B1182" s="55"/>
      <c r="C1182" s="55"/>
      <c r="D1182" s="55"/>
      <c r="E1182" s="55"/>
      <c r="F1182" s="55"/>
      <c r="G1182" s="55"/>
      <c r="H1182" s="260"/>
      <c r="I1182" s="261"/>
      <c r="J1182" s="262"/>
      <c r="K1182" s="263"/>
      <c r="L1182" s="57"/>
      <c r="M1182" s="57"/>
      <c r="N1182" s="263"/>
      <c r="O1182" s="57"/>
      <c r="P1182" s="57"/>
      <c r="Q1182" s="58"/>
      <c r="R1182" s="58"/>
      <c r="S1182" s="264"/>
      <c r="T1182" s="264"/>
      <c r="U1182" s="58"/>
      <c r="V1182" s="260"/>
      <c r="W1182" s="265"/>
      <c r="X1182" s="265"/>
      <c r="Y1182" s="266"/>
      <c r="Z1182" s="57"/>
      <c r="AA1182" s="56"/>
    </row>
    <row r="1183" spans="1:27" s="267" customFormat="1" ht="26.1" customHeight="1">
      <c r="A1183" s="55"/>
      <c r="B1183" s="55"/>
      <c r="C1183" s="55"/>
      <c r="D1183" s="55"/>
      <c r="E1183" s="55"/>
      <c r="F1183" s="55"/>
      <c r="G1183" s="55"/>
      <c r="H1183" s="260"/>
      <c r="I1183" s="261"/>
      <c r="J1183" s="262"/>
      <c r="K1183" s="263"/>
      <c r="L1183" s="57"/>
      <c r="M1183" s="57"/>
      <c r="N1183" s="263"/>
      <c r="O1183" s="57"/>
      <c r="P1183" s="57"/>
      <c r="Q1183" s="58"/>
      <c r="R1183" s="58"/>
      <c r="S1183" s="264"/>
      <c r="T1183" s="264"/>
      <c r="U1183" s="58"/>
      <c r="V1183" s="260"/>
      <c r="W1183" s="265"/>
      <c r="X1183" s="265"/>
      <c r="Y1183" s="266"/>
      <c r="Z1183" s="57"/>
      <c r="AA1183" s="56"/>
    </row>
    <row r="1184" spans="1:27" s="89" customFormat="1" ht="24" customHeight="1" thickBot="1">
      <c r="A1184" s="143"/>
      <c r="B1184" s="143"/>
      <c r="C1184" s="143"/>
      <c r="D1184" s="143"/>
      <c r="E1184" s="143"/>
      <c r="F1184" s="143"/>
      <c r="G1184" s="143"/>
      <c r="H1184" s="144"/>
      <c r="I1184" s="145"/>
      <c r="J1184" s="146"/>
      <c r="K1184" s="156"/>
      <c r="L1184" s="147"/>
      <c r="M1184" s="145"/>
      <c r="N1184" s="166"/>
      <c r="O1184" s="145"/>
      <c r="P1184" s="145"/>
      <c r="Q1184" s="181"/>
      <c r="R1184" s="182"/>
      <c r="S1184" s="194"/>
      <c r="T1184" s="194"/>
      <c r="U1184" s="197"/>
      <c r="V1184" s="182"/>
      <c r="W1184" s="182"/>
      <c r="X1184" s="148"/>
      <c r="Y1184" s="199"/>
      <c r="Z1184" s="145"/>
      <c r="AA1184" s="143"/>
    </row>
    <row r="1185" spans="1:27">
      <c r="A1185" s="42" t="s">
        <v>22</v>
      </c>
      <c r="B1185" s="42"/>
      <c r="C1185" s="42" t="s">
        <v>23</v>
      </c>
      <c r="D1185" s="42"/>
      <c r="E1185" s="42"/>
      <c r="F1185" s="42"/>
      <c r="G1185" s="39" t="s">
        <v>37</v>
      </c>
      <c r="H1185" s="52"/>
      <c r="I1185" s="11"/>
      <c r="J1185" s="11"/>
      <c r="K1185" s="153"/>
      <c r="L1185" s="14"/>
      <c r="M1185" s="6"/>
      <c r="N1185" s="161"/>
      <c r="O1185" s="1"/>
      <c r="P1185" s="1"/>
      <c r="Q1185" s="175"/>
      <c r="R1185" s="176"/>
      <c r="S1185" s="188"/>
      <c r="T1185" s="188"/>
      <c r="U1185" s="175"/>
      <c r="V1185" s="176"/>
      <c r="W1185" s="176"/>
      <c r="X1185" s="1"/>
      <c r="Y1185" s="176"/>
      <c r="Z1185" s="1"/>
      <c r="AA1185" s="1"/>
    </row>
    <row r="1186" spans="1:27">
      <c r="A1186" s="3"/>
      <c r="B1186" s="11"/>
      <c r="C1186" s="11"/>
      <c r="D1186" s="11"/>
      <c r="E1186" s="12"/>
      <c r="F1186" s="13"/>
      <c r="G1186" s="38" t="s">
        <v>36</v>
      </c>
      <c r="H1186" s="52"/>
      <c r="I1186" s="11"/>
      <c r="J1186" s="11"/>
      <c r="K1186" s="153"/>
      <c r="L1186" s="14"/>
      <c r="M1186" s="61" t="s">
        <v>47</v>
      </c>
      <c r="N1186" s="162"/>
      <c r="O1186" s="62"/>
      <c r="P1186" s="62"/>
      <c r="Q1186" s="177"/>
      <c r="R1186" s="178" t="s">
        <v>51</v>
      </c>
      <c r="S1186" s="162"/>
      <c r="T1186" s="189"/>
      <c r="U1186" s="177"/>
      <c r="V1186" s="178"/>
      <c r="W1186" s="178" t="s">
        <v>56</v>
      </c>
      <c r="X1186" s="206"/>
      <c r="Y1186" s="177"/>
      <c r="Z1186" s="3"/>
      <c r="AA1186" s="3"/>
    </row>
    <row r="1187" spans="1:27">
      <c r="A1187" s="3"/>
      <c r="B1187" s="11"/>
      <c r="C1187" s="11"/>
      <c r="D1187" s="11"/>
      <c r="E1187" s="12"/>
      <c r="F1187" s="13"/>
      <c r="G1187" s="37" t="s">
        <v>35</v>
      </c>
      <c r="H1187" s="52"/>
      <c r="I1187" s="12"/>
      <c r="J1187" s="12"/>
      <c r="K1187" s="154"/>
      <c r="L1187" s="14"/>
      <c r="M1187" s="61" t="s">
        <v>54</v>
      </c>
      <c r="N1187" s="162"/>
      <c r="O1187" s="62"/>
      <c r="P1187" s="62"/>
      <c r="Q1187" s="177"/>
      <c r="R1187" s="178" t="s">
        <v>53</v>
      </c>
      <c r="S1187" s="162"/>
      <c r="T1187" s="189"/>
      <c r="U1187" s="177"/>
      <c r="V1187" s="178"/>
      <c r="W1187" s="178" t="s">
        <v>52</v>
      </c>
      <c r="X1187" s="206"/>
      <c r="Y1187" s="177"/>
      <c r="Z1187" s="3"/>
      <c r="AA1187" s="3"/>
    </row>
    <row r="1188" spans="1:27">
      <c r="A1188" s="4"/>
      <c r="B1188" s="12"/>
      <c r="C1188" s="12"/>
      <c r="D1188" s="12"/>
      <c r="E1188" s="12"/>
      <c r="F1188" s="13"/>
      <c r="G1188" s="38" t="s">
        <v>34</v>
      </c>
      <c r="H1188" s="53"/>
      <c r="I1188" s="12"/>
      <c r="J1188" s="12"/>
      <c r="K1188" s="154"/>
      <c r="L1188" s="15"/>
      <c r="M1188" s="63" t="s">
        <v>48</v>
      </c>
      <c r="N1188" s="163"/>
      <c r="O1188" s="63"/>
      <c r="P1188" s="63"/>
      <c r="Q1188" s="179"/>
      <c r="R1188" s="179" t="s">
        <v>49</v>
      </c>
      <c r="S1188" s="163"/>
      <c r="T1188" s="190"/>
      <c r="U1188" s="179"/>
      <c r="V1188" s="179"/>
      <c r="W1188" s="179" t="s">
        <v>50</v>
      </c>
      <c r="X1188" s="207"/>
      <c r="Y1188" s="179"/>
      <c r="Z1188" s="5"/>
      <c r="AA1188" s="5"/>
    </row>
    <row r="1189" spans="1:27">
      <c r="A1189" s="4"/>
      <c r="B1189" s="33"/>
      <c r="C1189" s="12"/>
      <c r="D1189" s="12"/>
      <c r="E1189" s="12"/>
      <c r="F1189" s="13"/>
      <c r="G1189" s="40" t="s">
        <v>38</v>
      </c>
      <c r="H1189" s="53"/>
      <c r="I1189" s="12"/>
      <c r="J1189" s="12"/>
      <c r="K1189" s="154"/>
      <c r="L1189" s="15"/>
      <c r="M1189" s="5"/>
      <c r="N1189" s="164"/>
      <c r="O1189" s="5"/>
      <c r="P1189" s="5"/>
      <c r="Q1189" s="180"/>
      <c r="R1189" s="180"/>
      <c r="S1189" s="191"/>
      <c r="T1189" s="191"/>
      <c r="U1189" s="180"/>
      <c r="V1189" s="180"/>
      <c r="W1189" s="180"/>
      <c r="X1189" s="208"/>
      <c r="Y1189" s="169"/>
      <c r="Z1189" s="32"/>
      <c r="AA1189" s="5"/>
    </row>
    <row r="1190" spans="1:27" ht="31.5" customHeight="1">
      <c r="A1190" s="41" t="s">
        <v>102</v>
      </c>
      <c r="B1190" s="8"/>
      <c r="C1190" s="8"/>
      <c r="D1190" s="8"/>
      <c r="E1190" s="8"/>
      <c r="F1190" s="8"/>
      <c r="G1190" s="7" t="s">
        <v>30</v>
      </c>
      <c r="H1190" s="48"/>
      <c r="I1190" s="796"/>
      <c r="J1190" s="868"/>
      <c r="K1190" s="149"/>
      <c r="L1190" s="909"/>
      <c r="M1190" s="909"/>
      <c r="N1190" s="158"/>
      <c r="O1190" s="910" t="s">
        <v>55</v>
      </c>
      <c r="P1190" s="910"/>
      <c r="Q1190" s="168"/>
      <c r="R1190" s="169"/>
      <c r="S1190" s="185"/>
      <c r="T1190" s="185"/>
      <c r="U1190" s="196"/>
      <c r="V1190" s="169"/>
      <c r="W1190" s="169"/>
      <c r="X1190" s="205" t="s">
        <v>31</v>
      </c>
      <c r="Y1190" s="169"/>
      <c r="AA1190" s="7"/>
    </row>
    <row r="1191" spans="1:27" ht="23.1" customHeight="1">
      <c r="A1191" s="797" t="s">
        <v>0</v>
      </c>
      <c r="B1191" s="797"/>
      <c r="C1191" s="797"/>
      <c r="D1191" s="797"/>
      <c r="E1191" s="797"/>
      <c r="F1191" s="797"/>
      <c r="G1191" s="797"/>
      <c r="H1191" s="797"/>
      <c r="I1191" s="797"/>
      <c r="J1191" s="797"/>
      <c r="K1191" s="797"/>
      <c r="L1191" s="797"/>
      <c r="M1191" s="797"/>
      <c r="N1191" s="797"/>
      <c r="O1191" s="797"/>
      <c r="P1191" s="797"/>
      <c r="Q1191" s="797"/>
      <c r="R1191" s="797"/>
      <c r="S1191" s="797"/>
      <c r="T1191" s="797"/>
      <c r="U1191" s="797"/>
      <c r="V1191" s="797"/>
      <c r="W1191" s="797"/>
      <c r="X1191" s="797"/>
      <c r="Y1191" s="797"/>
      <c r="Z1191" s="797"/>
      <c r="AA1191" s="10"/>
    </row>
    <row r="1192" spans="1:27" ht="23.1" customHeight="1">
      <c r="A1192" s="797" t="s">
        <v>32</v>
      </c>
      <c r="B1192" s="797"/>
      <c r="C1192" s="797"/>
      <c r="D1192" s="797"/>
      <c r="E1192" s="797"/>
      <c r="F1192" s="797"/>
      <c r="G1192" s="797"/>
      <c r="H1192" s="797"/>
      <c r="I1192" s="797"/>
      <c r="J1192" s="797"/>
      <c r="K1192" s="797"/>
      <c r="L1192" s="797"/>
      <c r="M1192" s="797"/>
      <c r="N1192" s="797"/>
      <c r="O1192" s="797"/>
      <c r="P1192" s="797"/>
      <c r="Q1192" s="797"/>
      <c r="R1192" s="797"/>
      <c r="S1192" s="797"/>
      <c r="T1192" s="797"/>
      <c r="U1192" s="797"/>
      <c r="V1192" s="797"/>
      <c r="W1192" s="797"/>
      <c r="X1192" s="797"/>
      <c r="Y1192" s="797"/>
      <c r="Z1192" s="797"/>
      <c r="AA1192" s="10"/>
    </row>
    <row r="1193" spans="1:27" s="34" customFormat="1" ht="23.25">
      <c r="A1193" s="35" t="s">
        <v>70</v>
      </c>
      <c r="B1193" s="36"/>
      <c r="C1193" s="36"/>
      <c r="D1193" s="36"/>
      <c r="E1193" s="36"/>
      <c r="F1193" s="36"/>
      <c r="G1193" s="235"/>
      <c r="H1193" s="49"/>
      <c r="I1193" s="235"/>
      <c r="J1193" s="235"/>
      <c r="K1193" s="150"/>
      <c r="L1193" s="235"/>
      <c r="M1193" s="235"/>
      <c r="N1193" s="158"/>
      <c r="O1193" s="235"/>
      <c r="P1193" s="235"/>
      <c r="Q1193" s="170"/>
      <c r="R1193" s="171"/>
      <c r="S1193" s="150"/>
      <c r="T1193" s="150"/>
      <c r="U1193" s="170"/>
      <c r="V1193" s="170"/>
      <c r="W1193" s="170"/>
      <c r="X1193" s="22"/>
      <c r="Y1193" s="170"/>
      <c r="Z1193" s="235"/>
      <c r="AA1193" s="235"/>
    </row>
    <row r="1194" spans="1:27" s="16" customFormat="1" ht="14.25">
      <c r="A1194" s="798" t="s">
        <v>1</v>
      </c>
      <c r="B1194" s="799"/>
      <c r="C1194" s="799"/>
      <c r="D1194" s="799"/>
      <c r="E1194" s="799"/>
      <c r="F1194" s="799"/>
      <c r="G1194" s="799"/>
      <c r="H1194" s="799"/>
      <c r="I1194" s="799"/>
      <c r="J1194" s="800"/>
      <c r="K1194" s="801" t="s">
        <v>2</v>
      </c>
      <c r="L1194" s="802"/>
      <c r="M1194" s="802"/>
      <c r="N1194" s="802"/>
      <c r="O1194" s="802"/>
      <c r="P1194" s="802"/>
      <c r="Q1194" s="802"/>
      <c r="R1194" s="802"/>
      <c r="S1194" s="802"/>
      <c r="T1194" s="802"/>
      <c r="U1194" s="803"/>
      <c r="V1194" s="886" t="s">
        <v>3</v>
      </c>
      <c r="W1194" s="886" t="s">
        <v>39</v>
      </c>
      <c r="X1194" s="869" t="s">
        <v>40</v>
      </c>
      <c r="Y1194" s="886" t="s">
        <v>4</v>
      </c>
      <c r="Z1194" s="869" t="s">
        <v>41</v>
      </c>
      <c r="AA1194" s="878" t="s">
        <v>42</v>
      </c>
    </row>
    <row r="1195" spans="1:27" s="16" customFormat="1" ht="14.25">
      <c r="A1195" s="810" t="s">
        <v>5</v>
      </c>
      <c r="B1195" s="813" t="s">
        <v>6</v>
      </c>
      <c r="C1195" s="816" t="s">
        <v>7</v>
      </c>
      <c r="D1195" s="819" t="s">
        <v>8</v>
      </c>
      <c r="E1195" s="820"/>
      <c r="F1195" s="821"/>
      <c r="G1195" s="814" t="s">
        <v>9</v>
      </c>
      <c r="H1195" s="828" t="s">
        <v>10</v>
      </c>
      <c r="I1195" s="825" t="s">
        <v>11</v>
      </c>
      <c r="J1195" s="831" t="s">
        <v>12</v>
      </c>
      <c r="K1195" s="889" t="s">
        <v>5</v>
      </c>
      <c r="L1195" s="834" t="s">
        <v>13</v>
      </c>
      <c r="M1195" s="837" t="s">
        <v>14</v>
      </c>
      <c r="N1195" s="892" t="s">
        <v>9</v>
      </c>
      <c r="O1195" s="847" t="s">
        <v>43</v>
      </c>
      <c r="P1195" s="875" t="s">
        <v>33</v>
      </c>
      <c r="Q1195" s="895" t="s">
        <v>44</v>
      </c>
      <c r="R1195" s="898" t="s">
        <v>15</v>
      </c>
      <c r="S1195" s="901" t="s">
        <v>16</v>
      </c>
      <c r="T1195" s="902"/>
      <c r="U1195" s="903" t="s">
        <v>45</v>
      </c>
      <c r="V1195" s="887"/>
      <c r="W1195" s="887"/>
      <c r="X1195" s="870"/>
      <c r="Y1195" s="887"/>
      <c r="Z1195" s="870"/>
      <c r="AA1195" s="879"/>
    </row>
    <row r="1196" spans="1:27" s="16" customFormat="1" ht="14.25">
      <c r="A1196" s="811"/>
      <c r="B1196" s="814"/>
      <c r="C1196" s="817"/>
      <c r="D1196" s="822"/>
      <c r="E1196" s="823"/>
      <c r="F1196" s="824"/>
      <c r="G1196" s="814"/>
      <c r="H1196" s="829"/>
      <c r="I1196" s="826"/>
      <c r="J1196" s="832"/>
      <c r="K1196" s="890"/>
      <c r="L1196" s="835"/>
      <c r="M1196" s="838"/>
      <c r="N1196" s="893"/>
      <c r="O1196" s="848"/>
      <c r="P1196" s="876"/>
      <c r="Q1196" s="896"/>
      <c r="R1196" s="899"/>
      <c r="S1196" s="892" t="s">
        <v>17</v>
      </c>
      <c r="T1196" s="906" t="s">
        <v>18</v>
      </c>
      <c r="U1196" s="904"/>
      <c r="V1196" s="887"/>
      <c r="W1196" s="887"/>
      <c r="X1196" s="870"/>
      <c r="Y1196" s="887"/>
      <c r="Z1196" s="870"/>
      <c r="AA1196" s="879"/>
    </row>
    <row r="1197" spans="1:27" s="16" customFormat="1" ht="14.25">
      <c r="A1197" s="811"/>
      <c r="B1197" s="814"/>
      <c r="C1197" s="817"/>
      <c r="D1197" s="840" t="s">
        <v>19</v>
      </c>
      <c r="E1197" s="840" t="s">
        <v>20</v>
      </c>
      <c r="F1197" s="840" t="s">
        <v>21</v>
      </c>
      <c r="G1197" s="814"/>
      <c r="H1197" s="829"/>
      <c r="I1197" s="826"/>
      <c r="J1197" s="832"/>
      <c r="K1197" s="890"/>
      <c r="L1197" s="835"/>
      <c r="M1197" s="838"/>
      <c r="N1197" s="893"/>
      <c r="O1197" s="848"/>
      <c r="P1197" s="876"/>
      <c r="Q1197" s="896"/>
      <c r="R1197" s="899"/>
      <c r="S1197" s="893"/>
      <c r="T1197" s="907"/>
      <c r="U1197" s="904"/>
      <c r="V1197" s="887"/>
      <c r="W1197" s="887"/>
      <c r="X1197" s="870"/>
      <c r="Y1197" s="887"/>
      <c r="Z1197" s="870"/>
      <c r="AA1197" s="879"/>
    </row>
    <row r="1198" spans="1:27" s="16" customFormat="1" ht="14.25">
      <c r="A1198" s="811"/>
      <c r="B1198" s="814"/>
      <c r="C1198" s="817"/>
      <c r="D1198" s="841"/>
      <c r="E1198" s="841"/>
      <c r="F1198" s="841"/>
      <c r="G1198" s="814"/>
      <c r="H1198" s="829"/>
      <c r="I1198" s="826"/>
      <c r="J1198" s="832"/>
      <c r="K1198" s="890"/>
      <c r="L1198" s="835"/>
      <c r="M1198" s="838"/>
      <c r="N1198" s="893"/>
      <c r="O1198" s="848"/>
      <c r="P1198" s="876"/>
      <c r="Q1198" s="896"/>
      <c r="R1198" s="899"/>
      <c r="S1198" s="893"/>
      <c r="T1198" s="907"/>
      <c r="U1198" s="904"/>
      <c r="V1198" s="887"/>
      <c r="W1198" s="887"/>
      <c r="X1198" s="870"/>
      <c r="Y1198" s="887"/>
      <c r="Z1198" s="870"/>
      <c r="AA1198" s="879"/>
    </row>
    <row r="1199" spans="1:27" s="16" customFormat="1" ht="14.25">
      <c r="A1199" s="812"/>
      <c r="B1199" s="815"/>
      <c r="C1199" s="818"/>
      <c r="D1199" s="842"/>
      <c r="E1199" s="842"/>
      <c r="F1199" s="842"/>
      <c r="G1199" s="815"/>
      <c r="H1199" s="830"/>
      <c r="I1199" s="827"/>
      <c r="J1199" s="833"/>
      <c r="K1199" s="891"/>
      <c r="L1199" s="836"/>
      <c r="M1199" s="839"/>
      <c r="N1199" s="894"/>
      <c r="O1199" s="849"/>
      <c r="P1199" s="877"/>
      <c r="Q1199" s="897"/>
      <c r="R1199" s="900"/>
      <c r="S1199" s="894"/>
      <c r="T1199" s="908"/>
      <c r="U1199" s="905"/>
      <c r="V1199" s="888"/>
      <c r="W1199" s="888"/>
      <c r="X1199" s="871"/>
      <c r="Y1199" s="888"/>
      <c r="Z1199" s="871"/>
      <c r="AA1199" s="880"/>
    </row>
    <row r="1200" spans="1:27" s="229" customFormat="1" ht="24" customHeight="1">
      <c r="A1200" s="17">
        <v>315</v>
      </c>
      <c r="B1200" s="17" t="s">
        <v>24</v>
      </c>
      <c r="C1200" s="17">
        <v>77798</v>
      </c>
      <c r="D1200" s="17">
        <v>0</v>
      </c>
      <c r="E1200" s="17">
        <v>0</v>
      </c>
      <c r="F1200" s="17">
        <v>68</v>
      </c>
      <c r="G1200" s="17">
        <v>2</v>
      </c>
      <c r="H1200" s="21">
        <v>68</v>
      </c>
      <c r="I1200" s="101">
        <v>400</v>
      </c>
      <c r="J1200" s="101">
        <f>H1200*I1200</f>
        <v>27200</v>
      </c>
      <c r="K1200" s="103">
        <v>1</v>
      </c>
      <c r="L1200" s="20" t="s">
        <v>65</v>
      </c>
      <c r="M1200" s="86" t="s">
        <v>63</v>
      </c>
      <c r="N1200" s="103">
        <v>2</v>
      </c>
      <c r="O1200" s="20">
        <v>362</v>
      </c>
      <c r="P1200" s="20">
        <v>100</v>
      </c>
      <c r="Q1200" s="101">
        <v>6350</v>
      </c>
      <c r="R1200" s="109">
        <f>O1200*Q1200</f>
        <v>2298700</v>
      </c>
      <c r="S1200" s="217">
        <v>37</v>
      </c>
      <c r="T1200" s="217">
        <v>85</v>
      </c>
      <c r="U1200" s="31">
        <f>R1200-R1200*T1200/100</f>
        <v>344805</v>
      </c>
      <c r="V1200" s="31">
        <f>J1200+U1200</f>
        <v>372005</v>
      </c>
      <c r="W1200" s="30">
        <f>V1200*P1200/100</f>
        <v>372005</v>
      </c>
      <c r="X1200" s="21" t="s">
        <v>58</v>
      </c>
      <c r="Y1200" s="233">
        <v>0</v>
      </c>
      <c r="Z1200" s="20">
        <v>0</v>
      </c>
      <c r="AA1200" s="25">
        <f t="shared" ref="AA1200:AA1201" si="834">Y1200*Z1200/100</f>
        <v>0</v>
      </c>
    </row>
    <row r="1201" spans="1:27" s="229" customFormat="1" ht="26.1" customHeight="1">
      <c r="A1201" s="17">
        <v>316</v>
      </c>
      <c r="B1201" s="17" t="s">
        <v>24</v>
      </c>
      <c r="C1201" s="17">
        <v>24654</v>
      </c>
      <c r="D1201" s="17">
        <v>27</v>
      </c>
      <c r="E1201" s="17">
        <v>0</v>
      </c>
      <c r="F1201" s="17">
        <v>60</v>
      </c>
      <c r="G1201" s="17">
        <v>1</v>
      </c>
      <c r="H1201" s="31">
        <v>10860</v>
      </c>
      <c r="I1201" s="86">
        <v>10</v>
      </c>
      <c r="J1201" s="109">
        <f>H1201*I1201</f>
        <v>108600</v>
      </c>
      <c r="K1201" s="103"/>
      <c r="L1201" s="20"/>
      <c r="M1201" s="20"/>
      <c r="N1201" s="103"/>
      <c r="O1201" s="20"/>
      <c r="P1201" s="20">
        <v>100</v>
      </c>
      <c r="Q1201" s="21"/>
      <c r="R1201" s="21">
        <f t="shared" ref="R1201" si="835">O1201*Q1201</f>
        <v>0</v>
      </c>
      <c r="S1201" s="217"/>
      <c r="T1201" s="217"/>
      <c r="U1201" s="59">
        <f t="shared" ref="U1201" si="836">R1201-R1201*T1201/100</f>
        <v>0</v>
      </c>
      <c r="V1201" s="101">
        <f t="shared" ref="V1201" si="837">J1201+U1201</f>
        <v>108600</v>
      </c>
      <c r="W1201" s="101">
        <f t="shared" ref="W1201" si="838">V1201*P1201/100</f>
        <v>108600</v>
      </c>
      <c r="X1201" s="100" t="s">
        <v>61</v>
      </c>
      <c r="Y1201" s="230">
        <v>0</v>
      </c>
      <c r="Z1201" s="20">
        <v>0</v>
      </c>
      <c r="AA1201" s="25">
        <f t="shared" si="834"/>
        <v>0</v>
      </c>
    </row>
    <row r="1202" spans="1:27" s="229" customFormat="1" ht="26.1" customHeight="1">
      <c r="A1202" s="17">
        <v>317</v>
      </c>
      <c r="B1202" s="17" t="s">
        <v>24</v>
      </c>
      <c r="C1202" s="17">
        <v>38492</v>
      </c>
      <c r="D1202" s="17">
        <v>3</v>
      </c>
      <c r="E1202" s="17">
        <v>3</v>
      </c>
      <c r="F1202" s="17">
        <v>31</v>
      </c>
      <c r="G1202" s="17">
        <v>1</v>
      </c>
      <c r="H1202" s="31">
        <v>1531</v>
      </c>
      <c r="I1202" s="86">
        <v>100</v>
      </c>
      <c r="J1202" s="109">
        <f>H1202*I1202</f>
        <v>153100</v>
      </c>
      <c r="K1202" s="103"/>
      <c r="L1202" s="20"/>
      <c r="M1202" s="20"/>
      <c r="N1202" s="103"/>
      <c r="O1202" s="20"/>
      <c r="P1202" s="20">
        <v>100</v>
      </c>
      <c r="Q1202" s="21"/>
      <c r="R1202" s="21">
        <f t="shared" ref="R1202" si="839">O1202*Q1202</f>
        <v>0</v>
      </c>
      <c r="S1202" s="217"/>
      <c r="T1202" s="217"/>
      <c r="U1202" s="59">
        <f t="shared" ref="U1202" si="840">R1202-R1202*T1202/100</f>
        <v>0</v>
      </c>
      <c r="V1202" s="101">
        <f t="shared" ref="V1202" si="841">J1202+U1202</f>
        <v>153100</v>
      </c>
      <c r="W1202" s="101">
        <f t="shared" ref="W1202" si="842">V1202*P1202/100</f>
        <v>153100</v>
      </c>
      <c r="X1202" s="100" t="s">
        <v>61</v>
      </c>
      <c r="Y1202" s="230">
        <v>0</v>
      </c>
      <c r="Z1202" s="20">
        <v>0</v>
      </c>
      <c r="AA1202" s="25">
        <f t="shared" ref="AA1202" si="843">Y1202*Z1202/100</f>
        <v>0</v>
      </c>
    </row>
    <row r="1203" spans="1:27" s="229" customFormat="1" ht="26.1" customHeight="1">
      <c r="A1203" s="17"/>
      <c r="B1203" s="17"/>
      <c r="C1203" s="17"/>
      <c r="D1203" s="17"/>
      <c r="E1203" s="17"/>
      <c r="F1203" s="17"/>
      <c r="G1203" s="17"/>
      <c r="H1203" s="31"/>
      <c r="I1203" s="86"/>
      <c r="J1203" s="109"/>
      <c r="K1203" s="103"/>
      <c r="L1203" s="20"/>
      <c r="M1203" s="20"/>
      <c r="N1203" s="103"/>
      <c r="O1203" s="20"/>
      <c r="P1203" s="20"/>
      <c r="Q1203" s="21"/>
      <c r="R1203" s="21"/>
      <c r="S1203" s="217"/>
      <c r="T1203" s="217"/>
      <c r="U1203" s="59"/>
      <c r="V1203" s="101"/>
      <c r="W1203" s="101"/>
      <c r="X1203" s="100"/>
      <c r="Y1203" s="230"/>
      <c r="Z1203" s="20"/>
      <c r="AA1203" s="25"/>
    </row>
    <row r="1204" spans="1:27" s="229" customFormat="1" ht="24" customHeight="1">
      <c r="A1204" s="17">
        <v>318</v>
      </c>
      <c r="B1204" s="17" t="s">
        <v>24</v>
      </c>
      <c r="C1204" s="17">
        <v>15801</v>
      </c>
      <c r="D1204" s="17">
        <v>0</v>
      </c>
      <c r="E1204" s="17">
        <v>0</v>
      </c>
      <c r="F1204" s="17">
        <v>71</v>
      </c>
      <c r="G1204" s="17">
        <v>2</v>
      </c>
      <c r="H1204" s="21">
        <v>71</v>
      </c>
      <c r="I1204" s="101">
        <v>400</v>
      </c>
      <c r="J1204" s="101">
        <f>H1204*I1204</f>
        <v>28400</v>
      </c>
      <c r="K1204" s="103">
        <v>1</v>
      </c>
      <c r="L1204" s="20" t="s">
        <v>65</v>
      </c>
      <c r="M1204" s="86" t="s">
        <v>63</v>
      </c>
      <c r="N1204" s="103">
        <v>2</v>
      </c>
      <c r="O1204" s="20">
        <v>312</v>
      </c>
      <c r="P1204" s="20">
        <v>100</v>
      </c>
      <c r="Q1204" s="101">
        <v>6350</v>
      </c>
      <c r="R1204" s="109">
        <f>O1204*Q1204</f>
        <v>1981200</v>
      </c>
      <c r="S1204" s="217">
        <v>26</v>
      </c>
      <c r="T1204" s="217">
        <v>85</v>
      </c>
      <c r="U1204" s="31">
        <f>R1204-R1204*T1204/100</f>
        <v>297180</v>
      </c>
      <c r="V1204" s="31">
        <f>J1204+U1204</f>
        <v>325580</v>
      </c>
      <c r="W1204" s="30">
        <f>V1204*P1204/100</f>
        <v>325580</v>
      </c>
      <c r="X1204" s="21" t="s">
        <v>58</v>
      </c>
      <c r="Y1204" s="233">
        <v>0</v>
      </c>
      <c r="Z1204" s="20">
        <v>0</v>
      </c>
      <c r="AA1204" s="25">
        <f t="shared" ref="AA1204:AA1206" si="844">Y1204*Z1204/100</f>
        <v>0</v>
      </c>
    </row>
    <row r="1205" spans="1:27" s="229" customFormat="1" ht="26.1" customHeight="1">
      <c r="A1205" s="17"/>
      <c r="B1205" s="17"/>
      <c r="C1205" s="17"/>
      <c r="D1205" s="17"/>
      <c r="E1205" s="17"/>
      <c r="F1205" s="17"/>
      <c r="G1205" s="17"/>
      <c r="H1205" s="31"/>
      <c r="I1205" s="86"/>
      <c r="J1205" s="109"/>
      <c r="K1205" s="103">
        <v>2</v>
      </c>
      <c r="L1205" s="20" t="s">
        <v>79</v>
      </c>
      <c r="M1205" s="20" t="s">
        <v>27</v>
      </c>
      <c r="N1205" s="103">
        <v>2</v>
      </c>
      <c r="O1205" s="20">
        <v>12.5</v>
      </c>
      <c r="P1205" s="20">
        <v>100</v>
      </c>
      <c r="Q1205" s="101">
        <v>5150</v>
      </c>
      <c r="R1205" s="109">
        <f>O1205*Q1205</f>
        <v>64375</v>
      </c>
      <c r="S1205" s="217">
        <v>31</v>
      </c>
      <c r="T1205" s="217">
        <v>93</v>
      </c>
      <c r="U1205" s="109">
        <f>R1205-R1205*T1205/100</f>
        <v>4506.25</v>
      </c>
      <c r="V1205" s="109">
        <f>J1205+U1205</f>
        <v>4506.25</v>
      </c>
      <c r="W1205" s="31">
        <f>V1205*P1205/100</f>
        <v>4506.25</v>
      </c>
      <c r="X1205" s="21"/>
      <c r="Y1205" s="228">
        <v>0</v>
      </c>
      <c r="Z1205" s="20">
        <v>0</v>
      </c>
      <c r="AA1205" s="25">
        <f t="shared" si="844"/>
        <v>0</v>
      </c>
    </row>
    <row r="1206" spans="1:27" s="229" customFormat="1" ht="26.1" customHeight="1">
      <c r="A1206" s="17">
        <v>319</v>
      </c>
      <c r="B1206" s="17" t="s">
        <v>26</v>
      </c>
      <c r="C1206" s="17">
        <v>104</v>
      </c>
      <c r="D1206" s="17">
        <v>24</v>
      </c>
      <c r="E1206" s="17">
        <v>2</v>
      </c>
      <c r="F1206" s="17">
        <v>58</v>
      </c>
      <c r="G1206" s="17">
        <v>1</v>
      </c>
      <c r="H1206" s="31">
        <v>9858</v>
      </c>
      <c r="I1206" s="86">
        <v>100</v>
      </c>
      <c r="J1206" s="109">
        <f>H1206*I1206</f>
        <v>985800</v>
      </c>
      <c r="K1206" s="103"/>
      <c r="L1206" s="20"/>
      <c r="M1206" s="20"/>
      <c r="N1206" s="103"/>
      <c r="O1206" s="20"/>
      <c r="P1206" s="20">
        <v>100</v>
      </c>
      <c r="Q1206" s="21"/>
      <c r="R1206" s="21">
        <f t="shared" ref="R1206" si="845">O1206*Q1206</f>
        <v>0</v>
      </c>
      <c r="S1206" s="217"/>
      <c r="T1206" s="217"/>
      <c r="U1206" s="21">
        <f t="shared" ref="U1206" si="846">R1206-R1206*T1206/100</f>
        <v>0</v>
      </c>
      <c r="V1206" s="31">
        <f t="shared" ref="V1206" si="847">J1206+U1206</f>
        <v>985800</v>
      </c>
      <c r="W1206" s="101">
        <f t="shared" ref="W1206" si="848">V1206*P1206/100</f>
        <v>985800</v>
      </c>
      <c r="X1206" s="101"/>
      <c r="Y1206" s="238">
        <f>J1206</f>
        <v>985800</v>
      </c>
      <c r="Z1206" s="20">
        <v>0.01</v>
      </c>
      <c r="AA1206" s="25">
        <f t="shared" si="844"/>
        <v>98.58</v>
      </c>
    </row>
    <row r="1207" spans="1:27" s="229" customFormat="1" ht="26.1" customHeight="1">
      <c r="A1207" s="17">
        <v>320</v>
      </c>
      <c r="B1207" s="17" t="s">
        <v>25</v>
      </c>
      <c r="C1207" s="17" t="s">
        <v>29</v>
      </c>
      <c r="D1207" s="17">
        <v>8</v>
      </c>
      <c r="E1207" s="17">
        <v>2</v>
      </c>
      <c r="F1207" s="17">
        <v>15</v>
      </c>
      <c r="G1207" s="17">
        <v>1</v>
      </c>
      <c r="H1207" s="31">
        <v>3415</v>
      </c>
      <c r="I1207" s="86">
        <v>150</v>
      </c>
      <c r="J1207" s="109">
        <f>H1207*I1207</f>
        <v>512250</v>
      </c>
      <c r="K1207" s="103"/>
      <c r="L1207" s="20"/>
      <c r="M1207" s="20"/>
      <c r="N1207" s="103"/>
      <c r="O1207" s="20"/>
      <c r="P1207" s="20">
        <v>100</v>
      </c>
      <c r="Q1207" s="21"/>
      <c r="R1207" s="21">
        <f t="shared" ref="R1207:R1208" si="849">O1207*Q1207</f>
        <v>0</v>
      </c>
      <c r="S1207" s="217"/>
      <c r="T1207" s="217"/>
      <c r="U1207" s="21">
        <f t="shared" ref="U1207:U1208" si="850">R1207-R1207*T1207/100</f>
        <v>0</v>
      </c>
      <c r="V1207" s="31">
        <f t="shared" ref="V1207:V1208" si="851">J1207+U1207</f>
        <v>512250</v>
      </c>
      <c r="W1207" s="101">
        <f t="shared" ref="W1207:W1208" si="852">V1207*P1207/100</f>
        <v>512250</v>
      </c>
      <c r="X1207" s="101"/>
      <c r="Y1207" s="238">
        <f>J1207</f>
        <v>512250</v>
      </c>
      <c r="Z1207" s="20">
        <v>0.01</v>
      </c>
      <c r="AA1207" s="25">
        <f t="shared" ref="AA1207:AA1208" si="853">Y1207*Z1207/100</f>
        <v>51.225000000000001</v>
      </c>
    </row>
    <row r="1208" spans="1:27" s="229" customFormat="1" ht="26.1" customHeight="1">
      <c r="A1208" s="17">
        <v>321</v>
      </c>
      <c r="B1208" s="17" t="s">
        <v>24</v>
      </c>
      <c r="C1208" s="17">
        <v>77690</v>
      </c>
      <c r="D1208" s="17">
        <v>6</v>
      </c>
      <c r="E1208" s="17">
        <v>0</v>
      </c>
      <c r="F1208" s="17">
        <v>0</v>
      </c>
      <c r="G1208" s="17">
        <v>1</v>
      </c>
      <c r="H1208" s="31">
        <v>2400</v>
      </c>
      <c r="I1208" s="86">
        <v>125</v>
      </c>
      <c r="J1208" s="109">
        <f>H1208*I1208</f>
        <v>300000</v>
      </c>
      <c r="K1208" s="103"/>
      <c r="L1208" s="20"/>
      <c r="M1208" s="20"/>
      <c r="N1208" s="103"/>
      <c r="O1208" s="20"/>
      <c r="P1208" s="20">
        <v>100</v>
      </c>
      <c r="Q1208" s="21"/>
      <c r="R1208" s="21">
        <f t="shared" si="849"/>
        <v>0</v>
      </c>
      <c r="S1208" s="217"/>
      <c r="T1208" s="217"/>
      <c r="U1208" s="59">
        <f t="shared" si="850"/>
        <v>0</v>
      </c>
      <c r="V1208" s="101">
        <f t="shared" si="851"/>
        <v>300000</v>
      </c>
      <c r="W1208" s="101">
        <f t="shared" si="852"/>
        <v>300000</v>
      </c>
      <c r="X1208" s="100" t="s">
        <v>61</v>
      </c>
      <c r="Y1208" s="230">
        <v>0</v>
      </c>
      <c r="Z1208" s="20">
        <v>0</v>
      </c>
      <c r="AA1208" s="25">
        <f t="shared" si="853"/>
        <v>0</v>
      </c>
    </row>
    <row r="1209" spans="1:27" s="229" customFormat="1" ht="24" customHeight="1">
      <c r="A1209" s="17"/>
      <c r="B1209" s="17"/>
      <c r="C1209" s="17"/>
      <c r="D1209" s="17"/>
      <c r="E1209" s="17"/>
      <c r="F1209" s="17"/>
      <c r="G1209" s="17"/>
      <c r="H1209" s="21"/>
      <c r="I1209" s="101"/>
      <c r="J1209" s="101"/>
      <c r="K1209" s="103"/>
      <c r="L1209" s="20"/>
      <c r="M1209" s="86"/>
      <c r="N1209" s="103"/>
      <c r="O1209" s="20"/>
      <c r="P1209" s="20"/>
      <c r="Q1209" s="101"/>
      <c r="R1209" s="109"/>
      <c r="S1209" s="217"/>
      <c r="T1209" s="217"/>
      <c r="U1209" s="84"/>
      <c r="V1209" s="31"/>
      <c r="W1209" s="30"/>
      <c r="X1209" s="21"/>
      <c r="Y1209" s="233"/>
      <c r="Z1209" s="20"/>
      <c r="AA1209" s="25"/>
    </row>
    <row r="1210" spans="1:27" s="89" customFormat="1" ht="24" customHeight="1" thickBot="1">
      <c r="A1210" s="143"/>
      <c r="B1210" s="143"/>
      <c r="C1210" s="143"/>
      <c r="D1210" s="143"/>
      <c r="E1210" s="143"/>
      <c r="F1210" s="143"/>
      <c r="G1210" s="143"/>
      <c r="H1210" s="144"/>
      <c r="I1210" s="145"/>
      <c r="J1210" s="146"/>
      <c r="K1210" s="156"/>
      <c r="L1210" s="147"/>
      <c r="M1210" s="145"/>
      <c r="N1210" s="166"/>
      <c r="O1210" s="145"/>
      <c r="P1210" s="145"/>
      <c r="Q1210" s="181"/>
      <c r="R1210" s="182"/>
      <c r="S1210" s="194"/>
      <c r="T1210" s="194"/>
      <c r="U1210" s="197"/>
      <c r="V1210" s="182"/>
      <c r="W1210" s="182"/>
      <c r="X1210" s="148"/>
      <c r="Y1210" s="199"/>
      <c r="Z1210" s="145"/>
      <c r="AA1210" s="143"/>
    </row>
    <row r="1211" spans="1:27">
      <c r="A1211" s="42" t="s">
        <v>22</v>
      </c>
      <c r="B1211" s="42"/>
      <c r="C1211" s="42" t="s">
        <v>23</v>
      </c>
      <c r="D1211" s="42"/>
      <c r="E1211" s="42"/>
      <c r="F1211" s="42"/>
      <c r="G1211" s="39" t="s">
        <v>37</v>
      </c>
      <c r="H1211" s="52"/>
      <c r="I1211" s="11"/>
      <c r="J1211" s="11"/>
      <c r="K1211" s="153"/>
      <c r="L1211" s="14"/>
      <c r="M1211" s="6"/>
      <c r="N1211" s="161"/>
      <c r="O1211" s="1"/>
      <c r="P1211" s="1"/>
      <c r="Q1211" s="175"/>
      <c r="R1211" s="176"/>
      <c r="S1211" s="188"/>
      <c r="T1211" s="188"/>
      <c r="U1211" s="175"/>
      <c r="V1211" s="176"/>
      <c r="W1211" s="176"/>
      <c r="X1211" s="1"/>
      <c r="Y1211" s="176"/>
      <c r="Z1211" s="1"/>
      <c r="AA1211" s="1"/>
    </row>
    <row r="1212" spans="1:27">
      <c r="A1212" s="3"/>
      <c r="B1212" s="11"/>
      <c r="C1212" s="11"/>
      <c r="D1212" s="11"/>
      <c r="E1212" s="12"/>
      <c r="F1212" s="13"/>
      <c r="G1212" s="38" t="s">
        <v>36</v>
      </c>
      <c r="H1212" s="52"/>
      <c r="I1212" s="11"/>
      <c r="J1212" s="11"/>
      <c r="K1212" s="153"/>
      <c r="L1212" s="14"/>
      <c r="M1212" s="61" t="s">
        <v>47</v>
      </c>
      <c r="N1212" s="162"/>
      <c r="O1212" s="62"/>
      <c r="P1212" s="62"/>
      <c r="Q1212" s="177"/>
      <c r="R1212" s="178" t="s">
        <v>51</v>
      </c>
      <c r="S1212" s="162"/>
      <c r="T1212" s="189"/>
      <c r="U1212" s="177"/>
      <c r="V1212" s="178"/>
      <c r="W1212" s="178" t="s">
        <v>56</v>
      </c>
      <c r="X1212" s="206"/>
      <c r="Y1212" s="177"/>
      <c r="Z1212" s="3"/>
      <c r="AA1212" s="3"/>
    </row>
    <row r="1213" spans="1:27">
      <c r="A1213" s="3"/>
      <c r="B1213" s="11"/>
      <c r="C1213" s="11"/>
      <c r="D1213" s="11"/>
      <c r="E1213" s="12"/>
      <c r="F1213" s="13"/>
      <c r="G1213" s="37" t="s">
        <v>35</v>
      </c>
      <c r="H1213" s="52"/>
      <c r="I1213" s="12"/>
      <c r="J1213" s="12"/>
      <c r="K1213" s="154"/>
      <c r="L1213" s="14"/>
      <c r="M1213" s="61" t="s">
        <v>54</v>
      </c>
      <c r="N1213" s="162"/>
      <c r="O1213" s="62"/>
      <c r="P1213" s="62"/>
      <c r="Q1213" s="177"/>
      <c r="R1213" s="178" t="s">
        <v>53</v>
      </c>
      <c r="S1213" s="162"/>
      <c r="T1213" s="189"/>
      <c r="U1213" s="177"/>
      <c r="V1213" s="178"/>
      <c r="W1213" s="178" t="s">
        <v>52</v>
      </c>
      <c r="X1213" s="206"/>
      <c r="Y1213" s="177"/>
      <c r="Z1213" s="3"/>
      <c r="AA1213" s="3"/>
    </row>
    <row r="1214" spans="1:27">
      <c r="A1214" s="4"/>
      <c r="B1214" s="12"/>
      <c r="C1214" s="12"/>
      <c r="D1214" s="12"/>
      <c r="E1214" s="12"/>
      <c r="F1214" s="13"/>
      <c r="G1214" s="38" t="s">
        <v>34</v>
      </c>
      <c r="H1214" s="53"/>
      <c r="I1214" s="12"/>
      <c r="J1214" s="12"/>
      <c r="K1214" s="154"/>
      <c r="L1214" s="15"/>
      <c r="M1214" s="63" t="s">
        <v>48</v>
      </c>
      <c r="N1214" s="163"/>
      <c r="O1214" s="63"/>
      <c r="P1214" s="63"/>
      <c r="Q1214" s="179"/>
      <c r="R1214" s="179" t="s">
        <v>49</v>
      </c>
      <c r="S1214" s="163"/>
      <c r="T1214" s="190"/>
      <c r="U1214" s="179"/>
      <c r="V1214" s="179"/>
      <c r="W1214" s="179" t="s">
        <v>50</v>
      </c>
      <c r="X1214" s="207"/>
      <c r="Y1214" s="179"/>
      <c r="Z1214" s="5"/>
      <c r="AA1214" s="5"/>
    </row>
    <row r="1215" spans="1:27">
      <c r="A1215" s="4"/>
      <c r="B1215" s="33"/>
      <c r="C1215" s="12"/>
      <c r="D1215" s="12"/>
      <c r="E1215" s="12"/>
      <c r="F1215" s="13"/>
      <c r="G1215" s="40" t="s">
        <v>38</v>
      </c>
      <c r="H1215" s="53"/>
      <c r="I1215" s="12"/>
      <c r="J1215" s="12"/>
      <c r="K1215" s="154"/>
      <c r="L1215" s="15"/>
      <c r="M1215" s="5"/>
      <c r="N1215" s="164"/>
      <c r="O1215" s="5"/>
      <c r="P1215" s="5"/>
      <c r="Q1215" s="180"/>
      <c r="R1215" s="180"/>
      <c r="S1215" s="191"/>
      <c r="T1215" s="191"/>
      <c r="U1215" s="180"/>
      <c r="V1215" s="180"/>
      <c r="W1215" s="180"/>
      <c r="X1215" s="208"/>
      <c r="Y1215" s="169"/>
      <c r="Z1215" s="32"/>
      <c r="AA1215" s="5"/>
    </row>
    <row r="1216" spans="1:27" ht="31.5" customHeight="1">
      <c r="A1216" s="41" t="s">
        <v>101</v>
      </c>
      <c r="B1216" s="8"/>
      <c r="C1216" s="8"/>
      <c r="D1216" s="8"/>
      <c r="E1216" s="8"/>
      <c r="F1216" s="8"/>
      <c r="G1216" s="7" t="s">
        <v>30</v>
      </c>
      <c r="H1216" s="48"/>
      <c r="I1216" s="796"/>
      <c r="J1216" s="868"/>
      <c r="K1216" s="149"/>
      <c r="L1216" s="909"/>
      <c r="M1216" s="909"/>
      <c r="N1216" s="158"/>
      <c r="O1216" s="910" t="s">
        <v>55</v>
      </c>
      <c r="P1216" s="910"/>
      <c r="Q1216" s="168"/>
      <c r="R1216" s="169"/>
      <c r="S1216" s="185"/>
      <c r="T1216" s="185"/>
      <c r="U1216" s="196"/>
      <c r="V1216" s="169"/>
      <c r="W1216" s="169"/>
      <c r="X1216" s="205" t="s">
        <v>31</v>
      </c>
      <c r="Y1216" s="169"/>
      <c r="AA1216" s="7"/>
    </row>
    <row r="1217" spans="1:27" ht="23.1" customHeight="1">
      <c r="A1217" s="797" t="s">
        <v>0</v>
      </c>
      <c r="B1217" s="797"/>
      <c r="C1217" s="797"/>
      <c r="D1217" s="797"/>
      <c r="E1217" s="797"/>
      <c r="F1217" s="797"/>
      <c r="G1217" s="797"/>
      <c r="H1217" s="797"/>
      <c r="I1217" s="797"/>
      <c r="J1217" s="797"/>
      <c r="K1217" s="797"/>
      <c r="L1217" s="797"/>
      <c r="M1217" s="797"/>
      <c r="N1217" s="797"/>
      <c r="O1217" s="797"/>
      <c r="P1217" s="797"/>
      <c r="Q1217" s="797"/>
      <c r="R1217" s="797"/>
      <c r="S1217" s="797"/>
      <c r="T1217" s="797"/>
      <c r="U1217" s="797"/>
      <c r="V1217" s="797"/>
      <c r="W1217" s="797"/>
      <c r="X1217" s="797"/>
      <c r="Y1217" s="797"/>
      <c r="Z1217" s="797"/>
      <c r="AA1217" s="10"/>
    </row>
    <row r="1218" spans="1:27" ht="23.1" customHeight="1">
      <c r="A1218" s="797" t="s">
        <v>32</v>
      </c>
      <c r="B1218" s="797"/>
      <c r="C1218" s="797"/>
      <c r="D1218" s="797"/>
      <c r="E1218" s="797"/>
      <c r="F1218" s="797"/>
      <c r="G1218" s="797"/>
      <c r="H1218" s="797"/>
      <c r="I1218" s="797"/>
      <c r="J1218" s="797"/>
      <c r="K1218" s="797"/>
      <c r="L1218" s="797"/>
      <c r="M1218" s="797"/>
      <c r="N1218" s="797"/>
      <c r="O1218" s="797"/>
      <c r="P1218" s="797"/>
      <c r="Q1218" s="797"/>
      <c r="R1218" s="797"/>
      <c r="S1218" s="797"/>
      <c r="T1218" s="797"/>
      <c r="U1218" s="797"/>
      <c r="V1218" s="797"/>
      <c r="W1218" s="797"/>
      <c r="X1218" s="797"/>
      <c r="Y1218" s="797"/>
      <c r="Z1218" s="797"/>
      <c r="AA1218" s="10"/>
    </row>
    <row r="1219" spans="1:27" s="34" customFormat="1" ht="23.25">
      <c r="A1219" s="35" t="s">
        <v>70</v>
      </c>
      <c r="B1219" s="36"/>
      <c r="C1219" s="36"/>
      <c r="D1219" s="36"/>
      <c r="E1219" s="36"/>
      <c r="F1219" s="36"/>
      <c r="G1219" s="235"/>
      <c r="H1219" s="49"/>
      <c r="I1219" s="235"/>
      <c r="J1219" s="235"/>
      <c r="K1219" s="150"/>
      <c r="L1219" s="235"/>
      <c r="M1219" s="235"/>
      <c r="N1219" s="158"/>
      <c r="O1219" s="235"/>
      <c r="P1219" s="235"/>
      <c r="Q1219" s="170"/>
      <c r="R1219" s="171"/>
      <c r="S1219" s="150"/>
      <c r="T1219" s="150"/>
      <c r="U1219" s="170"/>
      <c r="V1219" s="170"/>
      <c r="W1219" s="170"/>
      <c r="X1219" s="22"/>
      <c r="Y1219" s="170"/>
      <c r="Z1219" s="235"/>
      <c r="AA1219" s="235"/>
    </row>
    <row r="1220" spans="1:27" s="16" customFormat="1" ht="14.25">
      <c r="A1220" s="798" t="s">
        <v>1</v>
      </c>
      <c r="B1220" s="799"/>
      <c r="C1220" s="799"/>
      <c r="D1220" s="799"/>
      <c r="E1220" s="799"/>
      <c r="F1220" s="799"/>
      <c r="G1220" s="799"/>
      <c r="H1220" s="799"/>
      <c r="I1220" s="799"/>
      <c r="J1220" s="800"/>
      <c r="K1220" s="801" t="s">
        <v>2</v>
      </c>
      <c r="L1220" s="802"/>
      <c r="M1220" s="802"/>
      <c r="N1220" s="802"/>
      <c r="O1220" s="802"/>
      <c r="P1220" s="802"/>
      <c r="Q1220" s="802"/>
      <c r="R1220" s="802"/>
      <c r="S1220" s="802"/>
      <c r="T1220" s="802"/>
      <c r="U1220" s="803"/>
      <c r="V1220" s="886" t="s">
        <v>3</v>
      </c>
      <c r="W1220" s="886" t="s">
        <v>39</v>
      </c>
      <c r="X1220" s="869" t="s">
        <v>40</v>
      </c>
      <c r="Y1220" s="886" t="s">
        <v>4</v>
      </c>
      <c r="Z1220" s="869" t="s">
        <v>41</v>
      </c>
      <c r="AA1220" s="878" t="s">
        <v>42</v>
      </c>
    </row>
    <row r="1221" spans="1:27" s="16" customFormat="1" ht="14.25">
      <c r="A1221" s="810" t="s">
        <v>5</v>
      </c>
      <c r="B1221" s="813" t="s">
        <v>6</v>
      </c>
      <c r="C1221" s="816" t="s">
        <v>7</v>
      </c>
      <c r="D1221" s="819" t="s">
        <v>8</v>
      </c>
      <c r="E1221" s="820"/>
      <c r="F1221" s="821"/>
      <c r="G1221" s="814" t="s">
        <v>9</v>
      </c>
      <c r="H1221" s="828" t="s">
        <v>10</v>
      </c>
      <c r="I1221" s="825" t="s">
        <v>11</v>
      </c>
      <c r="J1221" s="831" t="s">
        <v>12</v>
      </c>
      <c r="K1221" s="889" t="s">
        <v>5</v>
      </c>
      <c r="L1221" s="834" t="s">
        <v>13</v>
      </c>
      <c r="M1221" s="837" t="s">
        <v>14</v>
      </c>
      <c r="N1221" s="892" t="s">
        <v>9</v>
      </c>
      <c r="O1221" s="847" t="s">
        <v>43</v>
      </c>
      <c r="P1221" s="875" t="s">
        <v>33</v>
      </c>
      <c r="Q1221" s="895" t="s">
        <v>44</v>
      </c>
      <c r="R1221" s="898" t="s">
        <v>15</v>
      </c>
      <c r="S1221" s="901" t="s">
        <v>16</v>
      </c>
      <c r="T1221" s="902"/>
      <c r="U1221" s="903" t="s">
        <v>45</v>
      </c>
      <c r="V1221" s="887"/>
      <c r="W1221" s="887"/>
      <c r="X1221" s="870"/>
      <c r="Y1221" s="887"/>
      <c r="Z1221" s="870"/>
      <c r="AA1221" s="879"/>
    </row>
    <row r="1222" spans="1:27" s="16" customFormat="1" ht="14.25">
      <c r="A1222" s="811"/>
      <c r="B1222" s="814"/>
      <c r="C1222" s="817"/>
      <c r="D1222" s="822"/>
      <c r="E1222" s="823"/>
      <c r="F1222" s="824"/>
      <c r="G1222" s="814"/>
      <c r="H1222" s="829"/>
      <c r="I1222" s="826"/>
      <c r="J1222" s="832"/>
      <c r="K1222" s="890"/>
      <c r="L1222" s="835"/>
      <c r="M1222" s="838"/>
      <c r="N1222" s="893"/>
      <c r="O1222" s="848"/>
      <c r="P1222" s="876"/>
      <c r="Q1222" s="896"/>
      <c r="R1222" s="899"/>
      <c r="S1222" s="892" t="s">
        <v>17</v>
      </c>
      <c r="T1222" s="906" t="s">
        <v>18</v>
      </c>
      <c r="U1222" s="904"/>
      <c r="V1222" s="887"/>
      <c r="W1222" s="887"/>
      <c r="X1222" s="870"/>
      <c r="Y1222" s="887"/>
      <c r="Z1222" s="870"/>
      <c r="AA1222" s="879"/>
    </row>
    <row r="1223" spans="1:27" s="16" customFormat="1" ht="14.25">
      <c r="A1223" s="811"/>
      <c r="B1223" s="814"/>
      <c r="C1223" s="817"/>
      <c r="D1223" s="840" t="s">
        <v>19</v>
      </c>
      <c r="E1223" s="840" t="s">
        <v>20</v>
      </c>
      <c r="F1223" s="840" t="s">
        <v>21</v>
      </c>
      <c r="G1223" s="814"/>
      <c r="H1223" s="829"/>
      <c r="I1223" s="826"/>
      <c r="J1223" s="832"/>
      <c r="K1223" s="890"/>
      <c r="L1223" s="835"/>
      <c r="M1223" s="838"/>
      <c r="N1223" s="893"/>
      <c r="O1223" s="848"/>
      <c r="P1223" s="876"/>
      <c r="Q1223" s="896"/>
      <c r="R1223" s="899"/>
      <c r="S1223" s="893"/>
      <c r="T1223" s="907"/>
      <c r="U1223" s="904"/>
      <c r="V1223" s="887"/>
      <c r="W1223" s="887"/>
      <c r="X1223" s="870"/>
      <c r="Y1223" s="887"/>
      <c r="Z1223" s="870"/>
      <c r="AA1223" s="879"/>
    </row>
    <row r="1224" spans="1:27" s="16" customFormat="1" ht="14.25">
      <c r="A1224" s="811"/>
      <c r="B1224" s="814"/>
      <c r="C1224" s="817"/>
      <c r="D1224" s="841"/>
      <c r="E1224" s="841"/>
      <c r="F1224" s="841"/>
      <c r="G1224" s="814"/>
      <c r="H1224" s="829"/>
      <c r="I1224" s="826"/>
      <c r="J1224" s="832"/>
      <c r="K1224" s="890"/>
      <c r="L1224" s="835"/>
      <c r="M1224" s="838"/>
      <c r="N1224" s="893"/>
      <c r="O1224" s="848"/>
      <c r="P1224" s="876"/>
      <c r="Q1224" s="896"/>
      <c r="R1224" s="899"/>
      <c r="S1224" s="893"/>
      <c r="T1224" s="907"/>
      <c r="U1224" s="904"/>
      <c r="V1224" s="887"/>
      <c r="W1224" s="887"/>
      <c r="X1224" s="870"/>
      <c r="Y1224" s="887"/>
      <c r="Z1224" s="870"/>
      <c r="AA1224" s="879"/>
    </row>
    <row r="1225" spans="1:27" s="16" customFormat="1" ht="14.25">
      <c r="A1225" s="812"/>
      <c r="B1225" s="815"/>
      <c r="C1225" s="818"/>
      <c r="D1225" s="842"/>
      <c r="E1225" s="842"/>
      <c r="F1225" s="842"/>
      <c r="G1225" s="815"/>
      <c r="H1225" s="830"/>
      <c r="I1225" s="827"/>
      <c r="J1225" s="833"/>
      <c r="K1225" s="891"/>
      <c r="L1225" s="836"/>
      <c r="M1225" s="839"/>
      <c r="N1225" s="894"/>
      <c r="O1225" s="849"/>
      <c r="P1225" s="877"/>
      <c r="Q1225" s="897"/>
      <c r="R1225" s="900"/>
      <c r="S1225" s="894"/>
      <c r="T1225" s="908"/>
      <c r="U1225" s="905"/>
      <c r="V1225" s="888"/>
      <c r="W1225" s="888"/>
      <c r="X1225" s="871"/>
      <c r="Y1225" s="888"/>
      <c r="Z1225" s="871"/>
      <c r="AA1225" s="880"/>
    </row>
    <row r="1226" spans="1:27" s="229" customFormat="1" ht="24" customHeight="1">
      <c r="A1226" s="17">
        <v>322</v>
      </c>
      <c r="B1226" s="17" t="s">
        <v>24</v>
      </c>
      <c r="C1226" s="17">
        <v>16127</v>
      </c>
      <c r="D1226" s="17">
        <v>0</v>
      </c>
      <c r="E1226" s="17">
        <v>1</v>
      </c>
      <c r="F1226" s="17">
        <v>13</v>
      </c>
      <c r="G1226" s="17">
        <v>2</v>
      </c>
      <c r="H1226" s="21">
        <v>113</v>
      </c>
      <c r="I1226" s="101">
        <v>400</v>
      </c>
      <c r="J1226" s="101">
        <f>H1226*I1226</f>
        <v>45200</v>
      </c>
      <c r="K1226" s="103">
        <v>1</v>
      </c>
      <c r="L1226" s="20" t="s">
        <v>65</v>
      </c>
      <c r="M1226" s="86" t="s">
        <v>63</v>
      </c>
      <c r="N1226" s="103">
        <v>2</v>
      </c>
      <c r="O1226" s="20">
        <v>172.5</v>
      </c>
      <c r="P1226" s="20">
        <v>100</v>
      </c>
      <c r="Q1226" s="101">
        <v>6350</v>
      </c>
      <c r="R1226" s="109">
        <f>O1226*Q1226</f>
        <v>1095375</v>
      </c>
      <c r="S1226" s="217">
        <v>39</v>
      </c>
      <c r="T1226" s="217">
        <v>85</v>
      </c>
      <c r="U1226" s="31">
        <f>R1226-R1226*T1226/100</f>
        <v>164306.25</v>
      </c>
      <c r="V1226" s="31">
        <f>J1226+U1226</f>
        <v>209506.25</v>
      </c>
      <c r="W1226" s="30">
        <f>V1226*P1226/100</f>
        <v>209506.25</v>
      </c>
      <c r="X1226" s="21" t="s">
        <v>58</v>
      </c>
      <c r="Y1226" s="233">
        <v>0</v>
      </c>
      <c r="Z1226" s="20">
        <v>0</v>
      </c>
      <c r="AA1226" s="25">
        <f t="shared" ref="AA1226" si="854">Y1226*Z1226/100</f>
        <v>0</v>
      </c>
    </row>
    <row r="1227" spans="1:27" s="229" customFormat="1" ht="26.1" customHeight="1">
      <c r="A1227" s="17"/>
      <c r="B1227" s="17"/>
      <c r="C1227" s="17"/>
      <c r="D1227" s="17"/>
      <c r="E1227" s="17"/>
      <c r="F1227" s="17"/>
      <c r="G1227" s="17"/>
      <c r="H1227" s="31"/>
      <c r="I1227" s="86"/>
      <c r="J1227" s="274"/>
      <c r="K1227" s="103"/>
      <c r="L1227" s="20" t="s">
        <v>65</v>
      </c>
      <c r="M1227" s="86" t="s">
        <v>67</v>
      </c>
      <c r="N1227" s="103">
        <v>2</v>
      </c>
      <c r="O1227" s="20">
        <v>120</v>
      </c>
      <c r="P1227" s="20">
        <v>100</v>
      </c>
      <c r="Q1227" s="101">
        <v>6350</v>
      </c>
      <c r="R1227" s="109">
        <f>O1227*Q1227</f>
        <v>762000</v>
      </c>
      <c r="S1227" s="217">
        <v>4</v>
      </c>
      <c r="T1227" s="217">
        <v>4</v>
      </c>
      <c r="U1227" s="31">
        <f>R1227-R1227*T1227/100</f>
        <v>731520</v>
      </c>
      <c r="V1227" s="31">
        <f>J1227+U1227</f>
        <v>731520</v>
      </c>
      <c r="W1227" s="30">
        <f>V1227*P1227/100</f>
        <v>731520</v>
      </c>
      <c r="X1227" s="21" t="s">
        <v>60</v>
      </c>
      <c r="Y1227" s="233">
        <v>0</v>
      </c>
      <c r="Z1227" s="20">
        <v>0</v>
      </c>
      <c r="AA1227" s="25">
        <f t="shared" ref="AA1227" si="855">Y1227*Z1227/100</f>
        <v>0</v>
      </c>
    </row>
    <row r="1228" spans="1:27" s="229" customFormat="1" ht="26.1" customHeight="1">
      <c r="A1228" s="17">
        <v>323</v>
      </c>
      <c r="B1228" s="17" t="s">
        <v>99</v>
      </c>
      <c r="C1228" s="17" t="s">
        <v>100</v>
      </c>
      <c r="D1228" s="17">
        <v>22</v>
      </c>
      <c r="E1228" s="17">
        <v>1</v>
      </c>
      <c r="F1228" s="17">
        <v>98</v>
      </c>
      <c r="G1228" s="17">
        <v>1</v>
      </c>
      <c r="H1228" s="31">
        <v>8998</v>
      </c>
      <c r="I1228" s="86">
        <v>100</v>
      </c>
      <c r="J1228" s="109">
        <f>H1228*I1228</f>
        <v>899800</v>
      </c>
      <c r="K1228" s="103"/>
      <c r="L1228" s="20"/>
      <c r="M1228" s="20"/>
      <c r="N1228" s="103"/>
      <c r="O1228" s="20"/>
      <c r="P1228" s="20">
        <v>100</v>
      </c>
      <c r="Q1228" s="21"/>
      <c r="R1228" s="21">
        <f t="shared" ref="R1228" si="856">O1228*Q1228</f>
        <v>0</v>
      </c>
      <c r="S1228" s="217"/>
      <c r="T1228" s="217"/>
      <c r="U1228" s="59">
        <f t="shared" ref="U1228" si="857">R1228-R1228*T1228/100</f>
        <v>0</v>
      </c>
      <c r="V1228" s="101">
        <f t="shared" ref="V1228" si="858">J1228+U1228</f>
        <v>899800</v>
      </c>
      <c r="W1228" s="101">
        <f t="shared" ref="W1228" si="859">V1228*P1228/100</f>
        <v>899800</v>
      </c>
      <c r="X1228" s="100" t="s">
        <v>61</v>
      </c>
      <c r="Y1228" s="230">
        <v>0</v>
      </c>
      <c r="Z1228" s="20">
        <v>0</v>
      </c>
      <c r="AA1228" s="25">
        <f t="shared" ref="AA1228" si="860">Y1228*Z1228/100</f>
        <v>0</v>
      </c>
    </row>
    <row r="1229" spans="1:27" s="229" customFormat="1" ht="26.1" customHeight="1">
      <c r="A1229" s="17"/>
      <c r="B1229" s="17"/>
      <c r="C1229" s="17"/>
      <c r="D1229" s="17"/>
      <c r="E1229" s="17"/>
      <c r="F1229" s="17"/>
      <c r="G1229" s="17"/>
      <c r="H1229" s="31"/>
      <c r="I1229" s="86"/>
      <c r="J1229" s="109"/>
      <c r="K1229" s="103"/>
      <c r="L1229" s="20"/>
      <c r="M1229" s="20"/>
      <c r="N1229" s="103"/>
      <c r="O1229" s="20"/>
      <c r="P1229" s="20"/>
      <c r="Q1229" s="21"/>
      <c r="R1229" s="21"/>
      <c r="S1229" s="217"/>
      <c r="T1229" s="217"/>
      <c r="U1229" s="59"/>
      <c r="V1229" s="101"/>
      <c r="W1229" s="101"/>
      <c r="X1229" s="100"/>
      <c r="Y1229" s="230"/>
      <c r="Z1229" s="20"/>
      <c r="AA1229" s="25"/>
    </row>
    <row r="1230" spans="1:27" s="229" customFormat="1" ht="24" customHeight="1">
      <c r="A1230" s="17">
        <v>324</v>
      </c>
      <c r="B1230" s="17" t="s">
        <v>24</v>
      </c>
      <c r="C1230" s="17">
        <v>53335</v>
      </c>
      <c r="D1230" s="17">
        <v>0</v>
      </c>
      <c r="E1230" s="17">
        <v>1</v>
      </c>
      <c r="F1230" s="17">
        <v>14</v>
      </c>
      <c r="G1230" s="17">
        <v>2</v>
      </c>
      <c r="H1230" s="21">
        <v>114</v>
      </c>
      <c r="I1230" s="101">
        <v>400</v>
      </c>
      <c r="J1230" s="101">
        <f>H1230*I1230</f>
        <v>45600</v>
      </c>
      <c r="K1230" s="103">
        <v>1</v>
      </c>
      <c r="L1230" s="20" t="s">
        <v>65</v>
      </c>
      <c r="M1230" s="86" t="s">
        <v>63</v>
      </c>
      <c r="N1230" s="103">
        <v>2</v>
      </c>
      <c r="O1230" s="20">
        <v>588.28</v>
      </c>
      <c r="P1230" s="20">
        <v>100</v>
      </c>
      <c r="Q1230" s="101">
        <v>6350</v>
      </c>
      <c r="R1230" s="109">
        <f>O1230*Q1230</f>
        <v>3735578</v>
      </c>
      <c r="S1230" s="217">
        <v>28</v>
      </c>
      <c r="T1230" s="217">
        <v>85</v>
      </c>
      <c r="U1230" s="31">
        <f>R1230-R1230*T1230/100</f>
        <v>560336.70000000019</v>
      </c>
      <c r="V1230" s="31">
        <f>J1230+U1230</f>
        <v>605936.70000000019</v>
      </c>
      <c r="W1230" s="30">
        <f>V1230*P1230/100</f>
        <v>605936.70000000019</v>
      </c>
      <c r="X1230" s="21" t="s">
        <v>58</v>
      </c>
      <c r="Y1230" s="233">
        <v>0</v>
      </c>
      <c r="Z1230" s="20">
        <v>0</v>
      </c>
      <c r="AA1230" s="25">
        <f t="shared" ref="AA1230:AA1231" si="861">Y1230*Z1230/100</f>
        <v>0</v>
      </c>
    </row>
    <row r="1231" spans="1:27" s="229" customFormat="1" ht="26.1" customHeight="1">
      <c r="A1231" s="17">
        <v>325</v>
      </c>
      <c r="B1231" s="17" t="s">
        <v>25</v>
      </c>
      <c r="C1231" s="17">
        <v>2042</v>
      </c>
      <c r="D1231" s="17">
        <v>25</v>
      </c>
      <c r="E1231" s="17">
        <v>0</v>
      </c>
      <c r="F1231" s="17">
        <v>51</v>
      </c>
      <c r="G1231" s="17">
        <v>1</v>
      </c>
      <c r="H1231" s="31">
        <v>10051</v>
      </c>
      <c r="I1231" s="86">
        <v>150</v>
      </c>
      <c r="J1231" s="109">
        <f>H1231*I1231</f>
        <v>1507650</v>
      </c>
      <c r="K1231" s="103"/>
      <c r="L1231" s="20"/>
      <c r="M1231" s="20"/>
      <c r="N1231" s="103"/>
      <c r="O1231" s="20"/>
      <c r="P1231" s="20">
        <v>100</v>
      </c>
      <c r="Q1231" s="21"/>
      <c r="R1231" s="21">
        <f t="shared" ref="R1231" si="862">O1231*Q1231</f>
        <v>0</v>
      </c>
      <c r="S1231" s="217"/>
      <c r="T1231" s="217"/>
      <c r="U1231" s="21">
        <f t="shared" ref="U1231" si="863">R1231-R1231*T1231/100</f>
        <v>0</v>
      </c>
      <c r="V1231" s="31">
        <f t="shared" ref="V1231" si="864">J1231+U1231</f>
        <v>1507650</v>
      </c>
      <c r="W1231" s="101">
        <f t="shared" ref="W1231" si="865">V1231*P1231/100</f>
        <v>1507650</v>
      </c>
      <c r="X1231" s="101"/>
      <c r="Y1231" s="238">
        <f>J1231</f>
        <v>1507650</v>
      </c>
      <c r="Z1231" s="20">
        <v>0.01</v>
      </c>
      <c r="AA1231" s="25">
        <f t="shared" si="861"/>
        <v>150.76499999999999</v>
      </c>
    </row>
    <row r="1232" spans="1:27" s="229" customFormat="1" ht="26.1" customHeight="1">
      <c r="A1232" s="17">
        <v>326</v>
      </c>
      <c r="B1232" s="17" t="s">
        <v>25</v>
      </c>
      <c r="C1232" s="17">
        <v>2038</v>
      </c>
      <c r="D1232" s="17">
        <v>10</v>
      </c>
      <c r="E1232" s="17">
        <v>0</v>
      </c>
      <c r="F1232" s="17">
        <v>96</v>
      </c>
      <c r="G1232" s="17">
        <v>1</v>
      </c>
      <c r="H1232" s="31">
        <v>4096</v>
      </c>
      <c r="I1232" s="86">
        <v>150</v>
      </c>
      <c r="J1232" s="109">
        <f>H1232*I1232</f>
        <v>614400</v>
      </c>
      <c r="K1232" s="103"/>
      <c r="L1232" s="20"/>
      <c r="M1232" s="20"/>
      <c r="N1232" s="103"/>
      <c r="O1232" s="20"/>
      <c r="P1232" s="20">
        <v>100</v>
      </c>
      <c r="Q1232" s="21"/>
      <c r="R1232" s="21">
        <f t="shared" ref="R1232" si="866">O1232*Q1232</f>
        <v>0</v>
      </c>
      <c r="S1232" s="217"/>
      <c r="T1232" s="217"/>
      <c r="U1232" s="21">
        <f t="shared" ref="U1232" si="867">R1232-R1232*T1232/100</f>
        <v>0</v>
      </c>
      <c r="V1232" s="31">
        <f t="shared" ref="V1232" si="868">J1232+U1232</f>
        <v>614400</v>
      </c>
      <c r="W1232" s="101">
        <f t="shared" ref="W1232" si="869">V1232*P1232/100</f>
        <v>614400</v>
      </c>
      <c r="X1232" s="101"/>
      <c r="Y1232" s="238">
        <f>J1232</f>
        <v>614400</v>
      </c>
      <c r="Z1232" s="20">
        <v>0.01</v>
      </c>
      <c r="AA1232" s="25">
        <f t="shared" ref="AA1232" si="870">Y1232*Z1232/100</f>
        <v>61.44</v>
      </c>
    </row>
    <row r="1233" spans="1:27" s="229" customFormat="1" ht="26.1" customHeight="1">
      <c r="A1233" s="17">
        <v>327</v>
      </c>
      <c r="B1233" s="17" t="s">
        <v>25</v>
      </c>
      <c r="C1233" s="17">
        <v>2041</v>
      </c>
      <c r="D1233" s="17">
        <v>10</v>
      </c>
      <c r="E1233" s="17">
        <v>1</v>
      </c>
      <c r="F1233" s="17">
        <v>60</v>
      </c>
      <c r="G1233" s="17">
        <v>1</v>
      </c>
      <c r="H1233" s="31">
        <v>4160</v>
      </c>
      <c r="I1233" s="86">
        <v>150</v>
      </c>
      <c r="J1233" s="109">
        <f>H1233*I1233</f>
        <v>624000</v>
      </c>
      <c r="K1233" s="103"/>
      <c r="L1233" s="20"/>
      <c r="M1233" s="20"/>
      <c r="N1233" s="103"/>
      <c r="O1233" s="20"/>
      <c r="P1233" s="20">
        <v>100</v>
      </c>
      <c r="Q1233" s="21"/>
      <c r="R1233" s="21">
        <f t="shared" ref="R1233" si="871">O1233*Q1233</f>
        <v>0</v>
      </c>
      <c r="S1233" s="217"/>
      <c r="T1233" s="217"/>
      <c r="U1233" s="21">
        <f t="shared" ref="U1233" si="872">R1233-R1233*T1233/100</f>
        <v>0</v>
      </c>
      <c r="V1233" s="31">
        <f t="shared" ref="V1233" si="873">J1233+U1233</f>
        <v>624000</v>
      </c>
      <c r="W1233" s="101">
        <f t="shared" ref="W1233" si="874">V1233*P1233/100</f>
        <v>624000</v>
      </c>
      <c r="X1233" s="101"/>
      <c r="Y1233" s="238">
        <f>J1233</f>
        <v>624000</v>
      </c>
      <c r="Z1233" s="20">
        <v>0.01</v>
      </c>
      <c r="AA1233" s="25">
        <f t="shared" ref="AA1233" si="875">Y1233*Z1233/100</f>
        <v>62.4</v>
      </c>
    </row>
    <row r="1234" spans="1:27" s="229" customFormat="1" ht="26.1" customHeight="1">
      <c r="A1234" s="17"/>
      <c r="B1234" s="17"/>
      <c r="C1234" s="17"/>
      <c r="D1234" s="17"/>
      <c r="E1234" s="17"/>
      <c r="F1234" s="17"/>
      <c r="G1234" s="17"/>
      <c r="H1234" s="31"/>
      <c r="I1234" s="86"/>
      <c r="J1234" s="109"/>
      <c r="K1234" s="103"/>
      <c r="L1234" s="20"/>
      <c r="M1234" s="20"/>
      <c r="N1234" s="103"/>
      <c r="O1234" s="20"/>
      <c r="P1234" s="20"/>
      <c r="Q1234" s="21"/>
      <c r="R1234" s="21"/>
      <c r="S1234" s="217"/>
      <c r="T1234" s="217"/>
      <c r="U1234" s="59"/>
      <c r="V1234" s="101"/>
      <c r="W1234" s="101"/>
      <c r="X1234" s="100"/>
      <c r="Y1234" s="230"/>
      <c r="Z1234" s="20"/>
      <c r="AA1234" s="25"/>
    </row>
    <row r="1235" spans="1:27" s="229" customFormat="1" ht="24" customHeight="1">
      <c r="A1235" s="17"/>
      <c r="B1235" s="17"/>
      <c r="C1235" s="17"/>
      <c r="D1235" s="17"/>
      <c r="E1235" s="17"/>
      <c r="F1235" s="17"/>
      <c r="G1235" s="17"/>
      <c r="H1235" s="21"/>
      <c r="I1235" s="101"/>
      <c r="J1235" s="101"/>
      <c r="K1235" s="103"/>
      <c r="L1235" s="20"/>
      <c r="M1235" s="86"/>
      <c r="N1235" s="103"/>
      <c r="O1235" s="20"/>
      <c r="P1235" s="20"/>
      <c r="Q1235" s="101"/>
      <c r="R1235" s="109"/>
      <c r="S1235" s="217"/>
      <c r="T1235" s="217"/>
      <c r="U1235" s="84"/>
      <c r="V1235" s="31"/>
      <c r="W1235" s="30"/>
      <c r="X1235" s="21"/>
      <c r="Y1235" s="233"/>
      <c r="Z1235" s="20"/>
      <c r="AA1235" s="25"/>
    </row>
    <row r="1236" spans="1:27" s="89" customFormat="1" ht="24" customHeight="1" thickBot="1">
      <c r="A1236" s="143"/>
      <c r="B1236" s="143"/>
      <c r="C1236" s="143"/>
      <c r="D1236" s="143"/>
      <c r="E1236" s="143"/>
      <c r="F1236" s="143"/>
      <c r="G1236" s="143"/>
      <c r="H1236" s="144"/>
      <c r="I1236" s="145"/>
      <c r="J1236" s="146"/>
      <c r="K1236" s="156"/>
      <c r="L1236" s="147"/>
      <c r="M1236" s="145"/>
      <c r="N1236" s="166"/>
      <c r="O1236" s="145"/>
      <c r="P1236" s="145"/>
      <c r="Q1236" s="181"/>
      <c r="R1236" s="182"/>
      <c r="S1236" s="194"/>
      <c r="T1236" s="194"/>
      <c r="U1236" s="197"/>
      <c r="V1236" s="182"/>
      <c r="W1236" s="182"/>
      <c r="X1236" s="148"/>
      <c r="Y1236" s="199"/>
      <c r="Z1236" s="145"/>
      <c r="AA1236" s="143"/>
    </row>
    <row r="1237" spans="1:27">
      <c r="A1237" s="42" t="s">
        <v>22</v>
      </c>
      <c r="B1237" s="42"/>
      <c r="C1237" s="42" t="s">
        <v>23</v>
      </c>
      <c r="D1237" s="42"/>
      <c r="E1237" s="42"/>
      <c r="F1237" s="42"/>
      <c r="G1237" s="39" t="s">
        <v>37</v>
      </c>
      <c r="H1237" s="52"/>
      <c r="I1237" s="11"/>
      <c r="J1237" s="11"/>
      <c r="K1237" s="153"/>
      <c r="L1237" s="14"/>
      <c r="M1237" s="6"/>
      <c r="N1237" s="161"/>
      <c r="O1237" s="1"/>
      <c r="P1237" s="1"/>
      <c r="Q1237" s="175"/>
      <c r="R1237" s="176"/>
      <c r="S1237" s="188"/>
      <c r="T1237" s="188"/>
      <c r="U1237" s="175"/>
      <c r="V1237" s="176"/>
      <c r="W1237" s="176"/>
      <c r="X1237" s="1"/>
      <c r="Y1237" s="176"/>
      <c r="Z1237" s="1"/>
      <c r="AA1237" s="1"/>
    </row>
    <row r="1238" spans="1:27">
      <c r="A1238" s="3"/>
      <c r="B1238" s="11"/>
      <c r="C1238" s="11"/>
      <c r="D1238" s="11"/>
      <c r="E1238" s="12"/>
      <c r="F1238" s="13"/>
      <c r="G1238" s="38" t="s">
        <v>36</v>
      </c>
      <c r="H1238" s="52"/>
      <c r="I1238" s="11"/>
      <c r="J1238" s="11"/>
      <c r="K1238" s="153"/>
      <c r="L1238" s="14"/>
      <c r="M1238" s="61" t="s">
        <v>47</v>
      </c>
      <c r="N1238" s="162"/>
      <c r="O1238" s="62"/>
      <c r="P1238" s="62"/>
      <c r="Q1238" s="177"/>
      <c r="R1238" s="178" t="s">
        <v>51</v>
      </c>
      <c r="S1238" s="162"/>
      <c r="T1238" s="189"/>
      <c r="U1238" s="177"/>
      <c r="V1238" s="178"/>
      <c r="W1238" s="178" t="s">
        <v>56</v>
      </c>
      <c r="X1238" s="206"/>
      <c r="Y1238" s="177"/>
      <c r="Z1238" s="3"/>
      <c r="AA1238" s="3"/>
    </row>
    <row r="1239" spans="1:27">
      <c r="A1239" s="3"/>
      <c r="B1239" s="11"/>
      <c r="C1239" s="11"/>
      <c r="D1239" s="11"/>
      <c r="E1239" s="12"/>
      <c r="F1239" s="13"/>
      <c r="G1239" s="37" t="s">
        <v>35</v>
      </c>
      <c r="H1239" s="52"/>
      <c r="I1239" s="12"/>
      <c r="J1239" s="12"/>
      <c r="K1239" s="154"/>
      <c r="L1239" s="14"/>
      <c r="M1239" s="61" t="s">
        <v>54</v>
      </c>
      <c r="N1239" s="162"/>
      <c r="O1239" s="62"/>
      <c r="P1239" s="62"/>
      <c r="Q1239" s="177"/>
      <c r="R1239" s="178" t="s">
        <v>53</v>
      </c>
      <c r="S1239" s="162"/>
      <c r="T1239" s="189"/>
      <c r="U1239" s="177"/>
      <c r="V1239" s="178"/>
      <c r="W1239" s="178" t="s">
        <v>52</v>
      </c>
      <c r="X1239" s="206"/>
      <c r="Y1239" s="177"/>
      <c r="Z1239" s="3"/>
      <c r="AA1239" s="3"/>
    </row>
    <row r="1240" spans="1:27">
      <c r="A1240" s="4"/>
      <c r="B1240" s="12"/>
      <c r="C1240" s="12"/>
      <c r="D1240" s="12"/>
      <c r="E1240" s="12"/>
      <c r="F1240" s="13"/>
      <c r="G1240" s="38" t="s">
        <v>34</v>
      </c>
      <c r="H1240" s="53"/>
      <c r="I1240" s="12"/>
      <c r="J1240" s="12"/>
      <c r="K1240" s="154"/>
      <c r="L1240" s="15"/>
      <c r="M1240" s="63" t="s">
        <v>48</v>
      </c>
      <c r="N1240" s="163"/>
      <c r="O1240" s="63"/>
      <c r="P1240" s="63"/>
      <c r="Q1240" s="179"/>
      <c r="R1240" s="179" t="s">
        <v>49</v>
      </c>
      <c r="S1240" s="163"/>
      <c r="T1240" s="190"/>
      <c r="U1240" s="179"/>
      <c r="V1240" s="179"/>
      <c r="W1240" s="179" t="s">
        <v>50</v>
      </c>
      <c r="X1240" s="207"/>
      <c r="Y1240" s="179"/>
      <c r="Z1240" s="5"/>
      <c r="AA1240" s="5"/>
    </row>
    <row r="1241" spans="1:27">
      <c r="A1241" s="4"/>
      <c r="B1241" s="33"/>
      <c r="C1241" s="12"/>
      <c r="D1241" s="12"/>
      <c r="E1241" s="12"/>
      <c r="F1241" s="13"/>
      <c r="G1241" s="40" t="s">
        <v>38</v>
      </c>
      <c r="H1241" s="53"/>
      <c r="I1241" s="12"/>
      <c r="J1241" s="12"/>
      <c r="K1241" s="154"/>
      <c r="L1241" s="15"/>
      <c r="M1241" s="5"/>
      <c r="N1241" s="164"/>
      <c r="O1241" s="5"/>
      <c r="P1241" s="5"/>
      <c r="Q1241" s="180"/>
      <c r="R1241" s="180"/>
      <c r="S1241" s="191"/>
      <c r="T1241" s="191"/>
      <c r="U1241" s="180"/>
      <c r="V1241" s="180"/>
      <c r="W1241" s="180"/>
      <c r="X1241" s="208"/>
      <c r="Y1241" s="169"/>
      <c r="Z1241" s="32"/>
      <c r="AA1241" s="5"/>
    </row>
    <row r="1242" spans="1:27" ht="31.5" customHeight="1">
      <c r="A1242" s="41" t="s">
        <v>154</v>
      </c>
      <c r="B1242" s="8"/>
      <c r="C1242" s="8"/>
      <c r="D1242" s="8"/>
      <c r="E1242" s="8"/>
      <c r="F1242" s="8"/>
      <c r="G1242" s="7" t="s">
        <v>30</v>
      </c>
      <c r="H1242" s="48"/>
      <c r="I1242" s="796"/>
      <c r="J1242" s="868"/>
      <c r="K1242" s="149"/>
      <c r="L1242" s="909"/>
      <c r="M1242" s="909"/>
      <c r="N1242" s="158"/>
      <c r="O1242" s="910" t="s">
        <v>55</v>
      </c>
      <c r="P1242" s="910"/>
      <c r="Q1242" s="168"/>
      <c r="R1242" s="169"/>
      <c r="S1242" s="185"/>
      <c r="T1242" s="185"/>
      <c r="U1242" s="196"/>
      <c r="V1242" s="169"/>
      <c r="W1242" s="169"/>
      <c r="X1242" s="205" t="s">
        <v>31</v>
      </c>
      <c r="Y1242" s="169"/>
      <c r="AA1242" s="7"/>
    </row>
    <row r="1243" spans="1:27" ht="23.1" customHeight="1">
      <c r="A1243" s="797" t="s">
        <v>0</v>
      </c>
      <c r="B1243" s="797"/>
      <c r="C1243" s="797"/>
      <c r="D1243" s="797"/>
      <c r="E1243" s="797"/>
      <c r="F1243" s="797"/>
      <c r="G1243" s="797"/>
      <c r="H1243" s="797"/>
      <c r="I1243" s="797"/>
      <c r="J1243" s="797"/>
      <c r="K1243" s="797"/>
      <c r="L1243" s="797"/>
      <c r="M1243" s="797"/>
      <c r="N1243" s="797"/>
      <c r="O1243" s="797"/>
      <c r="P1243" s="797"/>
      <c r="Q1243" s="797"/>
      <c r="R1243" s="797"/>
      <c r="S1243" s="797"/>
      <c r="T1243" s="797"/>
      <c r="U1243" s="797"/>
      <c r="V1243" s="797"/>
      <c r="W1243" s="797"/>
      <c r="X1243" s="797"/>
      <c r="Y1243" s="797"/>
      <c r="Z1243" s="797"/>
      <c r="AA1243" s="10"/>
    </row>
    <row r="1244" spans="1:27" ht="23.1" customHeight="1">
      <c r="A1244" s="797" t="s">
        <v>32</v>
      </c>
      <c r="B1244" s="797"/>
      <c r="C1244" s="797"/>
      <c r="D1244" s="797"/>
      <c r="E1244" s="797"/>
      <c r="F1244" s="797"/>
      <c r="G1244" s="797"/>
      <c r="H1244" s="797"/>
      <c r="I1244" s="797"/>
      <c r="J1244" s="797"/>
      <c r="K1244" s="797"/>
      <c r="L1244" s="797"/>
      <c r="M1244" s="797"/>
      <c r="N1244" s="797"/>
      <c r="O1244" s="797"/>
      <c r="P1244" s="797"/>
      <c r="Q1244" s="797"/>
      <c r="R1244" s="797"/>
      <c r="S1244" s="797"/>
      <c r="T1244" s="797"/>
      <c r="U1244" s="797"/>
      <c r="V1244" s="797"/>
      <c r="W1244" s="797"/>
      <c r="X1244" s="797"/>
      <c r="Y1244" s="797"/>
      <c r="Z1244" s="797"/>
      <c r="AA1244" s="10"/>
    </row>
    <row r="1245" spans="1:27" s="34" customFormat="1" ht="23.25">
      <c r="A1245" s="35" t="s">
        <v>70</v>
      </c>
      <c r="B1245" s="36"/>
      <c r="C1245" s="36"/>
      <c r="D1245" s="36"/>
      <c r="E1245" s="36"/>
      <c r="F1245" s="36"/>
      <c r="G1245" s="235"/>
      <c r="H1245" s="49"/>
      <c r="I1245" s="235"/>
      <c r="J1245" s="235"/>
      <c r="K1245" s="150"/>
      <c r="L1245" s="235"/>
      <c r="M1245" s="235"/>
      <c r="N1245" s="158"/>
      <c r="O1245" s="235"/>
      <c r="P1245" s="235"/>
      <c r="Q1245" s="170"/>
      <c r="R1245" s="171"/>
      <c r="S1245" s="150"/>
      <c r="T1245" s="150"/>
      <c r="U1245" s="170"/>
      <c r="V1245" s="170"/>
      <c r="W1245" s="170"/>
      <c r="X1245" s="22"/>
      <c r="Y1245" s="170"/>
      <c r="Z1245" s="235"/>
      <c r="AA1245" s="235"/>
    </row>
    <row r="1246" spans="1:27" s="16" customFormat="1" ht="14.25">
      <c r="A1246" s="798" t="s">
        <v>1</v>
      </c>
      <c r="B1246" s="799"/>
      <c r="C1246" s="799"/>
      <c r="D1246" s="799"/>
      <c r="E1246" s="799"/>
      <c r="F1246" s="799"/>
      <c r="G1246" s="799"/>
      <c r="H1246" s="799"/>
      <c r="I1246" s="799"/>
      <c r="J1246" s="800"/>
      <c r="K1246" s="801" t="s">
        <v>2</v>
      </c>
      <c r="L1246" s="802"/>
      <c r="M1246" s="802"/>
      <c r="N1246" s="802"/>
      <c r="O1246" s="802"/>
      <c r="P1246" s="802"/>
      <c r="Q1246" s="802"/>
      <c r="R1246" s="802"/>
      <c r="S1246" s="802"/>
      <c r="T1246" s="802"/>
      <c r="U1246" s="803"/>
      <c r="V1246" s="886" t="s">
        <v>3</v>
      </c>
      <c r="W1246" s="886" t="s">
        <v>39</v>
      </c>
      <c r="X1246" s="869" t="s">
        <v>40</v>
      </c>
      <c r="Y1246" s="886" t="s">
        <v>4</v>
      </c>
      <c r="Z1246" s="869" t="s">
        <v>41</v>
      </c>
      <c r="AA1246" s="878" t="s">
        <v>42</v>
      </c>
    </row>
    <row r="1247" spans="1:27" s="16" customFormat="1" ht="14.25">
      <c r="A1247" s="810" t="s">
        <v>5</v>
      </c>
      <c r="B1247" s="813" t="s">
        <v>6</v>
      </c>
      <c r="C1247" s="816" t="s">
        <v>7</v>
      </c>
      <c r="D1247" s="819" t="s">
        <v>8</v>
      </c>
      <c r="E1247" s="820"/>
      <c r="F1247" s="821"/>
      <c r="G1247" s="814" t="s">
        <v>9</v>
      </c>
      <c r="H1247" s="828" t="s">
        <v>10</v>
      </c>
      <c r="I1247" s="825" t="s">
        <v>11</v>
      </c>
      <c r="J1247" s="831" t="s">
        <v>12</v>
      </c>
      <c r="K1247" s="889" t="s">
        <v>5</v>
      </c>
      <c r="L1247" s="834" t="s">
        <v>13</v>
      </c>
      <c r="M1247" s="837" t="s">
        <v>14</v>
      </c>
      <c r="N1247" s="892" t="s">
        <v>9</v>
      </c>
      <c r="O1247" s="847" t="s">
        <v>43</v>
      </c>
      <c r="P1247" s="875" t="s">
        <v>33</v>
      </c>
      <c r="Q1247" s="895" t="s">
        <v>44</v>
      </c>
      <c r="R1247" s="898" t="s">
        <v>15</v>
      </c>
      <c r="S1247" s="901" t="s">
        <v>16</v>
      </c>
      <c r="T1247" s="902"/>
      <c r="U1247" s="903" t="s">
        <v>45</v>
      </c>
      <c r="V1247" s="887"/>
      <c r="W1247" s="887"/>
      <c r="X1247" s="870"/>
      <c r="Y1247" s="887"/>
      <c r="Z1247" s="870"/>
      <c r="AA1247" s="879"/>
    </row>
    <row r="1248" spans="1:27" s="16" customFormat="1" ht="14.25">
      <c r="A1248" s="811"/>
      <c r="B1248" s="814"/>
      <c r="C1248" s="817"/>
      <c r="D1248" s="822"/>
      <c r="E1248" s="823"/>
      <c r="F1248" s="824"/>
      <c r="G1248" s="814"/>
      <c r="H1248" s="829"/>
      <c r="I1248" s="826"/>
      <c r="J1248" s="832"/>
      <c r="K1248" s="890"/>
      <c r="L1248" s="835"/>
      <c r="M1248" s="838"/>
      <c r="N1248" s="893"/>
      <c r="O1248" s="848"/>
      <c r="P1248" s="876"/>
      <c r="Q1248" s="896"/>
      <c r="R1248" s="899"/>
      <c r="S1248" s="892" t="s">
        <v>17</v>
      </c>
      <c r="T1248" s="906" t="s">
        <v>18</v>
      </c>
      <c r="U1248" s="904"/>
      <c r="V1248" s="887"/>
      <c r="W1248" s="887"/>
      <c r="X1248" s="870"/>
      <c r="Y1248" s="887"/>
      <c r="Z1248" s="870"/>
      <c r="AA1248" s="879"/>
    </row>
    <row r="1249" spans="1:27" s="16" customFormat="1" ht="14.25">
      <c r="A1249" s="811"/>
      <c r="B1249" s="814"/>
      <c r="C1249" s="817"/>
      <c r="D1249" s="840" t="s">
        <v>19</v>
      </c>
      <c r="E1249" s="840" t="s">
        <v>20</v>
      </c>
      <c r="F1249" s="840" t="s">
        <v>21</v>
      </c>
      <c r="G1249" s="814"/>
      <c r="H1249" s="829"/>
      <c r="I1249" s="826"/>
      <c r="J1249" s="832"/>
      <c r="K1249" s="890"/>
      <c r="L1249" s="835"/>
      <c r="M1249" s="838"/>
      <c r="N1249" s="893"/>
      <c r="O1249" s="848"/>
      <c r="P1249" s="876"/>
      <c r="Q1249" s="896"/>
      <c r="R1249" s="899"/>
      <c r="S1249" s="893"/>
      <c r="T1249" s="907"/>
      <c r="U1249" s="904"/>
      <c r="V1249" s="887"/>
      <c r="W1249" s="887"/>
      <c r="X1249" s="870"/>
      <c r="Y1249" s="887"/>
      <c r="Z1249" s="870"/>
      <c r="AA1249" s="879"/>
    </row>
    <row r="1250" spans="1:27" s="16" customFormat="1" ht="14.25">
      <c r="A1250" s="811"/>
      <c r="B1250" s="814"/>
      <c r="C1250" s="817"/>
      <c r="D1250" s="841"/>
      <c r="E1250" s="841"/>
      <c r="F1250" s="841"/>
      <c r="G1250" s="814"/>
      <c r="H1250" s="829"/>
      <c r="I1250" s="826"/>
      <c r="J1250" s="832"/>
      <c r="K1250" s="890"/>
      <c r="L1250" s="835"/>
      <c r="M1250" s="838"/>
      <c r="N1250" s="893"/>
      <c r="O1250" s="848"/>
      <c r="P1250" s="876"/>
      <c r="Q1250" s="896"/>
      <c r="R1250" s="899"/>
      <c r="S1250" s="893"/>
      <c r="T1250" s="907"/>
      <c r="U1250" s="904"/>
      <c r="V1250" s="887"/>
      <c r="W1250" s="887"/>
      <c r="X1250" s="870"/>
      <c r="Y1250" s="887"/>
      <c r="Z1250" s="870"/>
      <c r="AA1250" s="879"/>
    </row>
    <row r="1251" spans="1:27" s="16" customFormat="1" ht="14.25">
      <c r="A1251" s="812"/>
      <c r="B1251" s="815"/>
      <c r="C1251" s="818"/>
      <c r="D1251" s="842"/>
      <c r="E1251" s="842"/>
      <c r="F1251" s="842"/>
      <c r="G1251" s="815"/>
      <c r="H1251" s="830"/>
      <c r="I1251" s="827"/>
      <c r="J1251" s="833"/>
      <c r="K1251" s="891"/>
      <c r="L1251" s="836"/>
      <c r="M1251" s="839"/>
      <c r="N1251" s="894"/>
      <c r="O1251" s="849"/>
      <c r="P1251" s="877"/>
      <c r="Q1251" s="897"/>
      <c r="R1251" s="900"/>
      <c r="S1251" s="894"/>
      <c r="T1251" s="908"/>
      <c r="U1251" s="905"/>
      <c r="V1251" s="888"/>
      <c r="W1251" s="888"/>
      <c r="X1251" s="871"/>
      <c r="Y1251" s="888"/>
      <c r="Z1251" s="871"/>
      <c r="AA1251" s="880"/>
    </row>
    <row r="1252" spans="1:27" s="229" customFormat="1" ht="24" customHeight="1">
      <c r="A1252" s="17">
        <v>328</v>
      </c>
      <c r="B1252" s="17" t="s">
        <v>24</v>
      </c>
      <c r="C1252" s="17">
        <v>24658</v>
      </c>
      <c r="D1252" s="17">
        <v>0</v>
      </c>
      <c r="E1252" s="17">
        <v>1</v>
      </c>
      <c r="F1252" s="17">
        <v>38</v>
      </c>
      <c r="G1252" s="17">
        <v>2</v>
      </c>
      <c r="H1252" s="21">
        <v>138</v>
      </c>
      <c r="I1252" s="101">
        <v>400</v>
      </c>
      <c r="J1252" s="101">
        <f>H1252*I1252</f>
        <v>55200</v>
      </c>
      <c r="K1252" s="103">
        <v>1</v>
      </c>
      <c r="L1252" s="20" t="s">
        <v>65</v>
      </c>
      <c r="M1252" s="86" t="s">
        <v>67</v>
      </c>
      <c r="N1252" s="103">
        <v>2</v>
      </c>
      <c r="O1252" s="20">
        <v>300.58</v>
      </c>
      <c r="P1252" s="20">
        <v>100</v>
      </c>
      <c r="Q1252" s="101">
        <v>6350</v>
      </c>
      <c r="R1252" s="109">
        <f>O1252*Q1252</f>
        <v>1908683</v>
      </c>
      <c r="S1252" s="217">
        <v>25</v>
      </c>
      <c r="T1252" s="217">
        <v>40</v>
      </c>
      <c r="U1252" s="31">
        <f>R1252-R1252*T1252/100</f>
        <v>1145209.8</v>
      </c>
      <c r="V1252" s="31">
        <f>J1252+U1252</f>
        <v>1200409.8</v>
      </c>
      <c r="W1252" s="30">
        <f>V1252*P1252/100</f>
        <v>1200409.8</v>
      </c>
      <c r="X1252" s="21" t="s">
        <v>58</v>
      </c>
      <c r="Y1252" s="233">
        <v>0</v>
      </c>
      <c r="Z1252" s="20">
        <v>0</v>
      </c>
      <c r="AA1252" s="25">
        <f t="shared" ref="AA1252:AA1253" si="876">Y1252*Z1252/100</f>
        <v>0</v>
      </c>
    </row>
    <row r="1253" spans="1:27" s="229" customFormat="1" ht="26.1" customHeight="1">
      <c r="A1253" s="17">
        <v>329</v>
      </c>
      <c r="B1253" s="17" t="s">
        <v>25</v>
      </c>
      <c r="C1253" s="17">
        <v>2052</v>
      </c>
      <c r="D1253" s="17">
        <v>30</v>
      </c>
      <c r="E1253" s="17">
        <v>1</v>
      </c>
      <c r="F1253" s="17">
        <v>27</v>
      </c>
      <c r="G1253" s="17">
        <v>1</v>
      </c>
      <c r="H1253" s="31">
        <v>12127</v>
      </c>
      <c r="I1253" s="86">
        <v>150</v>
      </c>
      <c r="J1253" s="274">
        <f>H1253*I1253</f>
        <v>1819050</v>
      </c>
      <c r="K1253" s="103"/>
      <c r="L1253" s="20"/>
      <c r="M1253" s="20"/>
      <c r="N1253" s="103"/>
      <c r="O1253" s="20"/>
      <c r="P1253" s="20">
        <v>100</v>
      </c>
      <c r="Q1253" s="21"/>
      <c r="R1253" s="21">
        <f t="shared" ref="R1253" si="877">O1253*Q1253</f>
        <v>0</v>
      </c>
      <c r="S1253" s="217"/>
      <c r="T1253" s="217"/>
      <c r="U1253" s="21">
        <f t="shared" ref="U1253" si="878">R1253-R1253*T1253/100</f>
        <v>0</v>
      </c>
      <c r="V1253" s="31">
        <f t="shared" ref="V1253" si="879">J1253+U1253</f>
        <v>1819050</v>
      </c>
      <c r="W1253" s="101">
        <f t="shared" ref="W1253" si="880">V1253*P1253/100</f>
        <v>1819050</v>
      </c>
      <c r="X1253" s="101"/>
      <c r="Y1253" s="238">
        <f>J1253</f>
        <v>1819050</v>
      </c>
      <c r="Z1253" s="20">
        <v>0.01</v>
      </c>
      <c r="AA1253" s="25">
        <f t="shared" si="876"/>
        <v>181.905</v>
      </c>
    </row>
    <row r="1254" spans="1:27" s="229" customFormat="1" ht="26.1" customHeight="1">
      <c r="A1254" s="17"/>
      <c r="B1254" s="17"/>
      <c r="C1254" s="17"/>
      <c r="D1254" s="17"/>
      <c r="E1254" s="17"/>
      <c r="F1254" s="17"/>
      <c r="G1254" s="17"/>
      <c r="H1254" s="31"/>
      <c r="I1254" s="86"/>
      <c r="J1254" s="31"/>
      <c r="K1254" s="103"/>
      <c r="L1254" s="20"/>
      <c r="M1254" s="20"/>
      <c r="N1254" s="103"/>
      <c r="O1254" s="20"/>
      <c r="P1254" s="20"/>
      <c r="Q1254" s="21"/>
      <c r="R1254" s="21"/>
      <c r="S1254" s="217"/>
      <c r="T1254" s="217"/>
      <c r="U1254" s="21"/>
      <c r="V1254" s="30"/>
      <c r="W1254" s="100"/>
      <c r="X1254" s="100"/>
      <c r="Y1254" s="230"/>
      <c r="Z1254" s="20"/>
      <c r="AA1254" s="25"/>
    </row>
    <row r="1255" spans="1:27" s="229" customFormat="1" ht="24" customHeight="1">
      <c r="A1255" s="17">
        <v>330</v>
      </c>
      <c r="B1255" s="17" t="s">
        <v>24</v>
      </c>
      <c r="C1255" s="17">
        <v>59817</v>
      </c>
      <c r="D1255" s="17">
        <v>0</v>
      </c>
      <c r="E1255" s="17">
        <v>1</v>
      </c>
      <c r="F1255" s="17">
        <v>20</v>
      </c>
      <c r="G1255" s="17">
        <v>2</v>
      </c>
      <c r="H1255" s="21">
        <v>120</v>
      </c>
      <c r="I1255" s="101">
        <v>400</v>
      </c>
      <c r="J1255" s="101">
        <f t="shared" ref="J1255:J1260" si="881">H1255*I1255</f>
        <v>48000</v>
      </c>
      <c r="K1255" s="103">
        <v>1</v>
      </c>
      <c r="L1255" s="20" t="s">
        <v>65</v>
      </c>
      <c r="M1255" s="86" t="s">
        <v>63</v>
      </c>
      <c r="N1255" s="103">
        <v>2</v>
      </c>
      <c r="O1255" s="20">
        <v>922.5</v>
      </c>
      <c r="P1255" s="20">
        <v>100</v>
      </c>
      <c r="Q1255" s="101">
        <v>6350</v>
      </c>
      <c r="R1255" s="109">
        <f>O1255*Q1255</f>
        <v>5857875</v>
      </c>
      <c r="S1255" s="217">
        <v>27</v>
      </c>
      <c r="T1255" s="217">
        <v>85</v>
      </c>
      <c r="U1255" s="31">
        <f>R1255-R1255*T1255/100</f>
        <v>878681.25</v>
      </c>
      <c r="V1255" s="31">
        <f>J1255+U1255</f>
        <v>926681.25</v>
      </c>
      <c r="W1255" s="30">
        <f>V1255*P1255/100</f>
        <v>926681.25</v>
      </c>
      <c r="X1255" s="21" t="s">
        <v>58</v>
      </c>
      <c r="Y1255" s="233">
        <v>0</v>
      </c>
      <c r="Z1255" s="20">
        <v>0</v>
      </c>
      <c r="AA1255" s="25">
        <f t="shared" ref="AA1255:AA1256" si="882">Y1255*Z1255/100</f>
        <v>0</v>
      </c>
    </row>
    <row r="1256" spans="1:27" s="229" customFormat="1" ht="26.1" customHeight="1">
      <c r="A1256" s="17">
        <v>332</v>
      </c>
      <c r="B1256" s="17" t="s">
        <v>24</v>
      </c>
      <c r="C1256" s="17">
        <v>55586</v>
      </c>
      <c r="D1256" s="17">
        <v>5</v>
      </c>
      <c r="E1256" s="17">
        <v>1</v>
      </c>
      <c r="F1256" s="17">
        <v>18</v>
      </c>
      <c r="G1256" s="17">
        <v>1</v>
      </c>
      <c r="H1256" s="31">
        <v>2118</v>
      </c>
      <c r="I1256" s="86">
        <v>125</v>
      </c>
      <c r="J1256" s="109">
        <f t="shared" si="881"/>
        <v>264750</v>
      </c>
      <c r="K1256" s="103"/>
      <c r="L1256" s="20"/>
      <c r="M1256" s="20"/>
      <c r="N1256" s="103"/>
      <c r="O1256" s="20"/>
      <c r="P1256" s="20">
        <v>100</v>
      </c>
      <c r="Q1256" s="21"/>
      <c r="R1256" s="21">
        <f t="shared" ref="R1256" si="883">O1256*Q1256</f>
        <v>0</v>
      </c>
      <c r="S1256" s="217"/>
      <c r="T1256" s="217"/>
      <c r="U1256" s="59">
        <f t="shared" ref="U1256" si="884">R1256-R1256*T1256/100</f>
        <v>0</v>
      </c>
      <c r="V1256" s="101">
        <f t="shared" ref="V1256" si="885">J1256+U1256</f>
        <v>264750</v>
      </c>
      <c r="W1256" s="101">
        <f t="shared" ref="W1256" si="886">V1256*P1256/100</f>
        <v>264750</v>
      </c>
      <c r="X1256" s="100" t="s">
        <v>61</v>
      </c>
      <c r="Y1256" s="230">
        <v>0</v>
      </c>
      <c r="Z1256" s="20">
        <v>0</v>
      </c>
      <c r="AA1256" s="25">
        <f t="shared" si="882"/>
        <v>0</v>
      </c>
    </row>
    <row r="1257" spans="1:27" s="229" customFormat="1" ht="26.1" customHeight="1">
      <c r="A1257" s="17">
        <v>332</v>
      </c>
      <c r="B1257" s="17" t="s">
        <v>24</v>
      </c>
      <c r="C1257" s="17">
        <v>55587</v>
      </c>
      <c r="D1257" s="17">
        <v>5</v>
      </c>
      <c r="E1257" s="17">
        <v>1</v>
      </c>
      <c r="F1257" s="17">
        <v>18</v>
      </c>
      <c r="G1257" s="17">
        <v>1</v>
      </c>
      <c r="H1257" s="31">
        <v>2118</v>
      </c>
      <c r="I1257" s="86">
        <v>125</v>
      </c>
      <c r="J1257" s="109">
        <f t="shared" si="881"/>
        <v>264750</v>
      </c>
      <c r="K1257" s="103"/>
      <c r="L1257" s="20"/>
      <c r="M1257" s="20"/>
      <c r="N1257" s="103"/>
      <c r="O1257" s="20"/>
      <c r="P1257" s="20">
        <v>100</v>
      </c>
      <c r="Q1257" s="21"/>
      <c r="R1257" s="21">
        <f t="shared" ref="R1257" si="887">O1257*Q1257</f>
        <v>0</v>
      </c>
      <c r="S1257" s="217"/>
      <c r="T1257" s="217"/>
      <c r="U1257" s="59">
        <f t="shared" ref="U1257" si="888">R1257-R1257*T1257/100</f>
        <v>0</v>
      </c>
      <c r="V1257" s="101">
        <f t="shared" ref="V1257" si="889">J1257+U1257</f>
        <v>264750</v>
      </c>
      <c r="W1257" s="101">
        <f t="shared" ref="W1257" si="890">V1257*P1257/100</f>
        <v>264750</v>
      </c>
      <c r="X1257" s="100" t="s">
        <v>61</v>
      </c>
      <c r="Y1257" s="230">
        <v>0</v>
      </c>
      <c r="Z1257" s="20">
        <v>0</v>
      </c>
      <c r="AA1257" s="25">
        <f t="shared" ref="AA1257" si="891">Y1257*Z1257/100</f>
        <v>0</v>
      </c>
    </row>
    <row r="1258" spans="1:27" s="229" customFormat="1" ht="24" customHeight="1">
      <c r="A1258" s="17">
        <v>333</v>
      </c>
      <c r="B1258" s="17" t="s">
        <v>24</v>
      </c>
      <c r="C1258" s="17">
        <v>24659</v>
      </c>
      <c r="D1258" s="17">
        <v>0</v>
      </c>
      <c r="E1258" s="17">
        <v>1</v>
      </c>
      <c r="F1258" s="17">
        <v>40</v>
      </c>
      <c r="G1258" s="17">
        <v>2</v>
      </c>
      <c r="H1258" s="21">
        <v>140</v>
      </c>
      <c r="I1258" s="101">
        <v>400</v>
      </c>
      <c r="J1258" s="101">
        <f t="shared" si="881"/>
        <v>56000</v>
      </c>
      <c r="K1258" s="103">
        <v>1</v>
      </c>
      <c r="L1258" s="20" t="s">
        <v>65</v>
      </c>
      <c r="M1258" s="86" t="s">
        <v>63</v>
      </c>
      <c r="N1258" s="103">
        <v>2</v>
      </c>
      <c r="O1258" s="20">
        <v>295.32</v>
      </c>
      <c r="P1258" s="20">
        <v>100</v>
      </c>
      <c r="Q1258" s="101">
        <v>6350</v>
      </c>
      <c r="R1258" s="109">
        <f>O1258*Q1258</f>
        <v>1875282</v>
      </c>
      <c r="S1258" s="217">
        <v>27</v>
      </c>
      <c r="T1258" s="217">
        <v>85</v>
      </c>
      <c r="U1258" s="84">
        <f>R1258-R1258*T1258/100</f>
        <v>281292.30000000005</v>
      </c>
      <c r="V1258" s="31">
        <f>J1258+U1258</f>
        <v>337292.30000000005</v>
      </c>
      <c r="W1258" s="30">
        <f>V1258*P1258/100</f>
        <v>337292.30000000005</v>
      </c>
      <c r="X1258" s="21" t="s">
        <v>58</v>
      </c>
      <c r="Y1258" s="233">
        <v>0</v>
      </c>
      <c r="Z1258" s="20">
        <v>0</v>
      </c>
      <c r="AA1258" s="25">
        <f t="shared" ref="AA1258:AA1259" si="892">Y1258*Z1258/100</f>
        <v>0</v>
      </c>
    </row>
    <row r="1259" spans="1:27" s="229" customFormat="1" ht="26.1" customHeight="1">
      <c r="A1259" s="17">
        <v>334</v>
      </c>
      <c r="B1259" s="17" t="s">
        <v>26</v>
      </c>
      <c r="C1259" s="17">
        <v>1683</v>
      </c>
      <c r="D1259" s="17">
        <v>1</v>
      </c>
      <c r="E1259" s="17">
        <v>3</v>
      </c>
      <c r="F1259" s="17">
        <v>53</v>
      </c>
      <c r="G1259" s="17">
        <v>1</v>
      </c>
      <c r="H1259" s="31">
        <v>753</v>
      </c>
      <c r="I1259" s="86">
        <v>100</v>
      </c>
      <c r="J1259" s="30">
        <f t="shared" si="881"/>
        <v>75300</v>
      </c>
      <c r="K1259" s="103"/>
      <c r="L1259" s="20"/>
      <c r="M1259" s="20"/>
      <c r="N1259" s="103"/>
      <c r="O1259" s="20"/>
      <c r="P1259" s="20">
        <v>100</v>
      </c>
      <c r="Q1259" s="21"/>
      <c r="R1259" s="21">
        <f t="shared" ref="R1259" si="893">O1259*Q1259</f>
        <v>0</v>
      </c>
      <c r="S1259" s="217"/>
      <c r="T1259" s="217"/>
      <c r="U1259" s="21">
        <f t="shared" ref="U1259" si="894">R1259-R1259*T1259/100</f>
        <v>0</v>
      </c>
      <c r="V1259" s="30">
        <f t="shared" ref="V1259" si="895">J1259+U1259</f>
        <v>75300</v>
      </c>
      <c r="W1259" s="21">
        <f t="shared" ref="W1259" si="896">V1259*P1259/100</f>
        <v>75300</v>
      </c>
      <c r="X1259" s="21"/>
      <c r="Y1259" s="275">
        <f>J1259</f>
        <v>75300</v>
      </c>
      <c r="Z1259" s="20">
        <v>0.01</v>
      </c>
      <c r="AA1259" s="25">
        <f t="shared" si="892"/>
        <v>7.53</v>
      </c>
    </row>
    <row r="1260" spans="1:27" s="229" customFormat="1" ht="26.1" customHeight="1">
      <c r="A1260" s="17">
        <v>335</v>
      </c>
      <c r="B1260" s="17" t="s">
        <v>26</v>
      </c>
      <c r="C1260" s="17">
        <v>1693</v>
      </c>
      <c r="D1260" s="17">
        <v>3</v>
      </c>
      <c r="E1260" s="17">
        <v>0</v>
      </c>
      <c r="F1260" s="17">
        <v>47</v>
      </c>
      <c r="G1260" s="17">
        <v>1</v>
      </c>
      <c r="H1260" s="31">
        <v>1247</v>
      </c>
      <c r="I1260" s="86">
        <v>100</v>
      </c>
      <c r="J1260" s="31">
        <f t="shared" si="881"/>
        <v>124700</v>
      </c>
      <c r="K1260" s="103"/>
      <c r="L1260" s="20"/>
      <c r="M1260" s="20"/>
      <c r="N1260" s="103"/>
      <c r="O1260" s="20"/>
      <c r="P1260" s="20">
        <v>100</v>
      </c>
      <c r="Q1260" s="21"/>
      <c r="R1260" s="21">
        <f t="shared" ref="R1260" si="897">O1260*Q1260</f>
        <v>0</v>
      </c>
      <c r="S1260" s="217"/>
      <c r="T1260" s="217"/>
      <c r="U1260" s="21">
        <f t="shared" ref="U1260" si="898">R1260-R1260*T1260/100</f>
        <v>0</v>
      </c>
      <c r="V1260" s="30">
        <f t="shared" ref="V1260" si="899">J1260+U1260</f>
        <v>124700</v>
      </c>
      <c r="W1260" s="100">
        <f t="shared" ref="W1260" si="900">V1260*P1260/100</f>
        <v>124700</v>
      </c>
      <c r="X1260" s="100"/>
      <c r="Y1260" s="230">
        <f>J1260</f>
        <v>124700</v>
      </c>
      <c r="Z1260" s="20">
        <v>0.01</v>
      </c>
      <c r="AA1260" s="25">
        <f t="shared" ref="AA1260" si="901">Y1260*Z1260/100</f>
        <v>12.47</v>
      </c>
    </row>
    <row r="1261" spans="1:27" s="229" customFormat="1" ht="26.1" customHeight="1">
      <c r="A1261" s="17"/>
      <c r="B1261" s="17"/>
      <c r="C1261" s="17"/>
      <c r="D1261" s="17"/>
      <c r="E1261" s="17"/>
      <c r="F1261" s="17"/>
      <c r="G1261" s="17"/>
      <c r="H1261" s="31"/>
      <c r="I1261" s="86"/>
      <c r="J1261" s="109"/>
      <c r="K1261" s="103"/>
      <c r="L1261" s="20"/>
      <c r="M1261" s="20"/>
      <c r="N1261" s="103"/>
      <c r="O1261" s="20"/>
      <c r="P1261" s="20"/>
      <c r="Q1261" s="21"/>
      <c r="R1261" s="21"/>
      <c r="S1261" s="217"/>
      <c r="T1261" s="217"/>
      <c r="U1261" s="59"/>
      <c r="V1261" s="101"/>
      <c r="W1261" s="101"/>
      <c r="X1261" s="100"/>
      <c r="Y1261" s="230"/>
      <c r="Z1261" s="20"/>
      <c r="AA1261" s="25"/>
    </row>
    <row r="1262" spans="1:27" s="229" customFormat="1" ht="24" customHeight="1">
      <c r="A1262" s="17">
        <v>336</v>
      </c>
      <c r="B1262" s="17" t="s">
        <v>24</v>
      </c>
      <c r="C1262" s="17">
        <v>74330</v>
      </c>
      <c r="D1262" s="17">
        <v>0</v>
      </c>
      <c r="E1262" s="17">
        <v>1</v>
      </c>
      <c r="F1262" s="17">
        <v>47</v>
      </c>
      <c r="G1262" s="17">
        <v>2</v>
      </c>
      <c r="H1262" s="21">
        <v>147</v>
      </c>
      <c r="I1262" s="101">
        <v>400</v>
      </c>
      <c r="J1262" s="101">
        <f>H1262*I1262</f>
        <v>58800</v>
      </c>
      <c r="K1262" s="103">
        <v>1</v>
      </c>
      <c r="L1262" s="20" t="s">
        <v>65</v>
      </c>
      <c r="M1262" s="86" t="s">
        <v>63</v>
      </c>
      <c r="N1262" s="103">
        <v>2</v>
      </c>
      <c r="O1262" s="20">
        <v>653.91999999999996</v>
      </c>
      <c r="P1262" s="20">
        <v>100</v>
      </c>
      <c r="Q1262" s="101">
        <v>6350</v>
      </c>
      <c r="R1262" s="109">
        <f>O1262*Q1262</f>
        <v>4152391.9999999995</v>
      </c>
      <c r="S1262" s="217">
        <v>43</v>
      </c>
      <c r="T1262" s="217">
        <v>85</v>
      </c>
      <c r="U1262" s="84">
        <f>R1262-R1262*T1262/100</f>
        <v>622858.80000000028</v>
      </c>
      <c r="V1262" s="31">
        <f>J1262+U1262</f>
        <v>681658.80000000028</v>
      </c>
      <c r="W1262" s="30">
        <f>V1262*P1262/100</f>
        <v>681658.80000000028</v>
      </c>
      <c r="X1262" s="21" t="s">
        <v>58</v>
      </c>
      <c r="Y1262" s="233">
        <v>0</v>
      </c>
      <c r="Z1262" s="20">
        <v>0</v>
      </c>
      <c r="AA1262" s="25">
        <f t="shared" ref="AA1262:AA1264" si="902">Y1262*Z1262/100</f>
        <v>0</v>
      </c>
    </row>
    <row r="1263" spans="1:27" s="229" customFormat="1" ht="24" customHeight="1">
      <c r="A1263" s="17"/>
      <c r="B1263" s="17"/>
      <c r="C1263" s="17"/>
      <c r="D1263" s="17"/>
      <c r="E1263" s="17"/>
      <c r="F1263" s="17"/>
      <c r="G1263" s="17"/>
      <c r="H1263" s="30"/>
      <c r="I1263" s="101"/>
      <c r="J1263" s="101"/>
      <c r="K1263" s="103">
        <v>2</v>
      </c>
      <c r="L1263" s="20" t="s">
        <v>79</v>
      </c>
      <c r="M1263" s="20" t="s">
        <v>27</v>
      </c>
      <c r="N1263" s="103">
        <v>2</v>
      </c>
      <c r="O1263" s="20">
        <v>18</v>
      </c>
      <c r="P1263" s="20">
        <v>100</v>
      </c>
      <c r="Q1263" s="101">
        <v>5150</v>
      </c>
      <c r="R1263" s="109">
        <f>O1263*Q1263</f>
        <v>92700</v>
      </c>
      <c r="S1263" s="217">
        <v>73</v>
      </c>
      <c r="T1263" s="217">
        <v>93</v>
      </c>
      <c r="U1263" s="109">
        <f>R1263-R1263*T1263/100</f>
        <v>6489</v>
      </c>
      <c r="V1263" s="109">
        <f>J1263+U1263</f>
        <v>6489</v>
      </c>
      <c r="W1263" s="31">
        <f>V1263*P1263/100</f>
        <v>6489</v>
      </c>
      <c r="X1263" s="21"/>
      <c r="Y1263" s="228">
        <v>0</v>
      </c>
      <c r="Z1263" s="20">
        <v>0</v>
      </c>
      <c r="AA1263" s="25">
        <f t="shared" si="902"/>
        <v>0</v>
      </c>
    </row>
    <row r="1264" spans="1:27" s="229" customFormat="1" ht="26.1" customHeight="1">
      <c r="A1264" s="17">
        <v>337</v>
      </c>
      <c r="B1264" s="17" t="s">
        <v>24</v>
      </c>
      <c r="C1264" s="17">
        <v>58055</v>
      </c>
      <c r="D1264" s="17">
        <v>2</v>
      </c>
      <c r="E1264" s="17">
        <v>2</v>
      </c>
      <c r="F1264" s="17">
        <v>72</v>
      </c>
      <c r="G1264" s="17">
        <v>1</v>
      </c>
      <c r="H1264" s="31">
        <v>1072</v>
      </c>
      <c r="I1264" s="86">
        <v>125</v>
      </c>
      <c r="J1264" s="109">
        <f>H1264*I1264</f>
        <v>134000</v>
      </c>
      <c r="K1264" s="103"/>
      <c r="L1264" s="20"/>
      <c r="M1264" s="20"/>
      <c r="N1264" s="103"/>
      <c r="O1264" s="20"/>
      <c r="P1264" s="20">
        <v>100</v>
      </c>
      <c r="Q1264" s="21"/>
      <c r="R1264" s="21">
        <f t="shared" ref="R1264" si="903">O1264*Q1264</f>
        <v>0</v>
      </c>
      <c r="S1264" s="217"/>
      <c r="T1264" s="217"/>
      <c r="U1264" s="59">
        <f t="shared" ref="U1264" si="904">R1264-R1264*T1264/100</f>
        <v>0</v>
      </c>
      <c r="V1264" s="101">
        <f t="shared" ref="V1264" si="905">J1264+U1264</f>
        <v>134000</v>
      </c>
      <c r="W1264" s="101">
        <f t="shared" ref="W1264" si="906">V1264*P1264/100</f>
        <v>134000</v>
      </c>
      <c r="X1264" s="100" t="s">
        <v>61</v>
      </c>
      <c r="Y1264" s="230">
        <v>0</v>
      </c>
      <c r="Z1264" s="20">
        <v>0</v>
      </c>
      <c r="AA1264" s="25">
        <f t="shared" si="902"/>
        <v>0</v>
      </c>
    </row>
    <row r="1265" spans="1:27" s="229" customFormat="1" ht="26.1" customHeight="1">
      <c r="A1265" s="17">
        <v>338</v>
      </c>
      <c r="B1265" s="17" t="s">
        <v>24</v>
      </c>
      <c r="C1265" s="17">
        <v>36532</v>
      </c>
      <c r="D1265" s="17">
        <v>8</v>
      </c>
      <c r="E1265" s="17">
        <v>1</v>
      </c>
      <c r="F1265" s="17">
        <v>17</v>
      </c>
      <c r="G1265" s="17">
        <v>1</v>
      </c>
      <c r="H1265" s="31">
        <v>3317</v>
      </c>
      <c r="I1265" s="86">
        <v>125</v>
      </c>
      <c r="J1265" s="109">
        <f>H1265*I1265</f>
        <v>414625</v>
      </c>
      <c r="K1265" s="103"/>
      <c r="L1265" s="20"/>
      <c r="M1265" s="20"/>
      <c r="N1265" s="103"/>
      <c r="O1265" s="20"/>
      <c r="P1265" s="20">
        <v>100</v>
      </c>
      <c r="Q1265" s="21"/>
      <c r="R1265" s="21">
        <f t="shared" ref="R1265" si="907">O1265*Q1265</f>
        <v>0</v>
      </c>
      <c r="S1265" s="217"/>
      <c r="T1265" s="217"/>
      <c r="U1265" s="59">
        <f t="shared" ref="U1265" si="908">R1265-R1265*T1265/100</f>
        <v>0</v>
      </c>
      <c r="V1265" s="101">
        <f t="shared" ref="V1265" si="909">J1265+U1265</f>
        <v>414625</v>
      </c>
      <c r="W1265" s="101">
        <f t="shared" ref="W1265" si="910">V1265*P1265/100</f>
        <v>414625</v>
      </c>
      <c r="X1265" s="100" t="s">
        <v>61</v>
      </c>
      <c r="Y1265" s="230">
        <v>0</v>
      </c>
      <c r="Z1265" s="20">
        <v>0</v>
      </c>
      <c r="AA1265" s="25">
        <f t="shared" ref="AA1265" si="911">Y1265*Z1265/100</f>
        <v>0</v>
      </c>
    </row>
    <row r="1266" spans="1:27" s="229" customFormat="1" ht="26.1" customHeight="1">
      <c r="A1266" s="17">
        <v>339</v>
      </c>
      <c r="B1266" s="17" t="s">
        <v>24</v>
      </c>
      <c r="C1266" s="17">
        <v>21870</v>
      </c>
      <c r="D1266" s="17">
        <v>10</v>
      </c>
      <c r="E1266" s="17">
        <v>0</v>
      </c>
      <c r="F1266" s="17">
        <v>0</v>
      </c>
      <c r="G1266" s="17">
        <v>1</v>
      </c>
      <c r="H1266" s="31">
        <v>4000</v>
      </c>
      <c r="I1266" s="86">
        <v>100</v>
      </c>
      <c r="J1266" s="109">
        <f>H1266*I1266</f>
        <v>400000</v>
      </c>
      <c r="K1266" s="103"/>
      <c r="L1266" s="20"/>
      <c r="M1266" s="20"/>
      <c r="N1266" s="103"/>
      <c r="O1266" s="20"/>
      <c r="P1266" s="20">
        <v>100</v>
      </c>
      <c r="Q1266" s="21"/>
      <c r="R1266" s="21">
        <f t="shared" ref="R1266" si="912">O1266*Q1266</f>
        <v>0</v>
      </c>
      <c r="S1266" s="217"/>
      <c r="T1266" s="217"/>
      <c r="U1266" s="59">
        <f t="shared" ref="U1266" si="913">R1266-R1266*T1266/100</f>
        <v>0</v>
      </c>
      <c r="V1266" s="101">
        <f t="shared" ref="V1266" si="914">J1266+U1266</f>
        <v>400000</v>
      </c>
      <c r="W1266" s="101">
        <f t="shared" ref="W1266" si="915">V1266*P1266/100</f>
        <v>400000</v>
      </c>
      <c r="X1266" s="100" t="s">
        <v>61</v>
      </c>
      <c r="Y1266" s="230">
        <v>0</v>
      </c>
      <c r="Z1266" s="20">
        <v>0</v>
      </c>
      <c r="AA1266" s="25">
        <f t="shared" ref="AA1266" si="916">Y1266*Z1266/100</f>
        <v>0</v>
      </c>
    </row>
    <row r="1267" spans="1:27" s="89" customFormat="1" ht="24" customHeight="1" thickBot="1">
      <c r="A1267" s="143"/>
      <c r="B1267" s="143"/>
      <c r="C1267" s="143"/>
      <c r="D1267" s="143"/>
      <c r="E1267" s="143"/>
      <c r="F1267" s="143"/>
      <c r="G1267" s="143"/>
      <c r="H1267" s="144"/>
      <c r="I1267" s="145"/>
      <c r="J1267" s="146"/>
      <c r="K1267" s="156"/>
      <c r="L1267" s="147"/>
      <c r="M1267" s="145"/>
      <c r="N1267" s="166"/>
      <c r="O1267" s="145"/>
      <c r="P1267" s="145"/>
      <c r="Q1267" s="181"/>
      <c r="R1267" s="182"/>
      <c r="S1267" s="194"/>
      <c r="T1267" s="194"/>
      <c r="U1267" s="197"/>
      <c r="V1267" s="182"/>
      <c r="W1267" s="182"/>
      <c r="X1267" s="148"/>
      <c r="Y1267" s="199"/>
      <c r="Z1267" s="145"/>
      <c r="AA1267" s="143"/>
    </row>
    <row r="1268" spans="1:27">
      <c r="A1268" s="42" t="s">
        <v>22</v>
      </c>
      <c r="B1268" s="42"/>
      <c r="C1268" s="42" t="s">
        <v>23</v>
      </c>
      <c r="D1268" s="42"/>
      <c r="E1268" s="42"/>
      <c r="F1268" s="42"/>
      <c r="G1268" s="39" t="s">
        <v>37</v>
      </c>
      <c r="H1268" s="52"/>
      <c r="I1268" s="11"/>
      <c r="J1268" s="11"/>
      <c r="K1268" s="153"/>
      <c r="L1268" s="14"/>
      <c r="M1268" s="6"/>
      <c r="N1268" s="161"/>
      <c r="O1268" s="1"/>
      <c r="P1268" s="1"/>
      <c r="Q1268" s="175"/>
      <c r="R1268" s="176"/>
      <c r="S1268" s="188"/>
      <c r="T1268" s="188"/>
      <c r="U1268" s="175"/>
      <c r="V1268" s="176"/>
      <c r="W1268" s="176"/>
      <c r="X1268" s="1"/>
      <c r="Y1268" s="176"/>
      <c r="Z1268" s="1"/>
      <c r="AA1268" s="1"/>
    </row>
    <row r="1269" spans="1:27">
      <c r="A1269" s="3"/>
      <c r="B1269" s="11"/>
      <c r="C1269" s="11"/>
      <c r="D1269" s="11"/>
      <c r="E1269" s="12"/>
      <c r="F1269" s="13"/>
      <c r="G1269" s="38" t="s">
        <v>36</v>
      </c>
      <c r="H1269" s="52"/>
      <c r="I1269" s="11"/>
      <c r="J1269" s="11"/>
      <c r="K1269" s="153"/>
      <c r="L1269" s="14"/>
      <c r="M1269" s="61" t="s">
        <v>47</v>
      </c>
      <c r="N1269" s="162"/>
      <c r="O1269" s="62"/>
      <c r="P1269" s="62"/>
      <c r="Q1269" s="177"/>
      <c r="R1269" s="178" t="s">
        <v>51</v>
      </c>
      <c r="S1269" s="162"/>
      <c r="T1269" s="189"/>
      <c r="U1269" s="177"/>
      <c r="V1269" s="178"/>
      <c r="W1269" s="178" t="s">
        <v>56</v>
      </c>
      <c r="X1269" s="206"/>
      <c r="Y1269" s="177"/>
      <c r="Z1269" s="3"/>
      <c r="AA1269" s="3"/>
    </row>
    <row r="1270" spans="1:27">
      <c r="A1270" s="3"/>
      <c r="B1270" s="11"/>
      <c r="C1270" s="11"/>
      <c r="D1270" s="11"/>
      <c r="E1270" s="12"/>
      <c r="F1270" s="13"/>
      <c r="G1270" s="37" t="s">
        <v>35</v>
      </c>
      <c r="H1270" s="52"/>
      <c r="I1270" s="12"/>
      <c r="J1270" s="12"/>
      <c r="K1270" s="154"/>
      <c r="L1270" s="14"/>
      <c r="M1270" s="61" t="s">
        <v>54</v>
      </c>
      <c r="N1270" s="162"/>
      <c r="O1270" s="62"/>
      <c r="P1270" s="62"/>
      <c r="Q1270" s="177"/>
      <c r="R1270" s="178" t="s">
        <v>53</v>
      </c>
      <c r="S1270" s="162"/>
      <c r="T1270" s="189"/>
      <c r="U1270" s="177"/>
      <c r="V1270" s="178"/>
      <c r="W1270" s="178" t="s">
        <v>52</v>
      </c>
      <c r="X1270" s="206"/>
      <c r="Y1270" s="177"/>
      <c r="Z1270" s="3"/>
      <c r="AA1270" s="3"/>
    </row>
    <row r="1271" spans="1:27">
      <c r="A1271" s="4"/>
      <c r="B1271" s="12"/>
      <c r="C1271" s="12"/>
      <c r="D1271" s="12"/>
      <c r="E1271" s="12"/>
      <c r="F1271" s="13"/>
      <c r="G1271" s="38" t="s">
        <v>34</v>
      </c>
      <c r="H1271" s="53"/>
      <c r="I1271" s="12"/>
      <c r="J1271" s="12"/>
      <c r="K1271" s="154"/>
      <c r="L1271" s="15"/>
      <c r="M1271" s="63" t="s">
        <v>48</v>
      </c>
      <c r="N1271" s="163"/>
      <c r="O1271" s="63"/>
      <c r="P1271" s="63"/>
      <c r="Q1271" s="179"/>
      <c r="R1271" s="179" t="s">
        <v>49</v>
      </c>
      <c r="S1271" s="163"/>
      <c r="T1271" s="190"/>
      <c r="U1271" s="179"/>
      <c r="V1271" s="179"/>
      <c r="W1271" s="179" t="s">
        <v>50</v>
      </c>
      <c r="X1271" s="207"/>
      <c r="Y1271" s="179"/>
      <c r="Z1271" s="5"/>
      <c r="AA1271" s="5"/>
    </row>
    <row r="1272" spans="1:27">
      <c r="A1272" s="4"/>
      <c r="B1272" s="33"/>
      <c r="C1272" s="12"/>
      <c r="D1272" s="12"/>
      <c r="E1272" s="12"/>
      <c r="F1272" s="13"/>
      <c r="G1272" s="40" t="s">
        <v>38</v>
      </c>
      <c r="H1272" s="53"/>
      <c r="I1272" s="12"/>
      <c r="J1272" s="12"/>
      <c r="K1272" s="154"/>
      <c r="L1272" s="15"/>
      <c r="M1272" s="5"/>
      <c r="N1272" s="164"/>
      <c r="O1272" s="5"/>
      <c r="P1272" s="5"/>
      <c r="Q1272" s="180"/>
      <c r="R1272" s="180"/>
      <c r="S1272" s="191"/>
      <c r="T1272" s="191"/>
      <c r="U1272" s="180"/>
      <c r="V1272" s="180"/>
      <c r="W1272" s="180"/>
      <c r="X1272" s="208"/>
      <c r="Y1272" s="169"/>
      <c r="Z1272" s="32"/>
      <c r="AA1272" s="5"/>
    </row>
    <row r="1273" spans="1:27" ht="25.9" customHeight="1">
      <c r="A1273" s="41" t="s">
        <v>97</v>
      </c>
      <c r="B1273" s="8"/>
      <c r="C1273" s="8"/>
      <c r="D1273" s="8"/>
      <c r="E1273" s="8"/>
      <c r="F1273" s="8"/>
      <c r="G1273" s="7" t="s">
        <v>30</v>
      </c>
      <c r="H1273" s="48"/>
      <c r="I1273" s="796"/>
      <c r="J1273" s="868"/>
      <c r="K1273" s="149"/>
      <c r="L1273" s="909"/>
      <c r="M1273" s="909"/>
      <c r="N1273" s="158"/>
      <c r="O1273" s="910" t="s">
        <v>55</v>
      </c>
      <c r="P1273" s="910"/>
      <c r="Q1273" s="168"/>
      <c r="R1273" s="169"/>
      <c r="S1273" s="185"/>
      <c r="T1273" s="185"/>
      <c r="U1273" s="196"/>
      <c r="V1273" s="169"/>
      <c r="W1273" s="169"/>
      <c r="X1273" s="205" t="s">
        <v>31</v>
      </c>
      <c r="Y1273" s="169"/>
      <c r="AA1273" s="7"/>
    </row>
    <row r="1274" spans="1:27" ht="22.9" customHeight="1">
      <c r="A1274" s="797" t="s">
        <v>0</v>
      </c>
      <c r="B1274" s="797"/>
      <c r="C1274" s="797"/>
      <c r="D1274" s="797"/>
      <c r="E1274" s="797"/>
      <c r="F1274" s="797"/>
      <c r="G1274" s="797"/>
      <c r="H1274" s="797"/>
      <c r="I1274" s="797"/>
      <c r="J1274" s="797"/>
      <c r="K1274" s="797"/>
      <c r="L1274" s="797"/>
      <c r="M1274" s="797"/>
      <c r="N1274" s="797"/>
      <c r="O1274" s="797"/>
      <c r="P1274" s="797"/>
      <c r="Q1274" s="797"/>
      <c r="R1274" s="797"/>
      <c r="S1274" s="797"/>
      <c r="T1274" s="797"/>
      <c r="U1274" s="797"/>
      <c r="V1274" s="797"/>
      <c r="W1274" s="797"/>
      <c r="X1274" s="797"/>
      <c r="Y1274" s="797"/>
      <c r="Z1274" s="797"/>
      <c r="AA1274" s="10"/>
    </row>
    <row r="1275" spans="1:27" ht="22.9" customHeight="1">
      <c r="A1275" s="797" t="s">
        <v>32</v>
      </c>
      <c r="B1275" s="797"/>
      <c r="C1275" s="797"/>
      <c r="D1275" s="797"/>
      <c r="E1275" s="797"/>
      <c r="F1275" s="797"/>
      <c r="G1275" s="797"/>
      <c r="H1275" s="797"/>
      <c r="I1275" s="797"/>
      <c r="J1275" s="797"/>
      <c r="K1275" s="797"/>
      <c r="L1275" s="797"/>
      <c r="M1275" s="797"/>
      <c r="N1275" s="797"/>
      <c r="O1275" s="797"/>
      <c r="P1275" s="797"/>
      <c r="Q1275" s="797"/>
      <c r="R1275" s="797"/>
      <c r="S1275" s="797"/>
      <c r="T1275" s="797"/>
      <c r="U1275" s="797"/>
      <c r="V1275" s="797"/>
      <c r="W1275" s="797"/>
      <c r="X1275" s="797"/>
      <c r="Y1275" s="797"/>
      <c r="Z1275" s="797"/>
      <c r="AA1275" s="10"/>
    </row>
    <row r="1276" spans="1:27" s="34" customFormat="1" ht="22.9" customHeight="1">
      <c r="A1276" s="35" t="s">
        <v>70</v>
      </c>
      <c r="B1276" s="36"/>
      <c r="C1276" s="36"/>
      <c r="D1276" s="36"/>
      <c r="E1276" s="36"/>
      <c r="F1276" s="36"/>
      <c r="G1276" s="235"/>
      <c r="H1276" s="49"/>
      <c r="I1276" s="235"/>
      <c r="J1276" s="235"/>
      <c r="K1276" s="150"/>
      <c r="L1276" s="235"/>
      <c r="M1276" s="235"/>
      <c r="N1276" s="158"/>
      <c r="O1276" s="235"/>
      <c r="P1276" s="235"/>
      <c r="Q1276" s="170"/>
      <c r="R1276" s="171"/>
      <c r="S1276" s="150"/>
      <c r="T1276" s="150"/>
      <c r="U1276" s="170"/>
      <c r="V1276" s="170"/>
      <c r="W1276" s="170"/>
      <c r="X1276" s="22"/>
      <c r="Y1276" s="170"/>
      <c r="Z1276" s="235"/>
      <c r="AA1276" s="235"/>
    </row>
    <row r="1277" spans="1:27" s="16" customFormat="1" ht="14.25">
      <c r="A1277" s="798" t="s">
        <v>1</v>
      </c>
      <c r="B1277" s="799"/>
      <c r="C1277" s="799"/>
      <c r="D1277" s="799"/>
      <c r="E1277" s="799"/>
      <c r="F1277" s="799"/>
      <c r="G1277" s="799"/>
      <c r="H1277" s="799"/>
      <c r="I1277" s="799"/>
      <c r="J1277" s="800"/>
      <c r="K1277" s="801" t="s">
        <v>2</v>
      </c>
      <c r="L1277" s="802"/>
      <c r="M1277" s="802"/>
      <c r="N1277" s="802"/>
      <c r="O1277" s="802"/>
      <c r="P1277" s="802"/>
      <c r="Q1277" s="802"/>
      <c r="R1277" s="802"/>
      <c r="S1277" s="802"/>
      <c r="T1277" s="802"/>
      <c r="U1277" s="803"/>
      <c r="V1277" s="886" t="s">
        <v>3</v>
      </c>
      <c r="W1277" s="886" t="s">
        <v>39</v>
      </c>
      <c r="X1277" s="869" t="s">
        <v>40</v>
      </c>
      <c r="Y1277" s="886" t="s">
        <v>4</v>
      </c>
      <c r="Z1277" s="869" t="s">
        <v>41</v>
      </c>
      <c r="AA1277" s="878" t="s">
        <v>42</v>
      </c>
    </row>
    <row r="1278" spans="1:27" s="16" customFormat="1" ht="14.25">
      <c r="A1278" s="810" t="s">
        <v>5</v>
      </c>
      <c r="B1278" s="813" t="s">
        <v>6</v>
      </c>
      <c r="C1278" s="816" t="s">
        <v>7</v>
      </c>
      <c r="D1278" s="819" t="s">
        <v>8</v>
      </c>
      <c r="E1278" s="820"/>
      <c r="F1278" s="821"/>
      <c r="G1278" s="814" t="s">
        <v>9</v>
      </c>
      <c r="H1278" s="828" t="s">
        <v>10</v>
      </c>
      <c r="I1278" s="825" t="s">
        <v>11</v>
      </c>
      <c r="J1278" s="831" t="s">
        <v>12</v>
      </c>
      <c r="K1278" s="889" t="s">
        <v>5</v>
      </c>
      <c r="L1278" s="834" t="s">
        <v>13</v>
      </c>
      <c r="M1278" s="837" t="s">
        <v>14</v>
      </c>
      <c r="N1278" s="892" t="s">
        <v>9</v>
      </c>
      <c r="O1278" s="847" t="s">
        <v>43</v>
      </c>
      <c r="P1278" s="875" t="s">
        <v>33</v>
      </c>
      <c r="Q1278" s="895" t="s">
        <v>44</v>
      </c>
      <c r="R1278" s="898" t="s">
        <v>15</v>
      </c>
      <c r="S1278" s="901" t="s">
        <v>16</v>
      </c>
      <c r="T1278" s="902"/>
      <c r="U1278" s="903" t="s">
        <v>45</v>
      </c>
      <c r="V1278" s="887"/>
      <c r="W1278" s="887"/>
      <c r="X1278" s="870"/>
      <c r="Y1278" s="887"/>
      <c r="Z1278" s="870"/>
      <c r="AA1278" s="879"/>
    </row>
    <row r="1279" spans="1:27" s="16" customFormat="1" ht="14.25">
      <c r="A1279" s="811"/>
      <c r="B1279" s="814"/>
      <c r="C1279" s="817"/>
      <c r="D1279" s="822"/>
      <c r="E1279" s="823"/>
      <c r="F1279" s="824"/>
      <c r="G1279" s="814"/>
      <c r="H1279" s="829"/>
      <c r="I1279" s="826"/>
      <c r="J1279" s="832"/>
      <c r="K1279" s="890"/>
      <c r="L1279" s="835"/>
      <c r="M1279" s="838"/>
      <c r="N1279" s="893"/>
      <c r="O1279" s="848"/>
      <c r="P1279" s="876"/>
      <c r="Q1279" s="896"/>
      <c r="R1279" s="899"/>
      <c r="S1279" s="892" t="s">
        <v>17</v>
      </c>
      <c r="T1279" s="906" t="s">
        <v>18</v>
      </c>
      <c r="U1279" s="904"/>
      <c r="V1279" s="887"/>
      <c r="W1279" s="887"/>
      <c r="X1279" s="870"/>
      <c r="Y1279" s="887"/>
      <c r="Z1279" s="870"/>
      <c r="AA1279" s="879"/>
    </row>
    <row r="1280" spans="1:27" s="16" customFormat="1" ht="14.25">
      <c r="A1280" s="811"/>
      <c r="B1280" s="814"/>
      <c r="C1280" s="817"/>
      <c r="D1280" s="840" t="s">
        <v>19</v>
      </c>
      <c r="E1280" s="840" t="s">
        <v>20</v>
      </c>
      <c r="F1280" s="840" t="s">
        <v>21</v>
      </c>
      <c r="G1280" s="814"/>
      <c r="H1280" s="829"/>
      <c r="I1280" s="826"/>
      <c r="J1280" s="832"/>
      <c r="K1280" s="890"/>
      <c r="L1280" s="835"/>
      <c r="M1280" s="838"/>
      <c r="N1280" s="893"/>
      <c r="O1280" s="848"/>
      <c r="P1280" s="876"/>
      <c r="Q1280" s="896"/>
      <c r="R1280" s="899"/>
      <c r="S1280" s="893"/>
      <c r="T1280" s="907"/>
      <c r="U1280" s="904"/>
      <c r="V1280" s="887"/>
      <c r="W1280" s="887"/>
      <c r="X1280" s="870"/>
      <c r="Y1280" s="887"/>
      <c r="Z1280" s="870"/>
      <c r="AA1280" s="879"/>
    </row>
    <row r="1281" spans="1:27" s="16" customFormat="1" ht="14.25">
      <c r="A1281" s="811"/>
      <c r="B1281" s="814"/>
      <c r="C1281" s="817"/>
      <c r="D1281" s="841"/>
      <c r="E1281" s="841"/>
      <c r="F1281" s="841"/>
      <c r="G1281" s="814"/>
      <c r="H1281" s="829"/>
      <c r="I1281" s="826"/>
      <c r="J1281" s="832"/>
      <c r="K1281" s="890"/>
      <c r="L1281" s="835"/>
      <c r="M1281" s="838"/>
      <c r="N1281" s="893"/>
      <c r="O1281" s="848"/>
      <c r="P1281" s="876"/>
      <c r="Q1281" s="896"/>
      <c r="R1281" s="899"/>
      <c r="S1281" s="893"/>
      <c r="T1281" s="907"/>
      <c r="U1281" s="904"/>
      <c r="V1281" s="887"/>
      <c r="W1281" s="887"/>
      <c r="X1281" s="870"/>
      <c r="Y1281" s="887"/>
      <c r="Z1281" s="870"/>
      <c r="AA1281" s="879"/>
    </row>
    <row r="1282" spans="1:27" s="16" customFormat="1" ht="14.25">
      <c r="A1282" s="812"/>
      <c r="B1282" s="815"/>
      <c r="C1282" s="818"/>
      <c r="D1282" s="842"/>
      <c r="E1282" s="842"/>
      <c r="F1282" s="842"/>
      <c r="G1282" s="815"/>
      <c r="H1282" s="830"/>
      <c r="I1282" s="827"/>
      <c r="J1282" s="833"/>
      <c r="K1282" s="891"/>
      <c r="L1282" s="836"/>
      <c r="M1282" s="839"/>
      <c r="N1282" s="894"/>
      <c r="O1282" s="849"/>
      <c r="P1282" s="877"/>
      <c r="Q1282" s="897"/>
      <c r="R1282" s="900"/>
      <c r="S1282" s="894"/>
      <c r="T1282" s="908"/>
      <c r="U1282" s="905"/>
      <c r="V1282" s="888"/>
      <c r="W1282" s="888"/>
      <c r="X1282" s="871"/>
      <c r="Y1282" s="888"/>
      <c r="Z1282" s="871"/>
      <c r="AA1282" s="880"/>
    </row>
    <row r="1283" spans="1:27" s="229" customFormat="1" ht="19.899999999999999" customHeight="1">
      <c r="A1283" s="17">
        <v>340</v>
      </c>
      <c r="B1283" s="17" t="s">
        <v>24</v>
      </c>
      <c r="C1283" s="17">
        <v>16144</v>
      </c>
      <c r="D1283" s="17">
        <v>0</v>
      </c>
      <c r="E1283" s="17">
        <v>1</v>
      </c>
      <c r="F1283" s="17">
        <v>82</v>
      </c>
      <c r="G1283" s="17">
        <v>2</v>
      </c>
      <c r="H1283" s="21">
        <v>182</v>
      </c>
      <c r="I1283" s="101">
        <v>400</v>
      </c>
      <c r="J1283" s="101">
        <f t="shared" ref="J1283:J1296" si="917">H1283*I1283</f>
        <v>72800</v>
      </c>
      <c r="K1283" s="103">
        <v>1</v>
      </c>
      <c r="L1283" s="20" t="s">
        <v>65</v>
      </c>
      <c r="M1283" s="86" t="s">
        <v>63</v>
      </c>
      <c r="N1283" s="103">
        <v>2</v>
      </c>
      <c r="O1283" s="20">
        <v>336.3</v>
      </c>
      <c r="P1283" s="20">
        <v>100</v>
      </c>
      <c r="Q1283" s="101">
        <v>6350</v>
      </c>
      <c r="R1283" s="109">
        <f>O1283*Q1283</f>
        <v>2135505</v>
      </c>
      <c r="S1283" s="217">
        <v>26</v>
      </c>
      <c r="T1283" s="217">
        <v>85</v>
      </c>
      <c r="U1283" s="84">
        <f>R1283-R1283*T1283/100</f>
        <v>320325.75</v>
      </c>
      <c r="V1283" s="31">
        <f>J1283+U1283</f>
        <v>393125.75</v>
      </c>
      <c r="W1283" s="30">
        <f>V1283*P1283/100</f>
        <v>393125.75</v>
      </c>
      <c r="X1283" s="21" t="s">
        <v>58</v>
      </c>
      <c r="Y1283" s="233">
        <v>0</v>
      </c>
      <c r="Z1283" s="20">
        <v>0</v>
      </c>
      <c r="AA1283" s="25">
        <f t="shared" ref="AA1283:AA1284" si="918">Y1283*Z1283/100</f>
        <v>0</v>
      </c>
    </row>
    <row r="1284" spans="1:27" s="229" customFormat="1" ht="19.899999999999999" customHeight="1">
      <c r="A1284" s="17">
        <v>341</v>
      </c>
      <c r="B1284" s="17" t="s">
        <v>26</v>
      </c>
      <c r="C1284" s="17">
        <v>938</v>
      </c>
      <c r="D1284" s="17">
        <v>5</v>
      </c>
      <c r="E1284" s="17">
        <v>2</v>
      </c>
      <c r="F1284" s="17">
        <v>30</v>
      </c>
      <c r="G1284" s="17">
        <v>1</v>
      </c>
      <c r="H1284" s="31">
        <v>2230</v>
      </c>
      <c r="I1284" s="86">
        <v>125</v>
      </c>
      <c r="J1284" s="109">
        <f t="shared" si="917"/>
        <v>278750</v>
      </c>
      <c r="K1284" s="103"/>
      <c r="L1284" s="20"/>
      <c r="M1284" s="20"/>
      <c r="N1284" s="103"/>
      <c r="O1284" s="20"/>
      <c r="P1284" s="20">
        <v>100</v>
      </c>
      <c r="Q1284" s="21"/>
      <c r="R1284" s="21">
        <f t="shared" ref="R1284" si="919">O1284*Q1284</f>
        <v>0</v>
      </c>
      <c r="S1284" s="217"/>
      <c r="T1284" s="217"/>
      <c r="U1284" s="21">
        <f t="shared" ref="U1284" si="920">R1284-R1284*T1284/100</f>
        <v>0</v>
      </c>
      <c r="V1284" s="109">
        <f t="shared" ref="V1284" si="921">J1284+U1284</f>
        <v>278750</v>
      </c>
      <c r="W1284" s="101">
        <f t="shared" ref="W1284" si="922">V1284*P1284/100</f>
        <v>278750</v>
      </c>
      <c r="X1284" s="100"/>
      <c r="Y1284" s="238">
        <f t="shared" ref="Y1284:Y1296" si="923">J1284</f>
        <v>278750</v>
      </c>
      <c r="Z1284" s="20">
        <v>0.01</v>
      </c>
      <c r="AA1284" s="25">
        <f t="shared" si="918"/>
        <v>27.875</v>
      </c>
    </row>
    <row r="1285" spans="1:27" s="229" customFormat="1" ht="19.899999999999999" customHeight="1">
      <c r="A1285" s="17">
        <v>342</v>
      </c>
      <c r="B1285" s="17" t="s">
        <v>26</v>
      </c>
      <c r="C1285" s="17" t="s">
        <v>98</v>
      </c>
      <c r="D1285" s="17">
        <v>3</v>
      </c>
      <c r="E1285" s="17">
        <v>3</v>
      </c>
      <c r="F1285" s="17">
        <v>0</v>
      </c>
      <c r="G1285" s="17">
        <v>1</v>
      </c>
      <c r="H1285" s="31">
        <v>1500</v>
      </c>
      <c r="I1285" s="86">
        <v>100</v>
      </c>
      <c r="J1285" s="109">
        <f t="shared" si="917"/>
        <v>150000</v>
      </c>
      <c r="K1285" s="103"/>
      <c r="L1285" s="20"/>
      <c r="M1285" s="20"/>
      <c r="N1285" s="103"/>
      <c r="O1285" s="20"/>
      <c r="P1285" s="20">
        <v>100</v>
      </c>
      <c r="Q1285" s="21"/>
      <c r="R1285" s="21">
        <f t="shared" ref="R1285" si="924">O1285*Q1285</f>
        <v>0</v>
      </c>
      <c r="S1285" s="217"/>
      <c r="T1285" s="217"/>
      <c r="U1285" s="21">
        <f t="shared" ref="U1285" si="925">R1285-R1285*T1285/100</f>
        <v>0</v>
      </c>
      <c r="V1285" s="109">
        <f t="shared" ref="V1285" si="926">J1285+U1285</f>
        <v>150000</v>
      </c>
      <c r="W1285" s="101">
        <f t="shared" ref="W1285" si="927">V1285*P1285/100</f>
        <v>150000</v>
      </c>
      <c r="X1285" s="100"/>
      <c r="Y1285" s="238">
        <f t="shared" si="923"/>
        <v>150000</v>
      </c>
      <c r="Z1285" s="20">
        <v>0.01</v>
      </c>
      <c r="AA1285" s="25">
        <f t="shared" ref="AA1285" si="928">Y1285*Z1285/100</f>
        <v>15</v>
      </c>
    </row>
    <row r="1286" spans="1:27" s="229" customFormat="1" ht="19.899999999999999" customHeight="1">
      <c r="A1286" s="17">
        <v>343</v>
      </c>
      <c r="B1286" s="17" t="s">
        <v>25</v>
      </c>
      <c r="C1286" s="17">
        <v>2034</v>
      </c>
      <c r="D1286" s="17">
        <v>16</v>
      </c>
      <c r="E1286" s="17">
        <v>0</v>
      </c>
      <c r="F1286" s="17">
        <v>78</v>
      </c>
      <c r="G1286" s="17">
        <v>1</v>
      </c>
      <c r="H1286" s="31">
        <v>6478</v>
      </c>
      <c r="I1286" s="86">
        <v>150</v>
      </c>
      <c r="J1286" s="109">
        <f t="shared" si="917"/>
        <v>971700</v>
      </c>
      <c r="K1286" s="103"/>
      <c r="L1286" s="20"/>
      <c r="M1286" s="20"/>
      <c r="N1286" s="103"/>
      <c r="O1286" s="20"/>
      <c r="P1286" s="20">
        <v>100</v>
      </c>
      <c r="Q1286" s="21"/>
      <c r="R1286" s="21">
        <f t="shared" ref="R1286" si="929">O1286*Q1286</f>
        <v>0</v>
      </c>
      <c r="S1286" s="217"/>
      <c r="T1286" s="217"/>
      <c r="U1286" s="21">
        <f t="shared" ref="U1286" si="930">R1286-R1286*T1286/100</f>
        <v>0</v>
      </c>
      <c r="V1286" s="109">
        <f t="shared" ref="V1286" si="931">J1286+U1286</f>
        <v>971700</v>
      </c>
      <c r="W1286" s="101">
        <f t="shared" ref="W1286" si="932">V1286*P1286/100</f>
        <v>971700</v>
      </c>
      <c r="X1286" s="100"/>
      <c r="Y1286" s="238">
        <f t="shared" si="923"/>
        <v>971700</v>
      </c>
      <c r="Z1286" s="20">
        <v>0.01</v>
      </c>
      <c r="AA1286" s="25">
        <f t="shared" ref="AA1286" si="933">Y1286*Z1286/100</f>
        <v>97.17</v>
      </c>
    </row>
    <row r="1287" spans="1:27" s="229" customFormat="1" ht="19.899999999999999" customHeight="1">
      <c r="A1287" s="17">
        <v>344</v>
      </c>
      <c r="B1287" s="17" t="s">
        <v>26</v>
      </c>
      <c r="C1287" s="17">
        <v>177</v>
      </c>
      <c r="D1287" s="17">
        <v>3</v>
      </c>
      <c r="E1287" s="17">
        <v>2</v>
      </c>
      <c r="F1287" s="17">
        <v>52</v>
      </c>
      <c r="G1287" s="17">
        <v>1</v>
      </c>
      <c r="H1287" s="31">
        <v>1452</v>
      </c>
      <c r="I1287" s="86">
        <v>100</v>
      </c>
      <c r="J1287" s="109">
        <f t="shared" si="917"/>
        <v>145200</v>
      </c>
      <c r="K1287" s="103"/>
      <c r="L1287" s="20"/>
      <c r="M1287" s="20"/>
      <c r="N1287" s="103"/>
      <c r="O1287" s="20"/>
      <c r="P1287" s="20">
        <v>100</v>
      </c>
      <c r="Q1287" s="21"/>
      <c r="R1287" s="21">
        <f t="shared" ref="R1287" si="934">O1287*Q1287</f>
        <v>0</v>
      </c>
      <c r="S1287" s="217"/>
      <c r="T1287" s="217"/>
      <c r="U1287" s="21">
        <f t="shared" ref="U1287" si="935">R1287-R1287*T1287/100</f>
        <v>0</v>
      </c>
      <c r="V1287" s="109">
        <f t="shared" ref="V1287" si="936">J1287+U1287</f>
        <v>145200</v>
      </c>
      <c r="W1287" s="101">
        <f t="shared" ref="W1287" si="937">V1287*P1287/100</f>
        <v>145200</v>
      </c>
      <c r="X1287" s="100"/>
      <c r="Y1287" s="238">
        <f t="shared" si="923"/>
        <v>145200</v>
      </c>
      <c r="Z1287" s="20">
        <v>0.01</v>
      </c>
      <c r="AA1287" s="25">
        <f t="shared" ref="AA1287" si="938">Y1287*Z1287/100</f>
        <v>14.52</v>
      </c>
    </row>
    <row r="1288" spans="1:27" s="229" customFormat="1" ht="19.899999999999999" customHeight="1">
      <c r="A1288" s="17">
        <v>345</v>
      </c>
      <c r="B1288" s="17" t="s">
        <v>26</v>
      </c>
      <c r="C1288" s="17">
        <v>1767</v>
      </c>
      <c r="D1288" s="17">
        <v>1</v>
      </c>
      <c r="E1288" s="17">
        <v>3</v>
      </c>
      <c r="F1288" s="17">
        <v>6</v>
      </c>
      <c r="G1288" s="17">
        <v>1</v>
      </c>
      <c r="H1288" s="31">
        <v>706</v>
      </c>
      <c r="I1288" s="86">
        <v>100</v>
      </c>
      <c r="J1288" s="109">
        <f t="shared" si="917"/>
        <v>70600</v>
      </c>
      <c r="K1288" s="103"/>
      <c r="L1288" s="20"/>
      <c r="M1288" s="20"/>
      <c r="N1288" s="103"/>
      <c r="O1288" s="20"/>
      <c r="P1288" s="20">
        <v>100</v>
      </c>
      <c r="Q1288" s="21"/>
      <c r="R1288" s="21">
        <f t="shared" ref="R1288" si="939">O1288*Q1288</f>
        <v>0</v>
      </c>
      <c r="S1288" s="217"/>
      <c r="T1288" s="217"/>
      <c r="U1288" s="21">
        <f t="shared" ref="U1288" si="940">R1288-R1288*T1288/100</f>
        <v>0</v>
      </c>
      <c r="V1288" s="109">
        <f t="shared" ref="V1288" si="941">J1288+U1288</f>
        <v>70600</v>
      </c>
      <c r="W1288" s="101">
        <f t="shared" ref="W1288" si="942">V1288*P1288/100</f>
        <v>70600</v>
      </c>
      <c r="X1288" s="100"/>
      <c r="Y1288" s="238">
        <f t="shared" si="923"/>
        <v>70600</v>
      </c>
      <c r="Z1288" s="20">
        <v>0.01</v>
      </c>
      <c r="AA1288" s="25">
        <f t="shared" ref="AA1288" si="943">Y1288*Z1288/100</f>
        <v>7.06</v>
      </c>
    </row>
    <row r="1289" spans="1:27" s="229" customFormat="1" ht="19.899999999999999" customHeight="1">
      <c r="A1289" s="17">
        <v>346</v>
      </c>
      <c r="B1289" s="17" t="s">
        <v>26</v>
      </c>
      <c r="C1289" s="17">
        <v>940</v>
      </c>
      <c r="D1289" s="17">
        <v>5</v>
      </c>
      <c r="E1289" s="17">
        <v>2</v>
      </c>
      <c r="F1289" s="17">
        <v>30</v>
      </c>
      <c r="G1289" s="17">
        <v>1</v>
      </c>
      <c r="H1289" s="31">
        <v>2230</v>
      </c>
      <c r="I1289" s="86">
        <v>100</v>
      </c>
      <c r="J1289" s="109">
        <f t="shared" si="917"/>
        <v>223000</v>
      </c>
      <c r="K1289" s="103"/>
      <c r="L1289" s="20"/>
      <c r="M1289" s="20"/>
      <c r="N1289" s="103"/>
      <c r="O1289" s="20"/>
      <c r="P1289" s="20">
        <v>100</v>
      </c>
      <c r="Q1289" s="21"/>
      <c r="R1289" s="21">
        <f t="shared" ref="R1289" si="944">O1289*Q1289</f>
        <v>0</v>
      </c>
      <c r="S1289" s="217"/>
      <c r="T1289" s="217"/>
      <c r="U1289" s="21">
        <f t="shared" ref="U1289" si="945">R1289-R1289*T1289/100</f>
        <v>0</v>
      </c>
      <c r="V1289" s="109">
        <f t="shared" ref="V1289" si="946">J1289+U1289</f>
        <v>223000</v>
      </c>
      <c r="W1289" s="101">
        <f t="shared" ref="W1289" si="947">V1289*P1289/100</f>
        <v>223000</v>
      </c>
      <c r="X1289" s="100"/>
      <c r="Y1289" s="238">
        <f t="shared" si="923"/>
        <v>223000</v>
      </c>
      <c r="Z1289" s="20">
        <v>0.01</v>
      </c>
      <c r="AA1289" s="25">
        <f t="shared" ref="AA1289" si="948">Y1289*Z1289/100</f>
        <v>22.3</v>
      </c>
    </row>
    <row r="1290" spans="1:27" s="229" customFormat="1" ht="19.899999999999999" customHeight="1">
      <c r="A1290" s="17">
        <v>347</v>
      </c>
      <c r="B1290" s="17" t="s">
        <v>26</v>
      </c>
      <c r="C1290" s="17">
        <v>195</v>
      </c>
      <c r="D1290" s="17">
        <v>3</v>
      </c>
      <c r="E1290" s="17">
        <v>3</v>
      </c>
      <c r="F1290" s="17">
        <v>0</v>
      </c>
      <c r="G1290" s="17">
        <v>1</v>
      </c>
      <c r="H1290" s="31">
        <v>1500</v>
      </c>
      <c r="I1290" s="86">
        <v>150</v>
      </c>
      <c r="J1290" s="109">
        <f t="shared" si="917"/>
        <v>225000</v>
      </c>
      <c r="K1290" s="103"/>
      <c r="L1290" s="20"/>
      <c r="M1290" s="20"/>
      <c r="N1290" s="103"/>
      <c r="O1290" s="20"/>
      <c r="P1290" s="20">
        <v>100</v>
      </c>
      <c r="Q1290" s="21"/>
      <c r="R1290" s="21">
        <f t="shared" ref="R1290" si="949">O1290*Q1290</f>
        <v>0</v>
      </c>
      <c r="S1290" s="217"/>
      <c r="T1290" s="217"/>
      <c r="U1290" s="21">
        <f t="shared" ref="U1290" si="950">R1290-R1290*T1290/100</f>
        <v>0</v>
      </c>
      <c r="V1290" s="109">
        <f t="shared" ref="V1290" si="951">J1290+U1290</f>
        <v>225000</v>
      </c>
      <c r="W1290" s="101">
        <f t="shared" ref="W1290" si="952">V1290*P1290/100</f>
        <v>225000</v>
      </c>
      <c r="X1290" s="100"/>
      <c r="Y1290" s="238">
        <f t="shared" si="923"/>
        <v>225000</v>
      </c>
      <c r="Z1290" s="20">
        <v>0.01</v>
      </c>
      <c r="AA1290" s="25">
        <f t="shared" ref="AA1290" si="953">Y1290*Z1290/100</f>
        <v>22.5</v>
      </c>
    </row>
    <row r="1291" spans="1:27" s="229" customFormat="1" ht="19.899999999999999" customHeight="1">
      <c r="A1291" s="17">
        <v>348</v>
      </c>
      <c r="B1291" s="17" t="s">
        <v>26</v>
      </c>
      <c r="C1291" s="17">
        <v>1748</v>
      </c>
      <c r="D1291" s="17">
        <v>5</v>
      </c>
      <c r="E1291" s="17">
        <v>2</v>
      </c>
      <c r="F1291" s="17">
        <v>30</v>
      </c>
      <c r="G1291" s="17">
        <v>1</v>
      </c>
      <c r="H1291" s="31">
        <v>2230</v>
      </c>
      <c r="I1291" s="86">
        <v>100</v>
      </c>
      <c r="J1291" s="109">
        <f t="shared" si="917"/>
        <v>223000</v>
      </c>
      <c r="K1291" s="103"/>
      <c r="L1291" s="20"/>
      <c r="M1291" s="20"/>
      <c r="N1291" s="103"/>
      <c r="O1291" s="20"/>
      <c r="P1291" s="20">
        <v>100</v>
      </c>
      <c r="Q1291" s="21"/>
      <c r="R1291" s="21">
        <f t="shared" ref="R1291" si="954">O1291*Q1291</f>
        <v>0</v>
      </c>
      <c r="S1291" s="217"/>
      <c r="T1291" s="217"/>
      <c r="U1291" s="21">
        <f t="shared" ref="U1291" si="955">R1291-R1291*T1291/100</f>
        <v>0</v>
      </c>
      <c r="V1291" s="109">
        <f t="shared" ref="V1291" si="956">J1291+U1291</f>
        <v>223000</v>
      </c>
      <c r="W1291" s="101">
        <f t="shared" ref="W1291" si="957">V1291*P1291/100</f>
        <v>223000</v>
      </c>
      <c r="X1291" s="100"/>
      <c r="Y1291" s="238">
        <f t="shared" si="923"/>
        <v>223000</v>
      </c>
      <c r="Z1291" s="20">
        <v>0.01</v>
      </c>
      <c r="AA1291" s="25">
        <f t="shared" ref="AA1291" si="958">Y1291*Z1291/100</f>
        <v>22.3</v>
      </c>
    </row>
    <row r="1292" spans="1:27" s="229" customFormat="1" ht="19.899999999999999" customHeight="1">
      <c r="A1292" s="17">
        <v>349</v>
      </c>
      <c r="B1292" s="17" t="s">
        <v>26</v>
      </c>
      <c r="C1292" s="17">
        <v>839</v>
      </c>
      <c r="D1292" s="17">
        <v>5</v>
      </c>
      <c r="E1292" s="17">
        <v>2</v>
      </c>
      <c r="F1292" s="17">
        <v>31</v>
      </c>
      <c r="G1292" s="17">
        <v>1</v>
      </c>
      <c r="H1292" s="31">
        <v>2231</v>
      </c>
      <c r="I1292" s="86">
        <v>100</v>
      </c>
      <c r="J1292" s="109">
        <f t="shared" si="917"/>
        <v>223100</v>
      </c>
      <c r="K1292" s="103"/>
      <c r="L1292" s="20"/>
      <c r="M1292" s="20"/>
      <c r="N1292" s="103"/>
      <c r="O1292" s="20"/>
      <c r="P1292" s="20">
        <v>100</v>
      </c>
      <c r="Q1292" s="21"/>
      <c r="R1292" s="21">
        <f t="shared" ref="R1292" si="959">O1292*Q1292</f>
        <v>0</v>
      </c>
      <c r="S1292" s="217"/>
      <c r="T1292" s="217"/>
      <c r="U1292" s="21">
        <f t="shared" ref="U1292" si="960">R1292-R1292*T1292/100</f>
        <v>0</v>
      </c>
      <c r="V1292" s="109">
        <f t="shared" ref="V1292" si="961">J1292+U1292</f>
        <v>223100</v>
      </c>
      <c r="W1292" s="101">
        <f t="shared" ref="W1292" si="962">V1292*P1292/100</f>
        <v>223100</v>
      </c>
      <c r="X1292" s="100"/>
      <c r="Y1292" s="238">
        <f t="shared" si="923"/>
        <v>223100</v>
      </c>
      <c r="Z1292" s="20">
        <v>0.01</v>
      </c>
      <c r="AA1292" s="25">
        <f t="shared" ref="AA1292" si="963">Y1292*Z1292/100</f>
        <v>22.31</v>
      </c>
    </row>
    <row r="1293" spans="1:27" s="229" customFormat="1" ht="19.899999999999999" customHeight="1">
      <c r="A1293" s="17">
        <v>350</v>
      </c>
      <c r="B1293" s="17" t="s">
        <v>26</v>
      </c>
      <c r="C1293" s="17">
        <v>199</v>
      </c>
      <c r="D1293" s="17">
        <v>3</v>
      </c>
      <c r="E1293" s="17">
        <v>3</v>
      </c>
      <c r="F1293" s="17">
        <v>0</v>
      </c>
      <c r="G1293" s="17">
        <v>1</v>
      </c>
      <c r="H1293" s="31">
        <v>1500</v>
      </c>
      <c r="I1293" s="86">
        <v>100</v>
      </c>
      <c r="J1293" s="109">
        <f t="shared" si="917"/>
        <v>150000</v>
      </c>
      <c r="K1293" s="103"/>
      <c r="L1293" s="20"/>
      <c r="M1293" s="20"/>
      <c r="N1293" s="103"/>
      <c r="O1293" s="20"/>
      <c r="P1293" s="20">
        <v>100</v>
      </c>
      <c r="Q1293" s="21"/>
      <c r="R1293" s="21">
        <f t="shared" ref="R1293" si="964">O1293*Q1293</f>
        <v>0</v>
      </c>
      <c r="S1293" s="217"/>
      <c r="T1293" s="217"/>
      <c r="U1293" s="21">
        <f t="shared" ref="U1293" si="965">R1293-R1293*T1293/100</f>
        <v>0</v>
      </c>
      <c r="V1293" s="109">
        <f t="shared" ref="V1293" si="966">J1293+U1293</f>
        <v>150000</v>
      </c>
      <c r="W1293" s="101">
        <f t="shared" ref="W1293" si="967">V1293*P1293/100</f>
        <v>150000</v>
      </c>
      <c r="X1293" s="100"/>
      <c r="Y1293" s="238">
        <f t="shared" si="923"/>
        <v>150000</v>
      </c>
      <c r="Z1293" s="20">
        <v>0.01</v>
      </c>
      <c r="AA1293" s="25">
        <f t="shared" ref="AA1293" si="968">Y1293*Z1293/100</f>
        <v>15</v>
      </c>
    </row>
    <row r="1294" spans="1:27" s="229" customFormat="1" ht="19.899999999999999" customHeight="1">
      <c r="A1294" s="17">
        <v>351</v>
      </c>
      <c r="B1294" s="17" t="s">
        <v>26</v>
      </c>
      <c r="C1294" s="17">
        <v>941</v>
      </c>
      <c r="D1294" s="17">
        <v>5</v>
      </c>
      <c r="E1294" s="17">
        <v>2</v>
      </c>
      <c r="F1294" s="17">
        <v>30</v>
      </c>
      <c r="G1294" s="17">
        <v>1</v>
      </c>
      <c r="H1294" s="31">
        <v>2230</v>
      </c>
      <c r="I1294" s="86">
        <v>100</v>
      </c>
      <c r="J1294" s="109">
        <f t="shared" si="917"/>
        <v>223000</v>
      </c>
      <c r="K1294" s="103"/>
      <c r="L1294" s="20"/>
      <c r="M1294" s="20"/>
      <c r="N1294" s="103"/>
      <c r="O1294" s="20"/>
      <c r="P1294" s="20">
        <v>100</v>
      </c>
      <c r="Q1294" s="21"/>
      <c r="R1294" s="21">
        <f t="shared" ref="R1294" si="969">O1294*Q1294</f>
        <v>0</v>
      </c>
      <c r="S1294" s="217"/>
      <c r="T1294" s="217"/>
      <c r="U1294" s="21">
        <f t="shared" ref="U1294" si="970">R1294-R1294*T1294/100</f>
        <v>0</v>
      </c>
      <c r="V1294" s="109">
        <f t="shared" ref="V1294" si="971">J1294+U1294</f>
        <v>223000</v>
      </c>
      <c r="W1294" s="101">
        <f t="shared" ref="W1294" si="972">V1294*P1294/100</f>
        <v>223000</v>
      </c>
      <c r="X1294" s="100"/>
      <c r="Y1294" s="238">
        <f t="shared" si="923"/>
        <v>223000</v>
      </c>
      <c r="Z1294" s="20">
        <v>0.01</v>
      </c>
      <c r="AA1294" s="25">
        <f t="shared" ref="AA1294" si="973">Y1294*Z1294/100</f>
        <v>22.3</v>
      </c>
    </row>
    <row r="1295" spans="1:27" s="229" customFormat="1" ht="19.899999999999999" customHeight="1">
      <c r="A1295" s="17">
        <v>352</v>
      </c>
      <c r="B1295" s="17" t="s">
        <v>26</v>
      </c>
      <c r="C1295" s="17">
        <v>1747</v>
      </c>
      <c r="D1295" s="17">
        <v>5</v>
      </c>
      <c r="E1295" s="17">
        <v>2</v>
      </c>
      <c r="F1295" s="17">
        <v>30</v>
      </c>
      <c r="G1295" s="17">
        <v>1</v>
      </c>
      <c r="H1295" s="31">
        <v>2230</v>
      </c>
      <c r="I1295" s="86">
        <v>100</v>
      </c>
      <c r="J1295" s="109">
        <f t="shared" si="917"/>
        <v>223000</v>
      </c>
      <c r="K1295" s="103"/>
      <c r="L1295" s="20"/>
      <c r="M1295" s="20"/>
      <c r="N1295" s="103"/>
      <c r="O1295" s="20"/>
      <c r="P1295" s="20">
        <v>100</v>
      </c>
      <c r="Q1295" s="21"/>
      <c r="R1295" s="21">
        <f t="shared" ref="R1295" si="974">O1295*Q1295</f>
        <v>0</v>
      </c>
      <c r="S1295" s="217"/>
      <c r="T1295" s="217"/>
      <c r="U1295" s="21">
        <f t="shared" ref="U1295" si="975">R1295-R1295*T1295/100</f>
        <v>0</v>
      </c>
      <c r="V1295" s="109">
        <f t="shared" ref="V1295" si="976">J1295+U1295</f>
        <v>223000</v>
      </c>
      <c r="W1295" s="101">
        <f t="shared" ref="W1295" si="977">V1295*P1295/100</f>
        <v>223000</v>
      </c>
      <c r="X1295" s="100"/>
      <c r="Y1295" s="238">
        <f t="shared" si="923"/>
        <v>223000</v>
      </c>
      <c r="Z1295" s="20">
        <v>0.01</v>
      </c>
      <c r="AA1295" s="25">
        <f t="shared" ref="AA1295" si="978">Y1295*Z1295/100</f>
        <v>22.3</v>
      </c>
    </row>
    <row r="1296" spans="1:27" s="229" customFormat="1" ht="19.899999999999999" customHeight="1">
      <c r="A1296" s="17">
        <v>353</v>
      </c>
      <c r="B1296" s="17" t="s">
        <v>26</v>
      </c>
      <c r="C1296" s="17">
        <v>196</v>
      </c>
      <c r="D1296" s="17">
        <v>3</v>
      </c>
      <c r="E1296" s="17">
        <v>3</v>
      </c>
      <c r="F1296" s="17">
        <v>0</v>
      </c>
      <c r="G1296" s="17">
        <v>1</v>
      </c>
      <c r="H1296" s="31">
        <v>1500</v>
      </c>
      <c r="I1296" s="86">
        <v>150</v>
      </c>
      <c r="J1296" s="109">
        <f t="shared" si="917"/>
        <v>225000</v>
      </c>
      <c r="K1296" s="103"/>
      <c r="L1296" s="20"/>
      <c r="M1296" s="20"/>
      <c r="N1296" s="103"/>
      <c r="O1296" s="20"/>
      <c r="P1296" s="20">
        <v>100</v>
      </c>
      <c r="Q1296" s="21"/>
      <c r="R1296" s="21">
        <f t="shared" ref="R1296" si="979">O1296*Q1296</f>
        <v>0</v>
      </c>
      <c r="S1296" s="217"/>
      <c r="T1296" s="217"/>
      <c r="U1296" s="21">
        <f t="shared" ref="U1296" si="980">R1296-R1296*T1296/100</f>
        <v>0</v>
      </c>
      <c r="V1296" s="109">
        <f t="shared" ref="V1296" si="981">J1296+U1296</f>
        <v>225000</v>
      </c>
      <c r="W1296" s="101">
        <f t="shared" ref="W1296" si="982">V1296*P1296/100</f>
        <v>225000</v>
      </c>
      <c r="X1296" s="100"/>
      <c r="Y1296" s="238">
        <f t="shared" si="923"/>
        <v>225000</v>
      </c>
      <c r="Z1296" s="20">
        <v>0.01</v>
      </c>
      <c r="AA1296" s="25">
        <f t="shared" ref="AA1296" si="983">Y1296*Z1296/100</f>
        <v>22.5</v>
      </c>
    </row>
    <row r="1297" spans="1:27" s="89" customFormat="1" ht="19.899999999999999" customHeight="1" thickBot="1">
      <c r="A1297" s="143"/>
      <c r="B1297" s="143"/>
      <c r="C1297" s="143"/>
      <c r="D1297" s="143"/>
      <c r="E1297" s="143"/>
      <c r="F1297" s="143"/>
      <c r="G1297" s="143"/>
      <c r="H1297" s="144"/>
      <c r="I1297" s="145"/>
      <c r="J1297" s="146"/>
      <c r="K1297" s="156"/>
      <c r="L1297" s="147"/>
      <c r="M1297" s="145"/>
      <c r="N1297" s="166"/>
      <c r="O1297" s="145"/>
      <c r="P1297" s="145"/>
      <c r="Q1297" s="181"/>
      <c r="R1297" s="182"/>
      <c r="S1297" s="194"/>
      <c r="T1297" s="194"/>
      <c r="U1297" s="197"/>
      <c r="V1297" s="182"/>
      <c r="W1297" s="182"/>
      <c r="X1297" s="148"/>
      <c r="Y1297" s="199"/>
      <c r="Z1297" s="145"/>
      <c r="AA1297" s="143"/>
    </row>
    <row r="1298" spans="1:27" ht="15" customHeight="1">
      <c r="A1298" s="42" t="s">
        <v>22</v>
      </c>
      <c r="B1298" s="42"/>
      <c r="C1298" s="42" t="s">
        <v>23</v>
      </c>
      <c r="D1298" s="42"/>
      <c r="E1298" s="42"/>
      <c r="F1298" s="42"/>
      <c r="G1298" s="39" t="s">
        <v>37</v>
      </c>
      <c r="H1298" s="52"/>
      <c r="I1298" s="11"/>
      <c r="J1298" s="11"/>
      <c r="K1298" s="153"/>
      <c r="L1298" s="14"/>
      <c r="M1298" s="6"/>
      <c r="N1298" s="161"/>
      <c r="O1298" s="1"/>
      <c r="P1298" s="1"/>
      <c r="Q1298" s="175"/>
      <c r="R1298" s="176"/>
      <c r="S1298" s="188"/>
      <c r="T1298" s="188"/>
      <c r="U1298" s="175"/>
      <c r="V1298" s="176"/>
      <c r="W1298" s="176"/>
      <c r="X1298" s="1"/>
      <c r="Y1298" s="176"/>
      <c r="Z1298" s="1"/>
      <c r="AA1298" s="1"/>
    </row>
    <row r="1299" spans="1:27" ht="15" customHeight="1">
      <c r="A1299" s="3"/>
      <c r="B1299" s="11"/>
      <c r="C1299" s="11"/>
      <c r="D1299" s="11"/>
      <c r="E1299" s="12"/>
      <c r="F1299" s="13"/>
      <c r="G1299" s="38" t="s">
        <v>36</v>
      </c>
      <c r="H1299" s="52"/>
      <c r="I1299" s="11"/>
      <c r="J1299" s="11"/>
      <c r="K1299" s="153"/>
      <c r="L1299" s="14"/>
      <c r="M1299" s="61" t="s">
        <v>47</v>
      </c>
      <c r="N1299" s="162"/>
      <c r="O1299" s="62"/>
      <c r="P1299" s="62"/>
      <c r="Q1299" s="177"/>
      <c r="R1299" s="178" t="s">
        <v>51</v>
      </c>
      <c r="S1299" s="162"/>
      <c r="T1299" s="189"/>
      <c r="U1299" s="177"/>
      <c r="V1299" s="178"/>
      <c r="W1299" s="178" t="s">
        <v>56</v>
      </c>
      <c r="X1299" s="206"/>
      <c r="Y1299" s="177"/>
      <c r="Z1299" s="3"/>
      <c r="AA1299" s="3"/>
    </row>
    <row r="1300" spans="1:27" ht="15" customHeight="1">
      <c r="A1300" s="3"/>
      <c r="B1300" s="11"/>
      <c r="C1300" s="11"/>
      <c r="D1300" s="11"/>
      <c r="E1300" s="12"/>
      <c r="F1300" s="13"/>
      <c r="G1300" s="37" t="s">
        <v>35</v>
      </c>
      <c r="H1300" s="52"/>
      <c r="I1300" s="12"/>
      <c r="J1300" s="12"/>
      <c r="K1300" s="154"/>
      <c r="L1300" s="14"/>
      <c r="M1300" s="61" t="s">
        <v>54</v>
      </c>
      <c r="N1300" s="162"/>
      <c r="O1300" s="62"/>
      <c r="P1300" s="62"/>
      <c r="Q1300" s="177"/>
      <c r="R1300" s="178" t="s">
        <v>53</v>
      </c>
      <c r="S1300" s="162"/>
      <c r="T1300" s="189"/>
      <c r="U1300" s="177"/>
      <c r="V1300" s="178"/>
      <c r="W1300" s="178" t="s">
        <v>52</v>
      </c>
      <c r="X1300" s="206"/>
      <c r="Y1300" s="177"/>
      <c r="Z1300" s="3"/>
      <c r="AA1300" s="3"/>
    </row>
    <row r="1301" spans="1:27" ht="15" customHeight="1">
      <c r="A1301" s="4"/>
      <c r="B1301" s="12"/>
      <c r="C1301" s="12"/>
      <c r="D1301" s="12"/>
      <c r="E1301" s="12"/>
      <c r="F1301" s="13"/>
      <c r="G1301" s="38" t="s">
        <v>34</v>
      </c>
      <c r="H1301" s="53"/>
      <c r="I1301" s="12"/>
      <c r="J1301" s="12"/>
      <c r="K1301" s="154"/>
      <c r="L1301" s="15"/>
      <c r="M1301" s="63" t="s">
        <v>48</v>
      </c>
      <c r="N1301" s="163"/>
      <c r="O1301" s="63"/>
      <c r="P1301" s="63"/>
      <c r="Q1301" s="179"/>
      <c r="R1301" s="179" t="s">
        <v>49</v>
      </c>
      <c r="S1301" s="163"/>
      <c r="T1301" s="190"/>
      <c r="U1301" s="179"/>
      <c r="V1301" s="179"/>
      <c r="W1301" s="179" t="s">
        <v>50</v>
      </c>
      <c r="X1301" s="207"/>
      <c r="Y1301" s="179"/>
      <c r="Z1301" s="5"/>
      <c r="AA1301" s="5"/>
    </row>
    <row r="1302" spans="1:27" ht="15" customHeight="1">
      <c r="A1302" s="4"/>
      <c r="B1302" s="33"/>
      <c r="C1302" s="12"/>
      <c r="D1302" s="12"/>
      <c r="E1302" s="12"/>
      <c r="F1302" s="13"/>
      <c r="G1302" s="40" t="s">
        <v>38</v>
      </c>
      <c r="H1302" s="53"/>
      <c r="I1302" s="12"/>
      <c r="J1302" s="12"/>
      <c r="K1302" s="154"/>
      <c r="L1302" s="15"/>
      <c r="M1302" s="5"/>
      <c r="N1302" s="164"/>
      <c r="O1302" s="5"/>
      <c r="P1302" s="5"/>
      <c r="Q1302" s="180"/>
      <c r="R1302" s="180"/>
      <c r="S1302" s="191"/>
      <c r="T1302" s="191"/>
      <c r="U1302" s="180"/>
      <c r="V1302" s="180"/>
      <c r="W1302" s="180"/>
      <c r="X1302" s="208"/>
      <c r="Y1302" s="169"/>
      <c r="Z1302" s="32"/>
      <c r="AA1302" s="5"/>
    </row>
    <row r="1303" spans="1:27" ht="31.5" customHeight="1">
      <c r="A1303" s="41" t="s">
        <v>96</v>
      </c>
      <c r="B1303" s="8"/>
      <c r="C1303" s="8"/>
      <c r="D1303" s="8"/>
      <c r="E1303" s="8"/>
      <c r="F1303" s="8"/>
      <c r="G1303" s="7" t="s">
        <v>30</v>
      </c>
      <c r="H1303" s="48"/>
      <c r="I1303" s="796"/>
      <c r="J1303" s="868"/>
      <c r="K1303" s="149"/>
      <c r="L1303" s="909"/>
      <c r="M1303" s="909"/>
      <c r="N1303" s="158"/>
      <c r="O1303" s="910" t="s">
        <v>55</v>
      </c>
      <c r="P1303" s="910"/>
      <c r="Q1303" s="168"/>
      <c r="R1303" s="169"/>
      <c r="S1303" s="185"/>
      <c r="T1303" s="185"/>
      <c r="U1303" s="196"/>
      <c r="V1303" s="169"/>
      <c r="W1303" s="169"/>
      <c r="X1303" s="205" t="s">
        <v>31</v>
      </c>
      <c r="Y1303" s="169"/>
      <c r="AA1303" s="7"/>
    </row>
    <row r="1304" spans="1:27" ht="23.1" customHeight="1">
      <c r="A1304" s="797" t="s">
        <v>0</v>
      </c>
      <c r="B1304" s="797"/>
      <c r="C1304" s="797"/>
      <c r="D1304" s="797"/>
      <c r="E1304" s="797"/>
      <c r="F1304" s="797"/>
      <c r="G1304" s="797"/>
      <c r="H1304" s="797"/>
      <c r="I1304" s="797"/>
      <c r="J1304" s="797"/>
      <c r="K1304" s="797"/>
      <c r="L1304" s="797"/>
      <c r="M1304" s="797"/>
      <c r="N1304" s="797"/>
      <c r="O1304" s="797"/>
      <c r="P1304" s="797"/>
      <c r="Q1304" s="797"/>
      <c r="R1304" s="797"/>
      <c r="S1304" s="797"/>
      <c r="T1304" s="797"/>
      <c r="U1304" s="797"/>
      <c r="V1304" s="797"/>
      <c r="W1304" s="797"/>
      <c r="X1304" s="797"/>
      <c r="Y1304" s="797"/>
      <c r="Z1304" s="797"/>
      <c r="AA1304" s="10"/>
    </row>
    <row r="1305" spans="1:27" ht="23.1" customHeight="1">
      <c r="A1305" s="797" t="s">
        <v>32</v>
      </c>
      <c r="B1305" s="797"/>
      <c r="C1305" s="797"/>
      <c r="D1305" s="797"/>
      <c r="E1305" s="797"/>
      <c r="F1305" s="797"/>
      <c r="G1305" s="797"/>
      <c r="H1305" s="797"/>
      <c r="I1305" s="797"/>
      <c r="J1305" s="797"/>
      <c r="K1305" s="797"/>
      <c r="L1305" s="797"/>
      <c r="M1305" s="797"/>
      <c r="N1305" s="797"/>
      <c r="O1305" s="797"/>
      <c r="P1305" s="797"/>
      <c r="Q1305" s="797"/>
      <c r="R1305" s="797"/>
      <c r="S1305" s="797"/>
      <c r="T1305" s="797"/>
      <c r="U1305" s="797"/>
      <c r="V1305" s="797"/>
      <c r="W1305" s="797"/>
      <c r="X1305" s="797"/>
      <c r="Y1305" s="797"/>
      <c r="Z1305" s="797"/>
      <c r="AA1305" s="10"/>
    </row>
    <row r="1306" spans="1:27" s="34" customFormat="1" ht="23.25">
      <c r="A1306" s="35" t="s">
        <v>70</v>
      </c>
      <c r="B1306" s="36"/>
      <c r="C1306" s="36"/>
      <c r="D1306" s="36"/>
      <c r="E1306" s="36"/>
      <c r="F1306" s="36"/>
      <c r="G1306" s="235"/>
      <c r="H1306" s="49"/>
      <c r="I1306" s="235"/>
      <c r="J1306" s="235"/>
      <c r="K1306" s="150"/>
      <c r="L1306" s="235"/>
      <c r="M1306" s="235"/>
      <c r="N1306" s="158"/>
      <c r="O1306" s="235"/>
      <c r="P1306" s="235"/>
      <c r="Q1306" s="170"/>
      <c r="R1306" s="171"/>
      <c r="S1306" s="150"/>
      <c r="T1306" s="150"/>
      <c r="U1306" s="170"/>
      <c r="V1306" s="170"/>
      <c r="W1306" s="170"/>
      <c r="X1306" s="22"/>
      <c r="Y1306" s="170"/>
      <c r="Z1306" s="235"/>
      <c r="AA1306" s="235"/>
    </row>
    <row r="1307" spans="1:27" s="16" customFormat="1" ht="14.25">
      <c r="A1307" s="798" t="s">
        <v>1</v>
      </c>
      <c r="B1307" s="799"/>
      <c r="C1307" s="799"/>
      <c r="D1307" s="799"/>
      <c r="E1307" s="799"/>
      <c r="F1307" s="799"/>
      <c r="G1307" s="799"/>
      <c r="H1307" s="799"/>
      <c r="I1307" s="799"/>
      <c r="J1307" s="800"/>
      <c r="K1307" s="801" t="s">
        <v>2</v>
      </c>
      <c r="L1307" s="802"/>
      <c r="M1307" s="802"/>
      <c r="N1307" s="802"/>
      <c r="O1307" s="802"/>
      <c r="P1307" s="802"/>
      <c r="Q1307" s="802"/>
      <c r="R1307" s="802"/>
      <c r="S1307" s="802"/>
      <c r="T1307" s="802"/>
      <c r="U1307" s="803"/>
      <c r="V1307" s="886" t="s">
        <v>3</v>
      </c>
      <c r="W1307" s="886" t="s">
        <v>39</v>
      </c>
      <c r="X1307" s="869" t="s">
        <v>40</v>
      </c>
      <c r="Y1307" s="886" t="s">
        <v>4</v>
      </c>
      <c r="Z1307" s="869" t="s">
        <v>41</v>
      </c>
      <c r="AA1307" s="878" t="s">
        <v>42</v>
      </c>
    </row>
    <row r="1308" spans="1:27" s="16" customFormat="1" ht="14.25">
      <c r="A1308" s="810" t="s">
        <v>5</v>
      </c>
      <c r="B1308" s="813" t="s">
        <v>6</v>
      </c>
      <c r="C1308" s="816" t="s">
        <v>7</v>
      </c>
      <c r="D1308" s="819" t="s">
        <v>8</v>
      </c>
      <c r="E1308" s="820"/>
      <c r="F1308" s="821"/>
      <c r="G1308" s="814" t="s">
        <v>9</v>
      </c>
      <c r="H1308" s="828" t="s">
        <v>10</v>
      </c>
      <c r="I1308" s="825" t="s">
        <v>11</v>
      </c>
      <c r="J1308" s="831" t="s">
        <v>12</v>
      </c>
      <c r="K1308" s="889" t="s">
        <v>5</v>
      </c>
      <c r="L1308" s="834" t="s">
        <v>13</v>
      </c>
      <c r="M1308" s="837" t="s">
        <v>14</v>
      </c>
      <c r="N1308" s="892" t="s">
        <v>9</v>
      </c>
      <c r="O1308" s="847" t="s">
        <v>43</v>
      </c>
      <c r="P1308" s="875" t="s">
        <v>33</v>
      </c>
      <c r="Q1308" s="895" t="s">
        <v>44</v>
      </c>
      <c r="R1308" s="898" t="s">
        <v>15</v>
      </c>
      <c r="S1308" s="901" t="s">
        <v>16</v>
      </c>
      <c r="T1308" s="902"/>
      <c r="U1308" s="903" t="s">
        <v>45</v>
      </c>
      <c r="V1308" s="887"/>
      <c r="W1308" s="887"/>
      <c r="X1308" s="870"/>
      <c r="Y1308" s="887"/>
      <c r="Z1308" s="870"/>
      <c r="AA1308" s="879"/>
    </row>
    <row r="1309" spans="1:27" s="16" customFormat="1" ht="14.25">
      <c r="A1309" s="811"/>
      <c r="B1309" s="814"/>
      <c r="C1309" s="817"/>
      <c r="D1309" s="822"/>
      <c r="E1309" s="823"/>
      <c r="F1309" s="824"/>
      <c r="G1309" s="814"/>
      <c r="H1309" s="829"/>
      <c r="I1309" s="826"/>
      <c r="J1309" s="832"/>
      <c r="K1309" s="890"/>
      <c r="L1309" s="835"/>
      <c r="M1309" s="838"/>
      <c r="N1309" s="893"/>
      <c r="O1309" s="848"/>
      <c r="P1309" s="876"/>
      <c r="Q1309" s="896"/>
      <c r="R1309" s="899"/>
      <c r="S1309" s="892" t="s">
        <v>17</v>
      </c>
      <c r="T1309" s="906" t="s">
        <v>18</v>
      </c>
      <c r="U1309" s="904"/>
      <c r="V1309" s="887"/>
      <c r="W1309" s="887"/>
      <c r="X1309" s="870"/>
      <c r="Y1309" s="887"/>
      <c r="Z1309" s="870"/>
      <c r="AA1309" s="879"/>
    </row>
    <row r="1310" spans="1:27" s="16" customFormat="1" ht="14.25">
      <c r="A1310" s="811"/>
      <c r="B1310" s="814"/>
      <c r="C1310" s="817"/>
      <c r="D1310" s="840" t="s">
        <v>19</v>
      </c>
      <c r="E1310" s="840" t="s">
        <v>20</v>
      </c>
      <c r="F1310" s="840" t="s">
        <v>21</v>
      </c>
      <c r="G1310" s="814"/>
      <c r="H1310" s="829"/>
      <c r="I1310" s="826"/>
      <c r="J1310" s="832"/>
      <c r="K1310" s="890"/>
      <c r="L1310" s="835"/>
      <c r="M1310" s="838"/>
      <c r="N1310" s="893"/>
      <c r="O1310" s="848"/>
      <c r="P1310" s="876"/>
      <c r="Q1310" s="896"/>
      <c r="R1310" s="899"/>
      <c r="S1310" s="893"/>
      <c r="T1310" s="907"/>
      <c r="U1310" s="904"/>
      <c r="V1310" s="887"/>
      <c r="W1310" s="887"/>
      <c r="X1310" s="870"/>
      <c r="Y1310" s="887"/>
      <c r="Z1310" s="870"/>
      <c r="AA1310" s="879"/>
    </row>
    <row r="1311" spans="1:27" s="16" customFormat="1" ht="14.25">
      <c r="A1311" s="811"/>
      <c r="B1311" s="814"/>
      <c r="C1311" s="817"/>
      <c r="D1311" s="841"/>
      <c r="E1311" s="841"/>
      <c r="F1311" s="841"/>
      <c r="G1311" s="814"/>
      <c r="H1311" s="829"/>
      <c r="I1311" s="826"/>
      <c r="J1311" s="832"/>
      <c r="K1311" s="890"/>
      <c r="L1311" s="835"/>
      <c r="M1311" s="838"/>
      <c r="N1311" s="893"/>
      <c r="O1311" s="848"/>
      <c r="P1311" s="876"/>
      <c r="Q1311" s="896"/>
      <c r="R1311" s="899"/>
      <c r="S1311" s="893"/>
      <c r="T1311" s="907"/>
      <c r="U1311" s="904"/>
      <c r="V1311" s="887"/>
      <c r="W1311" s="887"/>
      <c r="X1311" s="870"/>
      <c r="Y1311" s="887"/>
      <c r="Z1311" s="870"/>
      <c r="AA1311" s="879"/>
    </row>
    <row r="1312" spans="1:27" s="16" customFormat="1" ht="14.25">
      <c r="A1312" s="812"/>
      <c r="B1312" s="815"/>
      <c r="C1312" s="818"/>
      <c r="D1312" s="842"/>
      <c r="E1312" s="842"/>
      <c r="F1312" s="842"/>
      <c r="G1312" s="815"/>
      <c r="H1312" s="830"/>
      <c r="I1312" s="827"/>
      <c r="J1312" s="833"/>
      <c r="K1312" s="891"/>
      <c r="L1312" s="836"/>
      <c r="M1312" s="839"/>
      <c r="N1312" s="894"/>
      <c r="O1312" s="849"/>
      <c r="P1312" s="877"/>
      <c r="Q1312" s="897"/>
      <c r="R1312" s="900"/>
      <c r="S1312" s="894"/>
      <c r="T1312" s="908"/>
      <c r="U1312" s="905"/>
      <c r="V1312" s="888"/>
      <c r="W1312" s="888"/>
      <c r="X1312" s="871"/>
      <c r="Y1312" s="888"/>
      <c r="Z1312" s="871"/>
      <c r="AA1312" s="880"/>
    </row>
    <row r="1313" spans="1:27" s="229" customFormat="1" ht="24" customHeight="1">
      <c r="A1313" s="17">
        <v>354</v>
      </c>
      <c r="B1313" s="17" t="s">
        <v>24</v>
      </c>
      <c r="C1313" s="17">
        <v>15791</v>
      </c>
      <c r="D1313" s="17">
        <v>0</v>
      </c>
      <c r="E1313" s="17">
        <v>0</v>
      </c>
      <c r="F1313" s="17">
        <v>88</v>
      </c>
      <c r="G1313" s="17">
        <v>2</v>
      </c>
      <c r="H1313" s="21">
        <v>88</v>
      </c>
      <c r="I1313" s="101">
        <v>400</v>
      </c>
      <c r="J1313" s="101">
        <f>H1313*I1313</f>
        <v>35200</v>
      </c>
      <c r="K1313" s="103">
        <v>1</v>
      </c>
      <c r="L1313" s="20" t="s">
        <v>65</v>
      </c>
      <c r="M1313" s="86" t="s">
        <v>63</v>
      </c>
      <c r="N1313" s="103">
        <v>2</v>
      </c>
      <c r="O1313" s="20">
        <v>186</v>
      </c>
      <c r="P1313" s="20">
        <v>100</v>
      </c>
      <c r="Q1313" s="101">
        <v>6350</v>
      </c>
      <c r="R1313" s="109">
        <f>O1313*Q1313</f>
        <v>1181100</v>
      </c>
      <c r="S1313" s="217">
        <v>24</v>
      </c>
      <c r="T1313" s="217">
        <v>85</v>
      </c>
      <c r="U1313" s="84">
        <f>R1313-R1313*T1313/100</f>
        <v>177165</v>
      </c>
      <c r="V1313" s="31">
        <f>J1313+U1313</f>
        <v>212365</v>
      </c>
      <c r="W1313" s="30">
        <f>V1313*P1313/100</f>
        <v>212365</v>
      </c>
      <c r="X1313" s="21" t="s">
        <v>58</v>
      </c>
      <c r="Y1313" s="233">
        <v>0</v>
      </c>
      <c r="Z1313" s="20">
        <v>0</v>
      </c>
      <c r="AA1313" s="25">
        <f t="shared" ref="AA1313:AA1315" si="984">Y1313*Z1313/100</f>
        <v>0</v>
      </c>
    </row>
    <row r="1314" spans="1:27" s="229" customFormat="1" ht="24" customHeight="1">
      <c r="A1314" s="17"/>
      <c r="B1314" s="17"/>
      <c r="C1314" s="17"/>
      <c r="D1314" s="17"/>
      <c r="E1314" s="17"/>
      <c r="F1314" s="17"/>
      <c r="G1314" s="17"/>
      <c r="H1314" s="21"/>
      <c r="I1314" s="101"/>
      <c r="J1314" s="101"/>
      <c r="K1314" s="103">
        <v>2</v>
      </c>
      <c r="L1314" s="20" t="s">
        <v>65</v>
      </c>
      <c r="M1314" s="86" t="s">
        <v>68</v>
      </c>
      <c r="N1314" s="103">
        <v>2</v>
      </c>
      <c r="O1314" s="20">
        <v>147</v>
      </c>
      <c r="P1314" s="20">
        <v>100</v>
      </c>
      <c r="Q1314" s="101">
        <v>6350</v>
      </c>
      <c r="R1314" s="109">
        <f>O1314*Q1314</f>
        <v>933450</v>
      </c>
      <c r="S1314" s="217">
        <v>7</v>
      </c>
      <c r="T1314" s="217">
        <v>25</v>
      </c>
      <c r="U1314" s="84">
        <f>R1314-R1314*T1314/100</f>
        <v>700087.5</v>
      </c>
      <c r="V1314" s="31">
        <f>J1314+U1314</f>
        <v>700087.5</v>
      </c>
      <c r="W1314" s="30">
        <f>V1314*P1314/100</f>
        <v>700087.5</v>
      </c>
      <c r="X1314" s="21" t="s">
        <v>60</v>
      </c>
      <c r="Y1314" s="233">
        <v>0</v>
      </c>
      <c r="Z1314" s="20">
        <v>0</v>
      </c>
      <c r="AA1314" s="25">
        <f t="shared" ref="AA1314" si="985">Y1314*Z1314/100</f>
        <v>0</v>
      </c>
    </row>
    <row r="1315" spans="1:27" s="229" customFormat="1" ht="26.1" customHeight="1">
      <c r="A1315" s="17">
        <v>355</v>
      </c>
      <c r="B1315" s="17" t="s">
        <v>24</v>
      </c>
      <c r="C1315" s="17">
        <v>45403</v>
      </c>
      <c r="D1315" s="17">
        <v>0</v>
      </c>
      <c r="E1315" s="17">
        <v>0</v>
      </c>
      <c r="F1315" s="17">
        <v>68</v>
      </c>
      <c r="G1315" s="17">
        <v>1</v>
      </c>
      <c r="H1315" s="31">
        <v>68</v>
      </c>
      <c r="I1315" s="86">
        <v>400</v>
      </c>
      <c r="J1315" s="109">
        <f>H1315*I1315</f>
        <v>27200</v>
      </c>
      <c r="K1315" s="103"/>
      <c r="L1315" s="20"/>
      <c r="M1315" s="20"/>
      <c r="N1315" s="103"/>
      <c r="O1315" s="20"/>
      <c r="P1315" s="20">
        <v>100</v>
      </c>
      <c r="Q1315" s="21"/>
      <c r="R1315" s="21">
        <f t="shared" ref="R1315" si="986">O1315*Q1315</f>
        <v>0</v>
      </c>
      <c r="S1315" s="217"/>
      <c r="T1315" s="217"/>
      <c r="U1315" s="59">
        <f t="shared" ref="U1315" si="987">R1315-R1315*T1315/100</f>
        <v>0</v>
      </c>
      <c r="V1315" s="101">
        <f t="shared" ref="V1315" si="988">J1315+U1315</f>
        <v>27200</v>
      </c>
      <c r="W1315" s="101">
        <f t="shared" ref="W1315" si="989">V1315*P1315/100</f>
        <v>27200</v>
      </c>
      <c r="X1315" s="100" t="s">
        <v>61</v>
      </c>
      <c r="Y1315" s="230">
        <v>0</v>
      </c>
      <c r="Z1315" s="20">
        <v>0</v>
      </c>
      <c r="AA1315" s="25">
        <f t="shared" si="984"/>
        <v>0</v>
      </c>
    </row>
    <row r="1316" spans="1:27" s="229" customFormat="1" ht="26.1" customHeight="1">
      <c r="A1316" s="17">
        <v>356</v>
      </c>
      <c r="B1316" s="17" t="s">
        <v>24</v>
      </c>
      <c r="C1316" s="17">
        <v>41969</v>
      </c>
      <c r="D1316" s="17">
        <v>7</v>
      </c>
      <c r="E1316" s="17">
        <v>2</v>
      </c>
      <c r="F1316" s="17">
        <v>0</v>
      </c>
      <c r="G1316" s="17">
        <v>1</v>
      </c>
      <c r="H1316" s="31">
        <v>3000</v>
      </c>
      <c r="I1316" s="86">
        <v>125</v>
      </c>
      <c r="J1316" s="109">
        <f>H1316*I1316</f>
        <v>375000</v>
      </c>
      <c r="K1316" s="103"/>
      <c r="L1316" s="20"/>
      <c r="M1316" s="20"/>
      <c r="N1316" s="103"/>
      <c r="O1316" s="20"/>
      <c r="P1316" s="20">
        <v>100</v>
      </c>
      <c r="Q1316" s="21"/>
      <c r="R1316" s="21">
        <f t="shared" ref="R1316" si="990">O1316*Q1316</f>
        <v>0</v>
      </c>
      <c r="S1316" s="217"/>
      <c r="T1316" s="217"/>
      <c r="U1316" s="59">
        <f t="shared" ref="U1316" si="991">R1316-R1316*T1316/100</f>
        <v>0</v>
      </c>
      <c r="V1316" s="101">
        <f t="shared" ref="V1316" si="992">J1316+U1316</f>
        <v>375000</v>
      </c>
      <c r="W1316" s="101">
        <f t="shared" ref="W1316" si="993">V1316*P1316/100</f>
        <v>375000</v>
      </c>
      <c r="X1316" s="100" t="s">
        <v>61</v>
      </c>
      <c r="Y1316" s="230">
        <v>0</v>
      </c>
      <c r="Z1316" s="20">
        <v>0</v>
      </c>
      <c r="AA1316" s="25">
        <f t="shared" ref="AA1316" si="994">Y1316*Z1316/100</f>
        <v>0</v>
      </c>
    </row>
    <row r="1317" spans="1:27" s="229" customFormat="1" ht="26.1" customHeight="1">
      <c r="A1317" s="17">
        <v>357</v>
      </c>
      <c r="B1317" s="17" t="s">
        <v>24</v>
      </c>
      <c r="C1317" s="17">
        <v>40495</v>
      </c>
      <c r="D1317" s="17">
        <v>35</v>
      </c>
      <c r="E1317" s="17">
        <v>1</v>
      </c>
      <c r="F1317" s="17">
        <v>97</v>
      </c>
      <c r="G1317" s="17">
        <v>1</v>
      </c>
      <c r="H1317" s="31">
        <v>14197</v>
      </c>
      <c r="I1317" s="86">
        <v>125</v>
      </c>
      <c r="J1317" s="109">
        <f>H1317*I1317</f>
        <v>1774625</v>
      </c>
      <c r="K1317" s="103"/>
      <c r="L1317" s="20"/>
      <c r="M1317" s="20"/>
      <c r="N1317" s="103"/>
      <c r="O1317" s="20"/>
      <c r="P1317" s="20">
        <v>100</v>
      </c>
      <c r="Q1317" s="21"/>
      <c r="R1317" s="21">
        <f t="shared" ref="R1317" si="995">O1317*Q1317</f>
        <v>0</v>
      </c>
      <c r="S1317" s="217"/>
      <c r="T1317" s="217"/>
      <c r="U1317" s="59">
        <f t="shared" ref="U1317" si="996">R1317-R1317*T1317/100</f>
        <v>0</v>
      </c>
      <c r="V1317" s="109">
        <f t="shared" ref="V1317" si="997">J1317+U1317</f>
        <v>1774625</v>
      </c>
      <c r="W1317" s="101">
        <f t="shared" ref="W1317" si="998">V1317*P1317/100</f>
        <v>1774625</v>
      </c>
      <c r="X1317" s="100" t="s">
        <v>61</v>
      </c>
      <c r="Y1317" s="230">
        <v>0</v>
      </c>
      <c r="Z1317" s="20">
        <v>0</v>
      </c>
      <c r="AA1317" s="25">
        <f t="shared" ref="AA1317" si="999">Y1317*Z1317/100</f>
        <v>0</v>
      </c>
    </row>
    <row r="1318" spans="1:27" s="229" customFormat="1" ht="24" customHeight="1">
      <c r="A1318" s="17"/>
      <c r="B1318" s="17"/>
      <c r="C1318" s="17"/>
      <c r="D1318" s="17"/>
      <c r="E1318" s="17"/>
      <c r="F1318" s="17"/>
      <c r="G1318" s="17"/>
      <c r="H1318" s="30"/>
      <c r="I1318" s="101"/>
      <c r="J1318" s="101"/>
      <c r="K1318" s="103"/>
      <c r="L1318" s="20"/>
      <c r="M1318" s="86"/>
      <c r="N1318" s="103"/>
      <c r="O1318" s="20"/>
      <c r="P1318" s="20"/>
      <c r="Q1318" s="101"/>
      <c r="R1318" s="109"/>
      <c r="S1318" s="217"/>
      <c r="T1318" s="217"/>
      <c r="U1318" s="109"/>
      <c r="V1318" s="31"/>
      <c r="W1318" s="30"/>
      <c r="X1318" s="21"/>
      <c r="Y1318" s="234"/>
      <c r="Z1318" s="20"/>
      <c r="AA1318" s="25"/>
    </row>
    <row r="1319" spans="1:27" s="229" customFormat="1" ht="24" customHeight="1">
      <c r="A1319" s="17">
        <v>358</v>
      </c>
      <c r="B1319" s="17" t="s">
        <v>24</v>
      </c>
      <c r="C1319" s="17">
        <v>46302</v>
      </c>
      <c r="D1319" s="17">
        <v>0</v>
      </c>
      <c r="E1319" s="17">
        <v>1</v>
      </c>
      <c r="F1319" s="17">
        <v>45</v>
      </c>
      <c r="G1319" s="17">
        <v>2</v>
      </c>
      <c r="H1319" s="21">
        <v>145</v>
      </c>
      <c r="I1319" s="101">
        <v>400</v>
      </c>
      <c r="J1319" s="101">
        <f>H1319*I1319</f>
        <v>58000</v>
      </c>
      <c r="K1319" s="103">
        <v>1</v>
      </c>
      <c r="L1319" s="20" t="s">
        <v>65</v>
      </c>
      <c r="M1319" s="86" t="s">
        <v>63</v>
      </c>
      <c r="N1319" s="103">
        <v>2</v>
      </c>
      <c r="O1319" s="20">
        <v>566.79999999999995</v>
      </c>
      <c r="P1319" s="20">
        <v>100</v>
      </c>
      <c r="Q1319" s="101">
        <v>6350</v>
      </c>
      <c r="R1319" s="109">
        <f>O1319*Q1319</f>
        <v>3599179.9999999995</v>
      </c>
      <c r="S1319" s="217">
        <v>26</v>
      </c>
      <c r="T1319" s="217">
        <v>85</v>
      </c>
      <c r="U1319" s="84">
        <f>R1319-R1319*T1319/100</f>
        <v>539877</v>
      </c>
      <c r="V1319" s="31">
        <f>J1319+U1319</f>
        <v>597877</v>
      </c>
      <c r="W1319" s="30">
        <f>V1319*P1319/100</f>
        <v>597877</v>
      </c>
      <c r="X1319" s="21" t="s">
        <v>58</v>
      </c>
      <c r="Y1319" s="233">
        <v>0</v>
      </c>
      <c r="Z1319" s="20">
        <v>0</v>
      </c>
      <c r="AA1319" s="25">
        <f t="shared" ref="AA1319:AA1320" si="1000">Y1319*Z1319/100</f>
        <v>0</v>
      </c>
    </row>
    <row r="1320" spans="1:27" s="229" customFormat="1" ht="26.1" customHeight="1">
      <c r="A1320" s="17">
        <v>359</v>
      </c>
      <c r="B1320" s="17" t="s">
        <v>26</v>
      </c>
      <c r="C1320" s="17">
        <v>1094</v>
      </c>
      <c r="D1320" s="17">
        <v>20</v>
      </c>
      <c r="E1320" s="17">
        <v>0</v>
      </c>
      <c r="F1320" s="17">
        <v>0</v>
      </c>
      <c r="G1320" s="17">
        <v>1</v>
      </c>
      <c r="H1320" s="31">
        <v>8000</v>
      </c>
      <c r="I1320" s="86">
        <v>125</v>
      </c>
      <c r="J1320" s="109">
        <f>H1320*I1320</f>
        <v>1000000</v>
      </c>
      <c r="K1320" s="103"/>
      <c r="L1320" s="20"/>
      <c r="M1320" s="20"/>
      <c r="N1320" s="103"/>
      <c r="O1320" s="20"/>
      <c r="P1320" s="20">
        <v>100</v>
      </c>
      <c r="Q1320" s="21"/>
      <c r="R1320" s="21">
        <f t="shared" ref="R1320" si="1001">O1320*Q1320</f>
        <v>0</v>
      </c>
      <c r="S1320" s="217"/>
      <c r="T1320" s="217"/>
      <c r="U1320" s="21">
        <f t="shared" ref="U1320" si="1002">R1320-R1320*T1320/100</f>
        <v>0</v>
      </c>
      <c r="V1320" s="109">
        <f t="shared" ref="V1320" si="1003">J1320+U1320</f>
        <v>1000000</v>
      </c>
      <c r="W1320" s="101">
        <f t="shared" ref="W1320" si="1004">V1320*P1320/100</f>
        <v>1000000</v>
      </c>
      <c r="X1320" s="100"/>
      <c r="Y1320" s="238">
        <f>J1320</f>
        <v>1000000</v>
      </c>
      <c r="Z1320" s="20">
        <v>0.01</v>
      </c>
      <c r="AA1320" s="25">
        <f t="shared" si="1000"/>
        <v>100</v>
      </c>
    </row>
    <row r="1321" spans="1:27" s="229" customFormat="1" ht="26.1" customHeight="1">
      <c r="A1321" s="17"/>
      <c r="B1321" s="17"/>
      <c r="C1321" s="17"/>
      <c r="D1321" s="17"/>
      <c r="E1321" s="17"/>
      <c r="F1321" s="17"/>
      <c r="G1321" s="17"/>
      <c r="H1321" s="31"/>
      <c r="I1321" s="86"/>
      <c r="J1321" s="109"/>
      <c r="K1321" s="103"/>
      <c r="L1321" s="20"/>
      <c r="M1321" s="20"/>
      <c r="N1321" s="103"/>
      <c r="O1321" s="20"/>
      <c r="P1321" s="20"/>
      <c r="Q1321" s="21"/>
      <c r="R1321" s="21"/>
      <c r="S1321" s="217"/>
      <c r="T1321" s="217"/>
      <c r="U1321" s="21"/>
      <c r="V1321" s="109"/>
      <c r="W1321" s="101"/>
      <c r="X1321" s="100"/>
      <c r="Y1321" s="238"/>
      <c r="Z1321" s="20"/>
      <c r="AA1321" s="25"/>
    </row>
    <row r="1322" spans="1:27" s="229" customFormat="1" ht="24" customHeight="1">
      <c r="A1322" s="17">
        <v>360</v>
      </c>
      <c r="B1322" s="17" t="s">
        <v>24</v>
      </c>
      <c r="C1322" s="17">
        <v>24657</v>
      </c>
      <c r="D1322" s="17">
        <v>0</v>
      </c>
      <c r="E1322" s="17">
        <v>1</v>
      </c>
      <c r="F1322" s="17">
        <v>76</v>
      </c>
      <c r="G1322" s="17">
        <v>2</v>
      </c>
      <c r="H1322" s="21">
        <v>176</v>
      </c>
      <c r="I1322" s="101">
        <v>400</v>
      </c>
      <c r="J1322" s="101">
        <f>H1322*I1322</f>
        <v>70400</v>
      </c>
      <c r="K1322" s="103">
        <v>1</v>
      </c>
      <c r="L1322" s="20" t="s">
        <v>65</v>
      </c>
      <c r="M1322" s="86" t="s">
        <v>63</v>
      </c>
      <c r="N1322" s="103">
        <v>2</v>
      </c>
      <c r="O1322" s="20">
        <v>481.44</v>
      </c>
      <c r="P1322" s="20">
        <v>100</v>
      </c>
      <c r="Q1322" s="101">
        <v>6350</v>
      </c>
      <c r="R1322" s="109">
        <f>O1322*Q1322</f>
        <v>3057144</v>
      </c>
      <c r="S1322" s="217">
        <v>21</v>
      </c>
      <c r="T1322" s="217">
        <v>80</v>
      </c>
      <c r="U1322" s="84">
        <f>R1322-R1322*T1322/100</f>
        <v>611428.79999999981</v>
      </c>
      <c r="V1322" s="31">
        <f>J1322+U1322</f>
        <v>681828.79999999981</v>
      </c>
      <c r="W1322" s="30">
        <f>V1322*P1322/100</f>
        <v>681828.79999999981</v>
      </c>
      <c r="X1322" s="21" t="s">
        <v>58</v>
      </c>
      <c r="Y1322" s="233">
        <v>0</v>
      </c>
      <c r="Z1322" s="20">
        <v>0</v>
      </c>
      <c r="AA1322" s="25">
        <f t="shared" ref="AA1322" si="1005">Y1322*Z1322/100</f>
        <v>0</v>
      </c>
    </row>
    <row r="1323" spans="1:27" s="89" customFormat="1" ht="24" customHeight="1" thickBot="1">
      <c r="A1323" s="143"/>
      <c r="B1323" s="143"/>
      <c r="C1323" s="143"/>
      <c r="D1323" s="143"/>
      <c r="E1323" s="143"/>
      <c r="F1323" s="143"/>
      <c r="G1323" s="143"/>
      <c r="H1323" s="144"/>
      <c r="I1323" s="145"/>
      <c r="J1323" s="146"/>
      <c r="K1323" s="156"/>
      <c r="L1323" s="147"/>
      <c r="M1323" s="145"/>
      <c r="N1323" s="166"/>
      <c r="O1323" s="145"/>
      <c r="P1323" s="145"/>
      <c r="Q1323" s="181"/>
      <c r="R1323" s="182"/>
      <c r="S1323" s="194"/>
      <c r="T1323" s="194"/>
      <c r="U1323" s="197"/>
      <c r="V1323" s="182"/>
      <c r="W1323" s="182"/>
      <c r="X1323" s="148"/>
      <c r="Y1323" s="199"/>
      <c r="Z1323" s="145"/>
      <c r="AA1323" s="143"/>
    </row>
    <row r="1324" spans="1:27">
      <c r="A1324" s="42" t="s">
        <v>22</v>
      </c>
      <c r="B1324" s="42"/>
      <c r="C1324" s="42" t="s">
        <v>23</v>
      </c>
      <c r="D1324" s="42"/>
      <c r="E1324" s="42"/>
      <c r="F1324" s="42"/>
      <c r="G1324" s="39" t="s">
        <v>37</v>
      </c>
      <c r="H1324" s="52"/>
      <c r="I1324" s="11"/>
      <c r="J1324" s="11"/>
      <c r="K1324" s="153"/>
      <c r="L1324" s="14"/>
      <c r="M1324" s="6"/>
      <c r="N1324" s="161"/>
      <c r="O1324" s="1"/>
      <c r="P1324" s="1"/>
      <c r="Q1324" s="175"/>
      <c r="R1324" s="176"/>
      <c r="S1324" s="188"/>
      <c r="T1324" s="188"/>
      <c r="U1324" s="175"/>
      <c r="V1324" s="176"/>
      <c r="W1324" s="176"/>
      <c r="X1324" s="1"/>
      <c r="Y1324" s="176"/>
      <c r="Z1324" s="1"/>
      <c r="AA1324" s="1"/>
    </row>
    <row r="1325" spans="1:27">
      <c r="A1325" s="3"/>
      <c r="B1325" s="11"/>
      <c r="C1325" s="11"/>
      <c r="D1325" s="11"/>
      <c r="E1325" s="12"/>
      <c r="F1325" s="13"/>
      <c r="G1325" s="38" t="s">
        <v>36</v>
      </c>
      <c r="H1325" s="52"/>
      <c r="I1325" s="11"/>
      <c r="J1325" s="11"/>
      <c r="K1325" s="153"/>
      <c r="L1325" s="14"/>
      <c r="M1325" s="61" t="s">
        <v>47</v>
      </c>
      <c r="N1325" s="162"/>
      <c r="O1325" s="62"/>
      <c r="P1325" s="62"/>
      <c r="Q1325" s="177"/>
      <c r="R1325" s="178" t="s">
        <v>51</v>
      </c>
      <c r="S1325" s="162"/>
      <c r="T1325" s="189"/>
      <c r="U1325" s="177"/>
      <c r="V1325" s="178"/>
      <c r="W1325" s="178" t="s">
        <v>56</v>
      </c>
      <c r="X1325" s="206"/>
      <c r="Y1325" s="177"/>
      <c r="Z1325" s="3"/>
      <c r="AA1325" s="3"/>
    </row>
    <row r="1326" spans="1:27">
      <c r="A1326" s="3"/>
      <c r="B1326" s="11"/>
      <c r="C1326" s="11"/>
      <c r="D1326" s="11"/>
      <c r="E1326" s="12"/>
      <c r="F1326" s="13"/>
      <c r="G1326" s="37" t="s">
        <v>35</v>
      </c>
      <c r="H1326" s="52"/>
      <c r="I1326" s="12"/>
      <c r="J1326" s="12"/>
      <c r="K1326" s="154"/>
      <c r="L1326" s="14"/>
      <c r="M1326" s="61" t="s">
        <v>54</v>
      </c>
      <c r="N1326" s="162"/>
      <c r="O1326" s="62"/>
      <c r="P1326" s="62"/>
      <c r="Q1326" s="177"/>
      <c r="R1326" s="178" t="s">
        <v>53</v>
      </c>
      <c r="S1326" s="162"/>
      <c r="T1326" s="189"/>
      <c r="U1326" s="177"/>
      <c r="V1326" s="178"/>
      <c r="W1326" s="178" t="s">
        <v>52</v>
      </c>
      <c r="X1326" s="206"/>
      <c r="Y1326" s="177"/>
      <c r="Z1326" s="3"/>
      <c r="AA1326" s="3"/>
    </row>
    <row r="1327" spans="1:27">
      <c r="A1327" s="4"/>
      <c r="B1327" s="12"/>
      <c r="C1327" s="12"/>
      <c r="D1327" s="12"/>
      <c r="E1327" s="12"/>
      <c r="F1327" s="13"/>
      <c r="G1327" s="38" t="s">
        <v>34</v>
      </c>
      <c r="H1327" s="53"/>
      <c r="I1327" s="12"/>
      <c r="J1327" s="12"/>
      <c r="K1327" s="154"/>
      <c r="L1327" s="15"/>
      <c r="M1327" s="63" t="s">
        <v>48</v>
      </c>
      <c r="N1327" s="163"/>
      <c r="O1327" s="63"/>
      <c r="P1327" s="63"/>
      <c r="Q1327" s="179"/>
      <c r="R1327" s="179" t="s">
        <v>49</v>
      </c>
      <c r="S1327" s="163"/>
      <c r="T1327" s="190"/>
      <c r="U1327" s="179"/>
      <c r="V1327" s="179"/>
      <c r="W1327" s="179" t="s">
        <v>50</v>
      </c>
      <c r="X1327" s="207"/>
      <c r="Y1327" s="179"/>
      <c r="Z1327" s="5"/>
      <c r="AA1327" s="5"/>
    </row>
    <row r="1328" spans="1:27">
      <c r="A1328" s="4"/>
      <c r="B1328" s="33"/>
      <c r="C1328" s="12"/>
      <c r="D1328" s="12"/>
      <c r="E1328" s="12"/>
      <c r="F1328" s="13"/>
      <c r="G1328" s="40" t="s">
        <v>38</v>
      </c>
      <c r="H1328" s="53"/>
      <c r="I1328" s="12"/>
      <c r="J1328" s="12"/>
      <c r="K1328" s="154"/>
      <c r="L1328" s="15"/>
      <c r="M1328" s="5"/>
      <c r="N1328" s="164"/>
      <c r="O1328" s="5"/>
      <c r="P1328" s="5"/>
      <c r="Q1328" s="180"/>
      <c r="R1328" s="180"/>
      <c r="S1328" s="191"/>
      <c r="T1328" s="191"/>
      <c r="U1328" s="180"/>
      <c r="V1328" s="180"/>
      <c r="W1328" s="180"/>
      <c r="X1328" s="208"/>
      <c r="Y1328" s="169"/>
      <c r="Z1328" s="32"/>
      <c r="AA1328" s="5"/>
    </row>
    <row r="1329" spans="1:27" ht="31.5" customHeight="1">
      <c r="A1329" s="41" t="s">
        <v>95</v>
      </c>
      <c r="B1329" s="8"/>
      <c r="C1329" s="8"/>
      <c r="D1329" s="8"/>
      <c r="E1329" s="8"/>
      <c r="F1329" s="8"/>
      <c r="G1329" s="7" t="s">
        <v>30</v>
      </c>
      <c r="H1329" s="48"/>
      <c r="I1329" s="796"/>
      <c r="J1329" s="868"/>
      <c r="K1329" s="149"/>
      <c r="L1329" s="909"/>
      <c r="M1329" s="909"/>
      <c r="N1329" s="158"/>
      <c r="O1329" s="910" t="s">
        <v>55</v>
      </c>
      <c r="P1329" s="910"/>
      <c r="Q1329" s="168"/>
      <c r="R1329" s="169"/>
      <c r="S1329" s="185"/>
      <c r="T1329" s="185"/>
      <c r="U1329" s="196"/>
      <c r="V1329" s="169"/>
      <c r="W1329" s="169"/>
      <c r="X1329" s="205" t="s">
        <v>31</v>
      </c>
      <c r="Y1329" s="169"/>
      <c r="AA1329" s="7"/>
    </row>
    <row r="1330" spans="1:27" ht="23.1" customHeight="1">
      <c r="A1330" s="797" t="s">
        <v>0</v>
      </c>
      <c r="B1330" s="797"/>
      <c r="C1330" s="797"/>
      <c r="D1330" s="797"/>
      <c r="E1330" s="797"/>
      <c r="F1330" s="797"/>
      <c r="G1330" s="797"/>
      <c r="H1330" s="797"/>
      <c r="I1330" s="797"/>
      <c r="J1330" s="797"/>
      <c r="K1330" s="797"/>
      <c r="L1330" s="797"/>
      <c r="M1330" s="797"/>
      <c r="N1330" s="797"/>
      <c r="O1330" s="797"/>
      <c r="P1330" s="797"/>
      <c r="Q1330" s="797"/>
      <c r="R1330" s="797"/>
      <c r="S1330" s="797"/>
      <c r="T1330" s="797"/>
      <c r="U1330" s="797"/>
      <c r="V1330" s="797"/>
      <c r="W1330" s="797"/>
      <c r="X1330" s="797"/>
      <c r="Y1330" s="797"/>
      <c r="Z1330" s="797"/>
      <c r="AA1330" s="10"/>
    </row>
    <row r="1331" spans="1:27" ht="23.1" customHeight="1">
      <c r="A1331" s="797" t="s">
        <v>32</v>
      </c>
      <c r="B1331" s="797"/>
      <c r="C1331" s="797"/>
      <c r="D1331" s="797"/>
      <c r="E1331" s="797"/>
      <c r="F1331" s="797"/>
      <c r="G1331" s="797"/>
      <c r="H1331" s="797"/>
      <c r="I1331" s="797"/>
      <c r="J1331" s="797"/>
      <c r="K1331" s="797"/>
      <c r="L1331" s="797"/>
      <c r="M1331" s="797"/>
      <c r="N1331" s="797"/>
      <c r="O1331" s="797"/>
      <c r="P1331" s="797"/>
      <c r="Q1331" s="797"/>
      <c r="R1331" s="797"/>
      <c r="S1331" s="797"/>
      <c r="T1331" s="797"/>
      <c r="U1331" s="797"/>
      <c r="V1331" s="797"/>
      <c r="W1331" s="797"/>
      <c r="X1331" s="797"/>
      <c r="Y1331" s="797"/>
      <c r="Z1331" s="797"/>
      <c r="AA1331" s="10"/>
    </row>
    <row r="1332" spans="1:27" s="34" customFormat="1" ht="23.25">
      <c r="A1332" s="35" t="s">
        <v>70</v>
      </c>
      <c r="B1332" s="36"/>
      <c r="C1332" s="36"/>
      <c r="D1332" s="36"/>
      <c r="E1332" s="36"/>
      <c r="F1332" s="36"/>
      <c r="G1332" s="235"/>
      <c r="H1332" s="49"/>
      <c r="I1332" s="235"/>
      <c r="J1332" s="235"/>
      <c r="K1332" s="150"/>
      <c r="L1332" s="235"/>
      <c r="M1332" s="235"/>
      <c r="N1332" s="158"/>
      <c r="O1332" s="235"/>
      <c r="P1332" s="235"/>
      <c r="Q1332" s="170"/>
      <c r="R1332" s="171"/>
      <c r="S1332" s="150"/>
      <c r="T1332" s="150"/>
      <c r="U1332" s="170"/>
      <c r="V1332" s="170"/>
      <c r="W1332" s="170"/>
      <c r="X1332" s="22"/>
      <c r="Y1332" s="170"/>
      <c r="Z1332" s="235"/>
      <c r="AA1332" s="235"/>
    </row>
    <row r="1333" spans="1:27" s="16" customFormat="1" ht="14.25">
      <c r="A1333" s="798" t="s">
        <v>1</v>
      </c>
      <c r="B1333" s="799"/>
      <c r="C1333" s="799"/>
      <c r="D1333" s="799"/>
      <c r="E1333" s="799"/>
      <c r="F1333" s="799"/>
      <c r="G1333" s="799"/>
      <c r="H1333" s="799"/>
      <c r="I1333" s="799"/>
      <c r="J1333" s="800"/>
      <c r="K1333" s="801" t="s">
        <v>2</v>
      </c>
      <c r="L1333" s="802"/>
      <c r="M1333" s="802"/>
      <c r="N1333" s="802"/>
      <c r="O1333" s="802"/>
      <c r="P1333" s="802"/>
      <c r="Q1333" s="802"/>
      <c r="R1333" s="802"/>
      <c r="S1333" s="802"/>
      <c r="T1333" s="802"/>
      <c r="U1333" s="803"/>
      <c r="V1333" s="886" t="s">
        <v>3</v>
      </c>
      <c r="W1333" s="886" t="s">
        <v>39</v>
      </c>
      <c r="X1333" s="869" t="s">
        <v>40</v>
      </c>
      <c r="Y1333" s="886" t="s">
        <v>4</v>
      </c>
      <c r="Z1333" s="869" t="s">
        <v>41</v>
      </c>
      <c r="AA1333" s="878" t="s">
        <v>42</v>
      </c>
    </row>
    <row r="1334" spans="1:27" s="16" customFormat="1" ht="14.25">
      <c r="A1334" s="810" t="s">
        <v>5</v>
      </c>
      <c r="B1334" s="813" t="s">
        <v>6</v>
      </c>
      <c r="C1334" s="816" t="s">
        <v>7</v>
      </c>
      <c r="D1334" s="819" t="s">
        <v>8</v>
      </c>
      <c r="E1334" s="820"/>
      <c r="F1334" s="821"/>
      <c r="G1334" s="814" t="s">
        <v>9</v>
      </c>
      <c r="H1334" s="828" t="s">
        <v>10</v>
      </c>
      <c r="I1334" s="825" t="s">
        <v>11</v>
      </c>
      <c r="J1334" s="831" t="s">
        <v>12</v>
      </c>
      <c r="K1334" s="889" t="s">
        <v>5</v>
      </c>
      <c r="L1334" s="834" t="s">
        <v>13</v>
      </c>
      <c r="M1334" s="837" t="s">
        <v>14</v>
      </c>
      <c r="N1334" s="892" t="s">
        <v>9</v>
      </c>
      <c r="O1334" s="847" t="s">
        <v>43</v>
      </c>
      <c r="P1334" s="875" t="s">
        <v>33</v>
      </c>
      <c r="Q1334" s="895" t="s">
        <v>44</v>
      </c>
      <c r="R1334" s="898" t="s">
        <v>15</v>
      </c>
      <c r="S1334" s="901" t="s">
        <v>16</v>
      </c>
      <c r="T1334" s="902"/>
      <c r="U1334" s="903" t="s">
        <v>45</v>
      </c>
      <c r="V1334" s="887"/>
      <c r="W1334" s="887"/>
      <c r="X1334" s="870"/>
      <c r="Y1334" s="887"/>
      <c r="Z1334" s="870"/>
      <c r="AA1334" s="879"/>
    </row>
    <row r="1335" spans="1:27" s="16" customFormat="1" ht="14.25">
      <c r="A1335" s="811"/>
      <c r="B1335" s="814"/>
      <c r="C1335" s="817"/>
      <c r="D1335" s="822"/>
      <c r="E1335" s="823"/>
      <c r="F1335" s="824"/>
      <c r="G1335" s="814"/>
      <c r="H1335" s="829"/>
      <c r="I1335" s="826"/>
      <c r="J1335" s="832"/>
      <c r="K1335" s="890"/>
      <c r="L1335" s="835"/>
      <c r="M1335" s="838"/>
      <c r="N1335" s="893"/>
      <c r="O1335" s="848"/>
      <c r="P1335" s="876"/>
      <c r="Q1335" s="896"/>
      <c r="R1335" s="899"/>
      <c r="S1335" s="892" t="s">
        <v>17</v>
      </c>
      <c r="T1335" s="906" t="s">
        <v>18</v>
      </c>
      <c r="U1335" s="904"/>
      <c r="V1335" s="887"/>
      <c r="W1335" s="887"/>
      <c r="X1335" s="870"/>
      <c r="Y1335" s="887"/>
      <c r="Z1335" s="870"/>
      <c r="AA1335" s="879"/>
    </row>
    <row r="1336" spans="1:27" s="16" customFormat="1" ht="14.25">
      <c r="A1336" s="811"/>
      <c r="B1336" s="814"/>
      <c r="C1336" s="817"/>
      <c r="D1336" s="840" t="s">
        <v>19</v>
      </c>
      <c r="E1336" s="840" t="s">
        <v>20</v>
      </c>
      <c r="F1336" s="840" t="s">
        <v>21</v>
      </c>
      <c r="G1336" s="814"/>
      <c r="H1336" s="829"/>
      <c r="I1336" s="826"/>
      <c r="J1336" s="832"/>
      <c r="K1336" s="890"/>
      <c r="L1336" s="835"/>
      <c r="M1336" s="838"/>
      <c r="N1336" s="893"/>
      <c r="O1336" s="848"/>
      <c r="P1336" s="876"/>
      <c r="Q1336" s="896"/>
      <c r="R1336" s="899"/>
      <c r="S1336" s="893"/>
      <c r="T1336" s="907"/>
      <c r="U1336" s="904"/>
      <c r="V1336" s="887"/>
      <c r="W1336" s="887"/>
      <c r="X1336" s="870"/>
      <c r="Y1336" s="887"/>
      <c r="Z1336" s="870"/>
      <c r="AA1336" s="879"/>
    </row>
    <row r="1337" spans="1:27" s="16" customFormat="1" ht="14.25">
      <c r="A1337" s="811"/>
      <c r="B1337" s="814"/>
      <c r="C1337" s="817"/>
      <c r="D1337" s="841"/>
      <c r="E1337" s="841"/>
      <c r="F1337" s="841"/>
      <c r="G1337" s="814"/>
      <c r="H1337" s="829"/>
      <c r="I1337" s="826"/>
      <c r="J1337" s="832"/>
      <c r="K1337" s="890"/>
      <c r="L1337" s="835"/>
      <c r="M1337" s="838"/>
      <c r="N1337" s="893"/>
      <c r="O1337" s="848"/>
      <c r="P1337" s="876"/>
      <c r="Q1337" s="896"/>
      <c r="R1337" s="899"/>
      <c r="S1337" s="893"/>
      <c r="T1337" s="907"/>
      <c r="U1337" s="904"/>
      <c r="V1337" s="887"/>
      <c r="W1337" s="887"/>
      <c r="X1337" s="870"/>
      <c r="Y1337" s="887"/>
      <c r="Z1337" s="870"/>
      <c r="AA1337" s="879"/>
    </row>
    <row r="1338" spans="1:27" s="16" customFormat="1" ht="14.25">
      <c r="A1338" s="812"/>
      <c r="B1338" s="815"/>
      <c r="C1338" s="818"/>
      <c r="D1338" s="842"/>
      <c r="E1338" s="842"/>
      <c r="F1338" s="842"/>
      <c r="G1338" s="815"/>
      <c r="H1338" s="830"/>
      <c r="I1338" s="827"/>
      <c r="J1338" s="833"/>
      <c r="K1338" s="891"/>
      <c r="L1338" s="836"/>
      <c r="M1338" s="839"/>
      <c r="N1338" s="894"/>
      <c r="O1338" s="849"/>
      <c r="P1338" s="877"/>
      <c r="Q1338" s="897"/>
      <c r="R1338" s="900"/>
      <c r="S1338" s="894"/>
      <c r="T1338" s="908"/>
      <c r="U1338" s="905"/>
      <c r="V1338" s="888"/>
      <c r="W1338" s="888"/>
      <c r="X1338" s="871"/>
      <c r="Y1338" s="888"/>
      <c r="Z1338" s="871"/>
      <c r="AA1338" s="880"/>
    </row>
    <row r="1339" spans="1:27" s="229" customFormat="1" ht="24" customHeight="1">
      <c r="A1339" s="17"/>
      <c r="B1339" s="17"/>
      <c r="C1339" s="17"/>
      <c r="D1339" s="17"/>
      <c r="E1339" s="17"/>
      <c r="F1339" s="17"/>
      <c r="G1339" s="17"/>
      <c r="H1339" s="31"/>
      <c r="I1339" s="101"/>
      <c r="J1339" s="101"/>
      <c r="K1339" s="103"/>
      <c r="L1339" s="20"/>
      <c r="M1339" s="20"/>
      <c r="N1339" s="103"/>
      <c r="O1339" s="20"/>
      <c r="P1339" s="20"/>
      <c r="Q1339" s="101"/>
      <c r="R1339" s="109"/>
      <c r="S1339" s="217"/>
      <c r="T1339" s="217"/>
      <c r="U1339" s="109"/>
      <c r="V1339" s="31"/>
      <c r="W1339" s="30"/>
      <c r="X1339" s="21"/>
      <c r="Y1339" s="234"/>
      <c r="Z1339" s="20"/>
      <c r="AA1339" s="25"/>
    </row>
    <row r="1340" spans="1:27" s="229" customFormat="1" ht="24" customHeight="1">
      <c r="A1340" s="17">
        <v>361</v>
      </c>
      <c r="B1340" s="17" t="s">
        <v>24</v>
      </c>
      <c r="C1340" s="17">
        <v>42170</v>
      </c>
      <c r="D1340" s="17">
        <v>7</v>
      </c>
      <c r="E1340" s="17">
        <v>2</v>
      </c>
      <c r="F1340" s="17">
        <v>0</v>
      </c>
      <c r="G1340" s="17">
        <v>2</v>
      </c>
      <c r="H1340" s="21">
        <v>100</v>
      </c>
      <c r="I1340" s="101">
        <v>400</v>
      </c>
      <c r="J1340" s="101">
        <f>H1340*I1340</f>
        <v>40000</v>
      </c>
      <c r="K1340" s="103">
        <v>1</v>
      </c>
      <c r="L1340" s="20" t="s">
        <v>65</v>
      </c>
      <c r="M1340" s="86" t="s">
        <v>63</v>
      </c>
      <c r="N1340" s="103">
        <v>2</v>
      </c>
      <c r="O1340" s="20">
        <v>29.4</v>
      </c>
      <c r="P1340" s="20">
        <v>100</v>
      </c>
      <c r="Q1340" s="101">
        <v>6350</v>
      </c>
      <c r="R1340" s="109">
        <f>O1340*Q1340</f>
        <v>186690</v>
      </c>
      <c r="S1340" s="217">
        <v>33</v>
      </c>
      <c r="T1340" s="217">
        <v>85</v>
      </c>
      <c r="U1340" s="84">
        <f>R1340-R1340*T1340/100</f>
        <v>28003.5</v>
      </c>
      <c r="V1340" s="31">
        <f>J1340+U1340</f>
        <v>68003.5</v>
      </c>
      <c r="W1340" s="30">
        <f>V1340*P1340/100</f>
        <v>68003.5</v>
      </c>
      <c r="X1340" s="21" t="s">
        <v>58</v>
      </c>
      <c r="Y1340" s="233">
        <v>0</v>
      </c>
      <c r="Z1340" s="20">
        <v>0</v>
      </c>
      <c r="AA1340" s="25">
        <f t="shared" ref="AA1340:AA1343" si="1006">Y1340*Z1340/100</f>
        <v>0</v>
      </c>
    </row>
    <row r="1341" spans="1:27" s="229" customFormat="1" ht="26.1" customHeight="1">
      <c r="A1341" s="17"/>
      <c r="B1341" s="17"/>
      <c r="C1341" s="17"/>
      <c r="D1341" s="17"/>
      <c r="E1341" s="17"/>
      <c r="F1341" s="17"/>
      <c r="G1341" s="17">
        <v>1</v>
      </c>
      <c r="H1341" s="31">
        <v>2900</v>
      </c>
      <c r="I1341" s="86">
        <v>400</v>
      </c>
      <c r="J1341" s="109">
        <f>H1341*I1341</f>
        <v>1160000</v>
      </c>
      <c r="K1341" s="103"/>
      <c r="L1341" s="20"/>
      <c r="M1341" s="20"/>
      <c r="N1341" s="103"/>
      <c r="O1341" s="20"/>
      <c r="P1341" s="20">
        <v>100</v>
      </c>
      <c r="Q1341" s="21"/>
      <c r="R1341" s="21">
        <f t="shared" ref="R1341:R1343" si="1007">O1341*Q1341</f>
        <v>0</v>
      </c>
      <c r="S1341" s="217"/>
      <c r="T1341" s="217"/>
      <c r="U1341" s="59">
        <f t="shared" ref="U1341:U1343" si="1008">R1341-R1341*T1341/100</f>
        <v>0</v>
      </c>
      <c r="V1341" s="109">
        <f t="shared" ref="V1341:V1343" si="1009">J1341+U1341</f>
        <v>1160000</v>
      </c>
      <c r="W1341" s="101">
        <f t="shared" ref="W1341:W1343" si="1010">V1341*P1341/100</f>
        <v>1160000</v>
      </c>
      <c r="X1341" s="100" t="s">
        <v>61</v>
      </c>
      <c r="Y1341" s="230">
        <v>0</v>
      </c>
      <c r="Z1341" s="20">
        <v>0</v>
      </c>
      <c r="AA1341" s="25">
        <f t="shared" si="1006"/>
        <v>0</v>
      </c>
    </row>
    <row r="1342" spans="1:27" s="229" customFormat="1" ht="26.1" customHeight="1">
      <c r="A1342" s="17">
        <v>362</v>
      </c>
      <c r="B1342" s="17" t="s">
        <v>24</v>
      </c>
      <c r="C1342" s="17">
        <v>23657</v>
      </c>
      <c r="D1342" s="17">
        <v>16</v>
      </c>
      <c r="E1342" s="17">
        <v>3</v>
      </c>
      <c r="F1342" s="17">
        <v>53</v>
      </c>
      <c r="G1342" s="17">
        <v>1</v>
      </c>
      <c r="H1342" s="31">
        <v>6753</v>
      </c>
      <c r="I1342" s="86">
        <v>125</v>
      </c>
      <c r="J1342" s="109">
        <f>H1342*I1342</f>
        <v>844125</v>
      </c>
      <c r="K1342" s="103"/>
      <c r="L1342" s="20"/>
      <c r="M1342" s="20"/>
      <c r="N1342" s="103"/>
      <c r="O1342" s="20"/>
      <c r="P1342" s="20">
        <v>100</v>
      </c>
      <c r="Q1342" s="21"/>
      <c r="R1342" s="21">
        <f t="shared" si="1007"/>
        <v>0</v>
      </c>
      <c r="S1342" s="217"/>
      <c r="T1342" s="217"/>
      <c r="U1342" s="59">
        <f t="shared" si="1008"/>
        <v>0</v>
      </c>
      <c r="V1342" s="101">
        <f t="shared" si="1009"/>
        <v>844125</v>
      </c>
      <c r="W1342" s="101">
        <f t="shared" si="1010"/>
        <v>844125</v>
      </c>
      <c r="X1342" s="100" t="s">
        <v>61</v>
      </c>
      <c r="Y1342" s="230">
        <v>0</v>
      </c>
      <c r="Z1342" s="20">
        <v>0</v>
      </c>
      <c r="AA1342" s="25">
        <f t="shared" si="1006"/>
        <v>0</v>
      </c>
    </row>
    <row r="1343" spans="1:27" s="229" customFormat="1" ht="26.1" customHeight="1">
      <c r="A1343" s="17">
        <v>363</v>
      </c>
      <c r="B1343" s="17" t="s">
        <v>26</v>
      </c>
      <c r="C1343" s="17">
        <v>1498</v>
      </c>
      <c r="D1343" s="17">
        <v>4</v>
      </c>
      <c r="E1343" s="17">
        <v>1</v>
      </c>
      <c r="F1343" s="17">
        <v>43</v>
      </c>
      <c r="G1343" s="17">
        <v>1</v>
      </c>
      <c r="H1343" s="31">
        <v>1743</v>
      </c>
      <c r="I1343" s="86">
        <v>125</v>
      </c>
      <c r="J1343" s="109">
        <f>H1343*I1343</f>
        <v>217875</v>
      </c>
      <c r="K1343" s="103"/>
      <c r="L1343" s="20"/>
      <c r="M1343" s="20"/>
      <c r="N1343" s="103"/>
      <c r="O1343" s="20"/>
      <c r="P1343" s="20">
        <v>100</v>
      </c>
      <c r="Q1343" s="21"/>
      <c r="R1343" s="21">
        <f t="shared" si="1007"/>
        <v>0</v>
      </c>
      <c r="S1343" s="217"/>
      <c r="T1343" s="217"/>
      <c r="U1343" s="21">
        <f t="shared" si="1008"/>
        <v>0</v>
      </c>
      <c r="V1343" s="109">
        <f t="shared" si="1009"/>
        <v>217875</v>
      </c>
      <c r="W1343" s="101">
        <f t="shared" si="1010"/>
        <v>217875</v>
      </c>
      <c r="X1343" s="100"/>
      <c r="Y1343" s="238">
        <f>J1343</f>
        <v>217875</v>
      </c>
      <c r="Z1343" s="20">
        <v>0.01</v>
      </c>
      <c r="AA1343" s="25">
        <f t="shared" si="1006"/>
        <v>21.787500000000001</v>
      </c>
    </row>
    <row r="1344" spans="1:27" s="229" customFormat="1" ht="26.1" customHeight="1">
      <c r="A1344" s="17"/>
      <c r="B1344" s="17"/>
      <c r="C1344" s="17"/>
      <c r="D1344" s="17"/>
      <c r="E1344" s="17"/>
      <c r="F1344" s="17"/>
      <c r="G1344" s="17"/>
      <c r="H1344" s="31"/>
      <c r="I1344" s="86"/>
      <c r="J1344" s="109"/>
      <c r="K1344" s="103"/>
      <c r="L1344" s="20"/>
      <c r="M1344" s="20"/>
      <c r="N1344" s="103"/>
      <c r="O1344" s="20"/>
      <c r="P1344" s="20"/>
      <c r="Q1344" s="21"/>
      <c r="R1344" s="21"/>
      <c r="S1344" s="217"/>
      <c r="T1344" s="217"/>
      <c r="U1344" s="59"/>
      <c r="V1344" s="101"/>
      <c r="W1344" s="101"/>
      <c r="X1344" s="100"/>
      <c r="Y1344" s="230"/>
      <c r="Z1344" s="20"/>
      <c r="AA1344" s="25"/>
    </row>
    <row r="1345" spans="1:27" s="229" customFormat="1" ht="24" customHeight="1">
      <c r="A1345" s="17">
        <v>364</v>
      </c>
      <c r="B1345" s="17" t="s">
        <v>26</v>
      </c>
      <c r="C1345" s="17">
        <v>1610</v>
      </c>
      <c r="D1345" s="17">
        <v>0</v>
      </c>
      <c r="E1345" s="17">
        <v>2</v>
      </c>
      <c r="F1345" s="17">
        <v>59</v>
      </c>
      <c r="G1345" s="17">
        <v>2</v>
      </c>
      <c r="H1345" s="30">
        <v>250</v>
      </c>
      <c r="I1345" s="101">
        <v>400</v>
      </c>
      <c r="J1345" s="101">
        <f>H1345*I1345</f>
        <v>100000</v>
      </c>
      <c r="K1345" s="103">
        <v>1</v>
      </c>
      <c r="L1345" s="20" t="s">
        <v>65</v>
      </c>
      <c r="M1345" s="86" t="s">
        <v>63</v>
      </c>
      <c r="N1345" s="103">
        <v>2</v>
      </c>
      <c r="O1345" s="20">
        <v>624</v>
      </c>
      <c r="P1345" s="20">
        <v>100</v>
      </c>
      <c r="Q1345" s="101">
        <v>6350</v>
      </c>
      <c r="R1345" s="109">
        <f t="shared" ref="R1345" si="1011">O1345*Q1345</f>
        <v>3962400</v>
      </c>
      <c r="S1345" s="217">
        <v>23</v>
      </c>
      <c r="T1345" s="217">
        <v>85</v>
      </c>
      <c r="U1345" s="109">
        <f t="shared" ref="U1345" si="1012">R1345-R1345*T1345/100</f>
        <v>594360</v>
      </c>
      <c r="V1345" s="31">
        <f t="shared" ref="V1345" si="1013">J1345+U1345</f>
        <v>694360</v>
      </c>
      <c r="W1345" s="30">
        <f t="shared" ref="W1345" si="1014">V1345*P1345/100</f>
        <v>694360</v>
      </c>
      <c r="X1345" s="21" t="s">
        <v>60</v>
      </c>
      <c r="Y1345" s="234">
        <f>J1345</f>
        <v>100000</v>
      </c>
      <c r="Z1345" s="20">
        <v>0.02</v>
      </c>
      <c r="AA1345" s="25">
        <f t="shared" ref="AA1345" si="1015">Y1345*Z1345/100</f>
        <v>20</v>
      </c>
    </row>
    <row r="1346" spans="1:27" s="229" customFormat="1" ht="24" customHeight="1">
      <c r="A1346" s="17"/>
      <c r="B1346" s="17"/>
      <c r="C1346" s="17"/>
      <c r="D1346" s="17"/>
      <c r="E1346" s="17"/>
      <c r="F1346" s="17"/>
      <c r="G1346" s="17">
        <v>3</v>
      </c>
      <c r="H1346" s="30">
        <v>9</v>
      </c>
      <c r="I1346" s="101">
        <v>400</v>
      </c>
      <c r="J1346" s="101">
        <f>H1346*I1346</f>
        <v>3600</v>
      </c>
      <c r="K1346" s="103"/>
      <c r="L1346" s="20"/>
      <c r="M1346" s="86"/>
      <c r="N1346" s="103">
        <v>3</v>
      </c>
      <c r="O1346" s="20">
        <v>35.75</v>
      </c>
      <c r="P1346" s="20">
        <v>100</v>
      </c>
      <c r="Q1346" s="101">
        <v>6350</v>
      </c>
      <c r="R1346" s="109">
        <f t="shared" ref="R1346:R1347" si="1016">O1346*Q1346</f>
        <v>227012.5</v>
      </c>
      <c r="S1346" s="217">
        <v>23</v>
      </c>
      <c r="T1346" s="217">
        <v>85</v>
      </c>
      <c r="U1346" s="109">
        <f t="shared" ref="U1346:U1347" si="1017">R1346-R1346*T1346/100</f>
        <v>34051.875</v>
      </c>
      <c r="V1346" s="259">
        <f t="shared" ref="V1346:V1347" si="1018">J1346+U1346</f>
        <v>37651.875</v>
      </c>
      <c r="W1346" s="30">
        <f t="shared" ref="W1346:W1347" si="1019">V1346*P1346/100</f>
        <v>37651.875</v>
      </c>
      <c r="X1346" s="21"/>
      <c r="Y1346" s="226">
        <f>V1346</f>
        <v>37651.875</v>
      </c>
      <c r="Z1346" s="20">
        <v>0.3</v>
      </c>
      <c r="AA1346" s="25">
        <f t="shared" ref="AA1346:AA1347" si="1020">Y1346*Z1346/100</f>
        <v>112.955625</v>
      </c>
    </row>
    <row r="1347" spans="1:27" s="229" customFormat="1" ht="26.1" customHeight="1">
      <c r="A1347" s="17">
        <v>365</v>
      </c>
      <c r="B1347" s="17" t="s">
        <v>24</v>
      </c>
      <c r="C1347" s="17">
        <v>61914</v>
      </c>
      <c r="D1347" s="17">
        <v>8</v>
      </c>
      <c r="E1347" s="17">
        <v>0</v>
      </c>
      <c r="F1347" s="17">
        <v>95</v>
      </c>
      <c r="G1347" s="17">
        <v>1</v>
      </c>
      <c r="H1347" s="31">
        <v>3295</v>
      </c>
      <c r="I1347" s="86">
        <v>125</v>
      </c>
      <c r="J1347" s="109">
        <f>H1347*I1347</f>
        <v>411875</v>
      </c>
      <c r="K1347" s="103"/>
      <c r="L1347" s="20"/>
      <c r="M1347" s="20"/>
      <c r="N1347" s="103"/>
      <c r="O1347" s="20"/>
      <c r="P1347" s="20">
        <v>100</v>
      </c>
      <c r="Q1347" s="21"/>
      <c r="R1347" s="21">
        <f t="shared" si="1016"/>
        <v>0</v>
      </c>
      <c r="S1347" s="217"/>
      <c r="T1347" s="217"/>
      <c r="U1347" s="59">
        <f t="shared" si="1017"/>
        <v>0</v>
      </c>
      <c r="V1347" s="101">
        <f t="shared" si="1018"/>
        <v>411875</v>
      </c>
      <c r="W1347" s="101">
        <f t="shared" si="1019"/>
        <v>411875</v>
      </c>
      <c r="X1347" s="100" t="s">
        <v>61</v>
      </c>
      <c r="Y1347" s="230">
        <v>0</v>
      </c>
      <c r="Z1347" s="20">
        <v>0</v>
      </c>
      <c r="AA1347" s="25">
        <f t="shared" si="1020"/>
        <v>0</v>
      </c>
    </row>
    <row r="1348" spans="1:27" s="229" customFormat="1" ht="26.1" customHeight="1">
      <c r="A1348" s="17">
        <v>366</v>
      </c>
      <c r="B1348" s="17" t="s">
        <v>24</v>
      </c>
      <c r="C1348" s="17">
        <v>70528</v>
      </c>
      <c r="D1348" s="17">
        <v>2</v>
      </c>
      <c r="E1348" s="17">
        <v>0</v>
      </c>
      <c r="F1348" s="17">
        <v>0</v>
      </c>
      <c r="G1348" s="17">
        <v>1</v>
      </c>
      <c r="H1348" s="31">
        <v>800</v>
      </c>
      <c r="I1348" s="86">
        <v>125</v>
      </c>
      <c r="J1348" s="109">
        <f>H1348*I1348</f>
        <v>100000</v>
      </c>
      <c r="K1348" s="103"/>
      <c r="L1348" s="20"/>
      <c r="M1348" s="20"/>
      <c r="N1348" s="103"/>
      <c r="O1348" s="20"/>
      <c r="P1348" s="20">
        <v>100</v>
      </c>
      <c r="Q1348" s="21"/>
      <c r="R1348" s="21">
        <f t="shared" ref="R1348" si="1021">O1348*Q1348</f>
        <v>0</v>
      </c>
      <c r="S1348" s="217"/>
      <c r="T1348" s="217"/>
      <c r="U1348" s="59">
        <f t="shared" ref="U1348" si="1022">R1348-R1348*T1348/100</f>
        <v>0</v>
      </c>
      <c r="V1348" s="101">
        <f t="shared" ref="V1348" si="1023">J1348+U1348</f>
        <v>100000</v>
      </c>
      <c r="W1348" s="101">
        <f t="shared" ref="W1348" si="1024">V1348*P1348/100</f>
        <v>100000</v>
      </c>
      <c r="X1348" s="100" t="s">
        <v>61</v>
      </c>
      <c r="Y1348" s="230">
        <v>0</v>
      </c>
      <c r="Z1348" s="20">
        <v>0</v>
      </c>
      <c r="AA1348" s="25">
        <f t="shared" ref="AA1348" si="1025">Y1348*Z1348/100</f>
        <v>0</v>
      </c>
    </row>
    <row r="1349" spans="1:27" s="89" customFormat="1" ht="24" customHeight="1" thickBot="1">
      <c r="A1349" s="143"/>
      <c r="B1349" s="143"/>
      <c r="C1349" s="143"/>
      <c r="D1349" s="143"/>
      <c r="E1349" s="143"/>
      <c r="F1349" s="143"/>
      <c r="G1349" s="143"/>
      <c r="H1349" s="144"/>
      <c r="I1349" s="145"/>
      <c r="J1349" s="146"/>
      <c r="K1349" s="156"/>
      <c r="L1349" s="147"/>
      <c r="M1349" s="145"/>
      <c r="N1349" s="166"/>
      <c r="O1349" s="145"/>
      <c r="P1349" s="145"/>
      <c r="Q1349" s="181"/>
      <c r="R1349" s="182"/>
      <c r="S1349" s="194"/>
      <c r="T1349" s="194"/>
      <c r="U1349" s="197"/>
      <c r="V1349" s="182"/>
      <c r="W1349" s="182"/>
      <c r="X1349" s="148"/>
      <c r="Y1349" s="199"/>
      <c r="Z1349" s="145"/>
      <c r="AA1349" s="143"/>
    </row>
    <row r="1350" spans="1:27">
      <c r="A1350" s="42" t="s">
        <v>22</v>
      </c>
      <c r="B1350" s="42"/>
      <c r="C1350" s="42" t="s">
        <v>23</v>
      </c>
      <c r="D1350" s="42"/>
      <c r="E1350" s="42"/>
      <c r="F1350" s="42"/>
      <c r="G1350" s="39" t="s">
        <v>37</v>
      </c>
      <c r="H1350" s="52"/>
      <c r="I1350" s="11"/>
      <c r="J1350" s="11"/>
      <c r="K1350" s="153"/>
      <c r="L1350" s="14"/>
      <c r="M1350" s="6"/>
      <c r="N1350" s="161"/>
      <c r="O1350" s="1"/>
      <c r="P1350" s="1"/>
      <c r="Q1350" s="175"/>
      <c r="R1350" s="176"/>
      <c r="S1350" s="188"/>
      <c r="T1350" s="188"/>
      <c r="U1350" s="175"/>
      <c r="V1350" s="176"/>
      <c r="W1350" s="176"/>
      <c r="X1350" s="1"/>
      <c r="Y1350" s="176"/>
      <c r="Z1350" s="1"/>
      <c r="AA1350" s="1"/>
    </row>
    <row r="1351" spans="1:27">
      <c r="A1351" s="3"/>
      <c r="B1351" s="11"/>
      <c r="C1351" s="11"/>
      <c r="D1351" s="11"/>
      <c r="E1351" s="12"/>
      <c r="F1351" s="13"/>
      <c r="G1351" s="38" t="s">
        <v>36</v>
      </c>
      <c r="H1351" s="52"/>
      <c r="I1351" s="11"/>
      <c r="J1351" s="11"/>
      <c r="K1351" s="153"/>
      <c r="L1351" s="14"/>
      <c r="M1351" s="61" t="s">
        <v>47</v>
      </c>
      <c r="N1351" s="162"/>
      <c r="O1351" s="62"/>
      <c r="P1351" s="62"/>
      <c r="Q1351" s="177"/>
      <c r="R1351" s="178" t="s">
        <v>51</v>
      </c>
      <c r="S1351" s="162"/>
      <c r="T1351" s="189"/>
      <c r="U1351" s="177"/>
      <c r="V1351" s="178"/>
      <c r="W1351" s="178" t="s">
        <v>56</v>
      </c>
      <c r="X1351" s="206"/>
      <c r="Y1351" s="177"/>
      <c r="Z1351" s="3"/>
      <c r="AA1351" s="3"/>
    </row>
    <row r="1352" spans="1:27">
      <c r="A1352" s="3"/>
      <c r="B1352" s="11"/>
      <c r="C1352" s="11"/>
      <c r="D1352" s="11"/>
      <c r="E1352" s="12"/>
      <c r="F1352" s="13"/>
      <c r="G1352" s="37" t="s">
        <v>35</v>
      </c>
      <c r="H1352" s="52"/>
      <c r="I1352" s="12"/>
      <c r="J1352" s="12"/>
      <c r="K1352" s="154"/>
      <c r="L1352" s="14"/>
      <c r="M1352" s="61" t="s">
        <v>54</v>
      </c>
      <c r="N1352" s="162"/>
      <c r="O1352" s="62"/>
      <c r="P1352" s="62"/>
      <c r="Q1352" s="177"/>
      <c r="R1352" s="178" t="s">
        <v>53</v>
      </c>
      <c r="S1352" s="162"/>
      <c r="T1352" s="189"/>
      <c r="U1352" s="177"/>
      <c r="V1352" s="178"/>
      <c r="W1352" s="178" t="s">
        <v>52</v>
      </c>
      <c r="X1352" s="206"/>
      <c r="Y1352" s="177"/>
      <c r="Z1352" s="3"/>
      <c r="AA1352" s="3"/>
    </row>
    <row r="1353" spans="1:27">
      <c r="A1353" s="4"/>
      <c r="B1353" s="12"/>
      <c r="C1353" s="12"/>
      <c r="D1353" s="12"/>
      <c r="E1353" s="12"/>
      <c r="F1353" s="13"/>
      <c r="G1353" s="38" t="s">
        <v>34</v>
      </c>
      <c r="H1353" s="53"/>
      <c r="I1353" s="12"/>
      <c r="J1353" s="12"/>
      <c r="K1353" s="154"/>
      <c r="L1353" s="15"/>
      <c r="M1353" s="63" t="s">
        <v>48</v>
      </c>
      <c r="N1353" s="163"/>
      <c r="O1353" s="63"/>
      <c r="P1353" s="63"/>
      <c r="Q1353" s="179"/>
      <c r="R1353" s="179" t="s">
        <v>49</v>
      </c>
      <c r="S1353" s="163"/>
      <c r="T1353" s="190"/>
      <c r="U1353" s="179"/>
      <c r="V1353" s="179"/>
      <c r="W1353" s="179" t="s">
        <v>50</v>
      </c>
      <c r="X1353" s="207"/>
      <c r="Y1353" s="179"/>
      <c r="Z1353" s="5"/>
      <c r="AA1353" s="5"/>
    </row>
    <row r="1354" spans="1:27">
      <c r="A1354" s="4"/>
      <c r="B1354" s="33"/>
      <c r="C1354" s="12"/>
      <c r="D1354" s="12"/>
      <c r="E1354" s="12"/>
      <c r="F1354" s="13"/>
      <c r="G1354" s="40" t="s">
        <v>38</v>
      </c>
      <c r="H1354" s="53"/>
      <c r="I1354" s="12"/>
      <c r="J1354" s="12"/>
      <c r="K1354" s="154"/>
      <c r="L1354" s="15"/>
      <c r="M1354" s="5"/>
      <c r="N1354" s="164"/>
      <c r="O1354" s="5"/>
      <c r="P1354" s="5"/>
      <c r="Q1354" s="180"/>
      <c r="R1354" s="180"/>
      <c r="S1354" s="191"/>
      <c r="T1354" s="191"/>
      <c r="U1354" s="180"/>
      <c r="V1354" s="180"/>
      <c r="W1354" s="180"/>
      <c r="X1354" s="208"/>
      <c r="Y1354" s="169"/>
      <c r="Z1354" s="32"/>
      <c r="AA1354" s="5"/>
    </row>
    <row r="1355" spans="1:27" ht="31.5" customHeight="1">
      <c r="A1355" s="41" t="s">
        <v>94</v>
      </c>
      <c r="B1355" s="8"/>
      <c r="C1355" s="8"/>
      <c r="D1355" s="8"/>
      <c r="E1355" s="8"/>
      <c r="F1355" s="8"/>
      <c r="G1355" s="7" t="s">
        <v>30</v>
      </c>
      <c r="H1355" s="48"/>
      <c r="I1355" s="796"/>
      <c r="J1355" s="868"/>
      <c r="K1355" s="149"/>
      <c r="L1355" s="909"/>
      <c r="M1355" s="909"/>
      <c r="N1355" s="158"/>
      <c r="O1355" s="910" t="s">
        <v>55</v>
      </c>
      <c r="P1355" s="910"/>
      <c r="Q1355" s="168"/>
      <c r="R1355" s="169"/>
      <c r="S1355" s="185"/>
      <c r="T1355" s="185"/>
      <c r="U1355" s="196"/>
      <c r="V1355" s="169"/>
      <c r="W1355" s="169"/>
      <c r="X1355" s="205" t="s">
        <v>31</v>
      </c>
      <c r="Y1355" s="169"/>
      <c r="AA1355" s="7"/>
    </row>
    <row r="1356" spans="1:27" ht="23.1" customHeight="1">
      <c r="A1356" s="797" t="s">
        <v>0</v>
      </c>
      <c r="B1356" s="797"/>
      <c r="C1356" s="797"/>
      <c r="D1356" s="797"/>
      <c r="E1356" s="797"/>
      <c r="F1356" s="797"/>
      <c r="G1356" s="797"/>
      <c r="H1356" s="797"/>
      <c r="I1356" s="797"/>
      <c r="J1356" s="797"/>
      <c r="K1356" s="797"/>
      <c r="L1356" s="797"/>
      <c r="M1356" s="797"/>
      <c r="N1356" s="797"/>
      <c r="O1356" s="797"/>
      <c r="P1356" s="797"/>
      <c r="Q1356" s="797"/>
      <c r="R1356" s="797"/>
      <c r="S1356" s="797"/>
      <c r="T1356" s="797"/>
      <c r="U1356" s="797"/>
      <c r="V1356" s="797"/>
      <c r="W1356" s="797"/>
      <c r="X1356" s="797"/>
      <c r="Y1356" s="797"/>
      <c r="Z1356" s="797"/>
      <c r="AA1356" s="10"/>
    </row>
    <row r="1357" spans="1:27" ht="23.1" customHeight="1">
      <c r="A1357" s="797" t="s">
        <v>32</v>
      </c>
      <c r="B1357" s="797"/>
      <c r="C1357" s="797"/>
      <c r="D1357" s="797"/>
      <c r="E1357" s="797"/>
      <c r="F1357" s="797"/>
      <c r="G1357" s="797"/>
      <c r="H1357" s="797"/>
      <c r="I1357" s="797"/>
      <c r="J1357" s="797"/>
      <c r="K1357" s="797"/>
      <c r="L1357" s="797"/>
      <c r="M1357" s="797"/>
      <c r="N1357" s="797"/>
      <c r="O1357" s="797"/>
      <c r="P1357" s="797"/>
      <c r="Q1357" s="797"/>
      <c r="R1357" s="797"/>
      <c r="S1357" s="797"/>
      <c r="T1357" s="797"/>
      <c r="U1357" s="797"/>
      <c r="V1357" s="797"/>
      <c r="W1357" s="797"/>
      <c r="X1357" s="797"/>
      <c r="Y1357" s="797"/>
      <c r="Z1357" s="797"/>
      <c r="AA1357" s="10"/>
    </row>
    <row r="1358" spans="1:27" s="34" customFormat="1" ht="23.25">
      <c r="A1358" s="35" t="s">
        <v>70</v>
      </c>
      <c r="B1358" s="36"/>
      <c r="C1358" s="36"/>
      <c r="D1358" s="36"/>
      <c r="E1358" s="36"/>
      <c r="F1358" s="36"/>
      <c r="G1358" s="235"/>
      <c r="H1358" s="49"/>
      <c r="I1358" s="235"/>
      <c r="J1358" s="235"/>
      <c r="K1358" s="150"/>
      <c r="L1358" s="235"/>
      <c r="M1358" s="235"/>
      <c r="N1358" s="158"/>
      <c r="O1358" s="235"/>
      <c r="P1358" s="235"/>
      <c r="Q1358" s="170"/>
      <c r="R1358" s="171"/>
      <c r="S1358" s="150"/>
      <c r="T1358" s="150"/>
      <c r="U1358" s="170"/>
      <c r="V1358" s="170"/>
      <c r="W1358" s="170"/>
      <c r="X1358" s="22"/>
      <c r="Y1358" s="170"/>
      <c r="Z1358" s="235"/>
      <c r="AA1358" s="235"/>
    </row>
    <row r="1359" spans="1:27" s="16" customFormat="1" ht="14.25">
      <c r="A1359" s="798" t="s">
        <v>1</v>
      </c>
      <c r="B1359" s="799"/>
      <c r="C1359" s="799"/>
      <c r="D1359" s="799"/>
      <c r="E1359" s="799"/>
      <c r="F1359" s="799"/>
      <c r="G1359" s="799"/>
      <c r="H1359" s="799"/>
      <c r="I1359" s="799"/>
      <c r="J1359" s="800"/>
      <c r="K1359" s="801" t="s">
        <v>2</v>
      </c>
      <c r="L1359" s="802"/>
      <c r="M1359" s="802"/>
      <c r="N1359" s="802"/>
      <c r="O1359" s="802"/>
      <c r="P1359" s="802"/>
      <c r="Q1359" s="802"/>
      <c r="R1359" s="802"/>
      <c r="S1359" s="802"/>
      <c r="T1359" s="802"/>
      <c r="U1359" s="803"/>
      <c r="V1359" s="886" t="s">
        <v>3</v>
      </c>
      <c r="W1359" s="886" t="s">
        <v>39</v>
      </c>
      <c r="X1359" s="869" t="s">
        <v>40</v>
      </c>
      <c r="Y1359" s="886" t="s">
        <v>4</v>
      </c>
      <c r="Z1359" s="869" t="s">
        <v>41</v>
      </c>
      <c r="AA1359" s="878" t="s">
        <v>42</v>
      </c>
    </row>
    <row r="1360" spans="1:27" s="16" customFormat="1" ht="14.25">
      <c r="A1360" s="810" t="s">
        <v>5</v>
      </c>
      <c r="B1360" s="813" t="s">
        <v>6</v>
      </c>
      <c r="C1360" s="816" t="s">
        <v>7</v>
      </c>
      <c r="D1360" s="819" t="s">
        <v>8</v>
      </c>
      <c r="E1360" s="820"/>
      <c r="F1360" s="821"/>
      <c r="G1360" s="814" t="s">
        <v>9</v>
      </c>
      <c r="H1360" s="828" t="s">
        <v>10</v>
      </c>
      <c r="I1360" s="825" t="s">
        <v>11</v>
      </c>
      <c r="J1360" s="831" t="s">
        <v>12</v>
      </c>
      <c r="K1360" s="889" t="s">
        <v>5</v>
      </c>
      <c r="L1360" s="834" t="s">
        <v>13</v>
      </c>
      <c r="M1360" s="837" t="s">
        <v>14</v>
      </c>
      <c r="N1360" s="892" t="s">
        <v>9</v>
      </c>
      <c r="O1360" s="847" t="s">
        <v>43</v>
      </c>
      <c r="P1360" s="875" t="s">
        <v>33</v>
      </c>
      <c r="Q1360" s="895" t="s">
        <v>44</v>
      </c>
      <c r="R1360" s="898" t="s">
        <v>15</v>
      </c>
      <c r="S1360" s="901" t="s">
        <v>16</v>
      </c>
      <c r="T1360" s="902"/>
      <c r="U1360" s="903" t="s">
        <v>45</v>
      </c>
      <c r="V1360" s="887"/>
      <c r="W1360" s="887"/>
      <c r="X1360" s="870"/>
      <c r="Y1360" s="887"/>
      <c r="Z1360" s="870"/>
      <c r="AA1360" s="879"/>
    </row>
    <row r="1361" spans="1:27" s="16" customFormat="1" ht="14.25">
      <c r="A1361" s="811"/>
      <c r="B1361" s="814"/>
      <c r="C1361" s="817"/>
      <c r="D1361" s="822"/>
      <c r="E1361" s="823"/>
      <c r="F1361" s="824"/>
      <c r="G1361" s="814"/>
      <c r="H1361" s="829"/>
      <c r="I1361" s="826"/>
      <c r="J1361" s="832"/>
      <c r="K1361" s="890"/>
      <c r="L1361" s="835"/>
      <c r="M1361" s="838"/>
      <c r="N1361" s="893"/>
      <c r="O1361" s="848"/>
      <c r="P1361" s="876"/>
      <c r="Q1361" s="896"/>
      <c r="R1361" s="899"/>
      <c r="S1361" s="892" t="s">
        <v>17</v>
      </c>
      <c r="T1361" s="906" t="s">
        <v>18</v>
      </c>
      <c r="U1361" s="904"/>
      <c r="V1361" s="887"/>
      <c r="W1361" s="887"/>
      <c r="X1361" s="870"/>
      <c r="Y1361" s="887"/>
      <c r="Z1361" s="870"/>
      <c r="AA1361" s="879"/>
    </row>
    <row r="1362" spans="1:27" s="16" customFormat="1" ht="14.25">
      <c r="A1362" s="811"/>
      <c r="B1362" s="814"/>
      <c r="C1362" s="817"/>
      <c r="D1362" s="840" t="s">
        <v>19</v>
      </c>
      <c r="E1362" s="840" t="s">
        <v>20</v>
      </c>
      <c r="F1362" s="840" t="s">
        <v>21</v>
      </c>
      <c r="G1362" s="814"/>
      <c r="H1362" s="829"/>
      <c r="I1362" s="826"/>
      <c r="J1362" s="832"/>
      <c r="K1362" s="890"/>
      <c r="L1362" s="835"/>
      <c r="M1362" s="838"/>
      <c r="N1362" s="893"/>
      <c r="O1362" s="848"/>
      <c r="P1362" s="876"/>
      <c r="Q1362" s="896"/>
      <c r="R1362" s="899"/>
      <c r="S1362" s="893"/>
      <c r="T1362" s="907"/>
      <c r="U1362" s="904"/>
      <c r="V1362" s="887"/>
      <c r="W1362" s="887"/>
      <c r="X1362" s="870"/>
      <c r="Y1362" s="887"/>
      <c r="Z1362" s="870"/>
      <c r="AA1362" s="879"/>
    </row>
    <row r="1363" spans="1:27" s="16" customFormat="1" ht="14.25">
      <c r="A1363" s="811"/>
      <c r="B1363" s="814"/>
      <c r="C1363" s="817"/>
      <c r="D1363" s="841"/>
      <c r="E1363" s="841"/>
      <c r="F1363" s="841"/>
      <c r="G1363" s="814"/>
      <c r="H1363" s="829"/>
      <c r="I1363" s="826"/>
      <c r="J1363" s="832"/>
      <c r="K1363" s="890"/>
      <c r="L1363" s="835"/>
      <c r="M1363" s="838"/>
      <c r="N1363" s="893"/>
      <c r="O1363" s="848"/>
      <c r="P1363" s="876"/>
      <c r="Q1363" s="896"/>
      <c r="R1363" s="899"/>
      <c r="S1363" s="893"/>
      <c r="T1363" s="907"/>
      <c r="U1363" s="904"/>
      <c r="V1363" s="887"/>
      <c r="W1363" s="887"/>
      <c r="X1363" s="870"/>
      <c r="Y1363" s="887"/>
      <c r="Z1363" s="870"/>
      <c r="AA1363" s="879"/>
    </row>
    <row r="1364" spans="1:27" s="16" customFormat="1" ht="14.25">
      <c r="A1364" s="812"/>
      <c r="B1364" s="815"/>
      <c r="C1364" s="818"/>
      <c r="D1364" s="842"/>
      <c r="E1364" s="842"/>
      <c r="F1364" s="842"/>
      <c r="G1364" s="815"/>
      <c r="H1364" s="830"/>
      <c r="I1364" s="827"/>
      <c r="J1364" s="833"/>
      <c r="K1364" s="891"/>
      <c r="L1364" s="836"/>
      <c r="M1364" s="839"/>
      <c r="N1364" s="894"/>
      <c r="O1364" s="849"/>
      <c r="P1364" s="877"/>
      <c r="Q1364" s="897"/>
      <c r="R1364" s="900"/>
      <c r="S1364" s="894"/>
      <c r="T1364" s="908"/>
      <c r="U1364" s="905"/>
      <c r="V1364" s="888"/>
      <c r="W1364" s="888"/>
      <c r="X1364" s="871"/>
      <c r="Y1364" s="888"/>
      <c r="Z1364" s="871"/>
      <c r="AA1364" s="880"/>
    </row>
    <row r="1365" spans="1:27" s="229" customFormat="1" ht="24" customHeight="1">
      <c r="A1365" s="17"/>
      <c r="B1365" s="17"/>
      <c r="C1365" s="17"/>
      <c r="D1365" s="17"/>
      <c r="E1365" s="17"/>
      <c r="F1365" s="17"/>
      <c r="G1365" s="17"/>
      <c r="H1365" s="31"/>
      <c r="I1365" s="101"/>
      <c r="J1365" s="101"/>
      <c r="K1365" s="103"/>
      <c r="L1365" s="20"/>
      <c r="M1365" s="20"/>
      <c r="N1365" s="103"/>
      <c r="O1365" s="20"/>
      <c r="P1365" s="20"/>
      <c r="Q1365" s="101"/>
      <c r="R1365" s="109"/>
      <c r="S1365" s="217"/>
      <c r="T1365" s="217"/>
      <c r="U1365" s="109"/>
      <c r="V1365" s="31"/>
      <c r="W1365" s="30"/>
      <c r="X1365" s="21"/>
      <c r="Y1365" s="234"/>
      <c r="Z1365" s="20"/>
      <c r="AA1365" s="25"/>
    </row>
    <row r="1366" spans="1:27" s="229" customFormat="1" ht="24" customHeight="1">
      <c r="A1366" s="17">
        <v>367</v>
      </c>
      <c r="B1366" s="17" t="s">
        <v>24</v>
      </c>
      <c r="C1366" s="17">
        <v>16140</v>
      </c>
      <c r="D1366" s="17">
        <v>0</v>
      </c>
      <c r="E1366" s="17">
        <v>0</v>
      </c>
      <c r="F1366" s="17">
        <v>80</v>
      </c>
      <c r="G1366" s="17">
        <v>2</v>
      </c>
      <c r="H1366" s="21">
        <v>80</v>
      </c>
      <c r="I1366" s="101">
        <v>400</v>
      </c>
      <c r="J1366" s="101">
        <f>H1366*I1366</f>
        <v>32000</v>
      </c>
      <c r="K1366" s="103">
        <v>1</v>
      </c>
      <c r="L1366" s="20" t="s">
        <v>65</v>
      </c>
      <c r="M1366" s="86" t="s">
        <v>67</v>
      </c>
      <c r="N1366" s="103">
        <v>2</v>
      </c>
      <c r="O1366" s="20">
        <v>195</v>
      </c>
      <c r="P1366" s="20">
        <v>100</v>
      </c>
      <c r="Q1366" s="101">
        <v>6350</v>
      </c>
      <c r="R1366" s="109">
        <f>O1366*Q1366</f>
        <v>1238250</v>
      </c>
      <c r="S1366" s="217">
        <v>21</v>
      </c>
      <c r="T1366" s="217">
        <v>32</v>
      </c>
      <c r="U1366" s="84">
        <f>R1366-R1366*T1366/100</f>
        <v>842010</v>
      </c>
      <c r="V1366" s="31">
        <f>J1366+U1366</f>
        <v>874010</v>
      </c>
      <c r="W1366" s="30">
        <f>V1366*P1366/100</f>
        <v>874010</v>
      </c>
      <c r="X1366" s="21" t="s">
        <v>58</v>
      </c>
      <c r="Y1366" s="233">
        <v>0</v>
      </c>
      <c r="Z1366" s="20">
        <v>0</v>
      </c>
      <c r="AA1366" s="25">
        <f t="shared" ref="AA1366:AA1367" si="1026">Y1366*Z1366/100</f>
        <v>0</v>
      </c>
    </row>
    <row r="1367" spans="1:27" s="229" customFormat="1" ht="26.1" customHeight="1">
      <c r="A1367" s="17">
        <v>368</v>
      </c>
      <c r="B1367" s="17" t="s">
        <v>24</v>
      </c>
      <c r="C1367" s="17">
        <v>21886</v>
      </c>
      <c r="D1367" s="17">
        <v>9</v>
      </c>
      <c r="E1367" s="17">
        <v>2</v>
      </c>
      <c r="F1367" s="17">
        <v>12</v>
      </c>
      <c r="G1367" s="17">
        <v>1</v>
      </c>
      <c r="H1367" s="31">
        <v>3812</v>
      </c>
      <c r="I1367" s="86">
        <v>125</v>
      </c>
      <c r="J1367" s="84">
        <f>H1367*I1367</f>
        <v>476500</v>
      </c>
      <c r="K1367" s="103"/>
      <c r="L1367" s="20"/>
      <c r="M1367" s="20"/>
      <c r="N1367" s="103"/>
      <c r="O1367" s="20"/>
      <c r="P1367" s="20">
        <v>100</v>
      </c>
      <c r="Q1367" s="21"/>
      <c r="R1367" s="21">
        <f t="shared" ref="R1367" si="1027">O1367*Q1367</f>
        <v>0</v>
      </c>
      <c r="S1367" s="217"/>
      <c r="T1367" s="217"/>
      <c r="U1367" s="59">
        <f t="shared" ref="U1367" si="1028">R1367-R1367*T1367/100</f>
        <v>0</v>
      </c>
      <c r="V1367" s="101">
        <f t="shared" ref="V1367" si="1029">J1367+U1367</f>
        <v>476500</v>
      </c>
      <c r="W1367" s="101">
        <f t="shared" ref="W1367" si="1030">V1367*P1367/100</f>
        <v>476500</v>
      </c>
      <c r="X1367" s="100" t="s">
        <v>61</v>
      </c>
      <c r="Y1367" s="230">
        <v>0</v>
      </c>
      <c r="Z1367" s="20">
        <v>0</v>
      </c>
      <c r="AA1367" s="25">
        <f t="shared" si="1026"/>
        <v>0</v>
      </c>
    </row>
    <row r="1368" spans="1:27" s="229" customFormat="1" ht="26.1" customHeight="1">
      <c r="A1368" s="17"/>
      <c r="B1368" s="17"/>
      <c r="C1368" s="17"/>
      <c r="D1368" s="17"/>
      <c r="E1368" s="17"/>
      <c r="F1368" s="17"/>
      <c r="G1368" s="17"/>
      <c r="H1368" s="31"/>
      <c r="I1368" s="86"/>
      <c r="J1368" s="109"/>
      <c r="K1368" s="103"/>
      <c r="L1368" s="20"/>
      <c r="M1368" s="20"/>
      <c r="N1368" s="103"/>
      <c r="O1368" s="20"/>
      <c r="P1368" s="20"/>
      <c r="Q1368" s="21"/>
      <c r="R1368" s="21"/>
      <c r="S1368" s="217"/>
      <c r="T1368" s="217"/>
      <c r="U1368" s="59"/>
      <c r="V1368" s="101"/>
      <c r="W1368" s="101"/>
      <c r="X1368" s="100"/>
      <c r="Y1368" s="230"/>
      <c r="Z1368" s="20"/>
      <c r="AA1368" s="25"/>
    </row>
    <row r="1369" spans="1:27" s="229" customFormat="1" ht="24" customHeight="1">
      <c r="A1369" s="17">
        <v>369</v>
      </c>
      <c r="B1369" s="17" t="s">
        <v>24</v>
      </c>
      <c r="C1369" s="17">
        <v>54939</v>
      </c>
      <c r="D1369" s="17">
        <v>0</v>
      </c>
      <c r="E1369" s="17">
        <v>2</v>
      </c>
      <c r="F1369" s="17">
        <v>17</v>
      </c>
      <c r="G1369" s="17">
        <v>2</v>
      </c>
      <c r="H1369" s="21">
        <v>217</v>
      </c>
      <c r="I1369" s="101">
        <v>400</v>
      </c>
      <c r="J1369" s="101">
        <f>H1369*I1369</f>
        <v>86800</v>
      </c>
      <c r="K1369" s="103">
        <v>1</v>
      </c>
      <c r="L1369" s="20" t="s">
        <v>65</v>
      </c>
      <c r="M1369" s="86" t="s">
        <v>63</v>
      </c>
      <c r="N1369" s="103">
        <v>2</v>
      </c>
      <c r="O1369" s="20">
        <v>422.3</v>
      </c>
      <c r="P1369" s="20">
        <v>100</v>
      </c>
      <c r="Q1369" s="101">
        <v>6350</v>
      </c>
      <c r="R1369" s="109">
        <f>O1369*Q1369</f>
        <v>2681605</v>
      </c>
      <c r="S1369" s="217">
        <v>21</v>
      </c>
      <c r="T1369" s="217">
        <v>80</v>
      </c>
      <c r="U1369" s="84">
        <f>R1369-R1369*T1369/100</f>
        <v>536321</v>
      </c>
      <c r="V1369" s="31">
        <f>J1369+U1369</f>
        <v>623121</v>
      </c>
      <c r="W1369" s="30">
        <f>V1369*P1369/100</f>
        <v>623121</v>
      </c>
      <c r="X1369" s="21" t="s">
        <v>58</v>
      </c>
      <c r="Y1369" s="233">
        <v>0</v>
      </c>
      <c r="Z1369" s="20">
        <v>0</v>
      </c>
      <c r="AA1369" s="25">
        <f t="shared" ref="AA1369:AA1370" si="1031">Y1369*Z1369/100</f>
        <v>0</v>
      </c>
    </row>
    <row r="1370" spans="1:27" s="229" customFormat="1" ht="26.1" customHeight="1">
      <c r="A1370" s="17">
        <v>370</v>
      </c>
      <c r="B1370" s="17" t="s">
        <v>24</v>
      </c>
      <c r="C1370" s="17">
        <v>24656</v>
      </c>
      <c r="D1370" s="17">
        <v>8</v>
      </c>
      <c r="E1370" s="17">
        <v>3</v>
      </c>
      <c r="F1370" s="17">
        <v>22</v>
      </c>
      <c r="G1370" s="17">
        <v>1</v>
      </c>
      <c r="H1370" s="31">
        <v>3522</v>
      </c>
      <c r="I1370" s="86">
        <v>125</v>
      </c>
      <c r="J1370" s="109">
        <f>H1370*I1370</f>
        <v>440250</v>
      </c>
      <c r="K1370" s="103"/>
      <c r="L1370" s="20"/>
      <c r="M1370" s="20"/>
      <c r="N1370" s="103"/>
      <c r="O1370" s="20"/>
      <c r="P1370" s="20">
        <v>100</v>
      </c>
      <c r="Q1370" s="21"/>
      <c r="R1370" s="21">
        <f t="shared" ref="R1370" si="1032">O1370*Q1370</f>
        <v>0</v>
      </c>
      <c r="S1370" s="217"/>
      <c r="T1370" s="217"/>
      <c r="U1370" s="59">
        <f t="shared" ref="U1370" si="1033">R1370-R1370*T1370/100</f>
        <v>0</v>
      </c>
      <c r="V1370" s="101">
        <f t="shared" ref="V1370" si="1034">J1370+U1370</f>
        <v>440250</v>
      </c>
      <c r="W1370" s="101">
        <f t="shared" ref="W1370" si="1035">V1370*P1370/100</f>
        <v>440250</v>
      </c>
      <c r="X1370" s="100" t="s">
        <v>61</v>
      </c>
      <c r="Y1370" s="230">
        <v>0</v>
      </c>
      <c r="Z1370" s="20">
        <v>0</v>
      </c>
      <c r="AA1370" s="25">
        <f t="shared" si="1031"/>
        <v>0</v>
      </c>
    </row>
    <row r="1371" spans="1:27" s="229" customFormat="1" ht="26.1" customHeight="1">
      <c r="A1371" s="17"/>
      <c r="B1371" s="17"/>
      <c r="C1371" s="17"/>
      <c r="D1371" s="17"/>
      <c r="E1371" s="17"/>
      <c r="F1371" s="17"/>
      <c r="G1371" s="17"/>
      <c r="H1371" s="31"/>
      <c r="I1371" s="86"/>
      <c r="J1371" s="109"/>
      <c r="K1371" s="103"/>
      <c r="L1371" s="20"/>
      <c r="M1371" s="20"/>
      <c r="N1371" s="103"/>
      <c r="O1371" s="20"/>
      <c r="P1371" s="20"/>
      <c r="Q1371" s="21"/>
      <c r="R1371" s="21"/>
      <c r="S1371" s="217"/>
      <c r="T1371" s="217"/>
      <c r="U1371" s="21"/>
      <c r="V1371" s="101"/>
      <c r="W1371" s="101"/>
      <c r="X1371" s="100"/>
      <c r="Y1371" s="230"/>
      <c r="Z1371" s="20"/>
      <c r="AA1371" s="25"/>
    </row>
    <row r="1372" spans="1:27" s="229" customFormat="1" ht="24" customHeight="1">
      <c r="A1372" s="17">
        <v>371</v>
      </c>
      <c r="B1372" s="17" t="s">
        <v>24</v>
      </c>
      <c r="C1372" s="17">
        <v>53334</v>
      </c>
      <c r="D1372" s="17">
        <v>0</v>
      </c>
      <c r="E1372" s="17">
        <v>1</v>
      </c>
      <c r="F1372" s="17">
        <v>9</v>
      </c>
      <c r="G1372" s="17">
        <v>2</v>
      </c>
      <c r="H1372" s="21">
        <v>109</v>
      </c>
      <c r="I1372" s="101">
        <v>400</v>
      </c>
      <c r="J1372" s="101">
        <f>H1372*I1372</f>
        <v>43600</v>
      </c>
      <c r="K1372" s="103">
        <v>1</v>
      </c>
      <c r="L1372" s="20" t="s">
        <v>65</v>
      </c>
      <c r="M1372" s="86" t="s">
        <v>93</v>
      </c>
      <c r="N1372" s="103">
        <v>2</v>
      </c>
      <c r="O1372" s="20">
        <v>162.75</v>
      </c>
      <c r="P1372" s="20">
        <v>100</v>
      </c>
      <c r="Q1372" s="101">
        <v>6350</v>
      </c>
      <c r="R1372" s="109">
        <f>O1372*Q1372</f>
        <v>1033462.5</v>
      </c>
      <c r="S1372" s="217">
        <v>21</v>
      </c>
      <c r="T1372" s="217">
        <v>32</v>
      </c>
      <c r="U1372" s="84">
        <f>R1372-R1372*T1372/100</f>
        <v>702754.5</v>
      </c>
      <c r="V1372" s="31">
        <f>J1372+U1372</f>
        <v>746354.5</v>
      </c>
      <c r="W1372" s="30">
        <f>V1372*P1372/100</f>
        <v>746354.5</v>
      </c>
      <c r="X1372" s="21" t="s">
        <v>58</v>
      </c>
      <c r="Y1372" s="233">
        <v>0</v>
      </c>
      <c r="Z1372" s="20">
        <v>0</v>
      </c>
      <c r="AA1372" s="25">
        <f t="shared" ref="AA1372" si="1036">Y1372*Z1372/100</f>
        <v>0</v>
      </c>
    </row>
    <row r="1373" spans="1:27" s="229" customFormat="1" ht="24" customHeight="1">
      <c r="A1373" s="17"/>
      <c r="B1373" s="17"/>
      <c r="C1373" s="17"/>
      <c r="D1373" s="17"/>
      <c r="E1373" s="17"/>
      <c r="F1373" s="17"/>
      <c r="G1373" s="17"/>
      <c r="H1373" s="21"/>
      <c r="I1373" s="101"/>
      <c r="J1373" s="101"/>
      <c r="K1373" s="103"/>
      <c r="L1373" s="20"/>
      <c r="M1373" s="86"/>
      <c r="N1373" s="103"/>
      <c r="O1373" s="20"/>
      <c r="P1373" s="20"/>
      <c r="Q1373" s="101"/>
      <c r="R1373" s="109"/>
      <c r="S1373" s="217"/>
      <c r="T1373" s="217"/>
      <c r="U1373" s="84"/>
      <c r="V1373" s="31"/>
      <c r="W1373" s="30"/>
      <c r="X1373" s="21"/>
      <c r="Y1373" s="233"/>
      <c r="Z1373" s="20"/>
      <c r="AA1373" s="25"/>
    </row>
    <row r="1374" spans="1:27" s="229" customFormat="1" ht="26.1" customHeight="1">
      <c r="A1374" s="17"/>
      <c r="B1374" s="17"/>
      <c r="C1374" s="17"/>
      <c r="D1374" s="17"/>
      <c r="E1374" s="17"/>
      <c r="F1374" s="17"/>
      <c r="G1374" s="17"/>
      <c r="H1374" s="31"/>
      <c r="I1374" s="86"/>
      <c r="J1374" s="109"/>
      <c r="K1374" s="103"/>
      <c r="L1374" s="20"/>
      <c r="M1374" s="20"/>
      <c r="N1374" s="103"/>
      <c r="O1374" s="20"/>
      <c r="P1374" s="20"/>
      <c r="Q1374" s="21"/>
      <c r="R1374" s="21"/>
      <c r="S1374" s="217"/>
      <c r="T1374" s="217"/>
      <c r="U1374" s="21"/>
      <c r="V1374" s="109"/>
      <c r="W1374" s="101"/>
      <c r="X1374" s="100"/>
      <c r="Y1374" s="238"/>
      <c r="Z1374" s="20"/>
      <c r="AA1374" s="25"/>
    </row>
    <row r="1375" spans="1:27" s="89" customFormat="1" ht="24" customHeight="1" thickBot="1">
      <c r="A1375" s="143"/>
      <c r="B1375" s="143"/>
      <c r="C1375" s="143"/>
      <c r="D1375" s="143"/>
      <c r="E1375" s="143"/>
      <c r="F1375" s="143"/>
      <c r="G1375" s="143"/>
      <c r="H1375" s="144"/>
      <c r="I1375" s="145"/>
      <c r="J1375" s="146"/>
      <c r="K1375" s="156"/>
      <c r="L1375" s="147"/>
      <c r="M1375" s="145"/>
      <c r="N1375" s="166"/>
      <c r="O1375" s="145"/>
      <c r="P1375" s="145"/>
      <c r="Q1375" s="181"/>
      <c r="R1375" s="182"/>
      <c r="S1375" s="194"/>
      <c r="T1375" s="194"/>
      <c r="U1375" s="197"/>
      <c r="V1375" s="182"/>
      <c r="W1375" s="182"/>
      <c r="X1375" s="148"/>
      <c r="Y1375" s="199"/>
      <c r="Z1375" s="145"/>
      <c r="AA1375" s="143"/>
    </row>
    <row r="1376" spans="1:27">
      <c r="A1376" s="42" t="s">
        <v>22</v>
      </c>
      <c r="B1376" s="42"/>
      <c r="C1376" s="42" t="s">
        <v>23</v>
      </c>
      <c r="D1376" s="42"/>
      <c r="E1376" s="42"/>
      <c r="F1376" s="42"/>
      <c r="G1376" s="39" t="s">
        <v>37</v>
      </c>
      <c r="H1376" s="52"/>
      <c r="I1376" s="11"/>
      <c r="J1376" s="11"/>
      <c r="K1376" s="153"/>
      <c r="L1376" s="14"/>
      <c r="M1376" s="6"/>
      <c r="N1376" s="161"/>
      <c r="O1376" s="1"/>
      <c r="P1376" s="1"/>
      <c r="Q1376" s="175"/>
      <c r="R1376" s="176"/>
      <c r="S1376" s="188"/>
      <c r="T1376" s="188"/>
      <c r="U1376" s="175"/>
      <c r="V1376" s="176"/>
      <c r="W1376" s="176"/>
      <c r="X1376" s="1"/>
      <c r="Y1376" s="176"/>
      <c r="Z1376" s="1"/>
      <c r="AA1376" s="1"/>
    </row>
    <row r="1377" spans="1:27">
      <c r="A1377" s="3"/>
      <c r="B1377" s="11"/>
      <c r="C1377" s="11"/>
      <c r="D1377" s="11"/>
      <c r="E1377" s="12"/>
      <c r="F1377" s="13"/>
      <c r="G1377" s="38" t="s">
        <v>36</v>
      </c>
      <c r="H1377" s="52"/>
      <c r="I1377" s="11"/>
      <c r="J1377" s="11"/>
      <c r="K1377" s="153"/>
      <c r="L1377" s="14"/>
      <c r="M1377" s="61" t="s">
        <v>47</v>
      </c>
      <c r="N1377" s="162"/>
      <c r="O1377" s="62"/>
      <c r="P1377" s="62"/>
      <c r="Q1377" s="177"/>
      <c r="R1377" s="178" t="s">
        <v>51</v>
      </c>
      <c r="S1377" s="162"/>
      <c r="T1377" s="189"/>
      <c r="U1377" s="177"/>
      <c r="V1377" s="178"/>
      <c r="W1377" s="178" t="s">
        <v>56</v>
      </c>
      <c r="X1377" s="206"/>
      <c r="Y1377" s="177"/>
      <c r="Z1377" s="3"/>
      <c r="AA1377" s="3"/>
    </row>
    <row r="1378" spans="1:27">
      <c r="A1378" s="3"/>
      <c r="B1378" s="11"/>
      <c r="C1378" s="11"/>
      <c r="D1378" s="11"/>
      <c r="E1378" s="12"/>
      <c r="F1378" s="13"/>
      <c r="G1378" s="37" t="s">
        <v>35</v>
      </c>
      <c r="H1378" s="52"/>
      <c r="I1378" s="12"/>
      <c r="J1378" s="12"/>
      <c r="K1378" s="154"/>
      <c r="L1378" s="14"/>
      <c r="M1378" s="61" t="s">
        <v>54</v>
      </c>
      <c r="N1378" s="162"/>
      <c r="O1378" s="62"/>
      <c r="P1378" s="62"/>
      <c r="Q1378" s="177"/>
      <c r="R1378" s="178" t="s">
        <v>53</v>
      </c>
      <c r="S1378" s="162"/>
      <c r="T1378" s="189"/>
      <c r="U1378" s="177"/>
      <c r="V1378" s="178"/>
      <c r="W1378" s="178" t="s">
        <v>52</v>
      </c>
      <c r="X1378" s="206"/>
      <c r="Y1378" s="177"/>
      <c r="Z1378" s="3"/>
      <c r="AA1378" s="3"/>
    </row>
    <row r="1379" spans="1:27">
      <c r="A1379" s="4"/>
      <c r="B1379" s="12"/>
      <c r="C1379" s="12"/>
      <c r="D1379" s="12"/>
      <c r="E1379" s="12"/>
      <c r="F1379" s="13"/>
      <c r="G1379" s="38" t="s">
        <v>34</v>
      </c>
      <c r="H1379" s="53"/>
      <c r="I1379" s="12"/>
      <c r="J1379" s="12"/>
      <c r="K1379" s="154"/>
      <c r="L1379" s="15"/>
      <c r="M1379" s="63" t="s">
        <v>48</v>
      </c>
      <c r="N1379" s="163"/>
      <c r="O1379" s="63"/>
      <c r="P1379" s="63"/>
      <c r="Q1379" s="179"/>
      <c r="R1379" s="179" t="s">
        <v>49</v>
      </c>
      <c r="S1379" s="163"/>
      <c r="T1379" s="190"/>
      <c r="U1379" s="179"/>
      <c r="V1379" s="179"/>
      <c r="W1379" s="179" t="s">
        <v>50</v>
      </c>
      <c r="X1379" s="207"/>
      <c r="Y1379" s="179"/>
      <c r="Z1379" s="5"/>
      <c r="AA1379" s="5"/>
    </row>
    <row r="1380" spans="1:27">
      <c r="A1380" s="4"/>
      <c r="B1380" s="33"/>
      <c r="C1380" s="12"/>
      <c r="D1380" s="12"/>
      <c r="E1380" s="12"/>
      <c r="F1380" s="13"/>
      <c r="G1380" s="40" t="s">
        <v>38</v>
      </c>
      <c r="H1380" s="53"/>
      <c r="I1380" s="12"/>
      <c r="J1380" s="12"/>
      <c r="K1380" s="154"/>
      <c r="L1380" s="15"/>
      <c r="M1380" s="5"/>
      <c r="N1380" s="164"/>
      <c r="O1380" s="5"/>
      <c r="P1380" s="5"/>
      <c r="Q1380" s="180"/>
      <c r="R1380" s="180"/>
      <c r="S1380" s="191"/>
      <c r="T1380" s="191"/>
      <c r="U1380" s="180"/>
      <c r="V1380" s="180"/>
      <c r="W1380" s="180"/>
      <c r="X1380" s="208"/>
      <c r="Y1380" s="169"/>
      <c r="Z1380" s="32"/>
      <c r="AA1380" s="5"/>
    </row>
    <row r="1381" spans="1:27" ht="31.5" customHeight="1">
      <c r="A1381" s="41" t="s">
        <v>92</v>
      </c>
      <c r="B1381" s="8"/>
      <c r="C1381" s="8"/>
      <c r="D1381" s="8"/>
      <c r="E1381" s="8"/>
      <c r="F1381" s="8"/>
      <c r="G1381" s="7" t="s">
        <v>30</v>
      </c>
      <c r="H1381" s="48"/>
      <c r="I1381" s="796"/>
      <c r="J1381" s="868"/>
      <c r="K1381" s="149"/>
      <c r="L1381" s="909"/>
      <c r="M1381" s="909"/>
      <c r="N1381" s="158"/>
      <c r="O1381" s="910" t="s">
        <v>55</v>
      </c>
      <c r="P1381" s="910"/>
      <c r="Q1381" s="168"/>
      <c r="R1381" s="169"/>
      <c r="S1381" s="185"/>
      <c r="T1381" s="185"/>
      <c r="U1381" s="196"/>
      <c r="V1381" s="169"/>
      <c r="W1381" s="169"/>
      <c r="X1381" s="205" t="s">
        <v>31</v>
      </c>
      <c r="Y1381" s="169"/>
      <c r="AA1381" s="7"/>
    </row>
    <row r="1382" spans="1:27" ht="23.1" customHeight="1">
      <c r="A1382" s="797" t="s">
        <v>0</v>
      </c>
      <c r="B1382" s="797"/>
      <c r="C1382" s="797"/>
      <c r="D1382" s="797"/>
      <c r="E1382" s="797"/>
      <c r="F1382" s="797"/>
      <c r="G1382" s="797"/>
      <c r="H1382" s="797"/>
      <c r="I1382" s="797"/>
      <c r="J1382" s="797"/>
      <c r="K1382" s="797"/>
      <c r="L1382" s="797"/>
      <c r="M1382" s="797"/>
      <c r="N1382" s="797"/>
      <c r="O1382" s="797"/>
      <c r="P1382" s="797"/>
      <c r="Q1382" s="797"/>
      <c r="R1382" s="797"/>
      <c r="S1382" s="797"/>
      <c r="T1382" s="797"/>
      <c r="U1382" s="797"/>
      <c r="V1382" s="797"/>
      <c r="W1382" s="797"/>
      <c r="X1382" s="797"/>
      <c r="Y1382" s="797"/>
      <c r="Z1382" s="797"/>
      <c r="AA1382" s="10"/>
    </row>
    <row r="1383" spans="1:27" ht="23.1" customHeight="1">
      <c r="A1383" s="797" t="s">
        <v>32</v>
      </c>
      <c r="B1383" s="797"/>
      <c r="C1383" s="797"/>
      <c r="D1383" s="797"/>
      <c r="E1383" s="797"/>
      <c r="F1383" s="797"/>
      <c r="G1383" s="797"/>
      <c r="H1383" s="797"/>
      <c r="I1383" s="797"/>
      <c r="J1383" s="797"/>
      <c r="K1383" s="797"/>
      <c r="L1383" s="797"/>
      <c r="M1383" s="797"/>
      <c r="N1383" s="797"/>
      <c r="O1383" s="797"/>
      <c r="P1383" s="797"/>
      <c r="Q1383" s="797"/>
      <c r="R1383" s="797"/>
      <c r="S1383" s="797"/>
      <c r="T1383" s="797"/>
      <c r="U1383" s="797"/>
      <c r="V1383" s="797"/>
      <c r="W1383" s="797"/>
      <c r="X1383" s="797"/>
      <c r="Y1383" s="797"/>
      <c r="Z1383" s="797"/>
      <c r="AA1383" s="10"/>
    </row>
    <row r="1384" spans="1:27" s="34" customFormat="1" ht="23.25">
      <c r="A1384" s="35" t="s">
        <v>70</v>
      </c>
      <c r="B1384" s="36"/>
      <c r="C1384" s="36"/>
      <c r="D1384" s="36"/>
      <c r="E1384" s="36"/>
      <c r="F1384" s="36"/>
      <c r="G1384" s="235"/>
      <c r="H1384" s="49"/>
      <c r="I1384" s="235"/>
      <c r="J1384" s="235"/>
      <c r="K1384" s="150"/>
      <c r="L1384" s="235"/>
      <c r="M1384" s="235"/>
      <c r="N1384" s="158"/>
      <c r="O1384" s="235"/>
      <c r="P1384" s="235"/>
      <c r="Q1384" s="170"/>
      <c r="R1384" s="171"/>
      <c r="S1384" s="150"/>
      <c r="T1384" s="150"/>
      <c r="U1384" s="170"/>
      <c r="V1384" s="170"/>
      <c r="W1384" s="170"/>
      <c r="X1384" s="22"/>
      <c r="Y1384" s="170"/>
      <c r="Z1384" s="235"/>
      <c r="AA1384" s="235"/>
    </row>
    <row r="1385" spans="1:27" s="16" customFormat="1" ht="14.25">
      <c r="A1385" s="798" t="s">
        <v>1</v>
      </c>
      <c r="B1385" s="799"/>
      <c r="C1385" s="799"/>
      <c r="D1385" s="799"/>
      <c r="E1385" s="799"/>
      <c r="F1385" s="799"/>
      <c r="G1385" s="799"/>
      <c r="H1385" s="799"/>
      <c r="I1385" s="799"/>
      <c r="J1385" s="800"/>
      <c r="K1385" s="801" t="s">
        <v>2</v>
      </c>
      <c r="L1385" s="802"/>
      <c r="M1385" s="802"/>
      <c r="N1385" s="802"/>
      <c r="O1385" s="802"/>
      <c r="P1385" s="802"/>
      <c r="Q1385" s="802"/>
      <c r="R1385" s="802"/>
      <c r="S1385" s="802"/>
      <c r="T1385" s="802"/>
      <c r="U1385" s="803"/>
      <c r="V1385" s="886" t="s">
        <v>3</v>
      </c>
      <c r="W1385" s="886" t="s">
        <v>39</v>
      </c>
      <c r="X1385" s="869" t="s">
        <v>40</v>
      </c>
      <c r="Y1385" s="886" t="s">
        <v>4</v>
      </c>
      <c r="Z1385" s="869" t="s">
        <v>41</v>
      </c>
      <c r="AA1385" s="878" t="s">
        <v>42</v>
      </c>
    </row>
    <row r="1386" spans="1:27" s="16" customFormat="1" ht="14.25">
      <c r="A1386" s="810" t="s">
        <v>5</v>
      </c>
      <c r="B1386" s="813" t="s">
        <v>6</v>
      </c>
      <c r="C1386" s="816" t="s">
        <v>7</v>
      </c>
      <c r="D1386" s="819" t="s">
        <v>8</v>
      </c>
      <c r="E1386" s="820"/>
      <c r="F1386" s="821"/>
      <c r="G1386" s="814" t="s">
        <v>9</v>
      </c>
      <c r="H1386" s="828" t="s">
        <v>10</v>
      </c>
      <c r="I1386" s="825" t="s">
        <v>11</v>
      </c>
      <c r="J1386" s="831" t="s">
        <v>12</v>
      </c>
      <c r="K1386" s="889" t="s">
        <v>5</v>
      </c>
      <c r="L1386" s="834" t="s">
        <v>13</v>
      </c>
      <c r="M1386" s="837" t="s">
        <v>14</v>
      </c>
      <c r="N1386" s="892" t="s">
        <v>9</v>
      </c>
      <c r="O1386" s="847" t="s">
        <v>43</v>
      </c>
      <c r="P1386" s="875" t="s">
        <v>33</v>
      </c>
      <c r="Q1386" s="895" t="s">
        <v>44</v>
      </c>
      <c r="R1386" s="898" t="s">
        <v>15</v>
      </c>
      <c r="S1386" s="901" t="s">
        <v>16</v>
      </c>
      <c r="T1386" s="902"/>
      <c r="U1386" s="903" t="s">
        <v>45</v>
      </c>
      <c r="V1386" s="887"/>
      <c r="W1386" s="887"/>
      <c r="X1386" s="870"/>
      <c r="Y1386" s="887"/>
      <c r="Z1386" s="870"/>
      <c r="AA1386" s="879"/>
    </row>
    <row r="1387" spans="1:27" s="16" customFormat="1" ht="14.25">
      <c r="A1387" s="811"/>
      <c r="B1387" s="814"/>
      <c r="C1387" s="817"/>
      <c r="D1387" s="822"/>
      <c r="E1387" s="823"/>
      <c r="F1387" s="824"/>
      <c r="G1387" s="814"/>
      <c r="H1387" s="829"/>
      <c r="I1387" s="826"/>
      <c r="J1387" s="832"/>
      <c r="K1387" s="890"/>
      <c r="L1387" s="835"/>
      <c r="M1387" s="838"/>
      <c r="N1387" s="893"/>
      <c r="O1387" s="848"/>
      <c r="P1387" s="876"/>
      <c r="Q1387" s="896"/>
      <c r="R1387" s="899"/>
      <c r="S1387" s="892" t="s">
        <v>17</v>
      </c>
      <c r="T1387" s="906" t="s">
        <v>18</v>
      </c>
      <c r="U1387" s="904"/>
      <c r="V1387" s="887"/>
      <c r="W1387" s="887"/>
      <c r="X1387" s="870"/>
      <c r="Y1387" s="887"/>
      <c r="Z1387" s="870"/>
      <c r="AA1387" s="879"/>
    </row>
    <row r="1388" spans="1:27" s="16" customFormat="1" ht="14.25">
      <c r="A1388" s="811"/>
      <c r="B1388" s="814"/>
      <c r="C1388" s="817"/>
      <c r="D1388" s="840" t="s">
        <v>19</v>
      </c>
      <c r="E1388" s="840" t="s">
        <v>20</v>
      </c>
      <c r="F1388" s="840" t="s">
        <v>21</v>
      </c>
      <c r="G1388" s="814"/>
      <c r="H1388" s="829"/>
      <c r="I1388" s="826"/>
      <c r="J1388" s="832"/>
      <c r="K1388" s="890"/>
      <c r="L1388" s="835"/>
      <c r="M1388" s="838"/>
      <c r="N1388" s="893"/>
      <c r="O1388" s="848"/>
      <c r="P1388" s="876"/>
      <c r="Q1388" s="896"/>
      <c r="R1388" s="899"/>
      <c r="S1388" s="893"/>
      <c r="T1388" s="907"/>
      <c r="U1388" s="904"/>
      <c r="V1388" s="887"/>
      <c r="W1388" s="887"/>
      <c r="X1388" s="870"/>
      <c r="Y1388" s="887"/>
      <c r="Z1388" s="870"/>
      <c r="AA1388" s="879"/>
    </row>
    <row r="1389" spans="1:27" s="16" customFormat="1" ht="14.25">
      <c r="A1389" s="811"/>
      <c r="B1389" s="814"/>
      <c r="C1389" s="817"/>
      <c r="D1389" s="841"/>
      <c r="E1389" s="841"/>
      <c r="F1389" s="841"/>
      <c r="G1389" s="814"/>
      <c r="H1389" s="829"/>
      <c r="I1389" s="826"/>
      <c r="J1389" s="832"/>
      <c r="K1389" s="890"/>
      <c r="L1389" s="835"/>
      <c r="M1389" s="838"/>
      <c r="N1389" s="893"/>
      <c r="O1389" s="848"/>
      <c r="P1389" s="876"/>
      <c r="Q1389" s="896"/>
      <c r="R1389" s="899"/>
      <c r="S1389" s="893"/>
      <c r="T1389" s="907"/>
      <c r="U1389" s="904"/>
      <c r="V1389" s="887"/>
      <c r="W1389" s="887"/>
      <c r="X1389" s="870"/>
      <c r="Y1389" s="887"/>
      <c r="Z1389" s="870"/>
      <c r="AA1389" s="879"/>
    </row>
    <row r="1390" spans="1:27" s="16" customFormat="1" ht="14.25">
      <c r="A1390" s="812"/>
      <c r="B1390" s="815"/>
      <c r="C1390" s="818"/>
      <c r="D1390" s="842"/>
      <c r="E1390" s="842"/>
      <c r="F1390" s="842"/>
      <c r="G1390" s="815"/>
      <c r="H1390" s="830"/>
      <c r="I1390" s="827"/>
      <c r="J1390" s="833"/>
      <c r="K1390" s="891"/>
      <c r="L1390" s="836"/>
      <c r="M1390" s="839"/>
      <c r="N1390" s="894"/>
      <c r="O1390" s="849"/>
      <c r="P1390" s="877"/>
      <c r="Q1390" s="897"/>
      <c r="R1390" s="900"/>
      <c r="S1390" s="894"/>
      <c r="T1390" s="908"/>
      <c r="U1390" s="905"/>
      <c r="V1390" s="888"/>
      <c r="W1390" s="888"/>
      <c r="X1390" s="871"/>
      <c r="Y1390" s="888"/>
      <c r="Z1390" s="871"/>
      <c r="AA1390" s="880"/>
    </row>
    <row r="1391" spans="1:27" s="229" customFormat="1" ht="24" customHeight="1">
      <c r="A1391" s="17"/>
      <c r="B1391" s="17"/>
      <c r="C1391" s="17"/>
      <c r="D1391" s="17"/>
      <c r="E1391" s="17"/>
      <c r="F1391" s="17"/>
      <c r="G1391" s="17"/>
      <c r="H1391" s="31"/>
      <c r="I1391" s="101"/>
      <c r="J1391" s="101"/>
      <c r="K1391" s="103"/>
      <c r="L1391" s="20"/>
      <c r="M1391" s="20"/>
      <c r="N1391" s="103"/>
      <c r="O1391" s="20"/>
      <c r="P1391" s="20"/>
      <c r="Q1391" s="101"/>
      <c r="R1391" s="109"/>
      <c r="S1391" s="217"/>
      <c r="T1391" s="217"/>
      <c r="U1391" s="109"/>
      <c r="V1391" s="31"/>
      <c r="W1391" s="30"/>
      <c r="X1391" s="21"/>
      <c r="Y1391" s="234"/>
      <c r="Z1391" s="20"/>
      <c r="AA1391" s="25"/>
    </row>
    <row r="1392" spans="1:27" s="229" customFormat="1" ht="24" customHeight="1">
      <c r="A1392" s="17">
        <v>372</v>
      </c>
      <c r="B1392" s="17" t="s">
        <v>24</v>
      </c>
      <c r="C1392" s="17">
        <v>41394</v>
      </c>
      <c r="D1392" s="17">
        <v>0</v>
      </c>
      <c r="E1392" s="17">
        <v>3</v>
      </c>
      <c r="F1392" s="17">
        <v>86</v>
      </c>
      <c r="G1392" s="17">
        <v>2</v>
      </c>
      <c r="H1392" s="21">
        <v>386</v>
      </c>
      <c r="I1392" s="101">
        <v>400</v>
      </c>
      <c r="J1392" s="101">
        <f>H1392*I1392</f>
        <v>154400</v>
      </c>
      <c r="K1392" s="103">
        <v>1</v>
      </c>
      <c r="L1392" s="20" t="s">
        <v>65</v>
      </c>
      <c r="M1392" s="86" t="s">
        <v>67</v>
      </c>
      <c r="N1392" s="103">
        <v>2</v>
      </c>
      <c r="O1392" s="20">
        <v>221.48</v>
      </c>
      <c r="P1392" s="20">
        <v>100</v>
      </c>
      <c r="Q1392" s="101">
        <v>6350</v>
      </c>
      <c r="R1392" s="109">
        <f>O1392*Q1392</f>
        <v>1406398</v>
      </c>
      <c r="S1392" s="217">
        <v>20</v>
      </c>
      <c r="T1392" s="217">
        <v>30</v>
      </c>
      <c r="U1392" s="109">
        <f>R1392-R1392*T1392/100</f>
        <v>984478.6</v>
      </c>
      <c r="V1392" s="31">
        <f>J1392+U1392</f>
        <v>1138878.6000000001</v>
      </c>
      <c r="W1392" s="30">
        <f>V1392*P1392/100</f>
        <v>1138878.6000000001</v>
      </c>
      <c r="X1392" s="21" t="s">
        <v>58</v>
      </c>
      <c r="Y1392" s="233">
        <v>0</v>
      </c>
      <c r="Z1392" s="20">
        <v>0</v>
      </c>
      <c r="AA1392" s="25">
        <f t="shared" ref="AA1392:AA1394" si="1037">Y1392*Z1392/100</f>
        <v>0</v>
      </c>
    </row>
    <row r="1393" spans="1:27" s="229" customFormat="1" ht="26.1" customHeight="1">
      <c r="A1393" s="17">
        <v>373</v>
      </c>
      <c r="B1393" s="17" t="s">
        <v>26</v>
      </c>
      <c r="C1393" s="17" t="s">
        <v>29</v>
      </c>
      <c r="D1393" s="17">
        <v>24</v>
      </c>
      <c r="E1393" s="17">
        <v>0</v>
      </c>
      <c r="F1393" s="17">
        <v>0</v>
      </c>
      <c r="G1393" s="17">
        <v>1</v>
      </c>
      <c r="H1393" s="31">
        <v>9600</v>
      </c>
      <c r="I1393" s="86">
        <v>150</v>
      </c>
      <c r="J1393" s="109">
        <f>H1393*I1393</f>
        <v>1440000</v>
      </c>
      <c r="K1393" s="103"/>
      <c r="L1393" s="20"/>
      <c r="M1393" s="20"/>
      <c r="N1393" s="103"/>
      <c r="O1393" s="20"/>
      <c r="P1393" s="20">
        <v>100</v>
      </c>
      <c r="Q1393" s="21"/>
      <c r="R1393" s="21">
        <f t="shared" ref="R1393:R1394" si="1038">O1393*Q1393</f>
        <v>0</v>
      </c>
      <c r="S1393" s="217"/>
      <c r="T1393" s="217"/>
      <c r="U1393" s="21">
        <f t="shared" ref="U1393:U1394" si="1039">R1393-R1393*T1393/100</f>
        <v>0</v>
      </c>
      <c r="V1393" s="109">
        <f t="shared" ref="V1393:V1394" si="1040">J1393+U1393</f>
        <v>1440000</v>
      </c>
      <c r="W1393" s="101">
        <f t="shared" ref="W1393:W1394" si="1041">V1393*P1393/100</f>
        <v>1440000</v>
      </c>
      <c r="X1393" s="100"/>
      <c r="Y1393" s="238">
        <f>J1393</f>
        <v>1440000</v>
      </c>
      <c r="Z1393" s="20">
        <v>0.01</v>
      </c>
      <c r="AA1393" s="25">
        <f t="shared" si="1037"/>
        <v>144</v>
      </c>
    </row>
    <row r="1394" spans="1:27" s="229" customFormat="1" ht="26.1" customHeight="1">
      <c r="A1394" s="17">
        <v>374</v>
      </c>
      <c r="B1394" s="17" t="s">
        <v>24</v>
      </c>
      <c r="C1394" s="17">
        <v>21891</v>
      </c>
      <c r="D1394" s="17">
        <v>18</v>
      </c>
      <c r="E1394" s="17">
        <v>1</v>
      </c>
      <c r="F1394" s="17">
        <v>20</v>
      </c>
      <c r="G1394" s="17">
        <v>1</v>
      </c>
      <c r="H1394" s="31">
        <v>7320</v>
      </c>
      <c r="I1394" s="86">
        <v>100</v>
      </c>
      <c r="J1394" s="109">
        <f>H1394*I1394</f>
        <v>732000</v>
      </c>
      <c r="K1394" s="103"/>
      <c r="L1394" s="20"/>
      <c r="M1394" s="20"/>
      <c r="N1394" s="103"/>
      <c r="O1394" s="20"/>
      <c r="P1394" s="20">
        <v>100</v>
      </c>
      <c r="Q1394" s="21"/>
      <c r="R1394" s="21">
        <f t="shared" si="1038"/>
        <v>0</v>
      </c>
      <c r="S1394" s="217"/>
      <c r="T1394" s="217"/>
      <c r="U1394" s="21">
        <f t="shared" si="1039"/>
        <v>0</v>
      </c>
      <c r="V1394" s="101">
        <f t="shared" si="1040"/>
        <v>732000</v>
      </c>
      <c r="W1394" s="101">
        <f t="shared" si="1041"/>
        <v>732000</v>
      </c>
      <c r="X1394" s="100" t="s">
        <v>61</v>
      </c>
      <c r="Y1394" s="230">
        <v>0</v>
      </c>
      <c r="Z1394" s="20">
        <v>0</v>
      </c>
      <c r="AA1394" s="25">
        <f t="shared" si="1037"/>
        <v>0</v>
      </c>
    </row>
    <row r="1395" spans="1:27" s="229" customFormat="1" ht="26.1" customHeight="1">
      <c r="A1395" s="17">
        <v>375</v>
      </c>
      <c r="B1395" s="17" t="s">
        <v>24</v>
      </c>
      <c r="C1395" s="17">
        <v>69619</v>
      </c>
      <c r="D1395" s="17">
        <v>7</v>
      </c>
      <c r="E1395" s="17">
        <v>2</v>
      </c>
      <c r="F1395" s="17">
        <v>0</v>
      </c>
      <c r="G1395" s="17">
        <v>1</v>
      </c>
      <c r="H1395" s="31">
        <v>3000</v>
      </c>
      <c r="I1395" s="86">
        <v>400</v>
      </c>
      <c r="J1395" s="109">
        <f>H1395*I1395</f>
        <v>1200000</v>
      </c>
      <c r="K1395" s="103"/>
      <c r="L1395" s="20"/>
      <c r="M1395" s="20"/>
      <c r="N1395" s="103"/>
      <c r="O1395" s="20"/>
      <c r="P1395" s="20">
        <v>100</v>
      </c>
      <c r="Q1395" s="21"/>
      <c r="R1395" s="21">
        <f t="shared" ref="R1395" si="1042">O1395*Q1395</f>
        <v>0</v>
      </c>
      <c r="S1395" s="217"/>
      <c r="T1395" s="217"/>
      <c r="U1395" s="21">
        <f t="shared" ref="U1395" si="1043">R1395-R1395*T1395/100</f>
        <v>0</v>
      </c>
      <c r="V1395" s="109">
        <f t="shared" ref="V1395" si="1044">J1395+U1395</f>
        <v>1200000</v>
      </c>
      <c r="W1395" s="101">
        <f t="shared" ref="W1395" si="1045">V1395*P1395/100</f>
        <v>1200000</v>
      </c>
      <c r="X1395" s="100" t="s">
        <v>61</v>
      </c>
      <c r="Y1395" s="230">
        <v>0</v>
      </c>
      <c r="Z1395" s="20">
        <v>0</v>
      </c>
      <c r="AA1395" s="25">
        <f t="shared" ref="AA1395" si="1046">Y1395*Z1395/100</f>
        <v>0</v>
      </c>
    </row>
    <row r="1396" spans="1:27" s="229" customFormat="1" ht="26.1" customHeight="1">
      <c r="A1396" s="17"/>
      <c r="B1396" s="17"/>
      <c r="C1396" s="17"/>
      <c r="D1396" s="17"/>
      <c r="E1396" s="17"/>
      <c r="F1396" s="17"/>
      <c r="G1396" s="17"/>
      <c r="H1396" s="31"/>
      <c r="I1396" s="86"/>
      <c r="J1396" s="109"/>
      <c r="K1396" s="103"/>
      <c r="L1396" s="20"/>
      <c r="M1396" s="20"/>
      <c r="N1396" s="103"/>
      <c r="O1396" s="20"/>
      <c r="P1396" s="20"/>
      <c r="Q1396" s="21"/>
      <c r="R1396" s="21"/>
      <c r="S1396" s="217"/>
      <c r="T1396" s="217"/>
      <c r="U1396" s="21"/>
      <c r="V1396" s="101"/>
      <c r="W1396" s="101"/>
      <c r="X1396" s="100"/>
      <c r="Y1396" s="230"/>
      <c r="Z1396" s="20"/>
      <c r="AA1396" s="25"/>
    </row>
    <row r="1397" spans="1:27" s="229" customFormat="1" ht="26.1" customHeight="1">
      <c r="A1397" s="17"/>
      <c r="B1397" s="17"/>
      <c r="C1397" s="17"/>
      <c r="D1397" s="17"/>
      <c r="E1397" s="17"/>
      <c r="F1397" s="17"/>
      <c r="G1397" s="17"/>
      <c r="H1397" s="31"/>
      <c r="I1397" s="86"/>
      <c r="J1397" s="109"/>
      <c r="K1397" s="103"/>
      <c r="L1397" s="20"/>
      <c r="M1397" s="20"/>
      <c r="N1397" s="103"/>
      <c r="O1397" s="20"/>
      <c r="P1397" s="20"/>
      <c r="Q1397" s="21"/>
      <c r="R1397" s="21"/>
      <c r="S1397" s="217"/>
      <c r="T1397" s="217"/>
      <c r="U1397" s="21"/>
      <c r="V1397" s="101"/>
      <c r="W1397" s="101"/>
      <c r="X1397" s="100"/>
      <c r="Y1397" s="230"/>
      <c r="Z1397" s="20"/>
      <c r="AA1397" s="25"/>
    </row>
    <row r="1398" spans="1:27" s="229" customFormat="1" ht="26.1" customHeight="1">
      <c r="A1398" s="17"/>
      <c r="B1398" s="17"/>
      <c r="C1398" s="17"/>
      <c r="D1398" s="17"/>
      <c r="E1398" s="17"/>
      <c r="F1398" s="17"/>
      <c r="G1398" s="17"/>
      <c r="H1398" s="31"/>
      <c r="I1398" s="86"/>
      <c r="J1398" s="109"/>
      <c r="K1398" s="103"/>
      <c r="L1398" s="20"/>
      <c r="M1398" s="20"/>
      <c r="N1398" s="103"/>
      <c r="O1398" s="20"/>
      <c r="P1398" s="20"/>
      <c r="Q1398" s="21"/>
      <c r="R1398" s="21"/>
      <c r="S1398" s="217"/>
      <c r="T1398" s="217"/>
      <c r="U1398" s="21"/>
      <c r="V1398" s="101"/>
      <c r="W1398" s="101"/>
      <c r="X1398" s="100"/>
      <c r="Y1398" s="230"/>
      <c r="Z1398" s="20"/>
      <c r="AA1398" s="25"/>
    </row>
    <row r="1399" spans="1:27" s="229" customFormat="1" ht="26.1" customHeight="1">
      <c r="A1399" s="17"/>
      <c r="B1399" s="17"/>
      <c r="C1399" s="17"/>
      <c r="D1399" s="17"/>
      <c r="E1399" s="17"/>
      <c r="F1399" s="17"/>
      <c r="G1399" s="17"/>
      <c r="H1399" s="31"/>
      <c r="I1399" s="86"/>
      <c r="J1399" s="109"/>
      <c r="K1399" s="103"/>
      <c r="L1399" s="20"/>
      <c r="M1399" s="20"/>
      <c r="N1399" s="103"/>
      <c r="O1399" s="20"/>
      <c r="P1399" s="20"/>
      <c r="Q1399" s="21"/>
      <c r="R1399" s="21"/>
      <c r="S1399" s="217"/>
      <c r="T1399" s="217"/>
      <c r="U1399" s="21"/>
      <c r="V1399" s="109"/>
      <c r="W1399" s="101"/>
      <c r="X1399" s="100"/>
      <c r="Y1399" s="238"/>
      <c r="Z1399" s="20"/>
      <c r="AA1399" s="25"/>
    </row>
    <row r="1400" spans="1:27" s="89" customFormat="1" ht="24" customHeight="1" thickBot="1">
      <c r="A1400" s="143"/>
      <c r="B1400" s="143"/>
      <c r="C1400" s="143"/>
      <c r="D1400" s="143"/>
      <c r="E1400" s="143"/>
      <c r="F1400" s="143"/>
      <c r="G1400" s="143"/>
      <c r="H1400" s="144"/>
      <c r="I1400" s="145"/>
      <c r="J1400" s="146"/>
      <c r="K1400" s="156"/>
      <c r="L1400" s="147"/>
      <c r="M1400" s="145"/>
      <c r="N1400" s="166"/>
      <c r="O1400" s="145"/>
      <c r="P1400" s="145"/>
      <c r="Q1400" s="181"/>
      <c r="R1400" s="182"/>
      <c r="S1400" s="194"/>
      <c r="T1400" s="194"/>
      <c r="U1400" s="197"/>
      <c r="V1400" s="182"/>
      <c r="W1400" s="182"/>
      <c r="X1400" s="148"/>
      <c r="Y1400" s="199"/>
      <c r="Z1400" s="145"/>
      <c r="AA1400" s="143"/>
    </row>
    <row r="1401" spans="1:27">
      <c r="A1401" s="42" t="s">
        <v>22</v>
      </c>
      <c r="B1401" s="42"/>
      <c r="C1401" s="42" t="s">
        <v>23</v>
      </c>
      <c r="D1401" s="42"/>
      <c r="E1401" s="42"/>
      <c r="F1401" s="42"/>
      <c r="G1401" s="39" t="s">
        <v>37</v>
      </c>
      <c r="H1401" s="52"/>
      <c r="I1401" s="11"/>
      <c r="J1401" s="11"/>
      <c r="K1401" s="153"/>
      <c r="L1401" s="14"/>
      <c r="M1401" s="6"/>
      <c r="N1401" s="161"/>
      <c r="O1401" s="1"/>
      <c r="P1401" s="1"/>
      <c r="Q1401" s="175"/>
      <c r="R1401" s="176"/>
      <c r="S1401" s="188"/>
      <c r="T1401" s="188"/>
      <c r="U1401" s="175"/>
      <c r="V1401" s="176"/>
      <c r="W1401" s="176"/>
      <c r="X1401" s="1"/>
      <c r="Y1401" s="176"/>
      <c r="Z1401" s="1"/>
      <c r="AA1401" s="1"/>
    </row>
    <row r="1402" spans="1:27">
      <c r="A1402" s="3"/>
      <c r="B1402" s="11"/>
      <c r="C1402" s="11"/>
      <c r="D1402" s="11"/>
      <c r="E1402" s="12"/>
      <c r="F1402" s="13"/>
      <c r="G1402" s="38" t="s">
        <v>36</v>
      </c>
      <c r="H1402" s="52"/>
      <c r="I1402" s="11"/>
      <c r="J1402" s="11"/>
      <c r="K1402" s="153"/>
      <c r="L1402" s="14"/>
      <c r="M1402" s="61" t="s">
        <v>47</v>
      </c>
      <c r="N1402" s="162"/>
      <c r="O1402" s="62"/>
      <c r="P1402" s="62"/>
      <c r="Q1402" s="177"/>
      <c r="R1402" s="178" t="s">
        <v>51</v>
      </c>
      <c r="S1402" s="162"/>
      <c r="T1402" s="189"/>
      <c r="U1402" s="177"/>
      <c r="V1402" s="178"/>
      <c r="W1402" s="178" t="s">
        <v>56</v>
      </c>
      <c r="X1402" s="206"/>
      <c r="Y1402" s="177"/>
      <c r="Z1402" s="3"/>
      <c r="AA1402" s="3"/>
    </row>
    <row r="1403" spans="1:27">
      <c r="A1403" s="3"/>
      <c r="B1403" s="11"/>
      <c r="C1403" s="11"/>
      <c r="D1403" s="11"/>
      <c r="E1403" s="12"/>
      <c r="F1403" s="13"/>
      <c r="G1403" s="37" t="s">
        <v>35</v>
      </c>
      <c r="H1403" s="52"/>
      <c r="I1403" s="12"/>
      <c r="J1403" s="12"/>
      <c r="K1403" s="154"/>
      <c r="L1403" s="14"/>
      <c r="M1403" s="61" t="s">
        <v>54</v>
      </c>
      <c r="N1403" s="162"/>
      <c r="O1403" s="62"/>
      <c r="P1403" s="62"/>
      <c r="Q1403" s="177"/>
      <c r="R1403" s="178" t="s">
        <v>53</v>
      </c>
      <c r="S1403" s="162"/>
      <c r="T1403" s="189"/>
      <c r="U1403" s="177"/>
      <c r="V1403" s="178"/>
      <c r="W1403" s="178" t="s">
        <v>52</v>
      </c>
      <c r="X1403" s="206"/>
      <c r="Y1403" s="177"/>
      <c r="Z1403" s="3"/>
      <c r="AA1403" s="3"/>
    </row>
    <row r="1404" spans="1:27">
      <c r="A1404" s="4"/>
      <c r="B1404" s="12"/>
      <c r="C1404" s="12"/>
      <c r="D1404" s="12"/>
      <c r="E1404" s="12"/>
      <c r="F1404" s="13"/>
      <c r="G1404" s="38" t="s">
        <v>34</v>
      </c>
      <c r="H1404" s="53"/>
      <c r="I1404" s="12"/>
      <c r="J1404" s="12"/>
      <c r="K1404" s="154"/>
      <c r="L1404" s="15"/>
      <c r="M1404" s="63" t="s">
        <v>48</v>
      </c>
      <c r="N1404" s="163"/>
      <c r="O1404" s="63"/>
      <c r="P1404" s="63"/>
      <c r="Q1404" s="179"/>
      <c r="R1404" s="179" t="s">
        <v>49</v>
      </c>
      <c r="S1404" s="163"/>
      <c r="T1404" s="190"/>
      <c r="U1404" s="179"/>
      <c r="V1404" s="179"/>
      <c r="W1404" s="179" t="s">
        <v>50</v>
      </c>
      <c r="X1404" s="207"/>
      <c r="Y1404" s="179"/>
      <c r="Z1404" s="5"/>
      <c r="AA1404" s="5"/>
    </row>
    <row r="1405" spans="1:27">
      <c r="A1405" s="4"/>
      <c r="B1405" s="33"/>
      <c r="C1405" s="12"/>
      <c r="D1405" s="12"/>
      <c r="E1405" s="12"/>
      <c r="F1405" s="13"/>
      <c r="G1405" s="40" t="s">
        <v>38</v>
      </c>
      <c r="H1405" s="53"/>
      <c r="I1405" s="12"/>
      <c r="J1405" s="12"/>
      <c r="K1405" s="154"/>
      <c r="L1405" s="15"/>
      <c r="M1405" s="5"/>
      <c r="N1405" s="164"/>
      <c r="O1405" s="5"/>
      <c r="P1405" s="5"/>
      <c r="Q1405" s="180"/>
      <c r="R1405" s="180"/>
      <c r="S1405" s="191"/>
      <c r="T1405" s="191"/>
      <c r="U1405" s="180"/>
      <c r="V1405" s="180"/>
      <c r="W1405" s="180"/>
      <c r="X1405" s="208"/>
      <c r="Y1405" s="169"/>
      <c r="Z1405" s="32"/>
      <c r="AA1405" s="5"/>
    </row>
    <row r="1406" spans="1:27" ht="31.5" customHeight="1">
      <c r="A1406" s="41" t="s">
        <v>91</v>
      </c>
      <c r="B1406" s="8"/>
      <c r="C1406" s="8"/>
      <c r="D1406" s="8"/>
      <c r="E1406" s="8"/>
      <c r="F1406" s="8"/>
      <c r="G1406" s="7" t="s">
        <v>30</v>
      </c>
      <c r="H1406" s="48"/>
      <c r="I1406" s="796"/>
      <c r="J1406" s="868"/>
      <c r="K1406" s="149"/>
      <c r="L1406" s="909"/>
      <c r="M1406" s="909"/>
      <c r="N1406" s="158"/>
      <c r="O1406" s="910" t="s">
        <v>55</v>
      </c>
      <c r="P1406" s="910"/>
      <c r="Q1406" s="168"/>
      <c r="R1406" s="169"/>
      <c r="S1406" s="185"/>
      <c r="T1406" s="185"/>
      <c r="U1406" s="196"/>
      <c r="V1406" s="169"/>
      <c r="W1406" s="169"/>
      <c r="X1406" s="205" t="s">
        <v>31</v>
      </c>
      <c r="Y1406" s="169"/>
      <c r="AA1406" s="7"/>
    </row>
    <row r="1407" spans="1:27" ht="23.1" customHeight="1">
      <c r="A1407" s="797" t="s">
        <v>0</v>
      </c>
      <c r="B1407" s="797"/>
      <c r="C1407" s="797"/>
      <c r="D1407" s="797"/>
      <c r="E1407" s="797"/>
      <c r="F1407" s="797"/>
      <c r="G1407" s="797"/>
      <c r="H1407" s="797"/>
      <c r="I1407" s="797"/>
      <c r="J1407" s="797"/>
      <c r="K1407" s="797"/>
      <c r="L1407" s="797"/>
      <c r="M1407" s="797"/>
      <c r="N1407" s="797"/>
      <c r="O1407" s="797"/>
      <c r="P1407" s="797"/>
      <c r="Q1407" s="797"/>
      <c r="R1407" s="797"/>
      <c r="S1407" s="797"/>
      <c r="T1407" s="797"/>
      <c r="U1407" s="797"/>
      <c r="V1407" s="797"/>
      <c r="W1407" s="797"/>
      <c r="X1407" s="797"/>
      <c r="Y1407" s="797"/>
      <c r="Z1407" s="797"/>
      <c r="AA1407" s="10"/>
    </row>
    <row r="1408" spans="1:27" ht="23.1" customHeight="1">
      <c r="A1408" s="797" t="s">
        <v>32</v>
      </c>
      <c r="B1408" s="797"/>
      <c r="C1408" s="797"/>
      <c r="D1408" s="797"/>
      <c r="E1408" s="797"/>
      <c r="F1408" s="797"/>
      <c r="G1408" s="797"/>
      <c r="H1408" s="797"/>
      <c r="I1408" s="797"/>
      <c r="J1408" s="797"/>
      <c r="K1408" s="797"/>
      <c r="L1408" s="797"/>
      <c r="M1408" s="797"/>
      <c r="N1408" s="797"/>
      <c r="O1408" s="797"/>
      <c r="P1408" s="797"/>
      <c r="Q1408" s="797"/>
      <c r="R1408" s="797"/>
      <c r="S1408" s="797"/>
      <c r="T1408" s="797"/>
      <c r="U1408" s="797"/>
      <c r="V1408" s="797"/>
      <c r="W1408" s="797"/>
      <c r="X1408" s="797"/>
      <c r="Y1408" s="797"/>
      <c r="Z1408" s="797"/>
      <c r="AA1408" s="10"/>
    </row>
    <row r="1409" spans="1:27" s="34" customFormat="1" ht="23.25">
      <c r="A1409" s="35" t="s">
        <v>70</v>
      </c>
      <c r="B1409" s="36"/>
      <c r="C1409" s="36"/>
      <c r="D1409" s="36"/>
      <c r="E1409" s="36"/>
      <c r="F1409" s="36"/>
      <c r="G1409" s="235"/>
      <c r="H1409" s="49"/>
      <c r="I1409" s="235"/>
      <c r="J1409" s="235"/>
      <c r="K1409" s="150"/>
      <c r="L1409" s="235"/>
      <c r="M1409" s="235"/>
      <c r="N1409" s="158"/>
      <c r="O1409" s="235"/>
      <c r="P1409" s="235"/>
      <c r="Q1409" s="170"/>
      <c r="R1409" s="171"/>
      <c r="S1409" s="150"/>
      <c r="T1409" s="150"/>
      <c r="U1409" s="170"/>
      <c r="V1409" s="170"/>
      <c r="W1409" s="170"/>
      <c r="X1409" s="22"/>
      <c r="Y1409" s="170"/>
      <c r="Z1409" s="235"/>
      <c r="AA1409" s="235"/>
    </row>
    <row r="1410" spans="1:27" s="16" customFormat="1" ht="14.25">
      <c r="A1410" s="798" t="s">
        <v>1</v>
      </c>
      <c r="B1410" s="799"/>
      <c r="C1410" s="799"/>
      <c r="D1410" s="799"/>
      <c r="E1410" s="799"/>
      <c r="F1410" s="799"/>
      <c r="G1410" s="799"/>
      <c r="H1410" s="799"/>
      <c r="I1410" s="799"/>
      <c r="J1410" s="800"/>
      <c r="K1410" s="801" t="s">
        <v>2</v>
      </c>
      <c r="L1410" s="802"/>
      <c r="M1410" s="802"/>
      <c r="N1410" s="802"/>
      <c r="O1410" s="802"/>
      <c r="P1410" s="802"/>
      <c r="Q1410" s="802"/>
      <c r="R1410" s="802"/>
      <c r="S1410" s="802"/>
      <c r="T1410" s="802"/>
      <c r="U1410" s="803"/>
      <c r="V1410" s="886" t="s">
        <v>3</v>
      </c>
      <c r="W1410" s="886" t="s">
        <v>39</v>
      </c>
      <c r="X1410" s="869" t="s">
        <v>40</v>
      </c>
      <c r="Y1410" s="886" t="s">
        <v>4</v>
      </c>
      <c r="Z1410" s="869" t="s">
        <v>41</v>
      </c>
      <c r="AA1410" s="878" t="s">
        <v>42</v>
      </c>
    </row>
    <row r="1411" spans="1:27" s="16" customFormat="1" ht="14.25">
      <c r="A1411" s="810" t="s">
        <v>5</v>
      </c>
      <c r="B1411" s="813" t="s">
        <v>6</v>
      </c>
      <c r="C1411" s="816" t="s">
        <v>7</v>
      </c>
      <c r="D1411" s="819" t="s">
        <v>8</v>
      </c>
      <c r="E1411" s="820"/>
      <c r="F1411" s="821"/>
      <c r="G1411" s="814" t="s">
        <v>9</v>
      </c>
      <c r="H1411" s="828" t="s">
        <v>10</v>
      </c>
      <c r="I1411" s="825" t="s">
        <v>11</v>
      </c>
      <c r="J1411" s="831" t="s">
        <v>12</v>
      </c>
      <c r="K1411" s="889" t="s">
        <v>5</v>
      </c>
      <c r="L1411" s="834" t="s">
        <v>13</v>
      </c>
      <c r="M1411" s="837" t="s">
        <v>14</v>
      </c>
      <c r="N1411" s="892" t="s">
        <v>9</v>
      </c>
      <c r="O1411" s="847" t="s">
        <v>43</v>
      </c>
      <c r="P1411" s="875" t="s">
        <v>33</v>
      </c>
      <c r="Q1411" s="895" t="s">
        <v>44</v>
      </c>
      <c r="R1411" s="898" t="s">
        <v>15</v>
      </c>
      <c r="S1411" s="901" t="s">
        <v>16</v>
      </c>
      <c r="T1411" s="902"/>
      <c r="U1411" s="903" t="s">
        <v>45</v>
      </c>
      <c r="V1411" s="887"/>
      <c r="W1411" s="887"/>
      <c r="X1411" s="870"/>
      <c r="Y1411" s="887"/>
      <c r="Z1411" s="870"/>
      <c r="AA1411" s="879"/>
    </row>
    <row r="1412" spans="1:27" s="16" customFormat="1" ht="14.25">
      <c r="A1412" s="811"/>
      <c r="B1412" s="814"/>
      <c r="C1412" s="817"/>
      <c r="D1412" s="822"/>
      <c r="E1412" s="823"/>
      <c r="F1412" s="824"/>
      <c r="G1412" s="814"/>
      <c r="H1412" s="829"/>
      <c r="I1412" s="826"/>
      <c r="J1412" s="832"/>
      <c r="K1412" s="890"/>
      <c r="L1412" s="835"/>
      <c r="M1412" s="838"/>
      <c r="N1412" s="893"/>
      <c r="O1412" s="848"/>
      <c r="P1412" s="876"/>
      <c r="Q1412" s="896"/>
      <c r="R1412" s="899"/>
      <c r="S1412" s="892" t="s">
        <v>17</v>
      </c>
      <c r="T1412" s="906" t="s">
        <v>18</v>
      </c>
      <c r="U1412" s="904"/>
      <c r="V1412" s="887"/>
      <c r="W1412" s="887"/>
      <c r="X1412" s="870"/>
      <c r="Y1412" s="887"/>
      <c r="Z1412" s="870"/>
      <c r="AA1412" s="879"/>
    </row>
    <row r="1413" spans="1:27" s="16" customFormat="1" ht="14.25">
      <c r="A1413" s="811"/>
      <c r="B1413" s="814"/>
      <c r="C1413" s="817"/>
      <c r="D1413" s="840" t="s">
        <v>19</v>
      </c>
      <c r="E1413" s="840" t="s">
        <v>20</v>
      </c>
      <c r="F1413" s="840" t="s">
        <v>21</v>
      </c>
      <c r="G1413" s="814"/>
      <c r="H1413" s="829"/>
      <c r="I1413" s="826"/>
      <c r="J1413" s="832"/>
      <c r="K1413" s="890"/>
      <c r="L1413" s="835"/>
      <c r="M1413" s="838"/>
      <c r="N1413" s="893"/>
      <c r="O1413" s="848"/>
      <c r="P1413" s="876"/>
      <c r="Q1413" s="896"/>
      <c r="R1413" s="899"/>
      <c r="S1413" s="893"/>
      <c r="T1413" s="907"/>
      <c r="U1413" s="904"/>
      <c r="V1413" s="887"/>
      <c r="W1413" s="887"/>
      <c r="X1413" s="870"/>
      <c r="Y1413" s="887"/>
      <c r="Z1413" s="870"/>
      <c r="AA1413" s="879"/>
    </row>
    <row r="1414" spans="1:27" s="16" customFormat="1" ht="14.25">
      <c r="A1414" s="811"/>
      <c r="B1414" s="814"/>
      <c r="C1414" s="817"/>
      <c r="D1414" s="841"/>
      <c r="E1414" s="841"/>
      <c r="F1414" s="841"/>
      <c r="G1414" s="814"/>
      <c r="H1414" s="829"/>
      <c r="I1414" s="826"/>
      <c r="J1414" s="832"/>
      <c r="K1414" s="890"/>
      <c r="L1414" s="835"/>
      <c r="M1414" s="838"/>
      <c r="N1414" s="893"/>
      <c r="O1414" s="848"/>
      <c r="P1414" s="876"/>
      <c r="Q1414" s="896"/>
      <c r="R1414" s="899"/>
      <c r="S1414" s="893"/>
      <c r="T1414" s="907"/>
      <c r="U1414" s="904"/>
      <c r="V1414" s="887"/>
      <c r="W1414" s="887"/>
      <c r="X1414" s="870"/>
      <c r="Y1414" s="887"/>
      <c r="Z1414" s="870"/>
      <c r="AA1414" s="879"/>
    </row>
    <row r="1415" spans="1:27" s="16" customFormat="1" ht="14.25">
      <c r="A1415" s="812"/>
      <c r="B1415" s="815"/>
      <c r="C1415" s="818"/>
      <c r="D1415" s="842"/>
      <c r="E1415" s="842"/>
      <c r="F1415" s="842"/>
      <c r="G1415" s="815"/>
      <c r="H1415" s="830"/>
      <c r="I1415" s="827"/>
      <c r="J1415" s="833"/>
      <c r="K1415" s="891"/>
      <c r="L1415" s="836"/>
      <c r="M1415" s="839"/>
      <c r="N1415" s="894"/>
      <c r="O1415" s="849"/>
      <c r="P1415" s="877"/>
      <c r="Q1415" s="897"/>
      <c r="R1415" s="900"/>
      <c r="S1415" s="894"/>
      <c r="T1415" s="908"/>
      <c r="U1415" s="905"/>
      <c r="V1415" s="888"/>
      <c r="W1415" s="888"/>
      <c r="X1415" s="871"/>
      <c r="Y1415" s="888"/>
      <c r="Z1415" s="871"/>
      <c r="AA1415" s="880"/>
    </row>
    <row r="1416" spans="1:27" s="229" customFormat="1" ht="24" customHeight="1">
      <c r="A1416" s="17"/>
      <c r="B1416" s="17"/>
      <c r="C1416" s="17"/>
      <c r="D1416" s="17"/>
      <c r="E1416" s="17"/>
      <c r="F1416" s="17"/>
      <c r="G1416" s="17"/>
      <c r="H1416" s="31"/>
      <c r="I1416" s="101"/>
      <c r="J1416" s="101"/>
      <c r="K1416" s="103"/>
      <c r="L1416" s="20"/>
      <c r="M1416" s="20"/>
      <c r="N1416" s="103"/>
      <c r="O1416" s="20"/>
      <c r="P1416" s="20"/>
      <c r="Q1416" s="101"/>
      <c r="R1416" s="109"/>
      <c r="S1416" s="217"/>
      <c r="T1416" s="217"/>
      <c r="U1416" s="109"/>
      <c r="V1416" s="31"/>
      <c r="W1416" s="30"/>
      <c r="X1416" s="21"/>
      <c r="Y1416" s="234"/>
      <c r="Z1416" s="20"/>
      <c r="AA1416" s="25"/>
    </row>
    <row r="1417" spans="1:27" s="229" customFormat="1" ht="24" customHeight="1">
      <c r="A1417" s="17">
        <v>376</v>
      </c>
      <c r="B1417" s="17" t="s">
        <v>24</v>
      </c>
      <c r="C1417" s="17">
        <v>46299</v>
      </c>
      <c r="D1417" s="17">
        <v>0</v>
      </c>
      <c r="E1417" s="17">
        <v>1</v>
      </c>
      <c r="F1417" s="17">
        <v>60</v>
      </c>
      <c r="G1417" s="17">
        <v>2</v>
      </c>
      <c r="H1417" s="21">
        <v>160</v>
      </c>
      <c r="I1417" s="101">
        <v>400</v>
      </c>
      <c r="J1417" s="101">
        <f>H1417*I1417</f>
        <v>64000</v>
      </c>
      <c r="K1417" s="103">
        <v>1</v>
      </c>
      <c r="L1417" s="20" t="s">
        <v>65</v>
      </c>
      <c r="M1417" s="86" t="s">
        <v>63</v>
      </c>
      <c r="N1417" s="103">
        <v>2</v>
      </c>
      <c r="O1417" s="20">
        <v>256</v>
      </c>
      <c r="P1417" s="20">
        <v>100</v>
      </c>
      <c r="Q1417" s="101">
        <v>6350</v>
      </c>
      <c r="R1417" s="109">
        <f>O1417*Q1417</f>
        <v>1625600</v>
      </c>
      <c r="S1417" s="217">
        <v>19</v>
      </c>
      <c r="T1417" s="217">
        <v>70</v>
      </c>
      <c r="U1417" s="109">
        <f>R1417-R1417*T1417/100</f>
        <v>487680</v>
      </c>
      <c r="V1417" s="31">
        <f>J1417+U1417</f>
        <v>551680</v>
      </c>
      <c r="W1417" s="30">
        <f>V1417*P1417/100</f>
        <v>551680</v>
      </c>
      <c r="X1417" s="21" t="s">
        <v>58</v>
      </c>
      <c r="Y1417" s="233">
        <v>0</v>
      </c>
      <c r="Z1417" s="20">
        <v>0</v>
      </c>
      <c r="AA1417" s="25">
        <f t="shared" ref="AA1417" si="1047">Y1417*Z1417/100</f>
        <v>0</v>
      </c>
    </row>
    <row r="1418" spans="1:27" s="229" customFormat="1" ht="24" customHeight="1">
      <c r="A1418" s="17"/>
      <c r="B1418" s="17"/>
      <c r="C1418" s="17"/>
      <c r="D1418" s="17"/>
      <c r="E1418" s="17"/>
      <c r="F1418" s="17"/>
      <c r="G1418" s="17"/>
      <c r="H1418" s="21"/>
      <c r="I1418" s="101"/>
      <c r="J1418" s="101"/>
      <c r="K1418" s="103">
        <v>2</v>
      </c>
      <c r="L1418" s="20" t="s">
        <v>65</v>
      </c>
      <c r="M1418" s="86" t="s">
        <v>67</v>
      </c>
      <c r="N1418" s="103">
        <v>2</v>
      </c>
      <c r="O1418" s="20">
        <v>216</v>
      </c>
      <c r="P1418" s="20">
        <v>100</v>
      </c>
      <c r="Q1418" s="101">
        <v>6350</v>
      </c>
      <c r="R1418" s="109">
        <f>O1418*Q1418</f>
        <v>1371600</v>
      </c>
      <c r="S1418" s="217">
        <v>4</v>
      </c>
      <c r="T1418" s="217">
        <v>4</v>
      </c>
      <c r="U1418" s="109">
        <f>R1418-R1418*T1418/100</f>
        <v>1316736</v>
      </c>
      <c r="V1418" s="31">
        <f>J1418+U1418</f>
        <v>1316736</v>
      </c>
      <c r="W1418" s="30">
        <f>V1418*P1418/100</f>
        <v>1316736</v>
      </c>
      <c r="X1418" s="21" t="s">
        <v>60</v>
      </c>
      <c r="Y1418" s="233">
        <v>0</v>
      </c>
      <c r="Z1418" s="20">
        <v>0</v>
      </c>
      <c r="AA1418" s="25">
        <v>0</v>
      </c>
    </row>
    <row r="1419" spans="1:27" s="229" customFormat="1" ht="24" customHeight="1">
      <c r="A1419" s="17"/>
      <c r="B1419" s="17"/>
      <c r="C1419" s="17"/>
      <c r="D1419" s="17"/>
      <c r="E1419" s="17"/>
      <c r="F1419" s="17"/>
      <c r="G1419" s="17"/>
      <c r="H1419" s="21"/>
      <c r="I1419" s="101"/>
      <c r="J1419" s="101"/>
      <c r="K1419" s="103">
        <v>3</v>
      </c>
      <c r="L1419" s="20" t="s">
        <v>79</v>
      </c>
      <c r="M1419" s="20" t="s">
        <v>27</v>
      </c>
      <c r="N1419" s="103">
        <v>2</v>
      </c>
      <c r="O1419" s="20">
        <v>24</v>
      </c>
      <c r="P1419" s="20">
        <v>100</v>
      </c>
      <c r="Q1419" s="101">
        <v>5150</v>
      </c>
      <c r="R1419" s="109">
        <f>O1419*Q1419</f>
        <v>123600</v>
      </c>
      <c r="S1419" s="217">
        <v>11</v>
      </c>
      <c r="T1419" s="217">
        <v>45</v>
      </c>
      <c r="U1419" s="109">
        <f>R1419-R1419*T1419/100</f>
        <v>67980</v>
      </c>
      <c r="V1419" s="109">
        <f>J1419+U1419</f>
        <v>67980</v>
      </c>
      <c r="W1419" s="31">
        <f>V1419*P1419/100</f>
        <v>67980</v>
      </c>
      <c r="X1419" s="21"/>
      <c r="Y1419" s="228">
        <v>0</v>
      </c>
      <c r="Z1419" s="20">
        <v>0</v>
      </c>
      <c r="AA1419" s="25">
        <f t="shared" ref="AA1419:AA1420" si="1048">Y1419*Z1419/100</f>
        <v>0</v>
      </c>
    </row>
    <row r="1420" spans="1:27" s="229" customFormat="1" ht="26.1" customHeight="1">
      <c r="A1420" s="17">
        <v>377</v>
      </c>
      <c r="B1420" s="17" t="s">
        <v>24</v>
      </c>
      <c r="C1420" s="17">
        <v>64539</v>
      </c>
      <c r="D1420" s="17">
        <v>3</v>
      </c>
      <c r="E1420" s="17">
        <v>2</v>
      </c>
      <c r="F1420" s="17">
        <v>35</v>
      </c>
      <c r="G1420" s="17">
        <v>1</v>
      </c>
      <c r="H1420" s="31">
        <v>1435</v>
      </c>
      <c r="I1420" s="86">
        <v>125</v>
      </c>
      <c r="J1420" s="109">
        <f>H1420*I1420</f>
        <v>179375</v>
      </c>
      <c r="K1420" s="103"/>
      <c r="L1420" s="20"/>
      <c r="M1420" s="20"/>
      <c r="N1420" s="103"/>
      <c r="O1420" s="20"/>
      <c r="P1420" s="20">
        <v>100</v>
      </c>
      <c r="Q1420" s="21"/>
      <c r="R1420" s="21">
        <f t="shared" ref="R1420" si="1049">O1420*Q1420</f>
        <v>0</v>
      </c>
      <c r="S1420" s="217"/>
      <c r="T1420" s="217"/>
      <c r="U1420" s="21">
        <f t="shared" ref="U1420" si="1050">R1420-R1420*T1420/100</f>
        <v>0</v>
      </c>
      <c r="V1420" s="101">
        <f t="shared" ref="V1420" si="1051">J1420+U1420</f>
        <v>179375</v>
      </c>
      <c r="W1420" s="101">
        <f t="shared" ref="W1420" si="1052">V1420*P1420/100</f>
        <v>179375</v>
      </c>
      <c r="X1420" s="100" t="s">
        <v>61</v>
      </c>
      <c r="Y1420" s="230">
        <v>0</v>
      </c>
      <c r="Z1420" s="20">
        <v>0</v>
      </c>
      <c r="AA1420" s="25">
        <f t="shared" si="1048"/>
        <v>0</v>
      </c>
    </row>
    <row r="1421" spans="1:27" s="229" customFormat="1" ht="26.1" customHeight="1">
      <c r="A1421" s="17">
        <v>378</v>
      </c>
      <c r="B1421" s="17" t="s">
        <v>24</v>
      </c>
      <c r="C1421" s="17">
        <v>64540</v>
      </c>
      <c r="D1421" s="17">
        <v>6</v>
      </c>
      <c r="E1421" s="17">
        <v>2</v>
      </c>
      <c r="F1421" s="17">
        <v>56</v>
      </c>
      <c r="G1421" s="17">
        <v>1</v>
      </c>
      <c r="H1421" s="31">
        <v>2656</v>
      </c>
      <c r="I1421" s="86">
        <v>125</v>
      </c>
      <c r="J1421" s="109">
        <f>H1421*I1421</f>
        <v>332000</v>
      </c>
      <c r="K1421" s="103"/>
      <c r="L1421" s="20"/>
      <c r="M1421" s="20"/>
      <c r="N1421" s="103"/>
      <c r="O1421" s="20"/>
      <c r="P1421" s="20">
        <v>100</v>
      </c>
      <c r="Q1421" s="21"/>
      <c r="R1421" s="21">
        <f t="shared" ref="R1421:R1422" si="1053">O1421*Q1421</f>
        <v>0</v>
      </c>
      <c r="S1421" s="217"/>
      <c r="T1421" s="217"/>
      <c r="U1421" s="21">
        <f t="shared" ref="U1421:U1422" si="1054">R1421-R1421*T1421/100</f>
        <v>0</v>
      </c>
      <c r="V1421" s="101">
        <f t="shared" ref="V1421:V1422" si="1055">J1421+U1421</f>
        <v>332000</v>
      </c>
      <c r="W1421" s="101">
        <f t="shared" ref="W1421:W1422" si="1056">V1421*P1421/100</f>
        <v>332000</v>
      </c>
      <c r="X1421" s="100" t="s">
        <v>61</v>
      </c>
      <c r="Y1421" s="230">
        <v>0</v>
      </c>
      <c r="Z1421" s="20">
        <v>0</v>
      </c>
      <c r="AA1421" s="25">
        <f t="shared" ref="AA1421:AA1422" si="1057">Y1421*Z1421/100</f>
        <v>0</v>
      </c>
    </row>
    <row r="1422" spans="1:27" s="229" customFormat="1" ht="26.1" customHeight="1">
      <c r="A1422" s="17">
        <v>379</v>
      </c>
      <c r="B1422" s="17" t="s">
        <v>25</v>
      </c>
      <c r="C1422" s="17">
        <v>2058</v>
      </c>
      <c r="D1422" s="17">
        <v>40</v>
      </c>
      <c r="E1422" s="17">
        <v>3</v>
      </c>
      <c r="F1422" s="17">
        <v>44</v>
      </c>
      <c r="G1422" s="17">
        <v>1</v>
      </c>
      <c r="H1422" s="31">
        <v>16344</v>
      </c>
      <c r="I1422" s="86">
        <v>100</v>
      </c>
      <c r="J1422" s="109">
        <f>H1422*I1422</f>
        <v>1634400</v>
      </c>
      <c r="K1422" s="103"/>
      <c r="L1422" s="20"/>
      <c r="M1422" s="20"/>
      <c r="N1422" s="103"/>
      <c r="O1422" s="20"/>
      <c r="P1422" s="20">
        <v>100</v>
      </c>
      <c r="Q1422" s="21"/>
      <c r="R1422" s="21">
        <f t="shared" si="1053"/>
        <v>0</v>
      </c>
      <c r="S1422" s="217"/>
      <c r="T1422" s="217"/>
      <c r="U1422" s="21">
        <f t="shared" si="1054"/>
        <v>0</v>
      </c>
      <c r="V1422" s="109">
        <f t="shared" si="1055"/>
        <v>1634400</v>
      </c>
      <c r="W1422" s="101">
        <f t="shared" si="1056"/>
        <v>1634400</v>
      </c>
      <c r="X1422" s="100"/>
      <c r="Y1422" s="238">
        <f>J1422</f>
        <v>1634400</v>
      </c>
      <c r="Z1422" s="20">
        <v>0.01</v>
      </c>
      <c r="AA1422" s="25">
        <f t="shared" si="1057"/>
        <v>163.44</v>
      </c>
    </row>
    <row r="1423" spans="1:27" s="229" customFormat="1" ht="26.1" customHeight="1">
      <c r="A1423" s="17">
        <v>380</v>
      </c>
      <c r="B1423" s="17" t="s">
        <v>24</v>
      </c>
      <c r="C1423" s="17">
        <v>47058</v>
      </c>
      <c r="D1423" s="17">
        <v>5</v>
      </c>
      <c r="E1423" s="17">
        <v>3</v>
      </c>
      <c r="F1423" s="17">
        <v>56</v>
      </c>
      <c r="G1423" s="17">
        <v>1</v>
      </c>
      <c r="H1423" s="31">
        <v>2356</v>
      </c>
      <c r="I1423" s="86">
        <v>125</v>
      </c>
      <c r="J1423" s="109">
        <f>H1423*I1423</f>
        <v>294500</v>
      </c>
      <c r="K1423" s="103"/>
      <c r="L1423" s="20"/>
      <c r="M1423" s="20"/>
      <c r="N1423" s="103"/>
      <c r="O1423" s="20"/>
      <c r="P1423" s="20">
        <v>100</v>
      </c>
      <c r="Q1423" s="21"/>
      <c r="R1423" s="21">
        <f t="shared" ref="R1423" si="1058">O1423*Q1423</f>
        <v>0</v>
      </c>
      <c r="S1423" s="217"/>
      <c r="T1423" s="217"/>
      <c r="U1423" s="21">
        <f t="shared" ref="U1423" si="1059">R1423-R1423*T1423/100</f>
        <v>0</v>
      </c>
      <c r="V1423" s="101">
        <f t="shared" ref="V1423" si="1060">J1423+U1423</f>
        <v>294500</v>
      </c>
      <c r="W1423" s="101">
        <f t="shared" ref="W1423" si="1061">V1423*P1423/100</f>
        <v>294500</v>
      </c>
      <c r="X1423" s="100" t="s">
        <v>61</v>
      </c>
      <c r="Y1423" s="230">
        <v>0</v>
      </c>
      <c r="Z1423" s="20">
        <v>0</v>
      </c>
      <c r="AA1423" s="25">
        <f t="shared" ref="AA1423" si="1062">Y1423*Z1423/100</f>
        <v>0</v>
      </c>
    </row>
    <row r="1424" spans="1:27" s="229" customFormat="1" ht="26.1" customHeight="1">
      <c r="A1424" s="17">
        <v>381</v>
      </c>
      <c r="B1424" s="17" t="s">
        <v>24</v>
      </c>
      <c r="C1424" s="17">
        <v>64546</v>
      </c>
      <c r="D1424" s="17">
        <v>1</v>
      </c>
      <c r="E1424" s="17">
        <v>0</v>
      </c>
      <c r="F1424" s="17">
        <v>18</v>
      </c>
      <c r="G1424" s="17">
        <v>1</v>
      </c>
      <c r="H1424" s="31">
        <v>418</v>
      </c>
      <c r="I1424" s="86">
        <v>150</v>
      </c>
      <c r="J1424" s="109">
        <f>H1424*I1424</f>
        <v>62700</v>
      </c>
      <c r="K1424" s="103"/>
      <c r="L1424" s="20"/>
      <c r="M1424" s="20"/>
      <c r="N1424" s="103"/>
      <c r="O1424" s="20"/>
      <c r="P1424" s="20">
        <v>100</v>
      </c>
      <c r="Q1424" s="21"/>
      <c r="R1424" s="21">
        <f t="shared" ref="R1424" si="1063">O1424*Q1424</f>
        <v>0</v>
      </c>
      <c r="S1424" s="217"/>
      <c r="T1424" s="217"/>
      <c r="U1424" s="21">
        <f t="shared" ref="U1424" si="1064">R1424-R1424*T1424/100</f>
        <v>0</v>
      </c>
      <c r="V1424" s="101">
        <f t="shared" ref="V1424" si="1065">J1424+U1424</f>
        <v>62700</v>
      </c>
      <c r="W1424" s="101">
        <f t="shared" ref="W1424" si="1066">V1424*P1424/100</f>
        <v>62700</v>
      </c>
      <c r="X1424" s="100" t="s">
        <v>61</v>
      </c>
      <c r="Y1424" s="230">
        <v>0</v>
      </c>
      <c r="Z1424" s="20">
        <v>0</v>
      </c>
      <c r="AA1424" s="25">
        <f t="shared" ref="AA1424" si="1067">Y1424*Z1424/100</f>
        <v>0</v>
      </c>
    </row>
    <row r="1425" spans="1:27" s="229" customFormat="1" ht="26.1" customHeight="1">
      <c r="A1425" s="17"/>
      <c r="B1425" s="17"/>
      <c r="C1425" s="17"/>
      <c r="D1425" s="17"/>
      <c r="E1425" s="17"/>
      <c r="F1425" s="17"/>
      <c r="G1425" s="17"/>
      <c r="H1425" s="31"/>
      <c r="I1425" s="86"/>
      <c r="J1425" s="109"/>
      <c r="K1425" s="103"/>
      <c r="L1425" s="20"/>
      <c r="M1425" s="20"/>
      <c r="N1425" s="103"/>
      <c r="O1425" s="20"/>
      <c r="P1425" s="20"/>
      <c r="Q1425" s="21"/>
      <c r="R1425" s="21"/>
      <c r="S1425" s="217"/>
      <c r="T1425" s="217"/>
      <c r="U1425" s="21"/>
      <c r="V1425" s="109"/>
      <c r="W1425" s="101"/>
      <c r="X1425" s="100"/>
      <c r="Y1425" s="238"/>
      <c r="Z1425" s="20"/>
      <c r="AA1425" s="25"/>
    </row>
    <row r="1426" spans="1:27" s="89" customFormat="1" ht="24" customHeight="1" thickBot="1">
      <c r="A1426" s="143"/>
      <c r="B1426" s="143"/>
      <c r="C1426" s="143"/>
      <c r="D1426" s="143"/>
      <c r="E1426" s="143"/>
      <c r="F1426" s="143"/>
      <c r="G1426" s="143"/>
      <c r="H1426" s="144"/>
      <c r="I1426" s="145"/>
      <c r="J1426" s="146"/>
      <c r="K1426" s="156"/>
      <c r="L1426" s="147"/>
      <c r="M1426" s="145"/>
      <c r="N1426" s="166"/>
      <c r="O1426" s="145"/>
      <c r="P1426" s="145"/>
      <c r="Q1426" s="181"/>
      <c r="R1426" s="182"/>
      <c r="S1426" s="194"/>
      <c r="T1426" s="194"/>
      <c r="U1426" s="197"/>
      <c r="V1426" s="182"/>
      <c r="W1426" s="182"/>
      <c r="X1426" s="148"/>
      <c r="Y1426" s="199"/>
      <c r="Z1426" s="145"/>
      <c r="AA1426" s="143"/>
    </row>
    <row r="1427" spans="1:27">
      <c r="A1427" s="42" t="s">
        <v>22</v>
      </c>
      <c r="B1427" s="42"/>
      <c r="C1427" s="42" t="s">
        <v>23</v>
      </c>
      <c r="D1427" s="42"/>
      <c r="E1427" s="42"/>
      <c r="F1427" s="42"/>
      <c r="G1427" s="39" t="s">
        <v>37</v>
      </c>
      <c r="H1427" s="52"/>
      <c r="I1427" s="11"/>
      <c r="J1427" s="11"/>
      <c r="K1427" s="153"/>
      <c r="L1427" s="14"/>
      <c r="M1427" s="6"/>
      <c r="N1427" s="161"/>
      <c r="O1427" s="1"/>
      <c r="P1427" s="1"/>
      <c r="Q1427" s="175"/>
      <c r="R1427" s="176"/>
      <c r="S1427" s="188"/>
      <c r="T1427" s="188"/>
      <c r="U1427" s="175"/>
      <c r="V1427" s="176"/>
      <c r="W1427" s="176"/>
      <c r="X1427" s="1"/>
      <c r="Y1427" s="176"/>
      <c r="Z1427" s="1"/>
      <c r="AA1427" s="1"/>
    </row>
    <row r="1428" spans="1:27">
      <c r="A1428" s="3"/>
      <c r="B1428" s="11"/>
      <c r="C1428" s="11"/>
      <c r="D1428" s="11"/>
      <c r="E1428" s="12"/>
      <c r="F1428" s="13"/>
      <c r="G1428" s="38" t="s">
        <v>36</v>
      </c>
      <c r="H1428" s="52"/>
      <c r="I1428" s="11"/>
      <c r="J1428" s="11"/>
      <c r="K1428" s="153"/>
      <c r="L1428" s="14"/>
      <c r="M1428" s="61" t="s">
        <v>47</v>
      </c>
      <c r="N1428" s="162"/>
      <c r="O1428" s="62"/>
      <c r="P1428" s="62"/>
      <c r="Q1428" s="177"/>
      <c r="R1428" s="178" t="s">
        <v>51</v>
      </c>
      <c r="S1428" s="162"/>
      <c r="T1428" s="189"/>
      <c r="U1428" s="177"/>
      <c r="V1428" s="178"/>
      <c r="W1428" s="178" t="s">
        <v>56</v>
      </c>
      <c r="X1428" s="206"/>
      <c r="Y1428" s="177"/>
      <c r="Z1428" s="3"/>
      <c r="AA1428" s="3"/>
    </row>
    <row r="1429" spans="1:27">
      <c r="A1429" s="3"/>
      <c r="B1429" s="11"/>
      <c r="C1429" s="11"/>
      <c r="D1429" s="11"/>
      <c r="E1429" s="12"/>
      <c r="F1429" s="13"/>
      <c r="G1429" s="37" t="s">
        <v>35</v>
      </c>
      <c r="H1429" s="52"/>
      <c r="I1429" s="12"/>
      <c r="J1429" s="12"/>
      <c r="K1429" s="154"/>
      <c r="L1429" s="14"/>
      <c r="M1429" s="61" t="s">
        <v>54</v>
      </c>
      <c r="N1429" s="162"/>
      <c r="O1429" s="62"/>
      <c r="P1429" s="62"/>
      <c r="Q1429" s="177"/>
      <c r="R1429" s="178" t="s">
        <v>53</v>
      </c>
      <c r="S1429" s="162"/>
      <c r="T1429" s="189"/>
      <c r="U1429" s="177"/>
      <c r="V1429" s="178"/>
      <c r="W1429" s="178" t="s">
        <v>52</v>
      </c>
      <c r="X1429" s="206"/>
      <c r="Y1429" s="177"/>
      <c r="Z1429" s="3"/>
      <c r="AA1429" s="3"/>
    </row>
    <row r="1430" spans="1:27">
      <c r="A1430" s="4"/>
      <c r="B1430" s="12"/>
      <c r="C1430" s="12"/>
      <c r="D1430" s="12"/>
      <c r="E1430" s="12"/>
      <c r="F1430" s="13"/>
      <c r="G1430" s="38" t="s">
        <v>34</v>
      </c>
      <c r="H1430" s="53"/>
      <c r="I1430" s="12"/>
      <c r="J1430" s="12"/>
      <c r="K1430" s="154"/>
      <c r="L1430" s="15"/>
      <c r="M1430" s="63" t="s">
        <v>48</v>
      </c>
      <c r="N1430" s="163"/>
      <c r="O1430" s="63"/>
      <c r="P1430" s="63"/>
      <c r="Q1430" s="179"/>
      <c r="R1430" s="179" t="s">
        <v>49</v>
      </c>
      <c r="S1430" s="163"/>
      <c r="T1430" s="190"/>
      <c r="U1430" s="179"/>
      <c r="V1430" s="179"/>
      <c r="W1430" s="179" t="s">
        <v>50</v>
      </c>
      <c r="X1430" s="207"/>
      <c r="Y1430" s="179"/>
      <c r="Z1430" s="5"/>
      <c r="AA1430" s="5"/>
    </row>
    <row r="1431" spans="1:27">
      <c r="A1431" s="4"/>
      <c r="B1431" s="33"/>
      <c r="C1431" s="12"/>
      <c r="D1431" s="12"/>
      <c r="E1431" s="12"/>
      <c r="F1431" s="13"/>
      <c r="G1431" s="40" t="s">
        <v>38</v>
      </c>
      <c r="H1431" s="53"/>
      <c r="I1431" s="12"/>
      <c r="J1431" s="12"/>
      <c r="K1431" s="154"/>
      <c r="L1431" s="15"/>
      <c r="M1431" s="5"/>
      <c r="N1431" s="164"/>
      <c r="O1431" s="5"/>
      <c r="P1431" s="5"/>
      <c r="Q1431" s="180"/>
      <c r="R1431" s="180"/>
      <c r="S1431" s="191"/>
      <c r="T1431" s="191"/>
      <c r="U1431" s="180"/>
      <c r="V1431" s="180"/>
      <c r="W1431" s="180"/>
      <c r="X1431" s="208"/>
      <c r="Y1431" s="169"/>
      <c r="Z1431" s="32"/>
      <c r="AA1431" s="5"/>
    </row>
    <row r="1432" spans="1:27" ht="31.5" customHeight="1">
      <c r="A1432" s="41" t="s">
        <v>90</v>
      </c>
      <c r="B1432" s="8"/>
      <c r="C1432" s="8"/>
      <c r="D1432" s="8"/>
      <c r="E1432" s="8"/>
      <c r="F1432" s="8"/>
      <c r="G1432" s="7" t="s">
        <v>30</v>
      </c>
      <c r="H1432" s="48"/>
      <c r="I1432" s="796"/>
      <c r="J1432" s="868"/>
      <c r="K1432" s="149"/>
      <c r="L1432" s="909"/>
      <c r="M1432" s="909"/>
      <c r="N1432" s="158"/>
      <c r="O1432" s="910" t="s">
        <v>55</v>
      </c>
      <c r="P1432" s="910"/>
      <c r="Q1432" s="168"/>
      <c r="R1432" s="169"/>
      <c r="S1432" s="185"/>
      <c r="T1432" s="185"/>
      <c r="U1432" s="196"/>
      <c r="V1432" s="169"/>
      <c r="W1432" s="169"/>
      <c r="X1432" s="205" t="s">
        <v>31</v>
      </c>
      <c r="Y1432" s="169"/>
      <c r="AA1432" s="7"/>
    </row>
    <row r="1433" spans="1:27" ht="23.1" customHeight="1">
      <c r="A1433" s="797" t="s">
        <v>0</v>
      </c>
      <c r="B1433" s="797"/>
      <c r="C1433" s="797"/>
      <c r="D1433" s="797"/>
      <c r="E1433" s="797"/>
      <c r="F1433" s="797"/>
      <c r="G1433" s="797"/>
      <c r="H1433" s="797"/>
      <c r="I1433" s="797"/>
      <c r="J1433" s="797"/>
      <c r="K1433" s="797"/>
      <c r="L1433" s="797"/>
      <c r="M1433" s="797"/>
      <c r="N1433" s="797"/>
      <c r="O1433" s="797"/>
      <c r="P1433" s="797"/>
      <c r="Q1433" s="797"/>
      <c r="R1433" s="797"/>
      <c r="S1433" s="797"/>
      <c r="T1433" s="797"/>
      <c r="U1433" s="797"/>
      <c r="V1433" s="797"/>
      <c r="W1433" s="797"/>
      <c r="X1433" s="797"/>
      <c r="Y1433" s="797"/>
      <c r="Z1433" s="797"/>
      <c r="AA1433" s="10"/>
    </row>
    <row r="1434" spans="1:27" ht="23.1" customHeight="1">
      <c r="A1434" s="797" t="s">
        <v>32</v>
      </c>
      <c r="B1434" s="797"/>
      <c r="C1434" s="797"/>
      <c r="D1434" s="797"/>
      <c r="E1434" s="797"/>
      <c r="F1434" s="797"/>
      <c r="G1434" s="797"/>
      <c r="H1434" s="797"/>
      <c r="I1434" s="797"/>
      <c r="J1434" s="797"/>
      <c r="K1434" s="797"/>
      <c r="L1434" s="797"/>
      <c r="M1434" s="797"/>
      <c r="N1434" s="797"/>
      <c r="O1434" s="797"/>
      <c r="P1434" s="797"/>
      <c r="Q1434" s="797"/>
      <c r="R1434" s="797"/>
      <c r="S1434" s="797"/>
      <c r="T1434" s="797"/>
      <c r="U1434" s="797"/>
      <c r="V1434" s="797"/>
      <c r="W1434" s="797"/>
      <c r="X1434" s="797"/>
      <c r="Y1434" s="797"/>
      <c r="Z1434" s="797"/>
      <c r="AA1434" s="10"/>
    </row>
    <row r="1435" spans="1:27" s="34" customFormat="1" ht="23.25">
      <c r="A1435" s="35" t="s">
        <v>70</v>
      </c>
      <c r="B1435" s="36"/>
      <c r="C1435" s="36"/>
      <c r="D1435" s="36"/>
      <c r="E1435" s="36"/>
      <c r="F1435" s="36"/>
      <c r="G1435" s="235"/>
      <c r="H1435" s="49"/>
      <c r="I1435" s="235"/>
      <c r="J1435" s="235"/>
      <c r="K1435" s="150"/>
      <c r="L1435" s="235"/>
      <c r="M1435" s="235"/>
      <c r="N1435" s="158"/>
      <c r="O1435" s="235"/>
      <c r="P1435" s="235"/>
      <c r="Q1435" s="170"/>
      <c r="R1435" s="171"/>
      <c r="S1435" s="150"/>
      <c r="T1435" s="150"/>
      <c r="U1435" s="170"/>
      <c r="V1435" s="170"/>
      <c r="W1435" s="170"/>
      <c r="X1435" s="22"/>
      <c r="Y1435" s="170"/>
      <c r="Z1435" s="235"/>
      <c r="AA1435" s="235"/>
    </row>
    <row r="1436" spans="1:27" s="16" customFormat="1" ht="14.25">
      <c r="A1436" s="798" t="s">
        <v>1</v>
      </c>
      <c r="B1436" s="799"/>
      <c r="C1436" s="799"/>
      <c r="D1436" s="799"/>
      <c r="E1436" s="799"/>
      <c r="F1436" s="799"/>
      <c r="G1436" s="799"/>
      <c r="H1436" s="799"/>
      <c r="I1436" s="799"/>
      <c r="J1436" s="800"/>
      <c r="K1436" s="801" t="s">
        <v>2</v>
      </c>
      <c r="L1436" s="802"/>
      <c r="M1436" s="802"/>
      <c r="N1436" s="802"/>
      <c r="O1436" s="802"/>
      <c r="P1436" s="802"/>
      <c r="Q1436" s="802"/>
      <c r="R1436" s="802"/>
      <c r="S1436" s="802"/>
      <c r="T1436" s="802"/>
      <c r="U1436" s="803"/>
      <c r="V1436" s="886" t="s">
        <v>3</v>
      </c>
      <c r="W1436" s="886" t="s">
        <v>39</v>
      </c>
      <c r="X1436" s="869" t="s">
        <v>40</v>
      </c>
      <c r="Y1436" s="886" t="s">
        <v>4</v>
      </c>
      <c r="Z1436" s="869" t="s">
        <v>41</v>
      </c>
      <c r="AA1436" s="878" t="s">
        <v>42</v>
      </c>
    </row>
    <row r="1437" spans="1:27" s="16" customFormat="1" ht="14.25">
      <c r="A1437" s="810" t="s">
        <v>5</v>
      </c>
      <c r="B1437" s="813" t="s">
        <v>6</v>
      </c>
      <c r="C1437" s="816" t="s">
        <v>7</v>
      </c>
      <c r="D1437" s="819" t="s">
        <v>8</v>
      </c>
      <c r="E1437" s="820"/>
      <c r="F1437" s="821"/>
      <c r="G1437" s="814" t="s">
        <v>9</v>
      </c>
      <c r="H1437" s="828" t="s">
        <v>10</v>
      </c>
      <c r="I1437" s="825" t="s">
        <v>11</v>
      </c>
      <c r="J1437" s="831" t="s">
        <v>12</v>
      </c>
      <c r="K1437" s="889" t="s">
        <v>5</v>
      </c>
      <c r="L1437" s="834" t="s">
        <v>13</v>
      </c>
      <c r="M1437" s="837" t="s">
        <v>14</v>
      </c>
      <c r="N1437" s="892" t="s">
        <v>9</v>
      </c>
      <c r="O1437" s="847" t="s">
        <v>43</v>
      </c>
      <c r="P1437" s="875" t="s">
        <v>33</v>
      </c>
      <c r="Q1437" s="895" t="s">
        <v>44</v>
      </c>
      <c r="R1437" s="898" t="s">
        <v>15</v>
      </c>
      <c r="S1437" s="901" t="s">
        <v>16</v>
      </c>
      <c r="T1437" s="902"/>
      <c r="U1437" s="903" t="s">
        <v>45</v>
      </c>
      <c r="V1437" s="887"/>
      <c r="W1437" s="887"/>
      <c r="X1437" s="870"/>
      <c r="Y1437" s="887"/>
      <c r="Z1437" s="870"/>
      <c r="AA1437" s="879"/>
    </row>
    <row r="1438" spans="1:27" s="16" customFormat="1" ht="14.25">
      <c r="A1438" s="811"/>
      <c r="B1438" s="814"/>
      <c r="C1438" s="817"/>
      <c r="D1438" s="822"/>
      <c r="E1438" s="823"/>
      <c r="F1438" s="824"/>
      <c r="G1438" s="814"/>
      <c r="H1438" s="829"/>
      <c r="I1438" s="826"/>
      <c r="J1438" s="832"/>
      <c r="K1438" s="890"/>
      <c r="L1438" s="835"/>
      <c r="M1438" s="838"/>
      <c r="N1438" s="893"/>
      <c r="O1438" s="848"/>
      <c r="P1438" s="876"/>
      <c r="Q1438" s="896"/>
      <c r="R1438" s="899"/>
      <c r="S1438" s="892" t="s">
        <v>17</v>
      </c>
      <c r="T1438" s="906" t="s">
        <v>18</v>
      </c>
      <c r="U1438" s="904"/>
      <c r="V1438" s="887"/>
      <c r="W1438" s="887"/>
      <c r="X1438" s="870"/>
      <c r="Y1438" s="887"/>
      <c r="Z1438" s="870"/>
      <c r="AA1438" s="879"/>
    </row>
    <row r="1439" spans="1:27" s="16" customFormat="1" ht="14.25">
      <c r="A1439" s="811"/>
      <c r="B1439" s="814"/>
      <c r="C1439" s="817"/>
      <c r="D1439" s="840" t="s">
        <v>19</v>
      </c>
      <c r="E1439" s="840" t="s">
        <v>20</v>
      </c>
      <c r="F1439" s="840" t="s">
        <v>21</v>
      </c>
      <c r="G1439" s="814"/>
      <c r="H1439" s="829"/>
      <c r="I1439" s="826"/>
      <c r="J1439" s="832"/>
      <c r="K1439" s="890"/>
      <c r="L1439" s="835"/>
      <c r="M1439" s="838"/>
      <c r="N1439" s="893"/>
      <c r="O1439" s="848"/>
      <c r="P1439" s="876"/>
      <c r="Q1439" s="896"/>
      <c r="R1439" s="899"/>
      <c r="S1439" s="893"/>
      <c r="T1439" s="907"/>
      <c r="U1439" s="904"/>
      <c r="V1439" s="887"/>
      <c r="W1439" s="887"/>
      <c r="X1439" s="870"/>
      <c r="Y1439" s="887"/>
      <c r="Z1439" s="870"/>
      <c r="AA1439" s="879"/>
    </row>
    <row r="1440" spans="1:27" s="16" customFormat="1" ht="14.25">
      <c r="A1440" s="811"/>
      <c r="B1440" s="814"/>
      <c r="C1440" s="817"/>
      <c r="D1440" s="841"/>
      <c r="E1440" s="841"/>
      <c r="F1440" s="841"/>
      <c r="G1440" s="814"/>
      <c r="H1440" s="829"/>
      <c r="I1440" s="826"/>
      <c r="J1440" s="832"/>
      <c r="K1440" s="890"/>
      <c r="L1440" s="835"/>
      <c r="M1440" s="838"/>
      <c r="N1440" s="893"/>
      <c r="O1440" s="848"/>
      <c r="P1440" s="876"/>
      <c r="Q1440" s="896"/>
      <c r="R1440" s="899"/>
      <c r="S1440" s="893"/>
      <c r="T1440" s="907"/>
      <c r="U1440" s="904"/>
      <c r="V1440" s="887"/>
      <c r="W1440" s="887"/>
      <c r="X1440" s="870"/>
      <c r="Y1440" s="887"/>
      <c r="Z1440" s="870"/>
      <c r="AA1440" s="879"/>
    </row>
    <row r="1441" spans="1:27" s="16" customFormat="1" ht="14.25">
      <c r="A1441" s="812"/>
      <c r="B1441" s="815"/>
      <c r="C1441" s="818"/>
      <c r="D1441" s="842"/>
      <c r="E1441" s="842"/>
      <c r="F1441" s="842"/>
      <c r="G1441" s="815"/>
      <c r="H1441" s="830"/>
      <c r="I1441" s="827"/>
      <c r="J1441" s="833"/>
      <c r="K1441" s="891"/>
      <c r="L1441" s="836"/>
      <c r="M1441" s="839"/>
      <c r="N1441" s="894"/>
      <c r="O1441" s="849"/>
      <c r="P1441" s="877"/>
      <c r="Q1441" s="897"/>
      <c r="R1441" s="900"/>
      <c r="S1441" s="894"/>
      <c r="T1441" s="908"/>
      <c r="U1441" s="905"/>
      <c r="V1441" s="888"/>
      <c r="W1441" s="888"/>
      <c r="X1441" s="871"/>
      <c r="Y1441" s="888"/>
      <c r="Z1441" s="871"/>
      <c r="AA1441" s="880"/>
    </row>
    <row r="1442" spans="1:27" s="229" customFormat="1" ht="24" customHeight="1">
      <c r="A1442" s="17"/>
      <c r="B1442" s="17"/>
      <c r="C1442" s="17"/>
      <c r="D1442" s="17"/>
      <c r="E1442" s="17"/>
      <c r="F1442" s="17"/>
      <c r="G1442" s="17"/>
      <c r="H1442" s="31"/>
      <c r="I1442" s="101"/>
      <c r="J1442" s="101"/>
      <c r="K1442" s="103"/>
      <c r="L1442" s="20"/>
      <c r="M1442" s="20"/>
      <c r="N1442" s="103"/>
      <c r="O1442" s="20"/>
      <c r="P1442" s="20"/>
      <c r="Q1442" s="101"/>
      <c r="R1442" s="109"/>
      <c r="S1442" s="217"/>
      <c r="T1442" s="217"/>
      <c r="U1442" s="109"/>
      <c r="V1442" s="31"/>
      <c r="W1442" s="30"/>
      <c r="X1442" s="21"/>
      <c r="Y1442" s="234"/>
      <c r="Z1442" s="20"/>
      <c r="AA1442" s="25"/>
    </row>
    <row r="1443" spans="1:27" s="229" customFormat="1" ht="24" customHeight="1">
      <c r="A1443" s="17">
        <v>382</v>
      </c>
      <c r="B1443" s="17" t="s">
        <v>24</v>
      </c>
      <c r="C1443" s="17">
        <v>46284</v>
      </c>
      <c r="D1443" s="17">
        <v>0</v>
      </c>
      <c r="E1443" s="17">
        <v>1</v>
      </c>
      <c r="F1443" s="17">
        <v>27</v>
      </c>
      <c r="G1443" s="17">
        <v>2</v>
      </c>
      <c r="H1443" s="21">
        <v>127</v>
      </c>
      <c r="I1443" s="101">
        <v>125</v>
      </c>
      <c r="J1443" s="101">
        <f>H1443*I1443</f>
        <v>15875</v>
      </c>
      <c r="K1443" s="103">
        <v>1</v>
      </c>
      <c r="L1443" s="20" t="s">
        <v>65</v>
      </c>
      <c r="M1443" s="86" t="s">
        <v>63</v>
      </c>
      <c r="N1443" s="103">
        <v>2</v>
      </c>
      <c r="O1443" s="20">
        <v>361</v>
      </c>
      <c r="P1443" s="20">
        <v>100</v>
      </c>
      <c r="Q1443" s="101">
        <v>6350</v>
      </c>
      <c r="R1443" s="109">
        <f>O1443*Q1443</f>
        <v>2292350</v>
      </c>
      <c r="S1443" s="217">
        <v>20</v>
      </c>
      <c r="T1443" s="217">
        <v>75</v>
      </c>
      <c r="U1443" s="109">
        <f>R1443-R1443*T1443/100</f>
        <v>573087.5</v>
      </c>
      <c r="V1443" s="31">
        <f>J1443+U1443</f>
        <v>588962.5</v>
      </c>
      <c r="W1443" s="30">
        <f>V1443*P1443/100</f>
        <v>588962.5</v>
      </c>
      <c r="X1443" s="21" t="s">
        <v>58</v>
      </c>
      <c r="Y1443" s="233">
        <v>0</v>
      </c>
      <c r="Z1443" s="20">
        <v>0</v>
      </c>
      <c r="AA1443" s="25">
        <f t="shared" ref="AA1443:AA1444" si="1068">Y1443*Z1443/100</f>
        <v>0</v>
      </c>
    </row>
    <row r="1444" spans="1:27" s="229" customFormat="1" ht="26.1" customHeight="1">
      <c r="A1444" s="17">
        <v>383</v>
      </c>
      <c r="B1444" s="17" t="s">
        <v>25</v>
      </c>
      <c r="C1444" s="17">
        <v>1710</v>
      </c>
      <c r="D1444" s="17">
        <v>8</v>
      </c>
      <c r="E1444" s="17">
        <v>3</v>
      </c>
      <c r="F1444" s="17">
        <v>33</v>
      </c>
      <c r="G1444" s="17">
        <v>1</v>
      </c>
      <c r="H1444" s="31">
        <v>3533</v>
      </c>
      <c r="I1444" s="86">
        <v>125</v>
      </c>
      <c r="J1444" s="109">
        <f>H1444*I1444</f>
        <v>441625</v>
      </c>
      <c r="K1444" s="103"/>
      <c r="L1444" s="20"/>
      <c r="M1444" s="20"/>
      <c r="N1444" s="103"/>
      <c r="O1444" s="20"/>
      <c r="P1444" s="20">
        <v>100</v>
      </c>
      <c r="Q1444" s="21"/>
      <c r="R1444" s="21">
        <f t="shared" ref="R1444" si="1069">O1444*Q1444</f>
        <v>0</v>
      </c>
      <c r="S1444" s="217"/>
      <c r="T1444" s="217"/>
      <c r="U1444" s="21">
        <f t="shared" ref="U1444" si="1070">R1444-R1444*T1444/100</f>
        <v>0</v>
      </c>
      <c r="V1444" s="109">
        <f t="shared" ref="V1444" si="1071">J1444+U1444</f>
        <v>441625</v>
      </c>
      <c r="W1444" s="101">
        <f t="shared" ref="W1444" si="1072">V1444*P1444/100</f>
        <v>441625</v>
      </c>
      <c r="X1444" s="100"/>
      <c r="Y1444" s="238">
        <f>J1444</f>
        <v>441625</v>
      </c>
      <c r="Z1444" s="20">
        <v>0.01</v>
      </c>
      <c r="AA1444" s="25">
        <f t="shared" si="1068"/>
        <v>44.162500000000001</v>
      </c>
    </row>
    <row r="1445" spans="1:27" s="229" customFormat="1" ht="26.1" customHeight="1">
      <c r="A1445" s="17">
        <v>384</v>
      </c>
      <c r="B1445" s="17" t="s">
        <v>25</v>
      </c>
      <c r="C1445" s="17">
        <v>1298</v>
      </c>
      <c r="D1445" s="17">
        <v>11</v>
      </c>
      <c r="E1445" s="17">
        <v>1</v>
      </c>
      <c r="F1445" s="17">
        <v>58</v>
      </c>
      <c r="G1445" s="17">
        <v>1</v>
      </c>
      <c r="H1445" s="31">
        <v>4558</v>
      </c>
      <c r="I1445" s="86">
        <v>125</v>
      </c>
      <c r="J1445" s="109">
        <f>H1445*I1445</f>
        <v>569750</v>
      </c>
      <c r="K1445" s="103"/>
      <c r="L1445" s="20"/>
      <c r="M1445" s="20"/>
      <c r="N1445" s="103"/>
      <c r="O1445" s="20"/>
      <c r="P1445" s="20">
        <v>100</v>
      </c>
      <c r="Q1445" s="21"/>
      <c r="R1445" s="21">
        <f t="shared" ref="R1445" si="1073">O1445*Q1445</f>
        <v>0</v>
      </c>
      <c r="S1445" s="217"/>
      <c r="T1445" s="217"/>
      <c r="U1445" s="21">
        <f t="shared" ref="U1445" si="1074">R1445-R1445*T1445/100</f>
        <v>0</v>
      </c>
      <c r="V1445" s="109">
        <f t="shared" ref="V1445" si="1075">J1445+U1445</f>
        <v>569750</v>
      </c>
      <c r="W1445" s="101">
        <f t="shared" ref="W1445" si="1076">V1445*P1445/100</f>
        <v>569750</v>
      </c>
      <c r="X1445" s="100"/>
      <c r="Y1445" s="238">
        <f>J1445</f>
        <v>569750</v>
      </c>
      <c r="Z1445" s="20">
        <v>0.01</v>
      </c>
      <c r="AA1445" s="25">
        <f t="shared" ref="AA1445" si="1077">Y1445*Z1445/100</f>
        <v>56.975000000000001</v>
      </c>
    </row>
    <row r="1446" spans="1:27" s="229" customFormat="1" ht="26.1" customHeight="1">
      <c r="A1446" s="17">
        <v>385</v>
      </c>
      <c r="B1446" s="17" t="s">
        <v>26</v>
      </c>
      <c r="C1446" s="17">
        <v>1711</v>
      </c>
      <c r="D1446" s="17">
        <v>2</v>
      </c>
      <c r="E1446" s="17">
        <v>3</v>
      </c>
      <c r="F1446" s="17">
        <v>0</v>
      </c>
      <c r="G1446" s="17">
        <v>1</v>
      </c>
      <c r="H1446" s="31">
        <v>1100</v>
      </c>
      <c r="I1446" s="86">
        <v>125</v>
      </c>
      <c r="J1446" s="109">
        <f>H1446*I1446</f>
        <v>137500</v>
      </c>
      <c r="K1446" s="103"/>
      <c r="L1446" s="20"/>
      <c r="M1446" s="20"/>
      <c r="N1446" s="103"/>
      <c r="O1446" s="20"/>
      <c r="P1446" s="20">
        <v>100</v>
      </c>
      <c r="Q1446" s="21"/>
      <c r="R1446" s="21">
        <f t="shared" ref="R1446" si="1078">O1446*Q1446</f>
        <v>0</v>
      </c>
      <c r="S1446" s="217"/>
      <c r="T1446" s="217"/>
      <c r="U1446" s="21">
        <f t="shared" ref="U1446" si="1079">R1446-R1446*T1446/100</f>
        <v>0</v>
      </c>
      <c r="V1446" s="109">
        <f t="shared" ref="V1446" si="1080">J1446+U1446</f>
        <v>137500</v>
      </c>
      <c r="W1446" s="101">
        <f t="shared" ref="W1446" si="1081">V1446*P1446/100</f>
        <v>137500</v>
      </c>
      <c r="X1446" s="100"/>
      <c r="Y1446" s="238">
        <f>J1446</f>
        <v>137500</v>
      </c>
      <c r="Z1446" s="20">
        <v>0.01</v>
      </c>
      <c r="AA1446" s="25">
        <f t="shared" ref="AA1446" si="1082">Y1446*Z1446/100</f>
        <v>13.75</v>
      </c>
    </row>
    <row r="1447" spans="1:27" s="229" customFormat="1" ht="24" customHeight="1">
      <c r="A1447" s="17"/>
      <c r="B1447" s="17"/>
      <c r="C1447" s="17"/>
      <c r="D1447" s="17"/>
      <c r="E1447" s="17"/>
      <c r="F1447" s="17"/>
      <c r="G1447" s="17"/>
      <c r="H1447" s="21"/>
      <c r="I1447" s="101"/>
      <c r="J1447" s="101"/>
      <c r="K1447" s="103"/>
      <c r="L1447" s="20"/>
      <c r="M1447" s="86"/>
      <c r="N1447" s="103"/>
      <c r="O1447" s="20"/>
      <c r="P1447" s="20"/>
      <c r="Q1447" s="101"/>
      <c r="R1447" s="109"/>
      <c r="S1447" s="217"/>
      <c r="T1447" s="217"/>
      <c r="U1447" s="109"/>
      <c r="V1447" s="31"/>
      <c r="W1447" s="30"/>
      <c r="X1447" s="21"/>
      <c r="Y1447" s="233"/>
      <c r="Z1447" s="20"/>
      <c r="AA1447" s="25"/>
    </row>
    <row r="1448" spans="1:27" s="229" customFormat="1" ht="26.1" customHeight="1">
      <c r="A1448" s="17"/>
      <c r="B1448" s="17"/>
      <c r="C1448" s="17"/>
      <c r="D1448" s="17"/>
      <c r="E1448" s="17"/>
      <c r="F1448" s="17"/>
      <c r="G1448" s="17"/>
      <c r="H1448" s="31"/>
      <c r="I1448" s="86"/>
      <c r="J1448" s="109"/>
      <c r="K1448" s="103"/>
      <c r="L1448" s="20"/>
      <c r="M1448" s="20"/>
      <c r="N1448" s="103"/>
      <c r="O1448" s="20"/>
      <c r="P1448" s="20"/>
      <c r="Q1448" s="21"/>
      <c r="R1448" s="21"/>
      <c r="S1448" s="217"/>
      <c r="T1448" s="217"/>
      <c r="U1448" s="21"/>
      <c r="V1448" s="101"/>
      <c r="W1448" s="101"/>
      <c r="X1448" s="100"/>
      <c r="Y1448" s="230"/>
      <c r="Z1448" s="20"/>
      <c r="AA1448" s="25"/>
    </row>
    <row r="1449" spans="1:27" s="229" customFormat="1" ht="26.1" customHeight="1">
      <c r="A1449" s="17"/>
      <c r="B1449" s="17"/>
      <c r="C1449" s="17"/>
      <c r="D1449" s="17"/>
      <c r="E1449" s="17"/>
      <c r="F1449" s="17"/>
      <c r="G1449" s="17"/>
      <c r="H1449" s="31"/>
      <c r="I1449" s="86"/>
      <c r="J1449" s="109"/>
      <c r="K1449" s="103"/>
      <c r="L1449" s="257"/>
      <c r="M1449" s="258"/>
      <c r="N1449" s="103"/>
      <c r="O1449" s="20"/>
      <c r="P1449" s="20"/>
      <c r="Q1449" s="21"/>
      <c r="R1449" s="21"/>
      <c r="S1449" s="217"/>
      <c r="T1449" s="217"/>
      <c r="U1449" s="21"/>
      <c r="V1449" s="101"/>
      <c r="W1449" s="101"/>
      <c r="X1449" s="100"/>
      <c r="Y1449" s="230"/>
      <c r="Z1449" s="20"/>
      <c r="AA1449" s="25"/>
    </row>
    <row r="1450" spans="1:27" s="229" customFormat="1" ht="26.1" customHeight="1">
      <c r="A1450" s="17"/>
      <c r="B1450" s="17"/>
      <c r="C1450" s="17"/>
      <c r="D1450" s="17"/>
      <c r="E1450" s="17"/>
      <c r="F1450" s="17"/>
      <c r="G1450" s="17"/>
      <c r="H1450" s="31"/>
      <c r="I1450" s="86"/>
      <c r="J1450" s="109"/>
      <c r="K1450" s="103"/>
      <c r="L1450" s="257"/>
      <c r="M1450" s="258"/>
      <c r="N1450" s="103"/>
      <c r="O1450" s="20"/>
      <c r="P1450" s="20"/>
      <c r="Q1450" s="21"/>
      <c r="R1450" s="21"/>
      <c r="S1450" s="217"/>
      <c r="T1450" s="217"/>
      <c r="U1450" s="21"/>
      <c r="V1450" s="101"/>
      <c r="W1450" s="101"/>
      <c r="X1450" s="100"/>
      <c r="Y1450" s="230"/>
      <c r="Z1450" s="20"/>
      <c r="AA1450" s="25"/>
    </row>
    <row r="1451" spans="1:27" s="229" customFormat="1" ht="26.1" customHeight="1">
      <c r="A1451" s="17"/>
      <c r="B1451" s="17"/>
      <c r="C1451" s="17"/>
      <c r="D1451" s="17"/>
      <c r="E1451" s="17"/>
      <c r="F1451" s="17"/>
      <c r="G1451" s="17"/>
      <c r="H1451" s="31"/>
      <c r="I1451" s="86"/>
      <c r="J1451" s="109"/>
      <c r="K1451" s="103"/>
      <c r="L1451" s="20"/>
      <c r="M1451" s="20"/>
      <c r="N1451" s="103"/>
      <c r="O1451" s="20"/>
      <c r="P1451" s="20"/>
      <c r="Q1451" s="21"/>
      <c r="R1451" s="21"/>
      <c r="S1451" s="217"/>
      <c r="T1451" s="217"/>
      <c r="U1451" s="21"/>
      <c r="V1451" s="109"/>
      <c r="W1451" s="101"/>
      <c r="X1451" s="100"/>
      <c r="Y1451" s="238"/>
      <c r="Z1451" s="20"/>
      <c r="AA1451" s="25"/>
    </row>
    <row r="1452" spans="1:27" s="89" customFormat="1" ht="24" customHeight="1" thickBot="1">
      <c r="A1452" s="143"/>
      <c r="B1452" s="143"/>
      <c r="C1452" s="143"/>
      <c r="D1452" s="143"/>
      <c r="E1452" s="143"/>
      <c r="F1452" s="143"/>
      <c r="G1452" s="143"/>
      <c r="H1452" s="144"/>
      <c r="I1452" s="145"/>
      <c r="J1452" s="146"/>
      <c r="K1452" s="156"/>
      <c r="L1452" s="147"/>
      <c r="M1452" s="145"/>
      <c r="N1452" s="166"/>
      <c r="O1452" s="145"/>
      <c r="P1452" s="145"/>
      <c r="Q1452" s="181"/>
      <c r="R1452" s="182"/>
      <c r="S1452" s="194"/>
      <c r="T1452" s="194"/>
      <c r="U1452" s="197"/>
      <c r="V1452" s="182"/>
      <c r="W1452" s="182"/>
      <c r="X1452" s="148"/>
      <c r="Y1452" s="199"/>
      <c r="Z1452" s="145"/>
      <c r="AA1452" s="143"/>
    </row>
    <row r="1453" spans="1:27">
      <c r="A1453" s="42" t="s">
        <v>22</v>
      </c>
      <c r="B1453" s="42"/>
      <c r="C1453" s="42" t="s">
        <v>23</v>
      </c>
      <c r="D1453" s="42"/>
      <c r="E1453" s="42"/>
      <c r="F1453" s="42"/>
      <c r="G1453" s="39" t="s">
        <v>37</v>
      </c>
      <c r="H1453" s="52"/>
      <c r="I1453" s="11"/>
      <c r="J1453" s="11"/>
      <c r="K1453" s="153"/>
      <c r="L1453" s="14"/>
      <c r="M1453" s="6"/>
      <c r="N1453" s="161"/>
      <c r="O1453" s="1"/>
      <c r="P1453" s="1"/>
      <c r="Q1453" s="175"/>
      <c r="R1453" s="176"/>
      <c r="S1453" s="188"/>
      <c r="T1453" s="188"/>
      <c r="U1453" s="175"/>
      <c r="V1453" s="176"/>
      <c r="W1453" s="176"/>
      <c r="X1453" s="1"/>
      <c r="Y1453" s="176"/>
      <c r="Z1453" s="1"/>
      <c r="AA1453" s="1"/>
    </row>
    <row r="1454" spans="1:27">
      <c r="A1454" s="3"/>
      <c r="B1454" s="11"/>
      <c r="C1454" s="11"/>
      <c r="D1454" s="11"/>
      <c r="E1454" s="12"/>
      <c r="F1454" s="13"/>
      <c r="G1454" s="38" t="s">
        <v>36</v>
      </c>
      <c r="H1454" s="52"/>
      <c r="I1454" s="11"/>
      <c r="J1454" s="11"/>
      <c r="K1454" s="153"/>
      <c r="L1454" s="14"/>
      <c r="M1454" s="61" t="s">
        <v>47</v>
      </c>
      <c r="N1454" s="162"/>
      <c r="O1454" s="62"/>
      <c r="P1454" s="62"/>
      <c r="Q1454" s="177"/>
      <c r="R1454" s="178" t="s">
        <v>51</v>
      </c>
      <c r="S1454" s="162"/>
      <c r="T1454" s="189"/>
      <c r="U1454" s="177"/>
      <c r="V1454" s="178"/>
      <c r="W1454" s="178" t="s">
        <v>56</v>
      </c>
      <c r="X1454" s="206"/>
      <c r="Y1454" s="177"/>
      <c r="Z1454" s="3"/>
      <c r="AA1454" s="3"/>
    </row>
    <row r="1455" spans="1:27">
      <c r="A1455" s="3"/>
      <c r="B1455" s="11"/>
      <c r="C1455" s="11"/>
      <c r="D1455" s="11"/>
      <c r="E1455" s="12"/>
      <c r="F1455" s="13"/>
      <c r="G1455" s="37" t="s">
        <v>35</v>
      </c>
      <c r="H1455" s="52"/>
      <c r="I1455" s="12"/>
      <c r="J1455" s="12"/>
      <c r="K1455" s="154"/>
      <c r="L1455" s="14"/>
      <c r="M1455" s="61" t="s">
        <v>54</v>
      </c>
      <c r="N1455" s="162"/>
      <c r="O1455" s="62"/>
      <c r="P1455" s="62"/>
      <c r="Q1455" s="177"/>
      <c r="R1455" s="178" t="s">
        <v>53</v>
      </c>
      <c r="S1455" s="162"/>
      <c r="T1455" s="189"/>
      <c r="U1455" s="177"/>
      <c r="V1455" s="178"/>
      <c r="W1455" s="178" t="s">
        <v>52</v>
      </c>
      <c r="X1455" s="206"/>
      <c r="Y1455" s="177"/>
      <c r="Z1455" s="3"/>
      <c r="AA1455" s="3"/>
    </row>
    <row r="1456" spans="1:27">
      <c r="A1456" s="4"/>
      <c r="B1456" s="12"/>
      <c r="C1456" s="12"/>
      <c r="D1456" s="12"/>
      <c r="E1456" s="12"/>
      <c r="F1456" s="13"/>
      <c r="G1456" s="38" t="s">
        <v>34</v>
      </c>
      <c r="H1456" s="53"/>
      <c r="I1456" s="12"/>
      <c r="J1456" s="12"/>
      <c r="K1456" s="154"/>
      <c r="L1456" s="15"/>
      <c r="M1456" s="63" t="s">
        <v>48</v>
      </c>
      <c r="N1456" s="163"/>
      <c r="O1456" s="63"/>
      <c r="P1456" s="63"/>
      <c r="Q1456" s="179"/>
      <c r="R1456" s="179" t="s">
        <v>49</v>
      </c>
      <c r="S1456" s="163"/>
      <c r="T1456" s="190"/>
      <c r="U1456" s="179"/>
      <c r="V1456" s="179"/>
      <c r="W1456" s="179" t="s">
        <v>50</v>
      </c>
      <c r="X1456" s="207"/>
      <c r="Y1456" s="179"/>
      <c r="Z1456" s="5"/>
      <c r="AA1456" s="5"/>
    </row>
    <row r="1457" spans="1:27">
      <c r="A1457" s="4"/>
      <c r="B1457" s="33"/>
      <c r="C1457" s="12"/>
      <c r="D1457" s="12"/>
      <c r="E1457" s="12"/>
      <c r="F1457" s="13"/>
      <c r="G1457" s="40" t="s">
        <v>38</v>
      </c>
      <c r="H1457" s="53"/>
      <c r="I1457" s="12"/>
      <c r="J1457" s="12"/>
      <c r="K1457" s="154"/>
      <c r="L1457" s="15"/>
      <c r="M1457" s="5"/>
      <c r="N1457" s="164"/>
      <c r="O1457" s="5"/>
      <c r="P1457" s="5"/>
      <c r="Q1457" s="180"/>
      <c r="R1457" s="180"/>
      <c r="S1457" s="191"/>
      <c r="T1457" s="191"/>
      <c r="U1457" s="180"/>
      <c r="V1457" s="180"/>
      <c r="W1457" s="180"/>
      <c r="X1457" s="208"/>
      <c r="Y1457" s="169"/>
      <c r="Z1457" s="32"/>
      <c r="AA1457" s="5"/>
    </row>
    <row r="1458" spans="1:27" ht="31.5" customHeight="1">
      <c r="A1458" s="41" t="s">
        <v>89</v>
      </c>
      <c r="B1458" s="8"/>
      <c r="C1458" s="8"/>
      <c r="D1458" s="8"/>
      <c r="E1458" s="8"/>
      <c r="F1458" s="8"/>
      <c r="G1458" s="7" t="s">
        <v>30</v>
      </c>
      <c r="H1458" s="48"/>
      <c r="I1458" s="796"/>
      <c r="J1458" s="868"/>
      <c r="K1458" s="149"/>
      <c r="L1458" s="909"/>
      <c r="M1458" s="909"/>
      <c r="N1458" s="158"/>
      <c r="O1458" s="910" t="s">
        <v>55</v>
      </c>
      <c r="P1458" s="910"/>
      <c r="Q1458" s="168"/>
      <c r="R1458" s="169"/>
      <c r="S1458" s="185"/>
      <c r="T1458" s="185"/>
      <c r="U1458" s="196"/>
      <c r="V1458" s="169"/>
      <c r="W1458" s="169"/>
      <c r="X1458" s="205" t="s">
        <v>31</v>
      </c>
      <c r="Y1458" s="169"/>
      <c r="AA1458" s="7"/>
    </row>
    <row r="1459" spans="1:27" ht="23.1" customHeight="1">
      <c r="A1459" s="797" t="s">
        <v>0</v>
      </c>
      <c r="B1459" s="797"/>
      <c r="C1459" s="797"/>
      <c r="D1459" s="797"/>
      <c r="E1459" s="797"/>
      <c r="F1459" s="797"/>
      <c r="G1459" s="797"/>
      <c r="H1459" s="797"/>
      <c r="I1459" s="797"/>
      <c r="J1459" s="797"/>
      <c r="K1459" s="797"/>
      <c r="L1459" s="797"/>
      <c r="M1459" s="797"/>
      <c r="N1459" s="797"/>
      <c r="O1459" s="797"/>
      <c r="P1459" s="797"/>
      <c r="Q1459" s="797"/>
      <c r="R1459" s="797"/>
      <c r="S1459" s="797"/>
      <c r="T1459" s="797"/>
      <c r="U1459" s="797"/>
      <c r="V1459" s="797"/>
      <c r="W1459" s="797"/>
      <c r="X1459" s="797"/>
      <c r="Y1459" s="797"/>
      <c r="Z1459" s="797"/>
      <c r="AA1459" s="10"/>
    </row>
    <row r="1460" spans="1:27" ht="23.1" customHeight="1">
      <c r="A1460" s="797" t="s">
        <v>32</v>
      </c>
      <c r="B1460" s="797"/>
      <c r="C1460" s="797"/>
      <c r="D1460" s="797"/>
      <c r="E1460" s="797"/>
      <c r="F1460" s="797"/>
      <c r="G1460" s="797"/>
      <c r="H1460" s="797"/>
      <c r="I1460" s="797"/>
      <c r="J1460" s="797"/>
      <c r="K1460" s="797"/>
      <c r="L1460" s="797"/>
      <c r="M1460" s="797"/>
      <c r="N1460" s="797"/>
      <c r="O1460" s="797"/>
      <c r="P1460" s="797"/>
      <c r="Q1460" s="797"/>
      <c r="R1460" s="797"/>
      <c r="S1460" s="797"/>
      <c r="T1460" s="797"/>
      <c r="U1460" s="797"/>
      <c r="V1460" s="797"/>
      <c r="W1460" s="797"/>
      <c r="X1460" s="797"/>
      <c r="Y1460" s="797"/>
      <c r="Z1460" s="797"/>
      <c r="AA1460" s="10"/>
    </row>
    <row r="1461" spans="1:27" s="34" customFormat="1" ht="23.25">
      <c r="A1461" s="35" t="s">
        <v>70</v>
      </c>
      <c r="B1461" s="36"/>
      <c r="C1461" s="36"/>
      <c r="D1461" s="36"/>
      <c r="E1461" s="36"/>
      <c r="F1461" s="36"/>
      <c r="G1461" s="235"/>
      <c r="H1461" s="49"/>
      <c r="I1461" s="235"/>
      <c r="J1461" s="235"/>
      <c r="K1461" s="150"/>
      <c r="L1461" s="235"/>
      <c r="M1461" s="235"/>
      <c r="N1461" s="158"/>
      <c r="O1461" s="235"/>
      <c r="P1461" s="235"/>
      <c r="Q1461" s="170"/>
      <c r="R1461" s="171"/>
      <c r="S1461" s="150"/>
      <c r="T1461" s="150"/>
      <c r="U1461" s="170"/>
      <c r="V1461" s="170"/>
      <c r="W1461" s="170"/>
      <c r="X1461" s="22"/>
      <c r="Y1461" s="170"/>
      <c r="Z1461" s="235"/>
      <c r="AA1461" s="235"/>
    </row>
    <row r="1462" spans="1:27" s="16" customFormat="1" ht="14.25">
      <c r="A1462" s="798" t="s">
        <v>1</v>
      </c>
      <c r="B1462" s="799"/>
      <c r="C1462" s="799"/>
      <c r="D1462" s="799"/>
      <c r="E1462" s="799"/>
      <c r="F1462" s="799"/>
      <c r="G1462" s="799"/>
      <c r="H1462" s="799"/>
      <c r="I1462" s="799"/>
      <c r="J1462" s="800"/>
      <c r="K1462" s="801" t="s">
        <v>2</v>
      </c>
      <c r="L1462" s="802"/>
      <c r="M1462" s="802"/>
      <c r="N1462" s="802"/>
      <c r="O1462" s="802"/>
      <c r="P1462" s="802"/>
      <c r="Q1462" s="802"/>
      <c r="R1462" s="802"/>
      <c r="S1462" s="802"/>
      <c r="T1462" s="802"/>
      <c r="U1462" s="803"/>
      <c r="V1462" s="886" t="s">
        <v>3</v>
      </c>
      <c r="W1462" s="886" t="s">
        <v>39</v>
      </c>
      <c r="X1462" s="869" t="s">
        <v>40</v>
      </c>
      <c r="Y1462" s="886" t="s">
        <v>4</v>
      </c>
      <c r="Z1462" s="869" t="s">
        <v>41</v>
      </c>
      <c r="AA1462" s="878" t="s">
        <v>42</v>
      </c>
    </row>
    <row r="1463" spans="1:27" s="16" customFormat="1" ht="14.25">
      <c r="A1463" s="810" t="s">
        <v>5</v>
      </c>
      <c r="B1463" s="813" t="s">
        <v>6</v>
      </c>
      <c r="C1463" s="816" t="s">
        <v>7</v>
      </c>
      <c r="D1463" s="819" t="s">
        <v>8</v>
      </c>
      <c r="E1463" s="820"/>
      <c r="F1463" s="821"/>
      <c r="G1463" s="814" t="s">
        <v>9</v>
      </c>
      <c r="H1463" s="828" t="s">
        <v>10</v>
      </c>
      <c r="I1463" s="825" t="s">
        <v>11</v>
      </c>
      <c r="J1463" s="831" t="s">
        <v>12</v>
      </c>
      <c r="K1463" s="889" t="s">
        <v>5</v>
      </c>
      <c r="L1463" s="834" t="s">
        <v>13</v>
      </c>
      <c r="M1463" s="837" t="s">
        <v>14</v>
      </c>
      <c r="N1463" s="892" t="s">
        <v>9</v>
      </c>
      <c r="O1463" s="847" t="s">
        <v>43</v>
      </c>
      <c r="P1463" s="875" t="s">
        <v>33</v>
      </c>
      <c r="Q1463" s="895" t="s">
        <v>44</v>
      </c>
      <c r="R1463" s="898" t="s">
        <v>15</v>
      </c>
      <c r="S1463" s="901" t="s">
        <v>16</v>
      </c>
      <c r="T1463" s="902"/>
      <c r="U1463" s="903" t="s">
        <v>45</v>
      </c>
      <c r="V1463" s="887"/>
      <c r="W1463" s="887"/>
      <c r="X1463" s="870"/>
      <c r="Y1463" s="887"/>
      <c r="Z1463" s="870"/>
      <c r="AA1463" s="879"/>
    </row>
    <row r="1464" spans="1:27" s="16" customFormat="1" ht="14.25">
      <c r="A1464" s="811"/>
      <c r="B1464" s="814"/>
      <c r="C1464" s="817"/>
      <c r="D1464" s="822"/>
      <c r="E1464" s="823"/>
      <c r="F1464" s="824"/>
      <c r="G1464" s="814"/>
      <c r="H1464" s="829"/>
      <c r="I1464" s="826"/>
      <c r="J1464" s="832"/>
      <c r="K1464" s="890"/>
      <c r="L1464" s="835"/>
      <c r="M1464" s="838"/>
      <c r="N1464" s="893"/>
      <c r="O1464" s="848"/>
      <c r="P1464" s="876"/>
      <c r="Q1464" s="896"/>
      <c r="R1464" s="899"/>
      <c r="S1464" s="892" t="s">
        <v>17</v>
      </c>
      <c r="T1464" s="906" t="s">
        <v>18</v>
      </c>
      <c r="U1464" s="904"/>
      <c r="V1464" s="887"/>
      <c r="W1464" s="887"/>
      <c r="X1464" s="870"/>
      <c r="Y1464" s="887"/>
      <c r="Z1464" s="870"/>
      <c r="AA1464" s="879"/>
    </row>
    <row r="1465" spans="1:27" s="16" customFormat="1" ht="14.25">
      <c r="A1465" s="811"/>
      <c r="B1465" s="814"/>
      <c r="C1465" s="817"/>
      <c r="D1465" s="840" t="s">
        <v>19</v>
      </c>
      <c r="E1465" s="840" t="s">
        <v>20</v>
      </c>
      <c r="F1465" s="840" t="s">
        <v>21</v>
      </c>
      <c r="G1465" s="814"/>
      <c r="H1465" s="829"/>
      <c r="I1465" s="826"/>
      <c r="J1465" s="832"/>
      <c r="K1465" s="890"/>
      <c r="L1465" s="835"/>
      <c r="M1465" s="838"/>
      <c r="N1465" s="893"/>
      <c r="O1465" s="848"/>
      <c r="P1465" s="876"/>
      <c r="Q1465" s="896"/>
      <c r="R1465" s="899"/>
      <c r="S1465" s="893"/>
      <c r="T1465" s="907"/>
      <c r="U1465" s="904"/>
      <c r="V1465" s="887"/>
      <c r="W1465" s="887"/>
      <c r="X1465" s="870"/>
      <c r="Y1465" s="887"/>
      <c r="Z1465" s="870"/>
      <c r="AA1465" s="879"/>
    </row>
    <row r="1466" spans="1:27" s="16" customFormat="1" ht="14.25">
      <c r="A1466" s="811"/>
      <c r="B1466" s="814"/>
      <c r="C1466" s="817"/>
      <c r="D1466" s="841"/>
      <c r="E1466" s="841"/>
      <c r="F1466" s="841"/>
      <c r="G1466" s="814"/>
      <c r="H1466" s="829"/>
      <c r="I1466" s="826"/>
      <c r="J1466" s="832"/>
      <c r="K1466" s="890"/>
      <c r="L1466" s="835"/>
      <c r="M1466" s="838"/>
      <c r="N1466" s="893"/>
      <c r="O1466" s="848"/>
      <c r="P1466" s="876"/>
      <c r="Q1466" s="896"/>
      <c r="R1466" s="899"/>
      <c r="S1466" s="893"/>
      <c r="T1466" s="907"/>
      <c r="U1466" s="904"/>
      <c r="V1466" s="887"/>
      <c r="W1466" s="887"/>
      <c r="X1466" s="870"/>
      <c r="Y1466" s="887"/>
      <c r="Z1466" s="870"/>
      <c r="AA1466" s="879"/>
    </row>
    <row r="1467" spans="1:27" s="16" customFormat="1" ht="14.25">
      <c r="A1467" s="812"/>
      <c r="B1467" s="815"/>
      <c r="C1467" s="818"/>
      <c r="D1467" s="842"/>
      <c r="E1467" s="842"/>
      <c r="F1467" s="842"/>
      <c r="G1467" s="815"/>
      <c r="H1467" s="830"/>
      <c r="I1467" s="827"/>
      <c r="J1467" s="833"/>
      <c r="K1467" s="891"/>
      <c r="L1467" s="836"/>
      <c r="M1467" s="839"/>
      <c r="N1467" s="894"/>
      <c r="O1467" s="849"/>
      <c r="P1467" s="877"/>
      <c r="Q1467" s="897"/>
      <c r="R1467" s="900"/>
      <c r="S1467" s="894"/>
      <c r="T1467" s="908"/>
      <c r="U1467" s="905"/>
      <c r="V1467" s="888"/>
      <c r="W1467" s="888"/>
      <c r="X1467" s="871"/>
      <c r="Y1467" s="888"/>
      <c r="Z1467" s="871"/>
      <c r="AA1467" s="880"/>
    </row>
    <row r="1468" spans="1:27" s="229" customFormat="1" ht="24" customHeight="1">
      <c r="A1468" s="17"/>
      <c r="B1468" s="17"/>
      <c r="C1468" s="17"/>
      <c r="D1468" s="17"/>
      <c r="E1468" s="17"/>
      <c r="F1468" s="17"/>
      <c r="G1468" s="17"/>
      <c r="H1468" s="31"/>
      <c r="I1468" s="101"/>
      <c r="J1468" s="101"/>
      <c r="K1468" s="103"/>
      <c r="L1468" s="20"/>
      <c r="M1468" s="20"/>
      <c r="N1468" s="103"/>
      <c r="O1468" s="20"/>
      <c r="P1468" s="20"/>
      <c r="Q1468" s="101"/>
      <c r="R1468" s="109"/>
      <c r="S1468" s="217"/>
      <c r="T1468" s="217"/>
      <c r="U1468" s="109"/>
      <c r="V1468" s="31"/>
      <c r="W1468" s="30"/>
      <c r="X1468" s="21"/>
      <c r="Y1468" s="234"/>
      <c r="Z1468" s="20"/>
      <c r="AA1468" s="25"/>
    </row>
    <row r="1469" spans="1:27" s="229" customFormat="1" ht="24" customHeight="1">
      <c r="A1469" s="17">
        <v>386</v>
      </c>
      <c r="B1469" s="17" t="s">
        <v>57</v>
      </c>
      <c r="C1469" s="17" t="s">
        <v>29</v>
      </c>
      <c r="D1469" s="17">
        <v>0</v>
      </c>
      <c r="E1469" s="17">
        <v>0</v>
      </c>
      <c r="F1469" s="17">
        <v>37.5</v>
      </c>
      <c r="G1469" s="17">
        <v>2</v>
      </c>
      <c r="H1469" s="30">
        <v>37.5</v>
      </c>
      <c r="I1469" s="101">
        <v>400</v>
      </c>
      <c r="J1469" s="101">
        <f>H1469*I1469</f>
        <v>15000</v>
      </c>
      <c r="K1469" s="103">
        <v>1</v>
      </c>
      <c r="L1469" s="20" t="s">
        <v>65</v>
      </c>
      <c r="M1469" s="86" t="s">
        <v>68</v>
      </c>
      <c r="N1469" s="103">
        <v>2</v>
      </c>
      <c r="O1469" s="20">
        <v>151.80000000000001</v>
      </c>
      <c r="P1469" s="20">
        <v>100</v>
      </c>
      <c r="Q1469" s="101">
        <v>6350</v>
      </c>
      <c r="R1469" s="109">
        <f t="shared" ref="R1469:R1470" si="1083">O1469*Q1469</f>
        <v>963930.00000000012</v>
      </c>
      <c r="S1469" s="217">
        <v>16</v>
      </c>
      <c r="T1469" s="217">
        <v>72</v>
      </c>
      <c r="U1469" s="109">
        <f t="shared" ref="U1469:U1470" si="1084">R1469-R1469*T1469/100</f>
        <v>269900.40000000002</v>
      </c>
      <c r="V1469" s="31">
        <f t="shared" ref="V1469:V1470" si="1085">J1469+U1469</f>
        <v>284900.40000000002</v>
      </c>
      <c r="W1469" s="30">
        <f t="shared" ref="W1469:W1470" si="1086">V1469*P1469/100</f>
        <v>284900.40000000002</v>
      </c>
      <c r="X1469" s="21" t="s">
        <v>60</v>
      </c>
      <c r="Y1469" s="234">
        <f>J1469</f>
        <v>15000</v>
      </c>
      <c r="Z1469" s="20">
        <v>0.02</v>
      </c>
      <c r="AA1469" s="25">
        <f t="shared" ref="AA1469:AA1470" si="1087">Y1469*Z1469/100</f>
        <v>3</v>
      </c>
    </row>
    <row r="1470" spans="1:27" s="229" customFormat="1" ht="26.1" customHeight="1">
      <c r="A1470" s="17">
        <v>387</v>
      </c>
      <c r="B1470" s="17" t="s">
        <v>25</v>
      </c>
      <c r="C1470" s="17">
        <v>10340</v>
      </c>
      <c r="D1470" s="17">
        <v>9</v>
      </c>
      <c r="E1470" s="17">
        <v>2</v>
      </c>
      <c r="F1470" s="17">
        <v>47</v>
      </c>
      <c r="G1470" s="17">
        <v>1</v>
      </c>
      <c r="H1470" s="31">
        <v>3847</v>
      </c>
      <c r="I1470" s="86">
        <v>100</v>
      </c>
      <c r="J1470" s="109">
        <f>H1470*I1470</f>
        <v>384700</v>
      </c>
      <c r="K1470" s="103"/>
      <c r="L1470" s="20"/>
      <c r="M1470" s="20"/>
      <c r="N1470" s="103"/>
      <c r="O1470" s="20"/>
      <c r="P1470" s="20">
        <v>100</v>
      </c>
      <c r="Q1470" s="21"/>
      <c r="R1470" s="21">
        <f t="shared" si="1083"/>
        <v>0</v>
      </c>
      <c r="S1470" s="217"/>
      <c r="T1470" s="217"/>
      <c r="U1470" s="21">
        <f t="shared" si="1084"/>
        <v>0</v>
      </c>
      <c r="V1470" s="109">
        <f t="shared" si="1085"/>
        <v>384700</v>
      </c>
      <c r="W1470" s="101">
        <f t="shared" si="1086"/>
        <v>384700</v>
      </c>
      <c r="X1470" s="100"/>
      <c r="Y1470" s="238">
        <f>J1470</f>
        <v>384700</v>
      </c>
      <c r="Z1470" s="20">
        <v>0.01</v>
      </c>
      <c r="AA1470" s="25">
        <f t="shared" si="1087"/>
        <v>38.47</v>
      </c>
    </row>
    <row r="1471" spans="1:27" s="229" customFormat="1" ht="26.1" customHeight="1">
      <c r="A1471" s="17">
        <v>388</v>
      </c>
      <c r="B1471" s="17" t="s">
        <v>25</v>
      </c>
      <c r="C1471" s="17">
        <v>7616</v>
      </c>
      <c r="D1471" s="17">
        <v>14</v>
      </c>
      <c r="E1471" s="17">
        <v>1</v>
      </c>
      <c r="F1471" s="17">
        <v>48</v>
      </c>
      <c r="G1471" s="17">
        <v>1</v>
      </c>
      <c r="H1471" s="31">
        <v>5748</v>
      </c>
      <c r="I1471" s="86">
        <v>150</v>
      </c>
      <c r="J1471" s="109">
        <f>H1471*I1471</f>
        <v>862200</v>
      </c>
      <c r="K1471" s="103"/>
      <c r="L1471" s="20"/>
      <c r="M1471" s="20"/>
      <c r="N1471" s="103"/>
      <c r="O1471" s="20"/>
      <c r="P1471" s="20">
        <v>100</v>
      </c>
      <c r="Q1471" s="21"/>
      <c r="R1471" s="21">
        <f t="shared" ref="R1471" si="1088">O1471*Q1471</f>
        <v>0</v>
      </c>
      <c r="S1471" s="217"/>
      <c r="T1471" s="217"/>
      <c r="U1471" s="21">
        <f t="shared" ref="U1471" si="1089">R1471-R1471*T1471/100</f>
        <v>0</v>
      </c>
      <c r="V1471" s="109">
        <f t="shared" ref="V1471" si="1090">J1471+U1471</f>
        <v>862200</v>
      </c>
      <c r="W1471" s="101">
        <f t="shared" ref="W1471" si="1091">V1471*P1471/100</f>
        <v>862200</v>
      </c>
      <c r="X1471" s="100"/>
      <c r="Y1471" s="238">
        <f>J1471</f>
        <v>862200</v>
      </c>
      <c r="Z1471" s="20">
        <v>0.01</v>
      </c>
      <c r="AA1471" s="25">
        <f t="shared" ref="AA1471" si="1092">Y1471*Z1471/100</f>
        <v>86.22</v>
      </c>
    </row>
    <row r="1472" spans="1:27" s="229" customFormat="1" ht="24" customHeight="1">
      <c r="A1472" s="17"/>
      <c r="B1472" s="17"/>
      <c r="C1472" s="17"/>
      <c r="D1472" s="17"/>
      <c r="E1472" s="17"/>
      <c r="F1472" s="17"/>
      <c r="G1472" s="17"/>
      <c r="H1472" s="30"/>
      <c r="I1472" s="101"/>
      <c r="J1472" s="101"/>
      <c r="K1472" s="103"/>
      <c r="L1472" s="86"/>
      <c r="M1472" s="20"/>
      <c r="N1472" s="103"/>
      <c r="O1472" s="20"/>
      <c r="P1472" s="20"/>
      <c r="Q1472" s="101"/>
      <c r="R1472" s="109"/>
      <c r="S1472" s="217"/>
      <c r="T1472" s="217"/>
      <c r="U1472" s="109"/>
      <c r="V1472" s="31"/>
      <c r="W1472" s="30"/>
      <c r="X1472" s="21"/>
      <c r="Y1472" s="234"/>
      <c r="Z1472" s="20"/>
      <c r="AA1472" s="25"/>
    </row>
    <row r="1473" spans="1:27" s="229" customFormat="1" ht="24" customHeight="1">
      <c r="A1473" s="17">
        <v>389</v>
      </c>
      <c r="B1473" s="17" t="s">
        <v>24</v>
      </c>
      <c r="C1473" s="17">
        <v>60239</v>
      </c>
      <c r="D1473" s="17">
        <v>0</v>
      </c>
      <c r="E1473" s="17">
        <v>0</v>
      </c>
      <c r="F1473" s="17">
        <v>75</v>
      </c>
      <c r="G1473" s="17">
        <v>2</v>
      </c>
      <c r="H1473" s="21">
        <v>75</v>
      </c>
      <c r="I1473" s="101">
        <v>125</v>
      </c>
      <c r="J1473" s="101">
        <f>H1473*I1473</f>
        <v>9375</v>
      </c>
      <c r="K1473" s="103">
        <v>1</v>
      </c>
      <c r="L1473" s="20" t="s">
        <v>65</v>
      </c>
      <c r="M1473" s="86" t="s">
        <v>63</v>
      </c>
      <c r="N1473" s="103">
        <v>2</v>
      </c>
      <c r="O1473" s="20">
        <v>530.4</v>
      </c>
      <c r="P1473" s="20">
        <v>100</v>
      </c>
      <c r="Q1473" s="101">
        <v>6350</v>
      </c>
      <c r="R1473" s="109">
        <f>O1473*Q1473</f>
        <v>3368040</v>
      </c>
      <c r="S1473" s="217">
        <v>19</v>
      </c>
      <c r="T1473" s="217">
        <v>70</v>
      </c>
      <c r="U1473" s="109">
        <f>R1473-R1473*T1473/100</f>
        <v>1010412</v>
      </c>
      <c r="V1473" s="31">
        <f>J1473+U1473</f>
        <v>1019787</v>
      </c>
      <c r="W1473" s="30">
        <f>V1473*P1473/100</f>
        <v>1019787</v>
      </c>
      <c r="X1473" s="21" t="s">
        <v>58</v>
      </c>
      <c r="Y1473" s="233">
        <v>0</v>
      </c>
      <c r="Z1473" s="20">
        <v>0</v>
      </c>
      <c r="AA1473" s="25">
        <f t="shared" ref="AA1473:AA1474" si="1093">Y1473*Z1473/100</f>
        <v>0</v>
      </c>
    </row>
    <row r="1474" spans="1:27" s="229" customFormat="1" ht="26.1" customHeight="1">
      <c r="A1474" s="17">
        <v>390</v>
      </c>
      <c r="B1474" s="17" t="s">
        <v>24</v>
      </c>
      <c r="C1474" s="17">
        <v>69124</v>
      </c>
      <c r="D1474" s="17">
        <v>7</v>
      </c>
      <c r="E1474" s="17">
        <v>3</v>
      </c>
      <c r="F1474" s="17">
        <v>41</v>
      </c>
      <c r="G1474" s="17">
        <v>1</v>
      </c>
      <c r="H1474" s="31">
        <v>3141</v>
      </c>
      <c r="I1474" s="86">
        <v>125</v>
      </c>
      <c r="J1474" s="109">
        <f>H1474*I1474</f>
        <v>392625</v>
      </c>
      <c r="K1474" s="103"/>
      <c r="L1474" s="20"/>
      <c r="M1474" s="20"/>
      <c r="N1474" s="103"/>
      <c r="O1474" s="20"/>
      <c r="P1474" s="20">
        <v>100</v>
      </c>
      <c r="Q1474" s="21"/>
      <c r="R1474" s="21">
        <f t="shared" ref="R1474" si="1094">O1474*Q1474</f>
        <v>0</v>
      </c>
      <c r="S1474" s="217"/>
      <c r="T1474" s="217"/>
      <c r="U1474" s="21">
        <f t="shared" ref="U1474" si="1095">R1474-R1474*T1474/100</f>
        <v>0</v>
      </c>
      <c r="V1474" s="101">
        <f t="shared" ref="V1474" si="1096">J1474+U1474</f>
        <v>392625</v>
      </c>
      <c r="W1474" s="101">
        <f t="shared" ref="W1474" si="1097">V1474*P1474/100</f>
        <v>392625</v>
      </c>
      <c r="X1474" s="100" t="s">
        <v>61</v>
      </c>
      <c r="Y1474" s="230">
        <v>0</v>
      </c>
      <c r="Z1474" s="20">
        <v>0</v>
      </c>
      <c r="AA1474" s="25">
        <f t="shared" si="1093"/>
        <v>0</v>
      </c>
    </row>
    <row r="1475" spans="1:27" s="229" customFormat="1" ht="26.1" customHeight="1">
      <c r="A1475" s="17"/>
      <c r="B1475" s="17"/>
      <c r="C1475" s="17"/>
      <c r="D1475" s="17"/>
      <c r="E1475" s="17"/>
      <c r="F1475" s="17"/>
      <c r="G1475" s="17"/>
      <c r="H1475" s="31"/>
      <c r="I1475" s="86"/>
      <c r="J1475" s="109"/>
      <c r="K1475" s="103"/>
      <c r="L1475" s="257"/>
      <c r="M1475" s="258"/>
      <c r="N1475" s="103"/>
      <c r="O1475" s="20"/>
      <c r="P1475" s="20"/>
      <c r="Q1475" s="21"/>
      <c r="R1475" s="21"/>
      <c r="S1475" s="217"/>
      <c r="T1475" s="217"/>
      <c r="U1475" s="21"/>
      <c r="V1475" s="101"/>
      <c r="W1475" s="101"/>
      <c r="X1475" s="100"/>
      <c r="Y1475" s="230"/>
      <c r="Z1475" s="20"/>
      <c r="AA1475" s="25"/>
    </row>
    <row r="1476" spans="1:27" s="229" customFormat="1" ht="26.1" customHeight="1">
      <c r="A1476" s="17"/>
      <c r="B1476" s="17"/>
      <c r="C1476" s="17"/>
      <c r="D1476" s="17"/>
      <c r="E1476" s="17"/>
      <c r="F1476" s="17"/>
      <c r="G1476" s="17"/>
      <c r="H1476" s="31"/>
      <c r="I1476" s="86"/>
      <c r="J1476" s="109"/>
      <c r="K1476" s="103"/>
      <c r="L1476" s="257"/>
      <c r="M1476" s="258"/>
      <c r="N1476" s="103"/>
      <c r="O1476" s="20"/>
      <c r="P1476" s="20"/>
      <c r="Q1476" s="21"/>
      <c r="R1476" s="21"/>
      <c r="S1476" s="217"/>
      <c r="T1476" s="217"/>
      <c r="U1476" s="21"/>
      <c r="V1476" s="101"/>
      <c r="W1476" s="101"/>
      <c r="X1476" s="100"/>
      <c r="Y1476" s="230"/>
      <c r="Z1476" s="20"/>
      <c r="AA1476" s="25"/>
    </row>
    <row r="1477" spans="1:27" s="229" customFormat="1" ht="26.1" customHeight="1">
      <c r="A1477" s="17"/>
      <c r="B1477" s="17"/>
      <c r="C1477" s="17"/>
      <c r="D1477" s="17"/>
      <c r="E1477" s="17"/>
      <c r="F1477" s="17"/>
      <c r="G1477" s="17"/>
      <c r="H1477" s="31"/>
      <c r="I1477" s="86"/>
      <c r="J1477" s="109"/>
      <c r="K1477" s="103"/>
      <c r="L1477" s="20"/>
      <c r="M1477" s="20"/>
      <c r="N1477" s="103"/>
      <c r="O1477" s="20"/>
      <c r="P1477" s="20"/>
      <c r="Q1477" s="21"/>
      <c r="R1477" s="21"/>
      <c r="S1477" s="217"/>
      <c r="T1477" s="217"/>
      <c r="U1477" s="21"/>
      <c r="V1477" s="109"/>
      <c r="W1477" s="101"/>
      <c r="X1477" s="100"/>
      <c r="Y1477" s="238"/>
      <c r="Z1477" s="20"/>
      <c r="AA1477" s="25"/>
    </row>
    <row r="1478" spans="1:27" s="89" customFormat="1" ht="24" customHeight="1" thickBot="1">
      <c r="A1478" s="143"/>
      <c r="B1478" s="143"/>
      <c r="C1478" s="143"/>
      <c r="D1478" s="143"/>
      <c r="E1478" s="143"/>
      <c r="F1478" s="143"/>
      <c r="G1478" s="143"/>
      <c r="H1478" s="144"/>
      <c r="I1478" s="145"/>
      <c r="J1478" s="146"/>
      <c r="K1478" s="156"/>
      <c r="L1478" s="147"/>
      <c r="M1478" s="145"/>
      <c r="N1478" s="166"/>
      <c r="O1478" s="145"/>
      <c r="P1478" s="145"/>
      <c r="Q1478" s="181"/>
      <c r="R1478" s="182"/>
      <c r="S1478" s="194"/>
      <c r="T1478" s="194"/>
      <c r="U1478" s="197"/>
      <c r="V1478" s="182"/>
      <c r="W1478" s="182"/>
      <c r="X1478" s="148"/>
      <c r="Y1478" s="199"/>
      <c r="Z1478" s="145"/>
      <c r="AA1478" s="143"/>
    </row>
    <row r="1479" spans="1:27">
      <c r="A1479" s="42" t="s">
        <v>22</v>
      </c>
      <c r="B1479" s="42"/>
      <c r="C1479" s="42" t="s">
        <v>23</v>
      </c>
      <c r="D1479" s="42"/>
      <c r="E1479" s="42"/>
      <c r="F1479" s="42"/>
      <c r="G1479" s="39" t="s">
        <v>37</v>
      </c>
      <c r="H1479" s="52"/>
      <c r="I1479" s="11"/>
      <c r="J1479" s="11"/>
      <c r="K1479" s="153"/>
      <c r="L1479" s="14"/>
      <c r="M1479" s="6"/>
      <c r="N1479" s="161"/>
      <c r="O1479" s="1"/>
      <c r="P1479" s="1"/>
      <c r="Q1479" s="175"/>
      <c r="R1479" s="176"/>
      <c r="S1479" s="188"/>
      <c r="T1479" s="188"/>
      <c r="U1479" s="175"/>
      <c r="V1479" s="176"/>
      <c r="W1479" s="176"/>
      <c r="X1479" s="1"/>
      <c r="Y1479" s="176"/>
      <c r="Z1479" s="1"/>
      <c r="AA1479" s="1"/>
    </row>
    <row r="1480" spans="1:27">
      <c r="A1480" s="3"/>
      <c r="B1480" s="11"/>
      <c r="C1480" s="11"/>
      <c r="D1480" s="11"/>
      <c r="E1480" s="12"/>
      <c r="F1480" s="13"/>
      <c r="G1480" s="38" t="s">
        <v>36</v>
      </c>
      <c r="H1480" s="52"/>
      <c r="I1480" s="11"/>
      <c r="J1480" s="11"/>
      <c r="K1480" s="153"/>
      <c r="L1480" s="14"/>
      <c r="M1480" s="61" t="s">
        <v>47</v>
      </c>
      <c r="N1480" s="162"/>
      <c r="O1480" s="62"/>
      <c r="P1480" s="62"/>
      <c r="Q1480" s="177"/>
      <c r="R1480" s="178" t="s">
        <v>51</v>
      </c>
      <c r="S1480" s="162"/>
      <c r="T1480" s="189"/>
      <c r="U1480" s="177"/>
      <c r="V1480" s="178"/>
      <c r="W1480" s="178" t="s">
        <v>56</v>
      </c>
      <c r="X1480" s="206"/>
      <c r="Y1480" s="177"/>
      <c r="Z1480" s="3"/>
      <c r="AA1480" s="3"/>
    </row>
    <row r="1481" spans="1:27">
      <c r="A1481" s="3"/>
      <c r="B1481" s="11"/>
      <c r="C1481" s="11"/>
      <c r="D1481" s="11"/>
      <c r="E1481" s="12"/>
      <c r="F1481" s="13"/>
      <c r="G1481" s="37" t="s">
        <v>35</v>
      </c>
      <c r="H1481" s="52"/>
      <c r="I1481" s="12"/>
      <c r="J1481" s="12"/>
      <c r="K1481" s="154"/>
      <c r="L1481" s="14"/>
      <c r="M1481" s="61" t="s">
        <v>54</v>
      </c>
      <c r="N1481" s="162"/>
      <c r="O1481" s="62"/>
      <c r="P1481" s="62"/>
      <c r="Q1481" s="177"/>
      <c r="R1481" s="178" t="s">
        <v>53</v>
      </c>
      <c r="S1481" s="162"/>
      <c r="T1481" s="189"/>
      <c r="U1481" s="177"/>
      <c r="V1481" s="178"/>
      <c r="W1481" s="178" t="s">
        <v>52</v>
      </c>
      <c r="X1481" s="206"/>
      <c r="Y1481" s="177"/>
      <c r="Z1481" s="3"/>
      <c r="AA1481" s="3"/>
    </row>
    <row r="1482" spans="1:27">
      <c r="A1482" s="4"/>
      <c r="B1482" s="12"/>
      <c r="C1482" s="12"/>
      <c r="D1482" s="12"/>
      <c r="E1482" s="12"/>
      <c r="F1482" s="13"/>
      <c r="G1482" s="38" t="s">
        <v>34</v>
      </c>
      <c r="H1482" s="53"/>
      <c r="I1482" s="12"/>
      <c r="J1482" s="12"/>
      <c r="K1482" s="154"/>
      <c r="L1482" s="15"/>
      <c r="M1482" s="63" t="s">
        <v>48</v>
      </c>
      <c r="N1482" s="163"/>
      <c r="O1482" s="63"/>
      <c r="P1482" s="63"/>
      <c r="Q1482" s="179"/>
      <c r="R1482" s="179" t="s">
        <v>49</v>
      </c>
      <c r="S1482" s="163"/>
      <c r="T1482" s="190"/>
      <c r="U1482" s="179"/>
      <c r="V1482" s="179"/>
      <c r="W1482" s="179" t="s">
        <v>50</v>
      </c>
      <c r="X1482" s="207"/>
      <c r="Y1482" s="179"/>
      <c r="Z1482" s="5"/>
      <c r="AA1482" s="5"/>
    </row>
    <row r="1483" spans="1:27">
      <c r="A1483" s="4"/>
      <c r="B1483" s="33"/>
      <c r="C1483" s="12"/>
      <c r="D1483" s="12"/>
      <c r="E1483" s="12"/>
      <c r="F1483" s="13"/>
      <c r="G1483" s="40" t="s">
        <v>38</v>
      </c>
      <c r="H1483" s="53"/>
      <c r="I1483" s="12"/>
      <c r="J1483" s="12"/>
      <c r="K1483" s="154"/>
      <c r="L1483" s="15"/>
      <c r="M1483" s="5"/>
      <c r="N1483" s="164"/>
      <c r="O1483" s="5"/>
      <c r="P1483" s="5"/>
      <c r="Q1483" s="180"/>
      <c r="R1483" s="180"/>
      <c r="S1483" s="191"/>
      <c r="T1483" s="191"/>
      <c r="U1483" s="180"/>
      <c r="V1483" s="180"/>
      <c r="W1483" s="180"/>
      <c r="X1483" s="208"/>
      <c r="Y1483" s="169"/>
      <c r="Z1483" s="32"/>
      <c r="AA1483" s="5"/>
    </row>
    <row r="1484" spans="1:27" ht="31.5" customHeight="1">
      <c r="A1484" s="41" t="s">
        <v>88</v>
      </c>
      <c r="B1484" s="8"/>
      <c r="C1484" s="8"/>
      <c r="D1484" s="8"/>
      <c r="E1484" s="8"/>
      <c r="F1484" s="8"/>
      <c r="G1484" s="7" t="s">
        <v>30</v>
      </c>
      <c r="H1484" s="48"/>
      <c r="I1484" s="796"/>
      <c r="J1484" s="868"/>
      <c r="K1484" s="149"/>
      <c r="L1484" s="909"/>
      <c r="M1484" s="909"/>
      <c r="N1484" s="158"/>
      <c r="O1484" s="910" t="s">
        <v>55</v>
      </c>
      <c r="P1484" s="910"/>
      <c r="Q1484" s="168"/>
      <c r="R1484" s="169"/>
      <c r="S1484" s="185"/>
      <c r="T1484" s="185"/>
      <c r="U1484" s="196"/>
      <c r="V1484" s="169"/>
      <c r="W1484" s="169"/>
      <c r="X1484" s="205" t="s">
        <v>31</v>
      </c>
      <c r="Y1484" s="169"/>
      <c r="AA1484" s="7"/>
    </row>
    <row r="1485" spans="1:27" ht="23.1" customHeight="1">
      <c r="A1485" s="797" t="s">
        <v>0</v>
      </c>
      <c r="B1485" s="797"/>
      <c r="C1485" s="797"/>
      <c r="D1485" s="797"/>
      <c r="E1485" s="797"/>
      <c r="F1485" s="797"/>
      <c r="G1485" s="797"/>
      <c r="H1485" s="797"/>
      <c r="I1485" s="797"/>
      <c r="J1485" s="797"/>
      <c r="K1485" s="797"/>
      <c r="L1485" s="797"/>
      <c r="M1485" s="797"/>
      <c r="N1485" s="797"/>
      <c r="O1485" s="797"/>
      <c r="P1485" s="797"/>
      <c r="Q1485" s="797"/>
      <c r="R1485" s="797"/>
      <c r="S1485" s="797"/>
      <c r="T1485" s="797"/>
      <c r="U1485" s="797"/>
      <c r="V1485" s="797"/>
      <c r="W1485" s="797"/>
      <c r="X1485" s="797"/>
      <c r="Y1485" s="797"/>
      <c r="Z1485" s="797"/>
      <c r="AA1485" s="10"/>
    </row>
    <row r="1486" spans="1:27" ht="23.1" customHeight="1">
      <c r="A1486" s="797" t="s">
        <v>32</v>
      </c>
      <c r="B1486" s="797"/>
      <c r="C1486" s="797"/>
      <c r="D1486" s="797"/>
      <c r="E1486" s="797"/>
      <c r="F1486" s="797"/>
      <c r="G1486" s="797"/>
      <c r="H1486" s="797"/>
      <c r="I1486" s="797"/>
      <c r="J1486" s="797"/>
      <c r="K1486" s="797"/>
      <c r="L1486" s="797"/>
      <c r="M1486" s="797"/>
      <c r="N1486" s="797"/>
      <c r="O1486" s="797"/>
      <c r="P1486" s="797"/>
      <c r="Q1486" s="797"/>
      <c r="R1486" s="797"/>
      <c r="S1486" s="797"/>
      <c r="T1486" s="797"/>
      <c r="U1486" s="797"/>
      <c r="V1486" s="797"/>
      <c r="W1486" s="797"/>
      <c r="X1486" s="797"/>
      <c r="Y1486" s="797"/>
      <c r="Z1486" s="797"/>
      <c r="AA1486" s="10"/>
    </row>
    <row r="1487" spans="1:27" s="34" customFormat="1" ht="23.25">
      <c r="A1487" s="35" t="s">
        <v>70</v>
      </c>
      <c r="B1487" s="36"/>
      <c r="C1487" s="36"/>
      <c r="D1487" s="36"/>
      <c r="E1487" s="36"/>
      <c r="F1487" s="36"/>
      <c r="G1487" s="225"/>
      <c r="H1487" s="49"/>
      <c r="I1487" s="225"/>
      <c r="J1487" s="225"/>
      <c r="K1487" s="150"/>
      <c r="L1487" s="225"/>
      <c r="M1487" s="225"/>
      <c r="N1487" s="158"/>
      <c r="O1487" s="225"/>
      <c r="P1487" s="225"/>
      <c r="Q1487" s="170"/>
      <c r="R1487" s="171"/>
      <c r="S1487" s="150"/>
      <c r="T1487" s="150"/>
      <c r="U1487" s="170"/>
      <c r="V1487" s="170"/>
      <c r="W1487" s="170"/>
      <c r="X1487" s="22"/>
      <c r="Y1487" s="170"/>
      <c r="Z1487" s="225"/>
      <c r="AA1487" s="225"/>
    </row>
    <row r="1488" spans="1:27" s="16" customFormat="1" ht="14.25">
      <c r="A1488" s="798" t="s">
        <v>1</v>
      </c>
      <c r="B1488" s="799"/>
      <c r="C1488" s="799"/>
      <c r="D1488" s="799"/>
      <c r="E1488" s="799"/>
      <c r="F1488" s="799"/>
      <c r="G1488" s="799"/>
      <c r="H1488" s="799"/>
      <c r="I1488" s="799"/>
      <c r="J1488" s="800"/>
      <c r="K1488" s="801" t="s">
        <v>2</v>
      </c>
      <c r="L1488" s="802"/>
      <c r="M1488" s="802"/>
      <c r="N1488" s="802"/>
      <c r="O1488" s="802"/>
      <c r="P1488" s="802"/>
      <c r="Q1488" s="802"/>
      <c r="R1488" s="802"/>
      <c r="S1488" s="802"/>
      <c r="T1488" s="802"/>
      <c r="U1488" s="803"/>
      <c r="V1488" s="886" t="s">
        <v>3</v>
      </c>
      <c r="W1488" s="886" t="s">
        <v>39</v>
      </c>
      <c r="X1488" s="869" t="s">
        <v>40</v>
      </c>
      <c r="Y1488" s="886" t="s">
        <v>4</v>
      </c>
      <c r="Z1488" s="869" t="s">
        <v>41</v>
      </c>
      <c r="AA1488" s="878" t="s">
        <v>42</v>
      </c>
    </row>
    <row r="1489" spans="1:27" s="16" customFormat="1" ht="14.25">
      <c r="A1489" s="810" t="s">
        <v>5</v>
      </c>
      <c r="B1489" s="813" t="s">
        <v>6</v>
      </c>
      <c r="C1489" s="816" t="s">
        <v>7</v>
      </c>
      <c r="D1489" s="819" t="s">
        <v>8</v>
      </c>
      <c r="E1489" s="820"/>
      <c r="F1489" s="821"/>
      <c r="G1489" s="814" t="s">
        <v>9</v>
      </c>
      <c r="H1489" s="828" t="s">
        <v>10</v>
      </c>
      <c r="I1489" s="825" t="s">
        <v>11</v>
      </c>
      <c r="J1489" s="831" t="s">
        <v>12</v>
      </c>
      <c r="K1489" s="889" t="s">
        <v>5</v>
      </c>
      <c r="L1489" s="834" t="s">
        <v>13</v>
      </c>
      <c r="M1489" s="837" t="s">
        <v>14</v>
      </c>
      <c r="N1489" s="892" t="s">
        <v>9</v>
      </c>
      <c r="O1489" s="847" t="s">
        <v>43</v>
      </c>
      <c r="P1489" s="875" t="s">
        <v>33</v>
      </c>
      <c r="Q1489" s="895" t="s">
        <v>44</v>
      </c>
      <c r="R1489" s="898" t="s">
        <v>15</v>
      </c>
      <c r="S1489" s="901" t="s">
        <v>16</v>
      </c>
      <c r="T1489" s="902"/>
      <c r="U1489" s="903" t="s">
        <v>45</v>
      </c>
      <c r="V1489" s="887"/>
      <c r="W1489" s="887"/>
      <c r="X1489" s="870"/>
      <c r="Y1489" s="887"/>
      <c r="Z1489" s="870"/>
      <c r="AA1489" s="879"/>
    </row>
    <row r="1490" spans="1:27" s="16" customFormat="1" ht="14.25">
      <c r="A1490" s="811"/>
      <c r="B1490" s="814"/>
      <c r="C1490" s="817"/>
      <c r="D1490" s="822"/>
      <c r="E1490" s="823"/>
      <c r="F1490" s="824"/>
      <c r="G1490" s="814"/>
      <c r="H1490" s="829"/>
      <c r="I1490" s="826"/>
      <c r="J1490" s="832"/>
      <c r="K1490" s="890"/>
      <c r="L1490" s="835"/>
      <c r="M1490" s="838"/>
      <c r="N1490" s="893"/>
      <c r="O1490" s="848"/>
      <c r="P1490" s="876"/>
      <c r="Q1490" s="896"/>
      <c r="R1490" s="899"/>
      <c r="S1490" s="892" t="s">
        <v>17</v>
      </c>
      <c r="T1490" s="906" t="s">
        <v>18</v>
      </c>
      <c r="U1490" s="904"/>
      <c r="V1490" s="887"/>
      <c r="W1490" s="887"/>
      <c r="X1490" s="870"/>
      <c r="Y1490" s="887"/>
      <c r="Z1490" s="870"/>
      <c r="AA1490" s="879"/>
    </row>
    <row r="1491" spans="1:27" s="16" customFormat="1" ht="14.25">
      <c r="A1491" s="811"/>
      <c r="B1491" s="814"/>
      <c r="C1491" s="817"/>
      <c r="D1491" s="840" t="s">
        <v>19</v>
      </c>
      <c r="E1491" s="840" t="s">
        <v>20</v>
      </c>
      <c r="F1491" s="840" t="s">
        <v>21</v>
      </c>
      <c r="G1491" s="814"/>
      <c r="H1491" s="829"/>
      <c r="I1491" s="826"/>
      <c r="J1491" s="832"/>
      <c r="K1491" s="890"/>
      <c r="L1491" s="835"/>
      <c r="M1491" s="838"/>
      <c r="N1491" s="893"/>
      <c r="O1491" s="848"/>
      <c r="P1491" s="876"/>
      <c r="Q1491" s="896"/>
      <c r="R1491" s="899"/>
      <c r="S1491" s="893"/>
      <c r="T1491" s="907"/>
      <c r="U1491" s="904"/>
      <c r="V1491" s="887"/>
      <c r="W1491" s="887"/>
      <c r="X1491" s="870"/>
      <c r="Y1491" s="887"/>
      <c r="Z1491" s="870"/>
      <c r="AA1491" s="879"/>
    </row>
    <row r="1492" spans="1:27" s="16" customFormat="1" ht="14.25">
      <c r="A1492" s="811"/>
      <c r="B1492" s="814"/>
      <c r="C1492" s="817"/>
      <c r="D1492" s="841"/>
      <c r="E1492" s="841"/>
      <c r="F1492" s="841"/>
      <c r="G1492" s="814"/>
      <c r="H1492" s="829"/>
      <c r="I1492" s="826"/>
      <c r="J1492" s="832"/>
      <c r="K1492" s="890"/>
      <c r="L1492" s="835"/>
      <c r="M1492" s="838"/>
      <c r="N1492" s="893"/>
      <c r="O1492" s="848"/>
      <c r="P1492" s="876"/>
      <c r="Q1492" s="896"/>
      <c r="R1492" s="899"/>
      <c r="S1492" s="893"/>
      <c r="T1492" s="907"/>
      <c r="U1492" s="904"/>
      <c r="V1492" s="887"/>
      <c r="W1492" s="887"/>
      <c r="X1492" s="870"/>
      <c r="Y1492" s="887"/>
      <c r="Z1492" s="870"/>
      <c r="AA1492" s="879"/>
    </row>
    <row r="1493" spans="1:27" s="16" customFormat="1" ht="14.25">
      <c r="A1493" s="812"/>
      <c r="B1493" s="815"/>
      <c r="C1493" s="818"/>
      <c r="D1493" s="842"/>
      <c r="E1493" s="842"/>
      <c r="F1493" s="842"/>
      <c r="G1493" s="815"/>
      <c r="H1493" s="830"/>
      <c r="I1493" s="827"/>
      <c r="J1493" s="833"/>
      <c r="K1493" s="891"/>
      <c r="L1493" s="836"/>
      <c r="M1493" s="839"/>
      <c r="N1493" s="894"/>
      <c r="O1493" s="849"/>
      <c r="P1493" s="877"/>
      <c r="Q1493" s="897"/>
      <c r="R1493" s="900"/>
      <c r="S1493" s="894"/>
      <c r="T1493" s="908"/>
      <c r="U1493" s="905"/>
      <c r="V1493" s="888"/>
      <c r="W1493" s="888"/>
      <c r="X1493" s="871"/>
      <c r="Y1493" s="888"/>
      <c r="Z1493" s="871"/>
      <c r="AA1493" s="880"/>
    </row>
    <row r="1494" spans="1:27" s="229" customFormat="1" ht="24" customHeight="1">
      <c r="A1494" s="17"/>
      <c r="B1494" s="17"/>
      <c r="C1494" s="17"/>
      <c r="D1494" s="17"/>
      <c r="E1494" s="17"/>
      <c r="F1494" s="17"/>
      <c r="G1494" s="17"/>
      <c r="H1494" s="31"/>
      <c r="I1494" s="101"/>
      <c r="J1494" s="101"/>
      <c r="K1494" s="103"/>
      <c r="L1494" s="20"/>
      <c r="M1494" s="20"/>
      <c r="N1494" s="103"/>
      <c r="O1494" s="20"/>
      <c r="P1494" s="20"/>
      <c r="Q1494" s="101"/>
      <c r="R1494" s="109"/>
      <c r="S1494" s="217"/>
      <c r="T1494" s="217"/>
      <c r="U1494" s="109"/>
      <c r="V1494" s="31"/>
      <c r="W1494" s="30"/>
      <c r="X1494" s="21"/>
      <c r="Y1494" s="234"/>
      <c r="Z1494" s="20"/>
      <c r="AA1494" s="25"/>
    </row>
    <row r="1495" spans="1:27" s="229" customFormat="1" ht="24" customHeight="1">
      <c r="A1495" s="17">
        <v>391</v>
      </c>
      <c r="B1495" s="17" t="s">
        <v>24</v>
      </c>
      <c r="C1495" s="17">
        <v>17457</v>
      </c>
      <c r="D1495" s="17">
        <v>0</v>
      </c>
      <c r="E1495" s="17">
        <v>0</v>
      </c>
      <c r="F1495" s="17">
        <v>64</v>
      </c>
      <c r="G1495" s="17">
        <v>2</v>
      </c>
      <c r="H1495" s="21">
        <v>64</v>
      </c>
      <c r="I1495" s="101">
        <v>400</v>
      </c>
      <c r="J1495" s="101">
        <f>H1495*I1495</f>
        <v>25600</v>
      </c>
      <c r="K1495" s="103">
        <v>1</v>
      </c>
      <c r="L1495" s="20" t="s">
        <v>65</v>
      </c>
      <c r="M1495" s="20" t="s">
        <v>67</v>
      </c>
      <c r="N1495" s="103">
        <v>2</v>
      </c>
      <c r="O1495" s="20">
        <v>162.84</v>
      </c>
      <c r="P1495" s="20">
        <v>100</v>
      </c>
      <c r="Q1495" s="101">
        <v>6350</v>
      </c>
      <c r="R1495" s="109">
        <f>O1495*Q1495</f>
        <v>1034034</v>
      </c>
      <c r="S1495" s="217">
        <v>15</v>
      </c>
      <c r="T1495" s="217">
        <v>20</v>
      </c>
      <c r="U1495" s="109">
        <f>R1495-R1495*T1495/100</f>
        <v>827227.2</v>
      </c>
      <c r="V1495" s="31">
        <f>J1495+U1495</f>
        <v>852827.2</v>
      </c>
      <c r="W1495" s="30">
        <f>V1495*P1495/100</f>
        <v>852827.2</v>
      </c>
      <c r="X1495" s="21" t="s">
        <v>58</v>
      </c>
      <c r="Y1495" s="233">
        <v>0</v>
      </c>
      <c r="Z1495" s="20">
        <v>0</v>
      </c>
      <c r="AA1495" s="25">
        <f t="shared" ref="AA1495:AA1496" si="1098">Y1495*Z1495/100</f>
        <v>0</v>
      </c>
    </row>
    <row r="1496" spans="1:27" s="229" customFormat="1" ht="26.1" customHeight="1">
      <c r="A1496" s="17">
        <v>392</v>
      </c>
      <c r="B1496" s="17" t="s">
        <v>62</v>
      </c>
      <c r="C1496" s="17">
        <v>1468</v>
      </c>
      <c r="D1496" s="17">
        <v>5</v>
      </c>
      <c r="E1496" s="17">
        <v>3</v>
      </c>
      <c r="F1496" s="17">
        <v>76</v>
      </c>
      <c r="G1496" s="17">
        <v>1</v>
      </c>
      <c r="H1496" s="31">
        <v>2376</v>
      </c>
      <c r="I1496" s="86">
        <v>125</v>
      </c>
      <c r="J1496" s="109">
        <f>H1496*I1496</f>
        <v>297000</v>
      </c>
      <c r="K1496" s="103"/>
      <c r="L1496" s="20"/>
      <c r="M1496" s="20"/>
      <c r="N1496" s="103"/>
      <c r="O1496" s="20"/>
      <c r="P1496" s="20">
        <v>100</v>
      </c>
      <c r="Q1496" s="21"/>
      <c r="R1496" s="21">
        <f>O1496*Q1496</f>
        <v>0</v>
      </c>
      <c r="S1496" s="217"/>
      <c r="T1496" s="217"/>
      <c r="U1496" s="21">
        <f>R1496-R1496*T1496/100</f>
        <v>0</v>
      </c>
      <c r="V1496" s="109">
        <f>J1496+U1496</f>
        <v>297000</v>
      </c>
      <c r="W1496" s="101">
        <f>V1496*P1496/100</f>
        <v>297000</v>
      </c>
      <c r="X1496" s="100"/>
      <c r="Y1496" s="238">
        <f>J1496</f>
        <v>297000</v>
      </c>
      <c r="Z1496" s="20">
        <v>0.01</v>
      </c>
      <c r="AA1496" s="25">
        <f t="shared" si="1098"/>
        <v>29.7</v>
      </c>
    </row>
    <row r="1497" spans="1:27" s="229" customFormat="1" ht="26.1" customHeight="1">
      <c r="A1497" s="17"/>
      <c r="B1497" s="17"/>
      <c r="C1497" s="17"/>
      <c r="D1497" s="17"/>
      <c r="E1497" s="17"/>
      <c r="F1497" s="17"/>
      <c r="G1497" s="17"/>
      <c r="H1497" s="31"/>
      <c r="I1497" s="86"/>
      <c r="J1497" s="109"/>
      <c r="K1497" s="103"/>
      <c r="L1497" s="20"/>
      <c r="M1497" s="20"/>
      <c r="N1497" s="103"/>
      <c r="O1497" s="20"/>
      <c r="P1497" s="20"/>
      <c r="Q1497" s="101"/>
      <c r="R1497" s="109"/>
      <c r="S1497" s="217"/>
      <c r="T1497" s="217"/>
      <c r="U1497" s="109"/>
      <c r="V1497" s="31"/>
      <c r="W1497" s="30"/>
      <c r="X1497" s="21"/>
      <c r="Y1497" s="234"/>
      <c r="Z1497" s="20"/>
      <c r="AA1497" s="25"/>
    </row>
    <row r="1498" spans="1:27" s="229" customFormat="1" ht="24" customHeight="1">
      <c r="A1498" s="17">
        <v>393</v>
      </c>
      <c r="B1498" s="17" t="s">
        <v>25</v>
      </c>
      <c r="C1498" s="17" t="s">
        <v>29</v>
      </c>
      <c r="D1498" s="17">
        <v>17</v>
      </c>
      <c r="E1498" s="17">
        <v>2</v>
      </c>
      <c r="F1498" s="17">
        <v>95</v>
      </c>
      <c r="G1498" s="17">
        <v>2</v>
      </c>
      <c r="H1498" s="30">
        <v>150</v>
      </c>
      <c r="I1498" s="101">
        <v>150</v>
      </c>
      <c r="J1498" s="101">
        <f>H1498*I1498</f>
        <v>22500</v>
      </c>
      <c r="K1498" s="103">
        <v>1</v>
      </c>
      <c r="L1498" s="20" t="s">
        <v>65</v>
      </c>
      <c r="M1498" s="86" t="s">
        <v>68</v>
      </c>
      <c r="N1498" s="103">
        <v>2</v>
      </c>
      <c r="O1498" s="20">
        <v>590</v>
      </c>
      <c r="P1498" s="20">
        <v>100</v>
      </c>
      <c r="Q1498" s="101">
        <v>6350</v>
      </c>
      <c r="R1498" s="109">
        <f>O1498*Q1498</f>
        <v>3746500</v>
      </c>
      <c r="S1498" s="217">
        <v>13</v>
      </c>
      <c r="T1498" s="217">
        <v>55</v>
      </c>
      <c r="U1498" s="109">
        <f>R1498-R1498*T1498/100</f>
        <v>1685925</v>
      </c>
      <c r="V1498" s="31">
        <f>J1498+U1498</f>
        <v>1708425</v>
      </c>
      <c r="W1498" s="30">
        <f>V1498*P1498/100</f>
        <v>1708425</v>
      </c>
      <c r="X1498" s="21" t="s">
        <v>60</v>
      </c>
      <c r="Y1498" s="234">
        <f>J1498</f>
        <v>22500</v>
      </c>
      <c r="Z1498" s="20">
        <v>0.02</v>
      </c>
      <c r="AA1498" s="25">
        <f t="shared" ref="AA1498:AA1499" si="1099">Y1498*Z1498/100</f>
        <v>4.5</v>
      </c>
    </row>
    <row r="1499" spans="1:27" s="229" customFormat="1" ht="26.1" customHeight="1">
      <c r="A1499" s="17"/>
      <c r="B1499" s="17"/>
      <c r="C1499" s="17"/>
      <c r="D1499" s="17"/>
      <c r="E1499" s="17"/>
      <c r="F1499" s="17"/>
      <c r="G1499" s="17">
        <v>1</v>
      </c>
      <c r="H1499" s="31">
        <v>6345</v>
      </c>
      <c r="I1499" s="86">
        <v>150</v>
      </c>
      <c r="J1499" s="109">
        <f>H1499*I1499</f>
        <v>951750</v>
      </c>
      <c r="K1499" s="103"/>
      <c r="L1499" s="20"/>
      <c r="M1499" s="20"/>
      <c r="N1499" s="103"/>
      <c r="O1499" s="20"/>
      <c r="P1499" s="20">
        <v>100</v>
      </c>
      <c r="Q1499" s="21"/>
      <c r="R1499" s="21">
        <f>O1499*Q1499</f>
        <v>0</v>
      </c>
      <c r="S1499" s="217"/>
      <c r="T1499" s="217"/>
      <c r="U1499" s="21">
        <f>R1499-R1499*T1499/100</f>
        <v>0</v>
      </c>
      <c r="V1499" s="109">
        <f>J1499+U1499</f>
        <v>951750</v>
      </c>
      <c r="W1499" s="101">
        <f>V1499*P1499/100</f>
        <v>951750</v>
      </c>
      <c r="X1499" s="100"/>
      <c r="Y1499" s="238">
        <f>J1499</f>
        <v>951750</v>
      </c>
      <c r="Z1499" s="20">
        <v>0.01</v>
      </c>
      <c r="AA1499" s="25">
        <f t="shared" si="1099"/>
        <v>95.174999999999997</v>
      </c>
    </row>
    <row r="1500" spans="1:27" s="229" customFormat="1" ht="26.1" customHeight="1">
      <c r="A1500" s="17"/>
      <c r="B1500" s="17"/>
      <c r="C1500" s="17"/>
      <c r="D1500" s="17"/>
      <c r="E1500" s="17"/>
      <c r="F1500" s="17"/>
      <c r="G1500" s="17"/>
      <c r="H1500" s="31"/>
      <c r="I1500" s="86"/>
      <c r="J1500" s="109"/>
      <c r="K1500" s="103">
        <v>2</v>
      </c>
      <c r="L1500" s="20" t="s">
        <v>87</v>
      </c>
      <c r="M1500" s="20" t="s">
        <v>27</v>
      </c>
      <c r="N1500" s="103">
        <v>3</v>
      </c>
      <c r="O1500" s="20">
        <v>72</v>
      </c>
      <c r="P1500" s="20">
        <v>100</v>
      </c>
      <c r="Q1500" s="101">
        <v>2650</v>
      </c>
      <c r="R1500" s="109">
        <f>O1500*Q1500</f>
        <v>190800</v>
      </c>
      <c r="S1500" s="217">
        <v>2</v>
      </c>
      <c r="T1500" s="217">
        <v>6</v>
      </c>
      <c r="U1500" s="109">
        <f>R1500-R1500*T1500/100</f>
        <v>179352</v>
      </c>
      <c r="V1500" s="31">
        <f>J1500+U1500</f>
        <v>179352</v>
      </c>
      <c r="W1500" s="30">
        <f>V1500*P1500/100</f>
        <v>179352</v>
      </c>
      <c r="X1500" s="21">
        <v>0</v>
      </c>
      <c r="Y1500" s="234">
        <f>W1500</f>
        <v>179352</v>
      </c>
      <c r="Z1500" s="20">
        <v>0.02</v>
      </c>
      <c r="AA1500" s="96">
        <f t="shared" ref="AA1500" si="1100">Y1500*Z1500/100</f>
        <v>35.870399999999997</v>
      </c>
    </row>
    <row r="1501" spans="1:27" s="229" customFormat="1" ht="26.1" customHeight="1">
      <c r="A1501" s="17"/>
      <c r="B1501" s="17"/>
      <c r="C1501" s="17"/>
      <c r="D1501" s="17"/>
      <c r="E1501" s="17"/>
      <c r="F1501" s="17"/>
      <c r="G1501" s="17"/>
      <c r="H1501" s="31"/>
      <c r="I1501" s="86"/>
      <c r="J1501" s="109"/>
      <c r="K1501" s="103"/>
      <c r="L1501" s="920" t="s">
        <v>148</v>
      </c>
      <c r="M1501" s="921"/>
      <c r="N1501" s="103"/>
      <c r="O1501" s="20"/>
      <c r="P1501" s="20"/>
      <c r="Q1501" s="21"/>
      <c r="R1501" s="21"/>
      <c r="S1501" s="217"/>
      <c r="T1501" s="217"/>
      <c r="U1501" s="21"/>
      <c r="V1501" s="101"/>
      <c r="W1501" s="101"/>
      <c r="X1501" s="100"/>
      <c r="Y1501" s="230"/>
      <c r="Z1501" s="20"/>
      <c r="AA1501" s="25"/>
    </row>
    <row r="1502" spans="1:27" s="229" customFormat="1" ht="26.1" customHeight="1">
      <c r="A1502" s="17"/>
      <c r="B1502" s="17"/>
      <c r="C1502" s="17"/>
      <c r="D1502" s="17"/>
      <c r="E1502" s="17"/>
      <c r="F1502" s="17"/>
      <c r="G1502" s="17"/>
      <c r="H1502" s="31"/>
      <c r="I1502" s="86"/>
      <c r="J1502" s="109"/>
      <c r="K1502" s="103"/>
      <c r="L1502" s="20"/>
      <c r="M1502" s="20"/>
      <c r="N1502" s="103"/>
      <c r="O1502" s="20"/>
      <c r="P1502" s="20"/>
      <c r="Q1502" s="21"/>
      <c r="R1502" s="21"/>
      <c r="S1502" s="217"/>
      <c r="T1502" s="217"/>
      <c r="U1502" s="21"/>
      <c r="V1502" s="109"/>
      <c r="W1502" s="101"/>
      <c r="X1502" s="100"/>
      <c r="Y1502" s="238"/>
      <c r="Z1502" s="20"/>
      <c r="AA1502" s="25"/>
    </row>
    <row r="1503" spans="1:27" s="89" customFormat="1" ht="24" customHeight="1" thickBot="1">
      <c r="A1503" s="143"/>
      <c r="B1503" s="143"/>
      <c r="C1503" s="143"/>
      <c r="D1503" s="143"/>
      <c r="E1503" s="143"/>
      <c r="F1503" s="143"/>
      <c r="G1503" s="143"/>
      <c r="H1503" s="144"/>
      <c r="I1503" s="145"/>
      <c r="J1503" s="146"/>
      <c r="K1503" s="156"/>
      <c r="L1503" s="147"/>
      <c r="M1503" s="145"/>
      <c r="N1503" s="166"/>
      <c r="O1503" s="145"/>
      <c r="P1503" s="145"/>
      <c r="Q1503" s="181"/>
      <c r="R1503" s="182"/>
      <c r="S1503" s="194"/>
      <c r="T1503" s="194"/>
      <c r="U1503" s="197"/>
      <c r="V1503" s="182"/>
      <c r="W1503" s="182"/>
      <c r="X1503" s="148"/>
      <c r="Y1503" s="199"/>
      <c r="Z1503" s="145"/>
      <c r="AA1503" s="143"/>
    </row>
    <row r="1504" spans="1:27">
      <c r="A1504" s="42" t="s">
        <v>22</v>
      </c>
      <c r="B1504" s="42"/>
      <c r="C1504" s="42" t="s">
        <v>23</v>
      </c>
      <c r="D1504" s="42"/>
      <c r="E1504" s="42"/>
      <c r="F1504" s="42"/>
      <c r="G1504" s="39" t="s">
        <v>37</v>
      </c>
      <c r="H1504" s="52"/>
      <c r="I1504" s="11"/>
      <c r="J1504" s="11"/>
      <c r="K1504" s="153"/>
      <c r="L1504" s="14"/>
      <c r="M1504" s="6"/>
      <c r="N1504" s="161"/>
      <c r="O1504" s="1"/>
      <c r="P1504" s="1"/>
      <c r="Q1504" s="175"/>
      <c r="R1504" s="176"/>
      <c r="S1504" s="188"/>
      <c r="T1504" s="188"/>
      <c r="U1504" s="175"/>
      <c r="V1504" s="176"/>
      <c r="W1504" s="176"/>
      <c r="X1504" s="1"/>
      <c r="Y1504" s="176"/>
      <c r="Z1504" s="1"/>
      <c r="AA1504" s="1"/>
    </row>
    <row r="1505" spans="1:27">
      <c r="A1505" s="3"/>
      <c r="B1505" s="11"/>
      <c r="C1505" s="11"/>
      <c r="D1505" s="11"/>
      <c r="E1505" s="12"/>
      <c r="F1505" s="13"/>
      <c r="G1505" s="38" t="s">
        <v>36</v>
      </c>
      <c r="H1505" s="52"/>
      <c r="I1505" s="11"/>
      <c r="J1505" s="11"/>
      <c r="K1505" s="153"/>
      <c r="L1505" s="14"/>
      <c r="M1505" s="61" t="s">
        <v>47</v>
      </c>
      <c r="N1505" s="162"/>
      <c r="O1505" s="62"/>
      <c r="P1505" s="62"/>
      <c r="Q1505" s="177"/>
      <c r="R1505" s="178" t="s">
        <v>51</v>
      </c>
      <c r="S1505" s="162"/>
      <c r="T1505" s="189"/>
      <c r="U1505" s="177"/>
      <c r="V1505" s="178"/>
      <c r="W1505" s="178" t="s">
        <v>56</v>
      </c>
      <c r="X1505" s="206"/>
      <c r="Y1505" s="177"/>
      <c r="Z1505" s="3"/>
      <c r="AA1505" s="3"/>
    </row>
    <row r="1506" spans="1:27">
      <c r="A1506" s="3"/>
      <c r="B1506" s="11"/>
      <c r="C1506" s="11"/>
      <c r="D1506" s="11"/>
      <c r="E1506" s="12"/>
      <c r="F1506" s="13"/>
      <c r="G1506" s="37" t="s">
        <v>35</v>
      </c>
      <c r="H1506" s="52"/>
      <c r="I1506" s="12"/>
      <c r="J1506" s="12"/>
      <c r="K1506" s="154"/>
      <c r="L1506" s="14"/>
      <c r="M1506" s="61" t="s">
        <v>54</v>
      </c>
      <c r="N1506" s="162"/>
      <c r="O1506" s="62"/>
      <c r="P1506" s="62"/>
      <c r="Q1506" s="177"/>
      <c r="R1506" s="178" t="s">
        <v>53</v>
      </c>
      <c r="S1506" s="162"/>
      <c r="T1506" s="189"/>
      <c r="U1506" s="177"/>
      <c r="V1506" s="178"/>
      <c r="W1506" s="178" t="s">
        <v>52</v>
      </c>
      <c r="X1506" s="206"/>
      <c r="Y1506" s="177"/>
      <c r="Z1506" s="3"/>
      <c r="AA1506" s="3"/>
    </row>
    <row r="1507" spans="1:27">
      <c r="A1507" s="4"/>
      <c r="B1507" s="12"/>
      <c r="C1507" s="12"/>
      <c r="D1507" s="12"/>
      <c r="E1507" s="12"/>
      <c r="F1507" s="13"/>
      <c r="G1507" s="38" t="s">
        <v>34</v>
      </c>
      <c r="H1507" s="53"/>
      <c r="I1507" s="12"/>
      <c r="J1507" s="12"/>
      <c r="K1507" s="154"/>
      <c r="L1507" s="15"/>
      <c r="M1507" s="63" t="s">
        <v>48</v>
      </c>
      <c r="N1507" s="163"/>
      <c r="O1507" s="63"/>
      <c r="P1507" s="63"/>
      <c r="Q1507" s="179"/>
      <c r="R1507" s="179" t="s">
        <v>49</v>
      </c>
      <c r="S1507" s="163"/>
      <c r="T1507" s="190"/>
      <c r="U1507" s="179"/>
      <c r="V1507" s="179"/>
      <c r="W1507" s="179" t="s">
        <v>50</v>
      </c>
      <c r="X1507" s="207"/>
      <c r="Y1507" s="179"/>
      <c r="Z1507" s="5"/>
      <c r="AA1507" s="5"/>
    </row>
    <row r="1508" spans="1:27">
      <c r="A1508" s="4"/>
      <c r="B1508" s="33"/>
      <c r="C1508" s="12"/>
      <c r="D1508" s="12"/>
      <c r="E1508" s="12"/>
      <c r="F1508" s="13"/>
      <c r="G1508" s="40" t="s">
        <v>38</v>
      </c>
      <c r="H1508" s="53"/>
      <c r="I1508" s="12"/>
      <c r="J1508" s="12"/>
      <c r="K1508" s="154"/>
      <c r="L1508" s="15"/>
      <c r="M1508" s="5"/>
      <c r="N1508" s="164"/>
      <c r="O1508" s="5"/>
      <c r="P1508" s="5"/>
      <c r="Q1508" s="180"/>
      <c r="R1508" s="180"/>
      <c r="S1508" s="191"/>
      <c r="T1508" s="191"/>
      <c r="U1508" s="180"/>
      <c r="V1508" s="180"/>
      <c r="W1508" s="180"/>
      <c r="X1508" s="208"/>
      <c r="Y1508" s="169"/>
      <c r="Z1508" s="32"/>
      <c r="AA1508" s="5"/>
    </row>
    <row r="1509" spans="1:27" ht="31.5" customHeight="1">
      <c r="A1509" s="41" t="s">
        <v>86</v>
      </c>
      <c r="B1509" s="8"/>
      <c r="C1509" s="8"/>
      <c r="D1509" s="8"/>
      <c r="E1509" s="8"/>
      <c r="F1509" s="8"/>
      <c r="G1509" s="7" t="s">
        <v>30</v>
      </c>
      <c r="H1509" s="48"/>
      <c r="I1509" s="796"/>
      <c r="J1509" s="868"/>
      <c r="K1509" s="149"/>
      <c r="L1509" s="909"/>
      <c r="M1509" s="909"/>
      <c r="N1509" s="158"/>
      <c r="O1509" s="910" t="s">
        <v>55</v>
      </c>
      <c r="P1509" s="910"/>
      <c r="Q1509" s="168"/>
      <c r="R1509" s="169"/>
      <c r="S1509" s="185"/>
      <c r="T1509" s="185"/>
      <c r="U1509" s="196"/>
      <c r="V1509" s="169"/>
      <c r="W1509" s="169"/>
      <c r="X1509" s="205" t="s">
        <v>31</v>
      </c>
      <c r="Y1509" s="169"/>
      <c r="AA1509" s="7"/>
    </row>
    <row r="1510" spans="1:27" ht="23.1" customHeight="1">
      <c r="A1510" s="797" t="s">
        <v>0</v>
      </c>
      <c r="B1510" s="797"/>
      <c r="C1510" s="797"/>
      <c r="D1510" s="797"/>
      <c r="E1510" s="797"/>
      <c r="F1510" s="797"/>
      <c r="G1510" s="797"/>
      <c r="H1510" s="797"/>
      <c r="I1510" s="797"/>
      <c r="J1510" s="797"/>
      <c r="K1510" s="797"/>
      <c r="L1510" s="797"/>
      <c r="M1510" s="797"/>
      <c r="N1510" s="797"/>
      <c r="O1510" s="797"/>
      <c r="P1510" s="797"/>
      <c r="Q1510" s="797"/>
      <c r="R1510" s="797"/>
      <c r="S1510" s="797"/>
      <c r="T1510" s="797"/>
      <c r="U1510" s="797"/>
      <c r="V1510" s="797"/>
      <c r="W1510" s="797"/>
      <c r="X1510" s="797"/>
      <c r="Y1510" s="797"/>
      <c r="Z1510" s="797"/>
      <c r="AA1510" s="10"/>
    </row>
    <row r="1511" spans="1:27" ht="23.1" customHeight="1">
      <c r="A1511" s="797" t="s">
        <v>32</v>
      </c>
      <c r="B1511" s="797"/>
      <c r="C1511" s="797"/>
      <c r="D1511" s="797"/>
      <c r="E1511" s="797"/>
      <c r="F1511" s="797"/>
      <c r="G1511" s="797"/>
      <c r="H1511" s="797"/>
      <c r="I1511" s="797"/>
      <c r="J1511" s="797"/>
      <c r="K1511" s="797"/>
      <c r="L1511" s="797"/>
      <c r="M1511" s="797"/>
      <c r="N1511" s="797"/>
      <c r="O1511" s="797"/>
      <c r="P1511" s="797"/>
      <c r="Q1511" s="797"/>
      <c r="R1511" s="797"/>
      <c r="S1511" s="797"/>
      <c r="T1511" s="797"/>
      <c r="U1511" s="797"/>
      <c r="V1511" s="797"/>
      <c r="W1511" s="797"/>
      <c r="X1511" s="797"/>
      <c r="Y1511" s="797"/>
      <c r="Z1511" s="797"/>
      <c r="AA1511" s="10"/>
    </row>
    <row r="1512" spans="1:27" s="34" customFormat="1" ht="23.25">
      <c r="A1512" s="35" t="s">
        <v>70</v>
      </c>
      <c r="B1512" s="36"/>
      <c r="C1512" s="36"/>
      <c r="D1512" s="36"/>
      <c r="E1512" s="36"/>
      <c r="F1512" s="36"/>
      <c r="G1512" s="225"/>
      <c r="H1512" s="49"/>
      <c r="I1512" s="225"/>
      <c r="J1512" s="225"/>
      <c r="K1512" s="150"/>
      <c r="L1512" s="225"/>
      <c r="M1512" s="225"/>
      <c r="N1512" s="158"/>
      <c r="O1512" s="225"/>
      <c r="P1512" s="225"/>
      <c r="Q1512" s="170"/>
      <c r="R1512" s="171"/>
      <c r="S1512" s="150"/>
      <c r="T1512" s="150"/>
      <c r="U1512" s="170"/>
      <c r="V1512" s="170"/>
      <c r="W1512" s="170"/>
      <c r="X1512" s="22"/>
      <c r="Y1512" s="170"/>
      <c r="Z1512" s="225"/>
      <c r="AA1512" s="225"/>
    </row>
    <row r="1513" spans="1:27" s="16" customFormat="1" ht="14.25">
      <c r="A1513" s="798" t="s">
        <v>1</v>
      </c>
      <c r="B1513" s="799"/>
      <c r="C1513" s="799"/>
      <c r="D1513" s="799"/>
      <c r="E1513" s="799"/>
      <c r="F1513" s="799"/>
      <c r="G1513" s="799"/>
      <c r="H1513" s="799"/>
      <c r="I1513" s="799"/>
      <c r="J1513" s="800"/>
      <c r="K1513" s="801" t="s">
        <v>2</v>
      </c>
      <c r="L1513" s="802"/>
      <c r="M1513" s="802"/>
      <c r="N1513" s="802"/>
      <c r="O1513" s="802"/>
      <c r="P1513" s="802"/>
      <c r="Q1513" s="802"/>
      <c r="R1513" s="802"/>
      <c r="S1513" s="802"/>
      <c r="T1513" s="802"/>
      <c r="U1513" s="803"/>
      <c r="V1513" s="886" t="s">
        <v>3</v>
      </c>
      <c r="W1513" s="886" t="s">
        <v>39</v>
      </c>
      <c r="X1513" s="869" t="s">
        <v>40</v>
      </c>
      <c r="Y1513" s="886" t="s">
        <v>4</v>
      </c>
      <c r="Z1513" s="869" t="s">
        <v>41</v>
      </c>
      <c r="AA1513" s="878" t="s">
        <v>42</v>
      </c>
    </row>
    <row r="1514" spans="1:27" s="16" customFormat="1" ht="14.25">
      <c r="A1514" s="810" t="s">
        <v>5</v>
      </c>
      <c r="B1514" s="813" t="s">
        <v>6</v>
      </c>
      <c r="C1514" s="816" t="s">
        <v>7</v>
      </c>
      <c r="D1514" s="819" t="s">
        <v>8</v>
      </c>
      <c r="E1514" s="820"/>
      <c r="F1514" s="821"/>
      <c r="G1514" s="814" t="s">
        <v>9</v>
      </c>
      <c r="H1514" s="828" t="s">
        <v>10</v>
      </c>
      <c r="I1514" s="825" t="s">
        <v>11</v>
      </c>
      <c r="J1514" s="831" t="s">
        <v>12</v>
      </c>
      <c r="K1514" s="889" t="s">
        <v>5</v>
      </c>
      <c r="L1514" s="834" t="s">
        <v>13</v>
      </c>
      <c r="M1514" s="837" t="s">
        <v>14</v>
      </c>
      <c r="N1514" s="892" t="s">
        <v>9</v>
      </c>
      <c r="O1514" s="847" t="s">
        <v>43</v>
      </c>
      <c r="P1514" s="875" t="s">
        <v>33</v>
      </c>
      <c r="Q1514" s="895" t="s">
        <v>44</v>
      </c>
      <c r="R1514" s="898" t="s">
        <v>15</v>
      </c>
      <c r="S1514" s="901" t="s">
        <v>16</v>
      </c>
      <c r="T1514" s="902"/>
      <c r="U1514" s="903" t="s">
        <v>45</v>
      </c>
      <c r="V1514" s="887"/>
      <c r="W1514" s="887"/>
      <c r="X1514" s="870"/>
      <c r="Y1514" s="887"/>
      <c r="Z1514" s="870"/>
      <c r="AA1514" s="879"/>
    </row>
    <row r="1515" spans="1:27" s="16" customFormat="1" ht="14.25">
      <c r="A1515" s="811"/>
      <c r="B1515" s="814"/>
      <c r="C1515" s="817"/>
      <c r="D1515" s="822"/>
      <c r="E1515" s="823"/>
      <c r="F1515" s="824"/>
      <c r="G1515" s="814"/>
      <c r="H1515" s="829"/>
      <c r="I1515" s="826"/>
      <c r="J1515" s="832"/>
      <c r="K1515" s="890"/>
      <c r="L1515" s="835"/>
      <c r="M1515" s="838"/>
      <c r="N1515" s="893"/>
      <c r="O1515" s="848"/>
      <c r="P1515" s="876"/>
      <c r="Q1515" s="896"/>
      <c r="R1515" s="899"/>
      <c r="S1515" s="892" t="s">
        <v>17</v>
      </c>
      <c r="T1515" s="906" t="s">
        <v>18</v>
      </c>
      <c r="U1515" s="904"/>
      <c r="V1515" s="887"/>
      <c r="W1515" s="887"/>
      <c r="X1515" s="870"/>
      <c r="Y1515" s="887"/>
      <c r="Z1515" s="870"/>
      <c r="AA1515" s="879"/>
    </row>
    <row r="1516" spans="1:27" s="16" customFormat="1" ht="14.25">
      <c r="A1516" s="811"/>
      <c r="B1516" s="814"/>
      <c r="C1516" s="817"/>
      <c r="D1516" s="840" t="s">
        <v>19</v>
      </c>
      <c r="E1516" s="840" t="s">
        <v>20</v>
      </c>
      <c r="F1516" s="840" t="s">
        <v>21</v>
      </c>
      <c r="G1516" s="814"/>
      <c r="H1516" s="829"/>
      <c r="I1516" s="826"/>
      <c r="J1516" s="832"/>
      <c r="K1516" s="890"/>
      <c r="L1516" s="835"/>
      <c r="M1516" s="838"/>
      <c r="N1516" s="893"/>
      <c r="O1516" s="848"/>
      <c r="P1516" s="876"/>
      <c r="Q1516" s="896"/>
      <c r="R1516" s="899"/>
      <c r="S1516" s="893"/>
      <c r="T1516" s="907"/>
      <c r="U1516" s="904"/>
      <c r="V1516" s="887"/>
      <c r="W1516" s="887"/>
      <c r="X1516" s="870"/>
      <c r="Y1516" s="887"/>
      <c r="Z1516" s="870"/>
      <c r="AA1516" s="879"/>
    </row>
    <row r="1517" spans="1:27" s="16" customFormat="1" ht="14.25">
      <c r="A1517" s="811"/>
      <c r="B1517" s="814"/>
      <c r="C1517" s="817"/>
      <c r="D1517" s="841"/>
      <c r="E1517" s="841"/>
      <c r="F1517" s="841"/>
      <c r="G1517" s="814"/>
      <c r="H1517" s="829"/>
      <c r="I1517" s="826"/>
      <c r="J1517" s="832"/>
      <c r="K1517" s="890"/>
      <c r="L1517" s="835"/>
      <c r="M1517" s="838"/>
      <c r="N1517" s="893"/>
      <c r="O1517" s="848"/>
      <c r="P1517" s="876"/>
      <c r="Q1517" s="896"/>
      <c r="R1517" s="899"/>
      <c r="S1517" s="893"/>
      <c r="T1517" s="907"/>
      <c r="U1517" s="904"/>
      <c r="V1517" s="887"/>
      <c r="W1517" s="887"/>
      <c r="X1517" s="870"/>
      <c r="Y1517" s="887"/>
      <c r="Z1517" s="870"/>
      <c r="AA1517" s="879"/>
    </row>
    <row r="1518" spans="1:27" s="16" customFormat="1" ht="14.25">
      <c r="A1518" s="812"/>
      <c r="B1518" s="815"/>
      <c r="C1518" s="818"/>
      <c r="D1518" s="842"/>
      <c r="E1518" s="842"/>
      <c r="F1518" s="842"/>
      <c r="G1518" s="815"/>
      <c r="H1518" s="830"/>
      <c r="I1518" s="827"/>
      <c r="J1518" s="833"/>
      <c r="K1518" s="891"/>
      <c r="L1518" s="836"/>
      <c r="M1518" s="839"/>
      <c r="N1518" s="894"/>
      <c r="O1518" s="849"/>
      <c r="P1518" s="877"/>
      <c r="Q1518" s="897"/>
      <c r="R1518" s="900"/>
      <c r="S1518" s="894"/>
      <c r="T1518" s="908"/>
      <c r="U1518" s="905"/>
      <c r="V1518" s="888"/>
      <c r="W1518" s="888"/>
      <c r="X1518" s="871"/>
      <c r="Y1518" s="888"/>
      <c r="Z1518" s="871"/>
      <c r="AA1518" s="880"/>
    </row>
    <row r="1519" spans="1:27" s="229" customFormat="1" ht="24" customHeight="1">
      <c r="A1519" s="17"/>
      <c r="B1519" s="17"/>
      <c r="C1519" s="17"/>
      <c r="D1519" s="17"/>
      <c r="E1519" s="17"/>
      <c r="F1519" s="17"/>
      <c r="G1519" s="17"/>
      <c r="H1519" s="31"/>
      <c r="I1519" s="101"/>
      <c r="J1519" s="101"/>
      <c r="K1519" s="103"/>
      <c r="L1519" s="20"/>
      <c r="M1519" s="20"/>
      <c r="N1519" s="103"/>
      <c r="O1519" s="20"/>
      <c r="P1519" s="20"/>
      <c r="Q1519" s="101"/>
      <c r="R1519" s="109"/>
      <c r="S1519" s="217"/>
      <c r="T1519" s="217"/>
      <c r="U1519" s="109"/>
      <c r="V1519" s="31"/>
      <c r="W1519" s="30"/>
      <c r="X1519" s="21"/>
      <c r="Y1519" s="234"/>
      <c r="Z1519" s="20"/>
      <c r="AA1519" s="25"/>
    </row>
    <row r="1520" spans="1:27" s="229" customFormat="1" ht="24" customHeight="1">
      <c r="A1520" s="17">
        <v>394</v>
      </c>
      <c r="B1520" s="17" t="s">
        <v>26</v>
      </c>
      <c r="C1520" s="17" t="s">
        <v>29</v>
      </c>
      <c r="D1520" s="17">
        <v>6</v>
      </c>
      <c r="E1520" s="17">
        <v>0</v>
      </c>
      <c r="F1520" s="17">
        <v>0</v>
      </c>
      <c r="G1520" s="17">
        <v>2</v>
      </c>
      <c r="H1520" s="30">
        <v>200</v>
      </c>
      <c r="I1520" s="101">
        <v>125</v>
      </c>
      <c r="J1520" s="101">
        <f>H1520*I1520</f>
        <v>25000</v>
      </c>
      <c r="K1520" s="103">
        <v>1</v>
      </c>
      <c r="L1520" s="20" t="s">
        <v>65</v>
      </c>
      <c r="M1520" s="20" t="s">
        <v>63</v>
      </c>
      <c r="N1520" s="103">
        <v>2</v>
      </c>
      <c r="O1520" s="20">
        <v>548.79999999999995</v>
      </c>
      <c r="P1520" s="20">
        <v>100</v>
      </c>
      <c r="Q1520" s="101">
        <v>6350</v>
      </c>
      <c r="R1520" s="109">
        <f t="shared" ref="R1520:R1525" si="1101">O1520*Q1520</f>
        <v>3484879.9999999995</v>
      </c>
      <c r="S1520" s="217">
        <v>14</v>
      </c>
      <c r="T1520" s="217">
        <v>46</v>
      </c>
      <c r="U1520" s="109">
        <f t="shared" ref="U1520:U1525" si="1102">R1520-R1520*T1520/100</f>
        <v>1881835.1999999997</v>
      </c>
      <c r="V1520" s="31">
        <f t="shared" ref="V1520:V1525" si="1103">J1520+U1520</f>
        <v>1906835.1999999997</v>
      </c>
      <c r="W1520" s="30">
        <f t="shared" ref="W1520:W1525" si="1104">V1520*P1520/100</f>
        <v>1906835.1999999997</v>
      </c>
      <c r="X1520" s="21" t="s">
        <v>60</v>
      </c>
      <c r="Y1520" s="234">
        <f>J1520</f>
        <v>25000</v>
      </c>
      <c r="Z1520" s="20">
        <v>0.02</v>
      </c>
      <c r="AA1520" s="25">
        <f t="shared" ref="AA1520:AA1524" si="1105">Y1520*Z1520/100</f>
        <v>5</v>
      </c>
    </row>
    <row r="1521" spans="1:27" s="229" customFormat="1" ht="26.1" customHeight="1">
      <c r="A1521" s="17"/>
      <c r="B1521" s="17"/>
      <c r="C1521" s="17"/>
      <c r="D1521" s="17"/>
      <c r="E1521" s="17"/>
      <c r="F1521" s="17"/>
      <c r="G1521" s="17">
        <v>1</v>
      </c>
      <c r="H1521" s="31">
        <v>2200</v>
      </c>
      <c r="I1521" s="86">
        <v>125</v>
      </c>
      <c r="J1521" s="109">
        <f>H1521*I1521</f>
        <v>275000</v>
      </c>
      <c r="K1521" s="103"/>
      <c r="L1521" s="20"/>
      <c r="M1521" s="20"/>
      <c r="N1521" s="103"/>
      <c r="O1521" s="20"/>
      <c r="P1521" s="20">
        <v>100</v>
      </c>
      <c r="Q1521" s="21"/>
      <c r="R1521" s="21">
        <f t="shared" si="1101"/>
        <v>0</v>
      </c>
      <c r="S1521" s="217"/>
      <c r="T1521" s="217"/>
      <c r="U1521" s="21">
        <f t="shared" si="1102"/>
        <v>0</v>
      </c>
      <c r="V1521" s="109">
        <f t="shared" si="1103"/>
        <v>275000</v>
      </c>
      <c r="W1521" s="101">
        <f t="shared" si="1104"/>
        <v>275000</v>
      </c>
      <c r="X1521" s="100"/>
      <c r="Y1521" s="238">
        <f>J1521</f>
        <v>275000</v>
      </c>
      <c r="Z1521" s="20">
        <v>0.01</v>
      </c>
      <c r="AA1521" s="25">
        <f t="shared" si="1105"/>
        <v>27.5</v>
      </c>
    </row>
    <row r="1522" spans="1:27" s="229" customFormat="1" ht="26.1" customHeight="1">
      <c r="A1522" s="17"/>
      <c r="B1522" s="17"/>
      <c r="C1522" s="17"/>
      <c r="D1522" s="17"/>
      <c r="E1522" s="17"/>
      <c r="F1522" s="17"/>
      <c r="G1522" s="17"/>
      <c r="H1522" s="31"/>
      <c r="I1522" s="86"/>
      <c r="J1522" s="109"/>
      <c r="K1522" s="103">
        <v>2</v>
      </c>
      <c r="L1522" s="20" t="s">
        <v>65</v>
      </c>
      <c r="M1522" s="20" t="s">
        <v>67</v>
      </c>
      <c r="N1522" s="103">
        <v>2</v>
      </c>
      <c r="O1522" s="20">
        <v>139.08000000000001</v>
      </c>
      <c r="P1522" s="20">
        <v>100</v>
      </c>
      <c r="Q1522" s="101">
        <v>6350</v>
      </c>
      <c r="R1522" s="109">
        <f t="shared" si="1101"/>
        <v>883158.00000000012</v>
      </c>
      <c r="S1522" s="217">
        <v>6</v>
      </c>
      <c r="T1522" s="217">
        <v>6</v>
      </c>
      <c r="U1522" s="109">
        <f t="shared" si="1102"/>
        <v>830168.52000000014</v>
      </c>
      <c r="V1522" s="31">
        <f t="shared" si="1103"/>
        <v>830168.52000000014</v>
      </c>
      <c r="W1522" s="30">
        <f t="shared" si="1104"/>
        <v>830168.52000000014</v>
      </c>
      <c r="X1522" s="21" t="s">
        <v>60</v>
      </c>
      <c r="Y1522" s="234">
        <v>0</v>
      </c>
      <c r="Z1522" s="20">
        <v>0</v>
      </c>
      <c r="AA1522" s="25">
        <f t="shared" si="1105"/>
        <v>0</v>
      </c>
    </row>
    <row r="1523" spans="1:27" s="229" customFormat="1" ht="26.1" customHeight="1">
      <c r="A1523" s="17">
        <v>395</v>
      </c>
      <c r="B1523" s="17" t="s">
        <v>24</v>
      </c>
      <c r="C1523" s="17">
        <v>59756</v>
      </c>
      <c r="D1523" s="17">
        <v>1</v>
      </c>
      <c r="E1523" s="17">
        <v>1</v>
      </c>
      <c r="F1523" s="17">
        <v>18</v>
      </c>
      <c r="G1523" s="17">
        <v>1</v>
      </c>
      <c r="H1523" s="31">
        <v>518</v>
      </c>
      <c r="I1523" s="86">
        <v>100</v>
      </c>
      <c r="J1523" s="109">
        <f>H1523*I1523</f>
        <v>51800</v>
      </c>
      <c r="K1523" s="103"/>
      <c r="L1523" s="20"/>
      <c r="M1523" s="20"/>
      <c r="N1523" s="103"/>
      <c r="O1523" s="20"/>
      <c r="P1523" s="20">
        <v>100</v>
      </c>
      <c r="Q1523" s="21"/>
      <c r="R1523" s="21">
        <f t="shared" si="1101"/>
        <v>0</v>
      </c>
      <c r="S1523" s="217"/>
      <c r="T1523" s="217"/>
      <c r="U1523" s="21">
        <f t="shared" si="1102"/>
        <v>0</v>
      </c>
      <c r="V1523" s="101">
        <f t="shared" si="1103"/>
        <v>51800</v>
      </c>
      <c r="W1523" s="101">
        <f t="shared" si="1104"/>
        <v>51800</v>
      </c>
      <c r="X1523" s="100" t="s">
        <v>61</v>
      </c>
      <c r="Y1523" s="230">
        <v>0</v>
      </c>
      <c r="Z1523" s="20">
        <v>0</v>
      </c>
      <c r="AA1523" s="25">
        <f t="shared" si="1105"/>
        <v>0</v>
      </c>
    </row>
    <row r="1524" spans="1:27" s="229" customFormat="1" ht="26.1" customHeight="1">
      <c r="A1524" s="17">
        <v>396</v>
      </c>
      <c r="B1524" s="17" t="s">
        <v>62</v>
      </c>
      <c r="C1524" s="17">
        <v>850</v>
      </c>
      <c r="D1524" s="17">
        <v>14</v>
      </c>
      <c r="E1524" s="17">
        <v>3</v>
      </c>
      <c r="F1524" s="17">
        <v>12</v>
      </c>
      <c r="G1524" s="17">
        <v>1</v>
      </c>
      <c r="H1524" s="31">
        <v>5912</v>
      </c>
      <c r="I1524" s="86">
        <v>100</v>
      </c>
      <c r="J1524" s="109">
        <f>H1524*I1524</f>
        <v>591200</v>
      </c>
      <c r="K1524" s="103"/>
      <c r="L1524" s="20"/>
      <c r="M1524" s="20"/>
      <c r="N1524" s="103"/>
      <c r="O1524" s="20"/>
      <c r="P1524" s="20">
        <v>100</v>
      </c>
      <c r="Q1524" s="21"/>
      <c r="R1524" s="21">
        <f t="shared" si="1101"/>
        <v>0</v>
      </c>
      <c r="S1524" s="217"/>
      <c r="T1524" s="217"/>
      <c r="U1524" s="21">
        <f t="shared" si="1102"/>
        <v>0</v>
      </c>
      <c r="V1524" s="109">
        <f t="shared" si="1103"/>
        <v>591200</v>
      </c>
      <c r="W1524" s="101">
        <f t="shared" si="1104"/>
        <v>591200</v>
      </c>
      <c r="X1524" s="100"/>
      <c r="Y1524" s="238">
        <f>J1524</f>
        <v>591200</v>
      </c>
      <c r="Z1524" s="20">
        <v>0.01</v>
      </c>
      <c r="AA1524" s="25">
        <f t="shared" si="1105"/>
        <v>59.12</v>
      </c>
    </row>
    <row r="1525" spans="1:27" s="229" customFormat="1" ht="26.1" customHeight="1">
      <c r="A1525" s="17">
        <v>397</v>
      </c>
      <c r="B1525" s="17" t="s">
        <v>62</v>
      </c>
      <c r="C1525" s="17" t="s">
        <v>29</v>
      </c>
      <c r="D1525" s="17">
        <v>10</v>
      </c>
      <c r="E1525" s="17">
        <v>2</v>
      </c>
      <c r="F1525" s="17">
        <v>12</v>
      </c>
      <c r="G1525" s="17">
        <v>1</v>
      </c>
      <c r="H1525" s="31">
        <v>4212</v>
      </c>
      <c r="I1525" s="86">
        <v>150</v>
      </c>
      <c r="J1525" s="109">
        <f>H1525*I1525</f>
        <v>631800</v>
      </c>
      <c r="K1525" s="103"/>
      <c r="L1525" s="20"/>
      <c r="M1525" s="20"/>
      <c r="N1525" s="103"/>
      <c r="O1525" s="20"/>
      <c r="P1525" s="20">
        <v>100</v>
      </c>
      <c r="Q1525" s="21"/>
      <c r="R1525" s="21">
        <f t="shared" si="1101"/>
        <v>0</v>
      </c>
      <c r="S1525" s="217"/>
      <c r="T1525" s="217"/>
      <c r="U1525" s="21">
        <f t="shared" si="1102"/>
        <v>0</v>
      </c>
      <c r="V1525" s="109">
        <f t="shared" si="1103"/>
        <v>631800</v>
      </c>
      <c r="W1525" s="101">
        <f t="shared" si="1104"/>
        <v>631800</v>
      </c>
      <c r="X1525" s="100"/>
      <c r="Y1525" s="238">
        <f>J1525</f>
        <v>631800</v>
      </c>
      <c r="Z1525" s="20">
        <v>0.01</v>
      </c>
      <c r="AA1525" s="25">
        <f t="shared" ref="AA1525" si="1106">Y1525*Z1525/100</f>
        <v>63.18</v>
      </c>
    </row>
    <row r="1526" spans="1:27" s="229" customFormat="1" ht="26.1" customHeight="1">
      <c r="A1526" s="17"/>
      <c r="B1526" s="17"/>
      <c r="C1526" s="17"/>
      <c r="D1526" s="17"/>
      <c r="E1526" s="17"/>
      <c r="F1526" s="17"/>
      <c r="G1526" s="17"/>
      <c r="H1526" s="31"/>
      <c r="I1526" s="86"/>
      <c r="J1526" s="109"/>
      <c r="K1526" s="103"/>
      <c r="L1526" s="20"/>
      <c r="M1526" s="20"/>
      <c r="N1526" s="103"/>
      <c r="O1526" s="20"/>
      <c r="P1526" s="20"/>
      <c r="Q1526" s="21"/>
      <c r="R1526" s="21"/>
      <c r="S1526" s="217"/>
      <c r="T1526" s="217"/>
      <c r="U1526" s="21"/>
      <c r="V1526" s="109"/>
      <c r="W1526" s="101"/>
      <c r="X1526" s="100"/>
      <c r="Y1526" s="238"/>
      <c r="Z1526" s="20"/>
      <c r="AA1526" s="25"/>
    </row>
    <row r="1527" spans="1:27" s="229" customFormat="1" ht="26.1" customHeight="1">
      <c r="A1527" s="17"/>
      <c r="B1527" s="17"/>
      <c r="C1527" s="17"/>
      <c r="D1527" s="17"/>
      <c r="E1527" s="17"/>
      <c r="F1527" s="17"/>
      <c r="G1527" s="17"/>
      <c r="H1527" s="31"/>
      <c r="I1527" s="86"/>
      <c r="J1527" s="109"/>
      <c r="K1527" s="103"/>
      <c r="L1527" s="20"/>
      <c r="M1527" s="20"/>
      <c r="N1527" s="103"/>
      <c r="O1527" s="20"/>
      <c r="P1527" s="20"/>
      <c r="Q1527" s="21"/>
      <c r="R1527" s="21"/>
      <c r="S1527" s="217"/>
      <c r="T1527" s="217"/>
      <c r="U1527" s="21"/>
      <c r="V1527" s="101"/>
      <c r="W1527" s="101"/>
      <c r="X1527" s="100"/>
      <c r="Y1527" s="230"/>
      <c r="Z1527" s="20"/>
      <c r="AA1527" s="25"/>
    </row>
    <row r="1528" spans="1:27" s="229" customFormat="1" ht="26.1" customHeight="1">
      <c r="A1528" s="17"/>
      <c r="B1528" s="17"/>
      <c r="C1528" s="17"/>
      <c r="D1528" s="17"/>
      <c r="E1528" s="17"/>
      <c r="F1528" s="17"/>
      <c r="G1528" s="17"/>
      <c r="H1528" s="31"/>
      <c r="I1528" s="86"/>
      <c r="J1528" s="109"/>
      <c r="K1528" s="103"/>
      <c r="L1528" s="20"/>
      <c r="M1528" s="20"/>
      <c r="N1528" s="103"/>
      <c r="O1528" s="20"/>
      <c r="P1528" s="20"/>
      <c r="Q1528" s="21"/>
      <c r="R1528" s="21"/>
      <c r="S1528" s="217"/>
      <c r="T1528" s="217"/>
      <c r="U1528" s="21"/>
      <c r="V1528" s="109"/>
      <c r="W1528" s="101"/>
      <c r="X1528" s="100"/>
      <c r="Y1528" s="238"/>
      <c r="Z1528" s="20"/>
      <c r="AA1528" s="25"/>
    </row>
    <row r="1529" spans="1:27" s="89" customFormat="1" ht="24" customHeight="1" thickBot="1">
      <c r="A1529" s="143"/>
      <c r="B1529" s="143"/>
      <c r="C1529" s="143"/>
      <c r="D1529" s="143"/>
      <c r="E1529" s="143"/>
      <c r="F1529" s="143"/>
      <c r="G1529" s="143"/>
      <c r="H1529" s="144"/>
      <c r="I1529" s="145"/>
      <c r="J1529" s="146"/>
      <c r="K1529" s="156"/>
      <c r="L1529" s="147"/>
      <c r="M1529" s="145"/>
      <c r="N1529" s="166"/>
      <c r="O1529" s="145"/>
      <c r="P1529" s="145"/>
      <c r="Q1529" s="181"/>
      <c r="R1529" s="182"/>
      <c r="S1529" s="194"/>
      <c r="T1529" s="194"/>
      <c r="U1529" s="197"/>
      <c r="V1529" s="182"/>
      <c r="W1529" s="182"/>
      <c r="X1529" s="148"/>
      <c r="Y1529" s="199"/>
      <c r="Z1529" s="145"/>
      <c r="AA1529" s="143"/>
    </row>
    <row r="1530" spans="1:27">
      <c r="A1530" s="42" t="s">
        <v>22</v>
      </c>
      <c r="B1530" s="42"/>
      <c r="C1530" s="42" t="s">
        <v>23</v>
      </c>
      <c r="D1530" s="42"/>
      <c r="E1530" s="42"/>
      <c r="F1530" s="42"/>
      <c r="G1530" s="39" t="s">
        <v>37</v>
      </c>
      <c r="H1530" s="52"/>
      <c r="I1530" s="11"/>
      <c r="J1530" s="11"/>
      <c r="K1530" s="153"/>
      <c r="L1530" s="14"/>
      <c r="M1530" s="6"/>
      <c r="N1530" s="161"/>
      <c r="O1530" s="1"/>
      <c r="P1530" s="1"/>
      <c r="Q1530" s="175"/>
      <c r="R1530" s="176"/>
      <c r="S1530" s="188"/>
      <c r="T1530" s="188"/>
      <c r="U1530" s="175"/>
      <c r="V1530" s="176"/>
      <c r="W1530" s="176"/>
      <c r="X1530" s="1"/>
      <c r="Y1530" s="176"/>
      <c r="Z1530" s="1"/>
      <c r="AA1530" s="1"/>
    </row>
    <row r="1531" spans="1:27">
      <c r="A1531" s="3"/>
      <c r="B1531" s="11"/>
      <c r="C1531" s="11"/>
      <c r="D1531" s="11"/>
      <c r="E1531" s="12"/>
      <c r="F1531" s="13"/>
      <c r="G1531" s="38" t="s">
        <v>36</v>
      </c>
      <c r="H1531" s="52"/>
      <c r="I1531" s="11"/>
      <c r="J1531" s="11"/>
      <c r="K1531" s="153"/>
      <c r="L1531" s="14"/>
      <c r="M1531" s="61" t="s">
        <v>47</v>
      </c>
      <c r="N1531" s="162"/>
      <c r="O1531" s="62"/>
      <c r="P1531" s="62"/>
      <c r="Q1531" s="177"/>
      <c r="R1531" s="178" t="s">
        <v>51</v>
      </c>
      <c r="S1531" s="162"/>
      <c r="T1531" s="189"/>
      <c r="U1531" s="177"/>
      <c r="V1531" s="178"/>
      <c r="W1531" s="178" t="s">
        <v>56</v>
      </c>
      <c r="X1531" s="206"/>
      <c r="Y1531" s="177"/>
      <c r="Z1531" s="3"/>
      <c r="AA1531" s="3"/>
    </row>
    <row r="1532" spans="1:27">
      <c r="A1532" s="3"/>
      <c r="B1532" s="11"/>
      <c r="C1532" s="11"/>
      <c r="D1532" s="11"/>
      <c r="E1532" s="12"/>
      <c r="F1532" s="13"/>
      <c r="G1532" s="37" t="s">
        <v>35</v>
      </c>
      <c r="H1532" s="52"/>
      <c r="I1532" s="12"/>
      <c r="J1532" s="12"/>
      <c r="K1532" s="154"/>
      <c r="L1532" s="14"/>
      <c r="M1532" s="61" t="s">
        <v>54</v>
      </c>
      <c r="N1532" s="162"/>
      <c r="O1532" s="62"/>
      <c r="P1532" s="62"/>
      <c r="Q1532" s="177"/>
      <c r="R1532" s="178" t="s">
        <v>53</v>
      </c>
      <c r="S1532" s="162"/>
      <c r="T1532" s="189"/>
      <c r="U1532" s="177"/>
      <c r="V1532" s="178"/>
      <c r="W1532" s="178" t="s">
        <v>52</v>
      </c>
      <c r="X1532" s="206"/>
      <c r="Y1532" s="177"/>
      <c r="Z1532" s="3"/>
      <c r="AA1532" s="3"/>
    </row>
    <row r="1533" spans="1:27">
      <c r="A1533" s="4"/>
      <c r="B1533" s="12"/>
      <c r="C1533" s="12"/>
      <c r="D1533" s="12"/>
      <c r="E1533" s="12"/>
      <c r="F1533" s="13"/>
      <c r="G1533" s="38" t="s">
        <v>34</v>
      </c>
      <c r="H1533" s="53"/>
      <c r="I1533" s="12"/>
      <c r="J1533" s="12"/>
      <c r="K1533" s="154"/>
      <c r="L1533" s="15"/>
      <c r="M1533" s="63" t="s">
        <v>48</v>
      </c>
      <c r="N1533" s="163"/>
      <c r="O1533" s="63"/>
      <c r="P1533" s="63"/>
      <c r="Q1533" s="179"/>
      <c r="R1533" s="179" t="s">
        <v>49</v>
      </c>
      <c r="S1533" s="163"/>
      <c r="T1533" s="190"/>
      <c r="U1533" s="179"/>
      <c r="V1533" s="179"/>
      <c r="W1533" s="179" t="s">
        <v>50</v>
      </c>
      <c r="X1533" s="207"/>
      <c r="Y1533" s="179"/>
      <c r="Z1533" s="5"/>
      <c r="AA1533" s="5"/>
    </row>
    <row r="1534" spans="1:27">
      <c r="A1534" s="4"/>
      <c r="B1534" s="33"/>
      <c r="C1534" s="12"/>
      <c r="D1534" s="12"/>
      <c r="E1534" s="12"/>
      <c r="F1534" s="13"/>
      <c r="G1534" s="40" t="s">
        <v>38</v>
      </c>
      <c r="H1534" s="53"/>
      <c r="I1534" s="12"/>
      <c r="J1534" s="12"/>
      <c r="K1534" s="154"/>
      <c r="L1534" s="15"/>
      <c r="M1534" s="5"/>
      <c r="N1534" s="164"/>
      <c r="O1534" s="5"/>
      <c r="P1534" s="5"/>
      <c r="Q1534" s="180"/>
      <c r="R1534" s="180"/>
      <c r="S1534" s="191"/>
      <c r="T1534" s="191"/>
      <c r="U1534" s="180"/>
      <c r="V1534" s="180"/>
      <c r="W1534" s="180"/>
      <c r="X1534" s="208"/>
      <c r="Y1534" s="169"/>
      <c r="Z1534" s="32"/>
      <c r="AA1534" s="5"/>
    </row>
    <row r="1535" spans="1:27" ht="31.5" customHeight="1">
      <c r="A1535" s="41" t="s">
        <v>85</v>
      </c>
      <c r="B1535" s="8"/>
      <c r="C1535" s="8"/>
      <c r="D1535" s="8"/>
      <c r="E1535" s="8"/>
      <c r="F1535" s="8"/>
      <c r="G1535" s="7" t="s">
        <v>30</v>
      </c>
      <c r="H1535" s="48"/>
      <c r="I1535" s="796"/>
      <c r="J1535" s="868"/>
      <c r="K1535" s="149"/>
      <c r="L1535" s="909"/>
      <c r="M1535" s="909"/>
      <c r="N1535" s="158"/>
      <c r="O1535" s="910" t="s">
        <v>55</v>
      </c>
      <c r="P1535" s="910"/>
      <c r="Q1535" s="168"/>
      <c r="R1535" s="169"/>
      <c r="S1535" s="185"/>
      <c r="T1535" s="185"/>
      <c r="U1535" s="196"/>
      <c r="V1535" s="169"/>
      <c r="W1535" s="169"/>
      <c r="X1535" s="205" t="s">
        <v>31</v>
      </c>
      <c r="Y1535" s="169"/>
      <c r="AA1535" s="7"/>
    </row>
    <row r="1536" spans="1:27" ht="23.1" customHeight="1">
      <c r="A1536" s="797" t="s">
        <v>0</v>
      </c>
      <c r="B1536" s="797"/>
      <c r="C1536" s="797"/>
      <c r="D1536" s="797"/>
      <c r="E1536" s="797"/>
      <c r="F1536" s="797"/>
      <c r="G1536" s="797"/>
      <c r="H1536" s="797"/>
      <c r="I1536" s="797"/>
      <c r="J1536" s="797"/>
      <c r="K1536" s="797"/>
      <c r="L1536" s="797"/>
      <c r="M1536" s="797"/>
      <c r="N1536" s="797"/>
      <c r="O1536" s="797"/>
      <c r="P1536" s="797"/>
      <c r="Q1536" s="797"/>
      <c r="R1536" s="797"/>
      <c r="S1536" s="797"/>
      <c r="T1536" s="797"/>
      <c r="U1536" s="797"/>
      <c r="V1536" s="797"/>
      <c r="W1536" s="797"/>
      <c r="X1536" s="797"/>
      <c r="Y1536" s="797"/>
      <c r="Z1536" s="797"/>
      <c r="AA1536" s="10"/>
    </row>
    <row r="1537" spans="1:27" ht="23.1" customHeight="1">
      <c r="A1537" s="797" t="s">
        <v>32</v>
      </c>
      <c r="B1537" s="797"/>
      <c r="C1537" s="797"/>
      <c r="D1537" s="797"/>
      <c r="E1537" s="797"/>
      <c r="F1537" s="797"/>
      <c r="G1537" s="797"/>
      <c r="H1537" s="797"/>
      <c r="I1537" s="797"/>
      <c r="J1537" s="797"/>
      <c r="K1537" s="797"/>
      <c r="L1537" s="797"/>
      <c r="M1537" s="797"/>
      <c r="N1537" s="797"/>
      <c r="O1537" s="797"/>
      <c r="P1537" s="797"/>
      <c r="Q1537" s="797"/>
      <c r="R1537" s="797"/>
      <c r="S1537" s="797"/>
      <c r="T1537" s="797"/>
      <c r="U1537" s="797"/>
      <c r="V1537" s="797"/>
      <c r="W1537" s="797"/>
      <c r="X1537" s="797"/>
      <c r="Y1537" s="797"/>
      <c r="Z1537" s="797"/>
      <c r="AA1537" s="10"/>
    </row>
    <row r="1538" spans="1:27" s="34" customFormat="1" ht="23.25">
      <c r="A1538" s="35" t="s">
        <v>70</v>
      </c>
      <c r="B1538" s="36"/>
      <c r="C1538" s="36"/>
      <c r="D1538" s="36"/>
      <c r="E1538" s="36"/>
      <c r="F1538" s="36"/>
      <c r="G1538" s="225"/>
      <c r="H1538" s="49"/>
      <c r="I1538" s="225"/>
      <c r="J1538" s="225"/>
      <c r="K1538" s="150"/>
      <c r="L1538" s="225"/>
      <c r="M1538" s="225"/>
      <c r="N1538" s="158"/>
      <c r="O1538" s="225"/>
      <c r="P1538" s="225"/>
      <c r="Q1538" s="170"/>
      <c r="R1538" s="171"/>
      <c r="S1538" s="150"/>
      <c r="T1538" s="150"/>
      <c r="U1538" s="170"/>
      <c r="V1538" s="170"/>
      <c r="W1538" s="170"/>
      <c r="X1538" s="22"/>
      <c r="Y1538" s="170"/>
      <c r="Z1538" s="225"/>
      <c r="AA1538" s="225"/>
    </row>
    <row r="1539" spans="1:27" s="16" customFormat="1" ht="14.25">
      <c r="A1539" s="798" t="s">
        <v>1</v>
      </c>
      <c r="B1539" s="799"/>
      <c r="C1539" s="799"/>
      <c r="D1539" s="799"/>
      <c r="E1539" s="799"/>
      <c r="F1539" s="799"/>
      <c r="G1539" s="799"/>
      <c r="H1539" s="799"/>
      <c r="I1539" s="799"/>
      <c r="J1539" s="800"/>
      <c r="K1539" s="801" t="s">
        <v>2</v>
      </c>
      <c r="L1539" s="802"/>
      <c r="M1539" s="802"/>
      <c r="N1539" s="802"/>
      <c r="O1539" s="802"/>
      <c r="P1539" s="802"/>
      <c r="Q1539" s="802"/>
      <c r="R1539" s="802"/>
      <c r="S1539" s="802"/>
      <c r="T1539" s="802"/>
      <c r="U1539" s="803"/>
      <c r="V1539" s="886" t="s">
        <v>3</v>
      </c>
      <c r="W1539" s="886" t="s">
        <v>39</v>
      </c>
      <c r="X1539" s="869" t="s">
        <v>40</v>
      </c>
      <c r="Y1539" s="886" t="s">
        <v>4</v>
      </c>
      <c r="Z1539" s="869" t="s">
        <v>41</v>
      </c>
      <c r="AA1539" s="878" t="s">
        <v>42</v>
      </c>
    </row>
    <row r="1540" spans="1:27" s="16" customFormat="1" ht="14.25">
      <c r="A1540" s="810" t="s">
        <v>5</v>
      </c>
      <c r="B1540" s="813" t="s">
        <v>6</v>
      </c>
      <c r="C1540" s="816" t="s">
        <v>7</v>
      </c>
      <c r="D1540" s="819" t="s">
        <v>8</v>
      </c>
      <c r="E1540" s="820"/>
      <c r="F1540" s="821"/>
      <c r="G1540" s="814" t="s">
        <v>9</v>
      </c>
      <c r="H1540" s="828" t="s">
        <v>10</v>
      </c>
      <c r="I1540" s="825" t="s">
        <v>11</v>
      </c>
      <c r="J1540" s="831" t="s">
        <v>12</v>
      </c>
      <c r="K1540" s="889" t="s">
        <v>5</v>
      </c>
      <c r="L1540" s="834" t="s">
        <v>13</v>
      </c>
      <c r="M1540" s="837" t="s">
        <v>14</v>
      </c>
      <c r="N1540" s="892" t="s">
        <v>9</v>
      </c>
      <c r="O1540" s="847" t="s">
        <v>43</v>
      </c>
      <c r="P1540" s="875" t="s">
        <v>33</v>
      </c>
      <c r="Q1540" s="895" t="s">
        <v>44</v>
      </c>
      <c r="R1540" s="898" t="s">
        <v>15</v>
      </c>
      <c r="S1540" s="901" t="s">
        <v>16</v>
      </c>
      <c r="T1540" s="902"/>
      <c r="U1540" s="903" t="s">
        <v>45</v>
      </c>
      <c r="V1540" s="887"/>
      <c r="W1540" s="887"/>
      <c r="X1540" s="870"/>
      <c r="Y1540" s="887"/>
      <c r="Z1540" s="870"/>
      <c r="AA1540" s="879"/>
    </row>
    <row r="1541" spans="1:27" s="16" customFormat="1" ht="14.25">
      <c r="A1541" s="811"/>
      <c r="B1541" s="814"/>
      <c r="C1541" s="817"/>
      <c r="D1541" s="822"/>
      <c r="E1541" s="823"/>
      <c r="F1541" s="824"/>
      <c r="G1541" s="814"/>
      <c r="H1541" s="829"/>
      <c r="I1541" s="826"/>
      <c r="J1541" s="832"/>
      <c r="K1541" s="890"/>
      <c r="L1541" s="835"/>
      <c r="M1541" s="838"/>
      <c r="N1541" s="893"/>
      <c r="O1541" s="848"/>
      <c r="P1541" s="876"/>
      <c r="Q1541" s="896"/>
      <c r="R1541" s="899"/>
      <c r="S1541" s="892" t="s">
        <v>17</v>
      </c>
      <c r="T1541" s="906" t="s">
        <v>18</v>
      </c>
      <c r="U1541" s="904"/>
      <c r="V1541" s="887"/>
      <c r="W1541" s="887"/>
      <c r="X1541" s="870"/>
      <c r="Y1541" s="887"/>
      <c r="Z1541" s="870"/>
      <c r="AA1541" s="879"/>
    </row>
    <row r="1542" spans="1:27" s="16" customFormat="1" ht="14.25">
      <c r="A1542" s="811"/>
      <c r="B1542" s="814"/>
      <c r="C1542" s="817"/>
      <c r="D1542" s="840" t="s">
        <v>19</v>
      </c>
      <c r="E1542" s="840" t="s">
        <v>20</v>
      </c>
      <c r="F1542" s="840" t="s">
        <v>21</v>
      </c>
      <c r="G1542" s="814"/>
      <c r="H1542" s="829"/>
      <c r="I1542" s="826"/>
      <c r="J1542" s="832"/>
      <c r="K1542" s="890"/>
      <c r="L1542" s="835"/>
      <c r="M1542" s="838"/>
      <c r="N1542" s="893"/>
      <c r="O1542" s="848"/>
      <c r="P1542" s="876"/>
      <c r="Q1542" s="896"/>
      <c r="R1542" s="899"/>
      <c r="S1542" s="893"/>
      <c r="T1542" s="907"/>
      <c r="U1542" s="904"/>
      <c r="V1542" s="887"/>
      <c r="W1542" s="887"/>
      <c r="X1542" s="870"/>
      <c r="Y1542" s="887"/>
      <c r="Z1542" s="870"/>
      <c r="AA1542" s="879"/>
    </row>
    <row r="1543" spans="1:27" s="16" customFormat="1" ht="14.25">
      <c r="A1543" s="811"/>
      <c r="B1543" s="814"/>
      <c r="C1543" s="817"/>
      <c r="D1543" s="841"/>
      <c r="E1543" s="841"/>
      <c r="F1543" s="841"/>
      <c r="G1543" s="814"/>
      <c r="H1543" s="829"/>
      <c r="I1543" s="826"/>
      <c r="J1543" s="832"/>
      <c r="K1543" s="890"/>
      <c r="L1543" s="835"/>
      <c r="M1543" s="838"/>
      <c r="N1543" s="893"/>
      <c r="O1543" s="848"/>
      <c r="P1543" s="876"/>
      <c r="Q1543" s="896"/>
      <c r="R1543" s="899"/>
      <c r="S1543" s="893"/>
      <c r="T1543" s="907"/>
      <c r="U1543" s="904"/>
      <c r="V1543" s="887"/>
      <c r="W1543" s="887"/>
      <c r="X1543" s="870"/>
      <c r="Y1543" s="887"/>
      <c r="Z1543" s="870"/>
      <c r="AA1543" s="879"/>
    </row>
    <row r="1544" spans="1:27" s="16" customFormat="1" ht="14.25">
      <c r="A1544" s="812"/>
      <c r="B1544" s="815"/>
      <c r="C1544" s="818"/>
      <c r="D1544" s="842"/>
      <c r="E1544" s="842"/>
      <c r="F1544" s="842"/>
      <c r="G1544" s="815"/>
      <c r="H1544" s="830"/>
      <c r="I1544" s="827"/>
      <c r="J1544" s="833"/>
      <c r="K1544" s="891"/>
      <c r="L1544" s="836"/>
      <c r="M1544" s="839"/>
      <c r="N1544" s="894"/>
      <c r="O1544" s="849"/>
      <c r="P1544" s="877"/>
      <c r="Q1544" s="897"/>
      <c r="R1544" s="900"/>
      <c r="S1544" s="894"/>
      <c r="T1544" s="908"/>
      <c r="U1544" s="905"/>
      <c r="V1544" s="888"/>
      <c r="W1544" s="888"/>
      <c r="X1544" s="871"/>
      <c r="Y1544" s="888"/>
      <c r="Z1544" s="871"/>
      <c r="AA1544" s="880"/>
    </row>
    <row r="1545" spans="1:27" s="229" customFormat="1" ht="24" customHeight="1">
      <c r="A1545" s="17"/>
      <c r="B1545" s="17"/>
      <c r="C1545" s="17"/>
      <c r="D1545" s="17"/>
      <c r="E1545" s="17"/>
      <c r="F1545" s="17"/>
      <c r="G1545" s="17"/>
      <c r="H1545" s="31"/>
      <c r="I1545" s="101"/>
      <c r="J1545" s="101"/>
      <c r="K1545" s="103"/>
      <c r="L1545" s="20"/>
      <c r="M1545" s="20"/>
      <c r="N1545" s="103"/>
      <c r="O1545" s="20"/>
      <c r="P1545" s="20"/>
      <c r="Q1545" s="101"/>
      <c r="R1545" s="109"/>
      <c r="S1545" s="217"/>
      <c r="T1545" s="217"/>
      <c r="U1545" s="109"/>
      <c r="V1545" s="31"/>
      <c r="W1545" s="30"/>
      <c r="X1545" s="21"/>
      <c r="Y1545" s="234"/>
      <c r="Z1545" s="20"/>
      <c r="AA1545" s="25"/>
    </row>
    <row r="1546" spans="1:27" s="229" customFormat="1" ht="24" customHeight="1">
      <c r="A1546" s="17">
        <v>398</v>
      </c>
      <c r="B1546" s="17" t="s">
        <v>57</v>
      </c>
      <c r="C1546" s="17" t="s">
        <v>29</v>
      </c>
      <c r="D1546" s="17">
        <v>0</v>
      </c>
      <c r="E1546" s="17">
        <v>0</v>
      </c>
      <c r="F1546" s="17">
        <v>37.5</v>
      </c>
      <c r="G1546" s="17">
        <v>2</v>
      </c>
      <c r="H1546" s="21">
        <v>37.5</v>
      </c>
      <c r="I1546" s="21">
        <v>150</v>
      </c>
      <c r="J1546" s="21">
        <f>H1546*I1546</f>
        <v>5625</v>
      </c>
      <c r="K1546" s="103">
        <v>1</v>
      </c>
      <c r="L1546" s="20" t="s">
        <v>65</v>
      </c>
      <c r="M1546" s="20" t="s">
        <v>67</v>
      </c>
      <c r="N1546" s="103">
        <v>2</v>
      </c>
      <c r="O1546" s="20">
        <v>149.6</v>
      </c>
      <c r="P1546" s="20">
        <v>100</v>
      </c>
      <c r="Q1546" s="101">
        <v>6350</v>
      </c>
      <c r="R1546" s="109">
        <f>O1546*Q1546</f>
        <v>949960</v>
      </c>
      <c r="S1546" s="217">
        <v>16</v>
      </c>
      <c r="T1546" s="217">
        <v>22</v>
      </c>
      <c r="U1546" s="84">
        <f>R1546-R1546*T1546/100</f>
        <v>740968.8</v>
      </c>
      <c r="V1546" s="70">
        <f>J1546+U1546</f>
        <v>746593.8</v>
      </c>
      <c r="W1546" s="59">
        <f>V1546*P1546/100</f>
        <v>746593.8</v>
      </c>
      <c r="X1546" s="21" t="s">
        <v>60</v>
      </c>
      <c r="Y1546" s="226">
        <f>J1546</f>
        <v>5625</v>
      </c>
      <c r="Z1546" s="20">
        <v>0.02</v>
      </c>
      <c r="AA1546" s="25">
        <f t="shared" ref="AA1546" si="1107">Y1546*Z1546/100</f>
        <v>1.125</v>
      </c>
    </row>
    <row r="1547" spans="1:27" s="229" customFormat="1" ht="24" customHeight="1">
      <c r="A1547" s="17"/>
      <c r="B1547" s="17"/>
      <c r="C1547" s="17"/>
      <c r="D1547" s="17"/>
      <c r="E1547" s="17"/>
      <c r="F1547" s="17"/>
      <c r="G1547" s="17"/>
      <c r="H1547" s="21"/>
      <c r="I1547" s="21"/>
      <c r="J1547" s="101"/>
      <c r="K1547" s="103"/>
      <c r="L1547" s="20"/>
      <c r="M1547" s="20"/>
      <c r="N1547" s="103"/>
      <c r="O1547" s="20"/>
      <c r="P1547" s="20"/>
      <c r="Q1547" s="101"/>
      <c r="R1547" s="109"/>
      <c r="S1547" s="217"/>
      <c r="T1547" s="217"/>
      <c r="U1547" s="109"/>
      <c r="V1547" s="31"/>
      <c r="W1547" s="30"/>
      <c r="X1547" s="21"/>
      <c r="Y1547" s="233"/>
      <c r="Z1547" s="20"/>
      <c r="AA1547" s="25"/>
    </row>
    <row r="1548" spans="1:27" s="229" customFormat="1" ht="24" customHeight="1">
      <c r="A1548" s="17">
        <v>399</v>
      </c>
      <c r="B1548" s="17" t="s">
        <v>26</v>
      </c>
      <c r="C1548" s="17" t="s">
        <v>29</v>
      </c>
      <c r="D1548" s="17">
        <v>24</v>
      </c>
      <c r="E1548" s="17">
        <v>2</v>
      </c>
      <c r="F1548" s="17">
        <v>58</v>
      </c>
      <c r="G1548" s="17">
        <v>2</v>
      </c>
      <c r="H1548" s="30">
        <v>100</v>
      </c>
      <c r="I1548" s="21">
        <v>150</v>
      </c>
      <c r="J1548" s="101">
        <f>H1548*I1548</f>
        <v>15000</v>
      </c>
      <c r="K1548" s="103">
        <v>1</v>
      </c>
      <c r="L1548" s="20" t="s">
        <v>65</v>
      </c>
      <c r="M1548" s="20" t="s">
        <v>63</v>
      </c>
      <c r="N1548" s="103">
        <v>2</v>
      </c>
      <c r="O1548" s="20">
        <v>273.60000000000002</v>
      </c>
      <c r="P1548" s="20">
        <v>100</v>
      </c>
      <c r="Q1548" s="101">
        <v>6350</v>
      </c>
      <c r="R1548" s="109">
        <f>O1548*Q1548</f>
        <v>1737360.0000000002</v>
      </c>
      <c r="S1548" s="217">
        <v>21</v>
      </c>
      <c r="T1548" s="217">
        <v>80</v>
      </c>
      <c r="U1548" s="109">
        <f>R1548-R1548*T1548/100</f>
        <v>347472</v>
      </c>
      <c r="V1548" s="31">
        <f>J1548+U1548</f>
        <v>362472</v>
      </c>
      <c r="W1548" s="30">
        <f>V1548*P1548/100</f>
        <v>362472</v>
      </c>
      <c r="X1548" s="21" t="s">
        <v>60</v>
      </c>
      <c r="Y1548" s="234">
        <f>J1548</f>
        <v>15000</v>
      </c>
      <c r="Z1548" s="20">
        <v>0.02</v>
      </c>
      <c r="AA1548" s="25">
        <f t="shared" ref="AA1548:AA1550" si="1108">Y1548*Z1548/100</f>
        <v>3</v>
      </c>
    </row>
    <row r="1549" spans="1:27" s="229" customFormat="1" ht="26.1" customHeight="1">
      <c r="A1549" s="17"/>
      <c r="B1549" s="17"/>
      <c r="C1549" s="17"/>
      <c r="D1549" s="17"/>
      <c r="E1549" s="17"/>
      <c r="F1549" s="17"/>
      <c r="G1549" s="17">
        <v>1</v>
      </c>
      <c r="H1549" s="31">
        <v>7958</v>
      </c>
      <c r="I1549" s="86">
        <v>150</v>
      </c>
      <c r="J1549" s="109">
        <f>H1549*I1549</f>
        <v>1193700</v>
      </c>
      <c r="K1549" s="103"/>
      <c r="L1549" s="20"/>
      <c r="M1549" s="20"/>
      <c r="N1549" s="103"/>
      <c r="O1549" s="20"/>
      <c r="P1549" s="20">
        <v>100</v>
      </c>
      <c r="Q1549" s="21"/>
      <c r="R1549" s="21">
        <f>O1549*Q1549</f>
        <v>0</v>
      </c>
      <c r="S1549" s="217"/>
      <c r="T1549" s="217"/>
      <c r="U1549" s="21">
        <f>R1549-R1549*T1549/100</f>
        <v>0</v>
      </c>
      <c r="V1549" s="109">
        <f>J1549+U1549</f>
        <v>1193700</v>
      </c>
      <c r="W1549" s="101">
        <f>V1549*P1549/100</f>
        <v>1193700</v>
      </c>
      <c r="X1549" s="100"/>
      <c r="Y1549" s="238">
        <f>J1549</f>
        <v>1193700</v>
      </c>
      <c r="Z1549" s="20">
        <v>0.01</v>
      </c>
      <c r="AA1549" s="25">
        <f t="shared" si="1108"/>
        <v>119.37</v>
      </c>
    </row>
    <row r="1550" spans="1:27" s="229" customFormat="1" ht="26.1" customHeight="1">
      <c r="A1550" s="17">
        <v>400</v>
      </c>
      <c r="B1550" s="17" t="s">
        <v>57</v>
      </c>
      <c r="C1550" s="17" t="s">
        <v>29</v>
      </c>
      <c r="D1550" s="17">
        <v>8</v>
      </c>
      <c r="E1550" s="17">
        <v>0</v>
      </c>
      <c r="F1550" s="17">
        <v>0</v>
      </c>
      <c r="G1550" s="17">
        <v>1</v>
      </c>
      <c r="H1550" s="31">
        <v>3200</v>
      </c>
      <c r="I1550" s="86">
        <v>100</v>
      </c>
      <c r="J1550" s="109">
        <f>H1550*I1550</f>
        <v>320000</v>
      </c>
      <c r="K1550" s="103"/>
      <c r="L1550" s="20"/>
      <c r="M1550" s="20"/>
      <c r="N1550" s="103"/>
      <c r="O1550" s="20"/>
      <c r="P1550" s="20">
        <v>100</v>
      </c>
      <c r="Q1550" s="21"/>
      <c r="R1550" s="21">
        <f>O1550*Q1550</f>
        <v>0</v>
      </c>
      <c r="S1550" s="217"/>
      <c r="T1550" s="217"/>
      <c r="U1550" s="21">
        <f>R1550-R1550*T1550/100</f>
        <v>0</v>
      </c>
      <c r="V1550" s="109">
        <f>J1550+U1550</f>
        <v>320000</v>
      </c>
      <c r="W1550" s="101">
        <f>V1550*P1550/100</f>
        <v>320000</v>
      </c>
      <c r="X1550" s="100"/>
      <c r="Y1550" s="238">
        <f>J1550</f>
        <v>320000</v>
      </c>
      <c r="Z1550" s="20">
        <v>0.01</v>
      </c>
      <c r="AA1550" s="25">
        <f t="shared" si="1108"/>
        <v>32</v>
      </c>
    </row>
    <row r="1551" spans="1:27" s="229" customFormat="1" ht="24" customHeight="1">
      <c r="A1551" s="17"/>
      <c r="B1551" s="17"/>
      <c r="C1551" s="17"/>
      <c r="D1551" s="17"/>
      <c r="E1551" s="17"/>
      <c r="F1551" s="17"/>
      <c r="G1551" s="17"/>
      <c r="H1551" s="21"/>
      <c r="I1551" s="101"/>
      <c r="J1551" s="101"/>
      <c r="K1551" s="103"/>
      <c r="L1551" s="20"/>
      <c r="M1551" s="20"/>
      <c r="N1551" s="103"/>
      <c r="O1551" s="20"/>
      <c r="P1551" s="20"/>
      <c r="Q1551" s="101"/>
      <c r="R1551" s="109"/>
      <c r="S1551" s="217"/>
      <c r="T1551" s="217"/>
      <c r="U1551" s="109"/>
      <c r="V1551" s="31"/>
      <c r="W1551" s="30"/>
      <c r="X1551" s="21"/>
      <c r="Y1551" s="233"/>
      <c r="Z1551" s="20"/>
      <c r="AA1551" s="25"/>
    </row>
    <row r="1552" spans="1:27" s="229" customFormat="1" ht="24" customHeight="1">
      <c r="A1552" s="17"/>
      <c r="B1552" s="17"/>
      <c r="C1552" s="17"/>
      <c r="D1552" s="17"/>
      <c r="E1552" s="17"/>
      <c r="F1552" s="17"/>
      <c r="G1552" s="17"/>
      <c r="H1552" s="21"/>
      <c r="I1552" s="101"/>
      <c r="J1552" s="101"/>
      <c r="K1552" s="103"/>
      <c r="L1552" s="20"/>
      <c r="M1552" s="20"/>
      <c r="N1552" s="103"/>
      <c r="O1552" s="20"/>
      <c r="P1552" s="20"/>
      <c r="Q1552" s="101"/>
      <c r="R1552" s="109"/>
      <c r="S1552" s="217"/>
      <c r="T1552" s="217"/>
      <c r="U1552" s="109"/>
      <c r="V1552" s="31"/>
      <c r="W1552" s="30"/>
      <c r="X1552" s="21"/>
      <c r="Y1552" s="233"/>
      <c r="Z1552" s="20"/>
      <c r="AA1552" s="25"/>
    </row>
    <row r="1553" spans="1:27" s="229" customFormat="1" ht="26.1" customHeight="1">
      <c r="A1553" s="17"/>
      <c r="B1553" s="17"/>
      <c r="C1553" s="17"/>
      <c r="D1553" s="17"/>
      <c r="E1553" s="17"/>
      <c r="F1553" s="17"/>
      <c r="G1553" s="17"/>
      <c r="H1553" s="31"/>
      <c r="I1553" s="86"/>
      <c r="J1553" s="109"/>
      <c r="K1553" s="103"/>
      <c r="L1553" s="20"/>
      <c r="M1553" s="20"/>
      <c r="N1553" s="103"/>
      <c r="O1553" s="20"/>
      <c r="P1553" s="20"/>
      <c r="Q1553" s="21"/>
      <c r="R1553" s="21"/>
      <c r="S1553" s="217"/>
      <c r="T1553" s="217"/>
      <c r="U1553" s="21"/>
      <c r="V1553" s="101"/>
      <c r="W1553" s="101"/>
      <c r="X1553" s="100"/>
      <c r="Y1553" s="230"/>
      <c r="Z1553" s="20"/>
      <c r="AA1553" s="25"/>
    </row>
    <row r="1554" spans="1:27" s="229" customFormat="1" ht="26.1" customHeight="1">
      <c r="A1554" s="17"/>
      <c r="B1554" s="17"/>
      <c r="C1554" s="17"/>
      <c r="D1554" s="17"/>
      <c r="E1554" s="17"/>
      <c r="F1554" s="17"/>
      <c r="G1554" s="17"/>
      <c r="H1554" s="31"/>
      <c r="I1554" s="86"/>
      <c r="J1554" s="109"/>
      <c r="K1554" s="103"/>
      <c r="L1554" s="20"/>
      <c r="M1554" s="20"/>
      <c r="N1554" s="103"/>
      <c r="O1554" s="20"/>
      <c r="P1554" s="20"/>
      <c r="Q1554" s="21"/>
      <c r="R1554" s="21"/>
      <c r="S1554" s="217"/>
      <c r="T1554" s="217"/>
      <c r="U1554" s="21"/>
      <c r="V1554" s="109"/>
      <c r="W1554" s="101"/>
      <c r="X1554" s="100"/>
      <c r="Y1554" s="238"/>
      <c r="Z1554" s="20"/>
      <c r="AA1554" s="25"/>
    </row>
    <row r="1555" spans="1:27" s="89" customFormat="1" ht="24" customHeight="1" thickBot="1">
      <c r="A1555" s="143"/>
      <c r="B1555" s="143"/>
      <c r="C1555" s="143"/>
      <c r="D1555" s="143"/>
      <c r="E1555" s="143"/>
      <c r="F1555" s="143"/>
      <c r="G1555" s="143"/>
      <c r="H1555" s="144"/>
      <c r="I1555" s="145"/>
      <c r="J1555" s="146"/>
      <c r="K1555" s="156"/>
      <c r="L1555" s="147"/>
      <c r="M1555" s="145"/>
      <c r="N1555" s="166"/>
      <c r="O1555" s="145"/>
      <c r="P1555" s="145"/>
      <c r="Q1555" s="181"/>
      <c r="R1555" s="182"/>
      <c r="S1555" s="194"/>
      <c r="T1555" s="194"/>
      <c r="U1555" s="197"/>
      <c r="V1555" s="182"/>
      <c r="W1555" s="182"/>
      <c r="X1555" s="148"/>
      <c r="Y1555" s="199"/>
      <c r="Z1555" s="145"/>
      <c r="AA1555" s="143"/>
    </row>
    <row r="1556" spans="1:27">
      <c r="A1556" s="42" t="s">
        <v>22</v>
      </c>
      <c r="B1556" s="42"/>
      <c r="C1556" s="42" t="s">
        <v>23</v>
      </c>
      <c r="D1556" s="42"/>
      <c r="E1556" s="42"/>
      <c r="F1556" s="42"/>
      <c r="G1556" s="39" t="s">
        <v>37</v>
      </c>
      <c r="H1556" s="52"/>
      <c r="I1556" s="11"/>
      <c r="J1556" s="11"/>
      <c r="K1556" s="153"/>
      <c r="L1556" s="14"/>
      <c r="M1556" s="6"/>
      <c r="N1556" s="161"/>
      <c r="O1556" s="1"/>
      <c r="P1556" s="1"/>
      <c r="Q1556" s="175"/>
      <c r="R1556" s="176"/>
      <c r="S1556" s="188"/>
      <c r="T1556" s="188"/>
      <c r="U1556" s="175"/>
      <c r="V1556" s="176"/>
      <c r="W1556" s="176"/>
      <c r="X1556" s="1"/>
      <c r="Y1556" s="176"/>
      <c r="Z1556" s="1"/>
      <c r="AA1556" s="1"/>
    </row>
    <row r="1557" spans="1:27">
      <c r="A1557" s="3"/>
      <c r="B1557" s="11"/>
      <c r="C1557" s="11"/>
      <c r="D1557" s="11"/>
      <c r="E1557" s="12"/>
      <c r="F1557" s="13"/>
      <c r="G1557" s="38" t="s">
        <v>36</v>
      </c>
      <c r="H1557" s="52"/>
      <c r="I1557" s="11"/>
      <c r="J1557" s="11"/>
      <c r="K1557" s="153"/>
      <c r="L1557" s="14"/>
      <c r="M1557" s="61" t="s">
        <v>47</v>
      </c>
      <c r="N1557" s="162"/>
      <c r="O1557" s="62"/>
      <c r="P1557" s="62"/>
      <c r="Q1557" s="177"/>
      <c r="R1557" s="178" t="s">
        <v>51</v>
      </c>
      <c r="S1557" s="162"/>
      <c r="T1557" s="189"/>
      <c r="U1557" s="177"/>
      <c r="V1557" s="178"/>
      <c r="W1557" s="178" t="s">
        <v>56</v>
      </c>
      <c r="X1557" s="206"/>
      <c r="Y1557" s="177"/>
      <c r="Z1557" s="3"/>
      <c r="AA1557" s="3"/>
    </row>
    <row r="1558" spans="1:27">
      <c r="A1558" s="3"/>
      <c r="B1558" s="11"/>
      <c r="C1558" s="11"/>
      <c r="D1558" s="11"/>
      <c r="E1558" s="12"/>
      <c r="F1558" s="13"/>
      <c r="G1558" s="37" t="s">
        <v>35</v>
      </c>
      <c r="H1558" s="52"/>
      <c r="I1558" s="12"/>
      <c r="J1558" s="12"/>
      <c r="K1558" s="154"/>
      <c r="L1558" s="14"/>
      <c r="M1558" s="61" t="s">
        <v>54</v>
      </c>
      <c r="N1558" s="162"/>
      <c r="O1558" s="62"/>
      <c r="P1558" s="62"/>
      <c r="Q1558" s="177"/>
      <c r="R1558" s="178" t="s">
        <v>53</v>
      </c>
      <c r="S1558" s="162"/>
      <c r="T1558" s="189"/>
      <c r="U1558" s="177"/>
      <c r="V1558" s="178"/>
      <c r="W1558" s="178" t="s">
        <v>52</v>
      </c>
      <c r="X1558" s="206"/>
      <c r="Y1558" s="177"/>
      <c r="Z1558" s="3"/>
      <c r="AA1558" s="3"/>
    </row>
    <row r="1559" spans="1:27">
      <c r="A1559" s="4"/>
      <c r="B1559" s="12"/>
      <c r="C1559" s="12"/>
      <c r="D1559" s="12"/>
      <c r="E1559" s="12"/>
      <c r="F1559" s="13"/>
      <c r="G1559" s="38" t="s">
        <v>34</v>
      </c>
      <c r="H1559" s="53"/>
      <c r="I1559" s="12"/>
      <c r="J1559" s="12"/>
      <c r="K1559" s="154"/>
      <c r="L1559" s="15"/>
      <c r="M1559" s="63" t="s">
        <v>48</v>
      </c>
      <c r="N1559" s="163"/>
      <c r="O1559" s="63"/>
      <c r="P1559" s="63"/>
      <c r="Q1559" s="179"/>
      <c r="R1559" s="179" t="s">
        <v>49</v>
      </c>
      <c r="S1559" s="163"/>
      <c r="T1559" s="190"/>
      <c r="U1559" s="179"/>
      <c r="V1559" s="179"/>
      <c r="W1559" s="179" t="s">
        <v>50</v>
      </c>
      <c r="X1559" s="207"/>
      <c r="Y1559" s="179"/>
      <c r="Z1559" s="5"/>
      <c r="AA1559" s="5"/>
    </row>
    <row r="1560" spans="1:27">
      <c r="A1560" s="4"/>
      <c r="B1560" s="33"/>
      <c r="C1560" s="12"/>
      <c r="D1560" s="12"/>
      <c r="E1560" s="12"/>
      <c r="F1560" s="13"/>
      <c r="G1560" s="40" t="s">
        <v>38</v>
      </c>
      <c r="H1560" s="53"/>
      <c r="I1560" s="12"/>
      <c r="J1560" s="12"/>
      <c r="K1560" s="154"/>
      <c r="L1560" s="15"/>
      <c r="M1560" s="5"/>
      <c r="N1560" s="164"/>
      <c r="O1560" s="5"/>
      <c r="P1560" s="5"/>
      <c r="Q1560" s="180"/>
      <c r="R1560" s="180"/>
      <c r="S1560" s="191"/>
      <c r="T1560" s="191"/>
      <c r="U1560" s="180"/>
      <c r="V1560" s="180"/>
      <c r="W1560" s="180"/>
      <c r="X1560" s="208"/>
      <c r="Y1560" s="169"/>
      <c r="Z1560" s="32"/>
      <c r="AA1560" s="5"/>
    </row>
    <row r="1561" spans="1:27" ht="31.5" customHeight="1">
      <c r="A1561" s="41" t="s">
        <v>83</v>
      </c>
      <c r="B1561" s="8"/>
      <c r="C1561" s="8"/>
      <c r="D1561" s="8"/>
      <c r="E1561" s="8"/>
      <c r="F1561" s="8"/>
      <c r="G1561" s="7" t="s">
        <v>30</v>
      </c>
      <c r="H1561" s="48"/>
      <c r="I1561" s="796"/>
      <c r="J1561" s="868"/>
      <c r="K1561" s="149"/>
      <c r="L1561" s="909"/>
      <c r="M1561" s="909"/>
      <c r="N1561" s="158"/>
      <c r="O1561" s="910" t="s">
        <v>55</v>
      </c>
      <c r="P1561" s="910"/>
      <c r="Q1561" s="168"/>
      <c r="R1561" s="169"/>
      <c r="S1561" s="185"/>
      <c r="T1561" s="185"/>
      <c r="U1561" s="196"/>
      <c r="V1561" s="169"/>
      <c r="W1561" s="169"/>
      <c r="X1561" s="205" t="s">
        <v>31</v>
      </c>
      <c r="Y1561" s="169"/>
      <c r="AA1561" s="7"/>
    </row>
    <row r="1562" spans="1:27" ht="23.1" customHeight="1">
      <c r="A1562" s="797" t="s">
        <v>0</v>
      </c>
      <c r="B1562" s="797"/>
      <c r="C1562" s="797"/>
      <c r="D1562" s="797"/>
      <c r="E1562" s="797"/>
      <c r="F1562" s="797"/>
      <c r="G1562" s="797"/>
      <c r="H1562" s="797"/>
      <c r="I1562" s="797"/>
      <c r="J1562" s="797"/>
      <c r="K1562" s="797"/>
      <c r="L1562" s="797"/>
      <c r="M1562" s="797"/>
      <c r="N1562" s="797"/>
      <c r="O1562" s="797"/>
      <c r="P1562" s="797"/>
      <c r="Q1562" s="797"/>
      <c r="R1562" s="797"/>
      <c r="S1562" s="797"/>
      <c r="T1562" s="797"/>
      <c r="U1562" s="797"/>
      <c r="V1562" s="797"/>
      <c r="W1562" s="797"/>
      <c r="X1562" s="797"/>
      <c r="Y1562" s="797"/>
      <c r="Z1562" s="797"/>
      <c r="AA1562" s="10"/>
    </row>
    <row r="1563" spans="1:27" ht="23.1" customHeight="1">
      <c r="A1563" s="797" t="s">
        <v>32</v>
      </c>
      <c r="B1563" s="797"/>
      <c r="C1563" s="797"/>
      <c r="D1563" s="797"/>
      <c r="E1563" s="797"/>
      <c r="F1563" s="797"/>
      <c r="G1563" s="797"/>
      <c r="H1563" s="797"/>
      <c r="I1563" s="797"/>
      <c r="J1563" s="797"/>
      <c r="K1563" s="797"/>
      <c r="L1563" s="797"/>
      <c r="M1563" s="797"/>
      <c r="N1563" s="797"/>
      <c r="O1563" s="797"/>
      <c r="P1563" s="797"/>
      <c r="Q1563" s="797"/>
      <c r="R1563" s="797"/>
      <c r="S1563" s="797"/>
      <c r="T1563" s="797"/>
      <c r="U1563" s="797"/>
      <c r="V1563" s="797"/>
      <c r="W1563" s="797"/>
      <c r="X1563" s="797"/>
      <c r="Y1563" s="797"/>
      <c r="Z1563" s="797"/>
      <c r="AA1563" s="10"/>
    </row>
    <row r="1564" spans="1:27" s="34" customFormat="1" ht="23.25">
      <c r="A1564" s="35" t="s">
        <v>70</v>
      </c>
      <c r="B1564" s="36"/>
      <c r="C1564" s="36"/>
      <c r="D1564" s="36"/>
      <c r="E1564" s="36"/>
      <c r="F1564" s="36"/>
      <c r="G1564" s="225"/>
      <c r="H1564" s="49"/>
      <c r="I1564" s="225"/>
      <c r="J1564" s="225"/>
      <c r="K1564" s="150"/>
      <c r="L1564" s="225"/>
      <c r="M1564" s="225"/>
      <c r="N1564" s="158"/>
      <c r="O1564" s="225"/>
      <c r="P1564" s="225"/>
      <c r="Q1564" s="170"/>
      <c r="R1564" s="171"/>
      <c r="S1564" s="150"/>
      <c r="T1564" s="150"/>
      <c r="U1564" s="170"/>
      <c r="V1564" s="170"/>
      <c r="W1564" s="170"/>
      <c r="X1564" s="22"/>
      <c r="Y1564" s="170"/>
      <c r="Z1564" s="225"/>
      <c r="AA1564" s="225"/>
    </row>
    <row r="1565" spans="1:27" s="16" customFormat="1" ht="14.25">
      <c r="A1565" s="798" t="s">
        <v>1</v>
      </c>
      <c r="B1565" s="799"/>
      <c r="C1565" s="799"/>
      <c r="D1565" s="799"/>
      <c r="E1565" s="799"/>
      <c r="F1565" s="799"/>
      <c r="G1565" s="799"/>
      <c r="H1565" s="799"/>
      <c r="I1565" s="799"/>
      <c r="J1565" s="800"/>
      <c r="K1565" s="801" t="s">
        <v>2</v>
      </c>
      <c r="L1565" s="802"/>
      <c r="M1565" s="802"/>
      <c r="N1565" s="802"/>
      <c r="O1565" s="802"/>
      <c r="P1565" s="802"/>
      <c r="Q1565" s="802"/>
      <c r="R1565" s="802"/>
      <c r="S1565" s="802"/>
      <c r="T1565" s="802"/>
      <c r="U1565" s="803"/>
      <c r="V1565" s="886" t="s">
        <v>3</v>
      </c>
      <c r="W1565" s="886" t="s">
        <v>39</v>
      </c>
      <c r="X1565" s="869" t="s">
        <v>40</v>
      </c>
      <c r="Y1565" s="886" t="s">
        <v>4</v>
      </c>
      <c r="Z1565" s="869" t="s">
        <v>41</v>
      </c>
      <c r="AA1565" s="878" t="s">
        <v>42</v>
      </c>
    </row>
    <row r="1566" spans="1:27" s="16" customFormat="1" ht="14.25">
      <c r="A1566" s="810" t="s">
        <v>5</v>
      </c>
      <c r="B1566" s="813" t="s">
        <v>6</v>
      </c>
      <c r="C1566" s="816" t="s">
        <v>7</v>
      </c>
      <c r="D1566" s="819" t="s">
        <v>8</v>
      </c>
      <c r="E1566" s="820"/>
      <c r="F1566" s="821"/>
      <c r="G1566" s="814" t="s">
        <v>9</v>
      </c>
      <c r="H1566" s="828" t="s">
        <v>10</v>
      </c>
      <c r="I1566" s="825" t="s">
        <v>11</v>
      </c>
      <c r="J1566" s="831" t="s">
        <v>12</v>
      </c>
      <c r="K1566" s="889" t="s">
        <v>5</v>
      </c>
      <c r="L1566" s="834" t="s">
        <v>13</v>
      </c>
      <c r="M1566" s="837" t="s">
        <v>14</v>
      </c>
      <c r="N1566" s="892" t="s">
        <v>9</v>
      </c>
      <c r="O1566" s="847" t="s">
        <v>43</v>
      </c>
      <c r="P1566" s="875" t="s">
        <v>33</v>
      </c>
      <c r="Q1566" s="895" t="s">
        <v>44</v>
      </c>
      <c r="R1566" s="898" t="s">
        <v>15</v>
      </c>
      <c r="S1566" s="901" t="s">
        <v>16</v>
      </c>
      <c r="T1566" s="902"/>
      <c r="U1566" s="903" t="s">
        <v>45</v>
      </c>
      <c r="V1566" s="887"/>
      <c r="W1566" s="887"/>
      <c r="X1566" s="870"/>
      <c r="Y1566" s="887"/>
      <c r="Z1566" s="870"/>
      <c r="AA1566" s="879"/>
    </row>
    <row r="1567" spans="1:27" s="16" customFormat="1" ht="14.25">
      <c r="A1567" s="811"/>
      <c r="B1567" s="814"/>
      <c r="C1567" s="817"/>
      <c r="D1567" s="822"/>
      <c r="E1567" s="823"/>
      <c r="F1567" s="824"/>
      <c r="G1567" s="814"/>
      <c r="H1567" s="829"/>
      <c r="I1567" s="826"/>
      <c r="J1567" s="832"/>
      <c r="K1567" s="890"/>
      <c r="L1567" s="835"/>
      <c r="M1567" s="838"/>
      <c r="N1567" s="893"/>
      <c r="O1567" s="848"/>
      <c r="P1567" s="876"/>
      <c r="Q1567" s="896"/>
      <c r="R1567" s="899"/>
      <c r="S1567" s="892" t="s">
        <v>17</v>
      </c>
      <c r="T1567" s="906" t="s">
        <v>18</v>
      </c>
      <c r="U1567" s="904"/>
      <c r="V1567" s="887"/>
      <c r="W1567" s="887"/>
      <c r="X1567" s="870"/>
      <c r="Y1567" s="887"/>
      <c r="Z1567" s="870"/>
      <c r="AA1567" s="879"/>
    </row>
    <row r="1568" spans="1:27" s="16" customFormat="1" ht="14.25">
      <c r="A1568" s="811"/>
      <c r="B1568" s="814"/>
      <c r="C1568" s="817"/>
      <c r="D1568" s="840" t="s">
        <v>19</v>
      </c>
      <c r="E1568" s="840" t="s">
        <v>20</v>
      </c>
      <c r="F1568" s="840" t="s">
        <v>21</v>
      </c>
      <c r="G1568" s="814"/>
      <c r="H1568" s="829"/>
      <c r="I1568" s="826"/>
      <c r="J1568" s="832"/>
      <c r="K1568" s="890"/>
      <c r="L1568" s="835"/>
      <c r="M1568" s="838"/>
      <c r="N1568" s="893"/>
      <c r="O1568" s="848"/>
      <c r="P1568" s="876"/>
      <c r="Q1568" s="896"/>
      <c r="R1568" s="899"/>
      <c r="S1568" s="893"/>
      <c r="T1568" s="907"/>
      <c r="U1568" s="904"/>
      <c r="V1568" s="887"/>
      <c r="W1568" s="887"/>
      <c r="X1568" s="870"/>
      <c r="Y1568" s="887"/>
      <c r="Z1568" s="870"/>
      <c r="AA1568" s="879"/>
    </row>
    <row r="1569" spans="1:27" s="16" customFormat="1" ht="14.25">
      <c r="A1569" s="811"/>
      <c r="B1569" s="814"/>
      <c r="C1569" s="817"/>
      <c r="D1569" s="841"/>
      <c r="E1569" s="841"/>
      <c r="F1569" s="841"/>
      <c r="G1569" s="814"/>
      <c r="H1569" s="829"/>
      <c r="I1569" s="826"/>
      <c r="J1569" s="832"/>
      <c r="K1569" s="890"/>
      <c r="L1569" s="835"/>
      <c r="M1569" s="838"/>
      <c r="N1569" s="893"/>
      <c r="O1569" s="848"/>
      <c r="P1569" s="876"/>
      <c r="Q1569" s="896"/>
      <c r="R1569" s="899"/>
      <c r="S1569" s="893"/>
      <c r="T1569" s="907"/>
      <c r="U1569" s="904"/>
      <c r="V1569" s="887"/>
      <c r="W1569" s="887"/>
      <c r="X1569" s="870"/>
      <c r="Y1569" s="887"/>
      <c r="Z1569" s="870"/>
      <c r="AA1569" s="879"/>
    </row>
    <row r="1570" spans="1:27" s="16" customFormat="1" ht="14.25">
      <c r="A1570" s="812"/>
      <c r="B1570" s="815"/>
      <c r="C1570" s="818"/>
      <c r="D1570" s="842"/>
      <c r="E1570" s="842"/>
      <c r="F1570" s="842"/>
      <c r="G1570" s="815"/>
      <c r="H1570" s="830"/>
      <c r="I1570" s="827"/>
      <c r="J1570" s="833"/>
      <c r="K1570" s="891"/>
      <c r="L1570" s="836"/>
      <c r="M1570" s="839"/>
      <c r="N1570" s="894"/>
      <c r="O1570" s="849"/>
      <c r="P1570" s="877"/>
      <c r="Q1570" s="897"/>
      <c r="R1570" s="900"/>
      <c r="S1570" s="894"/>
      <c r="T1570" s="908"/>
      <c r="U1570" s="905"/>
      <c r="V1570" s="888"/>
      <c r="W1570" s="888"/>
      <c r="X1570" s="871"/>
      <c r="Y1570" s="888"/>
      <c r="Z1570" s="871"/>
      <c r="AA1570" s="880"/>
    </row>
    <row r="1571" spans="1:27" s="229" customFormat="1" ht="24" customHeight="1">
      <c r="A1571" s="17">
        <v>401</v>
      </c>
      <c r="B1571" s="17" t="s">
        <v>26</v>
      </c>
      <c r="C1571" s="17">
        <v>176</v>
      </c>
      <c r="D1571" s="17">
        <v>5</v>
      </c>
      <c r="E1571" s="17">
        <v>0</v>
      </c>
      <c r="F1571" s="17">
        <v>92</v>
      </c>
      <c r="G1571" s="17">
        <v>2</v>
      </c>
      <c r="H1571" s="31">
        <v>2092</v>
      </c>
      <c r="I1571" s="101">
        <v>150</v>
      </c>
      <c r="J1571" s="101">
        <f>H1571*I1571</f>
        <v>313800</v>
      </c>
      <c r="K1571" s="103">
        <v>1</v>
      </c>
      <c r="L1571" s="20" t="s">
        <v>65</v>
      </c>
      <c r="M1571" s="20" t="s">
        <v>63</v>
      </c>
      <c r="N1571" s="103">
        <v>2</v>
      </c>
      <c r="O1571" s="20">
        <v>432</v>
      </c>
      <c r="P1571" s="20">
        <v>100</v>
      </c>
      <c r="Q1571" s="101">
        <v>6350</v>
      </c>
      <c r="R1571" s="109">
        <f>O1571*Q1571</f>
        <v>2743200</v>
      </c>
      <c r="S1571" s="217">
        <v>11</v>
      </c>
      <c r="T1571" s="217">
        <v>34</v>
      </c>
      <c r="U1571" s="109">
        <f>R1571-R1571*T1571/100</f>
        <v>1810512</v>
      </c>
      <c r="V1571" s="31">
        <f>J1571+U1571</f>
        <v>2124312</v>
      </c>
      <c r="W1571" s="30">
        <f>V1571*P1571/100</f>
        <v>2124312</v>
      </c>
      <c r="X1571" s="21" t="s">
        <v>60</v>
      </c>
      <c r="Y1571" s="234">
        <f>J1571</f>
        <v>313800</v>
      </c>
      <c r="Z1571" s="20">
        <v>0.02</v>
      </c>
      <c r="AA1571" s="25">
        <f t="shared" ref="AA1571:AA1572" si="1109">Y1571*Z1571/100</f>
        <v>62.76</v>
      </c>
    </row>
    <row r="1572" spans="1:27" s="229" customFormat="1" ht="26.1" customHeight="1">
      <c r="A1572" s="17"/>
      <c r="B1572" s="17"/>
      <c r="C1572" s="17"/>
      <c r="D1572" s="17"/>
      <c r="E1572" s="17"/>
      <c r="F1572" s="17"/>
      <c r="G1572" s="17"/>
      <c r="H1572" s="31"/>
      <c r="I1572" s="86"/>
      <c r="J1572" s="109"/>
      <c r="K1572" s="103">
        <v>2</v>
      </c>
      <c r="L1572" s="20" t="s">
        <v>79</v>
      </c>
      <c r="M1572" s="20" t="s">
        <v>27</v>
      </c>
      <c r="N1572" s="103">
        <v>2</v>
      </c>
      <c r="O1572" s="20">
        <v>36</v>
      </c>
      <c r="P1572" s="20">
        <v>100</v>
      </c>
      <c r="Q1572" s="101">
        <v>5150</v>
      </c>
      <c r="R1572" s="109">
        <f>O1572*Q1572</f>
        <v>185400</v>
      </c>
      <c r="S1572" s="217">
        <v>11</v>
      </c>
      <c r="T1572" s="217">
        <v>45</v>
      </c>
      <c r="U1572" s="109">
        <f>R1572-R1572*T1572/100</f>
        <v>101970</v>
      </c>
      <c r="V1572" s="109">
        <f>J1572+U1572</f>
        <v>101970</v>
      </c>
      <c r="W1572" s="31">
        <f>V1572*P1572/100</f>
        <v>101970</v>
      </c>
      <c r="X1572" s="21"/>
      <c r="Y1572" s="228">
        <v>0</v>
      </c>
      <c r="Z1572" s="20">
        <v>0</v>
      </c>
      <c r="AA1572" s="25">
        <f t="shared" si="1109"/>
        <v>0</v>
      </c>
    </row>
    <row r="1573" spans="1:27" s="229" customFormat="1" ht="24" customHeight="1">
      <c r="A1573" s="17"/>
      <c r="B1573" s="17"/>
      <c r="C1573" s="17"/>
      <c r="D1573" s="17"/>
      <c r="E1573" s="17"/>
      <c r="F1573" s="17"/>
      <c r="G1573" s="17"/>
      <c r="H1573" s="21"/>
      <c r="I1573" s="101"/>
      <c r="J1573" s="101"/>
      <c r="K1573" s="103">
        <v>3</v>
      </c>
      <c r="L1573" s="20" t="s">
        <v>65</v>
      </c>
      <c r="M1573" s="20" t="s">
        <v>67</v>
      </c>
      <c r="N1573" s="103">
        <v>2</v>
      </c>
      <c r="O1573" s="20">
        <v>21.5</v>
      </c>
      <c r="P1573" s="20">
        <v>100</v>
      </c>
      <c r="Q1573" s="101">
        <v>6350</v>
      </c>
      <c r="R1573" s="109">
        <f>O1573*Q1573</f>
        <v>136525</v>
      </c>
      <c r="S1573" s="217">
        <v>11</v>
      </c>
      <c r="T1573" s="217">
        <v>12</v>
      </c>
      <c r="U1573" s="109">
        <f>R1573-R1573*T1573/100</f>
        <v>120142</v>
      </c>
      <c r="V1573" s="31">
        <f>J1573+U1573</f>
        <v>120142</v>
      </c>
      <c r="W1573" s="30">
        <f>V1573*P1573/100</f>
        <v>120142</v>
      </c>
      <c r="X1573" s="21" t="s">
        <v>60</v>
      </c>
      <c r="Y1573" s="233">
        <v>0</v>
      </c>
      <c r="Z1573" s="20">
        <v>0</v>
      </c>
      <c r="AA1573" s="25">
        <f t="shared" ref="AA1573" si="1110">Y1573*Z1573/100</f>
        <v>0</v>
      </c>
    </row>
    <row r="1574" spans="1:27" s="229" customFormat="1" ht="24" customHeight="1">
      <c r="A1574" s="17"/>
      <c r="B1574" s="17"/>
      <c r="C1574" s="17"/>
      <c r="D1574" s="17"/>
      <c r="E1574" s="17"/>
      <c r="F1574" s="17"/>
      <c r="G1574" s="17"/>
      <c r="H1574" s="21"/>
      <c r="I1574" s="101"/>
      <c r="J1574" s="101"/>
      <c r="K1574" s="103"/>
      <c r="L1574" s="20"/>
      <c r="M1574" s="20"/>
      <c r="N1574" s="103">
        <v>3</v>
      </c>
      <c r="O1574" s="20">
        <v>15</v>
      </c>
      <c r="P1574" s="20">
        <v>100</v>
      </c>
      <c r="Q1574" s="101">
        <v>6350</v>
      </c>
      <c r="R1574" s="109">
        <f>O1574*Q1574</f>
        <v>95250</v>
      </c>
      <c r="S1574" s="217">
        <v>4</v>
      </c>
      <c r="T1574" s="217">
        <v>4</v>
      </c>
      <c r="U1574" s="109">
        <f>R1574-R1574*T1574/100</f>
        <v>91440</v>
      </c>
      <c r="V1574" s="31">
        <f>J1574+U1574</f>
        <v>91440</v>
      </c>
      <c r="W1574" s="30">
        <f>V1574*P1574/100</f>
        <v>91440</v>
      </c>
      <c r="X1574" s="21"/>
      <c r="Y1574" s="228">
        <f>V1574</f>
        <v>91440</v>
      </c>
      <c r="Z1574" s="20">
        <v>0.3</v>
      </c>
      <c r="AA1574" s="25">
        <f t="shared" ref="AA1574" si="1111">Y1574*Z1574/100</f>
        <v>274.32</v>
      </c>
    </row>
    <row r="1575" spans="1:27" s="229" customFormat="1" ht="26.1" customHeight="1">
      <c r="A1575" s="17"/>
      <c r="B1575" s="17"/>
      <c r="C1575" s="17"/>
      <c r="D1575" s="17"/>
      <c r="E1575" s="17"/>
      <c r="F1575" s="17"/>
      <c r="G1575" s="17"/>
      <c r="H1575" s="31"/>
      <c r="I1575" s="86"/>
      <c r="J1575" s="109"/>
      <c r="K1575" s="103">
        <v>4</v>
      </c>
      <c r="L1575" s="86" t="s">
        <v>66</v>
      </c>
      <c r="M1575" s="20" t="s">
        <v>59</v>
      </c>
      <c r="N1575" s="103">
        <v>3</v>
      </c>
      <c r="O1575" s="20">
        <v>57.25</v>
      </c>
      <c r="P1575" s="20">
        <v>100</v>
      </c>
      <c r="Q1575" s="101">
        <v>2650</v>
      </c>
      <c r="R1575" s="109">
        <f>O1575*Q1575</f>
        <v>151712.5</v>
      </c>
      <c r="S1575" s="217">
        <v>4</v>
      </c>
      <c r="T1575" s="217">
        <v>4</v>
      </c>
      <c r="U1575" s="109">
        <f>R1575-R1575*T1575/100</f>
        <v>145644</v>
      </c>
      <c r="V1575" s="31">
        <f>J1575+U1575</f>
        <v>145644</v>
      </c>
      <c r="W1575" s="30">
        <f>V1575*P1575/100</f>
        <v>145644</v>
      </c>
      <c r="X1575" s="21"/>
      <c r="Y1575" s="228">
        <f>V1575</f>
        <v>145644</v>
      </c>
      <c r="Z1575" s="20">
        <v>0.3</v>
      </c>
      <c r="AA1575" s="96">
        <f t="shared" ref="AA1575" si="1112">Y1575*Z1575/100</f>
        <v>436.93199999999996</v>
      </c>
    </row>
    <row r="1576" spans="1:27" s="229" customFormat="1" ht="17.45" customHeight="1">
      <c r="A1576" s="17"/>
      <c r="B1576" s="17"/>
      <c r="C1576" s="17"/>
      <c r="D1576" s="17"/>
      <c r="E1576" s="17"/>
      <c r="F1576" s="17"/>
      <c r="G1576" s="17"/>
      <c r="H1576" s="31"/>
      <c r="I1576" s="86"/>
      <c r="J1576" s="109"/>
      <c r="K1576" s="103"/>
      <c r="L1576" s="20" t="s">
        <v>84</v>
      </c>
      <c r="M1576" s="20"/>
      <c r="N1576" s="103"/>
      <c r="O1576" s="20"/>
      <c r="P1576" s="20"/>
      <c r="Q1576" s="21"/>
      <c r="R1576" s="21"/>
      <c r="S1576" s="217"/>
      <c r="T1576" s="217"/>
      <c r="U1576" s="21"/>
      <c r="V1576" s="109"/>
      <c r="W1576" s="101"/>
      <c r="X1576" s="100"/>
      <c r="Y1576" s="238"/>
      <c r="Z1576" s="20"/>
      <c r="AA1576" s="25"/>
    </row>
    <row r="1577" spans="1:27" s="229" customFormat="1" ht="17.45" customHeight="1">
      <c r="A1577" s="17"/>
      <c r="B1577" s="17"/>
      <c r="C1577" s="17"/>
      <c r="D1577" s="17"/>
      <c r="E1577" s="17"/>
      <c r="F1577" s="17"/>
      <c r="G1577" s="17"/>
      <c r="H1577" s="31"/>
      <c r="I1577" s="86"/>
      <c r="J1577" s="109"/>
      <c r="K1577" s="103"/>
      <c r="L1577" s="20"/>
      <c r="M1577" s="20"/>
      <c r="N1577" s="103"/>
      <c r="O1577" s="20"/>
      <c r="P1577" s="20"/>
      <c r="Q1577" s="21"/>
      <c r="R1577" s="21"/>
      <c r="S1577" s="217"/>
      <c r="T1577" s="217"/>
      <c r="U1577" s="21"/>
      <c r="V1577" s="109"/>
      <c r="W1577" s="101"/>
      <c r="X1577" s="100"/>
      <c r="Y1577" s="238"/>
      <c r="Z1577" s="20"/>
      <c r="AA1577" s="25"/>
    </row>
    <row r="1578" spans="1:27" s="229" customFormat="1" ht="24" customHeight="1">
      <c r="A1578" s="17"/>
      <c r="B1578" s="17"/>
      <c r="C1578" s="17"/>
      <c r="D1578" s="17"/>
      <c r="E1578" s="17"/>
      <c r="F1578" s="17"/>
      <c r="G1578" s="17"/>
      <c r="H1578" s="21"/>
      <c r="I1578" s="101"/>
      <c r="J1578" s="101"/>
      <c r="K1578" s="103"/>
      <c r="L1578" s="20"/>
      <c r="M1578" s="20"/>
      <c r="N1578" s="103"/>
      <c r="O1578" s="20"/>
      <c r="P1578" s="20"/>
      <c r="Q1578" s="101"/>
      <c r="R1578" s="109"/>
      <c r="S1578" s="217"/>
      <c r="T1578" s="217"/>
      <c r="U1578" s="109"/>
      <c r="V1578" s="31"/>
      <c r="W1578" s="30"/>
      <c r="X1578" s="21"/>
      <c r="Y1578" s="233"/>
      <c r="Z1578" s="20"/>
      <c r="AA1578" s="25"/>
    </row>
    <row r="1579" spans="1:27" s="229" customFormat="1" ht="26.1" customHeight="1">
      <c r="A1579" s="17"/>
      <c r="B1579" s="17"/>
      <c r="C1579" s="17"/>
      <c r="D1579" s="17"/>
      <c r="E1579" s="17"/>
      <c r="F1579" s="17"/>
      <c r="G1579" s="17"/>
      <c r="H1579" s="31"/>
      <c r="I1579" s="86"/>
      <c r="J1579" s="109"/>
      <c r="K1579" s="103"/>
      <c r="L1579" s="20"/>
      <c r="M1579" s="20"/>
      <c r="N1579" s="103"/>
      <c r="O1579" s="20"/>
      <c r="P1579" s="20"/>
      <c r="Q1579" s="21"/>
      <c r="R1579" s="21"/>
      <c r="S1579" s="217"/>
      <c r="T1579" s="217"/>
      <c r="U1579" s="21"/>
      <c r="V1579" s="101"/>
      <c r="W1579" s="101"/>
      <c r="X1579" s="100"/>
      <c r="Y1579" s="230"/>
      <c r="Z1579" s="20"/>
      <c r="AA1579" s="25"/>
    </row>
    <row r="1580" spans="1:27" s="229" customFormat="1" ht="26.1" customHeight="1">
      <c r="A1580" s="17"/>
      <c r="B1580" s="17"/>
      <c r="C1580" s="17"/>
      <c r="D1580" s="17"/>
      <c r="E1580" s="17"/>
      <c r="F1580" s="17"/>
      <c r="G1580" s="17"/>
      <c r="H1580" s="31"/>
      <c r="I1580" s="86"/>
      <c r="J1580" s="109"/>
      <c r="K1580" s="103"/>
      <c r="L1580" s="20"/>
      <c r="M1580" s="20"/>
      <c r="N1580" s="103"/>
      <c r="O1580" s="20"/>
      <c r="P1580" s="20"/>
      <c r="Q1580" s="21"/>
      <c r="R1580" s="21"/>
      <c r="S1580" s="217"/>
      <c r="T1580" s="217"/>
      <c r="U1580" s="21"/>
      <c r="V1580" s="109"/>
      <c r="W1580" s="101"/>
      <c r="X1580" s="100"/>
      <c r="Y1580" s="238"/>
      <c r="Z1580" s="20"/>
      <c r="AA1580" s="25"/>
    </row>
    <row r="1581" spans="1:27" s="89" customFormat="1" ht="24" customHeight="1" thickBot="1">
      <c r="A1581" s="143"/>
      <c r="B1581" s="143"/>
      <c r="C1581" s="143"/>
      <c r="D1581" s="143"/>
      <c r="E1581" s="143"/>
      <c r="F1581" s="143"/>
      <c r="G1581" s="143"/>
      <c r="H1581" s="144"/>
      <c r="I1581" s="145"/>
      <c r="J1581" s="146"/>
      <c r="K1581" s="156"/>
      <c r="L1581" s="147"/>
      <c r="M1581" s="145"/>
      <c r="N1581" s="166"/>
      <c r="O1581" s="145"/>
      <c r="P1581" s="145"/>
      <c r="Q1581" s="181"/>
      <c r="R1581" s="182"/>
      <c r="S1581" s="194"/>
      <c r="T1581" s="194"/>
      <c r="U1581" s="197"/>
      <c r="V1581" s="182"/>
      <c r="W1581" s="182"/>
      <c r="X1581" s="148"/>
      <c r="Y1581" s="199"/>
      <c r="Z1581" s="145"/>
      <c r="AA1581" s="143"/>
    </row>
    <row r="1582" spans="1:27">
      <c r="A1582" s="42" t="s">
        <v>22</v>
      </c>
      <c r="B1582" s="42"/>
      <c r="C1582" s="42" t="s">
        <v>23</v>
      </c>
      <c r="D1582" s="42"/>
      <c r="E1582" s="42"/>
      <c r="F1582" s="42"/>
      <c r="G1582" s="39" t="s">
        <v>37</v>
      </c>
      <c r="H1582" s="52"/>
      <c r="I1582" s="11"/>
      <c r="J1582" s="11"/>
      <c r="K1582" s="153"/>
      <c r="L1582" s="14"/>
      <c r="M1582" s="6"/>
      <c r="N1582" s="161"/>
      <c r="O1582" s="1"/>
      <c r="P1582" s="1"/>
      <c r="Q1582" s="175"/>
      <c r="R1582" s="176"/>
      <c r="S1582" s="188"/>
      <c r="T1582" s="188"/>
      <c r="U1582" s="175"/>
      <c r="V1582" s="176"/>
      <c r="W1582" s="176"/>
      <c r="X1582" s="1"/>
      <c r="Y1582" s="176"/>
      <c r="Z1582" s="1"/>
      <c r="AA1582" s="1"/>
    </row>
    <row r="1583" spans="1:27">
      <c r="A1583" s="3"/>
      <c r="B1583" s="11"/>
      <c r="C1583" s="11"/>
      <c r="D1583" s="11"/>
      <c r="E1583" s="12"/>
      <c r="F1583" s="13"/>
      <c r="G1583" s="38" t="s">
        <v>36</v>
      </c>
      <c r="H1583" s="52"/>
      <c r="I1583" s="11"/>
      <c r="J1583" s="11"/>
      <c r="K1583" s="153"/>
      <c r="L1583" s="14"/>
      <c r="M1583" s="61" t="s">
        <v>47</v>
      </c>
      <c r="N1583" s="162"/>
      <c r="O1583" s="62"/>
      <c r="P1583" s="62"/>
      <c r="Q1583" s="177"/>
      <c r="R1583" s="178" t="s">
        <v>51</v>
      </c>
      <c r="S1583" s="162"/>
      <c r="T1583" s="189"/>
      <c r="U1583" s="177"/>
      <c r="V1583" s="178"/>
      <c r="W1583" s="178" t="s">
        <v>56</v>
      </c>
      <c r="X1583" s="206"/>
      <c r="Y1583" s="177"/>
      <c r="Z1583" s="3"/>
      <c r="AA1583" s="3"/>
    </row>
    <row r="1584" spans="1:27">
      <c r="A1584" s="3"/>
      <c r="B1584" s="11"/>
      <c r="C1584" s="11"/>
      <c r="D1584" s="11"/>
      <c r="E1584" s="12"/>
      <c r="F1584" s="13"/>
      <c r="G1584" s="37" t="s">
        <v>35</v>
      </c>
      <c r="H1584" s="52"/>
      <c r="I1584" s="12"/>
      <c r="J1584" s="12"/>
      <c r="K1584" s="154"/>
      <c r="L1584" s="14"/>
      <c r="M1584" s="61" t="s">
        <v>54</v>
      </c>
      <c r="N1584" s="162"/>
      <c r="O1584" s="62"/>
      <c r="P1584" s="62"/>
      <c r="Q1584" s="177"/>
      <c r="R1584" s="178" t="s">
        <v>53</v>
      </c>
      <c r="S1584" s="162"/>
      <c r="T1584" s="189"/>
      <c r="U1584" s="177"/>
      <c r="V1584" s="178"/>
      <c r="W1584" s="178" t="s">
        <v>52</v>
      </c>
      <c r="X1584" s="206"/>
      <c r="Y1584" s="177"/>
      <c r="Z1584" s="3"/>
      <c r="AA1584" s="3"/>
    </row>
    <row r="1585" spans="1:27">
      <c r="A1585" s="4"/>
      <c r="B1585" s="12"/>
      <c r="C1585" s="12"/>
      <c r="D1585" s="12"/>
      <c r="E1585" s="12"/>
      <c r="F1585" s="13"/>
      <c r="G1585" s="38" t="s">
        <v>34</v>
      </c>
      <c r="H1585" s="53"/>
      <c r="I1585" s="12"/>
      <c r="J1585" s="12"/>
      <c r="K1585" s="154"/>
      <c r="L1585" s="15"/>
      <c r="M1585" s="63" t="s">
        <v>48</v>
      </c>
      <c r="N1585" s="163"/>
      <c r="O1585" s="63"/>
      <c r="P1585" s="63"/>
      <c r="Q1585" s="179"/>
      <c r="R1585" s="179" t="s">
        <v>49</v>
      </c>
      <c r="S1585" s="163"/>
      <c r="T1585" s="190"/>
      <c r="U1585" s="179"/>
      <c r="V1585" s="179"/>
      <c r="W1585" s="179" t="s">
        <v>50</v>
      </c>
      <c r="X1585" s="207"/>
      <c r="Y1585" s="179"/>
      <c r="Z1585" s="5"/>
      <c r="AA1585" s="5"/>
    </row>
    <row r="1586" spans="1:27">
      <c r="A1586" s="4"/>
      <c r="B1586" s="33"/>
      <c r="C1586" s="12"/>
      <c r="D1586" s="12"/>
      <c r="E1586" s="12"/>
      <c r="F1586" s="13"/>
      <c r="G1586" s="40" t="s">
        <v>38</v>
      </c>
      <c r="H1586" s="53"/>
      <c r="I1586" s="12"/>
      <c r="J1586" s="12"/>
      <c r="K1586" s="154"/>
      <c r="L1586" s="15"/>
      <c r="M1586" s="5"/>
      <c r="N1586" s="164"/>
      <c r="O1586" s="5"/>
      <c r="P1586" s="5"/>
      <c r="Q1586" s="180"/>
      <c r="R1586" s="180"/>
      <c r="S1586" s="191"/>
      <c r="T1586" s="191"/>
      <c r="U1586" s="180"/>
      <c r="V1586" s="180"/>
      <c r="W1586" s="180"/>
      <c r="X1586" s="208"/>
      <c r="Y1586" s="169"/>
      <c r="Z1586" s="32"/>
      <c r="AA1586" s="5"/>
    </row>
    <row r="1587" spans="1:27" ht="31.5" customHeight="1">
      <c r="A1587" s="41" t="s">
        <v>82</v>
      </c>
      <c r="B1587" s="8"/>
      <c r="C1587" s="8"/>
      <c r="D1587" s="8"/>
      <c r="E1587" s="8"/>
      <c r="F1587" s="8"/>
      <c r="G1587" s="7" t="s">
        <v>30</v>
      </c>
      <c r="H1587" s="48"/>
      <c r="I1587" s="796"/>
      <c r="J1587" s="868"/>
      <c r="K1587" s="149"/>
      <c r="L1587" s="909"/>
      <c r="M1587" s="909"/>
      <c r="N1587" s="158"/>
      <c r="O1587" s="910" t="s">
        <v>55</v>
      </c>
      <c r="P1587" s="910"/>
      <c r="Q1587" s="168"/>
      <c r="R1587" s="169"/>
      <c r="S1587" s="185"/>
      <c r="T1587" s="185"/>
      <c r="U1587" s="196"/>
      <c r="V1587" s="169"/>
      <c r="W1587" s="169"/>
      <c r="X1587" s="205" t="s">
        <v>31</v>
      </c>
      <c r="Y1587" s="169"/>
      <c r="AA1587" s="7"/>
    </row>
    <row r="1588" spans="1:27" ht="23.1" customHeight="1">
      <c r="A1588" s="797" t="s">
        <v>0</v>
      </c>
      <c r="B1588" s="797"/>
      <c r="C1588" s="797"/>
      <c r="D1588" s="797"/>
      <c r="E1588" s="797"/>
      <c r="F1588" s="797"/>
      <c r="G1588" s="797"/>
      <c r="H1588" s="797"/>
      <c r="I1588" s="797"/>
      <c r="J1588" s="797"/>
      <c r="K1588" s="797"/>
      <c r="L1588" s="797"/>
      <c r="M1588" s="797"/>
      <c r="N1588" s="797"/>
      <c r="O1588" s="797"/>
      <c r="P1588" s="797"/>
      <c r="Q1588" s="797"/>
      <c r="R1588" s="797"/>
      <c r="S1588" s="797"/>
      <c r="T1588" s="797"/>
      <c r="U1588" s="797"/>
      <c r="V1588" s="797"/>
      <c r="W1588" s="797"/>
      <c r="X1588" s="797"/>
      <c r="Y1588" s="797"/>
      <c r="Z1588" s="797"/>
      <c r="AA1588" s="10"/>
    </row>
    <row r="1589" spans="1:27" ht="23.1" customHeight="1">
      <c r="A1589" s="797" t="s">
        <v>32</v>
      </c>
      <c r="B1589" s="797"/>
      <c r="C1589" s="797"/>
      <c r="D1589" s="797"/>
      <c r="E1589" s="797"/>
      <c r="F1589" s="797"/>
      <c r="G1589" s="797"/>
      <c r="H1589" s="797"/>
      <c r="I1589" s="797"/>
      <c r="J1589" s="797"/>
      <c r="K1589" s="797"/>
      <c r="L1589" s="797"/>
      <c r="M1589" s="797"/>
      <c r="N1589" s="797"/>
      <c r="O1589" s="797"/>
      <c r="P1589" s="797"/>
      <c r="Q1589" s="797"/>
      <c r="R1589" s="797"/>
      <c r="S1589" s="797"/>
      <c r="T1589" s="797"/>
      <c r="U1589" s="797"/>
      <c r="V1589" s="797"/>
      <c r="W1589" s="797"/>
      <c r="X1589" s="797"/>
      <c r="Y1589" s="797"/>
      <c r="Z1589" s="797"/>
      <c r="AA1589" s="10"/>
    </row>
    <row r="1590" spans="1:27" s="34" customFormat="1" ht="23.25">
      <c r="A1590" s="35" t="s">
        <v>70</v>
      </c>
      <c r="B1590" s="36"/>
      <c r="C1590" s="36"/>
      <c r="D1590" s="36"/>
      <c r="E1590" s="36"/>
      <c r="F1590" s="36"/>
      <c r="G1590" s="225"/>
      <c r="H1590" s="49"/>
      <c r="I1590" s="225"/>
      <c r="J1590" s="225"/>
      <c r="K1590" s="150"/>
      <c r="L1590" s="225"/>
      <c r="M1590" s="225"/>
      <c r="N1590" s="158"/>
      <c r="O1590" s="225"/>
      <c r="P1590" s="225"/>
      <c r="Q1590" s="170"/>
      <c r="R1590" s="171"/>
      <c r="S1590" s="150"/>
      <c r="T1590" s="150"/>
      <c r="U1590" s="170"/>
      <c r="V1590" s="170"/>
      <c r="W1590" s="170"/>
      <c r="X1590" s="22"/>
      <c r="Y1590" s="170"/>
      <c r="Z1590" s="225"/>
      <c r="AA1590" s="225"/>
    </row>
    <row r="1591" spans="1:27" s="16" customFormat="1" ht="14.25">
      <c r="A1591" s="798" t="s">
        <v>1</v>
      </c>
      <c r="B1591" s="799"/>
      <c r="C1591" s="799"/>
      <c r="D1591" s="799"/>
      <c r="E1591" s="799"/>
      <c r="F1591" s="799"/>
      <c r="G1591" s="799"/>
      <c r="H1591" s="799"/>
      <c r="I1591" s="799"/>
      <c r="J1591" s="800"/>
      <c r="K1591" s="801" t="s">
        <v>2</v>
      </c>
      <c r="L1591" s="802"/>
      <c r="M1591" s="802"/>
      <c r="N1591" s="802"/>
      <c r="O1591" s="802"/>
      <c r="P1591" s="802"/>
      <c r="Q1591" s="802"/>
      <c r="R1591" s="802"/>
      <c r="S1591" s="802"/>
      <c r="T1591" s="802"/>
      <c r="U1591" s="803"/>
      <c r="V1591" s="886" t="s">
        <v>3</v>
      </c>
      <c r="W1591" s="886" t="s">
        <v>39</v>
      </c>
      <c r="X1591" s="869" t="s">
        <v>40</v>
      </c>
      <c r="Y1591" s="886" t="s">
        <v>4</v>
      </c>
      <c r="Z1591" s="869" t="s">
        <v>41</v>
      </c>
      <c r="AA1591" s="878" t="s">
        <v>42</v>
      </c>
    </row>
    <row r="1592" spans="1:27" s="16" customFormat="1" ht="14.25">
      <c r="A1592" s="810" t="s">
        <v>5</v>
      </c>
      <c r="B1592" s="813" t="s">
        <v>6</v>
      </c>
      <c r="C1592" s="816" t="s">
        <v>7</v>
      </c>
      <c r="D1592" s="819" t="s">
        <v>8</v>
      </c>
      <c r="E1592" s="820"/>
      <c r="F1592" s="821"/>
      <c r="G1592" s="814" t="s">
        <v>9</v>
      </c>
      <c r="H1592" s="828" t="s">
        <v>10</v>
      </c>
      <c r="I1592" s="825" t="s">
        <v>11</v>
      </c>
      <c r="J1592" s="831" t="s">
        <v>12</v>
      </c>
      <c r="K1592" s="889" t="s">
        <v>5</v>
      </c>
      <c r="L1592" s="834" t="s">
        <v>13</v>
      </c>
      <c r="M1592" s="837" t="s">
        <v>14</v>
      </c>
      <c r="N1592" s="892" t="s">
        <v>9</v>
      </c>
      <c r="O1592" s="847" t="s">
        <v>43</v>
      </c>
      <c r="P1592" s="875" t="s">
        <v>33</v>
      </c>
      <c r="Q1592" s="895" t="s">
        <v>44</v>
      </c>
      <c r="R1592" s="898" t="s">
        <v>15</v>
      </c>
      <c r="S1592" s="901" t="s">
        <v>16</v>
      </c>
      <c r="T1592" s="902"/>
      <c r="U1592" s="903" t="s">
        <v>45</v>
      </c>
      <c r="V1592" s="887"/>
      <c r="W1592" s="887"/>
      <c r="X1592" s="870"/>
      <c r="Y1592" s="887"/>
      <c r="Z1592" s="870"/>
      <c r="AA1592" s="879"/>
    </row>
    <row r="1593" spans="1:27" s="16" customFormat="1" ht="14.25">
      <c r="A1593" s="811"/>
      <c r="B1593" s="814"/>
      <c r="C1593" s="817"/>
      <c r="D1593" s="822"/>
      <c r="E1593" s="823"/>
      <c r="F1593" s="824"/>
      <c r="G1593" s="814"/>
      <c r="H1593" s="829"/>
      <c r="I1593" s="826"/>
      <c r="J1593" s="832"/>
      <c r="K1593" s="890"/>
      <c r="L1593" s="835"/>
      <c r="M1593" s="838"/>
      <c r="N1593" s="893"/>
      <c r="O1593" s="848"/>
      <c r="P1593" s="876"/>
      <c r="Q1593" s="896"/>
      <c r="R1593" s="899"/>
      <c r="S1593" s="892" t="s">
        <v>17</v>
      </c>
      <c r="T1593" s="906" t="s">
        <v>18</v>
      </c>
      <c r="U1593" s="904"/>
      <c r="V1593" s="887"/>
      <c r="W1593" s="887"/>
      <c r="X1593" s="870"/>
      <c r="Y1593" s="887"/>
      <c r="Z1593" s="870"/>
      <c r="AA1593" s="879"/>
    </row>
    <row r="1594" spans="1:27" s="16" customFormat="1" ht="14.25">
      <c r="A1594" s="811"/>
      <c r="B1594" s="814"/>
      <c r="C1594" s="817"/>
      <c r="D1594" s="840" t="s">
        <v>19</v>
      </c>
      <c r="E1594" s="840" t="s">
        <v>20</v>
      </c>
      <c r="F1594" s="840" t="s">
        <v>21</v>
      </c>
      <c r="G1594" s="814"/>
      <c r="H1594" s="829"/>
      <c r="I1594" s="826"/>
      <c r="J1594" s="832"/>
      <c r="K1594" s="890"/>
      <c r="L1594" s="835"/>
      <c r="M1594" s="838"/>
      <c r="N1594" s="893"/>
      <c r="O1594" s="848"/>
      <c r="P1594" s="876"/>
      <c r="Q1594" s="896"/>
      <c r="R1594" s="899"/>
      <c r="S1594" s="893"/>
      <c r="T1594" s="907"/>
      <c r="U1594" s="904"/>
      <c r="V1594" s="887"/>
      <c r="W1594" s="887"/>
      <c r="X1594" s="870"/>
      <c r="Y1594" s="887"/>
      <c r="Z1594" s="870"/>
      <c r="AA1594" s="879"/>
    </row>
    <row r="1595" spans="1:27" s="16" customFormat="1" ht="14.25">
      <c r="A1595" s="811"/>
      <c r="B1595" s="814"/>
      <c r="C1595" s="817"/>
      <c r="D1595" s="841"/>
      <c r="E1595" s="841"/>
      <c r="F1595" s="841"/>
      <c r="G1595" s="814"/>
      <c r="H1595" s="829"/>
      <c r="I1595" s="826"/>
      <c r="J1595" s="832"/>
      <c r="K1595" s="890"/>
      <c r="L1595" s="835"/>
      <c r="M1595" s="838"/>
      <c r="N1595" s="893"/>
      <c r="O1595" s="848"/>
      <c r="P1595" s="876"/>
      <c r="Q1595" s="896"/>
      <c r="R1595" s="899"/>
      <c r="S1595" s="893"/>
      <c r="T1595" s="907"/>
      <c r="U1595" s="904"/>
      <c r="V1595" s="887"/>
      <c r="W1595" s="887"/>
      <c r="X1595" s="870"/>
      <c r="Y1595" s="887"/>
      <c r="Z1595" s="870"/>
      <c r="AA1595" s="879"/>
    </row>
    <row r="1596" spans="1:27" s="16" customFormat="1" ht="14.25">
      <c r="A1596" s="812"/>
      <c r="B1596" s="815"/>
      <c r="C1596" s="818"/>
      <c r="D1596" s="842"/>
      <c r="E1596" s="842"/>
      <c r="F1596" s="842"/>
      <c r="G1596" s="815"/>
      <c r="H1596" s="830"/>
      <c r="I1596" s="827"/>
      <c r="J1596" s="833"/>
      <c r="K1596" s="891"/>
      <c r="L1596" s="836"/>
      <c r="M1596" s="839"/>
      <c r="N1596" s="894"/>
      <c r="O1596" s="849"/>
      <c r="P1596" s="877"/>
      <c r="Q1596" s="897"/>
      <c r="R1596" s="900"/>
      <c r="S1596" s="894"/>
      <c r="T1596" s="908"/>
      <c r="U1596" s="905"/>
      <c r="V1596" s="888"/>
      <c r="W1596" s="888"/>
      <c r="X1596" s="871"/>
      <c r="Y1596" s="888"/>
      <c r="Z1596" s="871"/>
      <c r="AA1596" s="880"/>
    </row>
    <row r="1597" spans="1:27" s="229" customFormat="1" ht="24" customHeight="1">
      <c r="A1597" s="17">
        <v>402</v>
      </c>
      <c r="B1597" s="17" t="s">
        <v>26</v>
      </c>
      <c r="C1597" s="17">
        <v>176</v>
      </c>
      <c r="D1597" s="17">
        <v>23</v>
      </c>
      <c r="E1597" s="17">
        <v>3</v>
      </c>
      <c r="F1597" s="17">
        <v>50</v>
      </c>
      <c r="G1597" s="17">
        <v>2</v>
      </c>
      <c r="H1597" s="21">
        <v>50</v>
      </c>
      <c r="I1597" s="101">
        <v>150</v>
      </c>
      <c r="J1597" s="101">
        <f>H1597*I1597</f>
        <v>7500</v>
      </c>
      <c r="K1597" s="103">
        <v>1</v>
      </c>
      <c r="L1597" s="20" t="s">
        <v>65</v>
      </c>
      <c r="M1597" s="20" t="s">
        <v>69</v>
      </c>
      <c r="N1597" s="103">
        <v>2</v>
      </c>
      <c r="O1597" s="20">
        <v>20</v>
      </c>
      <c r="P1597" s="20">
        <v>100</v>
      </c>
      <c r="Q1597" s="101">
        <v>6350</v>
      </c>
      <c r="R1597" s="109">
        <f>O1597*Q1597</f>
        <v>127000</v>
      </c>
      <c r="S1597" s="217">
        <v>11</v>
      </c>
      <c r="T1597" s="217">
        <v>45</v>
      </c>
      <c r="U1597" s="109">
        <f>R1597-R1597*T1597/100</f>
        <v>69850</v>
      </c>
      <c r="V1597" s="30">
        <f>J1597+U1597</f>
        <v>77350</v>
      </c>
      <c r="W1597" s="30">
        <f>V1597*P1597/100</f>
        <v>77350</v>
      </c>
      <c r="X1597" s="21" t="s">
        <v>60</v>
      </c>
      <c r="Y1597" s="237">
        <f>J1597</f>
        <v>7500</v>
      </c>
      <c r="Z1597" s="20">
        <v>0.02</v>
      </c>
      <c r="AA1597" s="25">
        <f t="shared" ref="AA1597:AA1598" si="1113">Y1597*Z1597/100</f>
        <v>1.5</v>
      </c>
    </row>
    <row r="1598" spans="1:27" s="229" customFormat="1" ht="26.1" customHeight="1">
      <c r="A1598" s="17"/>
      <c r="B1598" s="17"/>
      <c r="C1598" s="17"/>
      <c r="D1598" s="17"/>
      <c r="E1598" s="17"/>
      <c r="F1598" s="17"/>
      <c r="G1598" s="17">
        <v>1</v>
      </c>
      <c r="H1598" s="31">
        <v>9500</v>
      </c>
      <c r="I1598" s="86">
        <v>150</v>
      </c>
      <c r="J1598" s="109">
        <f>H1598*I1598</f>
        <v>1425000</v>
      </c>
      <c r="K1598" s="103"/>
      <c r="L1598" s="20"/>
      <c r="M1598" s="20"/>
      <c r="N1598" s="103"/>
      <c r="O1598" s="20"/>
      <c r="P1598" s="20">
        <v>100</v>
      </c>
      <c r="Q1598" s="21"/>
      <c r="R1598" s="21">
        <f>O1598*Q1598</f>
        <v>0</v>
      </c>
      <c r="S1598" s="217"/>
      <c r="T1598" s="217"/>
      <c r="U1598" s="21">
        <f>R1598-R1598*T1598/100</f>
        <v>0</v>
      </c>
      <c r="V1598" s="109">
        <f>J1598+U1598</f>
        <v>1425000</v>
      </c>
      <c r="W1598" s="101">
        <f>V1598*P1598/100</f>
        <v>1425000</v>
      </c>
      <c r="X1598" s="100"/>
      <c r="Y1598" s="238">
        <f>J1598</f>
        <v>1425000</v>
      </c>
      <c r="Z1598" s="20">
        <v>0.01</v>
      </c>
      <c r="AA1598" s="25">
        <f t="shared" si="1113"/>
        <v>142.5</v>
      </c>
    </row>
    <row r="1599" spans="1:27" s="229" customFormat="1" ht="24" customHeight="1">
      <c r="A1599" s="17"/>
      <c r="B1599" s="17"/>
      <c r="C1599" s="17"/>
      <c r="D1599" s="17"/>
      <c r="E1599" s="17"/>
      <c r="F1599" s="17"/>
      <c r="G1599" s="17"/>
      <c r="H1599" s="21"/>
      <c r="I1599" s="101"/>
      <c r="J1599" s="101"/>
      <c r="K1599" s="103"/>
      <c r="L1599" s="20"/>
      <c r="M1599" s="20"/>
      <c r="N1599" s="103"/>
      <c r="O1599" s="20"/>
      <c r="P1599" s="20"/>
      <c r="Q1599" s="101"/>
      <c r="R1599" s="109"/>
      <c r="S1599" s="217"/>
      <c r="T1599" s="217"/>
      <c r="U1599" s="109"/>
      <c r="V1599" s="109"/>
      <c r="W1599" s="31"/>
      <c r="X1599" s="21"/>
      <c r="Y1599" s="228"/>
      <c r="Z1599" s="20"/>
      <c r="AA1599" s="25"/>
    </row>
    <row r="1600" spans="1:27" s="229" customFormat="1" ht="24" customHeight="1">
      <c r="A1600" s="17">
        <v>403</v>
      </c>
      <c r="B1600" s="17" t="s">
        <v>24</v>
      </c>
      <c r="C1600" s="17">
        <v>65977</v>
      </c>
      <c r="D1600" s="17">
        <v>16</v>
      </c>
      <c r="E1600" s="17">
        <v>0</v>
      </c>
      <c r="F1600" s="17">
        <v>65</v>
      </c>
      <c r="G1600" s="17">
        <v>2</v>
      </c>
      <c r="H1600" s="21">
        <v>116</v>
      </c>
      <c r="I1600" s="101">
        <v>125</v>
      </c>
      <c r="J1600" s="101">
        <f>H1600*I1600</f>
        <v>14500</v>
      </c>
      <c r="K1600" s="103">
        <v>1</v>
      </c>
      <c r="L1600" s="20" t="s">
        <v>65</v>
      </c>
      <c r="M1600" s="86" t="s">
        <v>63</v>
      </c>
      <c r="N1600" s="103">
        <v>2</v>
      </c>
      <c r="O1600" s="20">
        <v>461.44</v>
      </c>
      <c r="P1600" s="20">
        <v>100</v>
      </c>
      <c r="Q1600" s="101">
        <v>6350</v>
      </c>
      <c r="R1600" s="109">
        <f>O1600*Q1600</f>
        <v>2930144</v>
      </c>
      <c r="S1600" s="217">
        <v>11</v>
      </c>
      <c r="T1600" s="217">
        <v>34</v>
      </c>
      <c r="U1600" s="109">
        <f>R1600-R1600*T1600/100</f>
        <v>1933895.04</v>
      </c>
      <c r="V1600" s="31">
        <f>J1600+U1600</f>
        <v>1948395.04</v>
      </c>
      <c r="W1600" s="30">
        <f>V1600*P1600/100</f>
        <v>1948395.04</v>
      </c>
      <c r="X1600" s="21" t="s">
        <v>58</v>
      </c>
      <c r="Y1600" s="233">
        <v>0</v>
      </c>
      <c r="Z1600" s="20">
        <v>0</v>
      </c>
      <c r="AA1600" s="25">
        <f t="shared" ref="AA1600:AA1601" si="1114">Y1600*Z1600/100</f>
        <v>0</v>
      </c>
    </row>
    <row r="1601" spans="1:27" s="229" customFormat="1" ht="26.1" customHeight="1">
      <c r="A1601" s="17"/>
      <c r="B1601" s="17"/>
      <c r="C1601" s="17"/>
      <c r="D1601" s="17"/>
      <c r="E1601" s="17"/>
      <c r="F1601" s="17"/>
      <c r="G1601" s="17">
        <v>1</v>
      </c>
      <c r="H1601" s="31">
        <v>6349</v>
      </c>
      <c r="I1601" s="86">
        <v>125</v>
      </c>
      <c r="J1601" s="109">
        <f>H1601*I1601</f>
        <v>793625</v>
      </c>
      <c r="K1601" s="103"/>
      <c r="L1601" s="20"/>
      <c r="M1601" s="86"/>
      <c r="N1601" s="103"/>
      <c r="O1601" s="20"/>
      <c r="P1601" s="20">
        <v>100</v>
      </c>
      <c r="Q1601" s="21"/>
      <c r="R1601" s="21">
        <f>O1601*Q1601</f>
        <v>0</v>
      </c>
      <c r="S1601" s="217"/>
      <c r="T1601" s="217"/>
      <c r="U1601" s="21">
        <f>R1601-R1601*T1601/100</f>
        <v>0</v>
      </c>
      <c r="V1601" s="101">
        <f>J1601+U1601</f>
        <v>793625</v>
      </c>
      <c r="W1601" s="101">
        <f>V1601*P1601/100</f>
        <v>793625</v>
      </c>
      <c r="X1601" s="100" t="s">
        <v>61</v>
      </c>
      <c r="Y1601" s="230">
        <v>0</v>
      </c>
      <c r="Z1601" s="20">
        <v>0</v>
      </c>
      <c r="AA1601" s="25">
        <f t="shared" si="1114"/>
        <v>0</v>
      </c>
    </row>
    <row r="1602" spans="1:27" s="229" customFormat="1" ht="26.1" customHeight="1">
      <c r="A1602" s="17"/>
      <c r="B1602" s="17"/>
      <c r="C1602" s="17"/>
      <c r="D1602" s="17"/>
      <c r="E1602" s="17"/>
      <c r="F1602" s="17"/>
      <c r="G1602" s="17"/>
      <c r="H1602" s="31"/>
      <c r="I1602" s="86"/>
      <c r="J1602" s="109"/>
      <c r="K1602" s="103"/>
      <c r="L1602" s="20"/>
      <c r="M1602" s="86"/>
      <c r="N1602" s="103"/>
      <c r="O1602" s="20"/>
      <c r="P1602" s="20"/>
      <c r="Q1602" s="21"/>
      <c r="R1602" s="21"/>
      <c r="S1602" s="217"/>
      <c r="T1602" s="217"/>
      <c r="U1602" s="21"/>
      <c r="V1602" s="109"/>
      <c r="W1602" s="101"/>
      <c r="X1602" s="100"/>
      <c r="Y1602" s="238"/>
      <c r="Z1602" s="20"/>
      <c r="AA1602" s="25"/>
    </row>
    <row r="1603" spans="1:27" s="229" customFormat="1" ht="24" customHeight="1">
      <c r="A1603" s="17">
        <v>404</v>
      </c>
      <c r="B1603" s="17" t="s">
        <v>24</v>
      </c>
      <c r="C1603" s="17">
        <v>60571</v>
      </c>
      <c r="D1603" s="17">
        <v>14</v>
      </c>
      <c r="E1603" s="17">
        <v>0</v>
      </c>
      <c r="F1603" s="17">
        <v>43</v>
      </c>
      <c r="G1603" s="17">
        <v>2</v>
      </c>
      <c r="H1603" s="21">
        <v>47.25</v>
      </c>
      <c r="I1603" s="101">
        <v>125</v>
      </c>
      <c r="J1603" s="101">
        <f>H1603*I1603</f>
        <v>5906.25</v>
      </c>
      <c r="K1603" s="103">
        <v>1</v>
      </c>
      <c r="L1603" s="20" t="s">
        <v>65</v>
      </c>
      <c r="M1603" s="86" t="s">
        <v>68</v>
      </c>
      <c r="N1603" s="103">
        <v>2</v>
      </c>
      <c r="O1603" s="20">
        <v>189</v>
      </c>
      <c r="P1603" s="20">
        <v>100</v>
      </c>
      <c r="Q1603" s="101">
        <v>6350</v>
      </c>
      <c r="R1603" s="109">
        <f>O1603*Q1603</f>
        <v>1200150</v>
      </c>
      <c r="S1603" s="217">
        <v>11</v>
      </c>
      <c r="T1603" s="217">
        <v>45</v>
      </c>
      <c r="U1603" s="109">
        <f>R1603-R1603*T1603/100</f>
        <v>660082.5</v>
      </c>
      <c r="V1603" s="31">
        <f>J1603+U1603</f>
        <v>665988.75</v>
      </c>
      <c r="W1603" s="30">
        <f>V1603*P1603/100</f>
        <v>665988.75</v>
      </c>
      <c r="X1603" s="21" t="s">
        <v>61</v>
      </c>
      <c r="Y1603" s="233">
        <v>0</v>
      </c>
      <c r="Z1603" s="20">
        <v>0</v>
      </c>
      <c r="AA1603" s="25">
        <f t="shared" ref="AA1603:AA1605" si="1115">Y1603*Z1603/100</f>
        <v>0</v>
      </c>
    </row>
    <row r="1604" spans="1:27" s="229" customFormat="1" ht="26.1" customHeight="1">
      <c r="A1604" s="17"/>
      <c r="B1604" s="17"/>
      <c r="C1604" s="17"/>
      <c r="D1604" s="17"/>
      <c r="E1604" s="17"/>
      <c r="F1604" s="17"/>
      <c r="G1604" s="17">
        <v>1</v>
      </c>
      <c r="H1604" s="31">
        <v>5595.75</v>
      </c>
      <c r="I1604" s="86">
        <v>125</v>
      </c>
      <c r="J1604" s="109">
        <f>H1604*I1604</f>
        <v>699468.75</v>
      </c>
      <c r="K1604" s="103"/>
      <c r="L1604" s="20"/>
      <c r="M1604" s="86"/>
      <c r="N1604" s="103"/>
      <c r="O1604" s="20"/>
      <c r="P1604" s="20">
        <v>100</v>
      </c>
      <c r="Q1604" s="21"/>
      <c r="R1604" s="21">
        <f>O1604*Q1604</f>
        <v>0</v>
      </c>
      <c r="S1604" s="217"/>
      <c r="T1604" s="217"/>
      <c r="U1604" s="21">
        <f>R1604-R1604*T1604/100</f>
        <v>0</v>
      </c>
      <c r="V1604" s="101">
        <f>J1604+U1604</f>
        <v>699468.75</v>
      </c>
      <c r="W1604" s="101">
        <f>V1604*P1604/100</f>
        <v>699468.75</v>
      </c>
      <c r="X1604" s="100" t="s">
        <v>61</v>
      </c>
      <c r="Y1604" s="230">
        <v>0</v>
      </c>
      <c r="Z1604" s="20">
        <v>0</v>
      </c>
      <c r="AA1604" s="25">
        <f t="shared" si="1115"/>
        <v>0</v>
      </c>
    </row>
    <row r="1605" spans="1:27" s="229" customFormat="1" ht="26.1" customHeight="1">
      <c r="A1605" s="17">
        <v>405</v>
      </c>
      <c r="B1605" s="17" t="s">
        <v>25</v>
      </c>
      <c r="C1605" s="17">
        <v>2053</v>
      </c>
      <c r="D1605" s="17">
        <v>3</v>
      </c>
      <c r="E1605" s="17">
        <v>3</v>
      </c>
      <c r="F1605" s="17">
        <v>92</v>
      </c>
      <c r="G1605" s="17">
        <v>1</v>
      </c>
      <c r="H1605" s="31">
        <v>1592</v>
      </c>
      <c r="I1605" s="86">
        <v>150</v>
      </c>
      <c r="J1605" s="109">
        <f>H1605*I1605</f>
        <v>238800</v>
      </c>
      <c r="K1605" s="103"/>
      <c r="L1605" s="20"/>
      <c r="M1605" s="20"/>
      <c r="N1605" s="103"/>
      <c r="O1605" s="20"/>
      <c r="P1605" s="20">
        <v>100</v>
      </c>
      <c r="Q1605" s="21"/>
      <c r="R1605" s="21">
        <f>O1605*Q1605</f>
        <v>0</v>
      </c>
      <c r="S1605" s="217"/>
      <c r="T1605" s="217"/>
      <c r="U1605" s="21">
        <f>R1605-R1605*T1605/100</f>
        <v>0</v>
      </c>
      <c r="V1605" s="109">
        <f>J1605+U1605</f>
        <v>238800</v>
      </c>
      <c r="W1605" s="101">
        <f>V1605*P1605/100</f>
        <v>238800</v>
      </c>
      <c r="X1605" s="100"/>
      <c r="Y1605" s="238">
        <f>J1605</f>
        <v>238800</v>
      </c>
      <c r="Z1605" s="20">
        <v>0.01</v>
      </c>
      <c r="AA1605" s="25">
        <f t="shared" si="1115"/>
        <v>23.88</v>
      </c>
    </row>
    <row r="1606" spans="1:27" s="267" customFormat="1" ht="26.1" customHeight="1">
      <c r="A1606" s="55"/>
      <c r="B1606" s="55"/>
      <c r="C1606" s="55"/>
      <c r="D1606" s="55"/>
      <c r="E1606" s="55"/>
      <c r="F1606" s="55"/>
      <c r="G1606" s="55"/>
      <c r="H1606" s="260"/>
      <c r="I1606" s="261"/>
      <c r="J1606" s="262"/>
      <c r="K1606" s="263"/>
      <c r="L1606" s="57"/>
      <c r="M1606" s="57"/>
      <c r="N1606" s="263"/>
      <c r="O1606" s="57"/>
      <c r="P1606" s="57"/>
      <c r="Q1606" s="58"/>
      <c r="R1606" s="58"/>
      <c r="S1606" s="264"/>
      <c r="T1606" s="264"/>
      <c r="U1606" s="58"/>
      <c r="V1606" s="262"/>
      <c r="W1606" s="265"/>
      <c r="X1606" s="279"/>
      <c r="Y1606" s="266"/>
      <c r="Z1606" s="57"/>
      <c r="AA1606" s="56"/>
    </row>
    <row r="1607" spans="1:27" s="89" customFormat="1" ht="24" customHeight="1" thickBot="1">
      <c r="A1607" s="143"/>
      <c r="B1607" s="143"/>
      <c r="C1607" s="143"/>
      <c r="D1607" s="143"/>
      <c r="E1607" s="143"/>
      <c r="F1607" s="143"/>
      <c r="G1607" s="143"/>
      <c r="H1607" s="144"/>
      <c r="I1607" s="145"/>
      <c r="J1607" s="146"/>
      <c r="K1607" s="156"/>
      <c r="L1607" s="147"/>
      <c r="M1607" s="145"/>
      <c r="N1607" s="166"/>
      <c r="O1607" s="145"/>
      <c r="P1607" s="145"/>
      <c r="Q1607" s="181"/>
      <c r="R1607" s="182"/>
      <c r="S1607" s="194"/>
      <c r="T1607" s="194"/>
      <c r="U1607" s="197"/>
      <c r="V1607" s="182"/>
      <c r="W1607" s="182"/>
      <c r="X1607" s="148"/>
      <c r="Y1607" s="199"/>
      <c r="Z1607" s="145"/>
      <c r="AA1607" s="143"/>
    </row>
    <row r="1608" spans="1:27">
      <c r="A1608" s="42" t="s">
        <v>22</v>
      </c>
      <c r="B1608" s="42"/>
      <c r="C1608" s="42" t="s">
        <v>23</v>
      </c>
      <c r="D1608" s="42"/>
      <c r="E1608" s="42"/>
      <c r="F1608" s="42"/>
      <c r="G1608" s="39" t="s">
        <v>37</v>
      </c>
      <c r="H1608" s="52"/>
      <c r="I1608" s="11"/>
      <c r="J1608" s="11"/>
      <c r="K1608" s="153"/>
      <c r="L1608" s="14"/>
      <c r="M1608" s="6"/>
      <c r="N1608" s="161"/>
      <c r="O1608" s="1"/>
      <c r="P1608" s="1"/>
      <c r="Q1608" s="175"/>
      <c r="R1608" s="176"/>
      <c r="S1608" s="188"/>
      <c r="T1608" s="188"/>
      <c r="U1608" s="175"/>
      <c r="V1608" s="176"/>
      <c r="W1608" s="176"/>
      <c r="X1608" s="1"/>
      <c r="Y1608" s="176"/>
      <c r="Z1608" s="1"/>
      <c r="AA1608" s="1"/>
    </row>
    <row r="1609" spans="1:27">
      <c r="A1609" s="3"/>
      <c r="B1609" s="11"/>
      <c r="C1609" s="11"/>
      <c r="D1609" s="11"/>
      <c r="E1609" s="12"/>
      <c r="F1609" s="13"/>
      <c r="G1609" s="38" t="s">
        <v>36</v>
      </c>
      <c r="H1609" s="52"/>
      <c r="I1609" s="11"/>
      <c r="J1609" s="11"/>
      <c r="K1609" s="153"/>
      <c r="L1609" s="14"/>
      <c r="M1609" s="61" t="s">
        <v>47</v>
      </c>
      <c r="N1609" s="162"/>
      <c r="O1609" s="62"/>
      <c r="P1609" s="62"/>
      <c r="Q1609" s="177"/>
      <c r="R1609" s="178" t="s">
        <v>51</v>
      </c>
      <c r="S1609" s="162"/>
      <c r="T1609" s="189"/>
      <c r="U1609" s="177"/>
      <c r="V1609" s="178"/>
      <c r="W1609" s="178" t="s">
        <v>56</v>
      </c>
      <c r="X1609" s="206"/>
      <c r="Y1609" s="177"/>
      <c r="Z1609" s="3"/>
      <c r="AA1609" s="3"/>
    </row>
    <row r="1610" spans="1:27">
      <c r="A1610" s="3"/>
      <c r="B1610" s="11"/>
      <c r="C1610" s="11"/>
      <c r="D1610" s="11"/>
      <c r="E1610" s="12"/>
      <c r="F1610" s="13"/>
      <c r="G1610" s="37" t="s">
        <v>35</v>
      </c>
      <c r="H1610" s="52"/>
      <c r="I1610" s="12"/>
      <c r="J1610" s="12"/>
      <c r="K1610" s="154"/>
      <c r="L1610" s="14"/>
      <c r="M1610" s="61" t="s">
        <v>54</v>
      </c>
      <c r="N1610" s="162"/>
      <c r="O1610" s="62"/>
      <c r="P1610" s="62"/>
      <c r="Q1610" s="177"/>
      <c r="R1610" s="178" t="s">
        <v>53</v>
      </c>
      <c r="S1610" s="162"/>
      <c r="T1610" s="189"/>
      <c r="U1610" s="177"/>
      <c r="V1610" s="178"/>
      <c r="W1610" s="178" t="s">
        <v>52</v>
      </c>
      <c r="X1610" s="206"/>
      <c r="Y1610" s="177"/>
      <c r="Z1610" s="3"/>
      <c r="AA1610" s="3"/>
    </row>
    <row r="1611" spans="1:27">
      <c r="A1611" s="4"/>
      <c r="B1611" s="12"/>
      <c r="C1611" s="12"/>
      <c r="D1611" s="12"/>
      <c r="E1611" s="12"/>
      <c r="F1611" s="13"/>
      <c r="G1611" s="38" t="s">
        <v>34</v>
      </c>
      <c r="H1611" s="53"/>
      <c r="I1611" s="12"/>
      <c r="J1611" s="12"/>
      <c r="K1611" s="154"/>
      <c r="L1611" s="15"/>
      <c r="M1611" s="63" t="s">
        <v>48</v>
      </c>
      <c r="N1611" s="163"/>
      <c r="O1611" s="63"/>
      <c r="P1611" s="63"/>
      <c r="Q1611" s="179"/>
      <c r="R1611" s="179" t="s">
        <v>49</v>
      </c>
      <c r="S1611" s="163"/>
      <c r="T1611" s="190"/>
      <c r="U1611" s="179"/>
      <c r="V1611" s="179"/>
      <c r="W1611" s="179" t="s">
        <v>50</v>
      </c>
      <c r="X1611" s="207"/>
      <c r="Y1611" s="179"/>
      <c r="Z1611" s="5"/>
      <c r="AA1611" s="5"/>
    </row>
    <row r="1612" spans="1:27">
      <c r="A1612" s="4"/>
      <c r="B1612" s="33"/>
      <c r="C1612" s="12"/>
      <c r="D1612" s="12"/>
      <c r="E1612" s="12"/>
      <c r="F1612" s="13"/>
      <c r="G1612" s="40" t="s">
        <v>38</v>
      </c>
      <c r="H1612" s="53"/>
      <c r="I1612" s="12"/>
      <c r="J1612" s="12"/>
      <c r="K1612" s="154"/>
      <c r="L1612" s="15"/>
      <c r="M1612" s="5"/>
      <c r="N1612" s="164"/>
      <c r="O1612" s="5"/>
      <c r="P1612" s="5"/>
      <c r="Q1612" s="180"/>
      <c r="R1612" s="180"/>
      <c r="S1612" s="191"/>
      <c r="T1612" s="191"/>
      <c r="U1612" s="180"/>
      <c r="V1612" s="180"/>
      <c r="W1612" s="180"/>
      <c r="X1612" s="208"/>
      <c r="Y1612" s="169"/>
      <c r="Z1612" s="32"/>
      <c r="AA1612" s="5"/>
    </row>
    <row r="1613" spans="1:27" ht="31.5" customHeight="1">
      <c r="A1613" s="41" t="s">
        <v>81</v>
      </c>
      <c r="B1613" s="8"/>
      <c r="C1613" s="8"/>
      <c r="D1613" s="8"/>
      <c r="E1613" s="8"/>
      <c r="F1613" s="8"/>
      <c r="G1613" s="7" t="s">
        <v>30</v>
      </c>
      <c r="H1613" s="48"/>
      <c r="I1613" s="796"/>
      <c r="J1613" s="868"/>
      <c r="K1613" s="149"/>
      <c r="L1613" s="909"/>
      <c r="M1613" s="909"/>
      <c r="N1613" s="158"/>
      <c r="O1613" s="910" t="s">
        <v>55</v>
      </c>
      <c r="P1613" s="910"/>
      <c r="Q1613" s="168"/>
      <c r="R1613" s="169"/>
      <c r="S1613" s="185"/>
      <c r="T1613" s="185"/>
      <c r="U1613" s="196"/>
      <c r="V1613" s="169"/>
      <c r="W1613" s="169"/>
      <c r="X1613" s="205" t="s">
        <v>31</v>
      </c>
      <c r="Y1613" s="169"/>
      <c r="AA1613" s="7"/>
    </row>
    <row r="1614" spans="1:27" ht="23.1" customHeight="1">
      <c r="A1614" s="797" t="s">
        <v>0</v>
      </c>
      <c r="B1614" s="797"/>
      <c r="C1614" s="797"/>
      <c r="D1614" s="797"/>
      <c r="E1614" s="797"/>
      <c r="F1614" s="797"/>
      <c r="G1614" s="797"/>
      <c r="H1614" s="797"/>
      <c r="I1614" s="797"/>
      <c r="J1614" s="797"/>
      <c r="K1614" s="797"/>
      <c r="L1614" s="797"/>
      <c r="M1614" s="797"/>
      <c r="N1614" s="797"/>
      <c r="O1614" s="797"/>
      <c r="P1614" s="797"/>
      <c r="Q1614" s="797"/>
      <c r="R1614" s="797"/>
      <c r="S1614" s="797"/>
      <c r="T1614" s="797"/>
      <c r="U1614" s="797"/>
      <c r="V1614" s="797"/>
      <c r="W1614" s="797"/>
      <c r="X1614" s="797"/>
      <c r="Y1614" s="797"/>
      <c r="Z1614" s="797"/>
      <c r="AA1614" s="10"/>
    </row>
    <row r="1615" spans="1:27" ht="23.1" customHeight="1">
      <c r="A1615" s="797" t="s">
        <v>32</v>
      </c>
      <c r="B1615" s="797"/>
      <c r="C1615" s="797"/>
      <c r="D1615" s="797"/>
      <c r="E1615" s="797"/>
      <c r="F1615" s="797"/>
      <c r="G1615" s="797"/>
      <c r="H1615" s="797"/>
      <c r="I1615" s="797"/>
      <c r="J1615" s="797"/>
      <c r="K1615" s="797"/>
      <c r="L1615" s="797"/>
      <c r="M1615" s="797"/>
      <c r="N1615" s="797"/>
      <c r="O1615" s="797"/>
      <c r="P1615" s="797"/>
      <c r="Q1615" s="797"/>
      <c r="R1615" s="797"/>
      <c r="S1615" s="797"/>
      <c r="T1615" s="797"/>
      <c r="U1615" s="797"/>
      <c r="V1615" s="797"/>
      <c r="W1615" s="797"/>
      <c r="X1615" s="797"/>
      <c r="Y1615" s="797"/>
      <c r="Z1615" s="797"/>
      <c r="AA1615" s="10"/>
    </row>
    <row r="1616" spans="1:27" s="34" customFormat="1" ht="23.25">
      <c r="A1616" s="35" t="s">
        <v>70</v>
      </c>
      <c r="B1616" s="36"/>
      <c r="C1616" s="36"/>
      <c r="D1616" s="36"/>
      <c r="E1616" s="36"/>
      <c r="F1616" s="36"/>
      <c r="G1616" s="225"/>
      <c r="H1616" s="49"/>
      <c r="I1616" s="225"/>
      <c r="J1616" s="225"/>
      <c r="K1616" s="150"/>
      <c r="L1616" s="225"/>
      <c r="M1616" s="225"/>
      <c r="N1616" s="158"/>
      <c r="O1616" s="225"/>
      <c r="P1616" s="225"/>
      <c r="Q1616" s="170"/>
      <c r="R1616" s="171"/>
      <c r="S1616" s="150"/>
      <c r="T1616" s="150"/>
      <c r="U1616" s="170"/>
      <c r="V1616" s="170"/>
      <c r="W1616" s="170"/>
      <c r="X1616" s="22"/>
      <c r="Y1616" s="170"/>
      <c r="Z1616" s="225"/>
      <c r="AA1616" s="225"/>
    </row>
    <row r="1617" spans="1:27" s="16" customFormat="1" ht="14.25">
      <c r="A1617" s="798" t="s">
        <v>1</v>
      </c>
      <c r="B1617" s="799"/>
      <c r="C1617" s="799"/>
      <c r="D1617" s="799"/>
      <c r="E1617" s="799"/>
      <c r="F1617" s="799"/>
      <c r="G1617" s="799"/>
      <c r="H1617" s="799"/>
      <c r="I1617" s="799"/>
      <c r="J1617" s="800"/>
      <c r="K1617" s="801" t="s">
        <v>2</v>
      </c>
      <c r="L1617" s="802"/>
      <c r="M1617" s="802"/>
      <c r="N1617" s="802"/>
      <c r="O1617" s="802"/>
      <c r="P1617" s="802"/>
      <c r="Q1617" s="802"/>
      <c r="R1617" s="802"/>
      <c r="S1617" s="802"/>
      <c r="T1617" s="802"/>
      <c r="U1617" s="803"/>
      <c r="V1617" s="886" t="s">
        <v>3</v>
      </c>
      <c r="W1617" s="886" t="s">
        <v>39</v>
      </c>
      <c r="X1617" s="869" t="s">
        <v>40</v>
      </c>
      <c r="Y1617" s="886" t="s">
        <v>4</v>
      </c>
      <c r="Z1617" s="869" t="s">
        <v>41</v>
      </c>
      <c r="AA1617" s="878" t="s">
        <v>42</v>
      </c>
    </row>
    <row r="1618" spans="1:27" s="16" customFormat="1" ht="14.25">
      <c r="A1618" s="810" t="s">
        <v>5</v>
      </c>
      <c r="B1618" s="813" t="s">
        <v>6</v>
      </c>
      <c r="C1618" s="816" t="s">
        <v>7</v>
      </c>
      <c r="D1618" s="819" t="s">
        <v>8</v>
      </c>
      <c r="E1618" s="820"/>
      <c r="F1618" s="821"/>
      <c r="G1618" s="814" t="s">
        <v>9</v>
      </c>
      <c r="H1618" s="828" t="s">
        <v>10</v>
      </c>
      <c r="I1618" s="825" t="s">
        <v>11</v>
      </c>
      <c r="J1618" s="831" t="s">
        <v>12</v>
      </c>
      <c r="K1618" s="889" t="s">
        <v>5</v>
      </c>
      <c r="L1618" s="834" t="s">
        <v>13</v>
      </c>
      <c r="M1618" s="837" t="s">
        <v>14</v>
      </c>
      <c r="N1618" s="892" t="s">
        <v>9</v>
      </c>
      <c r="O1618" s="847" t="s">
        <v>43</v>
      </c>
      <c r="P1618" s="875" t="s">
        <v>33</v>
      </c>
      <c r="Q1618" s="895" t="s">
        <v>44</v>
      </c>
      <c r="R1618" s="898" t="s">
        <v>15</v>
      </c>
      <c r="S1618" s="901" t="s">
        <v>16</v>
      </c>
      <c r="T1618" s="902"/>
      <c r="U1618" s="903" t="s">
        <v>45</v>
      </c>
      <c r="V1618" s="887"/>
      <c r="W1618" s="887"/>
      <c r="X1618" s="870"/>
      <c r="Y1618" s="887"/>
      <c r="Z1618" s="870"/>
      <c r="AA1618" s="879"/>
    </row>
    <row r="1619" spans="1:27" s="16" customFormat="1" ht="14.25">
      <c r="A1619" s="811"/>
      <c r="B1619" s="814"/>
      <c r="C1619" s="817"/>
      <c r="D1619" s="822"/>
      <c r="E1619" s="823"/>
      <c r="F1619" s="824"/>
      <c r="G1619" s="814"/>
      <c r="H1619" s="829"/>
      <c r="I1619" s="826"/>
      <c r="J1619" s="832"/>
      <c r="K1619" s="890"/>
      <c r="L1619" s="835"/>
      <c r="M1619" s="838"/>
      <c r="N1619" s="893"/>
      <c r="O1619" s="848"/>
      <c r="P1619" s="876"/>
      <c r="Q1619" s="896"/>
      <c r="R1619" s="899"/>
      <c r="S1619" s="892" t="s">
        <v>17</v>
      </c>
      <c r="T1619" s="906" t="s">
        <v>18</v>
      </c>
      <c r="U1619" s="904"/>
      <c r="V1619" s="887"/>
      <c r="W1619" s="887"/>
      <c r="X1619" s="870"/>
      <c r="Y1619" s="887"/>
      <c r="Z1619" s="870"/>
      <c r="AA1619" s="879"/>
    </row>
    <row r="1620" spans="1:27" s="16" customFormat="1" ht="14.25">
      <c r="A1620" s="811"/>
      <c r="B1620" s="814"/>
      <c r="C1620" s="817"/>
      <c r="D1620" s="840" t="s">
        <v>19</v>
      </c>
      <c r="E1620" s="840" t="s">
        <v>20</v>
      </c>
      <c r="F1620" s="840" t="s">
        <v>21</v>
      </c>
      <c r="G1620" s="814"/>
      <c r="H1620" s="829"/>
      <c r="I1620" s="826"/>
      <c r="J1620" s="832"/>
      <c r="K1620" s="890"/>
      <c r="L1620" s="835"/>
      <c r="M1620" s="838"/>
      <c r="N1620" s="893"/>
      <c r="O1620" s="848"/>
      <c r="P1620" s="876"/>
      <c r="Q1620" s="896"/>
      <c r="R1620" s="899"/>
      <c r="S1620" s="893"/>
      <c r="T1620" s="907"/>
      <c r="U1620" s="904"/>
      <c r="V1620" s="887"/>
      <c r="W1620" s="887"/>
      <c r="X1620" s="870"/>
      <c r="Y1620" s="887"/>
      <c r="Z1620" s="870"/>
      <c r="AA1620" s="879"/>
    </row>
    <row r="1621" spans="1:27" s="16" customFormat="1" ht="14.25">
      <c r="A1621" s="811"/>
      <c r="B1621" s="814"/>
      <c r="C1621" s="817"/>
      <c r="D1621" s="841"/>
      <c r="E1621" s="841"/>
      <c r="F1621" s="841"/>
      <c r="G1621" s="814"/>
      <c r="H1621" s="829"/>
      <c r="I1621" s="826"/>
      <c r="J1621" s="832"/>
      <c r="K1621" s="890"/>
      <c r="L1621" s="835"/>
      <c r="M1621" s="838"/>
      <c r="N1621" s="893"/>
      <c r="O1621" s="848"/>
      <c r="P1621" s="876"/>
      <c r="Q1621" s="896"/>
      <c r="R1621" s="899"/>
      <c r="S1621" s="893"/>
      <c r="T1621" s="907"/>
      <c r="U1621" s="904"/>
      <c r="V1621" s="887"/>
      <c r="W1621" s="887"/>
      <c r="X1621" s="870"/>
      <c r="Y1621" s="887"/>
      <c r="Z1621" s="870"/>
      <c r="AA1621" s="879"/>
    </row>
    <row r="1622" spans="1:27" s="16" customFormat="1" ht="14.25">
      <c r="A1622" s="812"/>
      <c r="B1622" s="815"/>
      <c r="C1622" s="818"/>
      <c r="D1622" s="842"/>
      <c r="E1622" s="842"/>
      <c r="F1622" s="842"/>
      <c r="G1622" s="815"/>
      <c r="H1622" s="830"/>
      <c r="I1622" s="827"/>
      <c r="J1622" s="833"/>
      <c r="K1622" s="891"/>
      <c r="L1622" s="836"/>
      <c r="M1622" s="839"/>
      <c r="N1622" s="894"/>
      <c r="O1622" s="849"/>
      <c r="P1622" s="877"/>
      <c r="Q1622" s="897"/>
      <c r="R1622" s="900"/>
      <c r="S1622" s="894"/>
      <c r="T1622" s="908"/>
      <c r="U1622" s="905"/>
      <c r="V1622" s="888"/>
      <c r="W1622" s="888"/>
      <c r="X1622" s="871"/>
      <c r="Y1622" s="888"/>
      <c r="Z1622" s="871"/>
      <c r="AA1622" s="880"/>
    </row>
    <row r="1623" spans="1:27" s="229" customFormat="1" ht="24" customHeight="1">
      <c r="A1623" s="17"/>
      <c r="B1623" s="17"/>
      <c r="C1623" s="17"/>
      <c r="D1623" s="17"/>
      <c r="E1623" s="17"/>
      <c r="F1623" s="17"/>
      <c r="G1623" s="17"/>
      <c r="H1623" s="21"/>
      <c r="I1623" s="101"/>
      <c r="J1623" s="101"/>
      <c r="K1623" s="103"/>
      <c r="L1623" s="20"/>
      <c r="M1623" s="20"/>
      <c r="N1623" s="103"/>
      <c r="O1623" s="20"/>
      <c r="P1623" s="20"/>
      <c r="Q1623" s="101"/>
      <c r="R1623" s="109"/>
      <c r="S1623" s="217"/>
      <c r="T1623" s="217"/>
      <c r="U1623" s="109"/>
      <c r="V1623" s="109"/>
      <c r="W1623" s="31"/>
      <c r="X1623" s="21"/>
      <c r="Y1623" s="228"/>
      <c r="Z1623" s="20"/>
      <c r="AA1623" s="25"/>
    </row>
    <row r="1624" spans="1:27" s="229" customFormat="1" ht="24" customHeight="1">
      <c r="A1624" s="17">
        <v>406</v>
      </c>
      <c r="B1624" s="17" t="s">
        <v>57</v>
      </c>
      <c r="C1624" s="17" t="s">
        <v>29</v>
      </c>
      <c r="D1624" s="17">
        <v>0</v>
      </c>
      <c r="E1624" s="17">
        <v>0</v>
      </c>
      <c r="F1624" s="17">
        <v>50</v>
      </c>
      <c r="G1624" s="17">
        <v>2</v>
      </c>
      <c r="H1624" s="21">
        <v>50</v>
      </c>
      <c r="I1624" s="101">
        <v>150</v>
      </c>
      <c r="J1624" s="101">
        <f>H1624*I1624</f>
        <v>7500</v>
      </c>
      <c r="K1624" s="103">
        <v>1</v>
      </c>
      <c r="L1624" s="20" t="s">
        <v>65</v>
      </c>
      <c r="M1624" s="20" t="s">
        <v>67</v>
      </c>
      <c r="N1624" s="103">
        <v>2</v>
      </c>
      <c r="O1624" s="20">
        <v>135</v>
      </c>
      <c r="P1624" s="20">
        <v>100</v>
      </c>
      <c r="Q1624" s="101">
        <v>6350</v>
      </c>
      <c r="R1624" s="109">
        <f>O1624*Q1624</f>
        <v>857250</v>
      </c>
      <c r="S1624" s="217">
        <v>11</v>
      </c>
      <c r="T1624" s="217">
        <v>12</v>
      </c>
      <c r="U1624" s="109">
        <f>R1624-R1624*T1624/100</f>
        <v>754380</v>
      </c>
      <c r="V1624" s="30">
        <f>J1624+U1624</f>
        <v>761880</v>
      </c>
      <c r="W1624" s="30">
        <f>V1624*P1624/100</f>
        <v>761880</v>
      </c>
      <c r="X1624" s="21" t="s">
        <v>60</v>
      </c>
      <c r="Y1624" s="237">
        <f>J1624</f>
        <v>7500</v>
      </c>
      <c r="Z1624" s="20">
        <v>0.02</v>
      </c>
      <c r="AA1624" s="25">
        <f t="shared" ref="AA1624:AA1625" si="1116">Y1624*Z1624/100</f>
        <v>1.5</v>
      </c>
    </row>
    <row r="1625" spans="1:27" s="229" customFormat="1" ht="26.1" customHeight="1">
      <c r="A1625" s="17">
        <v>407</v>
      </c>
      <c r="B1625" s="17" t="s">
        <v>24</v>
      </c>
      <c r="C1625" s="17">
        <v>23654</v>
      </c>
      <c r="D1625" s="17">
        <v>3</v>
      </c>
      <c r="E1625" s="17">
        <v>3</v>
      </c>
      <c r="F1625" s="17">
        <v>82</v>
      </c>
      <c r="G1625" s="17">
        <v>1</v>
      </c>
      <c r="H1625" s="31">
        <v>1582</v>
      </c>
      <c r="I1625" s="86">
        <v>125</v>
      </c>
      <c r="J1625" s="109">
        <f>H1625*I1625</f>
        <v>197750</v>
      </c>
      <c r="K1625" s="103"/>
      <c r="L1625" s="20"/>
      <c r="M1625" s="20"/>
      <c r="N1625" s="103"/>
      <c r="O1625" s="20"/>
      <c r="P1625" s="20">
        <v>100</v>
      </c>
      <c r="Q1625" s="21"/>
      <c r="R1625" s="21">
        <f>O1625*Q1625</f>
        <v>0</v>
      </c>
      <c r="S1625" s="217"/>
      <c r="T1625" s="217"/>
      <c r="U1625" s="21">
        <f>R1625-R1625*T1625/100</f>
        <v>0</v>
      </c>
      <c r="V1625" s="101">
        <f>J1625+U1625</f>
        <v>197750</v>
      </c>
      <c r="W1625" s="101">
        <f>V1625*P1625/100</f>
        <v>197750</v>
      </c>
      <c r="X1625" s="100" t="s">
        <v>61</v>
      </c>
      <c r="Y1625" s="230">
        <v>0</v>
      </c>
      <c r="Z1625" s="20">
        <v>0</v>
      </c>
      <c r="AA1625" s="25">
        <f t="shared" si="1116"/>
        <v>0</v>
      </c>
    </row>
    <row r="1626" spans="1:27" s="229" customFormat="1" ht="24" customHeight="1">
      <c r="A1626" s="17"/>
      <c r="B1626" s="17"/>
      <c r="C1626" s="17"/>
      <c r="D1626" s="17"/>
      <c r="E1626" s="17"/>
      <c r="F1626" s="17"/>
      <c r="G1626" s="17"/>
      <c r="H1626" s="21"/>
      <c r="I1626" s="101"/>
      <c r="J1626" s="101"/>
      <c r="K1626" s="103"/>
      <c r="L1626" s="20"/>
      <c r="M1626" s="20"/>
      <c r="N1626" s="103"/>
      <c r="O1626" s="20"/>
      <c r="P1626" s="20"/>
      <c r="Q1626" s="101"/>
      <c r="R1626" s="109"/>
      <c r="S1626" s="217"/>
      <c r="T1626" s="217"/>
      <c r="U1626" s="109"/>
      <c r="V1626" s="109"/>
      <c r="W1626" s="31"/>
      <c r="X1626" s="21"/>
      <c r="Y1626" s="228"/>
      <c r="Z1626" s="20"/>
      <c r="AA1626" s="25"/>
    </row>
    <row r="1627" spans="1:27" s="229" customFormat="1" ht="24" customHeight="1">
      <c r="A1627" s="17">
        <v>408</v>
      </c>
      <c r="B1627" s="17" t="s">
        <v>26</v>
      </c>
      <c r="C1627" s="17">
        <v>837</v>
      </c>
      <c r="D1627" s="17">
        <v>23</v>
      </c>
      <c r="E1627" s="17">
        <v>3</v>
      </c>
      <c r="F1627" s="17">
        <v>30</v>
      </c>
      <c r="G1627" s="17">
        <v>2</v>
      </c>
      <c r="H1627" s="21">
        <v>60</v>
      </c>
      <c r="I1627" s="101">
        <v>125</v>
      </c>
      <c r="J1627" s="101">
        <f>H1627*I1627</f>
        <v>7500</v>
      </c>
      <c r="K1627" s="103">
        <v>1</v>
      </c>
      <c r="L1627" s="20" t="s">
        <v>65</v>
      </c>
      <c r="M1627" s="95" t="s">
        <v>68</v>
      </c>
      <c r="N1627" s="103">
        <v>2</v>
      </c>
      <c r="O1627" s="20">
        <v>237.3</v>
      </c>
      <c r="P1627" s="20">
        <v>100</v>
      </c>
      <c r="Q1627" s="101">
        <v>6350</v>
      </c>
      <c r="R1627" s="109">
        <f>O1627*Q1627</f>
        <v>1506855</v>
      </c>
      <c r="S1627" s="217">
        <v>13</v>
      </c>
      <c r="T1627" s="217">
        <v>55</v>
      </c>
      <c r="U1627" s="109">
        <f>R1627-R1627*T1627/100</f>
        <v>678084.75</v>
      </c>
      <c r="V1627" s="109">
        <f>J1627+U1627</f>
        <v>685584.75</v>
      </c>
      <c r="W1627" s="31">
        <f>V1627*P1627/100</f>
        <v>685584.75</v>
      </c>
      <c r="X1627" s="21" t="s">
        <v>60</v>
      </c>
      <c r="Y1627" s="228">
        <f>J1627</f>
        <v>7500</v>
      </c>
      <c r="Z1627" s="20">
        <v>0.02</v>
      </c>
      <c r="AA1627" s="25">
        <f t="shared" ref="AA1627:AA1628" si="1117">Y1627*Z1627/100</f>
        <v>1.5</v>
      </c>
    </row>
    <row r="1628" spans="1:27" s="229" customFormat="1" ht="26.1" customHeight="1">
      <c r="A1628" s="17"/>
      <c r="B1628" s="17"/>
      <c r="C1628" s="17"/>
      <c r="D1628" s="17"/>
      <c r="E1628" s="17"/>
      <c r="F1628" s="17"/>
      <c r="G1628" s="17">
        <v>1</v>
      </c>
      <c r="H1628" s="31">
        <v>9470</v>
      </c>
      <c r="I1628" s="86">
        <v>125</v>
      </c>
      <c r="J1628" s="109">
        <f>H1628*I1628</f>
        <v>1183750</v>
      </c>
      <c r="K1628" s="103"/>
      <c r="L1628" s="20"/>
      <c r="M1628" s="95"/>
      <c r="N1628" s="103"/>
      <c r="O1628" s="20"/>
      <c r="P1628" s="20">
        <v>100</v>
      </c>
      <c r="Q1628" s="21"/>
      <c r="R1628" s="21">
        <f>O1628*Q1628</f>
        <v>0</v>
      </c>
      <c r="S1628" s="217"/>
      <c r="T1628" s="217"/>
      <c r="U1628" s="21">
        <f>R1628-R1628*T1628/100</f>
        <v>0</v>
      </c>
      <c r="V1628" s="109">
        <f>J1628+U1628</f>
        <v>1183750</v>
      </c>
      <c r="W1628" s="101">
        <f>V1628*P1628/100</f>
        <v>1183750</v>
      </c>
      <c r="X1628" s="100"/>
      <c r="Y1628" s="238">
        <f>J1628</f>
        <v>1183750</v>
      </c>
      <c r="Z1628" s="20">
        <v>0.01</v>
      </c>
      <c r="AA1628" s="25">
        <f t="shared" si="1117"/>
        <v>118.375</v>
      </c>
    </row>
    <row r="1629" spans="1:27" s="229" customFormat="1" ht="26.1" customHeight="1">
      <c r="A1629" s="17"/>
      <c r="B1629" s="17"/>
      <c r="C1629" s="17"/>
      <c r="D1629" s="17"/>
      <c r="E1629" s="17"/>
      <c r="F1629" s="17"/>
      <c r="G1629" s="17"/>
      <c r="H1629" s="31"/>
      <c r="I1629" s="86"/>
      <c r="J1629" s="109"/>
      <c r="K1629" s="103"/>
      <c r="L1629" s="20"/>
      <c r="M1629" s="95"/>
      <c r="N1629" s="103"/>
      <c r="O1629" s="20"/>
      <c r="P1629" s="20"/>
      <c r="Q1629" s="21"/>
      <c r="R1629" s="21"/>
      <c r="S1629" s="217"/>
      <c r="T1629" s="217"/>
      <c r="U1629" s="21"/>
      <c r="V1629" s="109"/>
      <c r="W1629" s="101"/>
      <c r="X1629" s="100"/>
      <c r="Y1629" s="238"/>
      <c r="Z1629" s="20"/>
      <c r="AA1629" s="25"/>
    </row>
    <row r="1630" spans="1:27" s="229" customFormat="1" ht="24" customHeight="1">
      <c r="A1630" s="17">
        <v>409</v>
      </c>
      <c r="B1630" s="17" t="s">
        <v>26</v>
      </c>
      <c r="C1630" s="17">
        <v>1089</v>
      </c>
      <c r="D1630" s="17">
        <v>20</v>
      </c>
      <c r="E1630" s="17">
        <v>3</v>
      </c>
      <c r="F1630" s="17">
        <v>50</v>
      </c>
      <c r="G1630" s="17">
        <v>2</v>
      </c>
      <c r="H1630" s="21">
        <v>58</v>
      </c>
      <c r="I1630" s="101">
        <v>125</v>
      </c>
      <c r="J1630" s="101">
        <f>H1630*I1630</f>
        <v>7250</v>
      </c>
      <c r="K1630" s="103">
        <v>1</v>
      </c>
      <c r="L1630" s="20" t="s">
        <v>65</v>
      </c>
      <c r="M1630" s="95" t="s">
        <v>68</v>
      </c>
      <c r="N1630" s="103">
        <v>2</v>
      </c>
      <c r="O1630" s="20">
        <v>228.16</v>
      </c>
      <c r="P1630" s="20">
        <v>100</v>
      </c>
      <c r="Q1630" s="101">
        <v>6350</v>
      </c>
      <c r="R1630" s="109">
        <f>O1630*Q1630</f>
        <v>1448816</v>
      </c>
      <c r="S1630" s="217">
        <v>11</v>
      </c>
      <c r="T1630" s="217">
        <v>45</v>
      </c>
      <c r="U1630" s="109">
        <f>R1630-R1630*T1630/100</f>
        <v>796848.8</v>
      </c>
      <c r="V1630" s="109">
        <f>J1630+U1630</f>
        <v>804098.8</v>
      </c>
      <c r="W1630" s="31">
        <f>V1630*P1630/100</f>
        <v>804098.8</v>
      </c>
      <c r="X1630" s="21" t="s">
        <v>60</v>
      </c>
      <c r="Y1630" s="228">
        <f>J1630</f>
        <v>7250</v>
      </c>
      <c r="Z1630" s="20">
        <v>0.02</v>
      </c>
      <c r="AA1630" s="25">
        <f t="shared" ref="AA1630:AA1631" si="1118">Y1630*Z1630/100</f>
        <v>1.45</v>
      </c>
    </row>
    <row r="1631" spans="1:27" s="229" customFormat="1" ht="26.1" customHeight="1">
      <c r="A1631" s="17"/>
      <c r="B1631" s="17"/>
      <c r="C1631" s="17"/>
      <c r="D1631" s="17"/>
      <c r="E1631" s="17"/>
      <c r="F1631" s="17"/>
      <c r="G1631" s="17">
        <v>1</v>
      </c>
      <c r="H1631" s="31">
        <v>8292</v>
      </c>
      <c r="I1631" s="86">
        <v>125</v>
      </c>
      <c r="J1631" s="109">
        <f>H1631*I1631</f>
        <v>1036500</v>
      </c>
      <c r="K1631" s="103"/>
      <c r="L1631" s="20"/>
      <c r="M1631" s="20"/>
      <c r="N1631" s="103"/>
      <c r="O1631" s="20"/>
      <c r="P1631" s="20">
        <v>100</v>
      </c>
      <c r="Q1631" s="21"/>
      <c r="R1631" s="21">
        <f>O1631*Q1631</f>
        <v>0</v>
      </c>
      <c r="S1631" s="217"/>
      <c r="T1631" s="217"/>
      <c r="U1631" s="21">
        <f>R1631-R1631*T1631/100</f>
        <v>0</v>
      </c>
      <c r="V1631" s="109">
        <f>J1631+U1631</f>
        <v>1036500</v>
      </c>
      <c r="W1631" s="101">
        <f>V1631*P1631/100</f>
        <v>1036500</v>
      </c>
      <c r="X1631" s="100"/>
      <c r="Y1631" s="238">
        <f>J1631</f>
        <v>1036500</v>
      </c>
      <c r="Z1631" s="20">
        <v>0.01</v>
      </c>
      <c r="AA1631" s="25">
        <f t="shared" si="1118"/>
        <v>103.65</v>
      </c>
    </row>
    <row r="1632" spans="1:27" s="267" customFormat="1" ht="26.1" customHeight="1">
      <c r="A1632" s="55"/>
      <c r="B1632" s="55"/>
      <c r="C1632" s="55"/>
      <c r="D1632" s="55"/>
      <c r="E1632" s="55"/>
      <c r="F1632" s="55"/>
      <c r="G1632" s="55"/>
      <c r="H1632" s="260"/>
      <c r="I1632" s="261"/>
      <c r="J1632" s="262"/>
      <c r="K1632" s="263"/>
      <c r="L1632" s="57"/>
      <c r="M1632" s="57"/>
      <c r="N1632" s="263"/>
      <c r="O1632" s="57"/>
      <c r="P1632" s="57"/>
      <c r="Q1632" s="58"/>
      <c r="R1632" s="58"/>
      <c r="S1632" s="264"/>
      <c r="T1632" s="264"/>
      <c r="U1632" s="58"/>
      <c r="V1632" s="262"/>
      <c r="W1632" s="265"/>
      <c r="X1632" s="279"/>
      <c r="Y1632" s="266"/>
      <c r="Z1632" s="57"/>
      <c r="AA1632" s="56"/>
    </row>
    <row r="1633" spans="1:27" s="89" customFormat="1" ht="24" customHeight="1" thickBot="1">
      <c r="A1633" s="143"/>
      <c r="B1633" s="143"/>
      <c r="C1633" s="143"/>
      <c r="D1633" s="143"/>
      <c r="E1633" s="143"/>
      <c r="F1633" s="143"/>
      <c r="G1633" s="143"/>
      <c r="H1633" s="144"/>
      <c r="I1633" s="145"/>
      <c r="J1633" s="146"/>
      <c r="K1633" s="156"/>
      <c r="L1633" s="147"/>
      <c r="M1633" s="145"/>
      <c r="N1633" s="166"/>
      <c r="O1633" s="145"/>
      <c r="P1633" s="145"/>
      <c r="Q1633" s="181"/>
      <c r="R1633" s="182"/>
      <c r="S1633" s="194"/>
      <c r="T1633" s="194"/>
      <c r="U1633" s="197"/>
      <c r="V1633" s="182"/>
      <c r="W1633" s="182"/>
      <c r="X1633" s="148"/>
      <c r="Y1633" s="199"/>
      <c r="Z1633" s="145"/>
      <c r="AA1633" s="143"/>
    </row>
    <row r="1634" spans="1:27">
      <c r="A1634" s="42" t="s">
        <v>22</v>
      </c>
      <c r="B1634" s="42"/>
      <c r="C1634" s="42" t="s">
        <v>23</v>
      </c>
      <c r="D1634" s="42"/>
      <c r="E1634" s="42"/>
      <c r="F1634" s="42"/>
      <c r="G1634" s="39" t="s">
        <v>37</v>
      </c>
      <c r="H1634" s="52"/>
      <c r="I1634" s="11"/>
      <c r="J1634" s="11"/>
      <c r="K1634" s="153"/>
      <c r="L1634" s="14"/>
      <c r="M1634" s="6"/>
      <c r="N1634" s="161"/>
      <c r="O1634" s="1"/>
      <c r="P1634" s="1"/>
      <c r="Q1634" s="175"/>
      <c r="R1634" s="176"/>
      <c r="S1634" s="188"/>
      <c r="T1634" s="188"/>
      <c r="U1634" s="175"/>
      <c r="V1634" s="176"/>
      <c r="W1634" s="176"/>
      <c r="X1634" s="1"/>
      <c r="Y1634" s="176"/>
      <c r="Z1634" s="1"/>
      <c r="AA1634" s="1"/>
    </row>
    <row r="1635" spans="1:27">
      <c r="A1635" s="3"/>
      <c r="B1635" s="11"/>
      <c r="C1635" s="11"/>
      <c r="D1635" s="11"/>
      <c r="E1635" s="12"/>
      <c r="F1635" s="13"/>
      <c r="G1635" s="38" t="s">
        <v>36</v>
      </c>
      <c r="H1635" s="52"/>
      <c r="I1635" s="11"/>
      <c r="J1635" s="11"/>
      <c r="K1635" s="153"/>
      <c r="L1635" s="14"/>
      <c r="M1635" s="61" t="s">
        <v>47</v>
      </c>
      <c r="N1635" s="162"/>
      <c r="O1635" s="62"/>
      <c r="P1635" s="62"/>
      <c r="Q1635" s="177"/>
      <c r="R1635" s="178" t="s">
        <v>51</v>
      </c>
      <c r="S1635" s="162"/>
      <c r="T1635" s="189"/>
      <c r="U1635" s="177"/>
      <c r="V1635" s="178"/>
      <c r="W1635" s="178" t="s">
        <v>56</v>
      </c>
      <c r="X1635" s="206"/>
      <c r="Y1635" s="177"/>
      <c r="Z1635" s="3"/>
      <c r="AA1635" s="3"/>
    </row>
    <row r="1636" spans="1:27">
      <c r="A1636" s="3"/>
      <c r="B1636" s="11"/>
      <c r="C1636" s="11"/>
      <c r="D1636" s="11"/>
      <c r="E1636" s="12"/>
      <c r="F1636" s="13"/>
      <c r="G1636" s="37" t="s">
        <v>35</v>
      </c>
      <c r="H1636" s="52"/>
      <c r="I1636" s="12"/>
      <c r="J1636" s="12"/>
      <c r="K1636" s="154"/>
      <c r="L1636" s="14"/>
      <c r="M1636" s="61" t="s">
        <v>54</v>
      </c>
      <c r="N1636" s="162"/>
      <c r="O1636" s="62"/>
      <c r="P1636" s="62"/>
      <c r="Q1636" s="177"/>
      <c r="R1636" s="178" t="s">
        <v>53</v>
      </c>
      <c r="S1636" s="162"/>
      <c r="T1636" s="189"/>
      <c r="U1636" s="177"/>
      <c r="V1636" s="178"/>
      <c r="W1636" s="178" t="s">
        <v>52</v>
      </c>
      <c r="X1636" s="206"/>
      <c r="Y1636" s="177"/>
      <c r="Z1636" s="3"/>
      <c r="AA1636" s="3"/>
    </row>
    <row r="1637" spans="1:27">
      <c r="A1637" s="4"/>
      <c r="B1637" s="12"/>
      <c r="C1637" s="12"/>
      <c r="D1637" s="12"/>
      <c r="E1637" s="12"/>
      <c r="F1637" s="13"/>
      <c r="G1637" s="38" t="s">
        <v>34</v>
      </c>
      <c r="H1637" s="53"/>
      <c r="I1637" s="12"/>
      <c r="J1637" s="12"/>
      <c r="K1637" s="154"/>
      <c r="L1637" s="15"/>
      <c r="M1637" s="63" t="s">
        <v>48</v>
      </c>
      <c r="N1637" s="163"/>
      <c r="O1637" s="63"/>
      <c r="P1637" s="63"/>
      <c r="Q1637" s="179"/>
      <c r="R1637" s="179" t="s">
        <v>49</v>
      </c>
      <c r="S1637" s="163"/>
      <c r="T1637" s="190"/>
      <c r="U1637" s="179"/>
      <c r="V1637" s="179"/>
      <c r="W1637" s="179" t="s">
        <v>50</v>
      </c>
      <c r="X1637" s="207"/>
      <c r="Y1637" s="179"/>
      <c r="Z1637" s="5"/>
      <c r="AA1637" s="5"/>
    </row>
    <row r="1638" spans="1:27">
      <c r="A1638" s="4"/>
      <c r="B1638" s="33"/>
      <c r="C1638" s="12"/>
      <c r="D1638" s="12"/>
      <c r="E1638" s="12"/>
      <c r="F1638" s="13"/>
      <c r="G1638" s="40" t="s">
        <v>38</v>
      </c>
      <c r="H1638" s="53"/>
      <c r="I1638" s="12"/>
      <c r="J1638" s="12"/>
      <c r="K1638" s="154"/>
      <c r="L1638" s="15"/>
      <c r="M1638" s="5"/>
      <c r="N1638" s="164"/>
      <c r="O1638" s="5"/>
      <c r="P1638" s="5"/>
      <c r="Q1638" s="180"/>
      <c r="R1638" s="180"/>
      <c r="S1638" s="191"/>
      <c r="T1638" s="191"/>
      <c r="U1638" s="180"/>
      <c r="V1638" s="180"/>
      <c r="W1638" s="180"/>
      <c r="X1638" s="208"/>
      <c r="Y1638" s="169"/>
      <c r="Z1638" s="32"/>
      <c r="AA1638" s="5"/>
    </row>
    <row r="1639" spans="1:27" ht="31.5" customHeight="1">
      <c r="A1639" s="41" t="s">
        <v>80</v>
      </c>
      <c r="B1639" s="8"/>
      <c r="C1639" s="8"/>
      <c r="D1639" s="8"/>
      <c r="E1639" s="8"/>
      <c r="F1639" s="8"/>
      <c r="G1639" s="7" t="s">
        <v>30</v>
      </c>
      <c r="H1639" s="48"/>
      <c r="I1639" s="796"/>
      <c r="J1639" s="868"/>
      <c r="K1639" s="149"/>
      <c r="L1639" s="909"/>
      <c r="M1639" s="909"/>
      <c r="N1639" s="158"/>
      <c r="O1639" s="910" t="s">
        <v>55</v>
      </c>
      <c r="P1639" s="910"/>
      <c r="Q1639" s="168"/>
      <c r="R1639" s="169"/>
      <c r="S1639" s="185"/>
      <c r="T1639" s="185"/>
      <c r="U1639" s="196"/>
      <c r="V1639" s="169"/>
      <c r="W1639" s="169"/>
      <c r="X1639" s="205" t="s">
        <v>31</v>
      </c>
      <c r="Y1639" s="169"/>
      <c r="AA1639" s="7"/>
    </row>
    <row r="1640" spans="1:27" ht="23.1" customHeight="1">
      <c r="A1640" s="797" t="s">
        <v>0</v>
      </c>
      <c r="B1640" s="797"/>
      <c r="C1640" s="797"/>
      <c r="D1640" s="797"/>
      <c r="E1640" s="797"/>
      <c r="F1640" s="797"/>
      <c r="G1640" s="797"/>
      <c r="H1640" s="797"/>
      <c r="I1640" s="797"/>
      <c r="J1640" s="797"/>
      <c r="K1640" s="797"/>
      <c r="L1640" s="797"/>
      <c r="M1640" s="797"/>
      <c r="N1640" s="797"/>
      <c r="O1640" s="797"/>
      <c r="P1640" s="797"/>
      <c r="Q1640" s="797"/>
      <c r="R1640" s="797"/>
      <c r="S1640" s="797"/>
      <c r="T1640" s="797"/>
      <c r="U1640" s="797"/>
      <c r="V1640" s="797"/>
      <c r="W1640" s="797"/>
      <c r="X1640" s="797"/>
      <c r="Y1640" s="797"/>
      <c r="Z1640" s="797"/>
      <c r="AA1640" s="10"/>
    </row>
    <row r="1641" spans="1:27" ht="23.1" customHeight="1">
      <c r="A1641" s="797" t="s">
        <v>32</v>
      </c>
      <c r="B1641" s="797"/>
      <c r="C1641" s="797"/>
      <c r="D1641" s="797"/>
      <c r="E1641" s="797"/>
      <c r="F1641" s="797"/>
      <c r="G1641" s="797"/>
      <c r="H1641" s="797"/>
      <c r="I1641" s="797"/>
      <c r="J1641" s="797"/>
      <c r="K1641" s="797"/>
      <c r="L1641" s="797"/>
      <c r="M1641" s="797"/>
      <c r="N1641" s="797"/>
      <c r="O1641" s="797"/>
      <c r="P1641" s="797"/>
      <c r="Q1641" s="797"/>
      <c r="R1641" s="797"/>
      <c r="S1641" s="797"/>
      <c r="T1641" s="797"/>
      <c r="U1641" s="797"/>
      <c r="V1641" s="797"/>
      <c r="W1641" s="797"/>
      <c r="X1641" s="797"/>
      <c r="Y1641" s="797"/>
      <c r="Z1641" s="797"/>
      <c r="AA1641" s="10"/>
    </row>
    <row r="1642" spans="1:27" s="34" customFormat="1" ht="23.25">
      <c r="A1642" s="35" t="s">
        <v>70</v>
      </c>
      <c r="B1642" s="36"/>
      <c r="C1642" s="36"/>
      <c r="D1642" s="36"/>
      <c r="E1642" s="36"/>
      <c r="F1642" s="36"/>
      <c r="G1642" s="225"/>
      <c r="H1642" s="49"/>
      <c r="I1642" s="225"/>
      <c r="J1642" s="225"/>
      <c r="K1642" s="150"/>
      <c r="L1642" s="225"/>
      <c r="M1642" s="225"/>
      <c r="N1642" s="158"/>
      <c r="O1642" s="225"/>
      <c r="P1642" s="225"/>
      <c r="Q1642" s="170"/>
      <c r="R1642" s="171"/>
      <c r="S1642" s="150"/>
      <c r="T1642" s="150"/>
      <c r="U1642" s="170"/>
      <c r="V1642" s="170"/>
      <c r="W1642" s="170"/>
      <c r="X1642" s="22"/>
      <c r="Y1642" s="170"/>
      <c r="Z1642" s="225"/>
      <c r="AA1642" s="225"/>
    </row>
    <row r="1643" spans="1:27" s="16" customFormat="1" ht="14.25">
      <c r="A1643" s="798" t="s">
        <v>1</v>
      </c>
      <c r="B1643" s="799"/>
      <c r="C1643" s="799"/>
      <c r="D1643" s="799"/>
      <c r="E1643" s="799"/>
      <c r="F1643" s="799"/>
      <c r="G1643" s="799"/>
      <c r="H1643" s="799"/>
      <c r="I1643" s="799"/>
      <c r="J1643" s="800"/>
      <c r="K1643" s="801" t="s">
        <v>2</v>
      </c>
      <c r="L1643" s="802"/>
      <c r="M1643" s="802"/>
      <c r="N1643" s="802"/>
      <c r="O1643" s="802"/>
      <c r="P1643" s="802"/>
      <c r="Q1643" s="802"/>
      <c r="R1643" s="802"/>
      <c r="S1643" s="802"/>
      <c r="T1643" s="802"/>
      <c r="U1643" s="803"/>
      <c r="V1643" s="886" t="s">
        <v>3</v>
      </c>
      <c r="W1643" s="886" t="s">
        <v>39</v>
      </c>
      <c r="X1643" s="869" t="s">
        <v>40</v>
      </c>
      <c r="Y1643" s="886" t="s">
        <v>4</v>
      </c>
      <c r="Z1643" s="869" t="s">
        <v>41</v>
      </c>
      <c r="AA1643" s="878" t="s">
        <v>42</v>
      </c>
    </row>
    <row r="1644" spans="1:27" s="16" customFormat="1" ht="14.25">
      <c r="A1644" s="810" t="s">
        <v>5</v>
      </c>
      <c r="B1644" s="813" t="s">
        <v>6</v>
      </c>
      <c r="C1644" s="816" t="s">
        <v>7</v>
      </c>
      <c r="D1644" s="819" t="s">
        <v>8</v>
      </c>
      <c r="E1644" s="820"/>
      <c r="F1644" s="821"/>
      <c r="G1644" s="814" t="s">
        <v>9</v>
      </c>
      <c r="H1644" s="828" t="s">
        <v>10</v>
      </c>
      <c r="I1644" s="825" t="s">
        <v>11</v>
      </c>
      <c r="J1644" s="831" t="s">
        <v>12</v>
      </c>
      <c r="K1644" s="889" t="s">
        <v>5</v>
      </c>
      <c r="L1644" s="834" t="s">
        <v>13</v>
      </c>
      <c r="M1644" s="837" t="s">
        <v>14</v>
      </c>
      <c r="N1644" s="892" t="s">
        <v>9</v>
      </c>
      <c r="O1644" s="847" t="s">
        <v>43</v>
      </c>
      <c r="P1644" s="875" t="s">
        <v>33</v>
      </c>
      <c r="Q1644" s="895" t="s">
        <v>44</v>
      </c>
      <c r="R1644" s="898" t="s">
        <v>15</v>
      </c>
      <c r="S1644" s="901" t="s">
        <v>16</v>
      </c>
      <c r="T1644" s="902"/>
      <c r="U1644" s="903" t="s">
        <v>45</v>
      </c>
      <c r="V1644" s="887"/>
      <c r="W1644" s="887"/>
      <c r="X1644" s="870"/>
      <c r="Y1644" s="887"/>
      <c r="Z1644" s="870"/>
      <c r="AA1644" s="879"/>
    </row>
    <row r="1645" spans="1:27" s="16" customFormat="1" ht="14.25">
      <c r="A1645" s="811"/>
      <c r="B1645" s="814"/>
      <c r="C1645" s="817"/>
      <c r="D1645" s="822"/>
      <c r="E1645" s="823"/>
      <c r="F1645" s="824"/>
      <c r="G1645" s="814"/>
      <c r="H1645" s="829"/>
      <c r="I1645" s="826"/>
      <c r="J1645" s="832"/>
      <c r="K1645" s="890"/>
      <c r="L1645" s="835"/>
      <c r="M1645" s="838"/>
      <c r="N1645" s="893"/>
      <c r="O1645" s="848"/>
      <c r="P1645" s="876"/>
      <c r="Q1645" s="896"/>
      <c r="R1645" s="899"/>
      <c r="S1645" s="892" t="s">
        <v>17</v>
      </c>
      <c r="T1645" s="906" t="s">
        <v>18</v>
      </c>
      <c r="U1645" s="904"/>
      <c r="V1645" s="887"/>
      <c r="W1645" s="887"/>
      <c r="X1645" s="870"/>
      <c r="Y1645" s="887"/>
      <c r="Z1645" s="870"/>
      <c r="AA1645" s="879"/>
    </row>
    <row r="1646" spans="1:27" s="16" customFormat="1" ht="14.25">
      <c r="A1646" s="811"/>
      <c r="B1646" s="814"/>
      <c r="C1646" s="817"/>
      <c r="D1646" s="840" t="s">
        <v>19</v>
      </c>
      <c r="E1646" s="840" t="s">
        <v>20</v>
      </c>
      <c r="F1646" s="840" t="s">
        <v>21</v>
      </c>
      <c r="G1646" s="814"/>
      <c r="H1646" s="829"/>
      <c r="I1646" s="826"/>
      <c r="J1646" s="832"/>
      <c r="K1646" s="890"/>
      <c r="L1646" s="835"/>
      <c r="M1646" s="838"/>
      <c r="N1646" s="893"/>
      <c r="O1646" s="848"/>
      <c r="P1646" s="876"/>
      <c r="Q1646" s="896"/>
      <c r="R1646" s="899"/>
      <c r="S1646" s="893"/>
      <c r="T1646" s="907"/>
      <c r="U1646" s="904"/>
      <c r="V1646" s="887"/>
      <c r="W1646" s="887"/>
      <c r="X1646" s="870"/>
      <c r="Y1646" s="887"/>
      <c r="Z1646" s="870"/>
      <c r="AA1646" s="879"/>
    </row>
    <row r="1647" spans="1:27" s="16" customFormat="1" ht="14.25">
      <c r="A1647" s="811"/>
      <c r="B1647" s="814"/>
      <c r="C1647" s="817"/>
      <c r="D1647" s="841"/>
      <c r="E1647" s="841"/>
      <c r="F1647" s="841"/>
      <c r="G1647" s="814"/>
      <c r="H1647" s="829"/>
      <c r="I1647" s="826"/>
      <c r="J1647" s="832"/>
      <c r="K1647" s="890"/>
      <c r="L1647" s="835"/>
      <c r="M1647" s="838"/>
      <c r="N1647" s="893"/>
      <c r="O1647" s="848"/>
      <c r="P1647" s="876"/>
      <c r="Q1647" s="896"/>
      <c r="R1647" s="899"/>
      <c r="S1647" s="893"/>
      <c r="T1647" s="907"/>
      <c r="U1647" s="904"/>
      <c r="V1647" s="887"/>
      <c r="W1647" s="887"/>
      <c r="X1647" s="870"/>
      <c r="Y1647" s="887"/>
      <c r="Z1647" s="870"/>
      <c r="AA1647" s="879"/>
    </row>
    <row r="1648" spans="1:27" s="16" customFormat="1" ht="14.25">
      <c r="A1648" s="812"/>
      <c r="B1648" s="815"/>
      <c r="C1648" s="818"/>
      <c r="D1648" s="842"/>
      <c r="E1648" s="842"/>
      <c r="F1648" s="842"/>
      <c r="G1648" s="815"/>
      <c r="H1648" s="830"/>
      <c r="I1648" s="827"/>
      <c r="J1648" s="833"/>
      <c r="K1648" s="891"/>
      <c r="L1648" s="836"/>
      <c r="M1648" s="839"/>
      <c r="N1648" s="894"/>
      <c r="O1648" s="849"/>
      <c r="P1648" s="877"/>
      <c r="Q1648" s="897"/>
      <c r="R1648" s="900"/>
      <c r="S1648" s="894"/>
      <c r="T1648" s="908"/>
      <c r="U1648" s="905"/>
      <c r="V1648" s="888"/>
      <c r="W1648" s="888"/>
      <c r="X1648" s="871"/>
      <c r="Y1648" s="888"/>
      <c r="Z1648" s="871"/>
      <c r="AA1648" s="880"/>
    </row>
    <row r="1649" spans="1:27" s="229" customFormat="1" ht="24" customHeight="1">
      <c r="A1649" s="17"/>
      <c r="B1649" s="17"/>
      <c r="C1649" s="17"/>
      <c r="D1649" s="17"/>
      <c r="E1649" s="17"/>
      <c r="F1649" s="17"/>
      <c r="G1649" s="17"/>
      <c r="H1649" s="21"/>
      <c r="I1649" s="101"/>
      <c r="J1649" s="101"/>
      <c r="K1649" s="103"/>
      <c r="L1649" s="20"/>
      <c r="M1649" s="20"/>
      <c r="N1649" s="103"/>
      <c r="O1649" s="20"/>
      <c r="P1649" s="20"/>
      <c r="Q1649" s="101"/>
      <c r="R1649" s="109"/>
      <c r="S1649" s="217"/>
      <c r="T1649" s="217"/>
      <c r="U1649" s="109"/>
      <c r="V1649" s="109"/>
      <c r="W1649" s="31"/>
      <c r="X1649" s="21"/>
      <c r="Y1649" s="228"/>
      <c r="Z1649" s="20"/>
      <c r="AA1649" s="25"/>
    </row>
    <row r="1650" spans="1:27" s="229" customFormat="1" ht="24" customHeight="1">
      <c r="A1650" s="17">
        <v>410</v>
      </c>
      <c r="B1650" s="17" t="s">
        <v>24</v>
      </c>
      <c r="C1650" s="17">
        <v>46283</v>
      </c>
      <c r="D1650" s="17">
        <v>0</v>
      </c>
      <c r="E1650" s="17">
        <v>0</v>
      </c>
      <c r="F1650" s="17">
        <v>78</v>
      </c>
      <c r="G1650" s="17">
        <v>2</v>
      </c>
      <c r="H1650" s="21">
        <v>78</v>
      </c>
      <c r="I1650" s="101">
        <v>400</v>
      </c>
      <c r="J1650" s="101">
        <f>H1650*I1650</f>
        <v>31200</v>
      </c>
      <c r="K1650" s="103">
        <v>1</v>
      </c>
      <c r="L1650" s="20" t="s">
        <v>65</v>
      </c>
      <c r="M1650" s="20" t="s">
        <v>67</v>
      </c>
      <c r="N1650" s="103">
        <v>2</v>
      </c>
      <c r="O1650" s="20">
        <v>159.13999999999999</v>
      </c>
      <c r="P1650" s="20">
        <v>100</v>
      </c>
      <c r="Q1650" s="101">
        <v>6350</v>
      </c>
      <c r="R1650" s="109">
        <f>O1650*Q1650</f>
        <v>1010538.9999999999</v>
      </c>
      <c r="S1650" s="217">
        <v>11</v>
      </c>
      <c r="T1650" s="217">
        <v>12</v>
      </c>
      <c r="U1650" s="109">
        <f>R1650-R1650*T1650/100</f>
        <v>889274.32</v>
      </c>
      <c r="V1650" s="30">
        <f>J1650+U1650</f>
        <v>920474.32</v>
      </c>
      <c r="W1650" s="30">
        <f>V1650*P1650/100</f>
        <v>920474.32</v>
      </c>
      <c r="X1650" s="21" t="s">
        <v>58</v>
      </c>
      <c r="Y1650" s="233">
        <v>0</v>
      </c>
      <c r="Z1650" s="20">
        <v>0</v>
      </c>
      <c r="AA1650" s="25">
        <f t="shared" ref="AA1650" si="1119">Y1650*Z1650/100</f>
        <v>0</v>
      </c>
    </row>
    <row r="1651" spans="1:27" s="229" customFormat="1" ht="24" customHeight="1">
      <c r="A1651" s="17"/>
      <c r="B1651" s="17"/>
      <c r="C1651" s="17"/>
      <c r="D1651" s="17"/>
      <c r="E1651" s="17"/>
      <c r="F1651" s="17"/>
      <c r="G1651" s="17"/>
      <c r="H1651" s="21"/>
      <c r="I1651" s="101"/>
      <c r="J1651" s="101"/>
      <c r="K1651" s="103"/>
      <c r="L1651" s="20"/>
      <c r="M1651" s="20"/>
      <c r="N1651" s="103"/>
      <c r="O1651" s="20"/>
      <c r="P1651" s="20"/>
      <c r="Q1651" s="101"/>
      <c r="R1651" s="109"/>
      <c r="S1651" s="217"/>
      <c r="T1651" s="217"/>
      <c r="U1651" s="109"/>
      <c r="V1651" s="109"/>
      <c r="W1651" s="31"/>
      <c r="X1651" s="21"/>
      <c r="Y1651" s="233"/>
      <c r="Z1651" s="20"/>
      <c r="AA1651" s="25"/>
    </row>
    <row r="1652" spans="1:27" s="229" customFormat="1" ht="24" customHeight="1">
      <c r="A1652" s="17">
        <v>411</v>
      </c>
      <c r="B1652" s="17" t="s">
        <v>26</v>
      </c>
      <c r="C1652" s="17">
        <v>838</v>
      </c>
      <c r="D1652" s="17">
        <v>19</v>
      </c>
      <c r="E1652" s="17">
        <v>2</v>
      </c>
      <c r="F1652" s="17">
        <v>60</v>
      </c>
      <c r="G1652" s="17">
        <v>2</v>
      </c>
      <c r="H1652" s="21">
        <v>100</v>
      </c>
      <c r="I1652" s="101">
        <v>125</v>
      </c>
      <c r="J1652" s="101">
        <f>H1652*I1652</f>
        <v>12500</v>
      </c>
      <c r="K1652" s="103">
        <v>1</v>
      </c>
      <c r="L1652" s="20" t="s">
        <v>65</v>
      </c>
      <c r="M1652" s="95" t="s">
        <v>68</v>
      </c>
      <c r="N1652" s="103">
        <v>2</v>
      </c>
      <c r="O1652" s="20">
        <v>118.8</v>
      </c>
      <c r="P1652" s="20">
        <v>100</v>
      </c>
      <c r="Q1652" s="101">
        <v>6350</v>
      </c>
      <c r="R1652" s="109">
        <f>O1652*Q1652</f>
        <v>754380</v>
      </c>
      <c r="S1652" s="217">
        <v>11</v>
      </c>
      <c r="T1652" s="217">
        <v>45</v>
      </c>
      <c r="U1652" s="109">
        <f>R1652-R1652*T1652/100</f>
        <v>414909</v>
      </c>
      <c r="V1652" s="109">
        <f>J1652+U1652</f>
        <v>427409</v>
      </c>
      <c r="W1652" s="31">
        <f>V1652*P1652/100</f>
        <v>427409</v>
      </c>
      <c r="X1652" s="21" t="s">
        <v>60</v>
      </c>
      <c r="Y1652" s="228">
        <f>J1652</f>
        <v>12500</v>
      </c>
      <c r="Z1652" s="20">
        <v>0.02</v>
      </c>
      <c r="AA1652" s="25">
        <f t="shared" ref="AA1652:AA1654" si="1120">Y1652*Z1652/100</f>
        <v>2.5</v>
      </c>
    </row>
    <row r="1653" spans="1:27" s="229" customFormat="1" ht="26.1" customHeight="1">
      <c r="A1653" s="17"/>
      <c r="B1653" s="17"/>
      <c r="C1653" s="17"/>
      <c r="D1653" s="17"/>
      <c r="E1653" s="17"/>
      <c r="F1653" s="17"/>
      <c r="G1653" s="17">
        <v>1</v>
      </c>
      <c r="H1653" s="31">
        <v>7760</v>
      </c>
      <c r="I1653" s="86">
        <v>125</v>
      </c>
      <c r="J1653" s="109">
        <f>H1653*I1653</f>
        <v>970000</v>
      </c>
      <c r="K1653" s="103"/>
      <c r="L1653" s="20"/>
      <c r="M1653" s="20"/>
      <c r="N1653" s="103"/>
      <c r="O1653" s="20"/>
      <c r="P1653" s="20">
        <v>100</v>
      </c>
      <c r="Q1653" s="21"/>
      <c r="R1653" s="21">
        <f>O1653*Q1653</f>
        <v>0</v>
      </c>
      <c r="S1653" s="217"/>
      <c r="T1653" s="217"/>
      <c r="U1653" s="21">
        <f>R1653-R1653*T1653/100</f>
        <v>0</v>
      </c>
      <c r="V1653" s="109">
        <f>J1653+U1653</f>
        <v>970000</v>
      </c>
      <c r="W1653" s="101">
        <f>V1653*P1653/100</f>
        <v>970000</v>
      </c>
      <c r="X1653" s="100"/>
      <c r="Y1653" s="238">
        <f>J1653</f>
        <v>970000</v>
      </c>
      <c r="Z1653" s="20">
        <v>0.01</v>
      </c>
      <c r="AA1653" s="25">
        <f t="shared" si="1120"/>
        <v>97</v>
      </c>
    </row>
    <row r="1654" spans="1:27" s="229" customFormat="1" ht="26.1" customHeight="1">
      <c r="A1654" s="17">
        <v>412</v>
      </c>
      <c r="B1654" s="17" t="s">
        <v>25</v>
      </c>
      <c r="C1654" s="17">
        <v>2036</v>
      </c>
      <c r="D1654" s="17">
        <v>21</v>
      </c>
      <c r="E1654" s="17">
        <v>0</v>
      </c>
      <c r="F1654" s="17">
        <v>73</v>
      </c>
      <c r="G1654" s="17">
        <v>1</v>
      </c>
      <c r="H1654" s="31">
        <v>8473</v>
      </c>
      <c r="I1654" s="86">
        <v>100</v>
      </c>
      <c r="J1654" s="109">
        <f>H1654*I1654</f>
        <v>847300</v>
      </c>
      <c r="K1654" s="103"/>
      <c r="L1654" s="20"/>
      <c r="M1654" s="20"/>
      <c r="N1654" s="103"/>
      <c r="O1654" s="20"/>
      <c r="P1654" s="20">
        <v>100</v>
      </c>
      <c r="Q1654" s="21"/>
      <c r="R1654" s="21">
        <f>O1654*Q1654</f>
        <v>0</v>
      </c>
      <c r="S1654" s="217"/>
      <c r="T1654" s="217"/>
      <c r="U1654" s="21">
        <f>R1654-R1654*T1654/100</f>
        <v>0</v>
      </c>
      <c r="V1654" s="109">
        <f>J1654+U1654</f>
        <v>847300</v>
      </c>
      <c r="W1654" s="101">
        <f>V1654*P1654/100</f>
        <v>847300</v>
      </c>
      <c r="X1654" s="100"/>
      <c r="Y1654" s="238">
        <f>J1654</f>
        <v>847300</v>
      </c>
      <c r="Z1654" s="20">
        <v>0.01</v>
      </c>
      <c r="AA1654" s="25">
        <f t="shared" si="1120"/>
        <v>84.73</v>
      </c>
    </row>
    <row r="1655" spans="1:27" s="229" customFormat="1" ht="26.1" customHeight="1">
      <c r="A1655" s="17"/>
      <c r="B1655" s="17"/>
      <c r="C1655" s="17"/>
      <c r="D1655" s="17"/>
      <c r="E1655" s="17"/>
      <c r="F1655" s="17"/>
      <c r="G1655" s="17"/>
      <c r="H1655" s="31"/>
      <c r="I1655" s="86"/>
      <c r="J1655" s="109"/>
      <c r="K1655" s="103"/>
      <c r="L1655" s="20"/>
      <c r="M1655" s="20"/>
      <c r="N1655" s="103"/>
      <c r="O1655" s="20"/>
      <c r="P1655" s="20"/>
      <c r="Q1655" s="21"/>
      <c r="R1655" s="21"/>
      <c r="S1655" s="217"/>
      <c r="T1655" s="217"/>
      <c r="U1655" s="21"/>
      <c r="V1655" s="109"/>
      <c r="W1655" s="101"/>
      <c r="X1655" s="100"/>
      <c r="Y1655" s="238"/>
      <c r="Z1655" s="20"/>
      <c r="AA1655" s="25"/>
    </row>
    <row r="1656" spans="1:27" s="229" customFormat="1" ht="26.1" customHeight="1">
      <c r="A1656" s="17"/>
      <c r="B1656" s="17"/>
      <c r="C1656" s="17"/>
      <c r="D1656" s="17"/>
      <c r="E1656" s="17"/>
      <c r="F1656" s="17"/>
      <c r="G1656" s="17"/>
      <c r="H1656" s="31"/>
      <c r="I1656" s="86"/>
      <c r="J1656" s="109"/>
      <c r="K1656" s="103"/>
      <c r="L1656" s="20"/>
      <c r="M1656" s="20"/>
      <c r="N1656" s="103"/>
      <c r="O1656" s="20"/>
      <c r="P1656" s="20"/>
      <c r="Q1656" s="21"/>
      <c r="R1656" s="21"/>
      <c r="S1656" s="217"/>
      <c r="T1656" s="217"/>
      <c r="U1656" s="21"/>
      <c r="V1656" s="109"/>
      <c r="W1656" s="101"/>
      <c r="X1656" s="100"/>
      <c r="Y1656" s="238"/>
      <c r="Z1656" s="20"/>
      <c r="AA1656" s="25"/>
    </row>
    <row r="1657" spans="1:27" s="229" customFormat="1" ht="26.1" customHeight="1">
      <c r="A1657" s="17"/>
      <c r="B1657" s="17"/>
      <c r="C1657" s="17"/>
      <c r="D1657" s="17"/>
      <c r="E1657" s="17"/>
      <c r="F1657" s="17"/>
      <c r="G1657" s="17"/>
      <c r="H1657" s="31"/>
      <c r="I1657" s="86"/>
      <c r="J1657" s="109"/>
      <c r="K1657" s="103"/>
      <c r="L1657" s="20"/>
      <c r="M1657" s="20"/>
      <c r="N1657" s="103"/>
      <c r="O1657" s="20"/>
      <c r="P1657" s="20"/>
      <c r="Q1657" s="21"/>
      <c r="R1657" s="21"/>
      <c r="S1657" s="217"/>
      <c r="T1657" s="217"/>
      <c r="U1657" s="21"/>
      <c r="V1657" s="101"/>
      <c r="W1657" s="101"/>
      <c r="X1657" s="100"/>
      <c r="Y1657" s="230"/>
      <c r="Z1657" s="20"/>
      <c r="AA1657" s="25"/>
    </row>
    <row r="1658" spans="1:27" s="229" customFormat="1" ht="26.1" customHeight="1">
      <c r="A1658" s="17"/>
      <c r="B1658" s="17"/>
      <c r="C1658" s="17"/>
      <c r="D1658" s="17"/>
      <c r="E1658" s="17"/>
      <c r="F1658" s="17"/>
      <c r="G1658" s="17"/>
      <c r="H1658" s="31"/>
      <c r="I1658" s="86"/>
      <c r="J1658" s="109"/>
      <c r="K1658" s="103"/>
      <c r="L1658" s="20"/>
      <c r="M1658" s="20"/>
      <c r="N1658" s="103"/>
      <c r="O1658" s="20"/>
      <c r="P1658" s="20"/>
      <c r="Q1658" s="21"/>
      <c r="R1658" s="21"/>
      <c r="S1658" s="217"/>
      <c r="T1658" s="217"/>
      <c r="U1658" s="21"/>
      <c r="V1658" s="101"/>
      <c r="W1658" s="101"/>
      <c r="X1658" s="100"/>
      <c r="Y1658" s="230"/>
      <c r="Z1658" s="20"/>
      <c r="AA1658" s="25"/>
    </row>
    <row r="1659" spans="1:27" s="89" customFormat="1" ht="24" customHeight="1" thickBot="1">
      <c r="A1659" s="143"/>
      <c r="B1659" s="143"/>
      <c r="C1659" s="143"/>
      <c r="D1659" s="143"/>
      <c r="E1659" s="143"/>
      <c r="F1659" s="143"/>
      <c r="G1659" s="143"/>
      <c r="H1659" s="144"/>
      <c r="I1659" s="145"/>
      <c r="J1659" s="146"/>
      <c r="K1659" s="156"/>
      <c r="L1659" s="147"/>
      <c r="M1659" s="145"/>
      <c r="N1659" s="166"/>
      <c r="O1659" s="145"/>
      <c r="P1659" s="145"/>
      <c r="Q1659" s="181"/>
      <c r="R1659" s="182"/>
      <c r="S1659" s="194"/>
      <c r="T1659" s="194"/>
      <c r="U1659" s="197"/>
      <c r="V1659" s="182"/>
      <c r="W1659" s="182"/>
      <c r="X1659" s="148"/>
      <c r="Y1659" s="199"/>
      <c r="Z1659" s="145"/>
      <c r="AA1659" s="143"/>
    </row>
    <row r="1660" spans="1:27">
      <c r="A1660" s="42" t="s">
        <v>22</v>
      </c>
      <c r="B1660" s="42"/>
      <c r="C1660" s="42" t="s">
        <v>23</v>
      </c>
      <c r="D1660" s="42"/>
      <c r="E1660" s="42"/>
      <c r="F1660" s="42"/>
      <c r="G1660" s="39" t="s">
        <v>37</v>
      </c>
      <c r="H1660" s="52"/>
      <c r="I1660" s="11"/>
      <c r="J1660" s="11"/>
      <c r="K1660" s="153"/>
      <c r="L1660" s="14"/>
      <c r="M1660" s="6"/>
      <c r="N1660" s="161"/>
      <c r="O1660" s="1"/>
      <c r="P1660" s="1"/>
      <c r="Q1660" s="175"/>
      <c r="R1660" s="176"/>
      <c r="S1660" s="188"/>
      <c r="T1660" s="188"/>
      <c r="U1660" s="175"/>
      <c r="V1660" s="176"/>
      <c r="W1660" s="176"/>
      <c r="X1660" s="1"/>
      <c r="Y1660" s="176"/>
      <c r="Z1660" s="1"/>
      <c r="AA1660" s="1"/>
    </row>
    <row r="1661" spans="1:27">
      <c r="A1661" s="3"/>
      <c r="B1661" s="11"/>
      <c r="C1661" s="11"/>
      <c r="D1661" s="11"/>
      <c r="E1661" s="12"/>
      <c r="F1661" s="13"/>
      <c r="G1661" s="38" t="s">
        <v>36</v>
      </c>
      <c r="H1661" s="52"/>
      <c r="I1661" s="11"/>
      <c r="J1661" s="11"/>
      <c r="K1661" s="153"/>
      <c r="L1661" s="14"/>
      <c r="M1661" s="61" t="s">
        <v>47</v>
      </c>
      <c r="N1661" s="162"/>
      <c r="O1661" s="62"/>
      <c r="P1661" s="62"/>
      <c r="Q1661" s="177"/>
      <c r="R1661" s="178" t="s">
        <v>51</v>
      </c>
      <c r="S1661" s="162"/>
      <c r="T1661" s="189"/>
      <c r="U1661" s="177"/>
      <c r="V1661" s="178"/>
      <c r="W1661" s="178" t="s">
        <v>56</v>
      </c>
      <c r="X1661" s="206"/>
      <c r="Y1661" s="177"/>
      <c r="Z1661" s="3"/>
      <c r="AA1661" s="3"/>
    </row>
    <row r="1662" spans="1:27">
      <c r="A1662" s="3"/>
      <c r="B1662" s="11"/>
      <c r="C1662" s="11"/>
      <c r="D1662" s="11"/>
      <c r="E1662" s="12"/>
      <c r="F1662" s="13"/>
      <c r="G1662" s="37" t="s">
        <v>35</v>
      </c>
      <c r="H1662" s="52"/>
      <c r="I1662" s="12"/>
      <c r="J1662" s="12"/>
      <c r="K1662" s="154"/>
      <c r="L1662" s="14"/>
      <c r="M1662" s="61" t="s">
        <v>54</v>
      </c>
      <c r="N1662" s="162"/>
      <c r="O1662" s="62"/>
      <c r="P1662" s="62"/>
      <c r="Q1662" s="177"/>
      <c r="R1662" s="178" t="s">
        <v>53</v>
      </c>
      <c r="S1662" s="162"/>
      <c r="T1662" s="189"/>
      <c r="U1662" s="177"/>
      <c r="V1662" s="178"/>
      <c r="W1662" s="178" t="s">
        <v>52</v>
      </c>
      <c r="X1662" s="206"/>
      <c r="Y1662" s="177"/>
      <c r="Z1662" s="3"/>
      <c r="AA1662" s="3"/>
    </row>
    <row r="1663" spans="1:27">
      <c r="A1663" s="4"/>
      <c r="B1663" s="12"/>
      <c r="C1663" s="12"/>
      <c r="D1663" s="12"/>
      <c r="E1663" s="12"/>
      <c r="F1663" s="13"/>
      <c r="G1663" s="38" t="s">
        <v>34</v>
      </c>
      <c r="H1663" s="53"/>
      <c r="I1663" s="12"/>
      <c r="J1663" s="12"/>
      <c r="K1663" s="154"/>
      <c r="L1663" s="15"/>
      <c r="M1663" s="63" t="s">
        <v>48</v>
      </c>
      <c r="N1663" s="163"/>
      <c r="O1663" s="63"/>
      <c r="P1663" s="63"/>
      <c r="Q1663" s="179"/>
      <c r="R1663" s="179" t="s">
        <v>49</v>
      </c>
      <c r="S1663" s="163"/>
      <c r="T1663" s="190"/>
      <c r="U1663" s="179"/>
      <c r="V1663" s="179"/>
      <c r="W1663" s="179" t="s">
        <v>50</v>
      </c>
      <c r="X1663" s="207"/>
      <c r="Y1663" s="179"/>
      <c r="Z1663" s="5"/>
      <c r="AA1663" s="5"/>
    </row>
    <row r="1664" spans="1:27">
      <c r="A1664" s="4"/>
      <c r="B1664" s="33"/>
      <c r="C1664" s="12"/>
      <c r="D1664" s="12"/>
      <c r="E1664" s="12"/>
      <c r="F1664" s="13"/>
      <c r="G1664" s="40" t="s">
        <v>38</v>
      </c>
      <c r="H1664" s="53"/>
      <c r="I1664" s="12"/>
      <c r="J1664" s="12"/>
      <c r="K1664" s="154"/>
      <c r="L1664" s="15"/>
      <c r="M1664" s="5"/>
      <c r="N1664" s="164"/>
      <c r="O1664" s="5"/>
      <c r="P1664" s="5"/>
      <c r="Q1664" s="180"/>
      <c r="R1664" s="180"/>
      <c r="S1664" s="191"/>
      <c r="T1664" s="191"/>
      <c r="U1664" s="180"/>
      <c r="V1664" s="180"/>
      <c r="W1664" s="180"/>
      <c r="X1664" s="208"/>
      <c r="Y1664" s="169"/>
      <c r="Z1664" s="32"/>
      <c r="AA1664" s="5"/>
    </row>
    <row r="1665" spans="1:27" ht="31.5" customHeight="1">
      <c r="A1665" s="41" t="s">
        <v>78</v>
      </c>
      <c r="B1665" s="8"/>
      <c r="C1665" s="8"/>
      <c r="D1665" s="8"/>
      <c r="E1665" s="8"/>
      <c r="F1665" s="8"/>
      <c r="G1665" s="7" t="s">
        <v>30</v>
      </c>
      <c r="H1665" s="48"/>
      <c r="I1665" s="796"/>
      <c r="J1665" s="868"/>
      <c r="K1665" s="149"/>
      <c r="L1665" s="909"/>
      <c r="M1665" s="909"/>
      <c r="N1665" s="158"/>
      <c r="O1665" s="910" t="s">
        <v>55</v>
      </c>
      <c r="P1665" s="910"/>
      <c r="Q1665" s="168"/>
      <c r="R1665" s="169"/>
      <c r="S1665" s="185"/>
      <c r="T1665" s="185"/>
      <c r="U1665" s="196"/>
      <c r="V1665" s="169"/>
      <c r="W1665" s="169"/>
      <c r="X1665" s="205" t="s">
        <v>31</v>
      </c>
      <c r="Y1665" s="169"/>
      <c r="AA1665" s="7"/>
    </row>
    <row r="1666" spans="1:27" ht="23.1" customHeight="1">
      <c r="A1666" s="797" t="s">
        <v>0</v>
      </c>
      <c r="B1666" s="797"/>
      <c r="C1666" s="797"/>
      <c r="D1666" s="797"/>
      <c r="E1666" s="797"/>
      <c r="F1666" s="797"/>
      <c r="G1666" s="797"/>
      <c r="H1666" s="797"/>
      <c r="I1666" s="797"/>
      <c r="J1666" s="797"/>
      <c r="K1666" s="797"/>
      <c r="L1666" s="797"/>
      <c r="M1666" s="797"/>
      <c r="N1666" s="797"/>
      <c r="O1666" s="797"/>
      <c r="P1666" s="797"/>
      <c r="Q1666" s="797"/>
      <c r="R1666" s="797"/>
      <c r="S1666" s="797"/>
      <c r="T1666" s="797"/>
      <c r="U1666" s="797"/>
      <c r="V1666" s="797"/>
      <c r="W1666" s="797"/>
      <c r="X1666" s="797"/>
      <c r="Y1666" s="797"/>
      <c r="Z1666" s="797"/>
      <c r="AA1666" s="10"/>
    </row>
    <row r="1667" spans="1:27" ht="23.1" customHeight="1">
      <c r="A1667" s="797" t="s">
        <v>32</v>
      </c>
      <c r="B1667" s="797"/>
      <c r="C1667" s="797"/>
      <c r="D1667" s="797"/>
      <c r="E1667" s="797"/>
      <c r="F1667" s="797"/>
      <c r="G1667" s="797"/>
      <c r="H1667" s="797"/>
      <c r="I1667" s="797"/>
      <c r="J1667" s="797"/>
      <c r="K1667" s="797"/>
      <c r="L1667" s="797"/>
      <c r="M1667" s="797"/>
      <c r="N1667" s="797"/>
      <c r="O1667" s="797"/>
      <c r="P1667" s="797"/>
      <c r="Q1667" s="797"/>
      <c r="R1667" s="797"/>
      <c r="S1667" s="797"/>
      <c r="T1667" s="797"/>
      <c r="U1667" s="797"/>
      <c r="V1667" s="797"/>
      <c r="W1667" s="797"/>
      <c r="X1667" s="797"/>
      <c r="Y1667" s="797"/>
      <c r="Z1667" s="797"/>
      <c r="AA1667" s="10"/>
    </row>
    <row r="1668" spans="1:27" s="34" customFormat="1" ht="23.25">
      <c r="A1668" s="35" t="s">
        <v>70</v>
      </c>
      <c r="B1668" s="36"/>
      <c r="C1668" s="36"/>
      <c r="D1668" s="36"/>
      <c r="E1668" s="36"/>
      <c r="F1668" s="36"/>
      <c r="G1668" s="225"/>
      <c r="H1668" s="49"/>
      <c r="I1668" s="225"/>
      <c r="J1668" s="225"/>
      <c r="K1668" s="150"/>
      <c r="L1668" s="225"/>
      <c r="M1668" s="225"/>
      <c r="N1668" s="158"/>
      <c r="O1668" s="225"/>
      <c r="P1668" s="225"/>
      <c r="Q1668" s="170"/>
      <c r="R1668" s="171"/>
      <c r="S1668" s="150"/>
      <c r="T1668" s="150"/>
      <c r="U1668" s="170"/>
      <c r="V1668" s="170"/>
      <c r="W1668" s="170"/>
      <c r="X1668" s="22"/>
      <c r="Y1668" s="170"/>
      <c r="Z1668" s="225"/>
      <c r="AA1668" s="225"/>
    </row>
    <row r="1669" spans="1:27" s="16" customFormat="1" ht="14.25">
      <c r="A1669" s="798" t="s">
        <v>1</v>
      </c>
      <c r="B1669" s="799"/>
      <c r="C1669" s="799"/>
      <c r="D1669" s="799"/>
      <c r="E1669" s="799"/>
      <c r="F1669" s="799"/>
      <c r="G1669" s="799"/>
      <c r="H1669" s="799"/>
      <c r="I1669" s="799"/>
      <c r="J1669" s="800"/>
      <c r="K1669" s="801" t="s">
        <v>2</v>
      </c>
      <c r="L1669" s="802"/>
      <c r="M1669" s="802"/>
      <c r="N1669" s="802"/>
      <c r="O1669" s="802"/>
      <c r="P1669" s="802"/>
      <c r="Q1669" s="802"/>
      <c r="R1669" s="802"/>
      <c r="S1669" s="802"/>
      <c r="T1669" s="802"/>
      <c r="U1669" s="803"/>
      <c r="V1669" s="886" t="s">
        <v>3</v>
      </c>
      <c r="W1669" s="886" t="s">
        <v>39</v>
      </c>
      <c r="X1669" s="869" t="s">
        <v>40</v>
      </c>
      <c r="Y1669" s="886" t="s">
        <v>4</v>
      </c>
      <c r="Z1669" s="869" t="s">
        <v>41</v>
      </c>
      <c r="AA1669" s="878" t="s">
        <v>42</v>
      </c>
    </row>
    <row r="1670" spans="1:27" s="16" customFormat="1" ht="14.25">
      <c r="A1670" s="810" t="s">
        <v>5</v>
      </c>
      <c r="B1670" s="813" t="s">
        <v>6</v>
      </c>
      <c r="C1670" s="816" t="s">
        <v>7</v>
      </c>
      <c r="D1670" s="819" t="s">
        <v>8</v>
      </c>
      <c r="E1670" s="820"/>
      <c r="F1670" s="821"/>
      <c r="G1670" s="814" t="s">
        <v>9</v>
      </c>
      <c r="H1670" s="828" t="s">
        <v>10</v>
      </c>
      <c r="I1670" s="825" t="s">
        <v>11</v>
      </c>
      <c r="J1670" s="831" t="s">
        <v>12</v>
      </c>
      <c r="K1670" s="889" t="s">
        <v>5</v>
      </c>
      <c r="L1670" s="834" t="s">
        <v>13</v>
      </c>
      <c r="M1670" s="837" t="s">
        <v>14</v>
      </c>
      <c r="N1670" s="892" t="s">
        <v>9</v>
      </c>
      <c r="O1670" s="847" t="s">
        <v>43</v>
      </c>
      <c r="P1670" s="875" t="s">
        <v>33</v>
      </c>
      <c r="Q1670" s="895" t="s">
        <v>44</v>
      </c>
      <c r="R1670" s="898" t="s">
        <v>15</v>
      </c>
      <c r="S1670" s="901" t="s">
        <v>16</v>
      </c>
      <c r="T1670" s="902"/>
      <c r="U1670" s="903" t="s">
        <v>45</v>
      </c>
      <c r="V1670" s="887"/>
      <c r="W1670" s="887"/>
      <c r="X1670" s="870"/>
      <c r="Y1670" s="887"/>
      <c r="Z1670" s="870"/>
      <c r="AA1670" s="879"/>
    </row>
    <row r="1671" spans="1:27" s="16" customFormat="1" ht="14.25">
      <c r="A1671" s="811"/>
      <c r="B1671" s="814"/>
      <c r="C1671" s="817"/>
      <c r="D1671" s="822"/>
      <c r="E1671" s="823"/>
      <c r="F1671" s="824"/>
      <c r="G1671" s="814"/>
      <c r="H1671" s="829"/>
      <c r="I1671" s="826"/>
      <c r="J1671" s="832"/>
      <c r="K1671" s="890"/>
      <c r="L1671" s="835"/>
      <c r="M1671" s="838"/>
      <c r="N1671" s="893"/>
      <c r="O1671" s="848"/>
      <c r="P1671" s="876"/>
      <c r="Q1671" s="896"/>
      <c r="R1671" s="899"/>
      <c r="S1671" s="892" t="s">
        <v>17</v>
      </c>
      <c r="T1671" s="906" t="s">
        <v>18</v>
      </c>
      <c r="U1671" s="904"/>
      <c r="V1671" s="887"/>
      <c r="W1671" s="887"/>
      <c r="X1671" s="870"/>
      <c r="Y1671" s="887"/>
      <c r="Z1671" s="870"/>
      <c r="AA1671" s="879"/>
    </row>
    <row r="1672" spans="1:27" s="16" customFormat="1" ht="14.25">
      <c r="A1672" s="811"/>
      <c r="B1672" s="814"/>
      <c r="C1672" s="817"/>
      <c r="D1672" s="840" t="s">
        <v>19</v>
      </c>
      <c r="E1672" s="840" t="s">
        <v>20</v>
      </c>
      <c r="F1672" s="840" t="s">
        <v>21</v>
      </c>
      <c r="G1672" s="814"/>
      <c r="H1672" s="829"/>
      <c r="I1672" s="826"/>
      <c r="J1672" s="832"/>
      <c r="K1672" s="890"/>
      <c r="L1672" s="835"/>
      <c r="M1672" s="838"/>
      <c r="N1672" s="893"/>
      <c r="O1672" s="848"/>
      <c r="P1672" s="876"/>
      <c r="Q1672" s="896"/>
      <c r="R1672" s="899"/>
      <c r="S1672" s="893"/>
      <c r="T1672" s="907"/>
      <c r="U1672" s="904"/>
      <c r="V1672" s="887"/>
      <c r="W1672" s="887"/>
      <c r="X1672" s="870"/>
      <c r="Y1672" s="887"/>
      <c r="Z1672" s="870"/>
      <c r="AA1672" s="879"/>
    </row>
    <row r="1673" spans="1:27" s="16" customFormat="1" ht="14.25">
      <c r="A1673" s="811"/>
      <c r="B1673" s="814"/>
      <c r="C1673" s="817"/>
      <c r="D1673" s="841"/>
      <c r="E1673" s="841"/>
      <c r="F1673" s="841"/>
      <c r="G1673" s="814"/>
      <c r="H1673" s="829"/>
      <c r="I1673" s="826"/>
      <c r="J1673" s="832"/>
      <c r="K1673" s="890"/>
      <c r="L1673" s="835"/>
      <c r="M1673" s="838"/>
      <c r="N1673" s="893"/>
      <c r="O1673" s="848"/>
      <c r="P1673" s="876"/>
      <c r="Q1673" s="896"/>
      <c r="R1673" s="899"/>
      <c r="S1673" s="893"/>
      <c r="T1673" s="907"/>
      <c r="U1673" s="904"/>
      <c r="V1673" s="887"/>
      <c r="W1673" s="887"/>
      <c r="X1673" s="870"/>
      <c r="Y1673" s="887"/>
      <c r="Z1673" s="870"/>
      <c r="AA1673" s="879"/>
    </row>
    <row r="1674" spans="1:27" s="16" customFormat="1" ht="14.25">
      <c r="A1674" s="812"/>
      <c r="B1674" s="815"/>
      <c r="C1674" s="818"/>
      <c r="D1674" s="842"/>
      <c r="E1674" s="842"/>
      <c r="F1674" s="842"/>
      <c r="G1674" s="815"/>
      <c r="H1674" s="830"/>
      <c r="I1674" s="827"/>
      <c r="J1674" s="833"/>
      <c r="K1674" s="891"/>
      <c r="L1674" s="836"/>
      <c r="M1674" s="839"/>
      <c r="N1674" s="894"/>
      <c r="O1674" s="849"/>
      <c r="P1674" s="877"/>
      <c r="Q1674" s="897"/>
      <c r="R1674" s="900"/>
      <c r="S1674" s="894"/>
      <c r="T1674" s="908"/>
      <c r="U1674" s="905"/>
      <c r="V1674" s="888"/>
      <c r="W1674" s="888"/>
      <c r="X1674" s="871"/>
      <c r="Y1674" s="888"/>
      <c r="Z1674" s="871"/>
      <c r="AA1674" s="880"/>
    </row>
    <row r="1675" spans="1:27" s="229" customFormat="1" ht="24" customHeight="1">
      <c r="A1675" s="17">
        <v>413</v>
      </c>
      <c r="B1675" s="17" t="s">
        <v>26</v>
      </c>
      <c r="C1675" s="17" t="s">
        <v>29</v>
      </c>
      <c r="D1675" s="17">
        <v>0</v>
      </c>
      <c r="E1675" s="17">
        <v>2</v>
      </c>
      <c r="F1675" s="17">
        <v>6</v>
      </c>
      <c r="G1675" s="17">
        <v>2</v>
      </c>
      <c r="H1675" s="21">
        <v>206</v>
      </c>
      <c r="I1675" s="101">
        <v>150</v>
      </c>
      <c r="J1675" s="101">
        <f>H1675*I1675</f>
        <v>30900</v>
      </c>
      <c r="K1675" s="103">
        <v>1</v>
      </c>
      <c r="L1675" s="20" t="s">
        <v>65</v>
      </c>
      <c r="M1675" s="20" t="s">
        <v>67</v>
      </c>
      <c r="N1675" s="103">
        <v>2</v>
      </c>
      <c r="O1675" s="20">
        <v>145.5</v>
      </c>
      <c r="P1675" s="20">
        <v>100</v>
      </c>
      <c r="Q1675" s="101">
        <v>6350</v>
      </c>
      <c r="R1675" s="109">
        <f t="shared" ref="R1675:R1683" si="1121">O1675*Q1675</f>
        <v>923925</v>
      </c>
      <c r="S1675" s="217">
        <v>10</v>
      </c>
      <c r="T1675" s="217">
        <v>10</v>
      </c>
      <c r="U1675" s="109">
        <f t="shared" ref="U1675:U1683" si="1122">R1675-R1675*T1675/100</f>
        <v>831532.5</v>
      </c>
      <c r="V1675" s="109">
        <f t="shared" ref="V1675:V1683" si="1123">J1675+U1675</f>
        <v>862432.5</v>
      </c>
      <c r="W1675" s="31">
        <f t="shared" ref="W1675:W1683" si="1124">V1675*P1675/100</f>
        <v>862432.5</v>
      </c>
      <c r="X1675" s="21" t="s">
        <v>60</v>
      </c>
      <c r="Y1675" s="228">
        <f>J1675</f>
        <v>30900</v>
      </c>
      <c r="Z1675" s="20">
        <v>0.02</v>
      </c>
      <c r="AA1675" s="25">
        <f t="shared" ref="AA1675:AA1682" si="1125">Y1675*Z1675/100</f>
        <v>6.18</v>
      </c>
    </row>
    <row r="1676" spans="1:27" s="229" customFormat="1" ht="24" customHeight="1">
      <c r="A1676" s="17"/>
      <c r="B1676" s="17"/>
      <c r="C1676" s="17"/>
      <c r="D1676" s="17"/>
      <c r="E1676" s="17"/>
      <c r="F1676" s="17"/>
      <c r="G1676" s="17"/>
      <c r="H1676" s="21"/>
      <c r="I1676" s="101"/>
      <c r="J1676" s="101"/>
      <c r="K1676" s="103">
        <v>2</v>
      </c>
      <c r="L1676" s="20" t="s">
        <v>79</v>
      </c>
      <c r="M1676" s="20" t="s">
        <v>27</v>
      </c>
      <c r="N1676" s="103">
        <v>2</v>
      </c>
      <c r="O1676" s="20">
        <v>15</v>
      </c>
      <c r="P1676" s="20">
        <v>100</v>
      </c>
      <c r="Q1676" s="101">
        <v>5151</v>
      </c>
      <c r="R1676" s="109">
        <f t="shared" si="1121"/>
        <v>77265</v>
      </c>
      <c r="S1676" s="217">
        <v>7</v>
      </c>
      <c r="T1676" s="217">
        <v>25</v>
      </c>
      <c r="U1676" s="109">
        <f t="shared" si="1122"/>
        <v>57948.75</v>
      </c>
      <c r="V1676" s="109">
        <f t="shared" si="1123"/>
        <v>57948.75</v>
      </c>
      <c r="W1676" s="31">
        <f t="shared" si="1124"/>
        <v>57948.75</v>
      </c>
      <c r="X1676" s="21"/>
      <c r="Y1676" s="228">
        <v>0</v>
      </c>
      <c r="Z1676" s="20">
        <v>0</v>
      </c>
      <c r="AA1676" s="25">
        <f t="shared" ref="AA1676" si="1126">Y1676*Z1676/100</f>
        <v>0</v>
      </c>
    </row>
    <row r="1677" spans="1:27" s="229" customFormat="1" ht="24" customHeight="1">
      <c r="A1677" s="17"/>
      <c r="B1677" s="17"/>
      <c r="C1677" s="17"/>
      <c r="D1677" s="17"/>
      <c r="E1677" s="17"/>
      <c r="F1677" s="17"/>
      <c r="G1677" s="17"/>
      <c r="H1677" s="21"/>
      <c r="I1677" s="101"/>
      <c r="J1677" s="101"/>
      <c r="K1677" s="103">
        <v>3</v>
      </c>
      <c r="L1677" s="20" t="s">
        <v>65</v>
      </c>
      <c r="M1677" s="20" t="s">
        <v>67</v>
      </c>
      <c r="N1677" s="103">
        <v>2</v>
      </c>
      <c r="O1677" s="20">
        <v>125.4</v>
      </c>
      <c r="P1677" s="20">
        <v>100</v>
      </c>
      <c r="Q1677" s="101">
        <v>6350</v>
      </c>
      <c r="R1677" s="109">
        <f t="shared" si="1121"/>
        <v>796290</v>
      </c>
      <c r="S1677" s="217">
        <v>7</v>
      </c>
      <c r="T1677" s="217">
        <v>7</v>
      </c>
      <c r="U1677" s="109">
        <f t="shared" si="1122"/>
        <v>740549.7</v>
      </c>
      <c r="V1677" s="109">
        <f t="shared" si="1123"/>
        <v>740549.7</v>
      </c>
      <c r="W1677" s="31">
        <f t="shared" si="1124"/>
        <v>740549.7</v>
      </c>
      <c r="X1677" s="21" t="s">
        <v>60</v>
      </c>
      <c r="Y1677" s="233">
        <v>0</v>
      </c>
      <c r="Z1677" s="20">
        <v>0</v>
      </c>
      <c r="AA1677" s="25">
        <f t="shared" si="1125"/>
        <v>0</v>
      </c>
    </row>
    <row r="1678" spans="1:27" s="229" customFormat="1" ht="24" customHeight="1">
      <c r="A1678" s="17"/>
      <c r="B1678" s="17"/>
      <c r="C1678" s="17"/>
      <c r="D1678" s="17"/>
      <c r="E1678" s="17"/>
      <c r="F1678" s="17"/>
      <c r="G1678" s="17"/>
      <c r="H1678" s="21"/>
      <c r="I1678" s="101"/>
      <c r="J1678" s="101"/>
      <c r="K1678" s="103">
        <v>4</v>
      </c>
      <c r="L1678" s="20" t="s">
        <v>65</v>
      </c>
      <c r="M1678" s="86" t="s">
        <v>68</v>
      </c>
      <c r="N1678" s="103">
        <v>2</v>
      </c>
      <c r="O1678" s="20">
        <v>121.52</v>
      </c>
      <c r="P1678" s="20">
        <v>100</v>
      </c>
      <c r="Q1678" s="101">
        <v>6350</v>
      </c>
      <c r="R1678" s="109">
        <f t="shared" si="1121"/>
        <v>771652</v>
      </c>
      <c r="S1678" s="217">
        <v>15</v>
      </c>
      <c r="T1678" s="217">
        <v>62</v>
      </c>
      <c r="U1678" s="109">
        <f t="shared" si="1122"/>
        <v>293227.76</v>
      </c>
      <c r="V1678" s="109">
        <f t="shared" si="1123"/>
        <v>293227.76</v>
      </c>
      <c r="W1678" s="31">
        <f t="shared" si="1124"/>
        <v>293227.76</v>
      </c>
      <c r="X1678" s="21" t="s">
        <v>60</v>
      </c>
      <c r="Y1678" s="233">
        <v>0</v>
      </c>
      <c r="Z1678" s="20">
        <v>0</v>
      </c>
      <c r="AA1678" s="25">
        <f t="shared" ref="AA1678:AA1679" si="1127">Y1678*Z1678/100</f>
        <v>0</v>
      </c>
    </row>
    <row r="1679" spans="1:27" s="229" customFormat="1" ht="26.1" customHeight="1">
      <c r="A1679" s="17">
        <v>414</v>
      </c>
      <c r="B1679" s="17" t="s">
        <v>25</v>
      </c>
      <c r="C1679" s="17">
        <v>2072</v>
      </c>
      <c r="D1679" s="17">
        <v>7</v>
      </c>
      <c r="E1679" s="17">
        <v>1</v>
      </c>
      <c r="F1679" s="17">
        <v>1</v>
      </c>
      <c r="G1679" s="17">
        <v>1</v>
      </c>
      <c r="H1679" s="31">
        <v>2901</v>
      </c>
      <c r="I1679" s="86">
        <v>150</v>
      </c>
      <c r="J1679" s="109">
        <f>H1679*I1679</f>
        <v>435150</v>
      </c>
      <c r="K1679" s="103"/>
      <c r="L1679" s="20"/>
      <c r="M1679" s="20"/>
      <c r="N1679" s="103"/>
      <c r="O1679" s="20"/>
      <c r="P1679" s="20">
        <v>100</v>
      </c>
      <c r="Q1679" s="21"/>
      <c r="R1679" s="21">
        <f t="shared" si="1121"/>
        <v>0</v>
      </c>
      <c r="S1679" s="217"/>
      <c r="T1679" s="217"/>
      <c r="U1679" s="21">
        <f t="shared" si="1122"/>
        <v>0</v>
      </c>
      <c r="V1679" s="109">
        <f t="shared" si="1123"/>
        <v>435150</v>
      </c>
      <c r="W1679" s="101">
        <f t="shared" si="1124"/>
        <v>435150</v>
      </c>
      <c r="X1679" s="100"/>
      <c r="Y1679" s="238">
        <f>J1679</f>
        <v>435150</v>
      </c>
      <c r="Z1679" s="20">
        <v>0.01</v>
      </c>
      <c r="AA1679" s="25">
        <f t="shared" si="1127"/>
        <v>43.515000000000001</v>
      </c>
    </row>
    <row r="1680" spans="1:27" s="229" customFormat="1" ht="26.1" customHeight="1">
      <c r="A1680" s="17">
        <v>415</v>
      </c>
      <c r="B1680" s="17" t="s">
        <v>25</v>
      </c>
      <c r="C1680" s="17">
        <v>2073</v>
      </c>
      <c r="D1680" s="17">
        <v>12</v>
      </c>
      <c r="E1680" s="17">
        <v>3</v>
      </c>
      <c r="F1680" s="17">
        <v>19</v>
      </c>
      <c r="G1680" s="17">
        <v>1</v>
      </c>
      <c r="H1680" s="31">
        <v>5119</v>
      </c>
      <c r="I1680" s="86">
        <v>150</v>
      </c>
      <c r="J1680" s="109">
        <f>H1680*I1680</f>
        <v>767850</v>
      </c>
      <c r="K1680" s="103"/>
      <c r="L1680" s="20"/>
      <c r="M1680" s="20"/>
      <c r="N1680" s="103"/>
      <c r="O1680" s="20"/>
      <c r="P1680" s="20">
        <v>100</v>
      </c>
      <c r="Q1680" s="21"/>
      <c r="R1680" s="21">
        <f t="shared" si="1121"/>
        <v>0</v>
      </c>
      <c r="S1680" s="217"/>
      <c r="T1680" s="217"/>
      <c r="U1680" s="21">
        <f t="shared" si="1122"/>
        <v>0</v>
      </c>
      <c r="V1680" s="109">
        <f t="shared" si="1123"/>
        <v>767850</v>
      </c>
      <c r="W1680" s="101">
        <f t="shared" si="1124"/>
        <v>767850</v>
      </c>
      <c r="X1680" s="100"/>
      <c r="Y1680" s="238">
        <f>J1680</f>
        <v>767850</v>
      </c>
      <c r="Z1680" s="20">
        <v>0.01</v>
      </c>
      <c r="AA1680" s="25">
        <f t="shared" ref="AA1680" si="1128">Y1680*Z1680/100</f>
        <v>76.784999999999997</v>
      </c>
    </row>
    <row r="1681" spans="1:27" s="229" customFormat="1" ht="26.1" customHeight="1">
      <c r="A1681" s="17">
        <v>416</v>
      </c>
      <c r="B1681" s="17" t="s">
        <v>25</v>
      </c>
      <c r="C1681" s="17">
        <v>2055</v>
      </c>
      <c r="D1681" s="17">
        <v>14</v>
      </c>
      <c r="E1681" s="17">
        <v>1</v>
      </c>
      <c r="F1681" s="17">
        <v>59</v>
      </c>
      <c r="G1681" s="17">
        <v>1</v>
      </c>
      <c r="H1681" s="31">
        <v>5759</v>
      </c>
      <c r="I1681" s="86">
        <v>150</v>
      </c>
      <c r="J1681" s="109">
        <f>H1681*I1681</f>
        <v>863850</v>
      </c>
      <c r="K1681" s="103"/>
      <c r="L1681" s="20"/>
      <c r="M1681" s="20"/>
      <c r="N1681" s="103"/>
      <c r="O1681" s="20"/>
      <c r="P1681" s="20">
        <v>100</v>
      </c>
      <c r="Q1681" s="21"/>
      <c r="R1681" s="21">
        <f t="shared" si="1121"/>
        <v>0</v>
      </c>
      <c r="S1681" s="217"/>
      <c r="T1681" s="217"/>
      <c r="U1681" s="21">
        <f t="shared" si="1122"/>
        <v>0</v>
      </c>
      <c r="V1681" s="109">
        <f t="shared" si="1123"/>
        <v>863850</v>
      </c>
      <c r="W1681" s="101">
        <f t="shared" si="1124"/>
        <v>863850</v>
      </c>
      <c r="X1681" s="100"/>
      <c r="Y1681" s="238">
        <f>J1681</f>
        <v>863850</v>
      </c>
      <c r="Z1681" s="20">
        <v>0.01</v>
      </c>
      <c r="AA1681" s="25">
        <f t="shared" ref="AA1681" si="1129">Y1681*Z1681/100</f>
        <v>86.385000000000005</v>
      </c>
    </row>
    <row r="1682" spans="1:27" s="229" customFormat="1" ht="26.1" customHeight="1">
      <c r="A1682" s="17">
        <v>417</v>
      </c>
      <c r="B1682" s="17" t="s">
        <v>24</v>
      </c>
      <c r="C1682" s="17">
        <v>23655</v>
      </c>
      <c r="D1682" s="17">
        <v>11</v>
      </c>
      <c r="E1682" s="17">
        <v>1</v>
      </c>
      <c r="F1682" s="17">
        <v>40</v>
      </c>
      <c r="G1682" s="17">
        <v>1</v>
      </c>
      <c r="H1682" s="31">
        <v>4540</v>
      </c>
      <c r="I1682" s="86">
        <v>125</v>
      </c>
      <c r="J1682" s="109">
        <f>H1682*I1682</f>
        <v>567500</v>
      </c>
      <c r="K1682" s="103"/>
      <c r="L1682" s="20"/>
      <c r="M1682" s="20"/>
      <c r="N1682" s="103"/>
      <c r="O1682" s="20"/>
      <c r="P1682" s="20">
        <v>100</v>
      </c>
      <c r="Q1682" s="21"/>
      <c r="R1682" s="21">
        <f t="shared" si="1121"/>
        <v>0</v>
      </c>
      <c r="S1682" s="217"/>
      <c r="T1682" s="217"/>
      <c r="U1682" s="21">
        <f t="shared" si="1122"/>
        <v>0</v>
      </c>
      <c r="V1682" s="101">
        <f t="shared" si="1123"/>
        <v>567500</v>
      </c>
      <c r="W1682" s="101">
        <f t="shared" si="1124"/>
        <v>567500</v>
      </c>
      <c r="X1682" s="100" t="s">
        <v>61</v>
      </c>
      <c r="Y1682" s="230">
        <v>0</v>
      </c>
      <c r="Z1682" s="20">
        <v>0</v>
      </c>
      <c r="AA1682" s="25">
        <f t="shared" si="1125"/>
        <v>0</v>
      </c>
    </row>
    <row r="1683" spans="1:27" s="229" customFormat="1" ht="26.1" customHeight="1">
      <c r="A1683" s="17">
        <v>418</v>
      </c>
      <c r="B1683" s="17" t="s">
        <v>24</v>
      </c>
      <c r="C1683" s="17">
        <v>22310</v>
      </c>
      <c r="D1683" s="17">
        <v>4</v>
      </c>
      <c r="E1683" s="17">
        <v>0</v>
      </c>
      <c r="F1683" s="17">
        <v>69</v>
      </c>
      <c r="G1683" s="17">
        <v>1</v>
      </c>
      <c r="H1683" s="31">
        <v>1669</v>
      </c>
      <c r="I1683" s="86">
        <v>100</v>
      </c>
      <c r="J1683" s="109">
        <f>H1683*I1683</f>
        <v>166900</v>
      </c>
      <c r="K1683" s="103"/>
      <c r="L1683" s="20"/>
      <c r="M1683" s="20"/>
      <c r="N1683" s="103"/>
      <c r="O1683" s="20"/>
      <c r="P1683" s="20">
        <v>100</v>
      </c>
      <c r="Q1683" s="21"/>
      <c r="R1683" s="21">
        <f t="shared" si="1121"/>
        <v>0</v>
      </c>
      <c r="S1683" s="217"/>
      <c r="T1683" s="217"/>
      <c r="U1683" s="21">
        <f t="shared" si="1122"/>
        <v>0</v>
      </c>
      <c r="V1683" s="101">
        <f t="shared" si="1123"/>
        <v>166900</v>
      </c>
      <c r="W1683" s="101">
        <f t="shared" si="1124"/>
        <v>166900</v>
      </c>
      <c r="X1683" s="100" t="s">
        <v>61</v>
      </c>
      <c r="Y1683" s="230">
        <v>0</v>
      </c>
      <c r="Z1683" s="20">
        <v>0</v>
      </c>
      <c r="AA1683" s="25">
        <f t="shared" ref="AA1683" si="1130">Y1683*Z1683/100</f>
        <v>0</v>
      </c>
    </row>
    <row r="1684" spans="1:27" s="267" customFormat="1" ht="26.1" customHeight="1">
      <c r="A1684" s="55"/>
      <c r="B1684" s="55"/>
      <c r="C1684" s="55"/>
      <c r="D1684" s="55"/>
      <c r="E1684" s="55"/>
      <c r="F1684" s="55"/>
      <c r="G1684" s="55"/>
      <c r="H1684" s="260"/>
      <c r="I1684" s="261"/>
      <c r="J1684" s="262"/>
      <c r="K1684" s="263"/>
      <c r="L1684" s="57"/>
      <c r="M1684" s="57"/>
      <c r="N1684" s="263"/>
      <c r="O1684" s="57"/>
      <c r="P1684" s="57"/>
      <c r="Q1684" s="58"/>
      <c r="R1684" s="58"/>
      <c r="S1684" s="264"/>
      <c r="T1684" s="264"/>
      <c r="U1684" s="58"/>
      <c r="V1684" s="265"/>
      <c r="W1684" s="265"/>
      <c r="X1684" s="279"/>
      <c r="Y1684" s="280"/>
      <c r="Z1684" s="57"/>
      <c r="AA1684" s="56"/>
    </row>
    <row r="1685" spans="1:27" s="89" customFormat="1" ht="24" customHeight="1" thickBot="1">
      <c r="A1685" s="143"/>
      <c r="B1685" s="143"/>
      <c r="C1685" s="143"/>
      <c r="D1685" s="143"/>
      <c r="E1685" s="143"/>
      <c r="F1685" s="143"/>
      <c r="G1685" s="143"/>
      <c r="H1685" s="144"/>
      <c r="I1685" s="145"/>
      <c r="J1685" s="146"/>
      <c r="K1685" s="156"/>
      <c r="L1685" s="147"/>
      <c r="M1685" s="145"/>
      <c r="N1685" s="166"/>
      <c r="O1685" s="145"/>
      <c r="P1685" s="145"/>
      <c r="Q1685" s="181"/>
      <c r="R1685" s="182"/>
      <c r="S1685" s="194"/>
      <c r="T1685" s="194"/>
      <c r="U1685" s="197"/>
      <c r="V1685" s="182"/>
      <c r="W1685" s="182"/>
      <c r="X1685" s="148"/>
      <c r="Y1685" s="199"/>
      <c r="Z1685" s="145"/>
      <c r="AA1685" s="143"/>
    </row>
    <row r="1686" spans="1:27">
      <c r="A1686" s="42" t="s">
        <v>22</v>
      </c>
      <c r="B1686" s="42"/>
      <c r="C1686" s="42" t="s">
        <v>23</v>
      </c>
      <c r="D1686" s="42"/>
      <c r="E1686" s="42"/>
      <c r="F1686" s="42"/>
      <c r="G1686" s="39" t="s">
        <v>37</v>
      </c>
      <c r="H1686" s="52"/>
      <c r="I1686" s="11"/>
      <c r="J1686" s="11"/>
      <c r="K1686" s="153"/>
      <c r="L1686" s="14"/>
      <c r="M1686" s="6"/>
      <c r="N1686" s="161"/>
      <c r="O1686" s="1"/>
      <c r="P1686" s="1"/>
      <c r="Q1686" s="175"/>
      <c r="R1686" s="176"/>
      <c r="S1686" s="188"/>
      <c r="T1686" s="188"/>
      <c r="U1686" s="175"/>
      <c r="V1686" s="176"/>
      <c r="W1686" s="176"/>
      <c r="X1686" s="1"/>
      <c r="Y1686" s="176"/>
      <c r="Z1686" s="1"/>
      <c r="AA1686" s="1"/>
    </row>
    <row r="1687" spans="1:27">
      <c r="A1687" s="3"/>
      <c r="B1687" s="11"/>
      <c r="C1687" s="11"/>
      <c r="D1687" s="11"/>
      <c r="E1687" s="12"/>
      <c r="F1687" s="13"/>
      <c r="G1687" s="38" t="s">
        <v>36</v>
      </c>
      <c r="H1687" s="52"/>
      <c r="I1687" s="11"/>
      <c r="J1687" s="11"/>
      <c r="K1687" s="153"/>
      <c r="L1687" s="14"/>
      <c r="M1687" s="61" t="s">
        <v>47</v>
      </c>
      <c r="N1687" s="162"/>
      <c r="O1687" s="62"/>
      <c r="P1687" s="62"/>
      <c r="Q1687" s="177"/>
      <c r="R1687" s="178" t="s">
        <v>51</v>
      </c>
      <c r="S1687" s="162"/>
      <c r="T1687" s="189"/>
      <c r="U1687" s="177"/>
      <c r="V1687" s="178"/>
      <c r="W1687" s="178" t="s">
        <v>56</v>
      </c>
      <c r="X1687" s="206"/>
      <c r="Y1687" s="177"/>
      <c r="Z1687" s="3"/>
      <c r="AA1687" s="3"/>
    </row>
    <row r="1688" spans="1:27">
      <c r="A1688" s="3"/>
      <c r="B1688" s="11"/>
      <c r="C1688" s="11"/>
      <c r="D1688" s="11"/>
      <c r="E1688" s="12"/>
      <c r="F1688" s="13"/>
      <c r="G1688" s="37" t="s">
        <v>35</v>
      </c>
      <c r="H1688" s="52"/>
      <c r="I1688" s="12"/>
      <c r="J1688" s="12"/>
      <c r="K1688" s="154"/>
      <c r="L1688" s="14"/>
      <c r="M1688" s="61" t="s">
        <v>54</v>
      </c>
      <c r="N1688" s="162"/>
      <c r="O1688" s="62"/>
      <c r="P1688" s="62"/>
      <c r="Q1688" s="177"/>
      <c r="R1688" s="178" t="s">
        <v>53</v>
      </c>
      <c r="S1688" s="162"/>
      <c r="T1688" s="189"/>
      <c r="U1688" s="177"/>
      <c r="V1688" s="178"/>
      <c r="W1688" s="178" t="s">
        <v>52</v>
      </c>
      <c r="X1688" s="206"/>
      <c r="Y1688" s="177"/>
      <c r="Z1688" s="3"/>
      <c r="AA1688" s="3"/>
    </row>
    <row r="1689" spans="1:27">
      <c r="A1689" s="4"/>
      <c r="B1689" s="12"/>
      <c r="C1689" s="12"/>
      <c r="D1689" s="12"/>
      <c r="E1689" s="12"/>
      <c r="F1689" s="13"/>
      <c r="G1689" s="38" t="s">
        <v>34</v>
      </c>
      <c r="H1689" s="53"/>
      <c r="I1689" s="12"/>
      <c r="J1689" s="12"/>
      <c r="K1689" s="154"/>
      <c r="L1689" s="15"/>
      <c r="M1689" s="63" t="s">
        <v>48</v>
      </c>
      <c r="N1689" s="163"/>
      <c r="O1689" s="63"/>
      <c r="P1689" s="63"/>
      <c r="Q1689" s="179"/>
      <c r="R1689" s="179" t="s">
        <v>49</v>
      </c>
      <c r="S1689" s="163"/>
      <c r="T1689" s="190"/>
      <c r="U1689" s="179"/>
      <c r="V1689" s="179"/>
      <c r="W1689" s="179" t="s">
        <v>50</v>
      </c>
      <c r="X1689" s="207"/>
      <c r="Y1689" s="179"/>
      <c r="Z1689" s="5"/>
      <c r="AA1689" s="5"/>
    </row>
    <row r="1690" spans="1:27">
      <c r="A1690" s="4"/>
      <c r="B1690" s="33"/>
      <c r="C1690" s="12"/>
      <c r="D1690" s="12"/>
      <c r="E1690" s="12"/>
      <c r="F1690" s="13"/>
      <c r="G1690" s="40" t="s">
        <v>38</v>
      </c>
      <c r="H1690" s="53"/>
      <c r="I1690" s="12"/>
      <c r="J1690" s="12"/>
      <c r="K1690" s="154"/>
      <c r="L1690" s="15"/>
      <c r="M1690" s="5"/>
      <c r="N1690" s="164"/>
      <c r="O1690" s="5"/>
      <c r="P1690" s="5"/>
      <c r="Q1690" s="180"/>
      <c r="R1690" s="180"/>
      <c r="S1690" s="191"/>
      <c r="T1690" s="191"/>
      <c r="U1690" s="180"/>
      <c r="V1690" s="180"/>
      <c r="W1690" s="180"/>
      <c r="X1690" s="208"/>
      <c r="Y1690" s="169"/>
      <c r="Z1690" s="32"/>
      <c r="AA1690" s="5"/>
    </row>
    <row r="1691" spans="1:27" ht="31.5" customHeight="1">
      <c r="A1691" s="41" t="s">
        <v>155</v>
      </c>
      <c r="B1691" s="8"/>
      <c r="C1691" s="8"/>
      <c r="D1691" s="8"/>
      <c r="E1691" s="8"/>
      <c r="F1691" s="8"/>
      <c r="G1691" s="7" t="s">
        <v>30</v>
      </c>
      <c r="H1691" s="48"/>
      <c r="I1691" s="796"/>
      <c r="J1691" s="868"/>
      <c r="K1691" s="149"/>
      <c r="L1691" s="909"/>
      <c r="M1691" s="909"/>
      <c r="N1691" s="158"/>
      <c r="O1691" s="910" t="s">
        <v>55</v>
      </c>
      <c r="P1691" s="910"/>
      <c r="Q1691" s="168"/>
      <c r="R1691" s="169"/>
      <c r="S1691" s="185"/>
      <c r="T1691" s="185"/>
      <c r="U1691" s="196"/>
      <c r="V1691" s="169"/>
      <c r="W1691" s="169"/>
      <c r="X1691" s="205" t="s">
        <v>31</v>
      </c>
      <c r="Y1691" s="169"/>
      <c r="AA1691" s="7"/>
    </row>
    <row r="1692" spans="1:27" ht="23.1" customHeight="1">
      <c r="A1692" s="797" t="s">
        <v>0</v>
      </c>
      <c r="B1692" s="797"/>
      <c r="C1692" s="797"/>
      <c r="D1692" s="797"/>
      <c r="E1692" s="797"/>
      <c r="F1692" s="797"/>
      <c r="G1692" s="797"/>
      <c r="H1692" s="797"/>
      <c r="I1692" s="797"/>
      <c r="J1692" s="797"/>
      <c r="K1692" s="797"/>
      <c r="L1692" s="797"/>
      <c r="M1692" s="797"/>
      <c r="N1692" s="797"/>
      <c r="O1692" s="797"/>
      <c r="P1692" s="797"/>
      <c r="Q1692" s="797"/>
      <c r="R1692" s="797"/>
      <c r="S1692" s="797"/>
      <c r="T1692" s="797"/>
      <c r="U1692" s="797"/>
      <c r="V1692" s="797"/>
      <c r="W1692" s="797"/>
      <c r="X1692" s="797"/>
      <c r="Y1692" s="797"/>
      <c r="Z1692" s="797"/>
      <c r="AA1692" s="10"/>
    </row>
    <row r="1693" spans="1:27" ht="23.1" customHeight="1">
      <c r="A1693" s="797" t="s">
        <v>32</v>
      </c>
      <c r="B1693" s="797"/>
      <c r="C1693" s="797"/>
      <c r="D1693" s="797"/>
      <c r="E1693" s="797"/>
      <c r="F1693" s="797"/>
      <c r="G1693" s="797"/>
      <c r="H1693" s="797"/>
      <c r="I1693" s="797"/>
      <c r="J1693" s="797"/>
      <c r="K1693" s="797"/>
      <c r="L1693" s="797"/>
      <c r="M1693" s="797"/>
      <c r="N1693" s="797"/>
      <c r="O1693" s="797"/>
      <c r="P1693" s="797"/>
      <c r="Q1693" s="797"/>
      <c r="R1693" s="797"/>
      <c r="S1693" s="797"/>
      <c r="T1693" s="797"/>
      <c r="U1693" s="797"/>
      <c r="V1693" s="797"/>
      <c r="W1693" s="797"/>
      <c r="X1693" s="797"/>
      <c r="Y1693" s="797"/>
      <c r="Z1693" s="797"/>
      <c r="AA1693" s="10"/>
    </row>
    <row r="1694" spans="1:27" s="34" customFormat="1" ht="23.25">
      <c r="A1694" s="35" t="s">
        <v>70</v>
      </c>
      <c r="B1694" s="36"/>
      <c r="C1694" s="36"/>
      <c r="D1694" s="36"/>
      <c r="E1694" s="36"/>
      <c r="F1694" s="36"/>
      <c r="G1694" s="225"/>
      <c r="H1694" s="49"/>
      <c r="I1694" s="225"/>
      <c r="J1694" s="225"/>
      <c r="K1694" s="150"/>
      <c r="L1694" s="225"/>
      <c r="M1694" s="225"/>
      <c r="N1694" s="158"/>
      <c r="O1694" s="225"/>
      <c r="P1694" s="225"/>
      <c r="Q1694" s="170"/>
      <c r="R1694" s="171"/>
      <c r="S1694" s="150"/>
      <c r="T1694" s="150"/>
      <c r="U1694" s="170"/>
      <c r="V1694" s="170"/>
      <c r="W1694" s="170"/>
      <c r="X1694" s="22"/>
      <c r="Y1694" s="170"/>
      <c r="Z1694" s="225"/>
      <c r="AA1694" s="225"/>
    </row>
    <row r="1695" spans="1:27" s="16" customFormat="1" ht="14.25">
      <c r="A1695" s="798" t="s">
        <v>1</v>
      </c>
      <c r="B1695" s="799"/>
      <c r="C1695" s="799"/>
      <c r="D1695" s="799"/>
      <c r="E1695" s="799"/>
      <c r="F1695" s="799"/>
      <c r="G1695" s="799"/>
      <c r="H1695" s="799"/>
      <c r="I1695" s="799"/>
      <c r="J1695" s="800"/>
      <c r="K1695" s="801" t="s">
        <v>2</v>
      </c>
      <c r="L1695" s="802"/>
      <c r="M1695" s="802"/>
      <c r="N1695" s="802"/>
      <c r="O1695" s="802"/>
      <c r="P1695" s="802"/>
      <c r="Q1695" s="802"/>
      <c r="R1695" s="802"/>
      <c r="S1695" s="802"/>
      <c r="T1695" s="802"/>
      <c r="U1695" s="803"/>
      <c r="V1695" s="886" t="s">
        <v>3</v>
      </c>
      <c r="W1695" s="886" t="s">
        <v>39</v>
      </c>
      <c r="X1695" s="869" t="s">
        <v>40</v>
      </c>
      <c r="Y1695" s="886" t="s">
        <v>4</v>
      </c>
      <c r="Z1695" s="869" t="s">
        <v>41</v>
      </c>
      <c r="AA1695" s="878" t="s">
        <v>42</v>
      </c>
    </row>
    <row r="1696" spans="1:27" s="16" customFormat="1" ht="14.25">
      <c r="A1696" s="810" t="s">
        <v>5</v>
      </c>
      <c r="B1696" s="813" t="s">
        <v>6</v>
      </c>
      <c r="C1696" s="816" t="s">
        <v>7</v>
      </c>
      <c r="D1696" s="819" t="s">
        <v>8</v>
      </c>
      <c r="E1696" s="820"/>
      <c r="F1696" s="821"/>
      <c r="G1696" s="814" t="s">
        <v>9</v>
      </c>
      <c r="H1696" s="828" t="s">
        <v>10</v>
      </c>
      <c r="I1696" s="825" t="s">
        <v>11</v>
      </c>
      <c r="J1696" s="831" t="s">
        <v>12</v>
      </c>
      <c r="K1696" s="889" t="s">
        <v>5</v>
      </c>
      <c r="L1696" s="834" t="s">
        <v>13</v>
      </c>
      <c r="M1696" s="837" t="s">
        <v>14</v>
      </c>
      <c r="N1696" s="892" t="s">
        <v>9</v>
      </c>
      <c r="O1696" s="847" t="s">
        <v>43</v>
      </c>
      <c r="P1696" s="875" t="s">
        <v>33</v>
      </c>
      <c r="Q1696" s="895" t="s">
        <v>44</v>
      </c>
      <c r="R1696" s="898" t="s">
        <v>15</v>
      </c>
      <c r="S1696" s="901" t="s">
        <v>16</v>
      </c>
      <c r="T1696" s="902"/>
      <c r="U1696" s="903" t="s">
        <v>45</v>
      </c>
      <c r="V1696" s="887"/>
      <c r="W1696" s="887"/>
      <c r="X1696" s="870"/>
      <c r="Y1696" s="887"/>
      <c r="Z1696" s="870"/>
      <c r="AA1696" s="879"/>
    </row>
    <row r="1697" spans="1:27" s="16" customFormat="1" ht="14.25">
      <c r="A1697" s="811"/>
      <c r="B1697" s="814"/>
      <c r="C1697" s="817"/>
      <c r="D1697" s="822"/>
      <c r="E1697" s="823"/>
      <c r="F1697" s="824"/>
      <c r="G1697" s="814"/>
      <c r="H1697" s="829"/>
      <c r="I1697" s="826"/>
      <c r="J1697" s="832"/>
      <c r="K1697" s="890"/>
      <c r="L1697" s="835"/>
      <c r="M1697" s="838"/>
      <c r="N1697" s="893"/>
      <c r="O1697" s="848"/>
      <c r="P1697" s="876"/>
      <c r="Q1697" s="896"/>
      <c r="R1697" s="899"/>
      <c r="S1697" s="892" t="s">
        <v>17</v>
      </c>
      <c r="T1697" s="906" t="s">
        <v>18</v>
      </c>
      <c r="U1697" s="904"/>
      <c r="V1697" s="887"/>
      <c r="W1697" s="887"/>
      <c r="X1697" s="870"/>
      <c r="Y1697" s="887"/>
      <c r="Z1697" s="870"/>
      <c r="AA1697" s="879"/>
    </row>
    <row r="1698" spans="1:27" s="16" customFormat="1" ht="14.25">
      <c r="A1698" s="811"/>
      <c r="B1698" s="814"/>
      <c r="C1698" s="817"/>
      <c r="D1698" s="840" t="s">
        <v>19</v>
      </c>
      <c r="E1698" s="840" t="s">
        <v>20</v>
      </c>
      <c r="F1698" s="840" t="s">
        <v>21</v>
      </c>
      <c r="G1698" s="814"/>
      <c r="H1698" s="829"/>
      <c r="I1698" s="826"/>
      <c r="J1698" s="832"/>
      <c r="K1698" s="890"/>
      <c r="L1698" s="835"/>
      <c r="M1698" s="838"/>
      <c r="N1698" s="893"/>
      <c r="O1698" s="848"/>
      <c r="P1698" s="876"/>
      <c r="Q1698" s="896"/>
      <c r="R1698" s="899"/>
      <c r="S1698" s="893"/>
      <c r="T1698" s="907"/>
      <c r="U1698" s="904"/>
      <c r="V1698" s="887"/>
      <c r="W1698" s="887"/>
      <c r="X1698" s="870"/>
      <c r="Y1698" s="887"/>
      <c r="Z1698" s="870"/>
      <c r="AA1698" s="879"/>
    </row>
    <row r="1699" spans="1:27" s="16" customFormat="1" ht="14.25">
      <c r="A1699" s="811"/>
      <c r="B1699" s="814"/>
      <c r="C1699" s="817"/>
      <c r="D1699" s="841"/>
      <c r="E1699" s="841"/>
      <c r="F1699" s="841"/>
      <c r="G1699" s="814"/>
      <c r="H1699" s="829"/>
      <c r="I1699" s="826"/>
      <c r="J1699" s="832"/>
      <c r="K1699" s="890"/>
      <c r="L1699" s="835"/>
      <c r="M1699" s="838"/>
      <c r="N1699" s="893"/>
      <c r="O1699" s="848"/>
      <c r="P1699" s="876"/>
      <c r="Q1699" s="896"/>
      <c r="R1699" s="899"/>
      <c r="S1699" s="893"/>
      <c r="T1699" s="907"/>
      <c r="U1699" s="904"/>
      <c r="V1699" s="887"/>
      <c r="W1699" s="887"/>
      <c r="X1699" s="870"/>
      <c r="Y1699" s="887"/>
      <c r="Z1699" s="870"/>
      <c r="AA1699" s="879"/>
    </row>
    <row r="1700" spans="1:27" s="16" customFormat="1" ht="14.25">
      <c r="A1700" s="812"/>
      <c r="B1700" s="815"/>
      <c r="C1700" s="818"/>
      <c r="D1700" s="842"/>
      <c r="E1700" s="842"/>
      <c r="F1700" s="842"/>
      <c r="G1700" s="815"/>
      <c r="H1700" s="830"/>
      <c r="I1700" s="827"/>
      <c r="J1700" s="833"/>
      <c r="K1700" s="891"/>
      <c r="L1700" s="836"/>
      <c r="M1700" s="839"/>
      <c r="N1700" s="894"/>
      <c r="O1700" s="849"/>
      <c r="P1700" s="877"/>
      <c r="Q1700" s="897"/>
      <c r="R1700" s="900"/>
      <c r="S1700" s="894"/>
      <c r="T1700" s="908"/>
      <c r="U1700" s="905"/>
      <c r="V1700" s="888"/>
      <c r="W1700" s="888"/>
      <c r="X1700" s="871"/>
      <c r="Y1700" s="888"/>
      <c r="Z1700" s="871"/>
      <c r="AA1700" s="880"/>
    </row>
    <row r="1701" spans="1:27" s="97" customFormat="1">
      <c r="A1701" s="54"/>
      <c r="B1701" s="54"/>
      <c r="C1701" s="54"/>
      <c r="D1701" s="54"/>
      <c r="E1701" s="54"/>
      <c r="F1701" s="54"/>
      <c r="G1701" s="54"/>
      <c r="H1701" s="30"/>
      <c r="I1701" s="31"/>
      <c r="J1701" s="30"/>
      <c r="K1701" s="110"/>
      <c r="L1701" s="86"/>
      <c r="M1701" s="86"/>
      <c r="N1701" s="110"/>
      <c r="O1701" s="86"/>
      <c r="P1701" s="86"/>
      <c r="Q1701" s="30"/>
      <c r="R1701" s="30"/>
      <c r="S1701" s="110"/>
      <c r="T1701" s="110"/>
      <c r="U1701" s="30"/>
      <c r="V1701" s="30"/>
      <c r="W1701" s="30"/>
      <c r="X1701" s="20"/>
      <c r="Y1701" s="98"/>
      <c r="Z1701" s="86"/>
      <c r="AA1701" s="96"/>
    </row>
    <row r="1702" spans="1:27" s="229" customFormat="1" ht="24" customHeight="1">
      <c r="A1702" s="17">
        <v>419</v>
      </c>
      <c r="B1702" s="17" t="s">
        <v>24</v>
      </c>
      <c r="C1702" s="17">
        <v>22959</v>
      </c>
      <c r="D1702" s="17">
        <v>0</v>
      </c>
      <c r="E1702" s="17">
        <v>3</v>
      </c>
      <c r="F1702" s="17">
        <v>6</v>
      </c>
      <c r="G1702" s="17">
        <v>2</v>
      </c>
      <c r="H1702" s="21">
        <v>306</v>
      </c>
      <c r="I1702" s="101">
        <v>400</v>
      </c>
      <c r="J1702" s="101">
        <f>H1702*I1702</f>
        <v>122400</v>
      </c>
      <c r="K1702" s="103">
        <v>1</v>
      </c>
      <c r="L1702" s="20" t="s">
        <v>65</v>
      </c>
      <c r="M1702" s="20" t="s">
        <v>63</v>
      </c>
      <c r="N1702" s="103">
        <v>2</v>
      </c>
      <c r="O1702" s="20">
        <v>481.4</v>
      </c>
      <c r="P1702" s="20">
        <v>100</v>
      </c>
      <c r="Q1702" s="101">
        <v>6350</v>
      </c>
      <c r="R1702" s="109">
        <f t="shared" ref="R1702:R1709" si="1131">O1702*Q1702</f>
        <v>3056890</v>
      </c>
      <c r="S1702" s="217">
        <v>9</v>
      </c>
      <c r="T1702" s="217">
        <v>26</v>
      </c>
      <c r="U1702" s="109">
        <f t="shared" ref="U1702:U1709" si="1132">R1702-R1702*T1702/100</f>
        <v>2262098.6</v>
      </c>
      <c r="V1702" s="109">
        <f t="shared" ref="V1702:V1709" si="1133">J1702+U1702</f>
        <v>2384498.6</v>
      </c>
      <c r="W1702" s="31">
        <f t="shared" ref="W1702:W1709" si="1134">V1702*P1702/100</f>
        <v>2384498.6</v>
      </c>
      <c r="X1702" s="21" t="s">
        <v>58</v>
      </c>
      <c r="Y1702" s="233">
        <v>0</v>
      </c>
      <c r="Z1702" s="20">
        <v>0</v>
      </c>
      <c r="AA1702" s="25">
        <f t="shared" ref="AA1702:AA1706" si="1135">Y1702*Z1702/100</f>
        <v>0</v>
      </c>
    </row>
    <row r="1703" spans="1:27" s="229" customFormat="1" ht="24" customHeight="1">
      <c r="A1703" s="17"/>
      <c r="B1703" s="17"/>
      <c r="C1703" s="17"/>
      <c r="D1703" s="17"/>
      <c r="E1703" s="17"/>
      <c r="F1703" s="17"/>
      <c r="G1703" s="17"/>
      <c r="H1703" s="21"/>
      <c r="I1703" s="101"/>
      <c r="J1703" s="101"/>
      <c r="K1703" s="103">
        <v>2</v>
      </c>
      <c r="L1703" s="20" t="s">
        <v>65</v>
      </c>
      <c r="M1703" s="20" t="s">
        <v>67</v>
      </c>
      <c r="N1703" s="103">
        <v>2</v>
      </c>
      <c r="O1703" s="20">
        <v>234.33</v>
      </c>
      <c r="P1703" s="20">
        <v>100</v>
      </c>
      <c r="Q1703" s="101">
        <v>6350</v>
      </c>
      <c r="R1703" s="109">
        <f t="shared" si="1131"/>
        <v>1487995.5</v>
      </c>
      <c r="S1703" s="217">
        <v>18</v>
      </c>
      <c r="T1703" s="217">
        <v>26</v>
      </c>
      <c r="U1703" s="109">
        <f t="shared" si="1132"/>
        <v>1101116.67</v>
      </c>
      <c r="V1703" s="109">
        <f t="shared" si="1133"/>
        <v>1101116.67</v>
      </c>
      <c r="W1703" s="31">
        <f t="shared" si="1134"/>
        <v>1101116.67</v>
      </c>
      <c r="X1703" s="21" t="s">
        <v>60</v>
      </c>
      <c r="Y1703" s="233">
        <v>0</v>
      </c>
      <c r="Z1703" s="20">
        <v>0</v>
      </c>
      <c r="AA1703" s="25">
        <f t="shared" ref="AA1703:AA1705" si="1136">Y1703*Z1703/100</f>
        <v>0</v>
      </c>
    </row>
    <row r="1704" spans="1:27" s="229" customFormat="1" ht="26.1" customHeight="1">
      <c r="A1704" s="17">
        <v>420</v>
      </c>
      <c r="B1704" s="17" t="s">
        <v>24</v>
      </c>
      <c r="C1704" s="17">
        <v>33788</v>
      </c>
      <c r="D1704" s="17">
        <v>4</v>
      </c>
      <c r="E1704" s="17">
        <v>0</v>
      </c>
      <c r="F1704" s="17">
        <v>75</v>
      </c>
      <c r="G1704" s="17">
        <v>1</v>
      </c>
      <c r="H1704" s="31">
        <v>1675</v>
      </c>
      <c r="I1704" s="86">
        <v>125</v>
      </c>
      <c r="J1704" s="109">
        <f t="shared" ref="J1704:J1709" si="1137">H1704*I1704</f>
        <v>209375</v>
      </c>
      <c r="K1704" s="103"/>
      <c r="L1704" s="20"/>
      <c r="M1704" s="20"/>
      <c r="N1704" s="103"/>
      <c r="O1704" s="20"/>
      <c r="P1704" s="20">
        <v>100</v>
      </c>
      <c r="Q1704" s="21"/>
      <c r="R1704" s="21">
        <f t="shared" si="1131"/>
        <v>0</v>
      </c>
      <c r="S1704" s="217"/>
      <c r="T1704" s="217"/>
      <c r="U1704" s="21">
        <f t="shared" si="1132"/>
        <v>0</v>
      </c>
      <c r="V1704" s="101">
        <f t="shared" si="1133"/>
        <v>209375</v>
      </c>
      <c r="W1704" s="101">
        <f t="shared" si="1134"/>
        <v>209375</v>
      </c>
      <c r="X1704" s="100" t="s">
        <v>61</v>
      </c>
      <c r="Y1704" s="230">
        <v>0</v>
      </c>
      <c r="Z1704" s="20">
        <v>0</v>
      </c>
      <c r="AA1704" s="25">
        <f t="shared" si="1136"/>
        <v>0</v>
      </c>
    </row>
    <row r="1705" spans="1:27" s="229" customFormat="1" ht="26.1" customHeight="1">
      <c r="A1705" s="17">
        <v>421</v>
      </c>
      <c r="B1705" s="17" t="s">
        <v>24</v>
      </c>
      <c r="C1705" s="17">
        <v>33789</v>
      </c>
      <c r="D1705" s="17">
        <v>4</v>
      </c>
      <c r="E1705" s="17">
        <v>3</v>
      </c>
      <c r="F1705" s="17">
        <v>77</v>
      </c>
      <c r="G1705" s="17">
        <v>1</v>
      </c>
      <c r="H1705" s="31">
        <v>1977</v>
      </c>
      <c r="I1705" s="86">
        <v>125</v>
      </c>
      <c r="J1705" s="109">
        <f t="shared" si="1137"/>
        <v>247125</v>
      </c>
      <c r="K1705" s="103"/>
      <c r="L1705" s="20"/>
      <c r="M1705" s="20"/>
      <c r="N1705" s="103"/>
      <c r="O1705" s="20"/>
      <c r="P1705" s="20">
        <v>100</v>
      </c>
      <c r="Q1705" s="21"/>
      <c r="R1705" s="21">
        <f t="shared" si="1131"/>
        <v>0</v>
      </c>
      <c r="S1705" s="217"/>
      <c r="T1705" s="217"/>
      <c r="U1705" s="21">
        <f t="shared" si="1132"/>
        <v>0</v>
      </c>
      <c r="V1705" s="101">
        <f t="shared" si="1133"/>
        <v>247125</v>
      </c>
      <c r="W1705" s="101">
        <f t="shared" si="1134"/>
        <v>247125</v>
      </c>
      <c r="X1705" s="100" t="s">
        <v>61</v>
      </c>
      <c r="Y1705" s="230">
        <v>0</v>
      </c>
      <c r="Z1705" s="20">
        <v>0</v>
      </c>
      <c r="AA1705" s="25">
        <f t="shared" si="1136"/>
        <v>0</v>
      </c>
    </row>
    <row r="1706" spans="1:27" s="229" customFormat="1" ht="26.1" customHeight="1">
      <c r="A1706" s="17">
        <v>422</v>
      </c>
      <c r="B1706" s="17" t="s">
        <v>25</v>
      </c>
      <c r="C1706" s="17">
        <v>6540</v>
      </c>
      <c r="D1706" s="17">
        <v>47</v>
      </c>
      <c r="E1706" s="17">
        <v>0</v>
      </c>
      <c r="F1706" s="17">
        <v>59</v>
      </c>
      <c r="G1706" s="17">
        <v>1</v>
      </c>
      <c r="H1706" s="31">
        <v>18859</v>
      </c>
      <c r="I1706" s="86">
        <v>150</v>
      </c>
      <c r="J1706" s="109">
        <f t="shared" si="1137"/>
        <v>2828850</v>
      </c>
      <c r="K1706" s="103"/>
      <c r="L1706" s="20"/>
      <c r="M1706" s="20"/>
      <c r="N1706" s="103"/>
      <c r="O1706" s="20"/>
      <c r="P1706" s="20">
        <v>100</v>
      </c>
      <c r="Q1706" s="21"/>
      <c r="R1706" s="21">
        <f t="shared" si="1131"/>
        <v>0</v>
      </c>
      <c r="S1706" s="217"/>
      <c r="T1706" s="217"/>
      <c r="U1706" s="21">
        <f t="shared" si="1132"/>
        <v>0</v>
      </c>
      <c r="V1706" s="109">
        <f t="shared" si="1133"/>
        <v>2828850</v>
      </c>
      <c r="W1706" s="101">
        <f t="shared" si="1134"/>
        <v>2828850</v>
      </c>
      <c r="X1706" s="100"/>
      <c r="Y1706" s="238">
        <f>J1706</f>
        <v>2828850</v>
      </c>
      <c r="Z1706" s="20">
        <v>0.01</v>
      </c>
      <c r="AA1706" s="25">
        <f t="shared" si="1135"/>
        <v>282.88499999999999</v>
      </c>
    </row>
    <row r="1707" spans="1:27" s="229" customFormat="1" ht="24" customHeight="1">
      <c r="A1707" s="17">
        <v>423</v>
      </c>
      <c r="B1707" s="17" t="s">
        <v>24</v>
      </c>
      <c r="C1707" s="17">
        <v>72584</v>
      </c>
      <c r="D1707" s="17">
        <v>0</v>
      </c>
      <c r="E1707" s="17">
        <v>0</v>
      </c>
      <c r="F1707" s="17">
        <v>64</v>
      </c>
      <c r="G1707" s="17">
        <v>2</v>
      </c>
      <c r="H1707" s="21">
        <v>64</v>
      </c>
      <c r="I1707" s="101">
        <v>400</v>
      </c>
      <c r="J1707" s="101">
        <f t="shared" si="1137"/>
        <v>25600</v>
      </c>
      <c r="K1707" s="103">
        <v>1</v>
      </c>
      <c r="L1707" s="20" t="s">
        <v>65</v>
      </c>
      <c r="M1707" s="86" t="s">
        <v>68</v>
      </c>
      <c r="N1707" s="103">
        <v>2</v>
      </c>
      <c r="O1707" s="20">
        <v>88</v>
      </c>
      <c r="P1707" s="20">
        <v>100</v>
      </c>
      <c r="Q1707" s="101">
        <v>6350</v>
      </c>
      <c r="R1707" s="109">
        <f t="shared" si="1131"/>
        <v>558800</v>
      </c>
      <c r="S1707" s="217">
        <v>6</v>
      </c>
      <c r="T1707" s="217">
        <v>20</v>
      </c>
      <c r="U1707" s="109">
        <f t="shared" si="1132"/>
        <v>447040</v>
      </c>
      <c r="V1707" s="109">
        <f t="shared" si="1133"/>
        <v>472640</v>
      </c>
      <c r="W1707" s="31">
        <f t="shared" si="1134"/>
        <v>472640</v>
      </c>
      <c r="X1707" s="21" t="s">
        <v>58</v>
      </c>
      <c r="Y1707" s="233">
        <v>0</v>
      </c>
      <c r="Z1707" s="20">
        <v>0</v>
      </c>
      <c r="AA1707" s="25">
        <f t="shared" ref="AA1707:AA1708" si="1138">Y1707*Z1707/100</f>
        <v>0</v>
      </c>
    </row>
    <row r="1708" spans="1:27" s="229" customFormat="1" ht="26.1" customHeight="1">
      <c r="A1708" s="17">
        <v>424</v>
      </c>
      <c r="B1708" s="17" t="s">
        <v>25</v>
      </c>
      <c r="C1708" s="17">
        <v>8283</v>
      </c>
      <c r="D1708" s="17">
        <v>9</v>
      </c>
      <c r="E1708" s="17">
        <v>2</v>
      </c>
      <c r="F1708" s="17">
        <v>6</v>
      </c>
      <c r="G1708" s="17">
        <v>1</v>
      </c>
      <c r="H1708" s="31">
        <v>3806</v>
      </c>
      <c r="I1708" s="86">
        <v>150</v>
      </c>
      <c r="J1708" s="31">
        <f t="shared" si="1137"/>
        <v>570900</v>
      </c>
      <c r="K1708" s="103"/>
      <c r="L1708" s="20"/>
      <c r="M1708" s="20"/>
      <c r="N1708" s="103"/>
      <c r="O1708" s="20"/>
      <c r="P1708" s="20">
        <v>100</v>
      </c>
      <c r="Q1708" s="21"/>
      <c r="R1708" s="21">
        <f t="shared" si="1131"/>
        <v>0</v>
      </c>
      <c r="S1708" s="217"/>
      <c r="T1708" s="217"/>
      <c r="U1708" s="21">
        <f t="shared" si="1132"/>
        <v>0</v>
      </c>
      <c r="V1708" s="101">
        <f t="shared" si="1133"/>
        <v>570900</v>
      </c>
      <c r="W1708" s="101">
        <f t="shared" si="1134"/>
        <v>570900</v>
      </c>
      <c r="X1708" s="100"/>
      <c r="Y1708" s="228">
        <f>J1708</f>
        <v>570900</v>
      </c>
      <c r="Z1708" s="20">
        <v>0.01</v>
      </c>
      <c r="AA1708" s="25">
        <f t="shared" si="1138"/>
        <v>57.09</v>
      </c>
    </row>
    <row r="1709" spans="1:27" s="229" customFormat="1" ht="26.1" customHeight="1">
      <c r="A1709" s="17">
        <v>425</v>
      </c>
      <c r="B1709" s="17" t="s">
        <v>24</v>
      </c>
      <c r="C1709" s="17">
        <v>21832</v>
      </c>
      <c r="D1709" s="17">
        <v>5</v>
      </c>
      <c r="E1709" s="17">
        <v>2</v>
      </c>
      <c r="F1709" s="17">
        <v>76</v>
      </c>
      <c r="G1709" s="17">
        <v>1</v>
      </c>
      <c r="H1709" s="31">
        <v>2276</v>
      </c>
      <c r="I1709" s="86">
        <v>125</v>
      </c>
      <c r="J1709" s="109">
        <f t="shared" si="1137"/>
        <v>284500</v>
      </c>
      <c r="K1709" s="103"/>
      <c r="L1709" s="20"/>
      <c r="M1709" s="20"/>
      <c r="N1709" s="103"/>
      <c r="O1709" s="20"/>
      <c r="P1709" s="20">
        <v>100</v>
      </c>
      <c r="Q1709" s="21"/>
      <c r="R1709" s="21">
        <f t="shared" si="1131"/>
        <v>0</v>
      </c>
      <c r="S1709" s="217"/>
      <c r="T1709" s="217"/>
      <c r="U1709" s="21">
        <f t="shared" si="1132"/>
        <v>0</v>
      </c>
      <c r="V1709" s="101">
        <f t="shared" si="1133"/>
        <v>284500</v>
      </c>
      <c r="W1709" s="101">
        <f t="shared" si="1134"/>
        <v>284500</v>
      </c>
      <c r="X1709" s="100" t="s">
        <v>61</v>
      </c>
      <c r="Y1709" s="230">
        <v>0</v>
      </c>
      <c r="Z1709" s="20">
        <v>0</v>
      </c>
      <c r="AA1709" s="25">
        <f t="shared" ref="AA1709" si="1139">Y1709*Z1709/100</f>
        <v>0</v>
      </c>
    </row>
    <row r="1710" spans="1:27" s="229" customFormat="1" ht="26.1" customHeight="1">
      <c r="A1710" s="17"/>
      <c r="B1710" s="17"/>
      <c r="C1710" s="17"/>
      <c r="D1710" s="17"/>
      <c r="E1710" s="17"/>
      <c r="F1710" s="17"/>
      <c r="G1710" s="17"/>
      <c r="H1710" s="31"/>
      <c r="I1710" s="86"/>
      <c r="J1710" s="109"/>
      <c r="K1710" s="103"/>
      <c r="L1710" s="20"/>
      <c r="M1710" s="20"/>
      <c r="N1710" s="103"/>
      <c r="O1710" s="20"/>
      <c r="P1710" s="20"/>
      <c r="Q1710" s="21"/>
      <c r="R1710" s="21"/>
      <c r="S1710" s="217"/>
      <c r="T1710" s="217"/>
      <c r="U1710" s="21"/>
      <c r="V1710" s="101"/>
      <c r="W1710" s="101"/>
      <c r="X1710" s="100"/>
      <c r="Y1710" s="230"/>
      <c r="Z1710" s="20"/>
      <c r="AA1710" s="25"/>
    </row>
    <row r="1711" spans="1:27" s="97" customFormat="1">
      <c r="A1711" s="54"/>
      <c r="B1711" s="54"/>
      <c r="C1711" s="54"/>
      <c r="D1711" s="54"/>
      <c r="E1711" s="54"/>
      <c r="F1711" s="54"/>
      <c r="G1711" s="54"/>
      <c r="H1711" s="30"/>
      <c r="I1711" s="30"/>
      <c r="J1711" s="30"/>
      <c r="K1711" s="110"/>
      <c r="L1711" s="86"/>
      <c r="M1711" s="86"/>
      <c r="N1711" s="110"/>
      <c r="O1711" s="86"/>
      <c r="P1711" s="86"/>
      <c r="Q1711" s="30"/>
      <c r="R1711" s="30"/>
      <c r="S1711" s="110"/>
      <c r="T1711" s="110"/>
      <c r="U1711" s="30"/>
      <c r="V1711" s="30"/>
      <c r="W1711" s="30"/>
      <c r="X1711" s="20"/>
      <c r="Y1711" s="98"/>
      <c r="Z1711" s="86"/>
      <c r="AA1711" s="96"/>
    </row>
    <row r="1712" spans="1:27" s="89" customFormat="1" ht="24" customHeight="1" thickBot="1">
      <c r="A1712" s="143"/>
      <c r="B1712" s="143"/>
      <c r="C1712" s="143"/>
      <c r="D1712" s="143"/>
      <c r="E1712" s="143"/>
      <c r="F1712" s="143"/>
      <c r="G1712" s="143"/>
      <c r="H1712" s="144"/>
      <c r="I1712" s="145"/>
      <c r="J1712" s="146"/>
      <c r="K1712" s="156"/>
      <c r="L1712" s="147"/>
      <c r="M1712" s="145"/>
      <c r="N1712" s="166"/>
      <c r="O1712" s="145"/>
      <c r="P1712" s="145"/>
      <c r="Q1712" s="181"/>
      <c r="R1712" s="182"/>
      <c r="S1712" s="194"/>
      <c r="T1712" s="194"/>
      <c r="U1712" s="197"/>
      <c r="V1712" s="182"/>
      <c r="W1712" s="182"/>
      <c r="X1712" s="148"/>
      <c r="Y1712" s="199"/>
      <c r="Z1712" s="145"/>
      <c r="AA1712" s="143"/>
    </row>
    <row r="1713" spans="1:27">
      <c r="A1713" s="42" t="s">
        <v>22</v>
      </c>
      <c r="B1713" s="42"/>
      <c r="C1713" s="42" t="s">
        <v>23</v>
      </c>
      <c r="D1713" s="42"/>
      <c r="E1713" s="42"/>
      <c r="F1713" s="42"/>
      <c r="G1713" s="39" t="s">
        <v>37</v>
      </c>
      <c r="H1713" s="52"/>
      <c r="I1713" s="11"/>
      <c r="J1713" s="11"/>
      <c r="K1713" s="153"/>
      <c r="L1713" s="14"/>
      <c r="M1713" s="6"/>
      <c r="N1713" s="161"/>
      <c r="O1713" s="1"/>
      <c r="P1713" s="1"/>
      <c r="Q1713" s="175"/>
      <c r="R1713" s="176"/>
      <c r="S1713" s="188"/>
      <c r="T1713" s="188"/>
      <c r="U1713" s="175"/>
      <c r="V1713" s="176"/>
      <c r="W1713" s="176"/>
      <c r="X1713" s="1"/>
      <c r="Y1713" s="176"/>
      <c r="Z1713" s="1"/>
      <c r="AA1713" s="1"/>
    </row>
    <row r="1714" spans="1:27">
      <c r="A1714" s="3"/>
      <c r="B1714" s="11"/>
      <c r="C1714" s="11"/>
      <c r="D1714" s="11"/>
      <c r="E1714" s="12"/>
      <c r="F1714" s="13"/>
      <c r="G1714" s="38" t="s">
        <v>36</v>
      </c>
      <c r="H1714" s="52"/>
      <c r="I1714" s="11"/>
      <c r="J1714" s="11"/>
      <c r="K1714" s="153"/>
      <c r="L1714" s="14"/>
      <c r="M1714" s="61" t="s">
        <v>47</v>
      </c>
      <c r="N1714" s="162"/>
      <c r="O1714" s="62"/>
      <c r="P1714" s="62"/>
      <c r="Q1714" s="177"/>
      <c r="R1714" s="178" t="s">
        <v>51</v>
      </c>
      <c r="S1714" s="162"/>
      <c r="T1714" s="189"/>
      <c r="U1714" s="177"/>
      <c r="V1714" s="178"/>
      <c r="W1714" s="178" t="s">
        <v>56</v>
      </c>
      <c r="X1714" s="206"/>
      <c r="Y1714" s="177"/>
      <c r="Z1714" s="3"/>
      <c r="AA1714" s="3"/>
    </row>
    <row r="1715" spans="1:27">
      <c r="A1715" s="3"/>
      <c r="B1715" s="11"/>
      <c r="C1715" s="11"/>
      <c r="D1715" s="11"/>
      <c r="E1715" s="12"/>
      <c r="F1715" s="13"/>
      <c r="G1715" s="37" t="s">
        <v>35</v>
      </c>
      <c r="H1715" s="52"/>
      <c r="I1715" s="12"/>
      <c r="J1715" s="12"/>
      <c r="K1715" s="154"/>
      <c r="L1715" s="14"/>
      <c r="M1715" s="61" t="s">
        <v>54</v>
      </c>
      <c r="N1715" s="162"/>
      <c r="O1715" s="62"/>
      <c r="P1715" s="62"/>
      <c r="Q1715" s="177"/>
      <c r="R1715" s="178" t="s">
        <v>53</v>
      </c>
      <c r="S1715" s="162"/>
      <c r="T1715" s="189"/>
      <c r="U1715" s="177"/>
      <c r="V1715" s="178"/>
      <c r="W1715" s="178" t="s">
        <v>52</v>
      </c>
      <c r="X1715" s="206"/>
      <c r="Y1715" s="177"/>
      <c r="Z1715" s="3"/>
      <c r="AA1715" s="3"/>
    </row>
    <row r="1716" spans="1:27">
      <c r="A1716" s="4"/>
      <c r="B1716" s="12"/>
      <c r="C1716" s="12"/>
      <c r="D1716" s="12"/>
      <c r="E1716" s="12"/>
      <c r="F1716" s="13"/>
      <c r="G1716" s="38" t="s">
        <v>34</v>
      </c>
      <c r="H1716" s="53"/>
      <c r="I1716" s="12"/>
      <c r="J1716" s="12"/>
      <c r="K1716" s="154"/>
      <c r="L1716" s="15"/>
      <c r="M1716" s="63" t="s">
        <v>48</v>
      </c>
      <c r="N1716" s="163"/>
      <c r="O1716" s="63"/>
      <c r="P1716" s="63"/>
      <c r="Q1716" s="179"/>
      <c r="R1716" s="179" t="s">
        <v>49</v>
      </c>
      <c r="S1716" s="163"/>
      <c r="T1716" s="190"/>
      <c r="U1716" s="179"/>
      <c r="V1716" s="179"/>
      <c r="W1716" s="179" t="s">
        <v>50</v>
      </c>
      <c r="X1716" s="207"/>
      <c r="Y1716" s="179"/>
      <c r="Z1716" s="5"/>
      <c r="AA1716" s="5"/>
    </row>
    <row r="1717" spans="1:27">
      <c r="A1717" s="4"/>
      <c r="B1717" s="33"/>
      <c r="C1717" s="12"/>
      <c r="D1717" s="12"/>
      <c r="E1717" s="12"/>
      <c r="F1717" s="13"/>
      <c r="G1717" s="40" t="s">
        <v>38</v>
      </c>
      <c r="H1717" s="53"/>
      <c r="I1717" s="12"/>
      <c r="J1717" s="12"/>
      <c r="K1717" s="154"/>
      <c r="L1717" s="15"/>
      <c r="M1717" s="5"/>
      <c r="N1717" s="164"/>
      <c r="O1717" s="5"/>
      <c r="P1717" s="5"/>
      <c r="Q1717" s="180"/>
      <c r="R1717" s="180"/>
      <c r="S1717" s="191"/>
      <c r="T1717" s="191"/>
      <c r="U1717" s="180"/>
      <c r="V1717" s="180"/>
      <c r="W1717" s="180"/>
      <c r="X1717" s="208"/>
      <c r="Y1717" s="169"/>
      <c r="Z1717" s="32"/>
      <c r="AA1717" s="5"/>
    </row>
    <row r="1718" spans="1:27" ht="31.5" customHeight="1">
      <c r="A1718" s="41" t="s">
        <v>77</v>
      </c>
      <c r="B1718" s="8"/>
      <c r="C1718" s="8"/>
      <c r="D1718" s="8"/>
      <c r="E1718" s="8"/>
      <c r="F1718" s="8"/>
      <c r="G1718" s="7" t="s">
        <v>30</v>
      </c>
      <c r="H1718" s="48"/>
      <c r="I1718" s="796"/>
      <c r="J1718" s="868"/>
      <c r="K1718" s="149"/>
      <c r="L1718" s="909"/>
      <c r="M1718" s="909"/>
      <c r="N1718" s="158"/>
      <c r="O1718" s="910" t="s">
        <v>55</v>
      </c>
      <c r="P1718" s="910"/>
      <c r="Q1718" s="168"/>
      <c r="R1718" s="169"/>
      <c r="S1718" s="185"/>
      <c r="T1718" s="185"/>
      <c r="U1718" s="196"/>
      <c r="V1718" s="169"/>
      <c r="W1718" s="169"/>
      <c r="X1718" s="205" t="s">
        <v>31</v>
      </c>
      <c r="Y1718" s="169"/>
      <c r="AA1718" s="7"/>
    </row>
    <row r="1719" spans="1:27" ht="23.1" customHeight="1">
      <c r="A1719" s="797" t="s">
        <v>0</v>
      </c>
      <c r="B1719" s="797"/>
      <c r="C1719" s="797"/>
      <c r="D1719" s="797"/>
      <c r="E1719" s="797"/>
      <c r="F1719" s="797"/>
      <c r="G1719" s="797"/>
      <c r="H1719" s="797"/>
      <c r="I1719" s="797"/>
      <c r="J1719" s="797"/>
      <c r="K1719" s="797"/>
      <c r="L1719" s="797"/>
      <c r="M1719" s="797"/>
      <c r="N1719" s="797"/>
      <c r="O1719" s="797"/>
      <c r="P1719" s="797"/>
      <c r="Q1719" s="797"/>
      <c r="R1719" s="797"/>
      <c r="S1719" s="797"/>
      <c r="T1719" s="797"/>
      <c r="U1719" s="797"/>
      <c r="V1719" s="797"/>
      <c r="W1719" s="797"/>
      <c r="X1719" s="797"/>
      <c r="Y1719" s="797"/>
      <c r="Z1719" s="797"/>
      <c r="AA1719" s="10"/>
    </row>
    <row r="1720" spans="1:27" ht="23.1" customHeight="1">
      <c r="A1720" s="797" t="s">
        <v>32</v>
      </c>
      <c r="B1720" s="797"/>
      <c r="C1720" s="797"/>
      <c r="D1720" s="797"/>
      <c r="E1720" s="797"/>
      <c r="F1720" s="797"/>
      <c r="G1720" s="797"/>
      <c r="H1720" s="797"/>
      <c r="I1720" s="797"/>
      <c r="J1720" s="797"/>
      <c r="K1720" s="797"/>
      <c r="L1720" s="797"/>
      <c r="M1720" s="797"/>
      <c r="N1720" s="797"/>
      <c r="O1720" s="797"/>
      <c r="P1720" s="797"/>
      <c r="Q1720" s="797"/>
      <c r="R1720" s="797"/>
      <c r="S1720" s="797"/>
      <c r="T1720" s="797"/>
      <c r="U1720" s="797"/>
      <c r="V1720" s="797"/>
      <c r="W1720" s="797"/>
      <c r="X1720" s="797"/>
      <c r="Y1720" s="797"/>
      <c r="Z1720" s="797"/>
      <c r="AA1720" s="10"/>
    </row>
    <row r="1721" spans="1:27" s="34" customFormat="1" ht="23.25">
      <c r="A1721" s="35" t="s">
        <v>70</v>
      </c>
      <c r="B1721" s="36"/>
      <c r="C1721" s="36"/>
      <c r="D1721" s="36"/>
      <c r="E1721" s="36"/>
      <c r="F1721" s="36"/>
      <c r="G1721" s="225"/>
      <c r="H1721" s="49"/>
      <c r="I1721" s="225"/>
      <c r="J1721" s="225"/>
      <c r="K1721" s="150"/>
      <c r="L1721" s="225"/>
      <c r="M1721" s="225"/>
      <c r="N1721" s="158"/>
      <c r="O1721" s="225"/>
      <c r="P1721" s="225"/>
      <c r="Q1721" s="170"/>
      <c r="R1721" s="171"/>
      <c r="S1721" s="150"/>
      <c r="T1721" s="150"/>
      <c r="U1721" s="170"/>
      <c r="V1721" s="170"/>
      <c r="W1721" s="170"/>
      <c r="X1721" s="22"/>
      <c r="Y1721" s="170"/>
      <c r="Z1721" s="225"/>
      <c r="AA1721" s="225"/>
    </row>
    <row r="1722" spans="1:27" s="16" customFormat="1" ht="14.25">
      <c r="A1722" s="798" t="s">
        <v>1</v>
      </c>
      <c r="B1722" s="799"/>
      <c r="C1722" s="799"/>
      <c r="D1722" s="799"/>
      <c r="E1722" s="799"/>
      <c r="F1722" s="799"/>
      <c r="G1722" s="799"/>
      <c r="H1722" s="799"/>
      <c r="I1722" s="799"/>
      <c r="J1722" s="800"/>
      <c r="K1722" s="801" t="s">
        <v>2</v>
      </c>
      <c r="L1722" s="802"/>
      <c r="M1722" s="802"/>
      <c r="N1722" s="802"/>
      <c r="O1722" s="802"/>
      <c r="P1722" s="802"/>
      <c r="Q1722" s="802"/>
      <c r="R1722" s="802"/>
      <c r="S1722" s="802"/>
      <c r="T1722" s="802"/>
      <c r="U1722" s="803"/>
      <c r="V1722" s="886" t="s">
        <v>3</v>
      </c>
      <c r="W1722" s="886" t="s">
        <v>39</v>
      </c>
      <c r="X1722" s="869" t="s">
        <v>40</v>
      </c>
      <c r="Y1722" s="886" t="s">
        <v>4</v>
      </c>
      <c r="Z1722" s="869" t="s">
        <v>41</v>
      </c>
      <c r="AA1722" s="878" t="s">
        <v>42</v>
      </c>
    </row>
    <row r="1723" spans="1:27" s="16" customFormat="1" ht="14.25">
      <c r="A1723" s="810" t="s">
        <v>5</v>
      </c>
      <c r="B1723" s="813" t="s">
        <v>6</v>
      </c>
      <c r="C1723" s="816" t="s">
        <v>7</v>
      </c>
      <c r="D1723" s="819" t="s">
        <v>8</v>
      </c>
      <c r="E1723" s="820"/>
      <c r="F1723" s="821"/>
      <c r="G1723" s="814" t="s">
        <v>9</v>
      </c>
      <c r="H1723" s="828" t="s">
        <v>10</v>
      </c>
      <c r="I1723" s="825" t="s">
        <v>11</v>
      </c>
      <c r="J1723" s="831" t="s">
        <v>12</v>
      </c>
      <c r="K1723" s="889" t="s">
        <v>5</v>
      </c>
      <c r="L1723" s="834" t="s">
        <v>13</v>
      </c>
      <c r="M1723" s="837" t="s">
        <v>14</v>
      </c>
      <c r="N1723" s="892" t="s">
        <v>9</v>
      </c>
      <c r="O1723" s="847" t="s">
        <v>43</v>
      </c>
      <c r="P1723" s="875" t="s">
        <v>33</v>
      </c>
      <c r="Q1723" s="895" t="s">
        <v>44</v>
      </c>
      <c r="R1723" s="898" t="s">
        <v>15</v>
      </c>
      <c r="S1723" s="901" t="s">
        <v>16</v>
      </c>
      <c r="T1723" s="902"/>
      <c r="U1723" s="903" t="s">
        <v>45</v>
      </c>
      <c r="V1723" s="887"/>
      <c r="W1723" s="887"/>
      <c r="X1723" s="870"/>
      <c r="Y1723" s="887"/>
      <c r="Z1723" s="870"/>
      <c r="AA1723" s="879"/>
    </row>
    <row r="1724" spans="1:27" s="16" customFormat="1" ht="14.25">
      <c r="A1724" s="811"/>
      <c r="B1724" s="814"/>
      <c r="C1724" s="817"/>
      <c r="D1724" s="822"/>
      <c r="E1724" s="823"/>
      <c r="F1724" s="824"/>
      <c r="G1724" s="814"/>
      <c r="H1724" s="829"/>
      <c r="I1724" s="826"/>
      <c r="J1724" s="832"/>
      <c r="K1724" s="890"/>
      <c r="L1724" s="835"/>
      <c r="M1724" s="838"/>
      <c r="N1724" s="893"/>
      <c r="O1724" s="848"/>
      <c r="P1724" s="876"/>
      <c r="Q1724" s="896"/>
      <c r="R1724" s="899"/>
      <c r="S1724" s="892" t="s">
        <v>17</v>
      </c>
      <c r="T1724" s="906" t="s">
        <v>18</v>
      </c>
      <c r="U1724" s="904"/>
      <c r="V1724" s="887"/>
      <c r="W1724" s="887"/>
      <c r="X1724" s="870"/>
      <c r="Y1724" s="887"/>
      <c r="Z1724" s="870"/>
      <c r="AA1724" s="879"/>
    </row>
    <row r="1725" spans="1:27" s="16" customFormat="1" ht="14.25">
      <c r="A1725" s="811"/>
      <c r="B1725" s="814"/>
      <c r="C1725" s="817"/>
      <c r="D1725" s="840" t="s">
        <v>19</v>
      </c>
      <c r="E1725" s="840" t="s">
        <v>20</v>
      </c>
      <c r="F1725" s="840" t="s">
        <v>21</v>
      </c>
      <c r="G1725" s="814"/>
      <c r="H1725" s="829"/>
      <c r="I1725" s="826"/>
      <c r="J1725" s="832"/>
      <c r="K1725" s="890"/>
      <c r="L1725" s="835"/>
      <c r="M1725" s="838"/>
      <c r="N1725" s="893"/>
      <c r="O1725" s="848"/>
      <c r="P1725" s="876"/>
      <c r="Q1725" s="896"/>
      <c r="R1725" s="899"/>
      <c r="S1725" s="893"/>
      <c r="T1725" s="907"/>
      <c r="U1725" s="904"/>
      <c r="V1725" s="887"/>
      <c r="W1725" s="887"/>
      <c r="X1725" s="870"/>
      <c r="Y1725" s="887"/>
      <c r="Z1725" s="870"/>
      <c r="AA1725" s="879"/>
    </row>
    <row r="1726" spans="1:27" s="16" customFormat="1" ht="14.25">
      <c r="A1726" s="811"/>
      <c r="B1726" s="814"/>
      <c r="C1726" s="817"/>
      <c r="D1726" s="841"/>
      <c r="E1726" s="841"/>
      <c r="F1726" s="841"/>
      <c r="G1726" s="814"/>
      <c r="H1726" s="829"/>
      <c r="I1726" s="826"/>
      <c r="J1726" s="832"/>
      <c r="K1726" s="890"/>
      <c r="L1726" s="835"/>
      <c r="M1726" s="838"/>
      <c r="N1726" s="893"/>
      <c r="O1726" s="848"/>
      <c r="P1726" s="876"/>
      <c r="Q1726" s="896"/>
      <c r="R1726" s="899"/>
      <c r="S1726" s="893"/>
      <c r="T1726" s="907"/>
      <c r="U1726" s="904"/>
      <c r="V1726" s="887"/>
      <c r="W1726" s="887"/>
      <c r="X1726" s="870"/>
      <c r="Y1726" s="887"/>
      <c r="Z1726" s="870"/>
      <c r="AA1726" s="879"/>
    </row>
    <row r="1727" spans="1:27" s="16" customFormat="1" ht="14.25">
      <c r="A1727" s="812"/>
      <c r="B1727" s="815"/>
      <c r="C1727" s="818"/>
      <c r="D1727" s="842"/>
      <c r="E1727" s="842"/>
      <c r="F1727" s="842"/>
      <c r="G1727" s="815"/>
      <c r="H1727" s="830"/>
      <c r="I1727" s="827"/>
      <c r="J1727" s="833"/>
      <c r="K1727" s="891"/>
      <c r="L1727" s="836"/>
      <c r="M1727" s="839"/>
      <c r="N1727" s="894"/>
      <c r="O1727" s="849"/>
      <c r="P1727" s="877"/>
      <c r="Q1727" s="897"/>
      <c r="R1727" s="900"/>
      <c r="S1727" s="894"/>
      <c r="T1727" s="908"/>
      <c r="U1727" s="905"/>
      <c r="V1727" s="888"/>
      <c r="W1727" s="888"/>
      <c r="X1727" s="871"/>
      <c r="Y1727" s="888"/>
      <c r="Z1727" s="871"/>
      <c r="AA1727" s="880"/>
    </row>
    <row r="1728" spans="1:27" s="97" customFormat="1">
      <c r="A1728" s="54"/>
      <c r="B1728" s="54"/>
      <c r="C1728" s="54"/>
      <c r="D1728" s="54"/>
      <c r="E1728" s="54"/>
      <c r="F1728" s="54"/>
      <c r="G1728" s="54"/>
      <c r="H1728" s="30"/>
      <c r="I1728" s="31"/>
      <c r="J1728" s="30"/>
      <c r="K1728" s="110"/>
      <c r="L1728" s="86"/>
      <c r="M1728" s="86"/>
      <c r="N1728" s="110"/>
      <c r="O1728" s="86"/>
      <c r="P1728" s="86"/>
      <c r="Q1728" s="30"/>
      <c r="R1728" s="30"/>
      <c r="S1728" s="110"/>
      <c r="T1728" s="110"/>
      <c r="U1728" s="30"/>
      <c r="V1728" s="30"/>
      <c r="W1728" s="30"/>
      <c r="X1728" s="20"/>
      <c r="Y1728" s="98"/>
      <c r="Z1728" s="86"/>
      <c r="AA1728" s="96"/>
    </row>
    <row r="1729" spans="1:27" s="229" customFormat="1" ht="24" customHeight="1">
      <c r="A1729" s="17">
        <v>426</v>
      </c>
      <c r="B1729" s="17" t="s">
        <v>24</v>
      </c>
      <c r="C1729" s="17">
        <v>73522</v>
      </c>
      <c r="D1729" s="17">
        <v>0</v>
      </c>
      <c r="E1729" s="17">
        <v>0</v>
      </c>
      <c r="F1729" s="17">
        <v>84</v>
      </c>
      <c r="G1729" s="17">
        <v>2</v>
      </c>
      <c r="H1729" s="21">
        <v>84</v>
      </c>
      <c r="I1729" s="101">
        <v>150</v>
      </c>
      <c r="J1729" s="101">
        <f>H1729*I1729</f>
        <v>12600</v>
      </c>
      <c r="K1729" s="103">
        <v>1</v>
      </c>
      <c r="L1729" s="20" t="s">
        <v>65</v>
      </c>
      <c r="M1729" s="20" t="s">
        <v>67</v>
      </c>
      <c r="N1729" s="103">
        <v>2</v>
      </c>
      <c r="O1729" s="20">
        <v>249.42</v>
      </c>
      <c r="P1729" s="20">
        <v>100</v>
      </c>
      <c r="Q1729" s="101">
        <v>6350</v>
      </c>
      <c r="R1729" s="109">
        <f>O1729*Q1729</f>
        <v>1583817</v>
      </c>
      <c r="S1729" s="217">
        <v>18</v>
      </c>
      <c r="T1729" s="217">
        <v>26</v>
      </c>
      <c r="U1729" s="109">
        <f>R1729-R1729*T1729/100</f>
        <v>1172024.58</v>
      </c>
      <c r="V1729" s="109">
        <f>J1729+U1729</f>
        <v>1184624.58</v>
      </c>
      <c r="W1729" s="31">
        <f>V1729*P1729/100</f>
        <v>1184624.58</v>
      </c>
      <c r="X1729" s="21" t="s">
        <v>58</v>
      </c>
      <c r="Y1729" s="233">
        <v>0</v>
      </c>
      <c r="Z1729" s="20">
        <v>0</v>
      </c>
      <c r="AA1729" s="25">
        <f t="shared" ref="AA1729" si="1140">Y1729*Z1729/100</f>
        <v>0</v>
      </c>
    </row>
    <row r="1730" spans="1:27" s="229" customFormat="1" ht="24" customHeight="1">
      <c r="A1730" s="17"/>
      <c r="B1730" s="17"/>
      <c r="C1730" s="17"/>
      <c r="D1730" s="17"/>
      <c r="E1730" s="17"/>
      <c r="F1730" s="17"/>
      <c r="G1730" s="17"/>
      <c r="H1730" s="21"/>
      <c r="I1730" s="101"/>
      <c r="J1730" s="101"/>
      <c r="K1730" s="103"/>
      <c r="L1730" s="20"/>
      <c r="M1730" s="20"/>
      <c r="N1730" s="103">
        <v>3</v>
      </c>
      <c r="O1730" s="20">
        <v>36</v>
      </c>
      <c r="P1730" s="20">
        <v>100</v>
      </c>
      <c r="Q1730" s="101">
        <v>6350</v>
      </c>
      <c r="R1730" s="109">
        <f>O1730*Q1730</f>
        <v>228600</v>
      </c>
      <c r="S1730" s="217">
        <v>18</v>
      </c>
      <c r="T1730" s="217">
        <v>26</v>
      </c>
      <c r="U1730" s="109">
        <f>R1730-R1730*T1730/100</f>
        <v>169164</v>
      </c>
      <c r="V1730" s="109">
        <f>J1730+U1730</f>
        <v>169164</v>
      </c>
      <c r="W1730" s="31">
        <f>V1730*P1730/100</f>
        <v>169164</v>
      </c>
      <c r="X1730" s="21"/>
      <c r="Y1730" s="228">
        <f>W1730</f>
        <v>169164</v>
      </c>
      <c r="Z1730" s="20">
        <v>0.3</v>
      </c>
      <c r="AA1730" s="25">
        <f t="shared" ref="AA1730" si="1141">Y1730*Z1730/100</f>
        <v>507.49199999999996</v>
      </c>
    </row>
    <row r="1731" spans="1:27" s="229" customFormat="1" ht="26.1" customHeight="1">
      <c r="A1731" s="17"/>
      <c r="B1731" s="17"/>
      <c r="C1731" s="17"/>
      <c r="D1731" s="17"/>
      <c r="E1731" s="17"/>
      <c r="F1731" s="17"/>
      <c r="G1731" s="17"/>
      <c r="H1731" s="31"/>
      <c r="I1731" s="86"/>
      <c r="J1731" s="31"/>
      <c r="K1731" s="103"/>
      <c r="L1731" s="20"/>
      <c r="M1731" s="20"/>
      <c r="N1731" s="103"/>
      <c r="O1731" s="20"/>
      <c r="P1731" s="20"/>
      <c r="Q1731" s="21"/>
      <c r="R1731" s="21"/>
      <c r="S1731" s="217"/>
      <c r="T1731" s="217"/>
      <c r="U1731" s="21"/>
      <c r="V1731" s="101"/>
      <c r="W1731" s="101"/>
      <c r="X1731" s="100"/>
      <c r="Y1731" s="228"/>
      <c r="Z1731" s="20"/>
      <c r="AA1731" s="25"/>
    </row>
    <row r="1732" spans="1:27" s="229" customFormat="1" ht="24" customHeight="1">
      <c r="A1732" s="17">
        <v>427</v>
      </c>
      <c r="B1732" s="17" t="s">
        <v>24</v>
      </c>
      <c r="C1732" s="17">
        <v>15799</v>
      </c>
      <c r="D1732" s="17">
        <v>0</v>
      </c>
      <c r="E1732" s="17">
        <v>0</v>
      </c>
      <c r="F1732" s="17">
        <v>52</v>
      </c>
      <c r="G1732" s="17">
        <v>2</v>
      </c>
      <c r="H1732" s="21">
        <v>52</v>
      </c>
      <c r="I1732" s="101">
        <v>400</v>
      </c>
      <c r="J1732" s="101">
        <f t="shared" ref="J1732:J1737" si="1142">H1732*I1732</f>
        <v>20800</v>
      </c>
      <c r="K1732" s="103">
        <v>1</v>
      </c>
      <c r="L1732" s="20" t="s">
        <v>65</v>
      </c>
      <c r="M1732" s="20" t="s">
        <v>63</v>
      </c>
      <c r="N1732" s="103">
        <v>2</v>
      </c>
      <c r="O1732" s="20">
        <v>399</v>
      </c>
      <c r="P1732" s="20">
        <v>100</v>
      </c>
      <c r="Q1732" s="101">
        <v>6350</v>
      </c>
      <c r="R1732" s="109">
        <f t="shared" ref="R1732:R1737" si="1143">O1732*Q1732</f>
        <v>2533650</v>
      </c>
      <c r="S1732" s="217">
        <v>9</v>
      </c>
      <c r="T1732" s="217">
        <v>26</v>
      </c>
      <c r="U1732" s="109">
        <f t="shared" ref="U1732:U1737" si="1144">R1732-R1732*T1732/100</f>
        <v>1874901</v>
      </c>
      <c r="V1732" s="109">
        <f t="shared" ref="V1732:V1737" si="1145">J1732+U1732</f>
        <v>1895701</v>
      </c>
      <c r="W1732" s="31">
        <f t="shared" ref="W1732:W1737" si="1146">V1732*P1732/100</f>
        <v>1895701</v>
      </c>
      <c r="X1732" s="21" t="s">
        <v>58</v>
      </c>
      <c r="Y1732" s="233">
        <v>0</v>
      </c>
      <c r="Z1732" s="20">
        <v>0</v>
      </c>
      <c r="AA1732" s="25">
        <f t="shared" ref="AA1732:AA1733" si="1147">Y1732*Z1732/100</f>
        <v>0</v>
      </c>
    </row>
    <row r="1733" spans="1:27" s="229" customFormat="1" ht="26.1" customHeight="1">
      <c r="A1733" s="17">
        <v>428</v>
      </c>
      <c r="B1733" s="17" t="s">
        <v>24</v>
      </c>
      <c r="C1733" s="17">
        <v>70408</v>
      </c>
      <c r="D1733" s="17">
        <v>5</v>
      </c>
      <c r="E1733" s="17">
        <v>3</v>
      </c>
      <c r="F1733" s="17">
        <v>61</v>
      </c>
      <c r="G1733" s="17">
        <v>1</v>
      </c>
      <c r="H1733" s="31">
        <v>2361</v>
      </c>
      <c r="I1733" s="86">
        <v>125</v>
      </c>
      <c r="J1733" s="109">
        <f t="shared" si="1142"/>
        <v>295125</v>
      </c>
      <c r="K1733" s="103"/>
      <c r="L1733" s="20"/>
      <c r="M1733" s="20"/>
      <c r="N1733" s="103"/>
      <c r="O1733" s="20"/>
      <c r="P1733" s="20">
        <v>100</v>
      </c>
      <c r="Q1733" s="21"/>
      <c r="R1733" s="21">
        <f t="shared" si="1143"/>
        <v>0</v>
      </c>
      <c r="S1733" s="217"/>
      <c r="T1733" s="217"/>
      <c r="U1733" s="21">
        <f t="shared" si="1144"/>
        <v>0</v>
      </c>
      <c r="V1733" s="101">
        <f t="shared" si="1145"/>
        <v>295125</v>
      </c>
      <c r="W1733" s="101">
        <f t="shared" si="1146"/>
        <v>295125</v>
      </c>
      <c r="X1733" s="100" t="s">
        <v>61</v>
      </c>
      <c r="Y1733" s="230">
        <v>0</v>
      </c>
      <c r="Z1733" s="20">
        <v>0</v>
      </c>
      <c r="AA1733" s="25">
        <f t="shared" si="1147"/>
        <v>0</v>
      </c>
    </row>
    <row r="1734" spans="1:27" s="227" customFormat="1" ht="26.1" customHeight="1">
      <c r="A1734" s="78">
        <v>429</v>
      </c>
      <c r="B1734" s="78" t="s">
        <v>24</v>
      </c>
      <c r="C1734" s="78">
        <v>75284</v>
      </c>
      <c r="D1734" s="78">
        <v>3</v>
      </c>
      <c r="E1734" s="78">
        <v>3</v>
      </c>
      <c r="F1734" s="78">
        <v>64</v>
      </c>
      <c r="G1734" s="78">
        <v>1</v>
      </c>
      <c r="H1734" s="70">
        <v>1564</v>
      </c>
      <c r="I1734" s="85">
        <v>125</v>
      </c>
      <c r="J1734" s="84">
        <f t="shared" si="1142"/>
        <v>195500</v>
      </c>
      <c r="K1734" s="90"/>
      <c r="L1734" s="85"/>
      <c r="M1734" s="85"/>
      <c r="N1734" s="90"/>
      <c r="O1734" s="85"/>
      <c r="P1734" s="85">
        <v>100</v>
      </c>
      <c r="Q1734" s="59"/>
      <c r="R1734" s="59">
        <f t="shared" si="1143"/>
        <v>0</v>
      </c>
      <c r="S1734" s="104"/>
      <c r="T1734" s="104"/>
      <c r="U1734" s="59">
        <f t="shared" si="1144"/>
        <v>0</v>
      </c>
      <c r="V1734" s="84">
        <f t="shared" si="1145"/>
        <v>195500</v>
      </c>
      <c r="W1734" s="84">
        <f t="shared" si="1146"/>
        <v>195500</v>
      </c>
      <c r="X1734" s="70"/>
      <c r="Y1734" s="231">
        <v>0</v>
      </c>
      <c r="Z1734" s="85">
        <v>0</v>
      </c>
      <c r="AA1734" s="79">
        <f t="shared" ref="AA1734:AA1737" si="1148">Y1734*Z1734/100</f>
        <v>0</v>
      </c>
    </row>
    <row r="1735" spans="1:27" s="227" customFormat="1" ht="24" customHeight="1">
      <c r="A1735" s="78">
        <v>430</v>
      </c>
      <c r="B1735" s="78" t="s">
        <v>24</v>
      </c>
      <c r="C1735" s="78">
        <v>24652</v>
      </c>
      <c r="D1735" s="78">
        <v>3</v>
      </c>
      <c r="E1735" s="78">
        <v>2</v>
      </c>
      <c r="F1735" s="78">
        <v>96</v>
      </c>
      <c r="G1735" s="78">
        <v>1</v>
      </c>
      <c r="H1735" s="70">
        <v>1496</v>
      </c>
      <c r="I1735" s="85">
        <v>125</v>
      </c>
      <c r="J1735" s="84">
        <f t="shared" si="1142"/>
        <v>187000</v>
      </c>
      <c r="K1735" s="90"/>
      <c r="L1735" s="85"/>
      <c r="M1735" s="85"/>
      <c r="N1735" s="90"/>
      <c r="O1735" s="85"/>
      <c r="P1735" s="85">
        <v>100</v>
      </c>
      <c r="Q1735" s="59"/>
      <c r="R1735" s="59">
        <f t="shared" si="1143"/>
        <v>0</v>
      </c>
      <c r="S1735" s="104"/>
      <c r="T1735" s="104"/>
      <c r="U1735" s="59">
        <f t="shared" si="1144"/>
        <v>0</v>
      </c>
      <c r="V1735" s="84">
        <f t="shared" si="1145"/>
        <v>187000</v>
      </c>
      <c r="W1735" s="84">
        <f t="shared" si="1146"/>
        <v>187000</v>
      </c>
      <c r="X1735" s="70"/>
      <c r="Y1735" s="231">
        <v>0</v>
      </c>
      <c r="Z1735" s="85">
        <v>0</v>
      </c>
      <c r="AA1735" s="79">
        <f t="shared" si="1148"/>
        <v>0</v>
      </c>
    </row>
    <row r="1736" spans="1:27" s="227" customFormat="1" ht="26.1" customHeight="1">
      <c r="A1736" s="78">
        <v>431</v>
      </c>
      <c r="B1736" s="78" t="s">
        <v>24</v>
      </c>
      <c r="C1736" s="78">
        <v>78154</v>
      </c>
      <c r="D1736" s="78">
        <v>5</v>
      </c>
      <c r="E1736" s="78">
        <v>0</v>
      </c>
      <c r="F1736" s="78">
        <v>69</v>
      </c>
      <c r="G1736" s="78">
        <v>1</v>
      </c>
      <c r="H1736" s="70">
        <v>2069</v>
      </c>
      <c r="I1736" s="85">
        <v>125</v>
      </c>
      <c r="J1736" s="84">
        <f t="shared" si="1142"/>
        <v>258625</v>
      </c>
      <c r="K1736" s="90"/>
      <c r="L1736" s="85"/>
      <c r="M1736" s="85"/>
      <c r="N1736" s="90"/>
      <c r="O1736" s="85"/>
      <c r="P1736" s="85">
        <v>100</v>
      </c>
      <c r="Q1736" s="59"/>
      <c r="R1736" s="59">
        <f t="shared" si="1143"/>
        <v>0</v>
      </c>
      <c r="S1736" s="104"/>
      <c r="T1736" s="104"/>
      <c r="U1736" s="59">
        <f t="shared" si="1144"/>
        <v>0</v>
      </c>
      <c r="V1736" s="84">
        <f t="shared" si="1145"/>
        <v>258625</v>
      </c>
      <c r="W1736" s="84">
        <f t="shared" si="1146"/>
        <v>258625</v>
      </c>
      <c r="X1736" s="70"/>
      <c r="Y1736" s="231">
        <v>0</v>
      </c>
      <c r="Z1736" s="85">
        <v>0</v>
      </c>
      <c r="AA1736" s="79">
        <f t="shared" si="1148"/>
        <v>0</v>
      </c>
    </row>
    <row r="1737" spans="1:27" s="227" customFormat="1" ht="26.1" customHeight="1">
      <c r="A1737" s="78">
        <v>432</v>
      </c>
      <c r="B1737" s="78" t="s">
        <v>24</v>
      </c>
      <c r="C1737" s="78">
        <v>78155</v>
      </c>
      <c r="D1737" s="78">
        <v>11</v>
      </c>
      <c r="E1737" s="78">
        <v>2</v>
      </c>
      <c r="F1737" s="78">
        <v>91</v>
      </c>
      <c r="G1737" s="78">
        <v>1</v>
      </c>
      <c r="H1737" s="70">
        <v>4691</v>
      </c>
      <c r="I1737" s="85">
        <v>125</v>
      </c>
      <c r="J1737" s="84">
        <f t="shared" si="1142"/>
        <v>586375</v>
      </c>
      <c r="K1737" s="90"/>
      <c r="L1737" s="85"/>
      <c r="M1737" s="85"/>
      <c r="N1737" s="90"/>
      <c r="O1737" s="85"/>
      <c r="P1737" s="85">
        <v>100</v>
      </c>
      <c r="Q1737" s="59"/>
      <c r="R1737" s="59">
        <f t="shared" si="1143"/>
        <v>0</v>
      </c>
      <c r="S1737" s="104"/>
      <c r="T1737" s="104"/>
      <c r="U1737" s="59">
        <f t="shared" si="1144"/>
        <v>0</v>
      </c>
      <c r="V1737" s="84">
        <f t="shared" si="1145"/>
        <v>586375</v>
      </c>
      <c r="W1737" s="84">
        <f t="shared" si="1146"/>
        <v>586375</v>
      </c>
      <c r="X1737" s="70"/>
      <c r="Y1737" s="231">
        <v>0</v>
      </c>
      <c r="Z1737" s="85">
        <v>0</v>
      </c>
      <c r="AA1737" s="79">
        <f t="shared" si="1148"/>
        <v>0</v>
      </c>
    </row>
    <row r="1738" spans="1:27" s="89" customFormat="1" ht="24" customHeight="1" thickBot="1">
      <c r="A1738" s="143"/>
      <c r="B1738" s="143"/>
      <c r="C1738" s="143"/>
      <c r="D1738" s="143"/>
      <c r="E1738" s="143"/>
      <c r="F1738" s="143"/>
      <c r="G1738" s="143"/>
      <c r="H1738" s="144"/>
      <c r="I1738" s="145"/>
      <c r="J1738" s="146"/>
      <c r="K1738" s="156"/>
      <c r="L1738" s="147"/>
      <c r="M1738" s="145"/>
      <c r="N1738" s="166"/>
      <c r="O1738" s="145"/>
      <c r="P1738" s="145"/>
      <c r="Q1738" s="181"/>
      <c r="R1738" s="182"/>
      <c r="S1738" s="194"/>
      <c r="T1738" s="194"/>
      <c r="U1738" s="197"/>
      <c r="V1738" s="182"/>
      <c r="W1738" s="182"/>
      <c r="X1738" s="148"/>
      <c r="Y1738" s="199"/>
      <c r="Z1738" s="145"/>
      <c r="AA1738" s="143"/>
    </row>
    <row r="1739" spans="1:27">
      <c r="A1739" s="42" t="s">
        <v>22</v>
      </c>
      <c r="B1739" s="42"/>
      <c r="C1739" s="42" t="s">
        <v>23</v>
      </c>
      <c r="D1739" s="42"/>
      <c r="E1739" s="42"/>
      <c r="F1739" s="42"/>
      <c r="G1739" s="39" t="s">
        <v>37</v>
      </c>
      <c r="H1739" s="52"/>
      <c r="I1739" s="11"/>
      <c r="J1739" s="11"/>
      <c r="K1739" s="153"/>
      <c r="L1739" s="14"/>
      <c r="M1739" s="6"/>
      <c r="N1739" s="161"/>
      <c r="O1739" s="1"/>
      <c r="P1739" s="1"/>
      <c r="Q1739" s="175"/>
      <c r="R1739" s="176"/>
      <c r="S1739" s="188"/>
      <c r="T1739" s="188"/>
      <c r="U1739" s="175"/>
      <c r="V1739" s="176"/>
      <c r="W1739" s="176"/>
      <c r="X1739" s="1"/>
      <c r="Y1739" s="176"/>
      <c r="Z1739" s="1"/>
      <c r="AA1739" s="1"/>
    </row>
    <row r="1740" spans="1:27">
      <c r="A1740" s="3"/>
      <c r="B1740" s="11"/>
      <c r="C1740" s="11"/>
      <c r="D1740" s="11"/>
      <c r="E1740" s="12"/>
      <c r="F1740" s="13"/>
      <c r="G1740" s="38" t="s">
        <v>36</v>
      </c>
      <c r="H1740" s="52"/>
      <c r="I1740" s="11"/>
      <c r="J1740" s="11"/>
      <c r="K1740" s="153"/>
      <c r="L1740" s="14"/>
      <c r="M1740" s="61" t="s">
        <v>47</v>
      </c>
      <c r="N1740" s="162"/>
      <c r="O1740" s="62"/>
      <c r="P1740" s="62"/>
      <c r="Q1740" s="177"/>
      <c r="R1740" s="178" t="s">
        <v>51</v>
      </c>
      <c r="S1740" s="162"/>
      <c r="T1740" s="189"/>
      <c r="U1740" s="177"/>
      <c r="V1740" s="178"/>
      <c r="W1740" s="178" t="s">
        <v>56</v>
      </c>
      <c r="X1740" s="206"/>
      <c r="Y1740" s="177"/>
      <c r="Z1740" s="3"/>
      <c r="AA1740" s="3"/>
    </row>
    <row r="1741" spans="1:27">
      <c r="A1741" s="3"/>
      <c r="B1741" s="11"/>
      <c r="C1741" s="11"/>
      <c r="D1741" s="11"/>
      <c r="E1741" s="12"/>
      <c r="F1741" s="13"/>
      <c r="G1741" s="37" t="s">
        <v>35</v>
      </c>
      <c r="H1741" s="52"/>
      <c r="I1741" s="12"/>
      <c r="J1741" s="12"/>
      <c r="K1741" s="154"/>
      <c r="L1741" s="14"/>
      <c r="M1741" s="61" t="s">
        <v>54</v>
      </c>
      <c r="N1741" s="162"/>
      <c r="O1741" s="62"/>
      <c r="P1741" s="62"/>
      <c r="Q1741" s="177"/>
      <c r="R1741" s="178" t="s">
        <v>53</v>
      </c>
      <c r="S1741" s="162"/>
      <c r="T1741" s="189"/>
      <c r="U1741" s="177"/>
      <c r="V1741" s="178"/>
      <c r="W1741" s="178" t="s">
        <v>52</v>
      </c>
      <c r="X1741" s="206"/>
      <c r="Y1741" s="177"/>
      <c r="Z1741" s="3"/>
      <c r="AA1741" s="3"/>
    </row>
    <row r="1742" spans="1:27">
      <c r="A1742" s="4"/>
      <c r="B1742" s="12"/>
      <c r="C1742" s="12"/>
      <c r="D1742" s="12"/>
      <c r="E1742" s="12"/>
      <c r="F1742" s="13"/>
      <c r="G1742" s="38" t="s">
        <v>34</v>
      </c>
      <c r="H1742" s="53"/>
      <c r="I1742" s="12"/>
      <c r="J1742" s="12"/>
      <c r="K1742" s="154"/>
      <c r="L1742" s="15"/>
      <c r="M1742" s="63" t="s">
        <v>48</v>
      </c>
      <c r="N1742" s="163"/>
      <c r="O1742" s="63"/>
      <c r="P1742" s="63"/>
      <c r="Q1742" s="179"/>
      <c r="R1742" s="179" t="s">
        <v>49</v>
      </c>
      <c r="S1742" s="163"/>
      <c r="T1742" s="190"/>
      <c r="U1742" s="179"/>
      <c r="V1742" s="179"/>
      <c r="W1742" s="179" t="s">
        <v>50</v>
      </c>
      <c r="X1742" s="207"/>
      <c r="Y1742" s="179"/>
      <c r="Z1742" s="5"/>
      <c r="AA1742" s="5"/>
    </row>
    <row r="1743" spans="1:27">
      <c r="A1743" s="4"/>
      <c r="B1743" s="33"/>
      <c r="C1743" s="12"/>
      <c r="D1743" s="12"/>
      <c r="E1743" s="12"/>
      <c r="F1743" s="13"/>
      <c r="G1743" s="40" t="s">
        <v>38</v>
      </c>
      <c r="H1743" s="53"/>
      <c r="I1743" s="12"/>
      <c r="J1743" s="12"/>
      <c r="K1743" s="154"/>
      <c r="L1743" s="15"/>
      <c r="M1743" s="5"/>
      <c r="N1743" s="164"/>
      <c r="O1743" s="5"/>
      <c r="P1743" s="5"/>
      <c r="Q1743" s="180"/>
      <c r="R1743" s="180"/>
      <c r="S1743" s="191"/>
      <c r="T1743" s="191"/>
      <c r="U1743" s="180"/>
      <c r="V1743" s="180"/>
      <c r="W1743" s="180"/>
      <c r="X1743" s="208"/>
      <c r="Y1743" s="169"/>
      <c r="Z1743" s="32"/>
      <c r="AA1743" s="5"/>
    </row>
    <row r="1744" spans="1:27" ht="31.5" customHeight="1">
      <c r="A1744" s="41" t="s">
        <v>156</v>
      </c>
      <c r="B1744" s="8"/>
      <c r="C1744" s="8"/>
      <c r="D1744" s="8"/>
      <c r="E1744" s="8"/>
      <c r="F1744" s="8"/>
      <c r="G1744" s="7" t="s">
        <v>30</v>
      </c>
      <c r="H1744" s="48"/>
      <c r="I1744" s="796"/>
      <c r="J1744" s="868"/>
      <c r="K1744" s="149"/>
      <c r="L1744" s="909"/>
      <c r="M1744" s="909"/>
      <c r="N1744" s="158"/>
      <c r="O1744" s="910" t="s">
        <v>55</v>
      </c>
      <c r="P1744" s="910"/>
      <c r="Q1744" s="168"/>
      <c r="R1744" s="169"/>
      <c r="S1744" s="185"/>
      <c r="T1744" s="185"/>
      <c r="U1744" s="196"/>
      <c r="V1744" s="169"/>
      <c r="W1744" s="169"/>
      <c r="X1744" s="205" t="s">
        <v>31</v>
      </c>
      <c r="Y1744" s="169"/>
      <c r="AA1744" s="7"/>
    </row>
    <row r="1745" spans="1:27" ht="23.1" customHeight="1">
      <c r="A1745" s="797" t="s">
        <v>0</v>
      </c>
      <c r="B1745" s="797"/>
      <c r="C1745" s="797"/>
      <c r="D1745" s="797"/>
      <c r="E1745" s="797"/>
      <c r="F1745" s="797"/>
      <c r="G1745" s="797"/>
      <c r="H1745" s="797"/>
      <c r="I1745" s="797"/>
      <c r="J1745" s="797"/>
      <c r="K1745" s="797"/>
      <c r="L1745" s="797"/>
      <c r="M1745" s="797"/>
      <c r="N1745" s="797"/>
      <c r="O1745" s="797"/>
      <c r="P1745" s="797"/>
      <c r="Q1745" s="797"/>
      <c r="R1745" s="797"/>
      <c r="S1745" s="797"/>
      <c r="T1745" s="797"/>
      <c r="U1745" s="797"/>
      <c r="V1745" s="797"/>
      <c r="W1745" s="797"/>
      <c r="X1745" s="797"/>
      <c r="Y1745" s="797"/>
      <c r="Z1745" s="797"/>
      <c r="AA1745" s="10"/>
    </row>
    <row r="1746" spans="1:27" ht="23.1" customHeight="1">
      <c r="A1746" s="797" t="s">
        <v>32</v>
      </c>
      <c r="B1746" s="797"/>
      <c r="C1746" s="797"/>
      <c r="D1746" s="797"/>
      <c r="E1746" s="797"/>
      <c r="F1746" s="797"/>
      <c r="G1746" s="797"/>
      <c r="H1746" s="797"/>
      <c r="I1746" s="797"/>
      <c r="J1746" s="797"/>
      <c r="K1746" s="797"/>
      <c r="L1746" s="797"/>
      <c r="M1746" s="797"/>
      <c r="N1746" s="797"/>
      <c r="O1746" s="797"/>
      <c r="P1746" s="797"/>
      <c r="Q1746" s="797"/>
      <c r="R1746" s="797"/>
      <c r="S1746" s="797"/>
      <c r="T1746" s="797"/>
      <c r="U1746" s="797"/>
      <c r="V1746" s="797"/>
      <c r="W1746" s="797"/>
      <c r="X1746" s="797"/>
      <c r="Y1746" s="797"/>
      <c r="Z1746" s="797"/>
      <c r="AA1746" s="10"/>
    </row>
    <row r="1747" spans="1:27" s="34" customFormat="1" ht="23.25">
      <c r="A1747" s="35" t="s">
        <v>70</v>
      </c>
      <c r="B1747" s="36"/>
      <c r="C1747" s="36"/>
      <c r="D1747" s="36"/>
      <c r="E1747" s="36"/>
      <c r="F1747" s="36"/>
      <c r="G1747" s="225"/>
      <c r="H1747" s="49"/>
      <c r="I1747" s="225"/>
      <c r="J1747" s="225"/>
      <c r="K1747" s="150"/>
      <c r="L1747" s="225"/>
      <c r="M1747" s="225"/>
      <c r="N1747" s="158"/>
      <c r="O1747" s="225"/>
      <c r="P1747" s="225"/>
      <c r="Q1747" s="170"/>
      <c r="R1747" s="171"/>
      <c r="S1747" s="150"/>
      <c r="T1747" s="150"/>
      <c r="U1747" s="170"/>
      <c r="V1747" s="170"/>
      <c r="W1747" s="170"/>
      <c r="X1747" s="22"/>
      <c r="Y1747" s="170"/>
      <c r="Z1747" s="225"/>
      <c r="AA1747" s="225"/>
    </row>
    <row r="1748" spans="1:27" s="16" customFormat="1" ht="14.25">
      <c r="A1748" s="798" t="s">
        <v>1</v>
      </c>
      <c r="B1748" s="799"/>
      <c r="C1748" s="799"/>
      <c r="D1748" s="799"/>
      <c r="E1748" s="799"/>
      <c r="F1748" s="799"/>
      <c r="G1748" s="799"/>
      <c r="H1748" s="799"/>
      <c r="I1748" s="799"/>
      <c r="J1748" s="800"/>
      <c r="K1748" s="801" t="s">
        <v>2</v>
      </c>
      <c r="L1748" s="802"/>
      <c r="M1748" s="802"/>
      <c r="N1748" s="802"/>
      <c r="O1748" s="802"/>
      <c r="P1748" s="802"/>
      <c r="Q1748" s="802"/>
      <c r="R1748" s="802"/>
      <c r="S1748" s="802"/>
      <c r="T1748" s="802"/>
      <c r="U1748" s="803"/>
      <c r="V1748" s="886" t="s">
        <v>3</v>
      </c>
      <c r="W1748" s="886" t="s">
        <v>39</v>
      </c>
      <c r="X1748" s="869" t="s">
        <v>40</v>
      </c>
      <c r="Y1748" s="886" t="s">
        <v>4</v>
      </c>
      <c r="Z1748" s="869" t="s">
        <v>41</v>
      </c>
      <c r="AA1748" s="878" t="s">
        <v>42</v>
      </c>
    </row>
    <row r="1749" spans="1:27" s="16" customFormat="1" ht="14.25">
      <c r="A1749" s="810" t="s">
        <v>5</v>
      </c>
      <c r="B1749" s="813" t="s">
        <v>6</v>
      </c>
      <c r="C1749" s="816" t="s">
        <v>7</v>
      </c>
      <c r="D1749" s="819" t="s">
        <v>8</v>
      </c>
      <c r="E1749" s="820"/>
      <c r="F1749" s="821"/>
      <c r="G1749" s="814" t="s">
        <v>9</v>
      </c>
      <c r="H1749" s="828" t="s">
        <v>10</v>
      </c>
      <c r="I1749" s="825" t="s">
        <v>11</v>
      </c>
      <c r="J1749" s="831" t="s">
        <v>12</v>
      </c>
      <c r="K1749" s="889" t="s">
        <v>5</v>
      </c>
      <c r="L1749" s="834" t="s">
        <v>13</v>
      </c>
      <c r="M1749" s="837" t="s">
        <v>14</v>
      </c>
      <c r="N1749" s="892" t="s">
        <v>9</v>
      </c>
      <c r="O1749" s="847" t="s">
        <v>43</v>
      </c>
      <c r="P1749" s="875" t="s">
        <v>33</v>
      </c>
      <c r="Q1749" s="895" t="s">
        <v>44</v>
      </c>
      <c r="R1749" s="898" t="s">
        <v>15</v>
      </c>
      <c r="S1749" s="901" t="s">
        <v>16</v>
      </c>
      <c r="T1749" s="902"/>
      <c r="U1749" s="903" t="s">
        <v>45</v>
      </c>
      <c r="V1749" s="887"/>
      <c r="W1749" s="887"/>
      <c r="X1749" s="870"/>
      <c r="Y1749" s="887"/>
      <c r="Z1749" s="870"/>
      <c r="AA1749" s="879"/>
    </row>
    <row r="1750" spans="1:27" s="16" customFormat="1" ht="14.25">
      <c r="A1750" s="811"/>
      <c r="B1750" s="814"/>
      <c r="C1750" s="817"/>
      <c r="D1750" s="822"/>
      <c r="E1750" s="823"/>
      <c r="F1750" s="824"/>
      <c r="G1750" s="814"/>
      <c r="H1750" s="829"/>
      <c r="I1750" s="826"/>
      <c r="J1750" s="832"/>
      <c r="K1750" s="890"/>
      <c r="L1750" s="835"/>
      <c r="M1750" s="838"/>
      <c r="N1750" s="893"/>
      <c r="O1750" s="848"/>
      <c r="P1750" s="876"/>
      <c r="Q1750" s="896"/>
      <c r="R1750" s="899"/>
      <c r="S1750" s="892" t="s">
        <v>17</v>
      </c>
      <c r="T1750" s="906" t="s">
        <v>18</v>
      </c>
      <c r="U1750" s="904"/>
      <c r="V1750" s="887"/>
      <c r="W1750" s="887"/>
      <c r="X1750" s="870"/>
      <c r="Y1750" s="887"/>
      <c r="Z1750" s="870"/>
      <c r="AA1750" s="879"/>
    </row>
    <row r="1751" spans="1:27" s="16" customFormat="1" ht="14.25">
      <c r="A1751" s="811"/>
      <c r="B1751" s="814"/>
      <c r="C1751" s="817"/>
      <c r="D1751" s="840" t="s">
        <v>19</v>
      </c>
      <c r="E1751" s="840" t="s">
        <v>20</v>
      </c>
      <c r="F1751" s="840" t="s">
        <v>21</v>
      </c>
      <c r="G1751" s="814"/>
      <c r="H1751" s="829"/>
      <c r="I1751" s="826"/>
      <c r="J1751" s="832"/>
      <c r="K1751" s="890"/>
      <c r="L1751" s="835"/>
      <c r="M1751" s="838"/>
      <c r="N1751" s="893"/>
      <c r="O1751" s="848"/>
      <c r="P1751" s="876"/>
      <c r="Q1751" s="896"/>
      <c r="R1751" s="899"/>
      <c r="S1751" s="893"/>
      <c r="T1751" s="907"/>
      <c r="U1751" s="904"/>
      <c r="V1751" s="887"/>
      <c r="W1751" s="887"/>
      <c r="X1751" s="870"/>
      <c r="Y1751" s="887"/>
      <c r="Z1751" s="870"/>
      <c r="AA1751" s="879"/>
    </row>
    <row r="1752" spans="1:27" s="16" customFormat="1" ht="14.25">
      <c r="A1752" s="811"/>
      <c r="B1752" s="814"/>
      <c r="C1752" s="817"/>
      <c r="D1752" s="841"/>
      <c r="E1752" s="841"/>
      <c r="F1752" s="841"/>
      <c r="G1752" s="814"/>
      <c r="H1752" s="829"/>
      <c r="I1752" s="826"/>
      <c r="J1752" s="832"/>
      <c r="K1752" s="890"/>
      <c r="L1752" s="835"/>
      <c r="M1752" s="838"/>
      <c r="N1752" s="893"/>
      <c r="O1752" s="848"/>
      <c r="P1752" s="876"/>
      <c r="Q1752" s="896"/>
      <c r="R1752" s="899"/>
      <c r="S1752" s="893"/>
      <c r="T1752" s="907"/>
      <c r="U1752" s="904"/>
      <c r="V1752" s="887"/>
      <c r="W1752" s="887"/>
      <c r="X1752" s="870"/>
      <c r="Y1752" s="887"/>
      <c r="Z1752" s="870"/>
      <c r="AA1752" s="879"/>
    </row>
    <row r="1753" spans="1:27" s="16" customFormat="1" ht="14.25">
      <c r="A1753" s="812"/>
      <c r="B1753" s="815"/>
      <c r="C1753" s="818"/>
      <c r="D1753" s="842"/>
      <c r="E1753" s="842"/>
      <c r="F1753" s="842"/>
      <c r="G1753" s="815"/>
      <c r="H1753" s="830"/>
      <c r="I1753" s="827"/>
      <c r="J1753" s="833"/>
      <c r="K1753" s="891"/>
      <c r="L1753" s="836"/>
      <c r="M1753" s="839"/>
      <c r="N1753" s="894"/>
      <c r="O1753" s="849"/>
      <c r="P1753" s="877"/>
      <c r="Q1753" s="897"/>
      <c r="R1753" s="900"/>
      <c r="S1753" s="894"/>
      <c r="T1753" s="908"/>
      <c r="U1753" s="905"/>
      <c r="V1753" s="888"/>
      <c r="W1753" s="888"/>
      <c r="X1753" s="871"/>
      <c r="Y1753" s="888"/>
      <c r="Z1753" s="871"/>
      <c r="AA1753" s="880"/>
    </row>
    <row r="1754" spans="1:27" s="97" customFormat="1">
      <c r="A1754" s="54"/>
      <c r="B1754" s="54"/>
      <c r="C1754" s="54"/>
      <c r="D1754" s="54"/>
      <c r="E1754" s="54"/>
      <c r="F1754" s="54"/>
      <c r="G1754" s="54"/>
      <c r="H1754" s="30"/>
      <c r="I1754" s="31"/>
      <c r="J1754" s="30"/>
      <c r="K1754" s="110"/>
      <c r="L1754" s="86"/>
      <c r="M1754" s="86"/>
      <c r="N1754" s="110"/>
      <c r="O1754" s="86"/>
      <c r="P1754" s="86"/>
      <c r="Q1754" s="30"/>
      <c r="R1754" s="30"/>
      <c r="S1754" s="110"/>
      <c r="T1754" s="110"/>
      <c r="U1754" s="30"/>
      <c r="V1754" s="30"/>
      <c r="W1754" s="30"/>
      <c r="X1754" s="20"/>
      <c r="Y1754" s="98"/>
      <c r="Z1754" s="86"/>
      <c r="AA1754" s="96"/>
    </row>
    <row r="1755" spans="1:27" s="87" customFormat="1" ht="30" customHeight="1">
      <c r="A1755" s="78">
        <v>433</v>
      </c>
      <c r="B1755" s="78" t="s">
        <v>62</v>
      </c>
      <c r="C1755" s="78">
        <v>423</v>
      </c>
      <c r="D1755" s="78">
        <v>0</v>
      </c>
      <c r="E1755" s="78">
        <v>0</v>
      </c>
      <c r="F1755" s="78">
        <v>56</v>
      </c>
      <c r="G1755" s="78">
        <v>2</v>
      </c>
      <c r="H1755" s="59">
        <v>56</v>
      </c>
      <c r="I1755" s="31">
        <v>400</v>
      </c>
      <c r="J1755" s="30">
        <f>H1755*I1755</f>
        <v>22400</v>
      </c>
      <c r="K1755" s="110">
        <v>1</v>
      </c>
      <c r="L1755" s="86" t="s">
        <v>65</v>
      </c>
      <c r="M1755" s="28" t="s">
        <v>67</v>
      </c>
      <c r="N1755" s="110">
        <v>2</v>
      </c>
      <c r="O1755" s="126">
        <v>206.8</v>
      </c>
      <c r="P1755" s="28">
        <v>100</v>
      </c>
      <c r="Q1755" s="31">
        <v>6350</v>
      </c>
      <c r="R1755" s="109">
        <f>O1755*Q1755</f>
        <v>1313180</v>
      </c>
      <c r="S1755" s="110">
        <v>7</v>
      </c>
      <c r="T1755" s="110">
        <v>7</v>
      </c>
      <c r="U1755" s="31">
        <f>R1755-R1755*T1755/100</f>
        <v>1221257.3999999999</v>
      </c>
      <c r="V1755" s="31">
        <f>J1755+U1755</f>
        <v>1243657.3999999999</v>
      </c>
      <c r="W1755" s="30">
        <f>V1755*P1755/100</f>
        <v>1243657.3999999999</v>
      </c>
      <c r="X1755" s="28" t="s">
        <v>60</v>
      </c>
      <c r="Y1755" s="98">
        <f>J1755</f>
        <v>22400</v>
      </c>
      <c r="Z1755" s="212">
        <v>0.02</v>
      </c>
      <c r="AA1755" s="213">
        <f t="shared" ref="AA1755" si="1149">Y1755*Z1755/100</f>
        <v>4.4800000000000004</v>
      </c>
    </row>
    <row r="1756" spans="1:27" s="229" customFormat="1" ht="26.1" customHeight="1">
      <c r="A1756" s="17"/>
      <c r="B1756" s="17"/>
      <c r="C1756" s="17"/>
      <c r="D1756" s="17"/>
      <c r="E1756" s="17"/>
      <c r="F1756" s="17"/>
      <c r="G1756" s="17"/>
      <c r="H1756" s="31"/>
      <c r="I1756" s="86"/>
      <c r="J1756" s="109"/>
      <c r="K1756" s="103"/>
      <c r="L1756" s="20"/>
      <c r="M1756" s="20"/>
      <c r="N1756" s="103"/>
      <c r="O1756" s="20"/>
      <c r="P1756" s="20"/>
      <c r="Q1756" s="21"/>
      <c r="R1756" s="21"/>
      <c r="S1756" s="217"/>
      <c r="T1756" s="217"/>
      <c r="U1756" s="21"/>
      <c r="V1756" s="101"/>
      <c r="W1756" s="101"/>
      <c r="X1756" s="100"/>
      <c r="Y1756" s="230"/>
      <c r="Z1756" s="20"/>
      <c r="AA1756" s="25"/>
    </row>
    <row r="1757" spans="1:27" s="229" customFormat="1" ht="24" customHeight="1">
      <c r="A1757" s="17">
        <v>434</v>
      </c>
      <c r="B1757" s="17" t="s">
        <v>24</v>
      </c>
      <c r="C1757" s="17">
        <v>59758</v>
      </c>
      <c r="D1757" s="17">
        <v>0</v>
      </c>
      <c r="E1757" s="17">
        <v>2</v>
      </c>
      <c r="F1757" s="17">
        <v>30</v>
      </c>
      <c r="G1757" s="17">
        <v>2</v>
      </c>
      <c r="H1757" s="21">
        <v>230</v>
      </c>
      <c r="I1757" s="101">
        <v>125</v>
      </c>
      <c r="J1757" s="101">
        <f t="shared" ref="J1757:J1762" si="1150">H1757*I1757</f>
        <v>28750</v>
      </c>
      <c r="K1757" s="103">
        <v>1</v>
      </c>
      <c r="L1757" s="20" t="s">
        <v>65</v>
      </c>
      <c r="M1757" s="20" t="s">
        <v>63</v>
      </c>
      <c r="N1757" s="103">
        <v>2</v>
      </c>
      <c r="O1757" s="20">
        <v>348.5</v>
      </c>
      <c r="P1757" s="20">
        <v>100</v>
      </c>
      <c r="Q1757" s="101">
        <v>6350</v>
      </c>
      <c r="R1757" s="109">
        <f t="shared" ref="R1757:R1762" si="1151">O1757*Q1757</f>
        <v>2212975</v>
      </c>
      <c r="S1757" s="217">
        <v>13</v>
      </c>
      <c r="T1757" s="217">
        <v>42</v>
      </c>
      <c r="U1757" s="109">
        <f t="shared" ref="U1757:U1762" si="1152">R1757-R1757*T1757/100</f>
        <v>1283525.5</v>
      </c>
      <c r="V1757" s="109">
        <f t="shared" ref="V1757:V1762" si="1153">J1757+U1757</f>
        <v>1312275.5</v>
      </c>
      <c r="W1757" s="31">
        <f t="shared" ref="W1757:W1762" si="1154">V1757*P1757/100</f>
        <v>1312275.5</v>
      </c>
      <c r="X1757" s="21" t="s">
        <v>58</v>
      </c>
      <c r="Y1757" s="233">
        <v>0</v>
      </c>
      <c r="Z1757" s="20">
        <v>0</v>
      </c>
      <c r="AA1757" s="25">
        <f t="shared" ref="AA1757:AA1758" si="1155">Y1757*Z1757/100</f>
        <v>0</v>
      </c>
    </row>
    <row r="1758" spans="1:27" s="229" customFormat="1" ht="26.1" customHeight="1">
      <c r="A1758" s="17">
        <v>435</v>
      </c>
      <c r="B1758" s="17" t="s">
        <v>62</v>
      </c>
      <c r="C1758" s="17">
        <v>937</v>
      </c>
      <c r="D1758" s="17">
        <v>5</v>
      </c>
      <c r="E1758" s="17">
        <v>2</v>
      </c>
      <c r="F1758" s="17">
        <v>30</v>
      </c>
      <c r="G1758" s="17">
        <v>1</v>
      </c>
      <c r="H1758" s="31">
        <v>2230</v>
      </c>
      <c r="I1758" s="86">
        <v>125</v>
      </c>
      <c r="J1758" s="31">
        <f t="shared" si="1150"/>
        <v>278750</v>
      </c>
      <c r="K1758" s="103"/>
      <c r="L1758" s="20"/>
      <c r="M1758" s="20"/>
      <c r="N1758" s="103"/>
      <c r="O1758" s="20"/>
      <c r="P1758" s="20">
        <v>100</v>
      </c>
      <c r="Q1758" s="21"/>
      <c r="R1758" s="21">
        <f t="shared" si="1151"/>
        <v>0</v>
      </c>
      <c r="S1758" s="217"/>
      <c r="T1758" s="217"/>
      <c r="U1758" s="21">
        <f t="shared" si="1152"/>
        <v>0</v>
      </c>
      <c r="V1758" s="101">
        <f t="shared" si="1153"/>
        <v>278750</v>
      </c>
      <c r="W1758" s="101">
        <f t="shared" si="1154"/>
        <v>278750</v>
      </c>
      <c r="X1758" s="100"/>
      <c r="Y1758" s="228">
        <f>J1758</f>
        <v>278750</v>
      </c>
      <c r="Z1758" s="20">
        <v>0.01</v>
      </c>
      <c r="AA1758" s="25">
        <f t="shared" si="1155"/>
        <v>27.875</v>
      </c>
    </row>
    <row r="1759" spans="1:27" s="229" customFormat="1" ht="26.1" customHeight="1">
      <c r="A1759" s="17">
        <v>436</v>
      </c>
      <c r="B1759" s="17" t="s">
        <v>62</v>
      </c>
      <c r="C1759" s="17" t="s">
        <v>29</v>
      </c>
      <c r="D1759" s="17">
        <v>3</v>
      </c>
      <c r="E1759" s="17">
        <v>3</v>
      </c>
      <c r="F1759" s="17">
        <v>0</v>
      </c>
      <c r="G1759" s="17">
        <v>1</v>
      </c>
      <c r="H1759" s="31">
        <v>1500</v>
      </c>
      <c r="I1759" s="86">
        <v>125</v>
      </c>
      <c r="J1759" s="31">
        <f t="shared" si="1150"/>
        <v>187500</v>
      </c>
      <c r="K1759" s="103"/>
      <c r="L1759" s="20"/>
      <c r="M1759" s="20"/>
      <c r="N1759" s="103"/>
      <c r="O1759" s="20"/>
      <c r="P1759" s="20">
        <v>100</v>
      </c>
      <c r="Q1759" s="21"/>
      <c r="R1759" s="21">
        <f t="shared" si="1151"/>
        <v>0</v>
      </c>
      <c r="S1759" s="217"/>
      <c r="T1759" s="217"/>
      <c r="U1759" s="21">
        <f t="shared" si="1152"/>
        <v>0</v>
      </c>
      <c r="V1759" s="101">
        <f t="shared" si="1153"/>
        <v>187500</v>
      </c>
      <c r="W1759" s="101">
        <f t="shared" si="1154"/>
        <v>187500</v>
      </c>
      <c r="X1759" s="100"/>
      <c r="Y1759" s="228">
        <f>J1759</f>
        <v>187500</v>
      </c>
      <c r="Z1759" s="20">
        <v>0.01</v>
      </c>
      <c r="AA1759" s="25">
        <f t="shared" ref="AA1759:AA1762" si="1156">Y1759*Z1759/100</f>
        <v>18.75</v>
      </c>
    </row>
    <row r="1760" spans="1:27" s="229" customFormat="1" ht="24" customHeight="1">
      <c r="A1760" s="17">
        <v>437</v>
      </c>
      <c r="B1760" s="17" t="s">
        <v>24</v>
      </c>
      <c r="C1760" s="17">
        <v>72582</v>
      </c>
      <c r="D1760" s="17">
        <v>0</v>
      </c>
      <c r="E1760" s="17">
        <v>0</v>
      </c>
      <c r="F1760" s="17">
        <v>63</v>
      </c>
      <c r="G1760" s="17">
        <v>2</v>
      </c>
      <c r="H1760" s="21">
        <v>63</v>
      </c>
      <c r="I1760" s="101">
        <v>125</v>
      </c>
      <c r="J1760" s="101">
        <f t="shared" si="1150"/>
        <v>7875</v>
      </c>
      <c r="K1760" s="103">
        <v>1</v>
      </c>
      <c r="L1760" s="20" t="s">
        <v>65</v>
      </c>
      <c r="M1760" s="20" t="s">
        <v>67</v>
      </c>
      <c r="N1760" s="103">
        <v>2</v>
      </c>
      <c r="O1760" s="20">
        <v>48</v>
      </c>
      <c r="P1760" s="20">
        <v>100</v>
      </c>
      <c r="Q1760" s="101">
        <v>6350</v>
      </c>
      <c r="R1760" s="109">
        <f t="shared" si="1151"/>
        <v>304800</v>
      </c>
      <c r="S1760" s="217">
        <v>2</v>
      </c>
      <c r="T1760" s="217">
        <v>2</v>
      </c>
      <c r="U1760" s="84">
        <f t="shared" si="1152"/>
        <v>298704</v>
      </c>
      <c r="V1760" s="84">
        <f t="shared" si="1153"/>
        <v>306579</v>
      </c>
      <c r="W1760" s="70">
        <f t="shared" si="1154"/>
        <v>306579</v>
      </c>
      <c r="X1760" s="21" t="s">
        <v>58</v>
      </c>
      <c r="Y1760" s="233">
        <v>0</v>
      </c>
      <c r="Z1760" s="20">
        <v>0</v>
      </c>
      <c r="AA1760" s="25">
        <f t="shared" si="1156"/>
        <v>0</v>
      </c>
    </row>
    <row r="1761" spans="1:27" s="229" customFormat="1" ht="26.1" customHeight="1">
      <c r="A1761" s="17">
        <v>438</v>
      </c>
      <c r="B1761" s="17" t="s">
        <v>24</v>
      </c>
      <c r="C1761" s="17">
        <v>42215</v>
      </c>
      <c r="D1761" s="17">
        <v>6</v>
      </c>
      <c r="E1761" s="17">
        <v>2</v>
      </c>
      <c r="F1761" s="17">
        <v>85</v>
      </c>
      <c r="G1761" s="17">
        <v>1</v>
      </c>
      <c r="H1761" s="31">
        <v>2685</v>
      </c>
      <c r="I1761" s="86">
        <v>125</v>
      </c>
      <c r="J1761" s="109">
        <f t="shared" si="1150"/>
        <v>335625</v>
      </c>
      <c r="K1761" s="103"/>
      <c r="L1761" s="20"/>
      <c r="M1761" s="20"/>
      <c r="N1761" s="103"/>
      <c r="O1761" s="20"/>
      <c r="P1761" s="20">
        <v>100</v>
      </c>
      <c r="Q1761" s="21"/>
      <c r="R1761" s="21">
        <f t="shared" si="1151"/>
        <v>0</v>
      </c>
      <c r="S1761" s="217"/>
      <c r="T1761" s="217"/>
      <c r="U1761" s="21">
        <f t="shared" si="1152"/>
        <v>0</v>
      </c>
      <c r="V1761" s="101">
        <f t="shared" si="1153"/>
        <v>335625</v>
      </c>
      <c r="W1761" s="101">
        <f t="shared" si="1154"/>
        <v>335625</v>
      </c>
      <c r="X1761" s="100" t="s">
        <v>61</v>
      </c>
      <c r="Y1761" s="230">
        <v>0</v>
      </c>
      <c r="Z1761" s="20">
        <v>0</v>
      </c>
      <c r="AA1761" s="25">
        <f t="shared" si="1156"/>
        <v>0</v>
      </c>
    </row>
    <row r="1762" spans="1:27" s="229" customFormat="1" ht="26.1" customHeight="1">
      <c r="A1762" s="17">
        <v>439</v>
      </c>
      <c r="B1762" s="17" t="s">
        <v>25</v>
      </c>
      <c r="C1762" s="17">
        <v>8281</v>
      </c>
      <c r="D1762" s="17">
        <v>9</v>
      </c>
      <c r="E1762" s="17">
        <v>2</v>
      </c>
      <c r="F1762" s="17">
        <v>5</v>
      </c>
      <c r="G1762" s="17">
        <v>1</v>
      </c>
      <c r="H1762" s="31">
        <v>3805</v>
      </c>
      <c r="I1762" s="86">
        <v>150</v>
      </c>
      <c r="J1762" s="31">
        <f t="shared" si="1150"/>
        <v>570750</v>
      </c>
      <c r="K1762" s="103"/>
      <c r="L1762" s="20"/>
      <c r="M1762" s="20"/>
      <c r="N1762" s="103"/>
      <c r="O1762" s="20"/>
      <c r="P1762" s="20">
        <v>100</v>
      </c>
      <c r="Q1762" s="21"/>
      <c r="R1762" s="21">
        <f t="shared" si="1151"/>
        <v>0</v>
      </c>
      <c r="S1762" s="217"/>
      <c r="T1762" s="217"/>
      <c r="U1762" s="21">
        <f t="shared" si="1152"/>
        <v>0</v>
      </c>
      <c r="V1762" s="101">
        <f t="shared" si="1153"/>
        <v>570750</v>
      </c>
      <c r="W1762" s="101">
        <f t="shared" si="1154"/>
        <v>570750</v>
      </c>
      <c r="X1762" s="100"/>
      <c r="Y1762" s="228">
        <f>J1762</f>
        <v>570750</v>
      </c>
      <c r="Z1762" s="20">
        <v>0.01</v>
      </c>
      <c r="AA1762" s="25">
        <f t="shared" si="1156"/>
        <v>57.075000000000003</v>
      </c>
    </row>
    <row r="1763" spans="1:27" s="229" customFormat="1" ht="26.1" customHeight="1">
      <c r="A1763" s="17"/>
      <c r="B1763" s="17"/>
      <c r="C1763" s="17"/>
      <c r="D1763" s="17"/>
      <c r="E1763" s="17"/>
      <c r="F1763" s="17"/>
      <c r="G1763" s="17"/>
      <c r="H1763" s="101"/>
      <c r="I1763" s="86"/>
      <c r="J1763" s="109"/>
      <c r="K1763" s="103"/>
      <c r="L1763" s="20"/>
      <c r="M1763" s="20"/>
      <c r="N1763" s="103"/>
      <c r="O1763" s="20"/>
      <c r="P1763" s="20"/>
      <c r="Q1763" s="109"/>
      <c r="R1763" s="30"/>
      <c r="S1763" s="217"/>
      <c r="T1763" s="217"/>
      <c r="U1763" s="30"/>
      <c r="V1763" s="109"/>
      <c r="W1763" s="109"/>
      <c r="X1763" s="100"/>
      <c r="Y1763" s="234"/>
      <c r="Z1763" s="20"/>
      <c r="AA1763" s="25"/>
    </row>
    <row r="1764" spans="1:27" s="87" customFormat="1" ht="30" customHeight="1">
      <c r="A1764" s="78">
        <v>440</v>
      </c>
      <c r="B1764" s="78" t="s">
        <v>62</v>
      </c>
      <c r="C1764" s="78">
        <v>1077</v>
      </c>
      <c r="D1764" s="78">
        <v>28</v>
      </c>
      <c r="E1764" s="78">
        <v>0</v>
      </c>
      <c r="F1764" s="78">
        <v>40</v>
      </c>
      <c r="G1764" s="78">
        <v>2</v>
      </c>
      <c r="H1764" s="59">
        <v>45</v>
      </c>
      <c r="I1764" s="31">
        <v>125</v>
      </c>
      <c r="J1764" s="30">
        <f>H1764*I1764</f>
        <v>5625</v>
      </c>
      <c r="K1764" s="110">
        <v>1</v>
      </c>
      <c r="L1764" s="86" t="s">
        <v>65</v>
      </c>
      <c r="M1764" s="28" t="s">
        <v>67</v>
      </c>
      <c r="N1764" s="110">
        <v>2</v>
      </c>
      <c r="O1764" s="126">
        <v>180</v>
      </c>
      <c r="P1764" s="28">
        <v>100</v>
      </c>
      <c r="Q1764" s="31">
        <v>6350</v>
      </c>
      <c r="R1764" s="109">
        <f>O1764*Q1764</f>
        <v>1143000</v>
      </c>
      <c r="S1764" s="110">
        <v>7</v>
      </c>
      <c r="T1764" s="110">
        <v>7</v>
      </c>
      <c r="U1764" s="31">
        <f>R1764-R1764*T1764/100</f>
        <v>1062990</v>
      </c>
      <c r="V1764" s="31">
        <f>J1764+U1764</f>
        <v>1068615</v>
      </c>
      <c r="W1764" s="30">
        <f>V1764*P1764/100</f>
        <v>1068615</v>
      </c>
      <c r="X1764" s="28" t="s">
        <v>60</v>
      </c>
      <c r="Y1764" s="98">
        <f>J1764</f>
        <v>5625</v>
      </c>
      <c r="Z1764" s="212">
        <v>0.02</v>
      </c>
      <c r="AA1764" s="213">
        <f t="shared" ref="AA1764:AA1765" si="1157">Y1764*Z1764/100</f>
        <v>1.125</v>
      </c>
    </row>
    <row r="1765" spans="1:27" s="229" customFormat="1" ht="26.1" customHeight="1">
      <c r="A1765" s="17"/>
      <c r="B1765" s="17"/>
      <c r="C1765" s="17"/>
      <c r="D1765" s="17"/>
      <c r="E1765" s="17"/>
      <c r="F1765" s="17"/>
      <c r="G1765" s="17">
        <v>1</v>
      </c>
      <c r="H1765" s="101">
        <v>11195</v>
      </c>
      <c r="I1765" s="86">
        <v>125</v>
      </c>
      <c r="J1765" s="109">
        <f>H1765*I1765</f>
        <v>1399375</v>
      </c>
      <c r="K1765" s="110"/>
      <c r="L1765" s="86"/>
      <c r="M1765" s="86"/>
      <c r="N1765" s="110"/>
      <c r="O1765" s="86"/>
      <c r="P1765" s="86">
        <v>100</v>
      </c>
      <c r="Q1765" s="109"/>
      <c r="R1765" s="30">
        <f>O1765*Q1765</f>
        <v>0</v>
      </c>
      <c r="S1765" s="192"/>
      <c r="T1765" s="192"/>
      <c r="U1765" s="30">
        <f>R1765-R1765*T1765/100</f>
        <v>0</v>
      </c>
      <c r="V1765" s="109">
        <f>J1765+U1765</f>
        <v>1399375</v>
      </c>
      <c r="W1765" s="109">
        <f>V1765*P1765/100</f>
        <v>1399375</v>
      </c>
      <c r="X1765" s="31"/>
      <c r="Y1765" s="234">
        <f>J1765</f>
        <v>1399375</v>
      </c>
      <c r="Z1765" s="20">
        <v>0.01</v>
      </c>
      <c r="AA1765" s="25">
        <f t="shared" si="1157"/>
        <v>139.9375</v>
      </c>
    </row>
    <row r="1766" spans="1:27" s="89" customFormat="1" ht="24" customHeight="1" thickBot="1">
      <c r="A1766" s="143"/>
      <c r="B1766" s="143"/>
      <c r="C1766" s="143"/>
      <c r="D1766" s="143"/>
      <c r="E1766" s="143"/>
      <c r="F1766" s="143"/>
      <c r="G1766" s="143"/>
      <c r="H1766" s="144"/>
      <c r="I1766" s="145"/>
      <c r="J1766" s="146"/>
      <c r="K1766" s="156"/>
      <c r="L1766" s="147"/>
      <c r="M1766" s="145"/>
      <c r="N1766" s="166"/>
      <c r="O1766" s="145"/>
      <c r="P1766" s="145"/>
      <c r="Q1766" s="181"/>
      <c r="R1766" s="182"/>
      <c r="S1766" s="194"/>
      <c r="T1766" s="194"/>
      <c r="U1766" s="197"/>
      <c r="V1766" s="182"/>
      <c r="W1766" s="182"/>
      <c r="X1766" s="148"/>
      <c r="Y1766" s="199"/>
      <c r="Z1766" s="145"/>
      <c r="AA1766" s="143"/>
    </row>
    <row r="1767" spans="1:27">
      <c r="A1767" s="42" t="s">
        <v>22</v>
      </c>
      <c r="B1767" s="42"/>
      <c r="C1767" s="42" t="s">
        <v>23</v>
      </c>
      <c r="D1767" s="42"/>
      <c r="E1767" s="42"/>
      <c r="F1767" s="42"/>
      <c r="G1767" s="39" t="s">
        <v>37</v>
      </c>
      <c r="H1767" s="52"/>
      <c r="I1767" s="11"/>
      <c r="J1767" s="11"/>
      <c r="K1767" s="153"/>
      <c r="L1767" s="14"/>
      <c r="M1767" s="6"/>
      <c r="N1767" s="161"/>
      <c r="O1767" s="1"/>
      <c r="P1767" s="1"/>
      <c r="Q1767" s="175"/>
      <c r="R1767" s="176"/>
      <c r="S1767" s="188"/>
      <c r="T1767" s="188"/>
      <c r="U1767" s="175"/>
      <c r="V1767" s="176"/>
      <c r="W1767" s="176"/>
      <c r="X1767" s="1"/>
      <c r="Y1767" s="176"/>
      <c r="Z1767" s="1"/>
      <c r="AA1767" s="1"/>
    </row>
    <row r="1768" spans="1:27">
      <c r="A1768" s="3"/>
      <c r="B1768" s="11"/>
      <c r="C1768" s="11"/>
      <c r="D1768" s="11"/>
      <c r="E1768" s="12"/>
      <c r="F1768" s="13"/>
      <c r="G1768" s="38" t="s">
        <v>36</v>
      </c>
      <c r="H1768" s="52"/>
      <c r="I1768" s="11"/>
      <c r="J1768" s="11"/>
      <c r="K1768" s="153"/>
      <c r="L1768" s="14"/>
      <c r="M1768" s="61" t="s">
        <v>47</v>
      </c>
      <c r="N1768" s="162"/>
      <c r="O1768" s="62"/>
      <c r="P1768" s="62"/>
      <c r="Q1768" s="177"/>
      <c r="R1768" s="178" t="s">
        <v>51</v>
      </c>
      <c r="S1768" s="162"/>
      <c r="T1768" s="189"/>
      <c r="U1768" s="177"/>
      <c r="V1768" s="178"/>
      <c r="W1768" s="178" t="s">
        <v>56</v>
      </c>
      <c r="X1768" s="206"/>
      <c r="Y1768" s="177"/>
      <c r="Z1768" s="3"/>
      <c r="AA1768" s="3"/>
    </row>
    <row r="1769" spans="1:27">
      <c r="A1769" s="3"/>
      <c r="B1769" s="11"/>
      <c r="C1769" s="11"/>
      <c r="D1769" s="11"/>
      <c r="E1769" s="12"/>
      <c r="F1769" s="13"/>
      <c r="G1769" s="37" t="s">
        <v>35</v>
      </c>
      <c r="H1769" s="52"/>
      <c r="I1769" s="12"/>
      <c r="J1769" s="12"/>
      <c r="K1769" s="154"/>
      <c r="L1769" s="14"/>
      <c r="M1769" s="61" t="s">
        <v>54</v>
      </c>
      <c r="N1769" s="162"/>
      <c r="O1769" s="62"/>
      <c r="P1769" s="62"/>
      <c r="Q1769" s="177"/>
      <c r="R1769" s="178" t="s">
        <v>53</v>
      </c>
      <c r="S1769" s="162"/>
      <c r="T1769" s="189"/>
      <c r="U1769" s="177"/>
      <c r="V1769" s="178"/>
      <c r="W1769" s="178" t="s">
        <v>52</v>
      </c>
      <c r="X1769" s="206"/>
      <c r="Y1769" s="177"/>
      <c r="Z1769" s="3"/>
      <c r="AA1769" s="3"/>
    </row>
    <row r="1770" spans="1:27">
      <c r="A1770" s="4"/>
      <c r="B1770" s="12"/>
      <c r="C1770" s="12"/>
      <c r="D1770" s="12"/>
      <c r="E1770" s="12"/>
      <c r="F1770" s="13"/>
      <c r="G1770" s="38" t="s">
        <v>34</v>
      </c>
      <c r="H1770" s="53"/>
      <c r="I1770" s="12"/>
      <c r="J1770" s="12"/>
      <c r="K1770" s="154"/>
      <c r="L1770" s="15"/>
      <c r="M1770" s="63" t="s">
        <v>48</v>
      </c>
      <c r="N1770" s="163"/>
      <c r="O1770" s="63"/>
      <c r="P1770" s="63"/>
      <c r="Q1770" s="179"/>
      <c r="R1770" s="179" t="s">
        <v>49</v>
      </c>
      <c r="S1770" s="163"/>
      <c r="T1770" s="190"/>
      <c r="U1770" s="179"/>
      <c r="V1770" s="179"/>
      <c r="W1770" s="179" t="s">
        <v>50</v>
      </c>
      <c r="X1770" s="207"/>
      <c r="Y1770" s="179"/>
      <c r="Z1770" s="5"/>
      <c r="AA1770" s="5"/>
    </row>
    <row r="1771" spans="1:27">
      <c r="A1771" s="4"/>
      <c r="B1771" s="33"/>
      <c r="C1771" s="12"/>
      <c r="D1771" s="12"/>
      <c r="E1771" s="12"/>
      <c r="F1771" s="13"/>
      <c r="G1771" s="40" t="s">
        <v>38</v>
      </c>
      <c r="H1771" s="53"/>
      <c r="I1771" s="12"/>
      <c r="J1771" s="12"/>
      <c r="K1771" s="154"/>
      <c r="L1771" s="15"/>
      <c r="M1771" s="5"/>
      <c r="N1771" s="164"/>
      <c r="O1771" s="5"/>
      <c r="P1771" s="5"/>
      <c r="Q1771" s="180"/>
      <c r="R1771" s="180"/>
      <c r="S1771" s="191"/>
      <c r="T1771" s="191"/>
      <c r="U1771" s="180"/>
      <c r="V1771" s="180"/>
      <c r="W1771" s="180"/>
      <c r="X1771" s="208"/>
      <c r="Y1771" s="169"/>
      <c r="Z1771" s="32"/>
      <c r="AA1771" s="5"/>
    </row>
    <row r="1772" spans="1:27" ht="31.5" customHeight="1">
      <c r="A1772" s="41" t="s">
        <v>76</v>
      </c>
      <c r="B1772" s="8"/>
      <c r="C1772" s="8"/>
      <c r="D1772" s="8"/>
      <c r="E1772" s="8"/>
      <c r="F1772" s="8"/>
      <c r="G1772" s="7" t="s">
        <v>30</v>
      </c>
      <c r="H1772" s="48"/>
      <c r="I1772" s="796"/>
      <c r="J1772" s="868"/>
      <c r="K1772" s="149"/>
      <c r="L1772" s="909"/>
      <c r="M1772" s="909"/>
      <c r="N1772" s="158"/>
      <c r="O1772" s="910" t="s">
        <v>55</v>
      </c>
      <c r="P1772" s="910"/>
      <c r="Q1772" s="168"/>
      <c r="R1772" s="169"/>
      <c r="S1772" s="185"/>
      <c r="T1772" s="185"/>
      <c r="U1772" s="196"/>
      <c r="V1772" s="169"/>
      <c r="W1772" s="169"/>
      <c r="X1772" s="205" t="s">
        <v>31</v>
      </c>
      <c r="Y1772" s="169"/>
      <c r="AA1772" s="7"/>
    </row>
    <row r="1773" spans="1:27" ht="23.1" customHeight="1">
      <c r="A1773" s="797" t="s">
        <v>0</v>
      </c>
      <c r="B1773" s="797"/>
      <c r="C1773" s="797"/>
      <c r="D1773" s="797"/>
      <c r="E1773" s="797"/>
      <c r="F1773" s="797"/>
      <c r="G1773" s="797"/>
      <c r="H1773" s="797"/>
      <c r="I1773" s="797"/>
      <c r="J1773" s="797"/>
      <c r="K1773" s="797"/>
      <c r="L1773" s="797"/>
      <c r="M1773" s="797"/>
      <c r="N1773" s="797"/>
      <c r="O1773" s="797"/>
      <c r="P1773" s="797"/>
      <c r="Q1773" s="797"/>
      <c r="R1773" s="797"/>
      <c r="S1773" s="797"/>
      <c r="T1773" s="797"/>
      <c r="U1773" s="797"/>
      <c r="V1773" s="797"/>
      <c r="W1773" s="797"/>
      <c r="X1773" s="797"/>
      <c r="Y1773" s="797"/>
      <c r="Z1773" s="797"/>
      <c r="AA1773" s="10"/>
    </row>
    <row r="1774" spans="1:27" ht="23.1" customHeight="1">
      <c r="A1774" s="797" t="s">
        <v>32</v>
      </c>
      <c r="B1774" s="797"/>
      <c r="C1774" s="797"/>
      <c r="D1774" s="797"/>
      <c r="E1774" s="797"/>
      <c r="F1774" s="797"/>
      <c r="G1774" s="797"/>
      <c r="H1774" s="797"/>
      <c r="I1774" s="797"/>
      <c r="J1774" s="797"/>
      <c r="K1774" s="797"/>
      <c r="L1774" s="797"/>
      <c r="M1774" s="797"/>
      <c r="N1774" s="797"/>
      <c r="O1774" s="797"/>
      <c r="P1774" s="797"/>
      <c r="Q1774" s="797"/>
      <c r="R1774" s="797"/>
      <c r="S1774" s="797"/>
      <c r="T1774" s="797"/>
      <c r="U1774" s="797"/>
      <c r="V1774" s="797"/>
      <c r="W1774" s="797"/>
      <c r="X1774" s="797"/>
      <c r="Y1774" s="797"/>
      <c r="Z1774" s="797"/>
      <c r="AA1774" s="10"/>
    </row>
    <row r="1775" spans="1:27" s="34" customFormat="1" ht="23.25">
      <c r="A1775" s="35" t="s">
        <v>70</v>
      </c>
      <c r="B1775" s="36"/>
      <c r="C1775" s="36"/>
      <c r="D1775" s="36"/>
      <c r="E1775" s="36"/>
      <c r="F1775" s="36"/>
      <c r="G1775" s="211"/>
      <c r="H1775" s="49"/>
      <c r="I1775" s="211"/>
      <c r="J1775" s="211"/>
      <c r="K1775" s="150"/>
      <c r="L1775" s="211"/>
      <c r="M1775" s="211"/>
      <c r="N1775" s="158"/>
      <c r="O1775" s="211"/>
      <c r="P1775" s="211"/>
      <c r="Q1775" s="170"/>
      <c r="R1775" s="171"/>
      <c r="S1775" s="150"/>
      <c r="T1775" s="150"/>
      <c r="U1775" s="170"/>
      <c r="V1775" s="170"/>
      <c r="W1775" s="170"/>
      <c r="X1775" s="22"/>
      <c r="Y1775" s="170"/>
      <c r="Z1775" s="211"/>
      <c r="AA1775" s="211"/>
    </row>
    <row r="1776" spans="1:27" s="16" customFormat="1" ht="14.25">
      <c r="A1776" s="798" t="s">
        <v>1</v>
      </c>
      <c r="B1776" s="799"/>
      <c r="C1776" s="799"/>
      <c r="D1776" s="799"/>
      <c r="E1776" s="799"/>
      <c r="F1776" s="799"/>
      <c r="G1776" s="799"/>
      <c r="H1776" s="799"/>
      <c r="I1776" s="799"/>
      <c r="J1776" s="800"/>
      <c r="K1776" s="801" t="s">
        <v>2</v>
      </c>
      <c r="L1776" s="802"/>
      <c r="M1776" s="802"/>
      <c r="N1776" s="802"/>
      <c r="O1776" s="802"/>
      <c r="P1776" s="802"/>
      <c r="Q1776" s="802"/>
      <c r="R1776" s="802"/>
      <c r="S1776" s="802"/>
      <c r="T1776" s="802"/>
      <c r="U1776" s="803"/>
      <c r="V1776" s="886" t="s">
        <v>3</v>
      </c>
      <c r="W1776" s="886" t="s">
        <v>39</v>
      </c>
      <c r="X1776" s="869" t="s">
        <v>40</v>
      </c>
      <c r="Y1776" s="886" t="s">
        <v>4</v>
      </c>
      <c r="Z1776" s="869" t="s">
        <v>41</v>
      </c>
      <c r="AA1776" s="878" t="s">
        <v>42</v>
      </c>
    </row>
    <row r="1777" spans="1:27" s="16" customFormat="1" ht="14.25">
      <c r="A1777" s="810" t="s">
        <v>5</v>
      </c>
      <c r="B1777" s="813" t="s">
        <v>6</v>
      </c>
      <c r="C1777" s="816" t="s">
        <v>7</v>
      </c>
      <c r="D1777" s="819" t="s">
        <v>8</v>
      </c>
      <c r="E1777" s="820"/>
      <c r="F1777" s="821"/>
      <c r="G1777" s="814" t="s">
        <v>9</v>
      </c>
      <c r="H1777" s="828" t="s">
        <v>10</v>
      </c>
      <c r="I1777" s="825" t="s">
        <v>11</v>
      </c>
      <c r="J1777" s="831" t="s">
        <v>12</v>
      </c>
      <c r="K1777" s="889" t="s">
        <v>5</v>
      </c>
      <c r="L1777" s="834" t="s">
        <v>13</v>
      </c>
      <c r="M1777" s="837" t="s">
        <v>14</v>
      </c>
      <c r="N1777" s="892" t="s">
        <v>9</v>
      </c>
      <c r="O1777" s="847" t="s">
        <v>43</v>
      </c>
      <c r="P1777" s="875" t="s">
        <v>33</v>
      </c>
      <c r="Q1777" s="895" t="s">
        <v>44</v>
      </c>
      <c r="R1777" s="898" t="s">
        <v>15</v>
      </c>
      <c r="S1777" s="901" t="s">
        <v>16</v>
      </c>
      <c r="T1777" s="902"/>
      <c r="U1777" s="903" t="s">
        <v>45</v>
      </c>
      <c r="V1777" s="887"/>
      <c r="W1777" s="887"/>
      <c r="X1777" s="870"/>
      <c r="Y1777" s="887"/>
      <c r="Z1777" s="870"/>
      <c r="AA1777" s="879"/>
    </row>
    <row r="1778" spans="1:27" s="16" customFormat="1" ht="14.25">
      <c r="A1778" s="811"/>
      <c r="B1778" s="814"/>
      <c r="C1778" s="817"/>
      <c r="D1778" s="822"/>
      <c r="E1778" s="823"/>
      <c r="F1778" s="824"/>
      <c r="G1778" s="814"/>
      <c r="H1778" s="829"/>
      <c r="I1778" s="826"/>
      <c r="J1778" s="832"/>
      <c r="K1778" s="890"/>
      <c r="L1778" s="835"/>
      <c r="M1778" s="838"/>
      <c r="N1778" s="893"/>
      <c r="O1778" s="848"/>
      <c r="P1778" s="876"/>
      <c r="Q1778" s="896"/>
      <c r="R1778" s="899"/>
      <c r="S1778" s="892" t="s">
        <v>17</v>
      </c>
      <c r="T1778" s="906" t="s">
        <v>18</v>
      </c>
      <c r="U1778" s="904"/>
      <c r="V1778" s="887"/>
      <c r="W1778" s="887"/>
      <c r="X1778" s="870"/>
      <c r="Y1778" s="887"/>
      <c r="Z1778" s="870"/>
      <c r="AA1778" s="879"/>
    </row>
    <row r="1779" spans="1:27" s="16" customFormat="1" ht="14.25">
      <c r="A1779" s="811"/>
      <c r="B1779" s="814"/>
      <c r="C1779" s="817"/>
      <c r="D1779" s="840" t="s">
        <v>19</v>
      </c>
      <c r="E1779" s="840" t="s">
        <v>20</v>
      </c>
      <c r="F1779" s="840" t="s">
        <v>21</v>
      </c>
      <c r="G1779" s="814"/>
      <c r="H1779" s="829"/>
      <c r="I1779" s="826"/>
      <c r="J1779" s="832"/>
      <c r="K1779" s="890"/>
      <c r="L1779" s="835"/>
      <c r="M1779" s="838"/>
      <c r="N1779" s="893"/>
      <c r="O1779" s="848"/>
      <c r="P1779" s="876"/>
      <c r="Q1779" s="896"/>
      <c r="R1779" s="899"/>
      <c r="S1779" s="893"/>
      <c r="T1779" s="907"/>
      <c r="U1779" s="904"/>
      <c r="V1779" s="887"/>
      <c r="W1779" s="887"/>
      <c r="X1779" s="870"/>
      <c r="Y1779" s="887"/>
      <c r="Z1779" s="870"/>
      <c r="AA1779" s="879"/>
    </row>
    <row r="1780" spans="1:27" s="16" customFormat="1" ht="14.25">
      <c r="A1780" s="811"/>
      <c r="B1780" s="814"/>
      <c r="C1780" s="817"/>
      <c r="D1780" s="841"/>
      <c r="E1780" s="841"/>
      <c r="F1780" s="841"/>
      <c r="G1780" s="814"/>
      <c r="H1780" s="829"/>
      <c r="I1780" s="826"/>
      <c r="J1780" s="832"/>
      <c r="K1780" s="890"/>
      <c r="L1780" s="835"/>
      <c r="M1780" s="838"/>
      <c r="N1780" s="893"/>
      <c r="O1780" s="848"/>
      <c r="P1780" s="876"/>
      <c r="Q1780" s="896"/>
      <c r="R1780" s="899"/>
      <c r="S1780" s="893"/>
      <c r="T1780" s="907"/>
      <c r="U1780" s="904"/>
      <c r="V1780" s="887"/>
      <c r="W1780" s="887"/>
      <c r="X1780" s="870"/>
      <c r="Y1780" s="887"/>
      <c r="Z1780" s="870"/>
      <c r="AA1780" s="879"/>
    </row>
    <row r="1781" spans="1:27" s="16" customFormat="1" ht="14.25">
      <c r="A1781" s="812"/>
      <c r="B1781" s="815"/>
      <c r="C1781" s="818"/>
      <c r="D1781" s="842"/>
      <c r="E1781" s="842"/>
      <c r="F1781" s="842"/>
      <c r="G1781" s="815"/>
      <c r="H1781" s="830"/>
      <c r="I1781" s="827"/>
      <c r="J1781" s="833"/>
      <c r="K1781" s="891"/>
      <c r="L1781" s="836"/>
      <c r="M1781" s="839"/>
      <c r="N1781" s="894"/>
      <c r="O1781" s="849"/>
      <c r="P1781" s="877"/>
      <c r="Q1781" s="897"/>
      <c r="R1781" s="900"/>
      <c r="S1781" s="894"/>
      <c r="T1781" s="908"/>
      <c r="U1781" s="905"/>
      <c r="V1781" s="888"/>
      <c r="W1781" s="888"/>
      <c r="X1781" s="871"/>
      <c r="Y1781" s="888"/>
      <c r="Z1781" s="871"/>
      <c r="AA1781" s="880"/>
    </row>
    <row r="1782" spans="1:27" s="97" customFormat="1">
      <c r="A1782" s="54"/>
      <c r="B1782" s="54"/>
      <c r="C1782" s="54"/>
      <c r="D1782" s="54"/>
      <c r="E1782" s="54"/>
      <c r="F1782" s="54"/>
      <c r="G1782" s="54"/>
      <c r="H1782" s="30"/>
      <c r="I1782" s="31"/>
      <c r="J1782" s="30"/>
      <c r="K1782" s="110"/>
      <c r="L1782" s="86"/>
      <c r="M1782" s="86"/>
      <c r="N1782" s="110"/>
      <c r="O1782" s="86"/>
      <c r="P1782" s="86"/>
      <c r="Q1782" s="30"/>
      <c r="R1782" s="30"/>
      <c r="S1782" s="110"/>
      <c r="T1782" s="110"/>
      <c r="U1782" s="30"/>
      <c r="V1782" s="30"/>
      <c r="W1782" s="30"/>
      <c r="X1782" s="20"/>
      <c r="Y1782" s="98"/>
      <c r="Z1782" s="86"/>
      <c r="AA1782" s="96"/>
    </row>
    <row r="1783" spans="1:27" s="87" customFormat="1" ht="30" customHeight="1">
      <c r="A1783" s="78">
        <v>441</v>
      </c>
      <c r="B1783" s="78" t="s">
        <v>57</v>
      </c>
      <c r="C1783" s="78" t="s">
        <v>29</v>
      </c>
      <c r="D1783" s="78">
        <v>0</v>
      </c>
      <c r="E1783" s="78">
        <v>0</v>
      </c>
      <c r="F1783" s="78">
        <v>33</v>
      </c>
      <c r="G1783" s="78">
        <v>2</v>
      </c>
      <c r="H1783" s="59">
        <v>33</v>
      </c>
      <c r="I1783" s="31">
        <v>150</v>
      </c>
      <c r="J1783" s="30">
        <f>H1783*I1783</f>
        <v>4950</v>
      </c>
      <c r="K1783" s="90">
        <v>1</v>
      </c>
      <c r="L1783" s="85" t="s">
        <v>65</v>
      </c>
      <c r="M1783" s="82" t="s">
        <v>67</v>
      </c>
      <c r="N1783" s="90">
        <v>2</v>
      </c>
      <c r="O1783" s="212">
        <v>131.6</v>
      </c>
      <c r="P1783" s="82">
        <v>100</v>
      </c>
      <c r="Q1783" s="31">
        <v>6350</v>
      </c>
      <c r="R1783" s="109">
        <f>O1783*Q1783</f>
        <v>835660</v>
      </c>
      <c r="S1783" s="90">
        <v>4</v>
      </c>
      <c r="T1783" s="90">
        <v>4</v>
      </c>
      <c r="U1783" s="30">
        <f>R1783-R1783*T1783/100</f>
        <v>802233.6</v>
      </c>
      <c r="V1783" s="30">
        <f>J1783+U1783</f>
        <v>807183.6</v>
      </c>
      <c r="W1783" s="30">
        <f>V1783*P1783/100</f>
        <v>807183.6</v>
      </c>
      <c r="X1783" s="82" t="s">
        <v>60</v>
      </c>
      <c r="Y1783" s="98">
        <f>J1783</f>
        <v>4950</v>
      </c>
      <c r="Z1783" s="212">
        <v>0.02</v>
      </c>
      <c r="AA1783" s="213">
        <f t="shared" ref="AA1783" si="1158">Y1783*Z1783/100</f>
        <v>0.99</v>
      </c>
    </row>
    <row r="1784" spans="1:27" s="227" customFormat="1" ht="24" customHeight="1">
      <c r="A1784" s="54"/>
      <c r="B1784" s="54"/>
      <c r="C1784" s="54"/>
      <c r="D1784" s="54"/>
      <c r="E1784" s="54"/>
      <c r="F1784" s="54"/>
      <c r="G1784" s="54"/>
      <c r="H1784" s="30"/>
      <c r="I1784" s="31"/>
      <c r="J1784" s="30"/>
      <c r="K1784" s="110"/>
      <c r="L1784" s="86"/>
      <c r="M1784" s="86"/>
      <c r="N1784" s="110"/>
      <c r="O1784" s="86"/>
      <c r="P1784" s="86"/>
      <c r="Q1784" s="30"/>
      <c r="R1784" s="109"/>
      <c r="S1784" s="192"/>
      <c r="T1784" s="192"/>
      <c r="U1784" s="30"/>
      <c r="V1784" s="31"/>
      <c r="W1784" s="30"/>
      <c r="X1784" s="21"/>
      <c r="Y1784" s="226"/>
      <c r="Z1784" s="86"/>
      <c r="AA1784" s="96"/>
    </row>
    <row r="1785" spans="1:27" s="87" customFormat="1" ht="30" customHeight="1">
      <c r="A1785" s="78">
        <v>442</v>
      </c>
      <c r="B1785" s="78" t="s">
        <v>62</v>
      </c>
      <c r="C1785" s="78">
        <v>835</v>
      </c>
      <c r="D1785" s="78">
        <v>41</v>
      </c>
      <c r="E1785" s="78">
        <v>0</v>
      </c>
      <c r="F1785" s="78">
        <v>63</v>
      </c>
      <c r="G1785" s="78">
        <v>2</v>
      </c>
      <c r="H1785" s="59">
        <v>15</v>
      </c>
      <c r="I1785" s="317">
        <v>125</v>
      </c>
      <c r="J1785" s="30">
        <f>H1785*I1785</f>
        <v>1875</v>
      </c>
      <c r="K1785" s="90">
        <v>1</v>
      </c>
      <c r="L1785" s="85" t="s">
        <v>65</v>
      </c>
      <c r="M1785" s="82" t="s">
        <v>67</v>
      </c>
      <c r="N1785" s="90">
        <v>2</v>
      </c>
      <c r="O1785" s="212">
        <v>50.84</v>
      </c>
      <c r="P1785" s="82">
        <v>100</v>
      </c>
      <c r="Q1785" s="31">
        <v>6350</v>
      </c>
      <c r="R1785" s="109">
        <f>O1785*Q1785</f>
        <v>322834</v>
      </c>
      <c r="S1785" s="90">
        <v>4</v>
      </c>
      <c r="T1785" s="90">
        <v>4</v>
      </c>
      <c r="U1785" s="30">
        <f>R1785-R1785*T1785/100</f>
        <v>309920.64000000001</v>
      </c>
      <c r="V1785" s="30">
        <f>J1785+U1785</f>
        <v>311795.64</v>
      </c>
      <c r="W1785" s="30">
        <f>V1785*P1785/100</f>
        <v>311795.64</v>
      </c>
      <c r="X1785" s="82" t="s">
        <v>60</v>
      </c>
      <c r="Y1785" s="98">
        <f>J1785</f>
        <v>1875</v>
      </c>
      <c r="Z1785" s="212">
        <v>0.02</v>
      </c>
      <c r="AA1785" s="213">
        <f t="shared" ref="AA1785:AA1787" si="1159">Y1785*Z1785/100</f>
        <v>0.375</v>
      </c>
    </row>
    <row r="1786" spans="1:27" s="229" customFormat="1" ht="26.1" customHeight="1">
      <c r="A1786" s="17"/>
      <c r="B1786" s="17"/>
      <c r="C1786" s="17"/>
      <c r="D1786" s="17"/>
      <c r="E1786" s="17"/>
      <c r="F1786" s="17"/>
      <c r="G1786" s="17">
        <v>1</v>
      </c>
      <c r="H1786" s="101">
        <v>16448</v>
      </c>
      <c r="I1786" s="318">
        <v>125</v>
      </c>
      <c r="J1786" s="109">
        <f>H1786*I1786</f>
        <v>2056000</v>
      </c>
      <c r="K1786" s="103"/>
      <c r="L1786" s="20"/>
      <c r="M1786" s="20"/>
      <c r="N1786" s="103"/>
      <c r="O1786" s="20"/>
      <c r="P1786" s="20">
        <v>100</v>
      </c>
      <c r="Q1786" s="109"/>
      <c r="R1786" s="30">
        <f>O1786*Q1786</f>
        <v>0</v>
      </c>
      <c r="S1786" s="217"/>
      <c r="T1786" s="217"/>
      <c r="U1786" s="30">
        <f>R1786-R1786*T1786/100</f>
        <v>0</v>
      </c>
      <c r="V1786" s="109">
        <f>J1786+U1786</f>
        <v>2056000</v>
      </c>
      <c r="W1786" s="109">
        <f>V1786*P1786/100</f>
        <v>2056000</v>
      </c>
      <c r="X1786" s="100"/>
      <c r="Y1786" s="234">
        <f>J1786</f>
        <v>2056000</v>
      </c>
      <c r="Z1786" s="20">
        <v>0.01</v>
      </c>
      <c r="AA1786" s="25">
        <f t="shared" si="1159"/>
        <v>205.6</v>
      </c>
    </row>
    <row r="1787" spans="1:27" s="227" customFormat="1" ht="24" customHeight="1">
      <c r="A1787" s="54">
        <v>443</v>
      </c>
      <c r="B1787" s="54" t="s">
        <v>24</v>
      </c>
      <c r="C1787" s="54">
        <v>45805</v>
      </c>
      <c r="D1787" s="54">
        <v>14</v>
      </c>
      <c r="E1787" s="54">
        <v>0</v>
      </c>
      <c r="F1787" s="54">
        <v>14</v>
      </c>
      <c r="G1787" s="54">
        <v>1</v>
      </c>
      <c r="H1787" s="30">
        <v>5614</v>
      </c>
      <c r="I1787" s="317">
        <v>125</v>
      </c>
      <c r="J1787" s="31">
        <f t="shared" ref="J1787" si="1160">H1787*I1787</f>
        <v>701750</v>
      </c>
      <c r="K1787" s="110"/>
      <c r="L1787" s="86"/>
      <c r="M1787" s="86"/>
      <c r="N1787" s="110"/>
      <c r="O1787" s="86"/>
      <c r="P1787" s="86">
        <v>100</v>
      </c>
      <c r="Q1787" s="30"/>
      <c r="R1787" s="30">
        <f t="shared" ref="R1787" si="1161">O1787*Q1787</f>
        <v>0</v>
      </c>
      <c r="S1787" s="192"/>
      <c r="T1787" s="192"/>
      <c r="U1787" s="30">
        <f t="shared" ref="U1787" si="1162">R1787-R1787*T1787/100</f>
        <v>0</v>
      </c>
      <c r="V1787" s="30">
        <f t="shared" ref="V1787" si="1163">J1787+U1787</f>
        <v>701750</v>
      </c>
      <c r="W1787" s="30">
        <f t="shared" ref="W1787" si="1164">V1787*P1787/100</f>
        <v>701750</v>
      </c>
      <c r="X1787" s="21" t="s">
        <v>58</v>
      </c>
      <c r="Y1787" s="30">
        <v>0</v>
      </c>
      <c r="Z1787" s="86">
        <v>0</v>
      </c>
      <c r="AA1787" s="96">
        <f t="shared" si="1159"/>
        <v>0</v>
      </c>
    </row>
    <row r="1788" spans="1:27" s="227" customFormat="1" ht="24" customHeight="1">
      <c r="A1788" s="54"/>
      <c r="B1788" s="54"/>
      <c r="C1788" s="54"/>
      <c r="D1788" s="54"/>
      <c r="E1788" s="54"/>
      <c r="F1788" s="54"/>
      <c r="G1788" s="54"/>
      <c r="H1788" s="30"/>
      <c r="I1788" s="31"/>
      <c r="J1788" s="31"/>
      <c r="K1788" s="110"/>
      <c r="L1788" s="86"/>
      <c r="M1788" s="86"/>
      <c r="N1788" s="110"/>
      <c r="O1788" s="86"/>
      <c r="P1788" s="86"/>
      <c r="Q1788" s="30"/>
      <c r="R1788" s="30"/>
      <c r="S1788" s="192"/>
      <c r="T1788" s="192"/>
      <c r="U1788" s="30"/>
      <c r="V1788" s="30"/>
      <c r="W1788" s="30"/>
      <c r="X1788" s="21"/>
      <c r="Y1788" s="130"/>
      <c r="Z1788" s="86"/>
      <c r="AA1788" s="96"/>
    </row>
    <row r="1789" spans="1:27" s="87" customFormat="1" ht="30" customHeight="1">
      <c r="A1789" s="78">
        <v>444</v>
      </c>
      <c r="B1789" s="78" t="s">
        <v>62</v>
      </c>
      <c r="C1789" s="78">
        <v>244</v>
      </c>
      <c r="D1789" s="78">
        <v>0</v>
      </c>
      <c r="E1789" s="78">
        <v>0</v>
      </c>
      <c r="F1789" s="78">
        <v>68</v>
      </c>
      <c r="G1789" s="78">
        <v>2</v>
      </c>
      <c r="H1789" s="59">
        <v>68</v>
      </c>
      <c r="I1789" s="31">
        <v>125</v>
      </c>
      <c r="J1789" s="30">
        <f>H1789*I1789</f>
        <v>8500</v>
      </c>
      <c r="K1789" s="90">
        <v>1</v>
      </c>
      <c r="L1789" s="85" t="s">
        <v>65</v>
      </c>
      <c r="M1789" s="82" t="s">
        <v>75</v>
      </c>
      <c r="N1789" s="90">
        <v>2</v>
      </c>
      <c r="O1789" s="212">
        <v>248.4</v>
      </c>
      <c r="P1789" s="82">
        <v>100</v>
      </c>
      <c r="Q1789" s="31">
        <v>6350</v>
      </c>
      <c r="R1789" s="109">
        <f>O1789*Q1789</f>
        <v>1577340</v>
      </c>
      <c r="S1789" s="90">
        <v>5</v>
      </c>
      <c r="T1789" s="90">
        <v>15</v>
      </c>
      <c r="U1789" s="31">
        <f>R1789-R1789*T1789/100</f>
        <v>1340739</v>
      </c>
      <c r="V1789" s="31">
        <f>J1789+U1789</f>
        <v>1349239</v>
      </c>
      <c r="W1789" s="31">
        <f>V1789*P1789/100</f>
        <v>1349239</v>
      </c>
      <c r="X1789" s="82" t="s">
        <v>60</v>
      </c>
      <c r="Y1789" s="98">
        <f>J1789</f>
        <v>8500</v>
      </c>
      <c r="Z1789" s="212">
        <v>0.02</v>
      </c>
      <c r="AA1789" s="213">
        <f t="shared" ref="AA1789" si="1165">Y1789*Z1789/100</f>
        <v>1.7</v>
      </c>
    </row>
    <row r="1790" spans="1:27" s="97" customFormat="1">
      <c r="A1790" s="54"/>
      <c r="B1790" s="54"/>
      <c r="C1790" s="54"/>
      <c r="D1790" s="54"/>
      <c r="E1790" s="54"/>
      <c r="F1790" s="54"/>
      <c r="G1790" s="54"/>
      <c r="H1790" s="30"/>
      <c r="I1790" s="30"/>
      <c r="J1790" s="30"/>
      <c r="K1790" s="110"/>
      <c r="L1790" s="86"/>
      <c r="M1790" s="86"/>
      <c r="N1790" s="110"/>
      <c r="O1790" s="86"/>
      <c r="P1790" s="86"/>
      <c r="Q1790" s="30"/>
      <c r="R1790" s="30"/>
      <c r="S1790" s="110"/>
      <c r="T1790" s="110"/>
      <c r="U1790" s="30"/>
      <c r="V1790" s="30"/>
      <c r="W1790" s="30"/>
      <c r="X1790" s="20"/>
      <c r="Y1790" s="98"/>
      <c r="Z1790" s="86"/>
      <c r="AA1790" s="96"/>
    </row>
    <row r="1791" spans="1:27" s="97" customFormat="1">
      <c r="A1791" s="54"/>
      <c r="B1791" s="54"/>
      <c r="C1791" s="54"/>
      <c r="D1791" s="54"/>
      <c r="E1791" s="54"/>
      <c r="F1791" s="54"/>
      <c r="G1791" s="54"/>
      <c r="H1791" s="30"/>
      <c r="I1791" s="30"/>
      <c r="J1791" s="30"/>
      <c r="K1791" s="110"/>
      <c r="L1791" s="86"/>
      <c r="M1791" s="86"/>
      <c r="N1791" s="110"/>
      <c r="O1791" s="86"/>
      <c r="P1791" s="86"/>
      <c r="Q1791" s="30"/>
      <c r="R1791" s="30"/>
      <c r="S1791" s="110"/>
      <c r="T1791" s="110"/>
      <c r="U1791" s="30"/>
      <c r="V1791" s="30"/>
      <c r="W1791" s="30"/>
      <c r="X1791" s="20"/>
      <c r="Y1791" s="98"/>
      <c r="Z1791" s="86"/>
      <c r="AA1791" s="96"/>
    </row>
    <row r="1792" spans="1:27" s="97" customFormat="1">
      <c r="A1792" s="54"/>
      <c r="B1792" s="54"/>
      <c r="C1792" s="54"/>
      <c r="D1792" s="54"/>
      <c r="E1792" s="54"/>
      <c r="F1792" s="54"/>
      <c r="G1792" s="54"/>
      <c r="H1792" s="30"/>
      <c r="I1792" s="30"/>
      <c r="J1792" s="30"/>
      <c r="K1792" s="110"/>
      <c r="L1792" s="86"/>
      <c r="M1792" s="86"/>
      <c r="N1792" s="110"/>
      <c r="O1792" s="86"/>
      <c r="P1792" s="86"/>
      <c r="Q1792" s="30"/>
      <c r="R1792" s="30"/>
      <c r="S1792" s="110"/>
      <c r="T1792" s="110"/>
      <c r="U1792" s="30"/>
      <c r="V1792" s="30"/>
      <c r="W1792" s="30"/>
      <c r="X1792" s="20"/>
      <c r="Y1792" s="98"/>
      <c r="Z1792" s="86"/>
      <c r="AA1792" s="96"/>
    </row>
    <row r="1793" spans="1:27" s="89" customFormat="1" ht="24" customHeight="1" thickBot="1">
      <c r="A1793" s="143"/>
      <c r="B1793" s="143"/>
      <c r="C1793" s="143"/>
      <c r="D1793" s="143"/>
      <c r="E1793" s="143"/>
      <c r="F1793" s="143"/>
      <c r="G1793" s="143"/>
      <c r="H1793" s="144"/>
      <c r="I1793" s="145"/>
      <c r="J1793" s="146"/>
      <c r="K1793" s="156"/>
      <c r="L1793" s="147"/>
      <c r="M1793" s="145"/>
      <c r="N1793" s="166"/>
      <c r="O1793" s="145"/>
      <c r="P1793" s="145"/>
      <c r="Q1793" s="181"/>
      <c r="R1793" s="182"/>
      <c r="S1793" s="194"/>
      <c r="T1793" s="194"/>
      <c r="U1793" s="197"/>
      <c r="V1793" s="182"/>
      <c r="W1793" s="182"/>
      <c r="X1793" s="148"/>
      <c r="Y1793" s="199"/>
      <c r="Z1793" s="145"/>
      <c r="AA1793" s="143"/>
    </row>
    <row r="1794" spans="1:27">
      <c r="A1794" s="42" t="s">
        <v>22</v>
      </c>
      <c r="B1794" s="42"/>
      <c r="C1794" s="42" t="s">
        <v>23</v>
      </c>
      <c r="D1794" s="42"/>
      <c r="E1794" s="42"/>
      <c r="F1794" s="42"/>
      <c r="G1794" s="39" t="s">
        <v>37</v>
      </c>
      <c r="H1794" s="52"/>
      <c r="I1794" s="11"/>
      <c r="J1794" s="11"/>
      <c r="K1794" s="153"/>
      <c r="L1794" s="14"/>
      <c r="M1794" s="6"/>
      <c r="N1794" s="161"/>
      <c r="O1794" s="1"/>
      <c r="P1794" s="1"/>
      <c r="Q1794" s="175"/>
      <c r="R1794" s="176"/>
      <c r="S1794" s="188"/>
      <c r="T1794" s="188"/>
      <c r="U1794" s="175"/>
      <c r="V1794" s="176"/>
      <c r="W1794" s="176"/>
      <c r="X1794" s="1"/>
      <c r="Y1794" s="176"/>
      <c r="Z1794" s="1"/>
      <c r="AA1794" s="1"/>
    </row>
    <row r="1795" spans="1:27">
      <c r="A1795" s="3"/>
      <c r="B1795" s="11"/>
      <c r="C1795" s="11"/>
      <c r="D1795" s="11"/>
      <c r="E1795" s="12"/>
      <c r="F1795" s="13"/>
      <c r="G1795" s="38" t="s">
        <v>36</v>
      </c>
      <c r="H1795" s="52"/>
      <c r="I1795" s="11"/>
      <c r="J1795" s="11"/>
      <c r="K1795" s="153"/>
      <c r="L1795" s="14"/>
      <c r="M1795" s="61" t="s">
        <v>47</v>
      </c>
      <c r="N1795" s="162"/>
      <c r="O1795" s="62"/>
      <c r="P1795" s="62"/>
      <c r="Q1795" s="177"/>
      <c r="R1795" s="178" t="s">
        <v>51</v>
      </c>
      <c r="S1795" s="162"/>
      <c r="T1795" s="189"/>
      <c r="U1795" s="177"/>
      <c r="V1795" s="178"/>
      <c r="W1795" s="178" t="s">
        <v>56</v>
      </c>
      <c r="X1795" s="206"/>
      <c r="Y1795" s="177"/>
      <c r="Z1795" s="3"/>
      <c r="AA1795" s="3"/>
    </row>
    <row r="1796" spans="1:27">
      <c r="A1796" s="3"/>
      <c r="B1796" s="11"/>
      <c r="C1796" s="11"/>
      <c r="D1796" s="11"/>
      <c r="E1796" s="12"/>
      <c r="F1796" s="13"/>
      <c r="G1796" s="37" t="s">
        <v>35</v>
      </c>
      <c r="H1796" s="52"/>
      <c r="I1796" s="12"/>
      <c r="J1796" s="12"/>
      <c r="K1796" s="154"/>
      <c r="L1796" s="14"/>
      <c r="M1796" s="61" t="s">
        <v>54</v>
      </c>
      <c r="N1796" s="162"/>
      <c r="O1796" s="62"/>
      <c r="P1796" s="62"/>
      <c r="Q1796" s="177"/>
      <c r="R1796" s="178" t="s">
        <v>53</v>
      </c>
      <c r="S1796" s="162"/>
      <c r="T1796" s="189"/>
      <c r="U1796" s="177"/>
      <c r="V1796" s="178"/>
      <c r="W1796" s="178" t="s">
        <v>52</v>
      </c>
      <c r="X1796" s="206"/>
      <c r="Y1796" s="177"/>
      <c r="Z1796" s="3"/>
      <c r="AA1796" s="3"/>
    </row>
    <row r="1797" spans="1:27">
      <c r="A1797" s="4"/>
      <c r="B1797" s="12"/>
      <c r="C1797" s="12"/>
      <c r="D1797" s="12"/>
      <c r="E1797" s="12"/>
      <c r="F1797" s="13"/>
      <c r="G1797" s="38" t="s">
        <v>34</v>
      </c>
      <c r="H1797" s="53"/>
      <c r="I1797" s="12"/>
      <c r="J1797" s="12"/>
      <c r="K1797" s="154"/>
      <c r="L1797" s="15"/>
      <c r="M1797" s="63" t="s">
        <v>48</v>
      </c>
      <c r="N1797" s="163"/>
      <c r="O1797" s="63"/>
      <c r="P1797" s="63"/>
      <c r="Q1797" s="179"/>
      <c r="R1797" s="179" t="s">
        <v>49</v>
      </c>
      <c r="S1797" s="163"/>
      <c r="T1797" s="190"/>
      <c r="U1797" s="179"/>
      <c r="V1797" s="179"/>
      <c r="W1797" s="179" t="s">
        <v>50</v>
      </c>
      <c r="X1797" s="207"/>
      <c r="Y1797" s="179"/>
      <c r="Z1797" s="5"/>
      <c r="AA1797" s="5"/>
    </row>
    <row r="1798" spans="1:27">
      <c r="A1798" s="4"/>
      <c r="B1798" s="33"/>
      <c r="C1798" s="12"/>
      <c r="D1798" s="12"/>
      <c r="E1798" s="12"/>
      <c r="F1798" s="13"/>
      <c r="G1798" s="40" t="s">
        <v>38</v>
      </c>
      <c r="H1798" s="53"/>
      <c r="I1798" s="12"/>
      <c r="J1798" s="12"/>
      <c r="K1798" s="154"/>
      <c r="L1798" s="15"/>
      <c r="M1798" s="5"/>
      <c r="N1798" s="164"/>
      <c r="O1798" s="5"/>
      <c r="P1798" s="5"/>
      <c r="Q1798" s="180"/>
      <c r="R1798" s="180"/>
      <c r="S1798" s="191"/>
      <c r="T1798" s="191"/>
      <c r="U1798" s="180"/>
      <c r="V1798" s="180"/>
      <c r="W1798" s="180"/>
      <c r="X1798" s="208"/>
      <c r="Y1798" s="169"/>
      <c r="Z1798" s="32"/>
      <c r="AA1798" s="5"/>
    </row>
    <row r="1799" spans="1:27" ht="36">
      <c r="A1799" s="41" t="s">
        <v>157</v>
      </c>
      <c r="B1799" s="8"/>
      <c r="C1799" s="8"/>
      <c r="D1799" s="8"/>
      <c r="E1799" s="8"/>
      <c r="F1799" s="8"/>
      <c r="G1799" s="7" t="s">
        <v>30</v>
      </c>
      <c r="H1799" s="48"/>
      <c r="I1799" s="796"/>
      <c r="J1799" s="868"/>
      <c r="K1799" s="149"/>
      <c r="L1799" s="909"/>
      <c r="M1799" s="909"/>
      <c r="N1799" s="158"/>
      <c r="O1799" s="910" t="s">
        <v>55</v>
      </c>
      <c r="P1799" s="910"/>
      <c r="Q1799" s="168"/>
      <c r="R1799" s="169"/>
      <c r="S1799" s="185"/>
      <c r="T1799" s="185"/>
      <c r="U1799" s="196"/>
      <c r="V1799" s="169"/>
      <c r="W1799" s="169"/>
      <c r="X1799" s="205" t="s">
        <v>31</v>
      </c>
      <c r="Y1799" s="169"/>
      <c r="AA1799" s="7"/>
    </row>
    <row r="1800" spans="1:27" ht="24" customHeight="1">
      <c r="A1800" s="797" t="s">
        <v>0</v>
      </c>
      <c r="B1800" s="797"/>
      <c r="C1800" s="797"/>
      <c r="D1800" s="797"/>
      <c r="E1800" s="797"/>
      <c r="F1800" s="797"/>
      <c r="G1800" s="797"/>
      <c r="H1800" s="797"/>
      <c r="I1800" s="797"/>
      <c r="J1800" s="797"/>
      <c r="K1800" s="797"/>
      <c r="L1800" s="797"/>
      <c r="M1800" s="797"/>
      <c r="N1800" s="797"/>
      <c r="O1800" s="797"/>
      <c r="P1800" s="797"/>
      <c r="Q1800" s="797"/>
      <c r="R1800" s="797"/>
      <c r="S1800" s="797"/>
      <c r="T1800" s="797"/>
      <c r="U1800" s="797"/>
      <c r="V1800" s="797"/>
      <c r="W1800" s="797"/>
      <c r="X1800" s="797"/>
      <c r="Y1800" s="797"/>
      <c r="Z1800" s="797"/>
      <c r="AA1800" s="10"/>
    </row>
    <row r="1801" spans="1:27" ht="24" customHeight="1">
      <c r="A1801" s="797" t="s">
        <v>32</v>
      </c>
      <c r="B1801" s="797"/>
      <c r="C1801" s="797"/>
      <c r="D1801" s="797"/>
      <c r="E1801" s="797"/>
      <c r="F1801" s="797"/>
      <c r="G1801" s="797"/>
      <c r="H1801" s="797"/>
      <c r="I1801" s="797"/>
      <c r="J1801" s="797"/>
      <c r="K1801" s="797"/>
      <c r="L1801" s="797"/>
      <c r="M1801" s="797"/>
      <c r="N1801" s="797"/>
      <c r="O1801" s="797"/>
      <c r="P1801" s="797"/>
      <c r="Q1801" s="797"/>
      <c r="R1801" s="797"/>
      <c r="S1801" s="797"/>
      <c r="T1801" s="797"/>
      <c r="U1801" s="797"/>
      <c r="V1801" s="797"/>
      <c r="W1801" s="797"/>
      <c r="X1801" s="797"/>
      <c r="Y1801" s="797"/>
      <c r="Z1801" s="797"/>
      <c r="AA1801" s="10"/>
    </row>
    <row r="1802" spans="1:27" s="34" customFormat="1" ht="23.25">
      <c r="A1802" s="35" t="s">
        <v>70</v>
      </c>
      <c r="B1802" s="36"/>
      <c r="C1802" s="36"/>
      <c r="D1802" s="36"/>
      <c r="E1802" s="36"/>
      <c r="F1802" s="36"/>
      <c r="G1802" s="211"/>
      <c r="H1802" s="49"/>
      <c r="I1802" s="211"/>
      <c r="J1802" s="211"/>
      <c r="K1802" s="150"/>
      <c r="L1802" s="211"/>
      <c r="M1802" s="211"/>
      <c r="N1802" s="158"/>
      <c r="O1802" s="211"/>
      <c r="P1802" s="211"/>
      <c r="Q1802" s="170"/>
      <c r="R1802" s="171"/>
      <c r="S1802" s="150"/>
      <c r="T1802" s="150"/>
      <c r="U1802" s="170"/>
      <c r="V1802" s="170"/>
      <c r="W1802" s="170"/>
      <c r="X1802" s="22"/>
      <c r="Y1802" s="170"/>
      <c r="Z1802" s="211"/>
      <c r="AA1802" s="211"/>
    </row>
    <row r="1803" spans="1:27" s="16" customFormat="1" ht="14.25">
      <c r="A1803" s="798" t="s">
        <v>1</v>
      </c>
      <c r="B1803" s="799"/>
      <c r="C1803" s="799"/>
      <c r="D1803" s="799"/>
      <c r="E1803" s="799"/>
      <c r="F1803" s="799"/>
      <c r="G1803" s="799"/>
      <c r="H1803" s="799"/>
      <c r="I1803" s="799"/>
      <c r="J1803" s="800"/>
      <c r="K1803" s="801" t="s">
        <v>2</v>
      </c>
      <c r="L1803" s="802"/>
      <c r="M1803" s="802"/>
      <c r="N1803" s="802"/>
      <c r="O1803" s="802"/>
      <c r="P1803" s="802"/>
      <c r="Q1803" s="802"/>
      <c r="R1803" s="802"/>
      <c r="S1803" s="802"/>
      <c r="T1803" s="802"/>
      <c r="U1803" s="803"/>
      <c r="V1803" s="911" t="s">
        <v>3</v>
      </c>
      <c r="W1803" s="911" t="s">
        <v>39</v>
      </c>
      <c r="X1803" s="914" t="s">
        <v>40</v>
      </c>
      <c r="Y1803" s="917" t="s">
        <v>4</v>
      </c>
      <c r="Z1803" s="804" t="s">
        <v>41</v>
      </c>
      <c r="AA1803" s="872" t="s">
        <v>42</v>
      </c>
    </row>
    <row r="1804" spans="1:27" s="16" customFormat="1" ht="14.25">
      <c r="A1804" s="810" t="s">
        <v>5</v>
      </c>
      <c r="B1804" s="813" t="s">
        <v>6</v>
      </c>
      <c r="C1804" s="816" t="s">
        <v>7</v>
      </c>
      <c r="D1804" s="819" t="s">
        <v>8</v>
      </c>
      <c r="E1804" s="820"/>
      <c r="F1804" s="821"/>
      <c r="G1804" s="814" t="s">
        <v>9</v>
      </c>
      <c r="H1804" s="828" t="s">
        <v>10</v>
      </c>
      <c r="I1804" s="825" t="s">
        <v>11</v>
      </c>
      <c r="J1804" s="831" t="s">
        <v>12</v>
      </c>
      <c r="K1804" s="889" t="s">
        <v>5</v>
      </c>
      <c r="L1804" s="834" t="s">
        <v>13</v>
      </c>
      <c r="M1804" s="837" t="s">
        <v>14</v>
      </c>
      <c r="N1804" s="892" t="s">
        <v>9</v>
      </c>
      <c r="O1804" s="847" t="s">
        <v>43</v>
      </c>
      <c r="P1804" s="875" t="s">
        <v>33</v>
      </c>
      <c r="Q1804" s="895" t="s">
        <v>44</v>
      </c>
      <c r="R1804" s="898" t="s">
        <v>15</v>
      </c>
      <c r="S1804" s="901" t="s">
        <v>16</v>
      </c>
      <c r="T1804" s="902"/>
      <c r="U1804" s="903" t="s">
        <v>45</v>
      </c>
      <c r="V1804" s="912"/>
      <c r="W1804" s="912"/>
      <c r="X1804" s="915"/>
      <c r="Y1804" s="918"/>
      <c r="Z1804" s="805"/>
      <c r="AA1804" s="873"/>
    </row>
    <row r="1805" spans="1:27" s="16" customFormat="1" ht="14.25">
      <c r="A1805" s="811"/>
      <c r="B1805" s="814"/>
      <c r="C1805" s="817"/>
      <c r="D1805" s="822"/>
      <c r="E1805" s="823"/>
      <c r="F1805" s="824"/>
      <c r="G1805" s="814"/>
      <c r="H1805" s="829"/>
      <c r="I1805" s="826"/>
      <c r="J1805" s="832"/>
      <c r="K1805" s="890"/>
      <c r="L1805" s="835"/>
      <c r="M1805" s="838"/>
      <c r="N1805" s="893"/>
      <c r="O1805" s="848"/>
      <c r="P1805" s="876"/>
      <c r="Q1805" s="896"/>
      <c r="R1805" s="899"/>
      <c r="S1805" s="892" t="s">
        <v>17</v>
      </c>
      <c r="T1805" s="906" t="s">
        <v>18</v>
      </c>
      <c r="U1805" s="904"/>
      <c r="V1805" s="912"/>
      <c r="W1805" s="912"/>
      <c r="X1805" s="915"/>
      <c r="Y1805" s="918"/>
      <c r="Z1805" s="805"/>
      <c r="AA1805" s="873"/>
    </row>
    <row r="1806" spans="1:27" s="16" customFormat="1" ht="14.25">
      <c r="A1806" s="811"/>
      <c r="B1806" s="814"/>
      <c r="C1806" s="817"/>
      <c r="D1806" s="840" t="s">
        <v>19</v>
      </c>
      <c r="E1806" s="840" t="s">
        <v>20</v>
      </c>
      <c r="F1806" s="840" t="s">
        <v>21</v>
      </c>
      <c r="G1806" s="814"/>
      <c r="H1806" s="829"/>
      <c r="I1806" s="826"/>
      <c r="J1806" s="832"/>
      <c r="K1806" s="890"/>
      <c r="L1806" s="835"/>
      <c r="M1806" s="838"/>
      <c r="N1806" s="893"/>
      <c r="O1806" s="848"/>
      <c r="P1806" s="876"/>
      <c r="Q1806" s="896"/>
      <c r="R1806" s="899"/>
      <c r="S1806" s="893"/>
      <c r="T1806" s="907"/>
      <c r="U1806" s="904"/>
      <c r="V1806" s="912"/>
      <c r="W1806" s="912"/>
      <c r="X1806" s="915"/>
      <c r="Y1806" s="918"/>
      <c r="Z1806" s="805"/>
      <c r="AA1806" s="873"/>
    </row>
    <row r="1807" spans="1:27" s="16" customFormat="1" ht="14.25">
      <c r="A1807" s="811"/>
      <c r="B1807" s="814"/>
      <c r="C1807" s="817"/>
      <c r="D1807" s="841"/>
      <c r="E1807" s="841"/>
      <c r="F1807" s="841"/>
      <c r="G1807" s="814"/>
      <c r="H1807" s="829"/>
      <c r="I1807" s="826"/>
      <c r="J1807" s="832"/>
      <c r="K1807" s="890"/>
      <c r="L1807" s="835"/>
      <c r="M1807" s="838"/>
      <c r="N1807" s="893"/>
      <c r="O1807" s="848"/>
      <c r="P1807" s="876"/>
      <c r="Q1807" s="896"/>
      <c r="R1807" s="899"/>
      <c r="S1807" s="893"/>
      <c r="T1807" s="907"/>
      <c r="U1807" s="904"/>
      <c r="V1807" s="912"/>
      <c r="W1807" s="912"/>
      <c r="X1807" s="915"/>
      <c r="Y1807" s="918"/>
      <c r="Z1807" s="805"/>
      <c r="AA1807" s="873"/>
    </row>
    <row r="1808" spans="1:27" s="16" customFormat="1" ht="14.25">
      <c r="A1808" s="812"/>
      <c r="B1808" s="815"/>
      <c r="C1808" s="818"/>
      <c r="D1808" s="842"/>
      <c r="E1808" s="842"/>
      <c r="F1808" s="842"/>
      <c r="G1808" s="815"/>
      <c r="H1808" s="830"/>
      <c r="I1808" s="827"/>
      <c r="J1808" s="833"/>
      <c r="K1808" s="891"/>
      <c r="L1808" s="836"/>
      <c r="M1808" s="839"/>
      <c r="N1808" s="894"/>
      <c r="O1808" s="849"/>
      <c r="P1808" s="877"/>
      <c r="Q1808" s="897"/>
      <c r="R1808" s="900"/>
      <c r="S1808" s="894"/>
      <c r="T1808" s="908"/>
      <c r="U1808" s="905"/>
      <c r="V1808" s="913"/>
      <c r="W1808" s="913"/>
      <c r="X1808" s="916"/>
      <c r="Y1808" s="919"/>
      <c r="Z1808" s="806"/>
      <c r="AA1808" s="874"/>
    </row>
    <row r="1809" spans="1:27" s="16" customFormat="1" ht="17.45" customHeight="1">
      <c r="A1809" s="115"/>
      <c r="B1809" s="116"/>
      <c r="C1809" s="117"/>
      <c r="D1809" s="113"/>
      <c r="E1809" s="113"/>
      <c r="F1809" s="113"/>
      <c r="G1809" s="116"/>
      <c r="H1809" s="119"/>
      <c r="I1809" s="118"/>
      <c r="J1809" s="120"/>
      <c r="K1809" s="200"/>
      <c r="L1809" s="121"/>
      <c r="M1809" s="122"/>
      <c r="N1809" s="201"/>
      <c r="O1809" s="123"/>
      <c r="P1809" s="125"/>
      <c r="Q1809" s="202"/>
      <c r="R1809" s="203"/>
      <c r="S1809" s="201"/>
      <c r="T1809" s="204"/>
      <c r="U1809" s="236"/>
      <c r="V1809" s="271"/>
      <c r="W1809" s="271"/>
      <c r="X1809" s="272"/>
      <c r="Y1809" s="273"/>
      <c r="Z1809" s="114"/>
      <c r="AA1809" s="124"/>
    </row>
    <row r="1810" spans="1:27" s="229" customFormat="1" ht="24" customHeight="1">
      <c r="A1810" s="17">
        <v>445</v>
      </c>
      <c r="B1810" s="17" t="s">
        <v>24</v>
      </c>
      <c r="C1810" s="17">
        <v>15970</v>
      </c>
      <c r="D1810" s="17">
        <v>0</v>
      </c>
      <c r="E1810" s="17">
        <v>0</v>
      </c>
      <c r="F1810" s="17">
        <v>78</v>
      </c>
      <c r="G1810" s="17">
        <v>2</v>
      </c>
      <c r="H1810" s="21">
        <v>78</v>
      </c>
      <c r="I1810" s="101">
        <v>400</v>
      </c>
      <c r="J1810" s="101">
        <f>H1810*I1810</f>
        <v>31200</v>
      </c>
      <c r="K1810" s="103">
        <v>1</v>
      </c>
      <c r="L1810" s="20" t="s">
        <v>65</v>
      </c>
      <c r="M1810" s="20" t="s">
        <v>63</v>
      </c>
      <c r="N1810" s="103">
        <v>2</v>
      </c>
      <c r="O1810" s="20">
        <v>257</v>
      </c>
      <c r="P1810" s="20">
        <v>100</v>
      </c>
      <c r="Q1810" s="101">
        <v>6350</v>
      </c>
      <c r="R1810" s="109">
        <f>O1810*Q1810</f>
        <v>1631950</v>
      </c>
      <c r="S1810" s="217">
        <v>4</v>
      </c>
      <c r="T1810" s="217">
        <v>8</v>
      </c>
      <c r="U1810" s="31">
        <f>R1810-R1810*T1810/100</f>
        <v>1501394</v>
      </c>
      <c r="V1810" s="31">
        <f>J1810+U1810</f>
        <v>1532594</v>
      </c>
      <c r="W1810" s="31">
        <f>V1810*P1810/100</f>
        <v>1532594</v>
      </c>
      <c r="X1810" s="30" t="s">
        <v>58</v>
      </c>
      <c r="Y1810" s="226">
        <v>0</v>
      </c>
      <c r="Z1810" s="20">
        <v>0</v>
      </c>
      <c r="AA1810" s="25">
        <f t="shared" ref="AA1810" si="1166">Y1810*Z1810/100</f>
        <v>0</v>
      </c>
    </row>
    <row r="1811" spans="1:27" s="229" customFormat="1" ht="26.1" customHeight="1">
      <c r="A1811" s="17"/>
      <c r="B1811" s="17"/>
      <c r="C1811" s="17"/>
      <c r="D1811" s="17"/>
      <c r="E1811" s="17"/>
      <c r="F1811" s="17"/>
      <c r="G1811" s="17"/>
      <c r="H1811" s="21"/>
      <c r="I1811" s="21"/>
      <c r="J1811" s="100"/>
      <c r="K1811" s="103"/>
      <c r="L1811" s="20"/>
      <c r="M1811" s="20"/>
      <c r="N1811" s="103"/>
      <c r="O1811" s="20">
        <v>54</v>
      </c>
      <c r="P1811" s="20">
        <v>100</v>
      </c>
      <c r="Q1811" s="101">
        <v>6350</v>
      </c>
      <c r="R1811" s="101">
        <f>O1811*Q1811</f>
        <v>342900</v>
      </c>
      <c r="S1811" s="217">
        <v>4</v>
      </c>
      <c r="T1811" s="217">
        <v>8</v>
      </c>
      <c r="U1811" s="30">
        <f>R1811-R1811*T1811/100</f>
        <v>315468</v>
      </c>
      <c r="V1811" s="30">
        <f>J1811+U1811</f>
        <v>315468</v>
      </c>
      <c r="W1811" s="30">
        <f>V1811*P1811/100</f>
        <v>315468</v>
      </c>
      <c r="X1811" s="30"/>
      <c r="Y1811" s="228">
        <f>V1811</f>
        <v>315468</v>
      </c>
      <c r="Z1811" s="20">
        <v>0.3</v>
      </c>
      <c r="AA1811" s="25">
        <f t="shared" ref="AA1811:AA1812" si="1167">Y1811*Z1811/100</f>
        <v>946.404</v>
      </c>
    </row>
    <row r="1812" spans="1:27" s="229" customFormat="1" ht="26.1" customHeight="1">
      <c r="A1812" s="17">
        <v>446</v>
      </c>
      <c r="B1812" s="17" t="s">
        <v>25</v>
      </c>
      <c r="C1812" s="17"/>
      <c r="D1812" s="17">
        <v>15</v>
      </c>
      <c r="E1812" s="17">
        <v>0</v>
      </c>
      <c r="F1812" s="17">
        <v>50</v>
      </c>
      <c r="G1812" s="17">
        <v>1</v>
      </c>
      <c r="H1812" s="109">
        <v>6050</v>
      </c>
      <c r="I1812" s="86">
        <v>150</v>
      </c>
      <c r="J1812" s="109">
        <f>H1812*I1812</f>
        <v>907500</v>
      </c>
      <c r="K1812" s="103"/>
      <c r="L1812" s="20"/>
      <c r="M1812" s="20"/>
      <c r="N1812" s="103"/>
      <c r="O1812" s="20"/>
      <c r="P1812" s="20">
        <v>100</v>
      </c>
      <c r="Q1812" s="101"/>
      <c r="R1812" s="21">
        <f>O1812*Q1812</f>
        <v>0</v>
      </c>
      <c r="S1812" s="217"/>
      <c r="T1812" s="217"/>
      <c r="U1812" s="30">
        <f>R1812-R1812*T1812/100</f>
        <v>0</v>
      </c>
      <c r="V1812" s="109">
        <f>J1812+U1812</f>
        <v>907500</v>
      </c>
      <c r="W1812" s="109">
        <f>V1812*P1812/100</f>
        <v>907500</v>
      </c>
      <c r="X1812" s="31"/>
      <c r="Y1812" s="234">
        <f>J1812</f>
        <v>907500</v>
      </c>
      <c r="Z1812" s="20">
        <v>0.01</v>
      </c>
      <c r="AA1812" s="25">
        <f t="shared" si="1167"/>
        <v>90.75</v>
      </c>
    </row>
    <row r="1813" spans="1:27" s="229" customFormat="1" ht="24" customHeight="1">
      <c r="A1813" s="17"/>
      <c r="B1813" s="17"/>
      <c r="C1813" s="17"/>
      <c r="D1813" s="17"/>
      <c r="E1813" s="17"/>
      <c r="F1813" s="17"/>
      <c r="G1813" s="17"/>
      <c r="H1813" s="30"/>
      <c r="I1813" s="31"/>
      <c r="J1813" s="30"/>
      <c r="K1813" s="103"/>
      <c r="L1813" s="20"/>
      <c r="M1813" s="20"/>
      <c r="N1813" s="103"/>
      <c r="O1813" s="20"/>
      <c r="P1813" s="20"/>
      <c r="Q1813" s="101"/>
      <c r="R1813" s="21"/>
      <c r="S1813" s="217"/>
      <c r="T1813" s="217"/>
      <c r="U1813" s="30"/>
      <c r="V1813" s="30"/>
      <c r="W1813" s="30"/>
      <c r="X1813" s="30"/>
      <c r="Y1813" s="30"/>
      <c r="Z1813" s="20"/>
      <c r="AA1813" s="25"/>
    </row>
    <row r="1814" spans="1:27" s="229" customFormat="1" ht="24" customHeight="1">
      <c r="A1814" s="17">
        <v>447</v>
      </c>
      <c r="B1814" s="17" t="s">
        <v>24</v>
      </c>
      <c r="C1814" s="17">
        <v>73665</v>
      </c>
      <c r="D1814" s="17">
        <v>3</v>
      </c>
      <c r="E1814" s="17">
        <v>3</v>
      </c>
      <c r="F1814" s="17">
        <v>99</v>
      </c>
      <c r="G1814" s="17">
        <v>2</v>
      </c>
      <c r="H1814" s="30">
        <v>24</v>
      </c>
      <c r="I1814" s="109">
        <v>125</v>
      </c>
      <c r="J1814" s="30">
        <f>H1814*I1814</f>
        <v>3000</v>
      </c>
      <c r="K1814" s="103">
        <v>1</v>
      </c>
      <c r="L1814" s="20" t="s">
        <v>65</v>
      </c>
      <c r="M1814" s="20" t="s">
        <v>69</v>
      </c>
      <c r="N1814" s="103">
        <v>2</v>
      </c>
      <c r="O1814" s="20">
        <v>96</v>
      </c>
      <c r="P1814" s="20">
        <v>100</v>
      </c>
      <c r="Q1814" s="101">
        <v>6350</v>
      </c>
      <c r="R1814" s="101">
        <f>O1814*Q1814</f>
        <v>609600</v>
      </c>
      <c r="S1814" s="217">
        <v>4</v>
      </c>
      <c r="T1814" s="217">
        <v>8</v>
      </c>
      <c r="U1814" s="30">
        <f>R1814-R1814*T1814/100</f>
        <v>560832</v>
      </c>
      <c r="V1814" s="30">
        <f>J1814+U1814</f>
        <v>563832</v>
      </c>
      <c r="W1814" s="30">
        <f>V1814*P1814/100</f>
        <v>563832</v>
      </c>
      <c r="X1814" s="30" t="s">
        <v>58</v>
      </c>
      <c r="Y1814" s="226">
        <v>0</v>
      </c>
      <c r="Z1814" s="20">
        <v>0</v>
      </c>
      <c r="AA1814" s="25">
        <f t="shared" ref="AA1814:AA1817" si="1168">Y1814*Z1814/100</f>
        <v>0</v>
      </c>
    </row>
    <row r="1815" spans="1:27" s="229" customFormat="1" ht="24" customHeight="1">
      <c r="A1815" s="17"/>
      <c r="B1815" s="17"/>
      <c r="C1815" s="17"/>
      <c r="D1815" s="17"/>
      <c r="E1815" s="17"/>
      <c r="F1815" s="17"/>
      <c r="G1815" s="17">
        <v>1</v>
      </c>
      <c r="H1815" s="31">
        <v>1575</v>
      </c>
      <c r="I1815" s="109">
        <v>125</v>
      </c>
      <c r="J1815" s="109">
        <f t="shared" ref="J1815" si="1169">H1815*I1815</f>
        <v>196875</v>
      </c>
      <c r="K1815" s="103"/>
      <c r="L1815" s="20"/>
      <c r="M1815" s="20"/>
      <c r="N1815" s="103"/>
      <c r="O1815" s="20"/>
      <c r="P1815" s="20">
        <v>100</v>
      </c>
      <c r="Q1815" s="21"/>
      <c r="R1815" s="21">
        <f t="shared" ref="R1815" si="1170">O1815*Q1815</f>
        <v>0</v>
      </c>
      <c r="S1815" s="217"/>
      <c r="T1815" s="217"/>
      <c r="U1815" s="30">
        <f t="shared" ref="U1815" si="1171">R1815-R1815*T1815/100</f>
        <v>0</v>
      </c>
      <c r="V1815" s="30">
        <f t="shared" ref="V1815" si="1172">J1815+U1815</f>
        <v>196875</v>
      </c>
      <c r="W1815" s="30">
        <f t="shared" ref="W1815" si="1173">V1815*P1815/100</f>
        <v>196875</v>
      </c>
      <c r="X1815" s="30" t="s">
        <v>58</v>
      </c>
      <c r="Y1815" s="30">
        <v>0</v>
      </c>
      <c r="Z1815" s="20">
        <v>0</v>
      </c>
      <c r="AA1815" s="25">
        <f t="shared" si="1168"/>
        <v>0</v>
      </c>
    </row>
    <row r="1816" spans="1:27" s="87" customFormat="1" ht="30" customHeight="1">
      <c r="A1816" s="54">
        <v>448</v>
      </c>
      <c r="B1816" s="54" t="s">
        <v>26</v>
      </c>
      <c r="C1816" s="54">
        <v>828</v>
      </c>
      <c r="D1816" s="54">
        <v>21</v>
      </c>
      <c r="E1816" s="54">
        <v>0</v>
      </c>
      <c r="F1816" s="54">
        <v>15</v>
      </c>
      <c r="G1816" s="54">
        <v>2</v>
      </c>
      <c r="H1816" s="30">
        <v>100</v>
      </c>
      <c r="I1816" s="31">
        <v>125</v>
      </c>
      <c r="J1816" s="112">
        <f>H1816*I1816</f>
        <v>12500</v>
      </c>
      <c r="K1816" s="110">
        <v>1</v>
      </c>
      <c r="L1816" s="86" t="s">
        <v>65</v>
      </c>
      <c r="M1816" s="28" t="s">
        <v>68</v>
      </c>
      <c r="N1816" s="110">
        <v>2</v>
      </c>
      <c r="O1816" s="126">
        <v>110</v>
      </c>
      <c r="P1816" s="28">
        <v>100</v>
      </c>
      <c r="Q1816" s="30">
        <v>6350</v>
      </c>
      <c r="R1816" s="109">
        <f>O1816*Q1816</f>
        <v>698500</v>
      </c>
      <c r="S1816" s="110">
        <v>4</v>
      </c>
      <c r="T1816" s="110">
        <v>12</v>
      </c>
      <c r="U1816" s="30">
        <f>R1816-R1816*T1816/100</f>
        <v>614680</v>
      </c>
      <c r="V1816" s="30">
        <f>J1816+U1816</f>
        <v>627180</v>
      </c>
      <c r="W1816" s="30">
        <f>V1816*P1816/100</f>
        <v>627180</v>
      </c>
      <c r="X1816" s="28" t="s">
        <v>60</v>
      </c>
      <c r="Y1816" s="98">
        <f>J1816</f>
        <v>12500</v>
      </c>
      <c r="Z1816" s="126">
        <v>0.02</v>
      </c>
      <c r="AA1816" s="128">
        <f t="shared" si="1168"/>
        <v>2.5</v>
      </c>
    </row>
    <row r="1817" spans="1:27" s="227" customFormat="1" ht="24" customHeight="1">
      <c r="A1817" s="54"/>
      <c r="B1817" s="54"/>
      <c r="C1817" s="54"/>
      <c r="D1817" s="54"/>
      <c r="E1817" s="54"/>
      <c r="F1817" s="54"/>
      <c r="G1817" s="54">
        <v>1</v>
      </c>
      <c r="H1817" s="30">
        <v>8315</v>
      </c>
      <c r="I1817" s="31">
        <v>125</v>
      </c>
      <c r="J1817" s="274">
        <f>H1817*I1817</f>
        <v>1039375</v>
      </c>
      <c r="K1817" s="110"/>
      <c r="L1817" s="86"/>
      <c r="M1817" s="86"/>
      <c r="N1817" s="110"/>
      <c r="O1817" s="86"/>
      <c r="P1817" s="86">
        <v>100</v>
      </c>
      <c r="Q1817" s="30"/>
      <c r="R1817" s="30">
        <f>O1817*Q1817</f>
        <v>0</v>
      </c>
      <c r="S1817" s="192"/>
      <c r="T1817" s="192"/>
      <c r="U1817" s="30">
        <f>R1817-R1817*T1817/100</f>
        <v>0</v>
      </c>
      <c r="V1817" s="31">
        <f>J1817+U1817</f>
        <v>1039375</v>
      </c>
      <c r="W1817" s="30">
        <f>V1817*P1817/100</f>
        <v>1039375</v>
      </c>
      <c r="X1817" s="30"/>
      <c r="Y1817" s="234">
        <f>J1817</f>
        <v>1039375</v>
      </c>
      <c r="Z1817" s="86">
        <v>0.01</v>
      </c>
      <c r="AA1817" s="96">
        <f t="shared" si="1168"/>
        <v>103.9375</v>
      </c>
    </row>
    <row r="1818" spans="1:27" s="227" customFormat="1" ht="24" customHeight="1">
      <c r="A1818" s="54"/>
      <c r="B1818" s="54"/>
      <c r="C1818" s="54"/>
      <c r="D1818" s="54"/>
      <c r="E1818" s="54"/>
      <c r="F1818" s="54"/>
      <c r="G1818" s="54"/>
      <c r="H1818" s="30"/>
      <c r="I1818" s="31"/>
      <c r="J1818" s="112"/>
      <c r="K1818" s="110"/>
      <c r="L1818" s="86"/>
      <c r="M1818" s="86"/>
      <c r="N1818" s="110"/>
      <c r="O1818" s="86"/>
      <c r="P1818" s="86"/>
      <c r="Q1818" s="30"/>
      <c r="R1818" s="109"/>
      <c r="S1818" s="192"/>
      <c r="T1818" s="192"/>
      <c r="U1818" s="30"/>
      <c r="V1818" s="30"/>
      <c r="W1818" s="30"/>
      <c r="X1818" s="30"/>
      <c r="Y1818" s="226"/>
      <c r="Z1818" s="86"/>
      <c r="AA1818" s="96"/>
    </row>
    <row r="1819" spans="1:27" s="87" customFormat="1" ht="30" customHeight="1">
      <c r="A1819" s="54">
        <v>449</v>
      </c>
      <c r="B1819" s="54" t="s">
        <v>26</v>
      </c>
      <c r="C1819" s="54" t="s">
        <v>29</v>
      </c>
      <c r="D1819" s="54">
        <v>24</v>
      </c>
      <c r="E1819" s="54">
        <v>2</v>
      </c>
      <c r="F1819" s="54">
        <v>58</v>
      </c>
      <c r="G1819" s="54">
        <v>2</v>
      </c>
      <c r="H1819" s="30">
        <v>100</v>
      </c>
      <c r="I1819" s="31">
        <v>150</v>
      </c>
      <c r="J1819" s="112">
        <f>H1819*I1819</f>
        <v>15000</v>
      </c>
      <c r="K1819" s="110">
        <v>1</v>
      </c>
      <c r="L1819" s="86" t="s">
        <v>65</v>
      </c>
      <c r="M1819" s="28" t="s">
        <v>67</v>
      </c>
      <c r="N1819" s="110">
        <v>2</v>
      </c>
      <c r="O1819" s="126">
        <v>401.52</v>
      </c>
      <c r="P1819" s="28">
        <v>100</v>
      </c>
      <c r="Q1819" s="30">
        <v>6350</v>
      </c>
      <c r="R1819" s="109">
        <f>O1819*Q1819</f>
        <v>2549652</v>
      </c>
      <c r="S1819" s="110">
        <v>4</v>
      </c>
      <c r="T1819" s="110">
        <v>4</v>
      </c>
      <c r="U1819" s="31">
        <f>R1819-R1819*T1819/100</f>
        <v>2447665.92</v>
      </c>
      <c r="V1819" s="31">
        <f>J1819+U1819</f>
        <v>2462665.92</v>
      </c>
      <c r="W1819" s="30">
        <f>V1819*P1819/100</f>
        <v>2462665.92</v>
      </c>
      <c r="X1819" s="28" t="s">
        <v>60</v>
      </c>
      <c r="Y1819" s="98">
        <f>J1819</f>
        <v>15000</v>
      </c>
      <c r="Z1819" s="126">
        <v>0.02</v>
      </c>
      <c r="AA1819" s="128">
        <f t="shared" ref="AA1819:AA1820" si="1174">Y1819*Z1819/100</f>
        <v>3</v>
      </c>
    </row>
    <row r="1820" spans="1:27" s="227" customFormat="1" ht="24" customHeight="1">
      <c r="A1820" s="54"/>
      <c r="B1820" s="54"/>
      <c r="C1820" s="54"/>
      <c r="D1820" s="54"/>
      <c r="E1820" s="54"/>
      <c r="F1820" s="54"/>
      <c r="G1820" s="54">
        <v>1</v>
      </c>
      <c r="H1820" s="30">
        <v>9758</v>
      </c>
      <c r="I1820" s="31">
        <v>150</v>
      </c>
      <c r="J1820" s="274">
        <f>H1820*I1820</f>
        <v>1463700</v>
      </c>
      <c r="K1820" s="110"/>
      <c r="L1820" s="86"/>
      <c r="M1820" s="86"/>
      <c r="N1820" s="110"/>
      <c r="O1820" s="86"/>
      <c r="P1820" s="86">
        <v>100</v>
      </c>
      <c r="Q1820" s="30"/>
      <c r="R1820" s="30">
        <f>O1820*Q1820</f>
        <v>0</v>
      </c>
      <c r="S1820" s="192"/>
      <c r="T1820" s="192"/>
      <c r="U1820" s="31">
        <f>R1820-R1820*T1820/100</f>
        <v>0</v>
      </c>
      <c r="V1820" s="31">
        <f>J1820+U1820</f>
        <v>1463700</v>
      </c>
      <c r="W1820" s="30">
        <f>V1820*P1820/100</f>
        <v>1463700</v>
      </c>
      <c r="X1820" s="30"/>
      <c r="Y1820" s="234">
        <f>J1820</f>
        <v>1463700</v>
      </c>
      <c r="Z1820" s="86">
        <v>0.01</v>
      </c>
      <c r="AA1820" s="96">
        <f t="shared" si="1174"/>
        <v>146.37</v>
      </c>
    </row>
    <row r="1821" spans="1:27" s="229" customFormat="1" ht="24" customHeight="1">
      <c r="A1821" s="17"/>
      <c r="B1821" s="17"/>
      <c r="C1821" s="17"/>
      <c r="D1821" s="17"/>
      <c r="E1821" s="17"/>
      <c r="F1821" s="17"/>
      <c r="G1821" s="17"/>
      <c r="H1821" s="31"/>
      <c r="I1821" s="109"/>
      <c r="J1821" s="109"/>
      <c r="K1821" s="103"/>
      <c r="L1821" s="20"/>
      <c r="M1821" s="20"/>
      <c r="N1821" s="103"/>
      <c r="O1821" s="20"/>
      <c r="P1821" s="20"/>
      <c r="Q1821" s="21"/>
      <c r="R1821" s="21"/>
      <c r="S1821" s="217"/>
      <c r="T1821" s="217"/>
      <c r="U1821" s="30"/>
      <c r="V1821" s="30"/>
      <c r="W1821" s="30"/>
      <c r="X1821" s="30"/>
      <c r="Y1821" s="130"/>
      <c r="Z1821" s="20"/>
      <c r="AA1821" s="25"/>
    </row>
    <row r="1822" spans="1:27" s="89" customFormat="1" ht="26.1" customHeight="1" thickBot="1">
      <c r="A1822" s="143"/>
      <c r="B1822" s="143"/>
      <c r="C1822" s="143"/>
      <c r="D1822" s="143"/>
      <c r="E1822" s="143"/>
      <c r="F1822" s="143"/>
      <c r="G1822" s="143"/>
      <c r="H1822" s="144"/>
      <c r="I1822" s="145"/>
      <c r="J1822" s="146"/>
      <c r="K1822" s="156"/>
      <c r="L1822" s="147"/>
      <c r="M1822" s="145"/>
      <c r="N1822" s="166"/>
      <c r="O1822" s="145"/>
      <c r="P1822" s="145"/>
      <c r="Q1822" s="181"/>
      <c r="R1822" s="182"/>
      <c r="S1822" s="194"/>
      <c r="T1822" s="194"/>
      <c r="U1822" s="197"/>
      <c r="V1822" s="182"/>
      <c r="W1822" s="182"/>
      <c r="X1822" s="148"/>
      <c r="Y1822" s="199"/>
      <c r="Z1822" s="145"/>
      <c r="AA1822" s="143"/>
    </row>
    <row r="1823" spans="1:27">
      <c r="A1823" s="42" t="s">
        <v>22</v>
      </c>
      <c r="B1823" s="42"/>
      <c r="C1823" s="42" t="s">
        <v>23</v>
      </c>
      <c r="D1823" s="42"/>
      <c r="E1823" s="42"/>
      <c r="F1823" s="42"/>
      <c r="G1823" s="39" t="s">
        <v>37</v>
      </c>
      <c r="H1823" s="52"/>
      <c r="I1823" s="11"/>
      <c r="J1823" s="11"/>
      <c r="K1823" s="153"/>
      <c r="L1823" s="14"/>
      <c r="M1823" s="6"/>
      <c r="N1823" s="161"/>
      <c r="O1823" s="1"/>
      <c r="P1823" s="1"/>
      <c r="Q1823" s="175"/>
      <c r="R1823" s="176"/>
      <c r="S1823" s="188"/>
      <c r="T1823" s="188"/>
      <c r="U1823" s="175"/>
      <c r="V1823" s="176"/>
      <c r="W1823" s="176"/>
      <c r="X1823" s="1"/>
      <c r="Y1823" s="176"/>
      <c r="Z1823" s="1"/>
      <c r="AA1823" s="1"/>
    </row>
    <row r="1824" spans="1:27">
      <c r="A1824" s="3"/>
      <c r="B1824" s="11"/>
      <c r="C1824" s="11"/>
      <c r="D1824" s="11"/>
      <c r="E1824" s="12"/>
      <c r="F1824" s="13"/>
      <c r="G1824" s="38" t="s">
        <v>36</v>
      </c>
      <c r="H1824" s="52"/>
      <c r="I1824" s="11"/>
      <c r="J1824" s="11"/>
      <c r="K1824" s="153"/>
      <c r="L1824" s="14"/>
      <c r="M1824" s="61" t="s">
        <v>47</v>
      </c>
      <c r="N1824" s="162"/>
      <c r="O1824" s="62"/>
      <c r="P1824" s="62"/>
      <c r="Q1824" s="177"/>
      <c r="R1824" s="178" t="s">
        <v>51</v>
      </c>
      <c r="S1824" s="162"/>
      <c r="T1824" s="189"/>
      <c r="U1824" s="177"/>
      <c r="V1824" s="178"/>
      <c r="W1824" s="178" t="s">
        <v>56</v>
      </c>
      <c r="X1824" s="206"/>
      <c r="Y1824" s="177"/>
      <c r="Z1824" s="3"/>
      <c r="AA1824" s="3"/>
    </row>
    <row r="1825" spans="1:27">
      <c r="A1825" s="3"/>
      <c r="B1825" s="11"/>
      <c r="C1825" s="11"/>
      <c r="D1825" s="11"/>
      <c r="E1825" s="12"/>
      <c r="F1825" s="13"/>
      <c r="G1825" s="37" t="s">
        <v>35</v>
      </c>
      <c r="H1825" s="52"/>
      <c r="I1825" s="12"/>
      <c r="J1825" s="12"/>
      <c r="K1825" s="154"/>
      <c r="L1825" s="14"/>
      <c r="M1825" s="61" t="s">
        <v>54</v>
      </c>
      <c r="N1825" s="162"/>
      <c r="O1825" s="62"/>
      <c r="P1825" s="62"/>
      <c r="Q1825" s="177"/>
      <c r="R1825" s="178" t="s">
        <v>53</v>
      </c>
      <c r="S1825" s="162"/>
      <c r="T1825" s="189"/>
      <c r="U1825" s="177"/>
      <c r="V1825" s="178"/>
      <c r="W1825" s="178" t="s">
        <v>52</v>
      </c>
      <c r="X1825" s="206"/>
      <c r="Y1825" s="177"/>
      <c r="Z1825" s="3"/>
      <c r="AA1825" s="3"/>
    </row>
    <row r="1826" spans="1:27">
      <c r="A1826" s="4"/>
      <c r="B1826" s="12"/>
      <c r="C1826" s="12"/>
      <c r="D1826" s="12"/>
      <c r="E1826" s="12"/>
      <c r="F1826" s="13"/>
      <c r="G1826" s="38" t="s">
        <v>34</v>
      </c>
      <c r="H1826" s="53"/>
      <c r="I1826" s="12"/>
      <c r="J1826" s="12"/>
      <c r="K1826" s="154"/>
      <c r="L1826" s="15"/>
      <c r="M1826" s="63" t="s">
        <v>48</v>
      </c>
      <c r="N1826" s="163"/>
      <c r="O1826" s="63"/>
      <c r="P1826" s="63"/>
      <c r="Q1826" s="179"/>
      <c r="R1826" s="179" t="s">
        <v>49</v>
      </c>
      <c r="S1826" s="163"/>
      <c r="T1826" s="190"/>
      <c r="U1826" s="179"/>
      <c r="V1826" s="179"/>
      <c r="W1826" s="179" t="s">
        <v>50</v>
      </c>
      <c r="X1826" s="207"/>
      <c r="Y1826" s="179"/>
      <c r="Z1826" s="5"/>
      <c r="AA1826" s="5"/>
    </row>
    <row r="1827" spans="1:27">
      <c r="A1827" s="4"/>
      <c r="B1827" s="33"/>
      <c r="C1827" s="12"/>
      <c r="D1827" s="12"/>
      <c r="E1827" s="12"/>
      <c r="F1827" s="13"/>
      <c r="G1827" s="40" t="s">
        <v>38</v>
      </c>
      <c r="H1827" s="53"/>
      <c r="I1827" s="12"/>
      <c r="J1827" s="12"/>
      <c r="K1827" s="154"/>
      <c r="L1827" s="15"/>
      <c r="M1827" s="5"/>
      <c r="N1827" s="164"/>
      <c r="O1827" s="5"/>
      <c r="P1827" s="5"/>
      <c r="Q1827" s="180"/>
      <c r="R1827" s="180"/>
      <c r="S1827" s="191"/>
      <c r="T1827" s="191"/>
      <c r="U1827" s="180"/>
      <c r="V1827" s="180"/>
      <c r="W1827" s="180"/>
      <c r="X1827" s="208"/>
      <c r="Y1827" s="169"/>
      <c r="Z1827" s="32"/>
      <c r="AA1827" s="5"/>
    </row>
    <row r="1828" spans="1:27" ht="36">
      <c r="A1828" s="41" t="s">
        <v>158</v>
      </c>
      <c r="B1828" s="8"/>
      <c r="C1828" s="8"/>
      <c r="D1828" s="8"/>
      <c r="E1828" s="8"/>
      <c r="F1828" s="8"/>
      <c r="G1828" s="7" t="s">
        <v>30</v>
      </c>
      <c r="H1828" s="48"/>
      <c r="I1828" s="796"/>
      <c r="J1828" s="868"/>
      <c r="K1828" s="149"/>
      <c r="L1828" s="909"/>
      <c r="M1828" s="909"/>
      <c r="N1828" s="158"/>
      <c r="O1828" s="910" t="s">
        <v>55</v>
      </c>
      <c r="P1828" s="910"/>
      <c r="Q1828" s="168"/>
      <c r="R1828" s="169"/>
      <c r="S1828" s="185"/>
      <c r="T1828" s="185"/>
      <c r="U1828" s="196"/>
      <c r="V1828" s="169"/>
      <c r="W1828" s="169"/>
      <c r="X1828" s="205" t="s">
        <v>31</v>
      </c>
      <c r="Y1828" s="169"/>
      <c r="AA1828" s="7"/>
    </row>
    <row r="1829" spans="1:27" ht="24" customHeight="1">
      <c r="A1829" s="797" t="s">
        <v>0</v>
      </c>
      <c r="B1829" s="797"/>
      <c r="C1829" s="797"/>
      <c r="D1829" s="797"/>
      <c r="E1829" s="797"/>
      <c r="F1829" s="797"/>
      <c r="G1829" s="797"/>
      <c r="H1829" s="797"/>
      <c r="I1829" s="797"/>
      <c r="J1829" s="797"/>
      <c r="K1829" s="797"/>
      <c r="L1829" s="797"/>
      <c r="M1829" s="797"/>
      <c r="N1829" s="797"/>
      <c r="O1829" s="797"/>
      <c r="P1829" s="797"/>
      <c r="Q1829" s="797"/>
      <c r="R1829" s="797"/>
      <c r="S1829" s="797"/>
      <c r="T1829" s="797"/>
      <c r="U1829" s="797"/>
      <c r="V1829" s="797"/>
      <c r="W1829" s="797"/>
      <c r="X1829" s="797"/>
      <c r="Y1829" s="797"/>
      <c r="Z1829" s="797"/>
      <c r="AA1829" s="10"/>
    </row>
    <row r="1830" spans="1:27" ht="24" customHeight="1">
      <c r="A1830" s="797" t="s">
        <v>32</v>
      </c>
      <c r="B1830" s="797"/>
      <c r="C1830" s="797"/>
      <c r="D1830" s="797"/>
      <c r="E1830" s="797"/>
      <c r="F1830" s="797"/>
      <c r="G1830" s="797"/>
      <c r="H1830" s="797"/>
      <c r="I1830" s="797"/>
      <c r="J1830" s="797"/>
      <c r="K1830" s="797"/>
      <c r="L1830" s="797"/>
      <c r="M1830" s="797"/>
      <c r="N1830" s="797"/>
      <c r="O1830" s="797"/>
      <c r="P1830" s="797"/>
      <c r="Q1830" s="797"/>
      <c r="R1830" s="797"/>
      <c r="S1830" s="797"/>
      <c r="T1830" s="797"/>
      <c r="U1830" s="797"/>
      <c r="V1830" s="797"/>
      <c r="W1830" s="797"/>
      <c r="X1830" s="797"/>
      <c r="Y1830" s="797"/>
      <c r="Z1830" s="797"/>
      <c r="AA1830" s="10"/>
    </row>
    <row r="1831" spans="1:27" s="34" customFormat="1" ht="23.25">
      <c r="A1831" s="35" t="s">
        <v>70</v>
      </c>
      <c r="B1831" s="36"/>
      <c r="C1831" s="36"/>
      <c r="D1831" s="36"/>
      <c r="E1831" s="36"/>
      <c r="F1831" s="36"/>
      <c r="G1831" s="211"/>
      <c r="H1831" s="49"/>
      <c r="I1831" s="211"/>
      <c r="J1831" s="211"/>
      <c r="K1831" s="150"/>
      <c r="L1831" s="211"/>
      <c r="M1831" s="211"/>
      <c r="N1831" s="158"/>
      <c r="O1831" s="211"/>
      <c r="P1831" s="211"/>
      <c r="Q1831" s="170"/>
      <c r="R1831" s="171"/>
      <c r="S1831" s="150"/>
      <c r="T1831" s="150"/>
      <c r="U1831" s="170"/>
      <c r="V1831" s="170"/>
      <c r="W1831" s="170"/>
      <c r="X1831" s="22"/>
      <c r="Y1831" s="170"/>
      <c r="Z1831" s="211"/>
      <c r="AA1831" s="211"/>
    </row>
    <row r="1832" spans="1:27" s="16" customFormat="1" ht="14.25">
      <c r="A1832" s="798" t="s">
        <v>1</v>
      </c>
      <c r="B1832" s="799"/>
      <c r="C1832" s="799"/>
      <c r="D1832" s="799"/>
      <c r="E1832" s="799"/>
      <c r="F1832" s="799"/>
      <c r="G1832" s="799"/>
      <c r="H1832" s="799"/>
      <c r="I1832" s="799"/>
      <c r="J1832" s="800"/>
      <c r="K1832" s="801" t="s">
        <v>2</v>
      </c>
      <c r="L1832" s="802"/>
      <c r="M1832" s="802"/>
      <c r="N1832" s="802"/>
      <c r="O1832" s="802"/>
      <c r="P1832" s="802"/>
      <c r="Q1832" s="802"/>
      <c r="R1832" s="802"/>
      <c r="S1832" s="802"/>
      <c r="T1832" s="802"/>
      <c r="U1832" s="803"/>
      <c r="V1832" s="886" t="s">
        <v>3</v>
      </c>
      <c r="W1832" s="886" t="s">
        <v>39</v>
      </c>
      <c r="X1832" s="869" t="s">
        <v>40</v>
      </c>
      <c r="Y1832" s="886" t="s">
        <v>4</v>
      </c>
      <c r="Z1832" s="869" t="s">
        <v>41</v>
      </c>
      <c r="AA1832" s="878" t="s">
        <v>42</v>
      </c>
    </row>
    <row r="1833" spans="1:27" s="16" customFormat="1" ht="14.25">
      <c r="A1833" s="810" t="s">
        <v>5</v>
      </c>
      <c r="B1833" s="813" t="s">
        <v>6</v>
      </c>
      <c r="C1833" s="816" t="s">
        <v>7</v>
      </c>
      <c r="D1833" s="819" t="s">
        <v>8</v>
      </c>
      <c r="E1833" s="820"/>
      <c r="F1833" s="821"/>
      <c r="G1833" s="814" t="s">
        <v>9</v>
      </c>
      <c r="H1833" s="828" t="s">
        <v>10</v>
      </c>
      <c r="I1833" s="825" t="s">
        <v>11</v>
      </c>
      <c r="J1833" s="831" t="s">
        <v>12</v>
      </c>
      <c r="K1833" s="889" t="s">
        <v>5</v>
      </c>
      <c r="L1833" s="834" t="s">
        <v>13</v>
      </c>
      <c r="M1833" s="837" t="s">
        <v>14</v>
      </c>
      <c r="N1833" s="892" t="s">
        <v>9</v>
      </c>
      <c r="O1833" s="847" t="s">
        <v>43</v>
      </c>
      <c r="P1833" s="875" t="s">
        <v>33</v>
      </c>
      <c r="Q1833" s="895" t="s">
        <v>44</v>
      </c>
      <c r="R1833" s="898" t="s">
        <v>15</v>
      </c>
      <c r="S1833" s="901" t="s">
        <v>16</v>
      </c>
      <c r="T1833" s="902"/>
      <c r="U1833" s="903" t="s">
        <v>45</v>
      </c>
      <c r="V1833" s="887"/>
      <c r="W1833" s="887"/>
      <c r="X1833" s="870"/>
      <c r="Y1833" s="887"/>
      <c r="Z1833" s="870"/>
      <c r="AA1833" s="879"/>
    </row>
    <row r="1834" spans="1:27" s="16" customFormat="1" ht="14.25">
      <c r="A1834" s="811"/>
      <c r="B1834" s="814"/>
      <c r="C1834" s="817"/>
      <c r="D1834" s="822"/>
      <c r="E1834" s="823"/>
      <c r="F1834" s="824"/>
      <c r="G1834" s="814"/>
      <c r="H1834" s="829"/>
      <c r="I1834" s="826"/>
      <c r="J1834" s="832"/>
      <c r="K1834" s="890"/>
      <c r="L1834" s="835"/>
      <c r="M1834" s="838"/>
      <c r="N1834" s="893"/>
      <c r="O1834" s="848"/>
      <c r="P1834" s="876"/>
      <c r="Q1834" s="896"/>
      <c r="R1834" s="899"/>
      <c r="S1834" s="892" t="s">
        <v>17</v>
      </c>
      <c r="T1834" s="906" t="s">
        <v>18</v>
      </c>
      <c r="U1834" s="904"/>
      <c r="V1834" s="887"/>
      <c r="W1834" s="887"/>
      <c r="X1834" s="870"/>
      <c r="Y1834" s="887"/>
      <c r="Z1834" s="870"/>
      <c r="AA1834" s="879"/>
    </row>
    <row r="1835" spans="1:27" s="16" customFormat="1" ht="14.25">
      <c r="A1835" s="811"/>
      <c r="B1835" s="814"/>
      <c r="C1835" s="817"/>
      <c r="D1835" s="840" t="s">
        <v>19</v>
      </c>
      <c r="E1835" s="840" t="s">
        <v>20</v>
      </c>
      <c r="F1835" s="840" t="s">
        <v>21</v>
      </c>
      <c r="G1835" s="814"/>
      <c r="H1835" s="829"/>
      <c r="I1835" s="826"/>
      <c r="J1835" s="832"/>
      <c r="K1835" s="890"/>
      <c r="L1835" s="835"/>
      <c r="M1835" s="838"/>
      <c r="N1835" s="893"/>
      <c r="O1835" s="848"/>
      <c r="P1835" s="876"/>
      <c r="Q1835" s="896"/>
      <c r="R1835" s="899"/>
      <c r="S1835" s="893"/>
      <c r="T1835" s="907"/>
      <c r="U1835" s="904"/>
      <c r="V1835" s="887"/>
      <c r="W1835" s="887"/>
      <c r="X1835" s="870"/>
      <c r="Y1835" s="887"/>
      <c r="Z1835" s="870"/>
      <c r="AA1835" s="879"/>
    </row>
    <row r="1836" spans="1:27" s="16" customFormat="1" ht="14.25">
      <c r="A1836" s="811"/>
      <c r="B1836" s="814"/>
      <c r="C1836" s="817"/>
      <c r="D1836" s="841"/>
      <c r="E1836" s="841"/>
      <c r="F1836" s="841"/>
      <c r="G1836" s="814"/>
      <c r="H1836" s="829"/>
      <c r="I1836" s="826"/>
      <c r="J1836" s="832"/>
      <c r="K1836" s="890"/>
      <c r="L1836" s="835"/>
      <c r="M1836" s="838"/>
      <c r="N1836" s="893"/>
      <c r="O1836" s="848"/>
      <c r="P1836" s="876"/>
      <c r="Q1836" s="896"/>
      <c r="R1836" s="899"/>
      <c r="S1836" s="893"/>
      <c r="T1836" s="907"/>
      <c r="U1836" s="904"/>
      <c r="V1836" s="887"/>
      <c r="W1836" s="887"/>
      <c r="X1836" s="870"/>
      <c r="Y1836" s="887"/>
      <c r="Z1836" s="870"/>
      <c r="AA1836" s="879"/>
    </row>
    <row r="1837" spans="1:27" s="16" customFormat="1" ht="14.25">
      <c r="A1837" s="812"/>
      <c r="B1837" s="815"/>
      <c r="C1837" s="818"/>
      <c r="D1837" s="842"/>
      <c r="E1837" s="842"/>
      <c r="F1837" s="842"/>
      <c r="G1837" s="815"/>
      <c r="H1837" s="830"/>
      <c r="I1837" s="827"/>
      <c r="J1837" s="833"/>
      <c r="K1837" s="891"/>
      <c r="L1837" s="836"/>
      <c r="M1837" s="839"/>
      <c r="N1837" s="894"/>
      <c r="O1837" s="849"/>
      <c r="P1837" s="877"/>
      <c r="Q1837" s="897"/>
      <c r="R1837" s="900"/>
      <c r="S1837" s="894"/>
      <c r="T1837" s="908"/>
      <c r="U1837" s="905"/>
      <c r="V1837" s="888"/>
      <c r="W1837" s="888"/>
      <c r="X1837" s="871"/>
      <c r="Y1837" s="888"/>
      <c r="Z1837" s="871"/>
      <c r="AA1837" s="880"/>
    </row>
    <row r="1838" spans="1:27" s="16" customFormat="1">
      <c r="A1838" s="243"/>
      <c r="B1838" s="244"/>
      <c r="C1838" s="245"/>
      <c r="D1838" s="239"/>
      <c r="E1838" s="239"/>
      <c r="F1838" s="239"/>
      <c r="G1838" s="244"/>
      <c r="H1838" s="247"/>
      <c r="I1838" s="246"/>
      <c r="J1838" s="248"/>
      <c r="K1838" s="250"/>
      <c r="L1838" s="240"/>
      <c r="M1838" s="241"/>
      <c r="N1838" s="251"/>
      <c r="O1838" s="249"/>
      <c r="P1838" s="252"/>
      <c r="Q1838" s="253"/>
      <c r="R1838" s="254"/>
      <c r="S1838" s="251"/>
      <c r="T1838" s="256"/>
      <c r="U1838" s="255"/>
      <c r="V1838" s="269"/>
      <c r="W1838" s="269"/>
      <c r="X1838" s="268"/>
      <c r="Y1838" s="287"/>
      <c r="Z1838" s="268"/>
      <c r="AA1838" s="270"/>
    </row>
    <row r="1839" spans="1:27" s="227" customFormat="1" ht="24" customHeight="1">
      <c r="A1839" s="54">
        <v>450</v>
      </c>
      <c r="B1839" s="54" t="s">
        <v>24</v>
      </c>
      <c r="C1839" s="54">
        <v>73348</v>
      </c>
      <c r="D1839" s="54">
        <v>0</v>
      </c>
      <c r="E1839" s="54">
        <v>0</v>
      </c>
      <c r="F1839" s="54">
        <v>19</v>
      </c>
      <c r="G1839" s="54">
        <v>2</v>
      </c>
      <c r="H1839" s="30">
        <v>19</v>
      </c>
      <c r="I1839" s="31">
        <v>125</v>
      </c>
      <c r="J1839" s="30">
        <f>H1839*I1839</f>
        <v>2375</v>
      </c>
      <c r="K1839" s="110">
        <v>1</v>
      </c>
      <c r="L1839" s="86" t="s">
        <v>65</v>
      </c>
      <c r="M1839" s="86" t="s">
        <v>67</v>
      </c>
      <c r="N1839" s="110">
        <v>2</v>
      </c>
      <c r="O1839" s="86">
        <v>168</v>
      </c>
      <c r="P1839" s="86">
        <v>100</v>
      </c>
      <c r="Q1839" s="30">
        <v>6350</v>
      </c>
      <c r="R1839" s="109">
        <f>O1839*Q1839</f>
        <v>1066800</v>
      </c>
      <c r="S1839" s="192">
        <v>4</v>
      </c>
      <c r="T1839" s="192">
        <v>4</v>
      </c>
      <c r="U1839" s="31">
        <f>R1839-R1839*T1839/100</f>
        <v>1024128</v>
      </c>
      <c r="V1839" s="31">
        <f>J1839+U1839</f>
        <v>1026503</v>
      </c>
      <c r="W1839" s="30">
        <f>V1839*P1839/100</f>
        <v>1026503</v>
      </c>
      <c r="X1839" s="21" t="s">
        <v>58</v>
      </c>
      <c r="Y1839" s="226">
        <v>0</v>
      </c>
      <c r="Z1839" s="86">
        <v>0</v>
      </c>
      <c r="AA1839" s="96">
        <f t="shared" ref="AA1839:AA1840" si="1175">Y1839*Z1839/100</f>
        <v>0</v>
      </c>
    </row>
    <row r="1840" spans="1:27" s="371" customFormat="1" ht="24" customHeight="1">
      <c r="A1840" s="54">
        <v>451</v>
      </c>
      <c r="B1840" s="54" t="s">
        <v>24</v>
      </c>
      <c r="C1840" s="54">
        <v>63113</v>
      </c>
      <c r="D1840" s="54">
        <v>13</v>
      </c>
      <c r="E1840" s="54">
        <v>3</v>
      </c>
      <c r="F1840" s="54">
        <v>91</v>
      </c>
      <c r="G1840" s="54">
        <v>1</v>
      </c>
      <c r="H1840" s="30">
        <v>5591</v>
      </c>
      <c r="I1840" s="31">
        <v>100</v>
      </c>
      <c r="J1840" s="31">
        <f t="shared" ref="J1840" si="1176">H1840*I1840</f>
        <v>559100</v>
      </c>
      <c r="K1840" s="110"/>
      <c r="L1840" s="86"/>
      <c r="M1840" s="86"/>
      <c r="N1840" s="110"/>
      <c r="O1840" s="86"/>
      <c r="P1840" s="86">
        <v>100</v>
      </c>
      <c r="Q1840" s="30"/>
      <c r="R1840" s="30">
        <f t="shared" ref="R1840" si="1177">O1840*Q1840</f>
        <v>0</v>
      </c>
      <c r="S1840" s="192"/>
      <c r="T1840" s="192"/>
      <c r="U1840" s="30">
        <f t="shared" ref="U1840" si="1178">R1840-R1840*T1840/100</f>
        <v>0</v>
      </c>
      <c r="V1840" s="30">
        <f t="shared" ref="V1840" si="1179">J1840+U1840</f>
        <v>559100</v>
      </c>
      <c r="W1840" s="30">
        <f t="shared" ref="W1840" si="1180">V1840*P1840/100</f>
        <v>559100</v>
      </c>
      <c r="X1840" s="30" t="s">
        <v>58</v>
      </c>
      <c r="Y1840" s="30">
        <v>0</v>
      </c>
      <c r="Z1840" s="86">
        <v>0</v>
      </c>
      <c r="AA1840" s="96">
        <f t="shared" si="1175"/>
        <v>0</v>
      </c>
    </row>
    <row r="1841" spans="1:27" s="371" customFormat="1" ht="24" customHeight="1">
      <c r="A1841" s="54">
        <v>452</v>
      </c>
      <c r="B1841" s="54" t="s">
        <v>24</v>
      </c>
      <c r="C1841" s="54">
        <v>63143</v>
      </c>
      <c r="D1841" s="54">
        <v>8</v>
      </c>
      <c r="E1841" s="54">
        <v>2</v>
      </c>
      <c r="F1841" s="54">
        <v>49</v>
      </c>
      <c r="G1841" s="54">
        <v>1</v>
      </c>
      <c r="H1841" s="30">
        <v>3449</v>
      </c>
      <c r="I1841" s="31">
        <v>125</v>
      </c>
      <c r="J1841" s="31">
        <f t="shared" ref="J1841" si="1181">H1841*I1841</f>
        <v>431125</v>
      </c>
      <c r="K1841" s="110"/>
      <c r="L1841" s="86"/>
      <c r="M1841" s="86"/>
      <c r="N1841" s="110"/>
      <c r="O1841" s="86"/>
      <c r="P1841" s="86">
        <v>100</v>
      </c>
      <c r="Q1841" s="30"/>
      <c r="R1841" s="30">
        <f t="shared" ref="R1841" si="1182">O1841*Q1841</f>
        <v>0</v>
      </c>
      <c r="S1841" s="192"/>
      <c r="T1841" s="192"/>
      <c r="U1841" s="30">
        <f t="shared" ref="U1841" si="1183">R1841-R1841*T1841/100</f>
        <v>0</v>
      </c>
      <c r="V1841" s="30">
        <f t="shared" ref="V1841" si="1184">J1841+U1841</f>
        <v>431125</v>
      </c>
      <c r="W1841" s="30">
        <f t="shared" ref="W1841" si="1185">V1841*P1841/100</f>
        <v>431125</v>
      </c>
      <c r="X1841" s="30" t="s">
        <v>29</v>
      </c>
      <c r="Y1841" s="30">
        <v>0</v>
      </c>
      <c r="Z1841" s="86">
        <v>0</v>
      </c>
      <c r="AA1841" s="96">
        <f t="shared" ref="AA1841" si="1186">Y1841*Z1841/100</f>
        <v>0</v>
      </c>
    </row>
    <row r="1842" spans="1:27" s="227" customFormat="1" ht="24" customHeight="1">
      <c r="A1842" s="54"/>
      <c r="B1842" s="54"/>
      <c r="C1842" s="54"/>
      <c r="D1842" s="54"/>
      <c r="E1842" s="54"/>
      <c r="F1842" s="54"/>
      <c r="G1842" s="54"/>
      <c r="H1842" s="30"/>
      <c r="I1842" s="30"/>
      <c r="J1842" s="30"/>
      <c r="K1842" s="110"/>
      <c r="L1842" s="86"/>
      <c r="M1842" s="86"/>
      <c r="N1842" s="110"/>
      <c r="O1842" s="86"/>
      <c r="P1842" s="86"/>
      <c r="Q1842" s="30"/>
      <c r="R1842" s="31"/>
      <c r="S1842" s="192"/>
      <c r="T1842" s="192"/>
      <c r="U1842" s="30"/>
      <c r="V1842" s="30"/>
      <c r="W1842" s="30"/>
      <c r="X1842" s="21"/>
      <c r="Y1842" s="30"/>
      <c r="Z1842" s="86"/>
      <c r="AA1842" s="96"/>
    </row>
    <row r="1843" spans="1:27" s="227" customFormat="1" ht="24" customHeight="1">
      <c r="A1843" s="54">
        <v>453</v>
      </c>
      <c r="B1843" s="54" t="s">
        <v>26</v>
      </c>
      <c r="C1843" s="54" t="s">
        <v>29</v>
      </c>
      <c r="D1843" s="54">
        <v>18</v>
      </c>
      <c r="E1843" s="54">
        <v>0</v>
      </c>
      <c r="F1843" s="54">
        <v>0</v>
      </c>
      <c r="G1843" s="54">
        <v>2</v>
      </c>
      <c r="H1843" s="30">
        <v>100</v>
      </c>
      <c r="I1843" s="31">
        <v>150</v>
      </c>
      <c r="J1843" s="30">
        <f>H1843*I1843</f>
        <v>15000</v>
      </c>
      <c r="K1843" s="110">
        <v>1</v>
      </c>
      <c r="L1843" s="86" t="s">
        <v>65</v>
      </c>
      <c r="M1843" s="86" t="s">
        <v>67</v>
      </c>
      <c r="N1843" s="110">
        <v>2</v>
      </c>
      <c r="O1843" s="86">
        <v>108.58</v>
      </c>
      <c r="P1843" s="86">
        <v>100</v>
      </c>
      <c r="Q1843" s="30">
        <v>6350</v>
      </c>
      <c r="R1843" s="109">
        <f t="shared" ref="R1843:R1848" si="1187">O1843*Q1843</f>
        <v>689483</v>
      </c>
      <c r="S1843" s="192">
        <v>3</v>
      </c>
      <c r="T1843" s="192">
        <v>3</v>
      </c>
      <c r="U1843" s="30">
        <f t="shared" ref="U1843:U1848" si="1188">R1843-R1843*T1843/100</f>
        <v>668798.51</v>
      </c>
      <c r="V1843" s="30">
        <f t="shared" ref="V1843:V1848" si="1189">J1843+U1843</f>
        <v>683798.51</v>
      </c>
      <c r="W1843" s="30">
        <f t="shared" ref="W1843:W1848" si="1190">V1843*P1843/100</f>
        <v>683798.51</v>
      </c>
      <c r="X1843" s="21" t="s">
        <v>60</v>
      </c>
      <c r="Y1843" s="226">
        <f>J1843</f>
        <v>15000</v>
      </c>
      <c r="Z1843" s="86">
        <v>0.02</v>
      </c>
      <c r="AA1843" s="96">
        <f t="shared" ref="AA1843:AA1848" si="1191">Y1843*Z1843/100</f>
        <v>3</v>
      </c>
    </row>
    <row r="1844" spans="1:27" s="227" customFormat="1" ht="24" customHeight="1">
      <c r="A1844" s="54"/>
      <c r="B1844" s="54"/>
      <c r="C1844" s="54"/>
      <c r="D1844" s="54"/>
      <c r="E1844" s="54"/>
      <c r="F1844" s="54"/>
      <c r="G1844" s="54">
        <v>1</v>
      </c>
      <c r="H1844" s="30">
        <v>7100</v>
      </c>
      <c r="I1844" s="31">
        <v>150</v>
      </c>
      <c r="J1844" s="31">
        <f>H1844*I1844</f>
        <v>1065000</v>
      </c>
      <c r="K1844" s="110"/>
      <c r="L1844" s="86"/>
      <c r="M1844" s="86"/>
      <c r="N1844" s="110"/>
      <c r="O1844" s="86"/>
      <c r="P1844" s="86">
        <v>100</v>
      </c>
      <c r="Q1844" s="30"/>
      <c r="R1844" s="30">
        <f t="shared" si="1187"/>
        <v>0</v>
      </c>
      <c r="S1844" s="192"/>
      <c r="T1844" s="192"/>
      <c r="U1844" s="30">
        <f t="shared" si="1188"/>
        <v>0</v>
      </c>
      <c r="V1844" s="31">
        <f t="shared" si="1189"/>
        <v>1065000</v>
      </c>
      <c r="W1844" s="30">
        <f t="shared" si="1190"/>
        <v>1065000</v>
      </c>
      <c r="X1844" s="21"/>
      <c r="Y1844" s="234">
        <f>J1844</f>
        <v>1065000</v>
      </c>
      <c r="Z1844" s="86">
        <v>0.01</v>
      </c>
      <c r="AA1844" s="96">
        <f t="shared" si="1191"/>
        <v>106.5</v>
      </c>
    </row>
    <row r="1845" spans="1:27" s="87" customFormat="1" ht="30" customHeight="1">
      <c r="A1845" s="17">
        <v>454</v>
      </c>
      <c r="B1845" s="17" t="s">
        <v>26</v>
      </c>
      <c r="C1845" s="17" t="s">
        <v>29</v>
      </c>
      <c r="D1845" s="17">
        <v>49</v>
      </c>
      <c r="E1845" s="17">
        <v>3</v>
      </c>
      <c r="F1845" s="17">
        <v>58</v>
      </c>
      <c r="G1845" s="17">
        <v>2</v>
      </c>
      <c r="H1845" s="21">
        <v>200</v>
      </c>
      <c r="I1845" s="103">
        <v>150</v>
      </c>
      <c r="J1845" s="100">
        <f>H1845*I1845</f>
        <v>30000</v>
      </c>
      <c r="K1845" s="110">
        <v>1</v>
      </c>
      <c r="L1845" s="86" t="s">
        <v>65</v>
      </c>
      <c r="M1845" s="219" t="s">
        <v>68</v>
      </c>
      <c r="N1845" s="110">
        <v>2</v>
      </c>
      <c r="O1845" s="126">
        <v>232.8</v>
      </c>
      <c r="P1845" s="28">
        <v>100</v>
      </c>
      <c r="Q1845" s="30">
        <v>6350</v>
      </c>
      <c r="R1845" s="109">
        <f t="shared" si="1187"/>
        <v>1478280</v>
      </c>
      <c r="S1845" s="103">
        <v>3</v>
      </c>
      <c r="T1845" s="103">
        <v>9</v>
      </c>
      <c r="U1845" s="30">
        <f t="shared" si="1188"/>
        <v>1345234.8</v>
      </c>
      <c r="V1845" s="30">
        <f t="shared" si="1189"/>
        <v>1375234.8</v>
      </c>
      <c r="W1845" s="30">
        <f t="shared" si="1190"/>
        <v>1375234.8</v>
      </c>
      <c r="X1845" s="18" t="s">
        <v>60</v>
      </c>
      <c r="Y1845" s="102">
        <f>J1845</f>
        <v>30000</v>
      </c>
      <c r="Z1845" s="209">
        <v>0.02</v>
      </c>
      <c r="AA1845" s="214">
        <f t="shared" si="1191"/>
        <v>6</v>
      </c>
    </row>
    <row r="1846" spans="1:27" s="229" customFormat="1" ht="26.1" customHeight="1">
      <c r="A1846" s="17"/>
      <c r="B1846" s="17"/>
      <c r="C1846" s="17"/>
      <c r="D1846" s="17"/>
      <c r="E1846" s="17"/>
      <c r="F1846" s="17"/>
      <c r="G1846" s="17">
        <v>1</v>
      </c>
      <c r="H1846" s="101">
        <v>19758</v>
      </c>
      <c r="I1846" s="20">
        <v>150</v>
      </c>
      <c r="J1846" s="84">
        <f>H1846*I1846</f>
        <v>2963700</v>
      </c>
      <c r="K1846" s="103"/>
      <c r="L1846" s="20"/>
      <c r="M1846" s="20"/>
      <c r="N1846" s="103"/>
      <c r="O1846" s="20"/>
      <c r="P1846" s="20">
        <v>100</v>
      </c>
      <c r="Q1846" s="21"/>
      <c r="R1846" s="21">
        <f t="shared" si="1187"/>
        <v>0</v>
      </c>
      <c r="S1846" s="217"/>
      <c r="T1846" s="217"/>
      <c r="U1846" s="21">
        <f t="shared" si="1188"/>
        <v>0</v>
      </c>
      <c r="V1846" s="101">
        <f t="shared" si="1189"/>
        <v>2963700</v>
      </c>
      <c r="W1846" s="101">
        <f t="shared" si="1190"/>
        <v>2963700</v>
      </c>
      <c r="X1846" s="100"/>
      <c r="Y1846" s="232">
        <f>J1846</f>
        <v>2963700</v>
      </c>
      <c r="Z1846" s="20">
        <v>0.01</v>
      </c>
      <c r="AA1846" s="25">
        <f t="shared" si="1191"/>
        <v>296.37</v>
      </c>
    </row>
    <row r="1847" spans="1:27" s="99" customFormat="1" ht="26.1" customHeight="1">
      <c r="A1847" s="17"/>
      <c r="B1847" s="17"/>
      <c r="C1847" s="17"/>
      <c r="D1847" s="17"/>
      <c r="E1847" s="17"/>
      <c r="F1847" s="17"/>
      <c r="G1847" s="17"/>
      <c r="H1847" s="21"/>
      <c r="I1847" s="20"/>
      <c r="J1847" s="21"/>
      <c r="K1847" s="103">
        <v>2</v>
      </c>
      <c r="L1847" s="20" t="s">
        <v>65</v>
      </c>
      <c r="M1847" s="219" t="s">
        <v>68</v>
      </c>
      <c r="N1847" s="103">
        <v>2</v>
      </c>
      <c r="O1847" s="209">
        <v>42</v>
      </c>
      <c r="P1847" s="18">
        <v>100</v>
      </c>
      <c r="Q1847" s="101">
        <v>6350</v>
      </c>
      <c r="R1847" s="101">
        <f t="shared" si="1187"/>
        <v>266700</v>
      </c>
      <c r="S1847" s="103">
        <v>11</v>
      </c>
      <c r="T1847" s="103">
        <v>45</v>
      </c>
      <c r="U1847" s="21">
        <f t="shared" si="1188"/>
        <v>146685</v>
      </c>
      <c r="V1847" s="100">
        <f t="shared" si="1189"/>
        <v>146685</v>
      </c>
      <c r="W1847" s="21">
        <f t="shared" si="1190"/>
        <v>146685</v>
      </c>
      <c r="X1847" s="18" t="s">
        <v>60</v>
      </c>
      <c r="Y1847" s="102">
        <v>0</v>
      </c>
      <c r="Z1847" s="209">
        <v>0</v>
      </c>
      <c r="AA1847" s="214">
        <f t="shared" si="1191"/>
        <v>0</v>
      </c>
    </row>
    <row r="1848" spans="1:27" s="229" customFormat="1" ht="26.1" customHeight="1">
      <c r="A1848" s="17">
        <v>455</v>
      </c>
      <c r="B1848" s="17" t="s">
        <v>62</v>
      </c>
      <c r="C1848" s="17">
        <v>1105</v>
      </c>
      <c r="D1848" s="17">
        <v>21</v>
      </c>
      <c r="E1848" s="17">
        <v>0</v>
      </c>
      <c r="F1848" s="17">
        <v>20</v>
      </c>
      <c r="G1848" s="17">
        <v>1</v>
      </c>
      <c r="H1848" s="100">
        <v>8420</v>
      </c>
      <c r="I1848" s="20">
        <v>100</v>
      </c>
      <c r="J1848" s="70">
        <f>H1848*I1848</f>
        <v>842000</v>
      </c>
      <c r="K1848" s="103"/>
      <c r="L1848" s="20"/>
      <c r="M1848" s="20"/>
      <c r="N1848" s="103"/>
      <c r="O1848" s="20"/>
      <c r="P1848" s="20">
        <v>100</v>
      </c>
      <c r="Q1848" s="21"/>
      <c r="R1848" s="21">
        <f t="shared" si="1187"/>
        <v>0</v>
      </c>
      <c r="S1848" s="217"/>
      <c r="T1848" s="217"/>
      <c r="U1848" s="21">
        <f t="shared" si="1188"/>
        <v>0</v>
      </c>
      <c r="V1848" s="101">
        <f t="shared" si="1189"/>
        <v>842000</v>
      </c>
      <c r="W1848" s="101">
        <f t="shared" si="1190"/>
        <v>842000</v>
      </c>
      <c r="X1848" s="100"/>
      <c r="Y1848" s="231">
        <f>J1848</f>
        <v>842000</v>
      </c>
      <c r="Z1848" s="20">
        <v>0.01</v>
      </c>
      <c r="AA1848" s="25">
        <f t="shared" si="1191"/>
        <v>84.2</v>
      </c>
    </row>
    <row r="1849" spans="1:27" s="129" customFormat="1" ht="24" customHeight="1">
      <c r="A1849" s="54"/>
      <c r="B1849" s="54"/>
      <c r="C1849" s="54"/>
      <c r="D1849" s="54"/>
      <c r="E1849" s="54"/>
      <c r="F1849" s="54"/>
      <c r="G1849" s="54"/>
      <c r="H1849" s="30"/>
      <c r="I1849" s="31"/>
      <c r="J1849" s="30"/>
      <c r="K1849" s="110"/>
      <c r="L1849" s="28"/>
      <c r="M1849" s="28"/>
      <c r="N1849" s="110"/>
      <c r="O1849" s="126"/>
      <c r="P1849" s="28"/>
      <c r="Q1849" s="30"/>
      <c r="R1849" s="30"/>
      <c r="S1849" s="192"/>
      <c r="T1849" s="192"/>
      <c r="U1849" s="30"/>
      <c r="V1849" s="30"/>
      <c r="W1849" s="30"/>
      <c r="X1849" s="21"/>
      <c r="Y1849" s="30"/>
      <c r="Z1849" s="126"/>
      <c r="AA1849" s="128"/>
    </row>
    <row r="1850" spans="1:27" s="229" customFormat="1" ht="26.1" customHeight="1">
      <c r="A1850" s="17">
        <v>456</v>
      </c>
      <c r="B1850" s="17" t="s">
        <v>25</v>
      </c>
      <c r="C1850" s="17">
        <v>2049</v>
      </c>
      <c r="D1850" s="17">
        <v>28</v>
      </c>
      <c r="E1850" s="17">
        <v>0</v>
      </c>
      <c r="F1850" s="17">
        <v>45</v>
      </c>
      <c r="G1850" s="17">
        <v>1</v>
      </c>
      <c r="H1850" s="101">
        <v>11245</v>
      </c>
      <c r="I1850" s="20">
        <v>150</v>
      </c>
      <c r="J1850" s="84">
        <f>H1850*I1850</f>
        <v>1686750</v>
      </c>
      <c r="K1850" s="103"/>
      <c r="L1850" s="20"/>
      <c r="M1850" s="20"/>
      <c r="N1850" s="103"/>
      <c r="O1850" s="20"/>
      <c r="P1850" s="20">
        <v>100</v>
      </c>
      <c r="Q1850" s="21"/>
      <c r="R1850" s="21">
        <f>O1850*Q1850</f>
        <v>0</v>
      </c>
      <c r="S1850" s="217"/>
      <c r="T1850" s="217"/>
      <c r="U1850" s="21">
        <f>R1850-R1850*T1850/100</f>
        <v>0</v>
      </c>
      <c r="V1850" s="101">
        <f>J1850+U1850</f>
        <v>1686750</v>
      </c>
      <c r="W1850" s="101">
        <f>V1850*P1850/100</f>
        <v>1686750</v>
      </c>
      <c r="X1850" s="100"/>
      <c r="Y1850" s="232">
        <f>J1850</f>
        <v>1686750</v>
      </c>
      <c r="Z1850" s="20">
        <v>0.01</v>
      </c>
      <c r="AA1850" s="25">
        <f t="shared" ref="AA1850" si="1192">Y1850*Z1850/100</f>
        <v>168.67500000000001</v>
      </c>
    </row>
    <row r="1851" spans="1:27" s="97" customFormat="1" ht="24" customHeight="1">
      <c r="A1851" s="54"/>
      <c r="B1851" s="54"/>
      <c r="C1851" s="54"/>
      <c r="D1851" s="54"/>
      <c r="E1851" s="54"/>
      <c r="F1851" s="54"/>
      <c r="G1851" s="54"/>
      <c r="H1851" s="30"/>
      <c r="I1851" s="30"/>
      <c r="J1851" s="30"/>
      <c r="K1851" s="110"/>
      <c r="L1851" s="86"/>
      <c r="M1851" s="86"/>
      <c r="N1851" s="110"/>
      <c r="O1851" s="86"/>
      <c r="P1851" s="86"/>
      <c r="Q1851" s="30"/>
      <c r="R1851" s="30"/>
      <c r="S1851" s="192"/>
      <c r="T1851" s="192"/>
      <c r="U1851" s="30"/>
      <c r="V1851" s="30"/>
      <c r="W1851" s="30"/>
      <c r="X1851" s="21"/>
      <c r="Y1851" s="30"/>
      <c r="Z1851" s="86"/>
      <c r="AA1851" s="96"/>
    </row>
    <row r="1852" spans="1:27" s="137" customFormat="1" ht="24" customHeight="1" thickBot="1">
      <c r="A1852" s="131"/>
      <c r="B1852" s="132"/>
      <c r="C1852" s="132"/>
      <c r="D1852" s="132"/>
      <c r="E1852" s="132"/>
      <c r="F1852" s="132"/>
      <c r="G1852" s="132"/>
      <c r="H1852" s="133"/>
      <c r="I1852" s="134"/>
      <c r="J1852" s="74"/>
      <c r="K1852" s="155"/>
      <c r="L1852" s="135"/>
      <c r="M1852" s="134"/>
      <c r="N1852" s="165"/>
      <c r="O1852" s="134"/>
      <c r="P1852" s="134"/>
      <c r="Q1852" s="139"/>
      <c r="R1852" s="140"/>
      <c r="S1852" s="193"/>
      <c r="T1852" s="193"/>
      <c r="U1852" s="76"/>
      <c r="V1852" s="140"/>
      <c r="W1852" s="140"/>
      <c r="X1852" s="142"/>
      <c r="Y1852" s="141"/>
      <c r="Z1852" s="134"/>
      <c r="AA1852" s="136"/>
    </row>
    <row r="1853" spans="1:27">
      <c r="A1853" s="42" t="s">
        <v>22</v>
      </c>
      <c r="B1853" s="42"/>
      <c r="C1853" s="42" t="s">
        <v>23</v>
      </c>
      <c r="D1853" s="42"/>
      <c r="E1853" s="42"/>
      <c r="F1853" s="42"/>
      <c r="G1853" s="39" t="s">
        <v>37</v>
      </c>
      <c r="H1853" s="52"/>
      <c r="I1853" s="11"/>
      <c r="J1853" s="11"/>
      <c r="K1853" s="153"/>
      <c r="L1853" s="14"/>
      <c r="M1853" s="6"/>
      <c r="N1853" s="161"/>
      <c r="O1853" s="1"/>
      <c r="P1853" s="1"/>
      <c r="Q1853" s="175"/>
      <c r="R1853" s="176"/>
      <c r="S1853" s="188"/>
      <c r="T1853" s="188"/>
      <c r="U1853" s="175"/>
      <c r="V1853" s="176"/>
      <c r="W1853" s="176"/>
      <c r="X1853" s="1"/>
      <c r="Y1853" s="176"/>
      <c r="Z1853" s="1"/>
      <c r="AA1853" s="1"/>
    </row>
    <row r="1854" spans="1:27">
      <c r="A1854" s="3"/>
      <c r="B1854" s="11"/>
      <c r="C1854" s="11"/>
      <c r="D1854" s="11"/>
      <c r="E1854" s="12"/>
      <c r="F1854" s="13"/>
      <c r="G1854" s="38" t="s">
        <v>36</v>
      </c>
      <c r="H1854" s="52"/>
      <c r="I1854" s="11"/>
      <c r="J1854" s="11"/>
      <c r="K1854" s="153"/>
      <c r="L1854" s="14"/>
      <c r="M1854" s="61" t="s">
        <v>47</v>
      </c>
      <c r="N1854" s="162"/>
      <c r="O1854" s="62"/>
      <c r="P1854" s="62"/>
      <c r="Q1854" s="177"/>
      <c r="R1854" s="178" t="s">
        <v>51</v>
      </c>
      <c r="S1854" s="162"/>
      <c r="T1854" s="189"/>
      <c r="U1854" s="177"/>
      <c r="V1854" s="178"/>
      <c r="W1854" s="178" t="s">
        <v>56</v>
      </c>
      <c r="X1854" s="206"/>
      <c r="Y1854" s="177"/>
      <c r="Z1854" s="3"/>
      <c r="AA1854" s="3"/>
    </row>
    <row r="1855" spans="1:27">
      <c r="A1855" s="3"/>
      <c r="B1855" s="11"/>
      <c r="C1855" s="11"/>
      <c r="D1855" s="11"/>
      <c r="E1855" s="12"/>
      <c r="F1855" s="13"/>
      <c r="G1855" s="37" t="s">
        <v>35</v>
      </c>
      <c r="H1855" s="52"/>
      <c r="I1855" s="12"/>
      <c r="J1855" s="12"/>
      <c r="K1855" s="154"/>
      <c r="L1855" s="14"/>
      <c r="M1855" s="61" t="s">
        <v>54</v>
      </c>
      <c r="N1855" s="162"/>
      <c r="O1855" s="62"/>
      <c r="P1855" s="62"/>
      <c r="Q1855" s="177"/>
      <c r="R1855" s="178" t="s">
        <v>53</v>
      </c>
      <c r="S1855" s="162"/>
      <c r="T1855" s="189"/>
      <c r="U1855" s="177"/>
      <c r="V1855" s="178"/>
      <c r="W1855" s="178" t="s">
        <v>52</v>
      </c>
      <c r="X1855" s="206"/>
      <c r="Y1855" s="177"/>
      <c r="Z1855" s="3"/>
      <c r="AA1855" s="3"/>
    </row>
    <row r="1856" spans="1:27">
      <c r="A1856" s="4"/>
      <c r="B1856" s="12"/>
      <c r="C1856" s="12"/>
      <c r="D1856" s="12"/>
      <c r="E1856" s="12"/>
      <c r="F1856" s="13"/>
      <c r="G1856" s="38" t="s">
        <v>34</v>
      </c>
      <c r="H1856" s="53"/>
      <c r="I1856" s="12"/>
      <c r="J1856" s="12"/>
      <c r="K1856" s="154"/>
      <c r="L1856" s="15"/>
      <c r="M1856" s="63" t="s">
        <v>48</v>
      </c>
      <c r="N1856" s="163"/>
      <c r="O1856" s="63"/>
      <c r="P1856" s="63"/>
      <c r="Q1856" s="179"/>
      <c r="R1856" s="179" t="s">
        <v>49</v>
      </c>
      <c r="S1856" s="163"/>
      <c r="T1856" s="190"/>
      <c r="U1856" s="179"/>
      <c r="V1856" s="179"/>
      <c r="W1856" s="179" t="s">
        <v>50</v>
      </c>
      <c r="X1856" s="207"/>
      <c r="Y1856" s="179"/>
      <c r="Z1856" s="5"/>
      <c r="AA1856" s="5"/>
    </row>
    <row r="1857" spans="1:27">
      <c r="A1857" s="4"/>
      <c r="B1857" s="33"/>
      <c r="C1857" s="12"/>
      <c r="D1857" s="12"/>
      <c r="E1857" s="12"/>
      <c r="F1857" s="13"/>
      <c r="G1857" s="40" t="s">
        <v>38</v>
      </c>
      <c r="H1857" s="53"/>
      <c r="I1857" s="12"/>
      <c r="J1857" s="12"/>
      <c r="K1857" s="154"/>
      <c r="L1857" s="15"/>
      <c r="M1857" s="5"/>
      <c r="N1857" s="164"/>
      <c r="O1857" s="5"/>
      <c r="P1857" s="5"/>
      <c r="Q1857" s="180"/>
      <c r="R1857" s="180"/>
      <c r="S1857" s="191"/>
      <c r="T1857" s="191"/>
      <c r="U1857" s="180"/>
      <c r="V1857" s="180"/>
      <c r="W1857" s="180"/>
      <c r="X1857" s="208"/>
      <c r="Y1857" s="169"/>
      <c r="Z1857" s="32"/>
      <c r="AA1857" s="5"/>
    </row>
    <row r="1858" spans="1:27" ht="36">
      <c r="A1858" s="41" t="s">
        <v>74</v>
      </c>
      <c r="B1858" s="8"/>
      <c r="C1858" s="8"/>
      <c r="D1858" s="8"/>
      <c r="E1858" s="8"/>
      <c r="F1858" s="8"/>
      <c r="G1858" s="7" t="s">
        <v>30</v>
      </c>
      <c r="H1858" s="48"/>
      <c r="I1858" s="796"/>
      <c r="J1858" s="868"/>
      <c r="K1858" s="149"/>
      <c r="L1858" s="909"/>
      <c r="M1858" s="909"/>
      <c r="N1858" s="158"/>
      <c r="O1858" s="910" t="s">
        <v>55</v>
      </c>
      <c r="P1858" s="910"/>
      <c r="Q1858" s="168"/>
      <c r="R1858" s="169"/>
      <c r="S1858" s="185"/>
      <c r="T1858" s="185"/>
      <c r="U1858" s="196"/>
      <c r="V1858" s="169"/>
      <c r="W1858" s="169"/>
      <c r="X1858" s="205" t="s">
        <v>31</v>
      </c>
      <c r="Y1858" s="169"/>
      <c r="AA1858" s="7"/>
    </row>
    <row r="1859" spans="1:27" ht="28.5">
      <c r="A1859" s="797" t="s">
        <v>0</v>
      </c>
      <c r="B1859" s="797"/>
      <c r="C1859" s="797"/>
      <c r="D1859" s="797"/>
      <c r="E1859" s="797"/>
      <c r="F1859" s="797"/>
      <c r="G1859" s="797"/>
      <c r="H1859" s="797"/>
      <c r="I1859" s="797"/>
      <c r="J1859" s="797"/>
      <c r="K1859" s="797"/>
      <c r="L1859" s="797"/>
      <c r="M1859" s="797"/>
      <c r="N1859" s="797"/>
      <c r="O1859" s="797"/>
      <c r="P1859" s="797"/>
      <c r="Q1859" s="797"/>
      <c r="R1859" s="797"/>
      <c r="S1859" s="797"/>
      <c r="T1859" s="797"/>
      <c r="U1859" s="797"/>
      <c r="V1859" s="797"/>
      <c r="W1859" s="797"/>
      <c r="X1859" s="797"/>
      <c r="Y1859" s="797"/>
      <c r="Z1859" s="797"/>
      <c r="AA1859" s="10"/>
    </row>
    <row r="1860" spans="1:27" ht="28.5">
      <c r="A1860" s="797" t="s">
        <v>32</v>
      </c>
      <c r="B1860" s="797"/>
      <c r="C1860" s="797"/>
      <c r="D1860" s="797"/>
      <c r="E1860" s="797"/>
      <c r="F1860" s="797"/>
      <c r="G1860" s="797"/>
      <c r="H1860" s="797"/>
      <c r="I1860" s="797"/>
      <c r="J1860" s="797"/>
      <c r="K1860" s="797"/>
      <c r="L1860" s="797"/>
      <c r="M1860" s="797"/>
      <c r="N1860" s="797"/>
      <c r="O1860" s="797"/>
      <c r="P1860" s="797"/>
      <c r="Q1860" s="797"/>
      <c r="R1860" s="797"/>
      <c r="S1860" s="797"/>
      <c r="T1860" s="797"/>
      <c r="U1860" s="797"/>
      <c r="V1860" s="797"/>
      <c r="W1860" s="797"/>
      <c r="X1860" s="797"/>
      <c r="Y1860" s="797"/>
      <c r="Z1860" s="797"/>
      <c r="AA1860" s="10"/>
    </row>
    <row r="1861" spans="1:27" s="34" customFormat="1" ht="23.25">
      <c r="A1861" s="35" t="s">
        <v>70</v>
      </c>
      <c r="B1861" s="36"/>
      <c r="C1861" s="36"/>
      <c r="D1861" s="36"/>
      <c r="E1861" s="36"/>
      <c r="F1861" s="36"/>
      <c r="G1861" s="211"/>
      <c r="H1861" s="49"/>
      <c r="I1861" s="211"/>
      <c r="J1861" s="211"/>
      <c r="K1861" s="150"/>
      <c r="L1861" s="211"/>
      <c r="M1861" s="211"/>
      <c r="N1861" s="158"/>
      <c r="O1861" s="211"/>
      <c r="P1861" s="211"/>
      <c r="Q1861" s="170"/>
      <c r="R1861" s="171"/>
      <c r="S1861" s="150"/>
      <c r="T1861" s="150"/>
      <c r="U1861" s="170"/>
      <c r="V1861" s="170"/>
      <c r="W1861" s="170"/>
      <c r="X1861" s="22"/>
      <c r="Y1861" s="170"/>
      <c r="Z1861" s="211"/>
      <c r="AA1861" s="211"/>
    </row>
    <row r="1862" spans="1:27" s="16" customFormat="1" ht="14.25">
      <c r="A1862" s="798" t="s">
        <v>1</v>
      </c>
      <c r="B1862" s="799"/>
      <c r="C1862" s="799"/>
      <c r="D1862" s="799"/>
      <c r="E1862" s="799"/>
      <c r="F1862" s="799"/>
      <c r="G1862" s="799"/>
      <c r="H1862" s="799"/>
      <c r="I1862" s="799"/>
      <c r="J1862" s="800"/>
      <c r="K1862" s="801" t="s">
        <v>2</v>
      </c>
      <c r="L1862" s="802"/>
      <c r="M1862" s="802"/>
      <c r="N1862" s="802"/>
      <c r="O1862" s="802"/>
      <c r="P1862" s="802"/>
      <c r="Q1862" s="802"/>
      <c r="R1862" s="802"/>
      <c r="S1862" s="802"/>
      <c r="T1862" s="802"/>
      <c r="U1862" s="803"/>
      <c r="V1862" s="911" t="s">
        <v>3</v>
      </c>
      <c r="W1862" s="911" t="s">
        <v>39</v>
      </c>
      <c r="X1862" s="914" t="s">
        <v>40</v>
      </c>
      <c r="Y1862" s="917" t="s">
        <v>4</v>
      </c>
      <c r="Z1862" s="804" t="s">
        <v>41</v>
      </c>
      <c r="AA1862" s="872" t="s">
        <v>42</v>
      </c>
    </row>
    <row r="1863" spans="1:27" s="16" customFormat="1" ht="14.25">
      <c r="A1863" s="810" t="s">
        <v>5</v>
      </c>
      <c r="B1863" s="813" t="s">
        <v>6</v>
      </c>
      <c r="C1863" s="816" t="s">
        <v>7</v>
      </c>
      <c r="D1863" s="819" t="s">
        <v>8</v>
      </c>
      <c r="E1863" s="820"/>
      <c r="F1863" s="821"/>
      <c r="G1863" s="814" t="s">
        <v>9</v>
      </c>
      <c r="H1863" s="828" t="s">
        <v>10</v>
      </c>
      <c r="I1863" s="825" t="s">
        <v>11</v>
      </c>
      <c r="J1863" s="831" t="s">
        <v>12</v>
      </c>
      <c r="K1863" s="889" t="s">
        <v>5</v>
      </c>
      <c r="L1863" s="834" t="s">
        <v>13</v>
      </c>
      <c r="M1863" s="837" t="s">
        <v>14</v>
      </c>
      <c r="N1863" s="892" t="s">
        <v>9</v>
      </c>
      <c r="O1863" s="834" t="s">
        <v>43</v>
      </c>
      <c r="P1863" s="875" t="s">
        <v>33</v>
      </c>
      <c r="Q1863" s="895" t="s">
        <v>44</v>
      </c>
      <c r="R1863" s="898" t="s">
        <v>15</v>
      </c>
      <c r="S1863" s="901" t="s">
        <v>16</v>
      </c>
      <c r="T1863" s="902"/>
      <c r="U1863" s="903" t="s">
        <v>45</v>
      </c>
      <c r="V1863" s="912"/>
      <c r="W1863" s="912"/>
      <c r="X1863" s="915"/>
      <c r="Y1863" s="918"/>
      <c r="Z1863" s="805"/>
      <c r="AA1863" s="873"/>
    </row>
    <row r="1864" spans="1:27" s="16" customFormat="1" ht="14.25">
      <c r="A1864" s="811"/>
      <c r="B1864" s="814"/>
      <c r="C1864" s="817"/>
      <c r="D1864" s="822"/>
      <c r="E1864" s="823"/>
      <c r="F1864" s="824"/>
      <c r="G1864" s="814"/>
      <c r="H1864" s="829"/>
      <c r="I1864" s="826"/>
      <c r="J1864" s="832"/>
      <c r="K1864" s="890"/>
      <c r="L1864" s="835"/>
      <c r="M1864" s="838"/>
      <c r="N1864" s="893"/>
      <c r="O1864" s="835"/>
      <c r="P1864" s="876"/>
      <c r="Q1864" s="896"/>
      <c r="R1864" s="899"/>
      <c r="S1864" s="892" t="s">
        <v>17</v>
      </c>
      <c r="T1864" s="906" t="s">
        <v>18</v>
      </c>
      <c r="U1864" s="904"/>
      <c r="V1864" s="912"/>
      <c r="W1864" s="912"/>
      <c r="X1864" s="915"/>
      <c r="Y1864" s="918"/>
      <c r="Z1864" s="805"/>
      <c r="AA1864" s="873"/>
    </row>
    <row r="1865" spans="1:27" s="16" customFormat="1" ht="14.25">
      <c r="A1865" s="811"/>
      <c r="B1865" s="814"/>
      <c r="C1865" s="817"/>
      <c r="D1865" s="840" t="s">
        <v>19</v>
      </c>
      <c r="E1865" s="840" t="s">
        <v>20</v>
      </c>
      <c r="F1865" s="840" t="s">
        <v>21</v>
      </c>
      <c r="G1865" s="814"/>
      <c r="H1865" s="829"/>
      <c r="I1865" s="826"/>
      <c r="J1865" s="832"/>
      <c r="K1865" s="890"/>
      <c r="L1865" s="835"/>
      <c r="M1865" s="838"/>
      <c r="N1865" s="893"/>
      <c r="O1865" s="835"/>
      <c r="P1865" s="876"/>
      <c r="Q1865" s="896"/>
      <c r="R1865" s="899"/>
      <c r="S1865" s="893"/>
      <c r="T1865" s="907"/>
      <c r="U1865" s="904"/>
      <c r="V1865" s="912"/>
      <c r="W1865" s="912"/>
      <c r="X1865" s="915"/>
      <c r="Y1865" s="918"/>
      <c r="Z1865" s="805"/>
      <c r="AA1865" s="873"/>
    </row>
    <row r="1866" spans="1:27" s="16" customFormat="1" ht="14.25">
      <c r="A1866" s="811"/>
      <c r="B1866" s="814"/>
      <c r="C1866" s="817"/>
      <c r="D1866" s="841"/>
      <c r="E1866" s="841"/>
      <c r="F1866" s="841"/>
      <c r="G1866" s="814"/>
      <c r="H1866" s="829"/>
      <c r="I1866" s="826"/>
      <c r="J1866" s="832"/>
      <c r="K1866" s="890"/>
      <c r="L1866" s="835"/>
      <c r="M1866" s="838"/>
      <c r="N1866" s="893"/>
      <c r="O1866" s="835"/>
      <c r="P1866" s="876"/>
      <c r="Q1866" s="896"/>
      <c r="R1866" s="899"/>
      <c r="S1866" s="893"/>
      <c r="T1866" s="907"/>
      <c r="U1866" s="904"/>
      <c r="V1866" s="912"/>
      <c r="W1866" s="912"/>
      <c r="X1866" s="915"/>
      <c r="Y1866" s="918"/>
      <c r="Z1866" s="805"/>
      <c r="AA1866" s="873"/>
    </row>
    <row r="1867" spans="1:27" s="16" customFormat="1" ht="14.25">
      <c r="A1867" s="812"/>
      <c r="B1867" s="815"/>
      <c r="C1867" s="818"/>
      <c r="D1867" s="842"/>
      <c r="E1867" s="842"/>
      <c r="F1867" s="842"/>
      <c r="G1867" s="815"/>
      <c r="H1867" s="830"/>
      <c r="I1867" s="827"/>
      <c r="J1867" s="833"/>
      <c r="K1867" s="891"/>
      <c r="L1867" s="836"/>
      <c r="M1867" s="839"/>
      <c r="N1867" s="894"/>
      <c r="O1867" s="836"/>
      <c r="P1867" s="877"/>
      <c r="Q1867" s="897"/>
      <c r="R1867" s="900"/>
      <c r="S1867" s="894"/>
      <c r="T1867" s="908"/>
      <c r="U1867" s="905"/>
      <c r="V1867" s="913"/>
      <c r="W1867" s="913"/>
      <c r="X1867" s="916"/>
      <c r="Y1867" s="919"/>
      <c r="Z1867" s="806"/>
      <c r="AA1867" s="874"/>
    </row>
    <row r="1868" spans="1:27" s="229" customFormat="1" ht="26.1" customHeight="1">
      <c r="A1868" s="17">
        <v>457</v>
      </c>
      <c r="B1868" s="17" t="s">
        <v>24</v>
      </c>
      <c r="C1868" s="17">
        <v>45039</v>
      </c>
      <c r="D1868" s="17">
        <v>5</v>
      </c>
      <c r="E1868" s="17">
        <v>1</v>
      </c>
      <c r="F1868" s="17">
        <v>4</v>
      </c>
      <c r="G1868" s="17">
        <v>1</v>
      </c>
      <c r="H1868" s="100">
        <v>2104</v>
      </c>
      <c r="I1868" s="20">
        <v>100</v>
      </c>
      <c r="J1868" s="84">
        <f>H1868*I1868</f>
        <v>210400</v>
      </c>
      <c r="K1868" s="103"/>
      <c r="L1868" s="20"/>
      <c r="M1868" s="20"/>
      <c r="N1868" s="103"/>
      <c r="O1868" s="20"/>
      <c r="P1868" s="20">
        <v>100</v>
      </c>
      <c r="Q1868" s="21"/>
      <c r="R1868" s="21">
        <f>O1868*Q1868</f>
        <v>0</v>
      </c>
      <c r="S1868" s="217"/>
      <c r="T1868" s="217"/>
      <c r="U1868" s="21">
        <f>R1868-R1868*T1868/100</f>
        <v>0</v>
      </c>
      <c r="V1868" s="101">
        <f>J1868+U1868</f>
        <v>210400</v>
      </c>
      <c r="W1868" s="101">
        <f>V1868*P1868/100</f>
        <v>210400</v>
      </c>
      <c r="X1868" s="100" t="s">
        <v>61</v>
      </c>
      <c r="Y1868" s="230">
        <v>0</v>
      </c>
      <c r="Z1868" s="20">
        <v>0</v>
      </c>
      <c r="AA1868" s="25">
        <f t="shared" ref="AA1868" si="1193">Y1868*Z1868/100</f>
        <v>0</v>
      </c>
    </row>
    <row r="1869" spans="1:27" s="229" customFormat="1" ht="26.1" customHeight="1">
      <c r="A1869" s="17">
        <v>458</v>
      </c>
      <c r="B1869" s="17" t="s">
        <v>24</v>
      </c>
      <c r="C1869" s="17">
        <v>45038</v>
      </c>
      <c r="D1869" s="17">
        <v>3</v>
      </c>
      <c r="E1869" s="17">
        <v>1</v>
      </c>
      <c r="F1869" s="17">
        <v>39</v>
      </c>
      <c r="G1869" s="17">
        <v>1</v>
      </c>
      <c r="H1869" s="100">
        <v>1339</v>
      </c>
      <c r="I1869" s="20">
        <v>125</v>
      </c>
      <c r="J1869" s="84">
        <f>H1869*I1869</f>
        <v>167375</v>
      </c>
      <c r="K1869" s="103"/>
      <c r="L1869" s="20"/>
      <c r="M1869" s="20"/>
      <c r="N1869" s="103"/>
      <c r="O1869" s="20"/>
      <c r="P1869" s="20">
        <v>100</v>
      </c>
      <c r="Q1869" s="21"/>
      <c r="R1869" s="21">
        <f>O1869*Q1869</f>
        <v>0</v>
      </c>
      <c r="S1869" s="217"/>
      <c r="T1869" s="217"/>
      <c r="U1869" s="21">
        <f>R1869-R1869*T1869/100</f>
        <v>0</v>
      </c>
      <c r="V1869" s="101">
        <f>J1869+U1869</f>
        <v>167375</v>
      </c>
      <c r="W1869" s="101">
        <f>V1869*P1869/100</f>
        <v>167375</v>
      </c>
      <c r="X1869" s="100" t="s">
        <v>61</v>
      </c>
      <c r="Y1869" s="230">
        <v>0</v>
      </c>
      <c r="Z1869" s="20">
        <v>0</v>
      </c>
      <c r="AA1869" s="25">
        <f t="shared" ref="AA1869" si="1194">Y1869*Z1869/100</f>
        <v>0</v>
      </c>
    </row>
    <row r="1870" spans="1:27" s="97" customFormat="1" ht="26.1" customHeight="1">
      <c r="A1870" s="54"/>
      <c r="B1870" s="54"/>
      <c r="C1870" s="54"/>
      <c r="D1870" s="54"/>
      <c r="E1870" s="54"/>
      <c r="F1870" s="54"/>
      <c r="G1870" s="54"/>
      <c r="H1870" s="30"/>
      <c r="I1870" s="86"/>
      <c r="J1870" s="30"/>
      <c r="K1870" s="110"/>
      <c r="L1870" s="86"/>
      <c r="M1870" s="86"/>
      <c r="N1870" s="110"/>
      <c r="O1870" s="30"/>
      <c r="P1870" s="30"/>
      <c r="Q1870" s="30"/>
      <c r="R1870" s="30"/>
      <c r="S1870" s="192"/>
      <c r="T1870" s="192"/>
      <c r="U1870" s="30"/>
      <c r="V1870" s="30"/>
      <c r="W1870" s="30"/>
      <c r="X1870" s="20"/>
      <c r="Y1870" s="31"/>
      <c r="Z1870" s="30"/>
      <c r="AA1870" s="30"/>
    </row>
    <row r="1871" spans="1:27" s="229" customFormat="1" ht="26.1" customHeight="1">
      <c r="A1871" s="17">
        <v>459</v>
      </c>
      <c r="B1871" s="17" t="s">
        <v>24</v>
      </c>
      <c r="C1871" s="17">
        <v>46395</v>
      </c>
      <c r="D1871" s="17">
        <v>0</v>
      </c>
      <c r="E1871" s="17">
        <v>1</v>
      </c>
      <c r="F1871" s="17">
        <v>98</v>
      </c>
      <c r="G1871" s="17">
        <v>1</v>
      </c>
      <c r="H1871" s="100">
        <v>198</v>
      </c>
      <c r="I1871" s="20">
        <v>400</v>
      </c>
      <c r="J1871" s="84">
        <f>H1871*I1871</f>
        <v>79200</v>
      </c>
      <c r="K1871" s="103"/>
      <c r="L1871" s="20"/>
      <c r="M1871" s="20"/>
      <c r="N1871" s="103"/>
      <c r="O1871" s="20"/>
      <c r="P1871" s="20">
        <v>100</v>
      </c>
      <c r="Q1871" s="21"/>
      <c r="R1871" s="21">
        <f>O1871*Q1871</f>
        <v>0</v>
      </c>
      <c r="S1871" s="217"/>
      <c r="T1871" s="217"/>
      <c r="U1871" s="21">
        <f>R1871-R1871*T1871/100</f>
        <v>0</v>
      </c>
      <c r="V1871" s="101">
        <f>J1871+U1871</f>
        <v>79200</v>
      </c>
      <c r="W1871" s="101">
        <f>V1871*P1871/100</f>
        <v>79200</v>
      </c>
      <c r="X1871" s="100" t="s">
        <v>61</v>
      </c>
      <c r="Y1871" s="230">
        <v>0</v>
      </c>
      <c r="Z1871" s="20">
        <v>0</v>
      </c>
      <c r="AA1871" s="25">
        <f t="shared" ref="AA1871" si="1195">Y1871*Z1871/100</f>
        <v>0</v>
      </c>
    </row>
    <row r="1872" spans="1:27" s="229" customFormat="1" ht="26.1" customHeight="1">
      <c r="A1872" s="17">
        <v>460</v>
      </c>
      <c r="B1872" s="17" t="s">
        <v>24</v>
      </c>
      <c r="C1872" s="17">
        <v>21831</v>
      </c>
      <c r="D1872" s="17">
        <v>3</v>
      </c>
      <c r="E1872" s="17">
        <v>0</v>
      </c>
      <c r="F1872" s="17">
        <v>98</v>
      </c>
      <c r="G1872" s="17">
        <v>1</v>
      </c>
      <c r="H1872" s="100">
        <v>1298</v>
      </c>
      <c r="I1872" s="20">
        <v>100</v>
      </c>
      <c r="J1872" s="84">
        <f>H1872*I1872</f>
        <v>129800</v>
      </c>
      <c r="K1872" s="103"/>
      <c r="L1872" s="20"/>
      <c r="M1872" s="20"/>
      <c r="N1872" s="103"/>
      <c r="O1872" s="20"/>
      <c r="P1872" s="20">
        <v>100</v>
      </c>
      <c r="Q1872" s="21"/>
      <c r="R1872" s="21">
        <f>O1872*Q1872</f>
        <v>0</v>
      </c>
      <c r="S1872" s="217"/>
      <c r="T1872" s="217"/>
      <c r="U1872" s="21">
        <f>R1872-R1872*T1872/100</f>
        <v>0</v>
      </c>
      <c r="V1872" s="101">
        <f>J1872+U1872</f>
        <v>129800</v>
      </c>
      <c r="W1872" s="101">
        <f>V1872*P1872/100</f>
        <v>129800</v>
      </c>
      <c r="X1872" s="100" t="s">
        <v>61</v>
      </c>
      <c r="Y1872" s="230">
        <v>0</v>
      </c>
      <c r="Z1872" s="20">
        <v>0</v>
      </c>
      <c r="AA1872" s="25">
        <f t="shared" ref="AA1872:AA1873" si="1196">Y1872*Z1872/100</f>
        <v>0</v>
      </c>
    </row>
    <row r="1873" spans="1:27" s="229" customFormat="1" ht="26.1" customHeight="1">
      <c r="A1873" s="17">
        <v>461</v>
      </c>
      <c r="B1873" s="17" t="s">
        <v>62</v>
      </c>
      <c r="C1873" s="17">
        <v>1373</v>
      </c>
      <c r="D1873" s="17">
        <v>16</v>
      </c>
      <c r="E1873" s="17">
        <v>0</v>
      </c>
      <c r="F1873" s="17">
        <v>80</v>
      </c>
      <c r="G1873" s="17">
        <v>1</v>
      </c>
      <c r="H1873" s="100">
        <v>6480</v>
      </c>
      <c r="I1873" s="20">
        <v>125</v>
      </c>
      <c r="J1873" s="70">
        <f>H1873*I1873</f>
        <v>810000</v>
      </c>
      <c r="K1873" s="103"/>
      <c r="L1873" s="20"/>
      <c r="M1873" s="20"/>
      <c r="N1873" s="103"/>
      <c r="O1873" s="20"/>
      <c r="P1873" s="20">
        <v>100</v>
      </c>
      <c r="Q1873" s="21"/>
      <c r="R1873" s="21">
        <f>O1873*Q1873</f>
        <v>0</v>
      </c>
      <c r="S1873" s="217"/>
      <c r="T1873" s="217"/>
      <c r="U1873" s="21">
        <f>R1873-R1873*T1873/100</f>
        <v>0</v>
      </c>
      <c r="V1873" s="101">
        <f>J1873+U1873</f>
        <v>810000</v>
      </c>
      <c r="W1873" s="101">
        <f>V1873*P1873/100</f>
        <v>810000</v>
      </c>
      <c r="X1873" s="100"/>
      <c r="Y1873" s="231">
        <f>J1873</f>
        <v>810000</v>
      </c>
      <c r="Z1873" s="20">
        <v>0.01</v>
      </c>
      <c r="AA1873" s="25">
        <f t="shared" si="1196"/>
        <v>81</v>
      </c>
    </row>
    <row r="1874" spans="1:27" s="229" customFormat="1" ht="26.1" customHeight="1">
      <c r="A1874" s="17">
        <v>462</v>
      </c>
      <c r="B1874" s="17" t="s">
        <v>62</v>
      </c>
      <c r="C1874" s="17">
        <v>1376</v>
      </c>
      <c r="D1874" s="17">
        <v>3</v>
      </c>
      <c r="E1874" s="17">
        <v>0</v>
      </c>
      <c r="F1874" s="17">
        <v>20</v>
      </c>
      <c r="G1874" s="17">
        <v>1</v>
      </c>
      <c r="H1874" s="100">
        <v>1220</v>
      </c>
      <c r="I1874" s="20">
        <v>125</v>
      </c>
      <c r="J1874" s="70">
        <f>H1874*I1874</f>
        <v>152500</v>
      </c>
      <c r="K1874" s="103"/>
      <c r="L1874" s="20"/>
      <c r="M1874" s="20"/>
      <c r="N1874" s="103"/>
      <c r="O1874" s="20"/>
      <c r="P1874" s="20">
        <v>100</v>
      </c>
      <c r="Q1874" s="21"/>
      <c r="R1874" s="21">
        <f>O1874*Q1874</f>
        <v>0</v>
      </c>
      <c r="S1874" s="217"/>
      <c r="T1874" s="217"/>
      <c r="U1874" s="21">
        <f>R1874-R1874*T1874/100</f>
        <v>0</v>
      </c>
      <c r="V1874" s="101">
        <f>J1874+U1874</f>
        <v>152500</v>
      </c>
      <c r="W1874" s="101">
        <f>V1874*P1874/100</f>
        <v>152500</v>
      </c>
      <c r="X1874" s="100"/>
      <c r="Y1874" s="231">
        <f>J1874</f>
        <v>152500</v>
      </c>
      <c r="Z1874" s="20">
        <v>0.01</v>
      </c>
      <c r="AA1874" s="25">
        <f t="shared" ref="AA1874" si="1197">Y1874*Z1874/100</f>
        <v>15.25</v>
      </c>
    </row>
    <row r="1875" spans="1:27" s="229" customFormat="1" ht="26.1" customHeight="1">
      <c r="A1875" s="17"/>
      <c r="B1875" s="17"/>
      <c r="C1875" s="17"/>
      <c r="D1875" s="17"/>
      <c r="E1875" s="17"/>
      <c r="F1875" s="17"/>
      <c r="G1875" s="17"/>
      <c r="H1875" s="100"/>
      <c r="I1875" s="20"/>
      <c r="J1875" s="70"/>
      <c r="K1875" s="103"/>
      <c r="L1875" s="20"/>
      <c r="M1875" s="20"/>
      <c r="N1875" s="103"/>
      <c r="O1875" s="20"/>
      <c r="P1875" s="20"/>
      <c r="Q1875" s="21"/>
      <c r="R1875" s="21"/>
      <c r="S1875" s="217"/>
      <c r="T1875" s="217"/>
      <c r="U1875" s="21"/>
      <c r="V1875" s="101"/>
      <c r="W1875" s="101"/>
      <c r="X1875" s="100"/>
      <c r="Y1875" s="231"/>
      <c r="Z1875" s="20"/>
      <c r="AA1875" s="25"/>
    </row>
    <row r="1876" spans="1:27" s="88" customFormat="1" ht="26.1" customHeight="1">
      <c r="A1876" s="79"/>
      <c r="B1876" s="79"/>
      <c r="C1876" s="79"/>
      <c r="D1876" s="79"/>
      <c r="E1876" s="79"/>
      <c r="F1876" s="79"/>
      <c r="G1876" s="79"/>
      <c r="H1876" s="93"/>
      <c r="I1876" s="85"/>
      <c r="J1876" s="93"/>
      <c r="K1876" s="90"/>
      <c r="L1876" s="85"/>
      <c r="M1876" s="85"/>
      <c r="N1876" s="90"/>
      <c r="O1876" s="85"/>
      <c r="P1876" s="85"/>
      <c r="Q1876" s="59"/>
      <c r="R1876" s="59"/>
      <c r="S1876" s="104"/>
      <c r="T1876" s="104"/>
      <c r="U1876" s="59"/>
      <c r="V1876" s="59"/>
      <c r="W1876" s="59"/>
      <c r="X1876" s="138"/>
      <c r="Y1876" s="59"/>
      <c r="Z1876" s="85"/>
      <c r="AA1876" s="79"/>
    </row>
    <row r="1877" spans="1:27" s="77" customFormat="1" ht="30" customHeight="1" thickBot="1">
      <c r="A1877" s="94"/>
      <c r="B1877" s="71"/>
      <c r="C1877" s="71"/>
      <c r="D1877" s="71"/>
      <c r="E1877" s="71"/>
      <c r="F1877" s="71"/>
      <c r="G1877" s="71"/>
      <c r="H1877" s="72"/>
      <c r="I1877" s="73"/>
      <c r="J1877" s="74"/>
      <c r="K1877" s="151"/>
      <c r="L1877" s="75"/>
      <c r="M1877" s="73"/>
      <c r="N1877" s="159"/>
      <c r="O1877" s="73"/>
      <c r="P1877" s="73"/>
      <c r="Q1877" s="172"/>
      <c r="R1877" s="140"/>
      <c r="S1877" s="186"/>
      <c r="T1877" s="186"/>
      <c r="U1877" s="76"/>
      <c r="V1877" s="140"/>
      <c r="W1877" s="140"/>
      <c r="X1877" s="135"/>
      <c r="Y1877" s="198"/>
      <c r="Z1877" s="73"/>
      <c r="AA1877" s="68"/>
    </row>
    <row r="1878" spans="1:27">
      <c r="A1878" s="42" t="s">
        <v>22</v>
      </c>
      <c r="B1878" s="42"/>
      <c r="C1878" s="42" t="s">
        <v>23</v>
      </c>
      <c r="D1878" s="42"/>
      <c r="E1878" s="42"/>
      <c r="F1878" s="42"/>
      <c r="G1878" s="39" t="s">
        <v>37</v>
      </c>
      <c r="H1878" s="52"/>
      <c r="I1878" s="11"/>
      <c r="J1878" s="11"/>
      <c r="K1878" s="153"/>
      <c r="L1878" s="14"/>
      <c r="M1878" s="6"/>
      <c r="N1878" s="161"/>
      <c r="O1878" s="1"/>
      <c r="P1878" s="1"/>
      <c r="Q1878" s="175"/>
      <c r="R1878" s="176"/>
      <c r="S1878" s="188"/>
      <c r="T1878" s="188"/>
      <c r="U1878" s="175"/>
      <c r="V1878" s="176"/>
      <c r="W1878" s="176"/>
      <c r="X1878" s="1"/>
      <c r="Y1878" s="176"/>
      <c r="Z1878" s="1"/>
      <c r="AA1878" s="1"/>
    </row>
    <row r="1879" spans="1:27">
      <c r="A1879" s="3"/>
      <c r="B1879" s="11"/>
      <c r="C1879" s="11"/>
      <c r="D1879" s="11"/>
      <c r="E1879" s="12"/>
      <c r="F1879" s="13"/>
      <c r="G1879" s="38" t="s">
        <v>36</v>
      </c>
      <c r="H1879" s="52"/>
      <c r="I1879" s="11"/>
      <c r="J1879" s="11"/>
      <c r="K1879" s="153"/>
      <c r="L1879" s="14"/>
      <c r="M1879" s="61" t="s">
        <v>47</v>
      </c>
      <c r="N1879" s="162"/>
      <c r="O1879" s="62"/>
      <c r="P1879" s="62"/>
      <c r="Q1879" s="177"/>
      <c r="R1879" s="178" t="s">
        <v>51</v>
      </c>
      <c r="S1879" s="162"/>
      <c r="T1879" s="189"/>
      <c r="U1879" s="177"/>
      <c r="V1879" s="178"/>
      <c r="W1879" s="178" t="s">
        <v>56</v>
      </c>
      <c r="X1879" s="206"/>
      <c r="Y1879" s="177"/>
      <c r="Z1879" s="3"/>
      <c r="AA1879" s="3"/>
    </row>
    <row r="1880" spans="1:27">
      <c r="A1880" s="3"/>
      <c r="B1880" s="11"/>
      <c r="C1880" s="11"/>
      <c r="D1880" s="11"/>
      <c r="E1880" s="12"/>
      <c r="F1880" s="13"/>
      <c r="G1880" s="37" t="s">
        <v>35</v>
      </c>
      <c r="H1880" s="52"/>
      <c r="I1880" s="12"/>
      <c r="J1880" s="12"/>
      <c r="K1880" s="154"/>
      <c r="L1880" s="14"/>
      <c r="M1880" s="61" t="s">
        <v>54</v>
      </c>
      <c r="N1880" s="162"/>
      <c r="O1880" s="62"/>
      <c r="P1880" s="62"/>
      <c r="Q1880" s="177"/>
      <c r="R1880" s="178" t="s">
        <v>53</v>
      </c>
      <c r="S1880" s="162"/>
      <c r="T1880" s="189"/>
      <c r="U1880" s="177"/>
      <c r="V1880" s="178"/>
      <c r="W1880" s="178" t="s">
        <v>52</v>
      </c>
      <c r="X1880" s="206"/>
      <c r="Y1880" s="177"/>
      <c r="Z1880" s="3"/>
      <c r="AA1880" s="3"/>
    </row>
    <row r="1881" spans="1:27">
      <c r="A1881" s="4"/>
      <c r="B1881" s="12"/>
      <c r="C1881" s="12"/>
      <c r="D1881" s="12"/>
      <c r="E1881" s="12"/>
      <c r="F1881" s="13"/>
      <c r="G1881" s="38" t="s">
        <v>34</v>
      </c>
      <c r="H1881" s="53"/>
      <c r="I1881" s="12"/>
      <c r="J1881" s="12"/>
      <c r="K1881" s="154"/>
      <c r="L1881" s="15"/>
      <c r="M1881" s="63" t="s">
        <v>48</v>
      </c>
      <c r="N1881" s="163"/>
      <c r="O1881" s="63"/>
      <c r="P1881" s="63"/>
      <c r="Q1881" s="179"/>
      <c r="R1881" s="179" t="s">
        <v>49</v>
      </c>
      <c r="S1881" s="163"/>
      <c r="T1881" s="190"/>
      <c r="U1881" s="179"/>
      <c r="V1881" s="179"/>
      <c r="W1881" s="179" t="s">
        <v>50</v>
      </c>
      <c r="X1881" s="207"/>
      <c r="Y1881" s="179"/>
      <c r="Z1881" s="5"/>
      <c r="AA1881" s="5"/>
    </row>
    <row r="1882" spans="1:27">
      <c r="A1882" s="4"/>
      <c r="B1882" s="33"/>
      <c r="C1882" s="12"/>
      <c r="D1882" s="12"/>
      <c r="E1882" s="12"/>
      <c r="F1882" s="13"/>
      <c r="G1882" s="40" t="s">
        <v>38</v>
      </c>
      <c r="H1882" s="53"/>
      <c r="I1882" s="12"/>
      <c r="J1882" s="12"/>
      <c r="K1882" s="154"/>
      <c r="L1882" s="15"/>
      <c r="M1882" s="5"/>
      <c r="N1882" s="164"/>
      <c r="O1882" s="5"/>
      <c r="P1882" s="5"/>
      <c r="Q1882" s="180"/>
      <c r="R1882" s="180"/>
      <c r="S1882" s="191"/>
      <c r="T1882" s="191"/>
      <c r="U1882" s="180"/>
      <c r="V1882" s="180"/>
      <c r="W1882" s="180"/>
      <c r="X1882" s="208"/>
      <c r="Y1882" s="169"/>
      <c r="Z1882" s="32"/>
      <c r="AA1882" s="5"/>
    </row>
    <row r="1883" spans="1:27" ht="36">
      <c r="A1883" s="41" t="s">
        <v>73</v>
      </c>
      <c r="B1883" s="8"/>
      <c r="C1883" s="8"/>
      <c r="D1883" s="8"/>
      <c r="E1883" s="8"/>
      <c r="F1883" s="8"/>
      <c r="G1883" s="7" t="s">
        <v>30</v>
      </c>
      <c r="H1883" s="48"/>
      <c r="I1883" s="796"/>
      <c r="J1883" s="868"/>
      <c r="K1883" s="149"/>
      <c r="L1883" s="909"/>
      <c r="M1883" s="909"/>
      <c r="N1883" s="158"/>
      <c r="O1883" s="910" t="s">
        <v>55</v>
      </c>
      <c r="P1883" s="910"/>
      <c r="Q1883" s="168"/>
      <c r="R1883" s="169"/>
      <c r="S1883" s="185"/>
      <c r="T1883" s="185"/>
      <c r="U1883" s="196"/>
      <c r="V1883" s="169"/>
      <c r="W1883" s="169"/>
      <c r="X1883" s="205" t="s">
        <v>31</v>
      </c>
      <c r="Y1883" s="169"/>
      <c r="AA1883" s="7"/>
    </row>
    <row r="1884" spans="1:27" ht="28.5">
      <c r="A1884" s="797" t="s">
        <v>0</v>
      </c>
      <c r="B1884" s="797"/>
      <c r="C1884" s="797"/>
      <c r="D1884" s="797"/>
      <c r="E1884" s="797"/>
      <c r="F1884" s="797"/>
      <c r="G1884" s="797"/>
      <c r="H1884" s="797"/>
      <c r="I1884" s="797"/>
      <c r="J1884" s="797"/>
      <c r="K1884" s="797"/>
      <c r="L1884" s="797"/>
      <c r="M1884" s="797"/>
      <c r="N1884" s="797"/>
      <c r="O1884" s="797"/>
      <c r="P1884" s="797"/>
      <c r="Q1884" s="797"/>
      <c r="R1884" s="797"/>
      <c r="S1884" s="797"/>
      <c r="T1884" s="797"/>
      <c r="U1884" s="797"/>
      <c r="V1884" s="797"/>
      <c r="W1884" s="797"/>
      <c r="X1884" s="797"/>
      <c r="Y1884" s="797"/>
      <c r="Z1884" s="797"/>
      <c r="AA1884" s="10"/>
    </row>
    <row r="1885" spans="1:27" ht="28.5">
      <c r="A1885" s="797" t="s">
        <v>32</v>
      </c>
      <c r="B1885" s="797"/>
      <c r="C1885" s="797"/>
      <c r="D1885" s="797"/>
      <c r="E1885" s="797"/>
      <c r="F1885" s="797"/>
      <c r="G1885" s="797"/>
      <c r="H1885" s="797"/>
      <c r="I1885" s="797"/>
      <c r="J1885" s="797"/>
      <c r="K1885" s="797"/>
      <c r="L1885" s="797"/>
      <c r="M1885" s="797"/>
      <c r="N1885" s="797"/>
      <c r="O1885" s="797"/>
      <c r="P1885" s="797"/>
      <c r="Q1885" s="797"/>
      <c r="R1885" s="797"/>
      <c r="S1885" s="797"/>
      <c r="T1885" s="797"/>
      <c r="U1885" s="797"/>
      <c r="V1885" s="797"/>
      <c r="W1885" s="797"/>
      <c r="X1885" s="797"/>
      <c r="Y1885" s="797"/>
      <c r="Z1885" s="797"/>
      <c r="AA1885" s="10"/>
    </row>
    <row r="1886" spans="1:27" s="34" customFormat="1" ht="23.25">
      <c r="A1886" s="35" t="s">
        <v>70</v>
      </c>
      <c r="B1886" s="36"/>
      <c r="C1886" s="36"/>
      <c r="D1886" s="36"/>
      <c r="E1886" s="36"/>
      <c r="F1886" s="36"/>
      <c r="G1886" s="211"/>
      <c r="H1886" s="49"/>
      <c r="I1886" s="211"/>
      <c r="J1886" s="211"/>
      <c r="K1886" s="150"/>
      <c r="L1886" s="211"/>
      <c r="M1886" s="211"/>
      <c r="N1886" s="158"/>
      <c r="O1886" s="211"/>
      <c r="P1886" s="211"/>
      <c r="Q1886" s="170"/>
      <c r="R1886" s="171"/>
      <c r="S1886" s="150"/>
      <c r="T1886" s="150"/>
      <c r="U1886" s="170"/>
      <c r="V1886" s="170"/>
      <c r="W1886" s="170"/>
      <c r="X1886" s="22"/>
      <c r="Y1886" s="170"/>
      <c r="Z1886" s="211"/>
      <c r="AA1886" s="211"/>
    </row>
    <row r="1887" spans="1:27" s="16" customFormat="1" ht="14.25">
      <c r="A1887" s="798" t="s">
        <v>1</v>
      </c>
      <c r="B1887" s="799"/>
      <c r="C1887" s="799"/>
      <c r="D1887" s="799"/>
      <c r="E1887" s="799"/>
      <c r="F1887" s="799"/>
      <c r="G1887" s="799"/>
      <c r="H1887" s="799"/>
      <c r="I1887" s="799"/>
      <c r="J1887" s="800"/>
      <c r="K1887" s="801" t="s">
        <v>2</v>
      </c>
      <c r="L1887" s="802"/>
      <c r="M1887" s="802"/>
      <c r="N1887" s="802"/>
      <c r="O1887" s="802"/>
      <c r="P1887" s="802"/>
      <c r="Q1887" s="802"/>
      <c r="R1887" s="802"/>
      <c r="S1887" s="802"/>
      <c r="T1887" s="802"/>
      <c r="U1887" s="803"/>
      <c r="V1887" s="911" t="s">
        <v>3</v>
      </c>
      <c r="W1887" s="911" t="s">
        <v>39</v>
      </c>
      <c r="X1887" s="914" t="s">
        <v>40</v>
      </c>
      <c r="Y1887" s="917" t="s">
        <v>4</v>
      </c>
      <c r="Z1887" s="804" t="s">
        <v>41</v>
      </c>
      <c r="AA1887" s="872" t="s">
        <v>42</v>
      </c>
    </row>
    <row r="1888" spans="1:27" s="16" customFormat="1" ht="14.25">
      <c r="A1888" s="810" t="s">
        <v>5</v>
      </c>
      <c r="B1888" s="813" t="s">
        <v>6</v>
      </c>
      <c r="C1888" s="816" t="s">
        <v>7</v>
      </c>
      <c r="D1888" s="819" t="s">
        <v>8</v>
      </c>
      <c r="E1888" s="820"/>
      <c r="F1888" s="821"/>
      <c r="G1888" s="814" t="s">
        <v>9</v>
      </c>
      <c r="H1888" s="828" t="s">
        <v>10</v>
      </c>
      <c r="I1888" s="825" t="s">
        <v>11</v>
      </c>
      <c r="J1888" s="831" t="s">
        <v>12</v>
      </c>
      <c r="K1888" s="889" t="s">
        <v>5</v>
      </c>
      <c r="L1888" s="834" t="s">
        <v>13</v>
      </c>
      <c r="M1888" s="837" t="s">
        <v>14</v>
      </c>
      <c r="N1888" s="892" t="s">
        <v>9</v>
      </c>
      <c r="O1888" s="834" t="s">
        <v>43</v>
      </c>
      <c r="P1888" s="875" t="s">
        <v>33</v>
      </c>
      <c r="Q1888" s="895" t="s">
        <v>44</v>
      </c>
      <c r="R1888" s="898" t="s">
        <v>15</v>
      </c>
      <c r="S1888" s="901" t="s">
        <v>16</v>
      </c>
      <c r="T1888" s="902"/>
      <c r="U1888" s="903" t="s">
        <v>45</v>
      </c>
      <c r="V1888" s="912"/>
      <c r="W1888" s="912"/>
      <c r="X1888" s="915"/>
      <c r="Y1888" s="918"/>
      <c r="Z1888" s="805"/>
      <c r="AA1888" s="873"/>
    </row>
    <row r="1889" spans="1:27" s="16" customFormat="1" ht="14.25">
      <c r="A1889" s="811"/>
      <c r="B1889" s="814"/>
      <c r="C1889" s="817"/>
      <c r="D1889" s="822"/>
      <c r="E1889" s="823"/>
      <c r="F1889" s="824"/>
      <c r="G1889" s="814"/>
      <c r="H1889" s="829"/>
      <c r="I1889" s="826"/>
      <c r="J1889" s="832"/>
      <c r="K1889" s="890"/>
      <c r="L1889" s="835"/>
      <c r="M1889" s="838"/>
      <c r="N1889" s="893"/>
      <c r="O1889" s="835"/>
      <c r="P1889" s="876"/>
      <c r="Q1889" s="896"/>
      <c r="R1889" s="899"/>
      <c r="S1889" s="892" t="s">
        <v>17</v>
      </c>
      <c r="T1889" s="906" t="s">
        <v>18</v>
      </c>
      <c r="U1889" s="904"/>
      <c r="V1889" s="912"/>
      <c r="W1889" s="912"/>
      <c r="X1889" s="915"/>
      <c r="Y1889" s="918"/>
      <c r="Z1889" s="805"/>
      <c r="AA1889" s="873"/>
    </row>
    <row r="1890" spans="1:27" s="16" customFormat="1" ht="14.25">
      <c r="A1890" s="811"/>
      <c r="B1890" s="814"/>
      <c r="C1890" s="817"/>
      <c r="D1890" s="840" t="s">
        <v>19</v>
      </c>
      <c r="E1890" s="840" t="s">
        <v>20</v>
      </c>
      <c r="F1890" s="840" t="s">
        <v>21</v>
      </c>
      <c r="G1890" s="814"/>
      <c r="H1890" s="829"/>
      <c r="I1890" s="826"/>
      <c r="J1890" s="832"/>
      <c r="K1890" s="890"/>
      <c r="L1890" s="835"/>
      <c r="M1890" s="838"/>
      <c r="N1890" s="893"/>
      <c r="O1890" s="835"/>
      <c r="P1890" s="876"/>
      <c r="Q1890" s="896"/>
      <c r="R1890" s="899"/>
      <c r="S1890" s="893"/>
      <c r="T1890" s="907"/>
      <c r="U1890" s="904"/>
      <c r="V1890" s="912"/>
      <c r="W1890" s="912"/>
      <c r="X1890" s="915"/>
      <c r="Y1890" s="918"/>
      <c r="Z1890" s="805"/>
      <c r="AA1890" s="873"/>
    </row>
    <row r="1891" spans="1:27" s="16" customFormat="1" ht="14.25">
      <c r="A1891" s="811"/>
      <c r="B1891" s="814"/>
      <c r="C1891" s="817"/>
      <c r="D1891" s="841"/>
      <c r="E1891" s="841"/>
      <c r="F1891" s="841"/>
      <c r="G1891" s="814"/>
      <c r="H1891" s="829"/>
      <c r="I1891" s="826"/>
      <c r="J1891" s="832"/>
      <c r="K1891" s="890"/>
      <c r="L1891" s="835"/>
      <c r="M1891" s="838"/>
      <c r="N1891" s="893"/>
      <c r="O1891" s="835"/>
      <c r="P1891" s="876"/>
      <c r="Q1891" s="896"/>
      <c r="R1891" s="899"/>
      <c r="S1891" s="893"/>
      <c r="T1891" s="907"/>
      <c r="U1891" s="904"/>
      <c r="V1891" s="912"/>
      <c r="W1891" s="912"/>
      <c r="X1891" s="915"/>
      <c r="Y1891" s="918"/>
      <c r="Z1891" s="805"/>
      <c r="AA1891" s="873"/>
    </row>
    <row r="1892" spans="1:27" s="16" customFormat="1" ht="14.25">
      <c r="A1892" s="812"/>
      <c r="B1892" s="815"/>
      <c r="C1892" s="818"/>
      <c r="D1892" s="842"/>
      <c r="E1892" s="842"/>
      <c r="F1892" s="842"/>
      <c r="G1892" s="815"/>
      <c r="H1892" s="830"/>
      <c r="I1892" s="827"/>
      <c r="J1892" s="833"/>
      <c r="K1892" s="891"/>
      <c r="L1892" s="836"/>
      <c r="M1892" s="839"/>
      <c r="N1892" s="894"/>
      <c r="O1892" s="836"/>
      <c r="P1892" s="877"/>
      <c r="Q1892" s="897"/>
      <c r="R1892" s="900"/>
      <c r="S1892" s="894"/>
      <c r="T1892" s="908"/>
      <c r="U1892" s="905"/>
      <c r="V1892" s="913"/>
      <c r="W1892" s="913"/>
      <c r="X1892" s="916"/>
      <c r="Y1892" s="919"/>
      <c r="Z1892" s="806"/>
      <c r="AA1892" s="874"/>
    </row>
    <row r="1893" spans="1:27" s="229" customFormat="1" ht="26.1" customHeight="1">
      <c r="A1893" s="17">
        <v>463</v>
      </c>
      <c r="B1893" s="17" t="s">
        <v>24</v>
      </c>
      <c r="C1893" s="17">
        <v>20517</v>
      </c>
      <c r="D1893" s="17">
        <v>13</v>
      </c>
      <c r="E1893" s="17">
        <v>1</v>
      </c>
      <c r="F1893" s="17">
        <v>14</v>
      </c>
      <c r="G1893" s="17">
        <v>1</v>
      </c>
      <c r="H1893" s="100">
        <v>5314</v>
      </c>
      <c r="I1893" s="20">
        <v>150</v>
      </c>
      <c r="J1893" s="84">
        <f>H1893*I1893</f>
        <v>797100</v>
      </c>
      <c r="K1893" s="103"/>
      <c r="L1893" s="20"/>
      <c r="M1893" s="20"/>
      <c r="N1893" s="103"/>
      <c r="O1893" s="20"/>
      <c r="P1893" s="20">
        <v>100</v>
      </c>
      <c r="Q1893" s="21"/>
      <c r="R1893" s="21">
        <f>O1893*Q1893</f>
        <v>0</v>
      </c>
      <c r="S1893" s="217"/>
      <c r="T1893" s="217"/>
      <c r="U1893" s="21">
        <f>R1893-R1893*T1893/100</f>
        <v>0</v>
      </c>
      <c r="V1893" s="101">
        <f>J1893+U1893</f>
        <v>797100</v>
      </c>
      <c r="W1893" s="101">
        <f>V1893*P1893/100</f>
        <v>797100</v>
      </c>
      <c r="X1893" s="100" t="s">
        <v>61</v>
      </c>
      <c r="Y1893" s="230">
        <v>0</v>
      </c>
      <c r="Z1893" s="20">
        <v>0</v>
      </c>
      <c r="AA1893" s="25">
        <f t="shared" ref="AA1893" si="1198">Y1893*Z1893/100</f>
        <v>0</v>
      </c>
    </row>
    <row r="1894" spans="1:27" s="227" customFormat="1" ht="26.1" customHeight="1">
      <c r="A1894" s="54"/>
      <c r="B1894" s="54"/>
      <c r="C1894" s="54"/>
      <c r="D1894" s="54"/>
      <c r="E1894" s="54"/>
      <c r="F1894" s="54"/>
      <c r="G1894" s="96"/>
      <c r="H1894" s="86"/>
      <c r="I1894" s="86"/>
      <c r="J1894" s="30"/>
      <c r="K1894" s="110"/>
      <c r="L1894" s="86"/>
      <c r="M1894" s="86"/>
      <c r="N1894" s="110"/>
      <c r="O1894" s="86"/>
      <c r="P1894" s="86"/>
      <c r="Q1894" s="30"/>
      <c r="R1894" s="109"/>
      <c r="S1894" s="192"/>
      <c r="T1894" s="192"/>
      <c r="U1894" s="30"/>
      <c r="V1894" s="31"/>
      <c r="W1894" s="30"/>
      <c r="X1894" s="100"/>
      <c r="Y1894" s="226"/>
      <c r="Z1894" s="86"/>
      <c r="AA1894" s="96"/>
    </row>
    <row r="1895" spans="1:27" s="229" customFormat="1" ht="26.1" customHeight="1">
      <c r="A1895" s="17">
        <v>464</v>
      </c>
      <c r="B1895" s="17" t="s">
        <v>25</v>
      </c>
      <c r="C1895" s="17">
        <v>6199</v>
      </c>
      <c r="D1895" s="17">
        <v>42</v>
      </c>
      <c r="E1895" s="17">
        <v>3</v>
      </c>
      <c r="F1895" s="17">
        <v>36</v>
      </c>
      <c r="G1895" s="17">
        <v>1</v>
      </c>
      <c r="H1895" s="101">
        <v>17136</v>
      </c>
      <c r="I1895" s="20">
        <v>150</v>
      </c>
      <c r="J1895" s="84">
        <f>H1895*I1895</f>
        <v>2570400</v>
      </c>
      <c r="K1895" s="103"/>
      <c r="L1895" s="20"/>
      <c r="M1895" s="20"/>
      <c r="N1895" s="103"/>
      <c r="O1895" s="20"/>
      <c r="P1895" s="20">
        <v>100</v>
      </c>
      <c r="Q1895" s="21"/>
      <c r="R1895" s="21">
        <f>O1895*Q1895</f>
        <v>0</v>
      </c>
      <c r="S1895" s="217"/>
      <c r="T1895" s="217"/>
      <c r="U1895" s="21">
        <f>R1895-R1895*T1895/100</f>
        <v>0</v>
      </c>
      <c r="V1895" s="101">
        <f>J1895+U1895</f>
        <v>2570400</v>
      </c>
      <c r="W1895" s="101">
        <f>V1895*P1895/100</f>
        <v>2570400</v>
      </c>
      <c r="X1895" s="100"/>
      <c r="Y1895" s="230">
        <f>J1895</f>
        <v>2570400</v>
      </c>
      <c r="Z1895" s="20">
        <v>0.01</v>
      </c>
      <c r="AA1895" s="25">
        <f t="shared" ref="AA1895" si="1199">Y1895*Z1895/100</f>
        <v>257.04000000000002</v>
      </c>
    </row>
    <row r="1896" spans="1:27" s="229" customFormat="1" ht="26.1" customHeight="1">
      <c r="A1896" s="17">
        <v>465</v>
      </c>
      <c r="B1896" s="17" t="s">
        <v>25</v>
      </c>
      <c r="C1896" s="17">
        <v>6198</v>
      </c>
      <c r="D1896" s="17">
        <v>44</v>
      </c>
      <c r="E1896" s="17">
        <v>2</v>
      </c>
      <c r="F1896" s="17">
        <v>4</v>
      </c>
      <c r="G1896" s="17">
        <v>1</v>
      </c>
      <c r="H1896" s="101">
        <v>17804</v>
      </c>
      <c r="I1896" s="20">
        <v>150</v>
      </c>
      <c r="J1896" s="84">
        <f>H1896*I1896</f>
        <v>2670600</v>
      </c>
      <c r="K1896" s="103"/>
      <c r="L1896" s="20"/>
      <c r="M1896" s="20"/>
      <c r="N1896" s="103"/>
      <c r="O1896" s="20"/>
      <c r="P1896" s="20">
        <v>100</v>
      </c>
      <c r="Q1896" s="21"/>
      <c r="R1896" s="21">
        <f>O1896*Q1896</f>
        <v>0</v>
      </c>
      <c r="S1896" s="217"/>
      <c r="T1896" s="217"/>
      <c r="U1896" s="21">
        <f>R1896-R1896*T1896/100</f>
        <v>0</v>
      </c>
      <c r="V1896" s="101">
        <f>J1896+U1896</f>
        <v>2670600</v>
      </c>
      <c r="W1896" s="101">
        <f>V1896*P1896/100</f>
        <v>2670600</v>
      </c>
      <c r="X1896" s="100"/>
      <c r="Y1896" s="230">
        <f>J1896</f>
        <v>2670600</v>
      </c>
      <c r="Z1896" s="20">
        <v>0.01</v>
      </c>
      <c r="AA1896" s="25">
        <f t="shared" ref="AA1896" si="1200">Y1896*Z1896/100</f>
        <v>267.06</v>
      </c>
    </row>
    <row r="1897" spans="1:27" s="227" customFormat="1" ht="26.1" customHeight="1">
      <c r="A1897" s="54"/>
      <c r="B1897" s="54"/>
      <c r="C1897" s="54"/>
      <c r="D1897" s="54"/>
      <c r="E1897" s="54"/>
      <c r="F1897" s="54"/>
      <c r="G1897" s="54"/>
      <c r="H1897" s="30"/>
      <c r="I1897" s="110"/>
      <c r="J1897" s="30"/>
      <c r="K1897" s="110"/>
      <c r="L1897" s="28"/>
      <c r="M1897" s="28"/>
      <c r="N1897" s="110"/>
      <c r="O1897" s="126"/>
      <c r="P1897" s="30"/>
      <c r="Q1897" s="30"/>
      <c r="R1897" s="30"/>
      <c r="S1897" s="110"/>
      <c r="T1897" s="110"/>
      <c r="U1897" s="30"/>
      <c r="V1897" s="30"/>
      <c r="W1897" s="30"/>
      <c r="X1897" s="18"/>
      <c r="Y1897" s="31"/>
      <c r="Z1897" s="126"/>
      <c r="AA1897" s="128"/>
    </row>
    <row r="1898" spans="1:27" s="229" customFormat="1" ht="26.1" customHeight="1">
      <c r="A1898" s="17">
        <v>466</v>
      </c>
      <c r="B1898" s="17" t="s">
        <v>25</v>
      </c>
      <c r="C1898" s="17">
        <v>7740</v>
      </c>
      <c r="D1898" s="17">
        <v>12</v>
      </c>
      <c r="E1898" s="17">
        <v>3</v>
      </c>
      <c r="F1898" s="17">
        <v>78</v>
      </c>
      <c r="G1898" s="17">
        <v>1</v>
      </c>
      <c r="H1898" s="101">
        <v>5178</v>
      </c>
      <c r="I1898" s="20">
        <v>150</v>
      </c>
      <c r="J1898" s="84">
        <f>H1898*I1898</f>
        <v>776700</v>
      </c>
      <c r="K1898" s="103"/>
      <c r="L1898" s="20"/>
      <c r="M1898" s="20"/>
      <c r="N1898" s="103"/>
      <c r="O1898" s="20"/>
      <c r="P1898" s="20">
        <v>100</v>
      </c>
      <c r="Q1898" s="21"/>
      <c r="R1898" s="21">
        <f>O1898*Q1898</f>
        <v>0</v>
      </c>
      <c r="S1898" s="217"/>
      <c r="T1898" s="217"/>
      <c r="U1898" s="21">
        <f>R1898-R1898*T1898/100</f>
        <v>0</v>
      </c>
      <c r="V1898" s="101">
        <f>J1898+U1898</f>
        <v>776700</v>
      </c>
      <c r="W1898" s="101">
        <f>V1898*P1898/100</f>
        <v>776700</v>
      </c>
      <c r="X1898" s="100"/>
      <c r="Y1898" s="230">
        <f>J1898</f>
        <v>776700</v>
      </c>
      <c r="Z1898" s="20">
        <v>0.01</v>
      </c>
      <c r="AA1898" s="25">
        <f t="shared" ref="AA1898" si="1201">Y1898*Z1898/100</f>
        <v>77.67</v>
      </c>
    </row>
    <row r="1899" spans="1:27" s="227" customFormat="1" ht="26.1" customHeight="1">
      <c r="A1899" s="54"/>
      <c r="B1899" s="54"/>
      <c r="C1899" s="54"/>
      <c r="D1899" s="54"/>
      <c r="E1899" s="54"/>
      <c r="F1899" s="54"/>
      <c r="G1899" s="54"/>
      <c r="H1899" s="30"/>
      <c r="I1899" s="110"/>
      <c r="J1899" s="30"/>
      <c r="K1899" s="110"/>
      <c r="L1899" s="28"/>
      <c r="M1899" s="28"/>
      <c r="N1899" s="110"/>
      <c r="O1899" s="126"/>
      <c r="P1899" s="30"/>
      <c r="Q1899" s="30"/>
      <c r="R1899" s="30"/>
      <c r="S1899" s="110"/>
      <c r="T1899" s="110"/>
      <c r="U1899" s="30"/>
      <c r="V1899" s="30"/>
      <c r="W1899" s="30"/>
      <c r="X1899" s="18"/>
      <c r="Y1899" s="31"/>
      <c r="Z1899" s="126"/>
      <c r="AA1899" s="128"/>
    </row>
    <row r="1900" spans="1:27" s="227" customFormat="1" ht="26.1" customHeight="1">
      <c r="A1900" s="54"/>
      <c r="B1900" s="54"/>
      <c r="C1900" s="54"/>
      <c r="D1900" s="54"/>
      <c r="E1900" s="54"/>
      <c r="F1900" s="54"/>
      <c r="G1900" s="54"/>
      <c r="H1900" s="30"/>
      <c r="I1900" s="110"/>
      <c r="J1900" s="30"/>
      <c r="K1900" s="110"/>
      <c r="L1900" s="28"/>
      <c r="M1900" s="28"/>
      <c r="N1900" s="110"/>
      <c r="O1900" s="126"/>
      <c r="P1900" s="30"/>
      <c r="Q1900" s="30"/>
      <c r="R1900" s="30"/>
      <c r="S1900" s="110"/>
      <c r="T1900" s="110"/>
      <c r="U1900" s="30"/>
      <c r="V1900" s="30"/>
      <c r="W1900" s="30"/>
      <c r="X1900" s="18"/>
      <c r="Y1900" s="31"/>
      <c r="Z1900" s="126"/>
      <c r="AA1900" s="128"/>
    </row>
    <row r="1901" spans="1:27" s="227" customFormat="1" ht="26.1" customHeight="1">
      <c r="A1901" s="54"/>
      <c r="B1901" s="54"/>
      <c r="C1901" s="54"/>
      <c r="D1901" s="54"/>
      <c r="E1901" s="54"/>
      <c r="F1901" s="54"/>
      <c r="G1901" s="54"/>
      <c r="H1901" s="30"/>
      <c r="I1901" s="110"/>
      <c r="J1901" s="30"/>
      <c r="K1901" s="110"/>
      <c r="L1901" s="28"/>
      <c r="M1901" s="28"/>
      <c r="N1901" s="110"/>
      <c r="O1901" s="126"/>
      <c r="P1901" s="30"/>
      <c r="Q1901" s="30"/>
      <c r="R1901" s="30"/>
      <c r="S1901" s="110"/>
      <c r="T1901" s="110"/>
      <c r="U1901" s="30"/>
      <c r="V1901" s="30"/>
      <c r="W1901" s="30"/>
      <c r="X1901" s="18"/>
      <c r="Y1901" s="31"/>
      <c r="Z1901" s="126"/>
      <c r="AA1901" s="128"/>
    </row>
    <row r="1902" spans="1:27" s="77" customFormat="1" ht="30" customHeight="1" thickBot="1">
      <c r="A1902" s="94"/>
      <c r="B1902" s="71"/>
      <c r="C1902" s="71"/>
      <c r="D1902" s="71"/>
      <c r="E1902" s="71"/>
      <c r="F1902" s="71"/>
      <c r="G1902" s="71"/>
      <c r="H1902" s="72"/>
      <c r="I1902" s="73"/>
      <c r="J1902" s="74"/>
      <c r="K1902" s="151"/>
      <c r="L1902" s="75"/>
      <c r="M1902" s="73"/>
      <c r="N1902" s="159"/>
      <c r="O1902" s="73"/>
      <c r="P1902" s="73"/>
      <c r="Q1902" s="172"/>
      <c r="R1902" s="140"/>
      <c r="S1902" s="186"/>
      <c r="T1902" s="186"/>
      <c r="U1902" s="76"/>
      <c r="V1902" s="140"/>
      <c r="W1902" s="140"/>
      <c r="X1902" s="135"/>
      <c r="Y1902" s="198"/>
      <c r="Z1902" s="73"/>
      <c r="AA1902" s="68"/>
    </row>
    <row r="1903" spans="1:27">
      <c r="A1903" s="42" t="s">
        <v>22</v>
      </c>
      <c r="B1903" s="42"/>
      <c r="C1903" s="42" t="s">
        <v>23</v>
      </c>
      <c r="D1903" s="42"/>
      <c r="E1903" s="42"/>
      <c r="F1903" s="42"/>
      <c r="G1903" s="39" t="s">
        <v>37</v>
      </c>
      <c r="H1903" s="52"/>
      <c r="I1903" s="11"/>
      <c r="J1903" s="11"/>
      <c r="K1903" s="153"/>
      <c r="L1903" s="14"/>
      <c r="M1903" s="6"/>
      <c r="N1903" s="161"/>
      <c r="O1903" s="1"/>
      <c r="P1903" s="1"/>
      <c r="Q1903" s="175"/>
      <c r="R1903" s="176"/>
      <c r="S1903" s="188"/>
      <c r="T1903" s="188"/>
      <c r="U1903" s="175"/>
      <c r="V1903" s="176"/>
      <c r="W1903" s="176"/>
      <c r="X1903" s="1"/>
      <c r="Y1903" s="176"/>
      <c r="Z1903" s="1"/>
      <c r="AA1903" s="1"/>
    </row>
    <row r="1904" spans="1:27">
      <c r="A1904" s="3"/>
      <c r="B1904" s="11"/>
      <c r="C1904" s="11"/>
      <c r="D1904" s="11"/>
      <c r="E1904" s="12"/>
      <c r="F1904" s="13"/>
      <c r="G1904" s="38" t="s">
        <v>36</v>
      </c>
      <c r="H1904" s="52"/>
      <c r="I1904" s="11"/>
      <c r="J1904" s="11"/>
      <c r="K1904" s="153"/>
      <c r="L1904" s="14"/>
      <c r="M1904" s="61" t="s">
        <v>47</v>
      </c>
      <c r="N1904" s="162"/>
      <c r="O1904" s="62"/>
      <c r="P1904" s="62"/>
      <c r="Q1904" s="177"/>
      <c r="R1904" s="178" t="s">
        <v>51</v>
      </c>
      <c r="S1904" s="162"/>
      <c r="T1904" s="189"/>
      <c r="U1904" s="177"/>
      <c r="V1904" s="178"/>
      <c r="W1904" s="178" t="s">
        <v>56</v>
      </c>
      <c r="X1904" s="206"/>
      <c r="Y1904" s="177"/>
      <c r="Z1904" s="3"/>
      <c r="AA1904" s="3"/>
    </row>
    <row r="1905" spans="1:27">
      <c r="A1905" s="3"/>
      <c r="B1905" s="11"/>
      <c r="C1905" s="11"/>
      <c r="D1905" s="11"/>
      <c r="E1905" s="12"/>
      <c r="F1905" s="13"/>
      <c r="G1905" s="37" t="s">
        <v>35</v>
      </c>
      <c r="H1905" s="52"/>
      <c r="I1905" s="12"/>
      <c r="J1905" s="12"/>
      <c r="K1905" s="154"/>
      <c r="L1905" s="14"/>
      <c r="M1905" s="61" t="s">
        <v>54</v>
      </c>
      <c r="N1905" s="162"/>
      <c r="O1905" s="62"/>
      <c r="P1905" s="62"/>
      <c r="Q1905" s="177"/>
      <c r="R1905" s="178" t="s">
        <v>53</v>
      </c>
      <c r="S1905" s="162"/>
      <c r="T1905" s="189"/>
      <c r="U1905" s="177"/>
      <c r="V1905" s="178"/>
      <c r="W1905" s="178" t="s">
        <v>52</v>
      </c>
      <c r="X1905" s="206"/>
      <c r="Y1905" s="177"/>
      <c r="Z1905" s="3"/>
      <c r="AA1905" s="3"/>
    </row>
    <row r="1906" spans="1:27">
      <c r="A1906" s="4"/>
      <c r="B1906" s="12"/>
      <c r="C1906" s="12"/>
      <c r="D1906" s="12"/>
      <c r="E1906" s="12"/>
      <c r="F1906" s="13"/>
      <c r="G1906" s="38" t="s">
        <v>34</v>
      </c>
      <c r="H1906" s="53"/>
      <c r="I1906" s="12"/>
      <c r="J1906" s="12"/>
      <c r="K1906" s="154"/>
      <c r="L1906" s="15"/>
      <c r="M1906" s="63" t="s">
        <v>48</v>
      </c>
      <c r="N1906" s="163"/>
      <c r="O1906" s="63"/>
      <c r="P1906" s="63"/>
      <c r="Q1906" s="179"/>
      <c r="R1906" s="179" t="s">
        <v>49</v>
      </c>
      <c r="S1906" s="163"/>
      <c r="T1906" s="190"/>
      <c r="U1906" s="179"/>
      <c r="V1906" s="179"/>
      <c r="W1906" s="179" t="s">
        <v>50</v>
      </c>
      <c r="X1906" s="207"/>
      <c r="Y1906" s="179"/>
      <c r="Z1906" s="5"/>
      <c r="AA1906" s="5"/>
    </row>
    <row r="1907" spans="1:27">
      <c r="A1907" s="4"/>
      <c r="B1907" s="33"/>
      <c r="C1907" s="12"/>
      <c r="D1907" s="12"/>
      <c r="E1907" s="12"/>
      <c r="F1907" s="13"/>
      <c r="G1907" s="40" t="s">
        <v>38</v>
      </c>
      <c r="H1907" s="53"/>
      <c r="I1907" s="12"/>
      <c r="J1907" s="12"/>
      <c r="K1907" s="154"/>
      <c r="L1907" s="15"/>
      <c r="M1907" s="5"/>
      <c r="N1907" s="164"/>
      <c r="O1907" s="5"/>
      <c r="P1907" s="5"/>
      <c r="Q1907" s="180"/>
      <c r="R1907" s="180"/>
      <c r="S1907" s="191"/>
      <c r="T1907" s="191"/>
      <c r="U1907" s="180"/>
      <c r="V1907" s="180"/>
      <c r="W1907" s="180"/>
      <c r="X1907" s="208"/>
      <c r="Y1907" s="169"/>
      <c r="Z1907" s="32"/>
      <c r="AA1907" s="5"/>
    </row>
    <row r="1908" spans="1:27" ht="28.5" customHeight="1">
      <c r="A1908" s="41" t="s">
        <v>72</v>
      </c>
      <c r="B1908" s="8"/>
      <c r="C1908" s="8"/>
      <c r="D1908" s="8"/>
      <c r="E1908" s="8"/>
      <c r="F1908" s="8"/>
      <c r="G1908" s="7" t="s">
        <v>30</v>
      </c>
      <c r="H1908" s="48"/>
      <c r="I1908" s="796"/>
      <c r="J1908" s="868"/>
      <c r="K1908" s="149"/>
      <c r="L1908" s="909"/>
      <c r="M1908" s="909"/>
      <c r="N1908" s="158"/>
      <c r="O1908" s="910" t="s">
        <v>55</v>
      </c>
      <c r="P1908" s="910"/>
      <c r="Q1908" s="168"/>
      <c r="R1908" s="169"/>
      <c r="S1908" s="185"/>
      <c r="T1908" s="185"/>
      <c r="U1908" s="196"/>
      <c r="V1908" s="169"/>
      <c r="W1908" s="169"/>
      <c r="X1908" s="205" t="s">
        <v>31</v>
      </c>
      <c r="Y1908" s="169"/>
      <c r="AA1908" s="7"/>
    </row>
    <row r="1909" spans="1:27" ht="28.5">
      <c r="A1909" s="797" t="s">
        <v>0</v>
      </c>
      <c r="B1909" s="797"/>
      <c r="C1909" s="797"/>
      <c r="D1909" s="797"/>
      <c r="E1909" s="797"/>
      <c r="F1909" s="797"/>
      <c r="G1909" s="797"/>
      <c r="H1909" s="797"/>
      <c r="I1909" s="797"/>
      <c r="J1909" s="797"/>
      <c r="K1909" s="797"/>
      <c r="L1909" s="797"/>
      <c r="M1909" s="797"/>
      <c r="N1909" s="797"/>
      <c r="O1909" s="797"/>
      <c r="P1909" s="797"/>
      <c r="Q1909" s="797"/>
      <c r="R1909" s="797"/>
      <c r="S1909" s="797"/>
      <c r="T1909" s="797"/>
      <c r="U1909" s="797"/>
      <c r="V1909" s="797"/>
      <c r="W1909" s="797"/>
      <c r="X1909" s="797"/>
      <c r="Y1909" s="797"/>
      <c r="Z1909" s="797"/>
      <c r="AA1909" s="10"/>
    </row>
    <row r="1910" spans="1:27" ht="28.5">
      <c r="A1910" s="797" t="s">
        <v>32</v>
      </c>
      <c r="B1910" s="797"/>
      <c r="C1910" s="797"/>
      <c r="D1910" s="797"/>
      <c r="E1910" s="797"/>
      <c r="F1910" s="797"/>
      <c r="G1910" s="797"/>
      <c r="H1910" s="797"/>
      <c r="I1910" s="797"/>
      <c r="J1910" s="797"/>
      <c r="K1910" s="797"/>
      <c r="L1910" s="797"/>
      <c r="M1910" s="797"/>
      <c r="N1910" s="797"/>
      <c r="O1910" s="797"/>
      <c r="P1910" s="797"/>
      <c r="Q1910" s="797"/>
      <c r="R1910" s="797"/>
      <c r="S1910" s="797"/>
      <c r="T1910" s="797"/>
      <c r="U1910" s="797"/>
      <c r="V1910" s="797"/>
      <c r="W1910" s="797"/>
      <c r="X1910" s="797"/>
      <c r="Y1910" s="797"/>
      <c r="Z1910" s="797"/>
      <c r="AA1910" s="10"/>
    </row>
    <row r="1911" spans="1:27" s="34" customFormat="1" ht="23.25">
      <c r="A1911" s="35" t="s">
        <v>70</v>
      </c>
      <c r="B1911" s="36"/>
      <c r="C1911" s="36"/>
      <c r="D1911" s="36"/>
      <c r="E1911" s="36"/>
      <c r="F1911" s="36"/>
      <c r="G1911" s="211"/>
      <c r="H1911" s="49"/>
      <c r="I1911" s="211"/>
      <c r="J1911" s="211"/>
      <c r="K1911" s="150"/>
      <c r="L1911" s="211"/>
      <c r="M1911" s="211"/>
      <c r="N1911" s="158"/>
      <c r="O1911" s="211"/>
      <c r="P1911" s="211"/>
      <c r="Q1911" s="170"/>
      <c r="R1911" s="171"/>
      <c r="S1911" s="150"/>
      <c r="T1911" s="150"/>
      <c r="U1911" s="170"/>
      <c r="V1911" s="170"/>
      <c r="W1911" s="170"/>
      <c r="X1911" s="22"/>
      <c r="Y1911" s="170"/>
      <c r="Z1911" s="211"/>
      <c r="AA1911" s="211"/>
    </row>
    <row r="1912" spans="1:27" s="16" customFormat="1" ht="14.25">
      <c r="A1912" s="798" t="s">
        <v>1</v>
      </c>
      <c r="B1912" s="799"/>
      <c r="C1912" s="799"/>
      <c r="D1912" s="799"/>
      <c r="E1912" s="799"/>
      <c r="F1912" s="799"/>
      <c r="G1912" s="799"/>
      <c r="H1912" s="799"/>
      <c r="I1912" s="799"/>
      <c r="J1912" s="800"/>
      <c r="K1912" s="801" t="s">
        <v>2</v>
      </c>
      <c r="L1912" s="802"/>
      <c r="M1912" s="802"/>
      <c r="N1912" s="802"/>
      <c r="O1912" s="802"/>
      <c r="P1912" s="802"/>
      <c r="Q1912" s="802"/>
      <c r="R1912" s="802"/>
      <c r="S1912" s="802"/>
      <c r="T1912" s="802"/>
      <c r="U1912" s="803"/>
      <c r="V1912" s="911" t="s">
        <v>3</v>
      </c>
      <c r="W1912" s="911" t="s">
        <v>39</v>
      </c>
      <c r="X1912" s="914" t="s">
        <v>40</v>
      </c>
      <c r="Y1912" s="917" t="s">
        <v>4</v>
      </c>
      <c r="Z1912" s="804" t="s">
        <v>41</v>
      </c>
      <c r="AA1912" s="872" t="s">
        <v>42</v>
      </c>
    </row>
    <row r="1913" spans="1:27" s="16" customFormat="1" ht="14.25">
      <c r="A1913" s="810" t="s">
        <v>5</v>
      </c>
      <c r="B1913" s="813" t="s">
        <v>6</v>
      </c>
      <c r="C1913" s="816" t="s">
        <v>7</v>
      </c>
      <c r="D1913" s="819" t="s">
        <v>8</v>
      </c>
      <c r="E1913" s="820"/>
      <c r="F1913" s="821"/>
      <c r="G1913" s="814" t="s">
        <v>9</v>
      </c>
      <c r="H1913" s="828" t="s">
        <v>10</v>
      </c>
      <c r="I1913" s="825" t="s">
        <v>11</v>
      </c>
      <c r="J1913" s="831" t="s">
        <v>12</v>
      </c>
      <c r="K1913" s="889" t="s">
        <v>5</v>
      </c>
      <c r="L1913" s="834" t="s">
        <v>13</v>
      </c>
      <c r="M1913" s="837" t="s">
        <v>14</v>
      </c>
      <c r="N1913" s="892" t="s">
        <v>9</v>
      </c>
      <c r="O1913" s="834" t="s">
        <v>43</v>
      </c>
      <c r="P1913" s="875" t="s">
        <v>33</v>
      </c>
      <c r="Q1913" s="895" t="s">
        <v>44</v>
      </c>
      <c r="R1913" s="898" t="s">
        <v>15</v>
      </c>
      <c r="S1913" s="901" t="s">
        <v>16</v>
      </c>
      <c r="T1913" s="902"/>
      <c r="U1913" s="903" t="s">
        <v>45</v>
      </c>
      <c r="V1913" s="912"/>
      <c r="W1913" s="912"/>
      <c r="X1913" s="915"/>
      <c r="Y1913" s="918"/>
      <c r="Z1913" s="805"/>
      <c r="AA1913" s="873"/>
    </row>
    <row r="1914" spans="1:27" s="16" customFormat="1" ht="14.25">
      <c r="A1914" s="811"/>
      <c r="B1914" s="814"/>
      <c r="C1914" s="817"/>
      <c r="D1914" s="822"/>
      <c r="E1914" s="823"/>
      <c r="F1914" s="824"/>
      <c r="G1914" s="814"/>
      <c r="H1914" s="829"/>
      <c r="I1914" s="826"/>
      <c r="J1914" s="832"/>
      <c r="K1914" s="890"/>
      <c r="L1914" s="835"/>
      <c r="M1914" s="838"/>
      <c r="N1914" s="893"/>
      <c r="O1914" s="835"/>
      <c r="P1914" s="876"/>
      <c r="Q1914" s="896"/>
      <c r="R1914" s="899"/>
      <c r="S1914" s="892" t="s">
        <v>17</v>
      </c>
      <c r="T1914" s="906" t="s">
        <v>18</v>
      </c>
      <c r="U1914" s="904"/>
      <c r="V1914" s="912"/>
      <c r="W1914" s="912"/>
      <c r="X1914" s="915"/>
      <c r="Y1914" s="918"/>
      <c r="Z1914" s="805"/>
      <c r="AA1914" s="873"/>
    </row>
    <row r="1915" spans="1:27" s="16" customFormat="1" ht="14.25">
      <c r="A1915" s="811"/>
      <c r="B1915" s="814"/>
      <c r="C1915" s="817"/>
      <c r="D1915" s="840" t="s">
        <v>19</v>
      </c>
      <c r="E1915" s="840" t="s">
        <v>20</v>
      </c>
      <c r="F1915" s="840" t="s">
        <v>21</v>
      </c>
      <c r="G1915" s="814"/>
      <c r="H1915" s="829"/>
      <c r="I1915" s="826"/>
      <c r="J1915" s="832"/>
      <c r="K1915" s="890"/>
      <c r="L1915" s="835"/>
      <c r="M1915" s="838"/>
      <c r="N1915" s="893"/>
      <c r="O1915" s="835"/>
      <c r="P1915" s="876"/>
      <c r="Q1915" s="896"/>
      <c r="R1915" s="899"/>
      <c r="S1915" s="893"/>
      <c r="T1915" s="907"/>
      <c r="U1915" s="904"/>
      <c r="V1915" s="912"/>
      <c r="W1915" s="912"/>
      <c r="X1915" s="915"/>
      <c r="Y1915" s="918"/>
      <c r="Z1915" s="805"/>
      <c r="AA1915" s="873"/>
    </row>
    <row r="1916" spans="1:27" s="16" customFormat="1" ht="14.25">
      <c r="A1916" s="811"/>
      <c r="B1916" s="814"/>
      <c r="C1916" s="817"/>
      <c r="D1916" s="841"/>
      <c r="E1916" s="841"/>
      <c r="F1916" s="841"/>
      <c r="G1916" s="814"/>
      <c r="H1916" s="829"/>
      <c r="I1916" s="826"/>
      <c r="J1916" s="832"/>
      <c r="K1916" s="890"/>
      <c r="L1916" s="835"/>
      <c r="M1916" s="838"/>
      <c r="N1916" s="893"/>
      <c r="O1916" s="835"/>
      <c r="P1916" s="876"/>
      <c r="Q1916" s="896"/>
      <c r="R1916" s="899"/>
      <c r="S1916" s="893"/>
      <c r="T1916" s="907"/>
      <c r="U1916" s="904"/>
      <c r="V1916" s="912"/>
      <c r="W1916" s="912"/>
      <c r="X1916" s="915"/>
      <c r="Y1916" s="918"/>
      <c r="Z1916" s="805"/>
      <c r="AA1916" s="873"/>
    </row>
    <row r="1917" spans="1:27" s="16" customFormat="1" ht="14.25">
      <c r="A1917" s="812"/>
      <c r="B1917" s="815"/>
      <c r="C1917" s="818"/>
      <c r="D1917" s="842"/>
      <c r="E1917" s="842"/>
      <c r="F1917" s="842"/>
      <c r="G1917" s="815"/>
      <c r="H1917" s="830"/>
      <c r="I1917" s="827"/>
      <c r="J1917" s="833"/>
      <c r="K1917" s="891"/>
      <c r="L1917" s="836"/>
      <c r="M1917" s="839"/>
      <c r="N1917" s="894"/>
      <c r="O1917" s="836"/>
      <c r="P1917" s="877"/>
      <c r="Q1917" s="897"/>
      <c r="R1917" s="900"/>
      <c r="S1917" s="894"/>
      <c r="T1917" s="908"/>
      <c r="U1917" s="905"/>
      <c r="V1917" s="913"/>
      <c r="W1917" s="913"/>
      <c r="X1917" s="916"/>
      <c r="Y1917" s="919"/>
      <c r="Z1917" s="806"/>
      <c r="AA1917" s="874"/>
    </row>
    <row r="1918" spans="1:27" s="229" customFormat="1" ht="26.1" customHeight="1">
      <c r="A1918" s="17">
        <v>467</v>
      </c>
      <c r="B1918" s="17" t="s">
        <v>24</v>
      </c>
      <c r="C1918" s="17">
        <v>39618</v>
      </c>
      <c r="D1918" s="17">
        <v>12</v>
      </c>
      <c r="E1918" s="17">
        <v>0</v>
      </c>
      <c r="F1918" s="17">
        <v>25</v>
      </c>
      <c r="G1918" s="17">
        <v>1</v>
      </c>
      <c r="H1918" s="100">
        <v>4825</v>
      </c>
      <c r="I1918" s="20">
        <v>125</v>
      </c>
      <c r="J1918" s="70">
        <f>H1918*I1918</f>
        <v>603125</v>
      </c>
      <c r="K1918" s="103"/>
      <c r="L1918" s="20"/>
      <c r="M1918" s="20"/>
      <c r="N1918" s="103"/>
      <c r="O1918" s="20"/>
      <c r="P1918" s="20">
        <v>100</v>
      </c>
      <c r="Q1918" s="21"/>
      <c r="R1918" s="21">
        <f>O1918*Q1918</f>
        <v>0</v>
      </c>
      <c r="S1918" s="217"/>
      <c r="T1918" s="217"/>
      <c r="U1918" s="21">
        <f>R1918-R1918*T1918/100</f>
        <v>0</v>
      </c>
      <c r="V1918" s="101">
        <f>J1918+U1918</f>
        <v>603125</v>
      </c>
      <c r="W1918" s="101">
        <f>V1918*P1918/100</f>
        <v>603125</v>
      </c>
      <c r="X1918" s="100" t="s">
        <v>61</v>
      </c>
      <c r="Y1918" s="230">
        <v>0</v>
      </c>
      <c r="Z1918" s="20">
        <v>0</v>
      </c>
      <c r="AA1918" s="25">
        <f t="shared" ref="AA1918:AA1919" si="1202">Y1918*Z1918/100</f>
        <v>0</v>
      </c>
    </row>
    <row r="1919" spans="1:27" s="370" customFormat="1" ht="16.5">
      <c r="A1919" s="78">
        <v>468</v>
      </c>
      <c r="B1919" s="78" t="s">
        <v>24</v>
      </c>
      <c r="C1919" s="78">
        <v>20061</v>
      </c>
      <c r="D1919" s="78">
        <v>18</v>
      </c>
      <c r="E1919" s="78">
        <v>2</v>
      </c>
      <c r="F1919" s="78">
        <v>46</v>
      </c>
      <c r="G1919" s="78">
        <v>1</v>
      </c>
      <c r="H1919" s="59">
        <v>7497</v>
      </c>
      <c r="I1919" s="85">
        <v>125</v>
      </c>
      <c r="J1919" s="84">
        <f>H1919*I1919</f>
        <v>937125</v>
      </c>
      <c r="K1919" s="90"/>
      <c r="L1919" s="85"/>
      <c r="M1919" s="85"/>
      <c r="N1919" s="90"/>
      <c r="O1919" s="85"/>
      <c r="P1919" s="85">
        <v>100</v>
      </c>
      <c r="Q1919" s="59"/>
      <c r="R1919" s="59">
        <f>O1919*Q1919</f>
        <v>0</v>
      </c>
      <c r="S1919" s="104"/>
      <c r="T1919" s="104"/>
      <c r="U1919" s="59">
        <f>R1919-R1919*T1919/100</f>
        <v>0</v>
      </c>
      <c r="V1919" s="84">
        <f>J1919+U1919</f>
        <v>937125</v>
      </c>
      <c r="W1919" s="84">
        <f>V1919*P1919/100</f>
        <v>937125</v>
      </c>
      <c r="X1919" s="70" t="s">
        <v>61</v>
      </c>
      <c r="Y1919" s="232">
        <v>0</v>
      </c>
      <c r="Z1919" s="85">
        <v>0</v>
      </c>
      <c r="AA1919" s="79">
        <f t="shared" si="1202"/>
        <v>0</v>
      </c>
    </row>
    <row r="1920" spans="1:27" s="229" customFormat="1" ht="20.100000000000001" customHeight="1">
      <c r="A1920" s="17"/>
      <c r="B1920" s="17"/>
      <c r="C1920" s="17"/>
      <c r="D1920" s="17"/>
      <c r="E1920" s="17"/>
      <c r="F1920" s="17"/>
      <c r="G1920" s="17"/>
      <c r="H1920" s="30"/>
      <c r="I1920" s="86"/>
      <c r="J1920" s="84"/>
      <c r="K1920" s="103"/>
      <c r="L1920" s="20"/>
      <c r="M1920" s="20"/>
      <c r="N1920" s="103"/>
      <c r="O1920" s="20"/>
      <c r="P1920" s="20"/>
      <c r="Q1920" s="101"/>
      <c r="R1920" s="109"/>
      <c r="S1920" s="217"/>
      <c r="T1920" s="217"/>
      <c r="U1920" s="30"/>
      <c r="V1920" s="30"/>
      <c r="W1920" s="59"/>
      <c r="X1920" s="21"/>
      <c r="Y1920" s="233"/>
      <c r="Z1920" s="20"/>
      <c r="AA1920" s="25"/>
    </row>
    <row r="1921" spans="1:27" s="370" customFormat="1" ht="16.5">
      <c r="A1921" s="78">
        <v>469</v>
      </c>
      <c r="B1921" s="78" t="s">
        <v>24</v>
      </c>
      <c r="C1921" s="78">
        <v>20543</v>
      </c>
      <c r="D1921" s="78">
        <v>34</v>
      </c>
      <c r="E1921" s="78">
        <v>2</v>
      </c>
      <c r="F1921" s="78">
        <v>76</v>
      </c>
      <c r="G1921" s="78">
        <v>1</v>
      </c>
      <c r="H1921" s="70">
        <v>13876</v>
      </c>
      <c r="I1921" s="85">
        <v>125</v>
      </c>
      <c r="J1921" s="84">
        <f>H1921*I1921</f>
        <v>1734500</v>
      </c>
      <c r="K1921" s="90"/>
      <c r="L1921" s="85"/>
      <c r="M1921" s="85"/>
      <c r="N1921" s="90"/>
      <c r="O1921" s="85"/>
      <c r="P1921" s="85">
        <v>100</v>
      </c>
      <c r="Q1921" s="59"/>
      <c r="R1921" s="59">
        <f>O1921*Q1921</f>
        <v>0</v>
      </c>
      <c r="S1921" s="104"/>
      <c r="T1921" s="104"/>
      <c r="U1921" s="59">
        <f>R1921-R1921*T1921/100</f>
        <v>0</v>
      </c>
      <c r="V1921" s="84">
        <f>J1921+U1921</f>
        <v>1734500</v>
      </c>
      <c r="W1921" s="84">
        <f>V1921*P1921/100</f>
        <v>1734500</v>
      </c>
      <c r="X1921" s="70" t="s">
        <v>61</v>
      </c>
      <c r="Y1921" s="232">
        <v>0</v>
      </c>
      <c r="Z1921" s="85">
        <v>0.01</v>
      </c>
      <c r="AA1921" s="79">
        <f t="shared" ref="AA1921" si="1203">Y1921*Z1921/100</f>
        <v>0</v>
      </c>
    </row>
    <row r="1922" spans="1:27" s="229" customFormat="1" ht="20.100000000000001" customHeight="1">
      <c r="A1922" s="17"/>
      <c r="B1922" s="17"/>
      <c r="C1922" s="17"/>
      <c r="D1922" s="17"/>
      <c r="E1922" s="17"/>
      <c r="F1922" s="17"/>
      <c r="G1922" s="17"/>
      <c r="H1922" s="30"/>
      <c r="I1922" s="86"/>
      <c r="J1922" s="84"/>
      <c r="K1922" s="103"/>
      <c r="L1922" s="20"/>
      <c r="M1922" s="20"/>
      <c r="N1922" s="103"/>
      <c r="O1922" s="20"/>
      <c r="P1922" s="20"/>
      <c r="Q1922" s="21"/>
      <c r="R1922" s="21"/>
      <c r="S1922" s="217"/>
      <c r="T1922" s="217"/>
      <c r="U1922" s="59"/>
      <c r="V1922" s="101"/>
      <c r="W1922" s="101"/>
      <c r="X1922" s="100"/>
      <c r="Y1922" s="230"/>
      <c r="Z1922" s="20"/>
      <c r="AA1922" s="25"/>
    </row>
    <row r="1923" spans="1:27" s="370" customFormat="1" ht="16.5">
      <c r="A1923" s="78">
        <v>470</v>
      </c>
      <c r="B1923" s="78" t="s">
        <v>24</v>
      </c>
      <c r="C1923" s="78">
        <v>64036</v>
      </c>
      <c r="D1923" s="78">
        <v>4</v>
      </c>
      <c r="E1923" s="78">
        <v>3</v>
      </c>
      <c r="F1923" s="78">
        <v>37</v>
      </c>
      <c r="G1923" s="78">
        <v>1</v>
      </c>
      <c r="H1923" s="59">
        <v>1937</v>
      </c>
      <c r="I1923" s="85">
        <v>400</v>
      </c>
      <c r="J1923" s="84">
        <f>H1923*I1923</f>
        <v>774800</v>
      </c>
      <c r="K1923" s="90"/>
      <c r="L1923" s="85"/>
      <c r="M1923" s="85"/>
      <c r="N1923" s="90"/>
      <c r="O1923" s="85"/>
      <c r="P1923" s="85">
        <v>100</v>
      </c>
      <c r="Q1923" s="59"/>
      <c r="R1923" s="59">
        <f>O1923*Q1923</f>
        <v>0</v>
      </c>
      <c r="S1923" s="104"/>
      <c r="T1923" s="104"/>
      <c r="U1923" s="59">
        <f>R1923-R1923*T1923/100</f>
        <v>0</v>
      </c>
      <c r="V1923" s="84">
        <f>J1923+U1923</f>
        <v>774800</v>
      </c>
      <c r="W1923" s="84">
        <f>V1923*P1923/100</f>
        <v>774800</v>
      </c>
      <c r="X1923" s="70" t="s">
        <v>29</v>
      </c>
      <c r="Y1923" s="232">
        <v>0</v>
      </c>
      <c r="Z1923" s="85">
        <v>0</v>
      </c>
      <c r="AA1923" s="79">
        <f t="shared" ref="AA1923" si="1204">Y1923*Z1923/100</f>
        <v>0</v>
      </c>
    </row>
    <row r="1924" spans="1:27" s="229" customFormat="1" ht="20.100000000000001" customHeight="1">
      <c r="A1924" s="17"/>
      <c r="B1924" s="17"/>
      <c r="C1924" s="17"/>
      <c r="D1924" s="17"/>
      <c r="E1924" s="17"/>
      <c r="F1924" s="17"/>
      <c r="G1924" s="17"/>
      <c r="H1924" s="30"/>
      <c r="I1924" s="86"/>
      <c r="J1924" s="84"/>
      <c r="K1924" s="103"/>
      <c r="L1924" s="20"/>
      <c r="M1924" s="20"/>
      <c r="N1924" s="103"/>
      <c r="O1924" s="20"/>
      <c r="P1924" s="20"/>
      <c r="Q1924" s="21"/>
      <c r="R1924" s="21"/>
      <c r="S1924" s="217"/>
      <c r="T1924" s="217"/>
      <c r="U1924" s="59"/>
      <c r="V1924" s="101"/>
      <c r="W1924" s="101"/>
      <c r="X1924" s="100"/>
      <c r="Y1924" s="230"/>
      <c r="Z1924" s="20"/>
      <c r="AA1924" s="25"/>
    </row>
    <row r="1925" spans="1:27" s="229" customFormat="1" ht="20.100000000000001" customHeight="1">
      <c r="A1925" s="17">
        <v>471</v>
      </c>
      <c r="B1925" s="78" t="s">
        <v>24</v>
      </c>
      <c r="C1925" s="78">
        <v>73609</v>
      </c>
      <c r="D1925" s="78">
        <v>1</v>
      </c>
      <c r="E1925" s="78">
        <v>0</v>
      </c>
      <c r="F1925" s="78">
        <v>0</v>
      </c>
      <c r="G1925" s="78">
        <v>1</v>
      </c>
      <c r="H1925" s="59">
        <v>400</v>
      </c>
      <c r="I1925" s="85">
        <v>400</v>
      </c>
      <c r="J1925" s="84">
        <f>H1925*I1925</f>
        <v>160000</v>
      </c>
      <c r="K1925" s="90"/>
      <c r="L1925" s="85"/>
      <c r="M1925" s="85"/>
      <c r="N1925" s="90"/>
      <c r="O1925" s="85"/>
      <c r="P1925" s="85">
        <v>100</v>
      </c>
      <c r="Q1925" s="59"/>
      <c r="R1925" s="59">
        <f>O1925*Q1925</f>
        <v>0</v>
      </c>
      <c r="S1925" s="104"/>
      <c r="T1925" s="104"/>
      <c r="U1925" s="59">
        <f>R1925-R1925*T1925/100</f>
        <v>0</v>
      </c>
      <c r="V1925" s="84">
        <f>J1925+U1925</f>
        <v>160000</v>
      </c>
      <c r="W1925" s="84">
        <f>V1925*P1925/100</f>
        <v>160000</v>
      </c>
      <c r="X1925" s="70" t="s">
        <v>29</v>
      </c>
      <c r="Y1925" s="232">
        <v>0</v>
      </c>
      <c r="Z1925" s="85">
        <v>0</v>
      </c>
      <c r="AA1925" s="79">
        <f t="shared" ref="AA1925" si="1205">Y1925*Z1925/100</f>
        <v>0</v>
      </c>
    </row>
    <row r="1926" spans="1:27" s="229" customFormat="1" ht="26.1" customHeight="1">
      <c r="A1926" s="17">
        <v>472</v>
      </c>
      <c r="B1926" s="17" t="s">
        <v>25</v>
      </c>
      <c r="C1926" s="17">
        <v>384</v>
      </c>
      <c r="D1926" s="17">
        <v>16</v>
      </c>
      <c r="E1926" s="17">
        <v>0</v>
      </c>
      <c r="F1926" s="17">
        <v>92</v>
      </c>
      <c r="G1926" s="17">
        <v>1</v>
      </c>
      <c r="H1926" s="100">
        <v>6492</v>
      </c>
      <c r="I1926" s="20">
        <v>100</v>
      </c>
      <c r="J1926" s="70">
        <f>H1926*I1926</f>
        <v>649200</v>
      </c>
      <c r="K1926" s="103"/>
      <c r="L1926" s="20"/>
      <c r="M1926" s="20"/>
      <c r="N1926" s="103"/>
      <c r="O1926" s="20"/>
      <c r="P1926" s="20">
        <v>100</v>
      </c>
      <c r="Q1926" s="21"/>
      <c r="R1926" s="21">
        <f>O1926*Q1926</f>
        <v>0</v>
      </c>
      <c r="S1926" s="217"/>
      <c r="T1926" s="217"/>
      <c r="U1926" s="21">
        <f>R1926-R1926*T1926/100</f>
        <v>0</v>
      </c>
      <c r="V1926" s="101">
        <f>J1926+U1926</f>
        <v>649200</v>
      </c>
      <c r="W1926" s="101">
        <f>V1926*P1926/100</f>
        <v>649200</v>
      </c>
      <c r="X1926" s="100"/>
      <c r="Y1926" s="231">
        <f>J1926</f>
        <v>649200</v>
      </c>
      <c r="Z1926" s="20">
        <v>0.01</v>
      </c>
      <c r="AA1926" s="25">
        <f t="shared" ref="AA1926" si="1206">Y1926*Z1926/100</f>
        <v>64.92</v>
      </c>
    </row>
    <row r="1927" spans="1:27" s="229" customFormat="1" ht="26.1" customHeight="1">
      <c r="A1927" s="17">
        <v>473</v>
      </c>
      <c r="B1927" s="17" t="s">
        <v>25</v>
      </c>
      <c r="C1927" s="17">
        <v>6073</v>
      </c>
      <c r="D1927" s="17">
        <v>7</v>
      </c>
      <c r="E1927" s="17">
        <v>2</v>
      </c>
      <c r="F1927" s="17">
        <v>63</v>
      </c>
      <c r="G1927" s="17">
        <v>1</v>
      </c>
      <c r="H1927" s="100">
        <v>3063</v>
      </c>
      <c r="I1927" s="20">
        <v>150</v>
      </c>
      <c r="J1927" s="70">
        <f>H1927*I1927</f>
        <v>459450</v>
      </c>
      <c r="K1927" s="103"/>
      <c r="L1927" s="20"/>
      <c r="M1927" s="20"/>
      <c r="N1927" s="103"/>
      <c r="O1927" s="20"/>
      <c r="P1927" s="20">
        <v>100</v>
      </c>
      <c r="Q1927" s="21"/>
      <c r="R1927" s="21">
        <f>O1927*Q1927</f>
        <v>0</v>
      </c>
      <c r="S1927" s="217"/>
      <c r="T1927" s="217"/>
      <c r="U1927" s="21">
        <f>R1927-R1927*T1927/100</f>
        <v>0</v>
      </c>
      <c r="V1927" s="101">
        <f>J1927+U1927</f>
        <v>459450</v>
      </c>
      <c r="W1927" s="101">
        <f>V1927*P1927/100</f>
        <v>459450</v>
      </c>
      <c r="X1927" s="100"/>
      <c r="Y1927" s="231">
        <f>J1927</f>
        <v>459450</v>
      </c>
      <c r="Z1927" s="20">
        <v>0.01</v>
      </c>
      <c r="AA1927" s="25">
        <f t="shared" ref="AA1927" si="1207">Y1927*Z1927/100</f>
        <v>45.945</v>
      </c>
    </row>
    <row r="1928" spans="1:27" s="229" customFormat="1" ht="26.1" customHeight="1">
      <c r="A1928" s="17">
        <v>474</v>
      </c>
      <c r="B1928" s="17" t="s">
        <v>24</v>
      </c>
      <c r="C1928" s="17">
        <v>23653</v>
      </c>
      <c r="D1928" s="17">
        <v>4</v>
      </c>
      <c r="E1928" s="17">
        <v>1</v>
      </c>
      <c r="F1928" s="17">
        <v>6</v>
      </c>
      <c r="G1928" s="17">
        <v>1</v>
      </c>
      <c r="H1928" s="100">
        <v>1706</v>
      </c>
      <c r="I1928" s="20">
        <v>150</v>
      </c>
      <c r="J1928" s="70">
        <f>H1928*I1928</f>
        <v>255900</v>
      </c>
      <c r="K1928" s="103"/>
      <c r="L1928" s="20"/>
      <c r="M1928" s="20"/>
      <c r="N1928" s="103"/>
      <c r="O1928" s="20"/>
      <c r="P1928" s="20">
        <v>100</v>
      </c>
      <c r="Q1928" s="21"/>
      <c r="R1928" s="21">
        <f>O1928*Q1928</f>
        <v>0</v>
      </c>
      <c r="S1928" s="217"/>
      <c r="T1928" s="217"/>
      <c r="U1928" s="21">
        <f>R1928-R1928*T1928/100</f>
        <v>0</v>
      </c>
      <c r="V1928" s="101">
        <f>J1928+U1928</f>
        <v>255900</v>
      </c>
      <c r="W1928" s="101">
        <f>V1928*P1928/100</f>
        <v>255900</v>
      </c>
      <c r="X1928" s="100" t="s">
        <v>61</v>
      </c>
      <c r="Y1928" s="230">
        <v>0</v>
      </c>
      <c r="Z1928" s="20">
        <v>0</v>
      </c>
      <c r="AA1928" s="25">
        <f t="shared" ref="AA1928" si="1208">Y1928*Z1928/100</f>
        <v>0</v>
      </c>
    </row>
    <row r="1929" spans="1:27" s="77" customFormat="1" ht="30" customHeight="1" thickBot="1">
      <c r="A1929" s="94"/>
      <c r="B1929" s="71"/>
      <c r="C1929" s="71"/>
      <c r="D1929" s="71"/>
      <c r="E1929" s="71"/>
      <c r="F1929" s="71"/>
      <c r="G1929" s="71"/>
      <c r="H1929" s="72"/>
      <c r="I1929" s="73"/>
      <c r="J1929" s="74"/>
      <c r="K1929" s="151"/>
      <c r="L1929" s="75"/>
      <c r="M1929" s="73"/>
      <c r="N1929" s="159"/>
      <c r="O1929" s="73"/>
      <c r="P1929" s="73"/>
      <c r="Q1929" s="172"/>
      <c r="R1929" s="140"/>
      <c r="S1929" s="186"/>
      <c r="T1929" s="186"/>
      <c r="U1929" s="76"/>
      <c r="V1929" s="140"/>
      <c r="W1929" s="140"/>
      <c r="X1929" s="135"/>
      <c r="Y1929" s="198"/>
      <c r="Z1929" s="73"/>
      <c r="AA1929" s="68"/>
    </row>
    <row r="1930" spans="1:27" s="47" customFormat="1">
      <c r="A1930" s="858"/>
      <c r="B1930" s="858"/>
      <c r="C1930" s="859"/>
      <c r="D1930" s="859"/>
      <c r="E1930" s="859"/>
      <c r="F1930" s="859"/>
      <c r="G1930" s="859"/>
      <c r="H1930" s="50"/>
      <c r="I1930" s="43"/>
      <c r="J1930" s="43"/>
      <c r="K1930" s="152"/>
      <c r="L1930" s="44"/>
      <c r="M1930" s="45"/>
      <c r="N1930" s="160"/>
      <c r="O1930" s="46"/>
      <c r="P1930" s="46"/>
      <c r="Q1930" s="173"/>
      <c r="R1930" s="174"/>
      <c r="S1930" s="187"/>
      <c r="T1930" s="187"/>
      <c r="U1930" s="173"/>
      <c r="V1930" s="174"/>
      <c r="W1930" s="174"/>
      <c r="X1930" s="46"/>
      <c r="Y1930" s="174"/>
      <c r="Z1930" s="46"/>
      <c r="AA1930" s="46"/>
    </row>
    <row r="1931" spans="1:27">
      <c r="A1931" s="42" t="s">
        <v>22</v>
      </c>
      <c r="B1931" s="42"/>
      <c r="C1931" s="42" t="s">
        <v>23</v>
      </c>
      <c r="D1931" s="42"/>
      <c r="E1931" s="42"/>
      <c r="F1931" s="42"/>
      <c r="G1931" s="39" t="s">
        <v>37</v>
      </c>
      <c r="H1931" s="52"/>
      <c r="I1931" s="11"/>
      <c r="J1931" s="11"/>
      <c r="K1931" s="153"/>
      <c r="L1931" s="14"/>
      <c r="M1931" s="6"/>
      <c r="N1931" s="161"/>
      <c r="O1931" s="1"/>
      <c r="P1931" s="1"/>
      <c r="Q1931" s="175"/>
      <c r="R1931" s="176"/>
      <c r="S1931" s="188"/>
      <c r="T1931" s="188"/>
      <c r="U1931" s="175"/>
      <c r="V1931" s="176"/>
      <c r="W1931" s="176"/>
      <c r="X1931" s="1"/>
      <c r="Y1931" s="176"/>
      <c r="Z1931" s="1"/>
      <c r="AA1931" s="1"/>
    </row>
    <row r="1932" spans="1:27">
      <c r="A1932" s="3"/>
      <c r="B1932" s="11"/>
      <c r="C1932" s="11"/>
      <c r="D1932" s="11"/>
      <c r="E1932" s="12"/>
      <c r="F1932" s="13"/>
      <c r="G1932" s="38" t="s">
        <v>36</v>
      </c>
      <c r="H1932" s="52"/>
      <c r="I1932" s="11"/>
      <c r="J1932" s="11"/>
      <c r="K1932" s="153"/>
      <c r="L1932" s="14"/>
      <c r="M1932" s="61" t="s">
        <v>47</v>
      </c>
      <c r="N1932" s="162"/>
      <c r="O1932" s="62"/>
      <c r="P1932" s="62"/>
      <c r="Q1932" s="177"/>
      <c r="R1932" s="178" t="s">
        <v>51</v>
      </c>
      <c r="S1932" s="162"/>
      <c r="T1932" s="189"/>
      <c r="U1932" s="177"/>
      <c r="V1932" s="178"/>
      <c r="W1932" s="178" t="s">
        <v>56</v>
      </c>
      <c r="X1932" s="206"/>
      <c r="Y1932" s="177"/>
      <c r="Z1932" s="3"/>
      <c r="AA1932" s="3"/>
    </row>
    <row r="1933" spans="1:27">
      <c r="A1933" s="3"/>
      <c r="B1933" s="11"/>
      <c r="C1933" s="11"/>
      <c r="D1933" s="11"/>
      <c r="E1933" s="12"/>
      <c r="F1933" s="13"/>
      <c r="G1933" s="37" t="s">
        <v>35</v>
      </c>
      <c r="H1933" s="52"/>
      <c r="I1933" s="12"/>
      <c r="J1933" s="12"/>
      <c r="K1933" s="154"/>
      <c r="L1933" s="14"/>
      <c r="M1933" s="61" t="s">
        <v>54</v>
      </c>
      <c r="N1933" s="162"/>
      <c r="O1933" s="62"/>
      <c r="P1933" s="62"/>
      <c r="Q1933" s="177"/>
      <c r="R1933" s="178" t="s">
        <v>53</v>
      </c>
      <c r="S1933" s="162"/>
      <c r="T1933" s="189"/>
      <c r="U1933" s="177"/>
      <c r="V1933" s="178"/>
      <c r="W1933" s="178" t="s">
        <v>52</v>
      </c>
      <c r="X1933" s="206"/>
      <c r="Y1933" s="177"/>
      <c r="Z1933" s="3"/>
      <c r="AA1933" s="3"/>
    </row>
    <row r="1934" spans="1:27">
      <c r="A1934" s="4"/>
      <c r="B1934" s="12"/>
      <c r="C1934" s="12"/>
      <c r="D1934" s="12"/>
      <c r="E1934" s="12"/>
      <c r="F1934" s="13"/>
      <c r="G1934" s="38" t="s">
        <v>34</v>
      </c>
      <c r="H1934" s="53"/>
      <c r="I1934" s="12"/>
      <c r="J1934" s="12"/>
      <c r="K1934" s="154"/>
      <c r="L1934" s="15"/>
      <c r="M1934" s="63" t="s">
        <v>48</v>
      </c>
      <c r="N1934" s="163"/>
      <c r="O1934" s="63"/>
      <c r="P1934" s="63"/>
      <c r="Q1934" s="179"/>
      <c r="R1934" s="179" t="s">
        <v>49</v>
      </c>
      <c r="S1934" s="163"/>
      <c r="T1934" s="190"/>
      <c r="U1934" s="179"/>
      <c r="V1934" s="179"/>
      <c r="W1934" s="179" t="s">
        <v>50</v>
      </c>
      <c r="X1934" s="207"/>
      <c r="Y1934" s="179"/>
      <c r="Z1934" s="5"/>
      <c r="AA1934" s="5"/>
    </row>
    <row r="1935" spans="1:27">
      <c r="A1935" s="4"/>
      <c r="B1935" s="33"/>
      <c r="C1935" s="12"/>
      <c r="D1935" s="12"/>
      <c r="E1935" s="12"/>
      <c r="F1935" s="13"/>
      <c r="G1935" s="40" t="s">
        <v>38</v>
      </c>
      <c r="H1935" s="53"/>
      <c r="I1935" s="12"/>
      <c r="J1935" s="12"/>
      <c r="K1935" s="154"/>
      <c r="L1935" s="15"/>
      <c r="M1935" s="5"/>
      <c r="N1935" s="164"/>
      <c r="O1935" s="5"/>
      <c r="P1935" s="5"/>
      <c r="Q1935" s="180"/>
      <c r="R1935" s="180"/>
      <c r="S1935" s="191"/>
      <c r="T1935" s="191"/>
      <c r="U1935" s="180"/>
      <c r="V1935" s="180"/>
      <c r="W1935" s="180"/>
      <c r="X1935" s="208"/>
      <c r="Y1935" s="169"/>
      <c r="Z1935" s="32"/>
      <c r="AA1935" s="5"/>
    </row>
    <row r="1936" spans="1:27" ht="36">
      <c r="A1936" s="41" t="s">
        <v>71</v>
      </c>
      <c r="B1936" s="8"/>
      <c r="C1936" s="8"/>
      <c r="D1936" s="8"/>
      <c r="E1936" s="8"/>
      <c r="F1936" s="8"/>
      <c r="G1936" s="7" t="s">
        <v>30</v>
      </c>
      <c r="H1936" s="48"/>
      <c r="I1936" s="796"/>
      <c r="J1936" s="868"/>
      <c r="K1936" s="149"/>
      <c r="L1936" s="909"/>
      <c r="M1936" s="909"/>
      <c r="N1936" s="158"/>
      <c r="O1936" s="910" t="s">
        <v>55</v>
      </c>
      <c r="P1936" s="910"/>
      <c r="Q1936" s="168"/>
      <c r="R1936" s="169"/>
      <c r="S1936" s="185"/>
      <c r="T1936" s="185"/>
      <c r="U1936" s="196"/>
      <c r="V1936" s="169"/>
      <c r="W1936" s="169"/>
      <c r="X1936" s="205" t="s">
        <v>31</v>
      </c>
      <c r="Y1936" s="169"/>
      <c r="AA1936" s="7"/>
    </row>
    <row r="1937" spans="1:27" ht="28.5">
      <c r="A1937" s="797" t="s">
        <v>0</v>
      </c>
      <c r="B1937" s="797"/>
      <c r="C1937" s="797"/>
      <c r="D1937" s="797"/>
      <c r="E1937" s="797"/>
      <c r="F1937" s="797"/>
      <c r="G1937" s="797"/>
      <c r="H1937" s="797"/>
      <c r="I1937" s="797"/>
      <c r="J1937" s="797"/>
      <c r="K1937" s="797"/>
      <c r="L1937" s="797"/>
      <c r="M1937" s="797"/>
      <c r="N1937" s="797"/>
      <c r="O1937" s="797"/>
      <c r="P1937" s="797"/>
      <c r="Q1937" s="797"/>
      <c r="R1937" s="797"/>
      <c r="S1937" s="797"/>
      <c r="T1937" s="797"/>
      <c r="U1937" s="797"/>
      <c r="V1937" s="797"/>
      <c r="W1937" s="797"/>
      <c r="X1937" s="797"/>
      <c r="Y1937" s="797"/>
      <c r="Z1937" s="797"/>
      <c r="AA1937" s="10"/>
    </row>
    <row r="1938" spans="1:27" ht="28.5">
      <c r="A1938" s="797" t="s">
        <v>32</v>
      </c>
      <c r="B1938" s="797"/>
      <c r="C1938" s="797"/>
      <c r="D1938" s="797"/>
      <c r="E1938" s="797"/>
      <c r="F1938" s="797"/>
      <c r="G1938" s="797"/>
      <c r="H1938" s="797"/>
      <c r="I1938" s="797"/>
      <c r="J1938" s="797"/>
      <c r="K1938" s="797"/>
      <c r="L1938" s="797"/>
      <c r="M1938" s="797"/>
      <c r="N1938" s="797"/>
      <c r="O1938" s="797"/>
      <c r="P1938" s="797"/>
      <c r="Q1938" s="797"/>
      <c r="R1938" s="797"/>
      <c r="S1938" s="797"/>
      <c r="T1938" s="797"/>
      <c r="U1938" s="797"/>
      <c r="V1938" s="797"/>
      <c r="W1938" s="797"/>
      <c r="X1938" s="797"/>
      <c r="Y1938" s="797"/>
      <c r="Z1938" s="797"/>
      <c r="AA1938" s="10"/>
    </row>
    <row r="1939" spans="1:27" s="34" customFormat="1" ht="23.25">
      <c r="A1939" s="35" t="s">
        <v>70</v>
      </c>
      <c r="B1939" s="36"/>
      <c r="C1939" s="36"/>
      <c r="D1939" s="36"/>
      <c r="E1939" s="36"/>
      <c r="F1939" s="36"/>
      <c r="G1939" s="9"/>
      <c r="H1939" s="49"/>
      <c r="I1939" s="9"/>
      <c r="J1939" s="9"/>
      <c r="K1939" s="150"/>
      <c r="L1939" s="9"/>
      <c r="M1939" s="9"/>
      <c r="N1939" s="158"/>
      <c r="O1939" s="9"/>
      <c r="P1939" s="9"/>
      <c r="Q1939" s="170"/>
      <c r="R1939" s="171"/>
      <c r="S1939" s="150"/>
      <c r="T1939" s="150"/>
      <c r="U1939" s="170"/>
      <c r="V1939" s="170"/>
      <c r="W1939" s="170"/>
      <c r="X1939" s="22"/>
      <c r="Y1939" s="170"/>
      <c r="Z1939" s="9"/>
      <c r="AA1939" s="9"/>
    </row>
    <row r="1940" spans="1:27" s="16" customFormat="1" ht="14.25">
      <c r="A1940" s="798" t="s">
        <v>1</v>
      </c>
      <c r="B1940" s="799"/>
      <c r="C1940" s="799"/>
      <c r="D1940" s="799"/>
      <c r="E1940" s="799"/>
      <c r="F1940" s="799"/>
      <c r="G1940" s="799"/>
      <c r="H1940" s="799"/>
      <c r="I1940" s="799"/>
      <c r="J1940" s="800"/>
      <c r="K1940" s="801" t="s">
        <v>2</v>
      </c>
      <c r="L1940" s="802"/>
      <c r="M1940" s="802"/>
      <c r="N1940" s="802"/>
      <c r="O1940" s="802"/>
      <c r="P1940" s="802"/>
      <c r="Q1940" s="802"/>
      <c r="R1940" s="802"/>
      <c r="S1940" s="802"/>
      <c r="T1940" s="802"/>
      <c r="U1940" s="803"/>
      <c r="V1940" s="917" t="s">
        <v>3</v>
      </c>
      <c r="W1940" s="917" t="s">
        <v>39</v>
      </c>
      <c r="X1940" s="807" t="s">
        <v>40</v>
      </c>
      <c r="Y1940" s="917" t="s">
        <v>4</v>
      </c>
      <c r="Z1940" s="807" t="s">
        <v>41</v>
      </c>
      <c r="AA1940" s="883" t="s">
        <v>42</v>
      </c>
    </row>
    <row r="1941" spans="1:27" s="16" customFormat="1" ht="14.25">
      <c r="A1941" s="810" t="s">
        <v>5</v>
      </c>
      <c r="B1941" s="813" t="s">
        <v>6</v>
      </c>
      <c r="C1941" s="816" t="s">
        <v>7</v>
      </c>
      <c r="D1941" s="819" t="s">
        <v>8</v>
      </c>
      <c r="E1941" s="820"/>
      <c r="F1941" s="821"/>
      <c r="G1941" s="814" t="s">
        <v>9</v>
      </c>
      <c r="H1941" s="828" t="s">
        <v>10</v>
      </c>
      <c r="I1941" s="825" t="s">
        <v>11</v>
      </c>
      <c r="J1941" s="831" t="s">
        <v>12</v>
      </c>
      <c r="K1941" s="889" t="s">
        <v>5</v>
      </c>
      <c r="L1941" s="834" t="s">
        <v>13</v>
      </c>
      <c r="M1941" s="837" t="s">
        <v>14</v>
      </c>
      <c r="N1941" s="892" t="s">
        <v>9</v>
      </c>
      <c r="O1941" s="847" t="s">
        <v>43</v>
      </c>
      <c r="P1941" s="875" t="s">
        <v>33</v>
      </c>
      <c r="Q1941" s="895" t="s">
        <v>44</v>
      </c>
      <c r="R1941" s="898" t="s">
        <v>15</v>
      </c>
      <c r="S1941" s="901" t="s">
        <v>16</v>
      </c>
      <c r="T1941" s="902"/>
      <c r="U1941" s="903" t="s">
        <v>45</v>
      </c>
      <c r="V1941" s="918"/>
      <c r="W1941" s="918"/>
      <c r="X1941" s="808"/>
      <c r="Y1941" s="918"/>
      <c r="Z1941" s="808"/>
      <c r="AA1941" s="884"/>
    </row>
    <row r="1942" spans="1:27" s="16" customFormat="1" ht="14.25">
      <c r="A1942" s="811"/>
      <c r="B1942" s="814"/>
      <c r="C1942" s="817"/>
      <c r="D1942" s="822"/>
      <c r="E1942" s="823"/>
      <c r="F1942" s="824"/>
      <c r="G1942" s="814"/>
      <c r="H1942" s="829"/>
      <c r="I1942" s="826"/>
      <c r="J1942" s="832"/>
      <c r="K1942" s="890"/>
      <c r="L1942" s="835"/>
      <c r="M1942" s="838"/>
      <c r="N1942" s="893"/>
      <c r="O1942" s="848"/>
      <c r="P1942" s="876"/>
      <c r="Q1942" s="896"/>
      <c r="R1942" s="899"/>
      <c r="S1942" s="892" t="s">
        <v>17</v>
      </c>
      <c r="T1942" s="906" t="s">
        <v>18</v>
      </c>
      <c r="U1942" s="904"/>
      <c r="V1942" s="918"/>
      <c r="W1942" s="918"/>
      <c r="X1942" s="808"/>
      <c r="Y1942" s="918"/>
      <c r="Z1942" s="808"/>
      <c r="AA1942" s="884"/>
    </row>
    <row r="1943" spans="1:27" s="16" customFormat="1" ht="14.25">
      <c r="A1943" s="811"/>
      <c r="B1943" s="814"/>
      <c r="C1943" s="817"/>
      <c r="D1943" s="840" t="s">
        <v>19</v>
      </c>
      <c r="E1943" s="840" t="s">
        <v>20</v>
      </c>
      <c r="F1943" s="840" t="s">
        <v>21</v>
      </c>
      <c r="G1943" s="814"/>
      <c r="H1943" s="829"/>
      <c r="I1943" s="826"/>
      <c r="J1943" s="832"/>
      <c r="K1943" s="890"/>
      <c r="L1943" s="835"/>
      <c r="M1943" s="838"/>
      <c r="N1943" s="893"/>
      <c r="O1943" s="848"/>
      <c r="P1943" s="876"/>
      <c r="Q1943" s="896"/>
      <c r="R1943" s="899"/>
      <c r="S1943" s="893"/>
      <c r="T1943" s="907"/>
      <c r="U1943" s="904"/>
      <c r="V1943" s="918"/>
      <c r="W1943" s="918"/>
      <c r="X1943" s="808"/>
      <c r="Y1943" s="918"/>
      <c r="Z1943" s="808"/>
      <c r="AA1943" s="884"/>
    </row>
    <row r="1944" spans="1:27" s="16" customFormat="1" ht="14.25">
      <c r="A1944" s="811"/>
      <c r="B1944" s="814"/>
      <c r="C1944" s="817"/>
      <c r="D1944" s="841"/>
      <c r="E1944" s="841"/>
      <c r="F1944" s="841"/>
      <c r="G1944" s="814"/>
      <c r="H1944" s="829"/>
      <c r="I1944" s="826"/>
      <c r="J1944" s="832"/>
      <c r="K1944" s="890"/>
      <c r="L1944" s="835"/>
      <c r="M1944" s="838"/>
      <c r="N1944" s="893"/>
      <c r="O1944" s="848"/>
      <c r="P1944" s="876"/>
      <c r="Q1944" s="896"/>
      <c r="R1944" s="899"/>
      <c r="S1944" s="893"/>
      <c r="T1944" s="907"/>
      <c r="U1944" s="904"/>
      <c r="V1944" s="918"/>
      <c r="W1944" s="918"/>
      <c r="X1944" s="808"/>
      <c r="Y1944" s="918"/>
      <c r="Z1944" s="808"/>
      <c r="AA1944" s="884"/>
    </row>
    <row r="1945" spans="1:27" s="16" customFormat="1" ht="14.25">
      <c r="A1945" s="812"/>
      <c r="B1945" s="815"/>
      <c r="C1945" s="818"/>
      <c r="D1945" s="842"/>
      <c r="E1945" s="842"/>
      <c r="F1945" s="842"/>
      <c r="G1945" s="815"/>
      <c r="H1945" s="830"/>
      <c r="I1945" s="827"/>
      <c r="J1945" s="833"/>
      <c r="K1945" s="891"/>
      <c r="L1945" s="836"/>
      <c r="M1945" s="839"/>
      <c r="N1945" s="894"/>
      <c r="O1945" s="849"/>
      <c r="P1945" s="877"/>
      <c r="Q1945" s="897"/>
      <c r="R1945" s="900"/>
      <c r="S1945" s="894"/>
      <c r="T1945" s="908"/>
      <c r="U1945" s="905"/>
      <c r="V1945" s="919"/>
      <c r="W1945" s="919"/>
      <c r="X1945" s="809"/>
      <c r="Y1945" s="919"/>
      <c r="Z1945" s="809"/>
      <c r="AA1945" s="885"/>
    </row>
    <row r="1946" spans="1:27" s="229" customFormat="1" ht="26.1" customHeight="1">
      <c r="A1946" s="17">
        <v>475</v>
      </c>
      <c r="B1946" s="17" t="s">
        <v>25</v>
      </c>
      <c r="C1946" s="17">
        <v>6810</v>
      </c>
      <c r="D1946" s="17">
        <v>22</v>
      </c>
      <c r="E1946" s="17">
        <v>0</v>
      </c>
      <c r="F1946" s="17">
        <v>51</v>
      </c>
      <c r="G1946" s="17">
        <v>1</v>
      </c>
      <c r="H1946" s="101">
        <v>8851</v>
      </c>
      <c r="I1946" s="20">
        <v>150</v>
      </c>
      <c r="J1946" s="84">
        <f>H1946*I1946</f>
        <v>1327650</v>
      </c>
      <c r="K1946" s="103"/>
      <c r="L1946" s="20"/>
      <c r="M1946" s="20"/>
      <c r="N1946" s="103"/>
      <c r="O1946" s="20"/>
      <c r="P1946" s="20">
        <v>100</v>
      </c>
      <c r="Q1946" s="21"/>
      <c r="R1946" s="21">
        <f>O1946*Q1946</f>
        <v>0</v>
      </c>
      <c r="S1946" s="217"/>
      <c r="T1946" s="217"/>
      <c r="U1946" s="21">
        <f>R1946-R1946*T1946/100</f>
        <v>0</v>
      </c>
      <c r="V1946" s="101">
        <f>J1946+U1946</f>
        <v>1327650</v>
      </c>
      <c r="W1946" s="101">
        <f>V1946*P1946/100</f>
        <v>1327650</v>
      </c>
      <c r="X1946" s="100"/>
      <c r="Y1946" s="230">
        <f>J1946</f>
        <v>1327650</v>
      </c>
      <c r="Z1946" s="20">
        <v>0.01</v>
      </c>
      <c r="AA1946" s="25">
        <f t="shared" ref="AA1946" si="1209">Y1946*Z1946/100</f>
        <v>132.76499999999999</v>
      </c>
    </row>
    <row r="1947" spans="1:27" s="229" customFormat="1" ht="26.1" customHeight="1">
      <c r="A1947" s="17"/>
      <c r="B1947" s="17"/>
      <c r="C1947" s="17"/>
      <c r="D1947" s="17"/>
      <c r="E1947" s="17"/>
      <c r="F1947" s="17"/>
      <c r="G1947" s="220"/>
      <c r="H1947" s="101"/>
      <c r="I1947" s="20"/>
      <c r="J1947" s="84"/>
      <c r="K1947" s="103"/>
      <c r="L1947" s="20"/>
      <c r="M1947" s="20"/>
      <c r="N1947" s="103"/>
      <c r="O1947" s="20"/>
      <c r="P1947" s="20"/>
      <c r="Q1947" s="21"/>
      <c r="R1947" s="21"/>
      <c r="S1947" s="217"/>
      <c r="T1947" s="217"/>
      <c r="U1947" s="21"/>
      <c r="V1947" s="101"/>
      <c r="W1947" s="101"/>
      <c r="X1947" s="100"/>
      <c r="Y1947" s="230"/>
      <c r="Z1947" s="20"/>
      <c r="AA1947" s="25"/>
    </row>
    <row r="1948" spans="1:27" s="229" customFormat="1" ht="26.1" customHeight="1">
      <c r="A1948" s="17">
        <v>476</v>
      </c>
      <c r="B1948" s="17" t="s">
        <v>25</v>
      </c>
      <c r="C1948" s="17">
        <v>7718</v>
      </c>
      <c r="D1948" s="17">
        <v>23</v>
      </c>
      <c r="E1948" s="17">
        <v>3</v>
      </c>
      <c r="F1948" s="17">
        <v>67</v>
      </c>
      <c r="G1948" s="17">
        <v>1</v>
      </c>
      <c r="H1948" s="101">
        <v>9567</v>
      </c>
      <c r="I1948" s="20">
        <v>150</v>
      </c>
      <c r="J1948" s="84">
        <f>H1948*I1948</f>
        <v>1435050</v>
      </c>
      <c r="K1948" s="103"/>
      <c r="L1948" s="20"/>
      <c r="M1948" s="20"/>
      <c r="N1948" s="103"/>
      <c r="O1948" s="20"/>
      <c r="P1948" s="20">
        <v>100</v>
      </c>
      <c r="Q1948" s="21"/>
      <c r="R1948" s="21">
        <f>O1948*Q1948</f>
        <v>0</v>
      </c>
      <c r="S1948" s="217"/>
      <c r="T1948" s="217"/>
      <c r="U1948" s="21">
        <f>R1948-R1948*T1948/100</f>
        <v>0</v>
      </c>
      <c r="V1948" s="101">
        <f>J1948+U1948</f>
        <v>1435050</v>
      </c>
      <c r="W1948" s="101">
        <f>V1948*P1948/100</f>
        <v>1435050</v>
      </c>
      <c r="X1948" s="100"/>
      <c r="Y1948" s="230">
        <f t="shared" ref="Y1948:Y1953" si="1210">J1948</f>
        <v>1435050</v>
      </c>
      <c r="Z1948" s="20">
        <v>0.01</v>
      </c>
      <c r="AA1948" s="25">
        <f t="shared" ref="AA1948" si="1211">Y1948*Z1948/100</f>
        <v>143.505</v>
      </c>
    </row>
    <row r="1949" spans="1:27" s="87" customFormat="1" ht="30" customHeight="1">
      <c r="A1949" s="78"/>
      <c r="B1949" s="79"/>
      <c r="C1949" s="78"/>
      <c r="D1949" s="78"/>
      <c r="E1949" s="78"/>
      <c r="F1949" s="78"/>
      <c r="G1949" s="78"/>
      <c r="H1949" s="59"/>
      <c r="I1949" s="85"/>
      <c r="J1949" s="70"/>
      <c r="K1949" s="90"/>
      <c r="L1949" s="85"/>
      <c r="M1949" s="85"/>
      <c r="N1949" s="90"/>
      <c r="O1949" s="85"/>
      <c r="P1949" s="85"/>
      <c r="Q1949" s="59"/>
      <c r="R1949" s="59"/>
      <c r="S1949" s="104"/>
      <c r="T1949" s="104"/>
      <c r="U1949" s="59"/>
      <c r="V1949" s="59"/>
      <c r="W1949" s="59"/>
      <c r="X1949" s="21"/>
      <c r="Y1949" s="230"/>
      <c r="Z1949" s="85"/>
      <c r="AA1949" s="79"/>
    </row>
    <row r="1950" spans="1:27" s="229" customFormat="1" ht="26.1" customHeight="1">
      <c r="A1950" s="17">
        <v>477</v>
      </c>
      <c r="B1950" s="17" t="s">
        <v>24</v>
      </c>
      <c r="C1950" s="17">
        <v>75513</v>
      </c>
      <c r="D1950" s="17">
        <v>2</v>
      </c>
      <c r="E1950" s="17">
        <v>1</v>
      </c>
      <c r="F1950" s="17">
        <v>38</v>
      </c>
      <c r="G1950" s="17">
        <v>1</v>
      </c>
      <c r="H1950" s="101">
        <v>938</v>
      </c>
      <c r="I1950" s="20">
        <v>150</v>
      </c>
      <c r="J1950" s="84">
        <f>H1950*I1950</f>
        <v>140700</v>
      </c>
      <c r="K1950" s="103"/>
      <c r="L1950" s="20"/>
      <c r="M1950" s="20"/>
      <c r="N1950" s="103"/>
      <c r="O1950" s="20"/>
      <c r="P1950" s="20">
        <v>100</v>
      </c>
      <c r="Q1950" s="21"/>
      <c r="R1950" s="21">
        <f>O1950*Q1950</f>
        <v>0</v>
      </c>
      <c r="S1950" s="217"/>
      <c r="T1950" s="217"/>
      <c r="U1950" s="21">
        <f>R1950-R1950*T1950/100</f>
        <v>0</v>
      </c>
      <c r="V1950" s="101">
        <f>J1950+U1950</f>
        <v>140700</v>
      </c>
      <c r="W1950" s="101">
        <f>V1950*P1950/100</f>
        <v>140700</v>
      </c>
      <c r="X1950" s="100" t="s">
        <v>61</v>
      </c>
      <c r="Y1950" s="230">
        <f t="shared" si="1210"/>
        <v>140700</v>
      </c>
      <c r="Z1950" s="20">
        <v>0</v>
      </c>
      <c r="AA1950" s="25">
        <f t="shared" ref="AA1950:AA1952" si="1212">Y1950*Z1950/100</f>
        <v>0</v>
      </c>
    </row>
    <row r="1951" spans="1:27" s="229" customFormat="1" ht="26.1" customHeight="1">
      <c r="A1951" s="17">
        <v>478</v>
      </c>
      <c r="B1951" s="17" t="s">
        <v>62</v>
      </c>
      <c r="C1951" s="17">
        <v>1781</v>
      </c>
      <c r="D1951" s="17">
        <v>3</v>
      </c>
      <c r="E1951" s="17">
        <v>3</v>
      </c>
      <c r="F1951" s="17">
        <v>50</v>
      </c>
      <c r="G1951" s="17">
        <v>1</v>
      </c>
      <c r="H1951" s="101">
        <v>1550</v>
      </c>
      <c r="I1951" s="20">
        <v>150</v>
      </c>
      <c r="J1951" s="84">
        <f>H1951*I1951</f>
        <v>232500</v>
      </c>
      <c r="K1951" s="103"/>
      <c r="L1951" s="20"/>
      <c r="M1951" s="20"/>
      <c r="N1951" s="103"/>
      <c r="O1951" s="20"/>
      <c r="P1951" s="20">
        <v>100</v>
      </c>
      <c r="Q1951" s="21"/>
      <c r="R1951" s="21">
        <f>O1951*Q1951</f>
        <v>0</v>
      </c>
      <c r="S1951" s="217"/>
      <c r="T1951" s="217"/>
      <c r="U1951" s="21">
        <f>R1951-R1951*T1951/100</f>
        <v>0</v>
      </c>
      <c r="V1951" s="101">
        <f>J1951+U1951</f>
        <v>232500</v>
      </c>
      <c r="W1951" s="101">
        <f>V1951*P1951/100</f>
        <v>232500</v>
      </c>
      <c r="X1951" s="100"/>
      <c r="Y1951" s="230">
        <f t="shared" si="1210"/>
        <v>232500</v>
      </c>
      <c r="Z1951" s="20">
        <v>0.01</v>
      </c>
      <c r="AA1951" s="25">
        <f t="shared" si="1212"/>
        <v>23.25</v>
      </c>
    </row>
    <row r="1952" spans="1:27" s="229" customFormat="1" ht="26.1" customHeight="1">
      <c r="A1952" s="17">
        <v>479</v>
      </c>
      <c r="B1952" s="17" t="s">
        <v>62</v>
      </c>
      <c r="C1952" s="17">
        <v>1739</v>
      </c>
      <c r="D1952" s="17">
        <v>3</v>
      </c>
      <c r="E1952" s="17">
        <v>3</v>
      </c>
      <c r="F1952" s="17">
        <v>50</v>
      </c>
      <c r="G1952" s="17">
        <v>1</v>
      </c>
      <c r="H1952" s="101">
        <v>1550</v>
      </c>
      <c r="I1952" s="20">
        <v>150</v>
      </c>
      <c r="J1952" s="84">
        <f>H1952*I1952</f>
        <v>232500</v>
      </c>
      <c r="K1952" s="103"/>
      <c r="L1952" s="20"/>
      <c r="M1952" s="20"/>
      <c r="N1952" s="103"/>
      <c r="O1952" s="20"/>
      <c r="P1952" s="20">
        <v>100</v>
      </c>
      <c r="Q1952" s="21"/>
      <c r="R1952" s="21">
        <f>O1952*Q1952</f>
        <v>0</v>
      </c>
      <c r="S1952" s="217"/>
      <c r="T1952" s="217"/>
      <c r="U1952" s="21">
        <f>R1952-R1952*T1952/100</f>
        <v>0</v>
      </c>
      <c r="V1952" s="101">
        <f>J1952+U1952</f>
        <v>232500</v>
      </c>
      <c r="W1952" s="101">
        <f>V1952*P1952/100</f>
        <v>232500</v>
      </c>
      <c r="X1952" s="100"/>
      <c r="Y1952" s="230">
        <f t="shared" si="1210"/>
        <v>232500</v>
      </c>
      <c r="Z1952" s="20">
        <v>0.01</v>
      </c>
      <c r="AA1952" s="25">
        <f t="shared" si="1212"/>
        <v>23.25</v>
      </c>
    </row>
    <row r="1953" spans="1:27" s="229" customFormat="1" ht="26.1" customHeight="1">
      <c r="A1953" s="17">
        <v>480</v>
      </c>
      <c r="B1953" s="17" t="s">
        <v>62</v>
      </c>
      <c r="C1953" s="17">
        <v>1740</v>
      </c>
      <c r="D1953" s="17">
        <v>3</v>
      </c>
      <c r="E1953" s="17">
        <v>3</v>
      </c>
      <c r="F1953" s="17">
        <v>50</v>
      </c>
      <c r="G1953" s="17">
        <v>1</v>
      </c>
      <c r="H1953" s="101">
        <v>1550</v>
      </c>
      <c r="I1953" s="20">
        <v>150</v>
      </c>
      <c r="J1953" s="84">
        <f>H1953*I1953</f>
        <v>232500</v>
      </c>
      <c r="K1953" s="103"/>
      <c r="L1953" s="20"/>
      <c r="M1953" s="20"/>
      <c r="N1953" s="103"/>
      <c r="O1953" s="20"/>
      <c r="P1953" s="20">
        <v>100</v>
      </c>
      <c r="Q1953" s="21"/>
      <c r="R1953" s="21">
        <f>O1953*Q1953</f>
        <v>0</v>
      </c>
      <c r="S1953" s="217"/>
      <c r="T1953" s="217"/>
      <c r="U1953" s="21">
        <f>R1953-R1953*T1953/100</f>
        <v>0</v>
      </c>
      <c r="V1953" s="101">
        <f>J1953+U1953</f>
        <v>232500</v>
      </c>
      <c r="W1953" s="101">
        <f>V1953*P1953/100</f>
        <v>232500</v>
      </c>
      <c r="X1953" s="100"/>
      <c r="Y1953" s="230">
        <f t="shared" si="1210"/>
        <v>232500</v>
      </c>
      <c r="Z1953" s="20">
        <v>0.01</v>
      </c>
      <c r="AA1953" s="25">
        <f t="shared" ref="AA1953" si="1213">Y1953*Z1953/100</f>
        <v>23.25</v>
      </c>
    </row>
    <row r="1954" spans="1:27" s="285" customFormat="1" ht="26.1" customHeight="1">
      <c r="A1954" s="65"/>
      <c r="B1954" s="65"/>
      <c r="C1954" s="65"/>
      <c r="D1954" s="65"/>
      <c r="E1954" s="65"/>
      <c r="F1954" s="65"/>
      <c r="G1954" s="65"/>
      <c r="H1954" s="215"/>
      <c r="I1954" s="66"/>
      <c r="J1954" s="281"/>
      <c r="K1954" s="216"/>
      <c r="L1954" s="66"/>
      <c r="M1954" s="66"/>
      <c r="N1954" s="216"/>
      <c r="O1954" s="66"/>
      <c r="P1954" s="66"/>
      <c r="Q1954" s="69"/>
      <c r="R1954" s="69"/>
      <c r="S1954" s="282"/>
      <c r="T1954" s="282"/>
      <c r="U1954" s="69"/>
      <c r="V1954" s="215"/>
      <c r="W1954" s="215"/>
      <c r="X1954" s="283"/>
      <c r="Y1954" s="284"/>
      <c r="Z1954" s="66"/>
      <c r="AA1954" s="64"/>
    </row>
    <row r="1955" spans="1:27" s="77" customFormat="1" ht="30" customHeight="1" thickBot="1">
      <c r="A1955" s="94"/>
      <c r="B1955" s="71"/>
      <c r="C1955" s="71"/>
      <c r="D1955" s="71"/>
      <c r="E1955" s="71"/>
      <c r="F1955" s="71"/>
      <c r="G1955" s="71"/>
      <c r="H1955" s="72"/>
      <c r="I1955" s="73"/>
      <c r="J1955" s="74"/>
      <c r="K1955" s="151"/>
      <c r="L1955" s="75"/>
      <c r="M1955" s="73"/>
      <c r="N1955" s="159"/>
      <c r="O1955" s="73"/>
      <c r="P1955" s="73"/>
      <c r="Q1955" s="172"/>
      <c r="R1955" s="140"/>
      <c r="S1955" s="186"/>
      <c r="T1955" s="186"/>
      <c r="U1955" s="76"/>
      <c r="V1955" s="140"/>
      <c r="W1955" s="140"/>
      <c r="X1955" s="135"/>
      <c r="Y1955" s="198"/>
      <c r="Z1955" s="73"/>
      <c r="AA1955" s="68"/>
    </row>
    <row r="1956" spans="1:27">
      <c r="A1956" s="42" t="s">
        <v>22</v>
      </c>
      <c r="B1956" s="42"/>
      <c r="C1956" s="42" t="s">
        <v>23</v>
      </c>
      <c r="D1956" s="42"/>
      <c r="E1956" s="42"/>
      <c r="F1956" s="42"/>
      <c r="G1956" s="39" t="s">
        <v>37</v>
      </c>
      <c r="H1956" s="52"/>
      <c r="I1956" s="11"/>
      <c r="J1956" s="11"/>
      <c r="K1956" s="153"/>
      <c r="L1956" s="14"/>
      <c r="M1956" s="6"/>
      <c r="N1956" s="161"/>
      <c r="O1956" s="1"/>
      <c r="P1956" s="1"/>
      <c r="Q1956" s="175"/>
      <c r="R1956" s="176"/>
      <c r="S1956" s="188"/>
      <c r="T1956" s="188"/>
      <c r="U1956" s="175"/>
      <c r="V1956" s="176"/>
      <c r="W1956" s="176"/>
      <c r="X1956" s="1"/>
      <c r="Y1956" s="176"/>
      <c r="Z1956" s="1"/>
      <c r="AA1956" s="1"/>
    </row>
    <row r="1957" spans="1:27">
      <c r="A1957" s="3"/>
      <c r="B1957" s="11"/>
      <c r="C1957" s="11"/>
      <c r="D1957" s="11"/>
      <c r="E1957" s="12"/>
      <c r="F1957" s="13"/>
      <c r="G1957" s="38" t="s">
        <v>36</v>
      </c>
      <c r="H1957" s="52"/>
      <c r="I1957" s="11"/>
      <c r="J1957" s="11"/>
      <c r="K1957" s="153"/>
      <c r="L1957" s="14"/>
      <c r="M1957" s="61" t="s">
        <v>47</v>
      </c>
      <c r="N1957" s="162"/>
      <c r="O1957" s="62"/>
      <c r="P1957" s="62"/>
      <c r="Q1957" s="177"/>
      <c r="R1957" s="178" t="s">
        <v>51</v>
      </c>
      <c r="S1957" s="162"/>
      <c r="T1957" s="189"/>
      <c r="U1957" s="177"/>
      <c r="V1957" s="178"/>
      <c r="W1957" s="178" t="s">
        <v>56</v>
      </c>
      <c r="X1957" s="206"/>
      <c r="Y1957" s="177"/>
      <c r="Z1957" s="3"/>
      <c r="AA1957" s="3"/>
    </row>
    <row r="1958" spans="1:27">
      <c r="A1958" s="3"/>
      <c r="B1958" s="11"/>
      <c r="C1958" s="11"/>
      <c r="D1958" s="11"/>
      <c r="E1958" s="12"/>
      <c r="F1958" s="13"/>
      <c r="G1958" s="37" t="s">
        <v>35</v>
      </c>
      <c r="H1958" s="52"/>
      <c r="I1958" s="12"/>
      <c r="J1958" s="12"/>
      <c r="K1958" s="154"/>
      <c r="L1958" s="14"/>
      <c r="M1958" s="61" t="s">
        <v>54</v>
      </c>
      <c r="N1958" s="162"/>
      <c r="O1958" s="62"/>
      <c r="P1958" s="62"/>
      <c r="Q1958" s="177"/>
      <c r="R1958" s="178" t="s">
        <v>53</v>
      </c>
      <c r="S1958" s="162"/>
      <c r="T1958" s="189"/>
      <c r="U1958" s="177"/>
      <c r="V1958" s="178"/>
      <c r="W1958" s="178" t="s">
        <v>52</v>
      </c>
      <c r="X1958" s="206"/>
      <c r="Y1958" s="177"/>
      <c r="Z1958" s="3"/>
      <c r="AA1958" s="3"/>
    </row>
    <row r="1959" spans="1:27">
      <c r="A1959" s="4"/>
      <c r="B1959" s="12"/>
      <c r="C1959" s="12"/>
      <c r="D1959" s="12"/>
      <c r="E1959" s="12"/>
      <c r="F1959" s="13"/>
      <c r="G1959" s="38" t="s">
        <v>34</v>
      </c>
      <c r="H1959" s="53"/>
      <c r="I1959" s="12"/>
      <c r="J1959" s="12"/>
      <c r="K1959" s="154"/>
      <c r="L1959" s="15"/>
      <c r="M1959" s="63" t="s">
        <v>48</v>
      </c>
      <c r="N1959" s="163"/>
      <c r="O1959" s="63"/>
      <c r="P1959" s="63"/>
      <c r="Q1959" s="179"/>
      <c r="R1959" s="179" t="s">
        <v>49</v>
      </c>
      <c r="S1959" s="163"/>
      <c r="T1959" s="190"/>
      <c r="U1959" s="179"/>
      <c r="V1959" s="179"/>
      <c r="W1959" s="179" t="s">
        <v>50</v>
      </c>
      <c r="X1959" s="207"/>
      <c r="Y1959" s="179"/>
      <c r="Z1959" s="5"/>
      <c r="AA1959" s="5"/>
    </row>
    <row r="1961" spans="1:27" ht="23.25" customHeight="1">
      <c r="A1961" s="41" t="s">
        <v>149</v>
      </c>
      <c r="B1961" s="8"/>
      <c r="C1961" s="8"/>
      <c r="D1961" s="8"/>
      <c r="E1961" s="8"/>
      <c r="F1961" s="8"/>
      <c r="G1961" s="7" t="s">
        <v>30</v>
      </c>
      <c r="H1961" s="48"/>
      <c r="I1961" s="796"/>
      <c r="J1961" s="868"/>
      <c r="K1961" s="149"/>
      <c r="L1961" s="909"/>
      <c r="M1961" s="909"/>
      <c r="N1961" s="158"/>
      <c r="O1961" s="910" t="s">
        <v>55</v>
      </c>
      <c r="P1961" s="910"/>
      <c r="Q1961" s="168"/>
      <c r="R1961" s="169"/>
      <c r="S1961" s="185"/>
      <c r="T1961" s="185"/>
      <c r="U1961" s="196"/>
      <c r="V1961" s="169"/>
      <c r="W1961" s="169"/>
      <c r="X1961" s="205" t="s">
        <v>31</v>
      </c>
      <c r="Y1961" s="169"/>
      <c r="AA1961" s="7"/>
    </row>
    <row r="1962" spans="1:27" ht="23.1" customHeight="1">
      <c r="A1962" s="797" t="s">
        <v>0</v>
      </c>
      <c r="B1962" s="797"/>
      <c r="C1962" s="797"/>
      <c r="D1962" s="797"/>
      <c r="E1962" s="797"/>
      <c r="F1962" s="797"/>
      <c r="G1962" s="797"/>
      <c r="H1962" s="797"/>
      <c r="I1962" s="797"/>
      <c r="J1962" s="797"/>
      <c r="K1962" s="797"/>
      <c r="L1962" s="797"/>
      <c r="M1962" s="797"/>
      <c r="N1962" s="797"/>
      <c r="O1962" s="797"/>
      <c r="P1962" s="797"/>
      <c r="Q1962" s="797"/>
      <c r="R1962" s="797"/>
      <c r="S1962" s="797"/>
      <c r="T1962" s="797"/>
      <c r="U1962" s="797"/>
      <c r="V1962" s="797"/>
      <c r="W1962" s="797"/>
      <c r="X1962" s="797"/>
      <c r="Y1962" s="797"/>
      <c r="Z1962" s="797"/>
      <c r="AA1962" s="10"/>
    </row>
    <row r="1963" spans="1:27" ht="23.1" customHeight="1">
      <c r="A1963" s="797" t="s">
        <v>32</v>
      </c>
      <c r="B1963" s="797"/>
      <c r="C1963" s="797"/>
      <c r="D1963" s="797"/>
      <c r="E1963" s="797"/>
      <c r="F1963" s="797"/>
      <c r="G1963" s="797"/>
      <c r="H1963" s="797"/>
      <c r="I1963" s="797"/>
      <c r="J1963" s="797"/>
      <c r="K1963" s="797"/>
      <c r="L1963" s="797"/>
      <c r="M1963" s="797"/>
      <c r="N1963" s="797"/>
      <c r="O1963" s="797"/>
      <c r="P1963" s="797"/>
      <c r="Q1963" s="797"/>
      <c r="R1963" s="797"/>
      <c r="S1963" s="797"/>
      <c r="T1963" s="797"/>
      <c r="U1963" s="797"/>
      <c r="V1963" s="797"/>
      <c r="W1963" s="797"/>
      <c r="X1963" s="797"/>
      <c r="Y1963" s="797"/>
      <c r="Z1963" s="797"/>
      <c r="AA1963" s="10"/>
    </row>
    <row r="1964" spans="1:27" s="34" customFormat="1" ht="23.25">
      <c r="A1964" s="35" t="s">
        <v>70</v>
      </c>
      <c r="B1964" s="36"/>
      <c r="C1964" s="36"/>
      <c r="D1964" s="36"/>
      <c r="E1964" s="36"/>
      <c r="F1964" s="36"/>
      <c r="G1964" s="331"/>
      <c r="H1964" s="49"/>
      <c r="I1964" s="331"/>
      <c r="J1964" s="331"/>
      <c r="K1964" s="150"/>
      <c r="L1964" s="331"/>
      <c r="M1964" s="331"/>
      <c r="N1964" s="158"/>
      <c r="O1964" s="331"/>
      <c r="P1964" s="331"/>
      <c r="Q1964" s="170"/>
      <c r="R1964" s="171"/>
      <c r="S1964" s="150"/>
      <c r="T1964" s="150"/>
      <c r="U1964" s="170"/>
      <c r="V1964" s="170"/>
      <c r="W1964" s="170"/>
      <c r="X1964" s="22"/>
      <c r="Y1964" s="170"/>
      <c r="Z1964" s="331"/>
      <c r="AA1964" s="331"/>
    </row>
    <row r="1965" spans="1:27" s="16" customFormat="1" ht="14.25">
      <c r="A1965" s="798" t="s">
        <v>1</v>
      </c>
      <c r="B1965" s="799"/>
      <c r="C1965" s="799"/>
      <c r="D1965" s="799"/>
      <c r="E1965" s="799"/>
      <c r="F1965" s="799"/>
      <c r="G1965" s="799"/>
      <c r="H1965" s="799"/>
      <c r="I1965" s="799"/>
      <c r="J1965" s="800"/>
      <c r="K1965" s="801" t="s">
        <v>2</v>
      </c>
      <c r="L1965" s="802"/>
      <c r="M1965" s="802"/>
      <c r="N1965" s="802"/>
      <c r="O1965" s="802"/>
      <c r="P1965" s="802"/>
      <c r="Q1965" s="802"/>
      <c r="R1965" s="802"/>
      <c r="S1965" s="802"/>
      <c r="T1965" s="802"/>
      <c r="U1965" s="803"/>
      <c r="V1965" s="886" t="s">
        <v>3</v>
      </c>
      <c r="W1965" s="886" t="s">
        <v>39</v>
      </c>
      <c r="X1965" s="869" t="s">
        <v>40</v>
      </c>
      <c r="Y1965" s="886" t="s">
        <v>4</v>
      </c>
      <c r="Z1965" s="869" t="s">
        <v>41</v>
      </c>
      <c r="AA1965" s="878" t="s">
        <v>42</v>
      </c>
    </row>
    <row r="1966" spans="1:27" s="16" customFormat="1" ht="12.95" customHeight="1">
      <c r="A1966" s="810" t="s">
        <v>5</v>
      </c>
      <c r="B1966" s="813" t="s">
        <v>6</v>
      </c>
      <c r="C1966" s="816" t="s">
        <v>7</v>
      </c>
      <c r="D1966" s="819" t="s">
        <v>8</v>
      </c>
      <c r="E1966" s="820"/>
      <c r="F1966" s="821"/>
      <c r="G1966" s="814" t="s">
        <v>9</v>
      </c>
      <c r="H1966" s="828" t="s">
        <v>10</v>
      </c>
      <c r="I1966" s="825" t="s">
        <v>11</v>
      </c>
      <c r="J1966" s="831" t="s">
        <v>12</v>
      </c>
      <c r="K1966" s="889" t="s">
        <v>5</v>
      </c>
      <c r="L1966" s="834" t="s">
        <v>13</v>
      </c>
      <c r="M1966" s="837" t="s">
        <v>14</v>
      </c>
      <c r="N1966" s="892" t="s">
        <v>9</v>
      </c>
      <c r="O1966" s="847" t="s">
        <v>43</v>
      </c>
      <c r="P1966" s="875" t="s">
        <v>33</v>
      </c>
      <c r="Q1966" s="895" t="s">
        <v>44</v>
      </c>
      <c r="R1966" s="898" t="s">
        <v>15</v>
      </c>
      <c r="S1966" s="901" t="s">
        <v>16</v>
      </c>
      <c r="T1966" s="902"/>
      <c r="U1966" s="903" t="s">
        <v>45</v>
      </c>
      <c r="V1966" s="887"/>
      <c r="W1966" s="887"/>
      <c r="X1966" s="870"/>
      <c r="Y1966" s="887"/>
      <c r="Z1966" s="870"/>
      <c r="AA1966" s="879"/>
    </row>
    <row r="1967" spans="1:27" s="16" customFormat="1" ht="12.95" customHeight="1">
      <c r="A1967" s="811"/>
      <c r="B1967" s="814"/>
      <c r="C1967" s="817"/>
      <c r="D1967" s="822"/>
      <c r="E1967" s="823"/>
      <c r="F1967" s="824"/>
      <c r="G1967" s="814"/>
      <c r="H1967" s="829"/>
      <c r="I1967" s="826"/>
      <c r="J1967" s="832"/>
      <c r="K1967" s="890"/>
      <c r="L1967" s="835"/>
      <c r="M1967" s="838"/>
      <c r="N1967" s="893"/>
      <c r="O1967" s="848"/>
      <c r="P1967" s="876"/>
      <c r="Q1967" s="896"/>
      <c r="R1967" s="899"/>
      <c r="S1967" s="892" t="s">
        <v>17</v>
      </c>
      <c r="T1967" s="906" t="s">
        <v>18</v>
      </c>
      <c r="U1967" s="904"/>
      <c r="V1967" s="887"/>
      <c r="W1967" s="887"/>
      <c r="X1967" s="870"/>
      <c r="Y1967" s="887"/>
      <c r="Z1967" s="870"/>
      <c r="AA1967" s="879"/>
    </row>
    <row r="1968" spans="1:27" s="16" customFormat="1" ht="12.95" customHeight="1">
      <c r="A1968" s="811"/>
      <c r="B1968" s="814"/>
      <c r="C1968" s="817"/>
      <c r="D1968" s="840" t="s">
        <v>19</v>
      </c>
      <c r="E1968" s="840" t="s">
        <v>20</v>
      </c>
      <c r="F1968" s="840" t="s">
        <v>21</v>
      </c>
      <c r="G1968" s="814"/>
      <c r="H1968" s="829"/>
      <c r="I1968" s="826"/>
      <c r="J1968" s="832"/>
      <c r="K1968" s="890"/>
      <c r="L1968" s="835"/>
      <c r="M1968" s="838"/>
      <c r="N1968" s="893"/>
      <c r="O1968" s="848"/>
      <c r="P1968" s="876"/>
      <c r="Q1968" s="896"/>
      <c r="R1968" s="899"/>
      <c r="S1968" s="893"/>
      <c r="T1968" s="907"/>
      <c r="U1968" s="904"/>
      <c r="V1968" s="887"/>
      <c r="W1968" s="887"/>
      <c r="X1968" s="870"/>
      <c r="Y1968" s="887"/>
      <c r="Z1968" s="870"/>
      <c r="AA1968" s="879"/>
    </row>
    <row r="1969" spans="1:27" s="16" customFormat="1" ht="12.95" customHeight="1">
      <c r="A1969" s="811"/>
      <c r="B1969" s="814"/>
      <c r="C1969" s="817"/>
      <c r="D1969" s="841"/>
      <c r="E1969" s="841"/>
      <c r="F1969" s="841"/>
      <c r="G1969" s="814"/>
      <c r="H1969" s="829"/>
      <c r="I1969" s="826"/>
      <c r="J1969" s="832"/>
      <c r="K1969" s="890"/>
      <c r="L1969" s="835"/>
      <c r="M1969" s="838"/>
      <c r="N1969" s="893"/>
      <c r="O1969" s="848"/>
      <c r="P1969" s="876"/>
      <c r="Q1969" s="896"/>
      <c r="R1969" s="899"/>
      <c r="S1969" s="893"/>
      <c r="T1969" s="907"/>
      <c r="U1969" s="904"/>
      <c r="V1969" s="887"/>
      <c r="W1969" s="887"/>
      <c r="X1969" s="870"/>
      <c r="Y1969" s="887"/>
      <c r="Z1969" s="870"/>
      <c r="AA1969" s="879"/>
    </row>
    <row r="1970" spans="1:27" s="16" customFormat="1" ht="12.95" customHeight="1">
      <c r="A1970" s="812"/>
      <c r="B1970" s="815"/>
      <c r="C1970" s="818"/>
      <c r="D1970" s="842"/>
      <c r="E1970" s="842"/>
      <c r="F1970" s="842"/>
      <c r="G1970" s="815"/>
      <c r="H1970" s="830"/>
      <c r="I1970" s="827"/>
      <c r="J1970" s="833"/>
      <c r="K1970" s="891"/>
      <c r="L1970" s="836"/>
      <c r="M1970" s="839"/>
      <c r="N1970" s="894"/>
      <c r="O1970" s="849"/>
      <c r="P1970" s="877"/>
      <c r="Q1970" s="897"/>
      <c r="R1970" s="900"/>
      <c r="S1970" s="894"/>
      <c r="T1970" s="908"/>
      <c r="U1970" s="905"/>
      <c r="V1970" s="888"/>
      <c r="W1970" s="888"/>
      <c r="X1970" s="871"/>
      <c r="Y1970" s="888"/>
      <c r="Z1970" s="871"/>
      <c r="AA1970" s="880"/>
    </row>
    <row r="1971" spans="1:27" s="16" customFormat="1" ht="12.95" customHeight="1">
      <c r="A1971" s="322"/>
      <c r="B1971" s="323"/>
      <c r="C1971" s="324"/>
      <c r="D1971" s="330"/>
      <c r="E1971" s="330"/>
      <c r="F1971" s="330"/>
      <c r="G1971" s="323"/>
      <c r="H1971" s="326"/>
      <c r="I1971" s="325"/>
      <c r="J1971" s="327"/>
      <c r="K1971" s="334"/>
      <c r="L1971" s="328"/>
      <c r="M1971" s="329"/>
      <c r="N1971" s="335"/>
      <c r="O1971" s="332"/>
      <c r="P1971" s="336"/>
      <c r="Q1971" s="337"/>
      <c r="R1971" s="338"/>
      <c r="S1971" s="335"/>
      <c r="T1971" s="340"/>
      <c r="U1971" s="339"/>
      <c r="V1971" s="341"/>
      <c r="W1971" s="341"/>
      <c r="X1971" s="342"/>
      <c r="Y1971" s="287"/>
      <c r="Z1971" s="342"/>
      <c r="AA1971" s="333"/>
    </row>
    <row r="1972" spans="1:27" s="370" customFormat="1" ht="16.5">
      <c r="A1972" s="78">
        <v>481</v>
      </c>
      <c r="B1972" s="78" t="s">
        <v>25</v>
      </c>
      <c r="C1972" s="78">
        <v>100255</v>
      </c>
      <c r="D1972" s="78">
        <v>14</v>
      </c>
      <c r="E1972" s="78">
        <v>2</v>
      </c>
      <c r="F1972" s="78">
        <v>66</v>
      </c>
      <c r="G1972" s="78">
        <v>1</v>
      </c>
      <c r="H1972" s="84">
        <v>5866</v>
      </c>
      <c r="I1972" s="85">
        <v>150</v>
      </c>
      <c r="J1972" s="84">
        <f>H1972*I1972</f>
        <v>879900</v>
      </c>
      <c r="K1972" s="90"/>
      <c r="L1972" s="85"/>
      <c r="M1972" s="85"/>
      <c r="N1972" s="90"/>
      <c r="O1972" s="85"/>
      <c r="P1972" s="85">
        <v>100</v>
      </c>
      <c r="Q1972" s="59"/>
      <c r="R1972" s="59">
        <f>O1972*Q1972</f>
        <v>0</v>
      </c>
      <c r="S1972" s="104"/>
      <c r="T1972" s="104"/>
      <c r="U1972" s="59">
        <f>R1972-R1972*T1972/100</f>
        <v>0</v>
      </c>
      <c r="V1972" s="84">
        <f>J1972+U1972</f>
        <v>879900</v>
      </c>
      <c r="W1972" s="84">
        <f>V1972*P1972/100</f>
        <v>879900</v>
      </c>
      <c r="X1972" s="70"/>
      <c r="Y1972" s="232">
        <f>J1972</f>
        <v>879900</v>
      </c>
      <c r="Z1972" s="85">
        <v>0.01</v>
      </c>
      <c r="AA1972" s="79">
        <f t="shared" ref="AA1972" si="1214">Y1972*Z1972/100</f>
        <v>87.99</v>
      </c>
    </row>
    <row r="1973" spans="1:27" s="229" customFormat="1" ht="20.100000000000001" customHeight="1">
      <c r="A1973" s="17"/>
      <c r="B1973" s="17"/>
      <c r="C1973" s="17"/>
      <c r="D1973" s="17"/>
      <c r="E1973" s="17"/>
      <c r="F1973" s="17"/>
      <c r="G1973" s="17"/>
      <c r="H1973" s="31"/>
      <c r="I1973" s="86"/>
      <c r="J1973" s="84"/>
      <c r="K1973" s="103"/>
      <c r="L1973" s="20"/>
      <c r="M1973" s="20"/>
      <c r="N1973" s="103"/>
      <c r="O1973" s="20"/>
      <c r="P1973" s="20"/>
      <c r="Q1973" s="101"/>
      <c r="R1973" s="109"/>
      <c r="S1973" s="217"/>
      <c r="T1973" s="217"/>
      <c r="U1973" s="30"/>
      <c r="V1973" s="30"/>
      <c r="W1973" s="59"/>
      <c r="X1973" s="21"/>
      <c r="Y1973" s="233"/>
      <c r="Z1973" s="20"/>
      <c r="AA1973" s="25"/>
    </row>
    <row r="1974" spans="1:27" s="370" customFormat="1" ht="16.5">
      <c r="A1974" s="78">
        <v>482</v>
      </c>
      <c r="B1974" s="78" t="s">
        <v>24</v>
      </c>
      <c r="C1974" s="78">
        <v>51135</v>
      </c>
      <c r="D1974" s="78">
        <v>9</v>
      </c>
      <c r="E1974" s="78">
        <v>0</v>
      </c>
      <c r="F1974" s="78">
        <v>29</v>
      </c>
      <c r="G1974" s="78">
        <v>1</v>
      </c>
      <c r="H1974" s="84">
        <v>3629</v>
      </c>
      <c r="I1974" s="85">
        <v>125</v>
      </c>
      <c r="J1974" s="84">
        <f>H1974*I1974</f>
        <v>453625</v>
      </c>
      <c r="K1974" s="90"/>
      <c r="L1974" s="85"/>
      <c r="M1974" s="85"/>
      <c r="N1974" s="90"/>
      <c r="O1974" s="85"/>
      <c r="P1974" s="85">
        <v>100</v>
      </c>
      <c r="Q1974" s="59"/>
      <c r="R1974" s="59">
        <f>O1974*Q1974</f>
        <v>0</v>
      </c>
      <c r="S1974" s="104"/>
      <c r="T1974" s="104"/>
      <c r="U1974" s="59">
        <f>R1974-R1974*T1974/100</f>
        <v>0</v>
      </c>
      <c r="V1974" s="84">
        <f>J1974+U1974</f>
        <v>453625</v>
      </c>
      <c r="W1974" s="84">
        <f>V1974*P1974/100</f>
        <v>453625</v>
      </c>
      <c r="X1974" s="70" t="s">
        <v>61</v>
      </c>
      <c r="Y1974" s="232">
        <v>0</v>
      </c>
      <c r="Z1974" s="85">
        <v>0.01</v>
      </c>
      <c r="AA1974" s="79">
        <f t="shared" ref="AA1974" si="1215">Y1974*Z1974/100</f>
        <v>0</v>
      </c>
    </row>
    <row r="1975" spans="1:27" s="229" customFormat="1" ht="20.100000000000001" customHeight="1">
      <c r="A1975" s="17"/>
      <c r="B1975" s="17"/>
      <c r="C1975" s="17"/>
      <c r="D1975" s="17"/>
      <c r="E1975" s="17"/>
      <c r="F1975" s="17"/>
      <c r="G1975" s="17"/>
      <c r="H1975" s="31"/>
      <c r="I1975" s="86"/>
      <c r="J1975" s="84"/>
      <c r="K1975" s="103"/>
      <c r="L1975" s="20"/>
      <c r="M1975" s="20"/>
      <c r="N1975" s="103"/>
      <c r="O1975" s="20"/>
      <c r="P1975" s="20"/>
      <c r="Q1975" s="21"/>
      <c r="R1975" s="21"/>
      <c r="S1975" s="217"/>
      <c r="T1975" s="217"/>
      <c r="U1975" s="59"/>
      <c r="V1975" s="101"/>
      <c r="W1975" s="101"/>
      <c r="X1975" s="100"/>
      <c r="Y1975" s="230"/>
      <c r="Z1975" s="20"/>
      <c r="AA1975" s="25"/>
    </row>
    <row r="1976" spans="1:27" s="370" customFormat="1" ht="16.5">
      <c r="A1976" s="78">
        <v>483</v>
      </c>
      <c r="B1976" s="78" t="s">
        <v>104</v>
      </c>
      <c r="C1976" s="78">
        <v>159</v>
      </c>
      <c r="D1976" s="78">
        <v>3</v>
      </c>
      <c r="E1976" s="78">
        <v>1</v>
      </c>
      <c r="F1976" s="78">
        <v>0</v>
      </c>
      <c r="G1976" s="78">
        <v>1</v>
      </c>
      <c r="H1976" s="84">
        <v>1300</v>
      </c>
      <c r="I1976" s="85">
        <v>100</v>
      </c>
      <c r="J1976" s="84">
        <f>H1976*I1976</f>
        <v>130000</v>
      </c>
      <c r="K1976" s="90"/>
      <c r="L1976" s="85"/>
      <c r="M1976" s="85"/>
      <c r="N1976" s="90"/>
      <c r="O1976" s="85"/>
      <c r="P1976" s="85">
        <v>100</v>
      </c>
      <c r="Q1976" s="59"/>
      <c r="R1976" s="59">
        <f>O1976*Q1976</f>
        <v>0</v>
      </c>
      <c r="S1976" s="104"/>
      <c r="T1976" s="104"/>
      <c r="U1976" s="59">
        <f>R1976-R1976*T1976/100</f>
        <v>0</v>
      </c>
      <c r="V1976" s="84">
        <f>J1976+U1976</f>
        <v>130000</v>
      </c>
      <c r="W1976" s="84">
        <f>V1976*P1976/100</f>
        <v>130000</v>
      </c>
      <c r="X1976" s="70" t="s">
        <v>29</v>
      </c>
      <c r="Y1976" s="232">
        <f>V1976</f>
        <v>130000</v>
      </c>
      <c r="Z1976" s="85">
        <v>0.01</v>
      </c>
      <c r="AA1976" s="79">
        <f t="shared" ref="AA1976" si="1216">Y1976*Z1976/100</f>
        <v>13</v>
      </c>
    </row>
    <row r="1977" spans="1:27" s="229" customFormat="1" ht="20.100000000000001" customHeight="1">
      <c r="A1977" s="17"/>
      <c r="B1977" s="17"/>
      <c r="C1977" s="17"/>
      <c r="D1977" s="17"/>
      <c r="E1977" s="17"/>
      <c r="F1977" s="17"/>
      <c r="G1977" s="17"/>
      <c r="H1977" s="31"/>
      <c r="I1977" s="86"/>
      <c r="J1977" s="84"/>
      <c r="K1977" s="103"/>
      <c r="L1977" s="20"/>
      <c r="M1977" s="20"/>
      <c r="N1977" s="103"/>
      <c r="O1977" s="20"/>
      <c r="P1977" s="20"/>
      <c r="Q1977" s="21"/>
      <c r="R1977" s="21"/>
      <c r="S1977" s="217"/>
      <c r="T1977" s="217"/>
      <c r="U1977" s="59"/>
      <c r="V1977" s="101"/>
      <c r="W1977" s="101"/>
      <c r="X1977" s="100"/>
      <c r="Y1977" s="230"/>
      <c r="Z1977" s="20"/>
      <c r="AA1977" s="25"/>
    </row>
    <row r="1978" spans="1:27" s="229" customFormat="1" ht="26.1" customHeight="1">
      <c r="A1978" s="17">
        <v>484</v>
      </c>
      <c r="B1978" s="17" t="s">
        <v>24</v>
      </c>
      <c r="C1978" s="17">
        <v>46063</v>
      </c>
      <c r="D1978" s="17">
        <v>3</v>
      </c>
      <c r="E1978" s="17">
        <v>2</v>
      </c>
      <c r="F1978" s="17">
        <v>45</v>
      </c>
      <c r="G1978" s="17">
        <v>1</v>
      </c>
      <c r="H1978" s="31">
        <v>1445</v>
      </c>
      <c r="I1978" s="86">
        <v>125</v>
      </c>
      <c r="J1978" s="109">
        <f>H1978*I1978</f>
        <v>180625</v>
      </c>
      <c r="K1978" s="103"/>
      <c r="L1978" s="20"/>
      <c r="M1978" s="20"/>
      <c r="N1978" s="103"/>
      <c r="O1978" s="20"/>
      <c r="P1978" s="20">
        <v>100</v>
      </c>
      <c r="Q1978" s="21"/>
      <c r="R1978" s="21">
        <f>O1978*Q1978</f>
        <v>0</v>
      </c>
      <c r="S1978" s="217"/>
      <c r="T1978" s="217"/>
      <c r="U1978" s="21">
        <f>R1978-R1978*T1978/100</f>
        <v>0</v>
      </c>
      <c r="V1978" s="101">
        <f>J1978+U1978</f>
        <v>180625</v>
      </c>
      <c r="W1978" s="101">
        <f>V1978*P1978/100</f>
        <v>180625</v>
      </c>
      <c r="X1978" s="100"/>
      <c r="Y1978" s="230">
        <v>0</v>
      </c>
      <c r="Z1978" s="20">
        <v>0</v>
      </c>
      <c r="AA1978" s="25">
        <f>Y1978*Z1978/100</f>
        <v>0</v>
      </c>
    </row>
    <row r="1979" spans="1:27" s="229" customFormat="1" ht="20.100000000000001" customHeight="1">
      <c r="A1979" s="17"/>
      <c r="B1979" s="17"/>
      <c r="C1979" s="17"/>
      <c r="D1979" s="17"/>
      <c r="E1979" s="17"/>
      <c r="F1979" s="17"/>
      <c r="G1979" s="17"/>
      <c r="H1979" s="31"/>
      <c r="I1979" s="86"/>
      <c r="J1979" s="84"/>
      <c r="K1979" s="103"/>
      <c r="L1979" s="20"/>
      <c r="M1979" s="20"/>
      <c r="N1979" s="103"/>
      <c r="O1979" s="20"/>
      <c r="P1979" s="20"/>
      <c r="Q1979" s="21"/>
      <c r="R1979" s="21"/>
      <c r="S1979" s="217"/>
      <c r="T1979" s="217"/>
      <c r="U1979" s="59"/>
      <c r="V1979" s="101"/>
      <c r="W1979" s="101"/>
      <c r="X1979" s="100"/>
      <c r="Y1979" s="230"/>
      <c r="Z1979" s="20"/>
      <c r="AA1979" s="25"/>
    </row>
    <row r="1980" spans="1:27" s="229" customFormat="1" ht="20.100000000000001" customHeight="1">
      <c r="A1980" s="17"/>
      <c r="B1980" s="17"/>
      <c r="C1980" s="17"/>
      <c r="D1980" s="17"/>
      <c r="E1980" s="17"/>
      <c r="F1980" s="17"/>
      <c r="G1980" s="17"/>
      <c r="H1980" s="31"/>
      <c r="I1980" s="86"/>
      <c r="J1980" s="84"/>
      <c r="K1980" s="103"/>
      <c r="L1980" s="20"/>
      <c r="M1980" s="20"/>
      <c r="N1980" s="103"/>
      <c r="O1980" s="20"/>
      <c r="P1980" s="20"/>
      <c r="Q1980" s="21"/>
      <c r="R1980" s="21"/>
      <c r="S1980" s="217"/>
      <c r="T1980" s="217"/>
      <c r="U1980" s="59"/>
      <c r="V1980" s="101"/>
      <c r="W1980" s="101"/>
      <c r="X1980" s="100"/>
      <c r="Y1980" s="230"/>
      <c r="Z1980" s="20"/>
      <c r="AA1980" s="25"/>
    </row>
    <row r="1981" spans="1:27" s="229" customFormat="1" ht="20.100000000000001" customHeight="1">
      <c r="A1981" s="17"/>
      <c r="B1981" s="17"/>
      <c r="C1981" s="17"/>
      <c r="D1981" s="17"/>
      <c r="E1981" s="17"/>
      <c r="F1981" s="17"/>
      <c r="G1981" s="17"/>
      <c r="H1981" s="31"/>
      <c r="I1981" s="86"/>
      <c r="J1981" s="109"/>
      <c r="K1981" s="103"/>
      <c r="L1981" s="20"/>
      <c r="M1981" s="20"/>
      <c r="N1981" s="103"/>
      <c r="O1981" s="20"/>
      <c r="P1981" s="20"/>
      <c r="Q1981" s="21"/>
      <c r="R1981" s="21"/>
      <c r="S1981" s="217"/>
      <c r="T1981" s="217"/>
      <c r="U1981" s="59"/>
      <c r="V1981" s="101"/>
      <c r="W1981" s="101"/>
      <c r="X1981" s="100"/>
      <c r="Y1981" s="234"/>
      <c r="Z1981" s="20"/>
      <c r="AA1981" s="25"/>
    </row>
    <row r="1982" spans="1:27" s="229" customFormat="1" ht="20.100000000000001" customHeight="1">
      <c r="A1982" s="17"/>
      <c r="B1982" s="17"/>
      <c r="C1982" s="17"/>
      <c r="D1982" s="17"/>
      <c r="E1982" s="17"/>
      <c r="F1982" s="17"/>
      <c r="G1982" s="17"/>
      <c r="H1982" s="31"/>
      <c r="I1982" s="86"/>
      <c r="J1982" s="109"/>
      <c r="K1982" s="103"/>
      <c r="L1982" s="20"/>
      <c r="M1982" s="20"/>
      <c r="N1982" s="103"/>
      <c r="O1982" s="20"/>
      <c r="P1982" s="20"/>
      <c r="Q1982" s="101"/>
      <c r="R1982" s="109"/>
      <c r="S1982" s="217"/>
      <c r="T1982" s="217"/>
      <c r="U1982" s="30"/>
      <c r="V1982" s="30"/>
      <c r="W1982" s="59"/>
      <c r="X1982" s="21"/>
      <c r="Y1982" s="233"/>
      <c r="Z1982" s="20"/>
      <c r="AA1982" s="25"/>
    </row>
    <row r="1983" spans="1:27" s="229" customFormat="1" ht="20.100000000000001" customHeight="1">
      <c r="A1983" s="17"/>
      <c r="B1983" s="17"/>
      <c r="C1983" s="17"/>
      <c r="D1983" s="17"/>
      <c r="E1983" s="17"/>
      <c r="F1983" s="17"/>
      <c r="G1983" s="17"/>
      <c r="H1983" s="31"/>
      <c r="I1983" s="86"/>
      <c r="J1983" s="84"/>
      <c r="K1983" s="103"/>
      <c r="L1983" s="20"/>
      <c r="M1983" s="20"/>
      <c r="N1983" s="103"/>
      <c r="O1983" s="20"/>
      <c r="P1983" s="20"/>
      <c r="Q1983" s="21"/>
      <c r="R1983" s="21"/>
      <c r="S1983" s="217"/>
      <c r="T1983" s="217"/>
      <c r="U1983" s="59"/>
      <c r="V1983" s="101"/>
      <c r="W1983" s="101"/>
      <c r="X1983" s="100"/>
      <c r="Y1983" s="230"/>
      <c r="Z1983" s="20"/>
      <c r="AA1983" s="25"/>
    </row>
    <row r="1984" spans="1:27" s="89" customFormat="1" ht="24" customHeight="1" thickBot="1">
      <c r="A1984" s="143"/>
      <c r="B1984" s="143"/>
      <c r="C1984" s="143"/>
      <c r="D1984" s="143"/>
      <c r="E1984" s="143"/>
      <c r="F1984" s="143"/>
      <c r="G1984" s="143"/>
      <c r="H1984" s="144"/>
      <c r="I1984" s="145"/>
      <c r="J1984" s="146"/>
      <c r="K1984" s="156"/>
      <c r="L1984" s="147"/>
      <c r="M1984" s="145"/>
      <c r="N1984" s="166"/>
      <c r="O1984" s="145"/>
      <c r="P1984" s="145"/>
      <c r="Q1984" s="181"/>
      <c r="R1984" s="182"/>
      <c r="S1984" s="194"/>
      <c r="T1984" s="194"/>
      <c r="U1984" s="197"/>
      <c r="V1984" s="182"/>
      <c r="W1984" s="182"/>
      <c r="X1984" s="148"/>
      <c r="Y1984" s="199"/>
      <c r="Z1984" s="145"/>
      <c r="AA1984" s="143"/>
    </row>
    <row r="1985" spans="1:27">
      <c r="A1985" s="42" t="s">
        <v>22</v>
      </c>
      <c r="B1985" s="42"/>
      <c r="C1985" s="42" t="s">
        <v>23</v>
      </c>
      <c r="D1985" s="42"/>
      <c r="E1985" s="42"/>
      <c r="F1985" s="42"/>
      <c r="G1985" s="39" t="s">
        <v>37</v>
      </c>
      <c r="H1985" s="52"/>
      <c r="I1985" s="11"/>
      <c r="J1985" s="11"/>
      <c r="K1985" s="153"/>
      <c r="L1985" s="14"/>
      <c r="M1985" s="6"/>
      <c r="N1985" s="161"/>
      <c r="O1985" s="1"/>
      <c r="P1985" s="1"/>
      <c r="Q1985" s="175"/>
      <c r="R1985" s="176"/>
      <c r="S1985" s="188"/>
      <c r="T1985" s="188"/>
      <c r="U1985" s="175"/>
      <c r="V1985" s="176"/>
      <c r="W1985" s="176"/>
      <c r="X1985" s="1"/>
      <c r="Y1985" s="176"/>
      <c r="Z1985" s="1"/>
      <c r="AA1985" s="1"/>
    </row>
    <row r="1986" spans="1:27">
      <c r="A1986" s="3"/>
      <c r="B1986" s="11"/>
      <c r="C1986" s="11"/>
      <c r="D1986" s="11"/>
      <c r="E1986" s="12"/>
      <c r="F1986" s="13"/>
      <c r="G1986" s="38" t="s">
        <v>36</v>
      </c>
      <c r="H1986" s="52"/>
      <c r="I1986" s="11"/>
      <c r="J1986" s="11"/>
      <c r="K1986" s="153"/>
      <c r="L1986" s="14"/>
      <c r="M1986" s="61" t="s">
        <v>47</v>
      </c>
      <c r="N1986" s="162"/>
      <c r="O1986" s="62"/>
      <c r="P1986" s="62"/>
      <c r="Q1986" s="177"/>
      <c r="R1986" s="178" t="s">
        <v>51</v>
      </c>
      <c r="S1986" s="162"/>
      <c r="T1986" s="189"/>
      <c r="U1986" s="177"/>
      <c r="V1986" s="178"/>
      <c r="W1986" s="178" t="s">
        <v>56</v>
      </c>
      <c r="X1986" s="206"/>
      <c r="Y1986" s="177"/>
      <c r="Z1986" s="3"/>
      <c r="AA1986" s="3"/>
    </row>
    <row r="1987" spans="1:27">
      <c r="A1987" s="3"/>
      <c r="B1987" s="11"/>
      <c r="C1987" s="11"/>
      <c r="D1987" s="11"/>
      <c r="E1987" s="12"/>
      <c r="F1987" s="13"/>
      <c r="G1987" s="37" t="s">
        <v>35</v>
      </c>
      <c r="H1987" s="52"/>
      <c r="I1987" s="12"/>
      <c r="J1987" s="12"/>
      <c r="K1987" s="154"/>
      <c r="L1987" s="14"/>
      <c r="M1987" s="61" t="s">
        <v>54</v>
      </c>
      <c r="N1987" s="162"/>
      <c r="O1987" s="62"/>
      <c r="P1987" s="62"/>
      <c r="Q1987" s="177"/>
      <c r="R1987" s="178" t="s">
        <v>53</v>
      </c>
      <c r="S1987" s="162"/>
      <c r="T1987" s="189"/>
      <c r="U1987" s="177"/>
      <c r="V1987" s="178"/>
      <c r="W1987" s="178" t="s">
        <v>52</v>
      </c>
      <c r="X1987" s="206"/>
      <c r="Y1987" s="177"/>
      <c r="Z1987" s="3"/>
      <c r="AA1987" s="3"/>
    </row>
    <row r="1988" spans="1:27">
      <c r="A1988" s="4"/>
      <c r="B1988" s="12"/>
      <c r="C1988" s="12"/>
      <c r="D1988" s="12"/>
      <c r="E1988" s="12"/>
      <c r="F1988" s="13"/>
      <c r="G1988" s="38" t="s">
        <v>34</v>
      </c>
      <c r="H1988" s="53"/>
      <c r="I1988" s="12"/>
      <c r="J1988" s="12"/>
      <c r="K1988" s="154"/>
      <c r="L1988" s="15"/>
      <c r="M1988" s="63" t="s">
        <v>48</v>
      </c>
      <c r="N1988" s="163"/>
      <c r="O1988" s="63"/>
      <c r="P1988" s="63"/>
      <c r="Q1988" s="179"/>
      <c r="R1988" s="179" t="s">
        <v>49</v>
      </c>
      <c r="S1988" s="163"/>
      <c r="T1988" s="190"/>
      <c r="U1988" s="179"/>
      <c r="V1988" s="179"/>
      <c r="W1988" s="179" t="s">
        <v>50</v>
      </c>
      <c r="X1988" s="207"/>
      <c r="Y1988" s="179"/>
      <c r="Z1988" s="5"/>
      <c r="AA1988" s="5"/>
    </row>
    <row r="1989" spans="1:27">
      <c r="A1989" s="4"/>
      <c r="B1989" s="33"/>
      <c r="C1989" s="12"/>
      <c r="D1989" s="12"/>
      <c r="E1989" s="12"/>
      <c r="F1989" s="13"/>
      <c r="G1989" s="40" t="s">
        <v>38</v>
      </c>
      <c r="H1989" s="53"/>
      <c r="I1989" s="12"/>
      <c r="J1989" s="12"/>
      <c r="K1989" s="154"/>
      <c r="L1989" s="15"/>
      <c r="M1989" s="5"/>
      <c r="N1989" s="164"/>
      <c r="O1989" s="5"/>
      <c r="P1989" s="5"/>
      <c r="Q1989" s="180"/>
      <c r="R1989" s="180"/>
      <c r="S1989" s="191"/>
      <c r="T1989" s="191"/>
      <c r="U1989" s="180"/>
      <c r="V1989" s="180"/>
      <c r="W1989" s="180"/>
      <c r="X1989" s="208"/>
      <c r="Y1989" s="169"/>
      <c r="Z1989" s="32"/>
      <c r="AA1989" s="5"/>
    </row>
    <row r="1990" spans="1:27" ht="28.5" customHeight="1">
      <c r="A1990" s="41" t="s">
        <v>159</v>
      </c>
      <c r="B1990" s="8"/>
      <c r="C1990" s="8"/>
      <c r="D1990" s="8"/>
      <c r="E1990" s="8"/>
      <c r="F1990" s="8"/>
      <c r="G1990" s="7" t="s">
        <v>30</v>
      </c>
      <c r="H1990" s="48"/>
      <c r="I1990" s="796"/>
      <c r="J1990" s="868"/>
      <c r="K1990" s="149"/>
      <c r="L1990" s="909"/>
      <c r="M1990" s="909"/>
      <c r="N1990" s="158"/>
      <c r="O1990" s="910" t="s">
        <v>55</v>
      </c>
      <c r="P1990" s="910"/>
      <c r="Q1990" s="168"/>
      <c r="R1990" s="169"/>
      <c r="S1990" s="185"/>
      <c r="T1990" s="185"/>
      <c r="U1990" s="196"/>
      <c r="V1990" s="169"/>
      <c r="W1990" s="169"/>
      <c r="X1990" s="205" t="s">
        <v>31</v>
      </c>
      <c r="Y1990" s="169"/>
      <c r="AA1990" s="7"/>
    </row>
    <row r="1991" spans="1:27" ht="24" customHeight="1">
      <c r="A1991" s="797" t="s">
        <v>0</v>
      </c>
      <c r="B1991" s="797"/>
      <c r="C1991" s="797"/>
      <c r="D1991" s="797"/>
      <c r="E1991" s="797"/>
      <c r="F1991" s="797"/>
      <c r="G1991" s="797"/>
      <c r="H1991" s="797"/>
      <c r="I1991" s="797"/>
      <c r="J1991" s="797"/>
      <c r="K1991" s="797"/>
      <c r="L1991" s="797"/>
      <c r="M1991" s="797"/>
      <c r="N1991" s="797"/>
      <c r="O1991" s="797"/>
      <c r="P1991" s="797"/>
      <c r="Q1991" s="797"/>
      <c r="R1991" s="797"/>
      <c r="S1991" s="797"/>
      <c r="T1991" s="797"/>
      <c r="U1991" s="797"/>
      <c r="V1991" s="797"/>
      <c r="W1991" s="797"/>
      <c r="X1991" s="797"/>
      <c r="Y1991" s="797"/>
      <c r="Z1991" s="797"/>
      <c r="AA1991" s="10"/>
    </row>
    <row r="1992" spans="1:27" ht="24" customHeight="1">
      <c r="A1992" s="797" t="s">
        <v>32</v>
      </c>
      <c r="B1992" s="797"/>
      <c r="C1992" s="797"/>
      <c r="D1992" s="797"/>
      <c r="E1992" s="797"/>
      <c r="F1992" s="797"/>
      <c r="G1992" s="797"/>
      <c r="H1992" s="797"/>
      <c r="I1992" s="797"/>
      <c r="J1992" s="797"/>
      <c r="K1992" s="797"/>
      <c r="L1992" s="797"/>
      <c r="M1992" s="797"/>
      <c r="N1992" s="797"/>
      <c r="O1992" s="797"/>
      <c r="P1992" s="797"/>
      <c r="Q1992" s="797"/>
      <c r="R1992" s="797"/>
      <c r="S1992" s="797"/>
      <c r="T1992" s="797"/>
      <c r="U1992" s="797"/>
      <c r="V1992" s="797"/>
      <c r="W1992" s="797"/>
      <c r="X1992" s="797"/>
      <c r="Y1992" s="797"/>
      <c r="Z1992" s="797"/>
      <c r="AA1992" s="10"/>
    </row>
    <row r="1993" spans="1:27" s="34" customFormat="1" ht="24" customHeight="1">
      <c r="A1993" s="35" t="s">
        <v>160</v>
      </c>
      <c r="B1993" s="36"/>
      <c r="C1993" s="36"/>
      <c r="D1993" s="36"/>
      <c r="E1993" s="36"/>
      <c r="F1993" s="36"/>
      <c r="G1993" s="350"/>
      <c r="H1993" s="49"/>
      <c r="I1993" s="350"/>
      <c r="J1993" s="350"/>
      <c r="K1993" s="150"/>
      <c r="L1993" s="350"/>
      <c r="M1993" s="350"/>
      <c r="N1993" s="158"/>
      <c r="O1993" s="350"/>
      <c r="P1993" s="350"/>
      <c r="Q1993" s="170"/>
      <c r="R1993" s="171"/>
      <c r="S1993" s="150"/>
      <c r="T1993" s="150"/>
      <c r="U1993" s="170"/>
      <c r="V1993" s="170"/>
      <c r="W1993" s="170"/>
      <c r="X1993" s="22"/>
      <c r="Y1993" s="170"/>
      <c r="Z1993" s="350"/>
      <c r="AA1993" s="350"/>
    </row>
    <row r="1994" spans="1:27" s="16" customFormat="1" ht="14.25">
      <c r="A1994" s="798" t="s">
        <v>1</v>
      </c>
      <c r="B1994" s="799"/>
      <c r="C1994" s="799"/>
      <c r="D1994" s="799"/>
      <c r="E1994" s="799"/>
      <c r="F1994" s="799"/>
      <c r="G1994" s="799"/>
      <c r="H1994" s="799"/>
      <c r="I1994" s="799"/>
      <c r="J1994" s="800"/>
      <c r="K1994" s="801" t="s">
        <v>2</v>
      </c>
      <c r="L1994" s="802"/>
      <c r="M1994" s="802"/>
      <c r="N1994" s="802"/>
      <c r="O1994" s="802"/>
      <c r="P1994" s="802"/>
      <c r="Q1994" s="802"/>
      <c r="R1994" s="802"/>
      <c r="S1994" s="802"/>
      <c r="T1994" s="802"/>
      <c r="U1994" s="803"/>
      <c r="V1994" s="917" t="s">
        <v>3</v>
      </c>
      <c r="W1994" s="917" t="s">
        <v>39</v>
      </c>
      <c r="X1994" s="807" t="s">
        <v>40</v>
      </c>
      <c r="Y1994" s="917" t="s">
        <v>4</v>
      </c>
      <c r="Z1994" s="807" t="s">
        <v>41</v>
      </c>
      <c r="AA1994" s="883" t="s">
        <v>42</v>
      </c>
    </row>
    <row r="1995" spans="1:27" s="16" customFormat="1" ht="12.95" customHeight="1">
      <c r="A1995" s="810" t="s">
        <v>5</v>
      </c>
      <c r="B1995" s="813" t="s">
        <v>6</v>
      </c>
      <c r="C1995" s="816" t="s">
        <v>7</v>
      </c>
      <c r="D1995" s="819" t="s">
        <v>8</v>
      </c>
      <c r="E1995" s="820"/>
      <c r="F1995" s="821"/>
      <c r="G1995" s="814" t="s">
        <v>9</v>
      </c>
      <c r="H1995" s="828" t="s">
        <v>10</v>
      </c>
      <c r="I1995" s="825" t="s">
        <v>11</v>
      </c>
      <c r="J1995" s="831" t="s">
        <v>12</v>
      </c>
      <c r="K1995" s="889" t="s">
        <v>5</v>
      </c>
      <c r="L1995" s="834" t="s">
        <v>13</v>
      </c>
      <c r="M1995" s="837" t="s">
        <v>14</v>
      </c>
      <c r="N1995" s="892" t="s">
        <v>9</v>
      </c>
      <c r="O1995" s="847" t="s">
        <v>43</v>
      </c>
      <c r="P1995" s="875" t="s">
        <v>33</v>
      </c>
      <c r="Q1995" s="895" t="s">
        <v>44</v>
      </c>
      <c r="R1995" s="898" t="s">
        <v>15</v>
      </c>
      <c r="S1995" s="901" t="s">
        <v>16</v>
      </c>
      <c r="T1995" s="902"/>
      <c r="U1995" s="903" t="s">
        <v>45</v>
      </c>
      <c r="V1995" s="918"/>
      <c r="W1995" s="918"/>
      <c r="X1995" s="808"/>
      <c r="Y1995" s="918"/>
      <c r="Z1995" s="808"/>
      <c r="AA1995" s="884"/>
    </row>
    <row r="1996" spans="1:27" s="16" customFormat="1" ht="12.95" customHeight="1">
      <c r="A1996" s="811"/>
      <c r="B1996" s="814"/>
      <c r="C1996" s="817"/>
      <c r="D1996" s="822"/>
      <c r="E1996" s="823"/>
      <c r="F1996" s="824"/>
      <c r="G1996" s="814"/>
      <c r="H1996" s="829"/>
      <c r="I1996" s="826"/>
      <c r="J1996" s="832"/>
      <c r="K1996" s="890"/>
      <c r="L1996" s="835"/>
      <c r="M1996" s="838"/>
      <c r="N1996" s="893"/>
      <c r="O1996" s="848"/>
      <c r="P1996" s="876"/>
      <c r="Q1996" s="896"/>
      <c r="R1996" s="899"/>
      <c r="S1996" s="892" t="s">
        <v>17</v>
      </c>
      <c r="T1996" s="906" t="s">
        <v>18</v>
      </c>
      <c r="U1996" s="904"/>
      <c r="V1996" s="918"/>
      <c r="W1996" s="918"/>
      <c r="X1996" s="808"/>
      <c r="Y1996" s="918"/>
      <c r="Z1996" s="808"/>
      <c r="AA1996" s="884"/>
    </row>
    <row r="1997" spans="1:27" s="16" customFormat="1" ht="12.95" customHeight="1">
      <c r="A1997" s="811"/>
      <c r="B1997" s="814"/>
      <c r="C1997" s="817"/>
      <c r="D1997" s="840" t="s">
        <v>19</v>
      </c>
      <c r="E1997" s="840" t="s">
        <v>20</v>
      </c>
      <c r="F1997" s="840" t="s">
        <v>21</v>
      </c>
      <c r="G1997" s="814"/>
      <c r="H1997" s="829"/>
      <c r="I1997" s="826"/>
      <c r="J1997" s="832"/>
      <c r="K1997" s="890"/>
      <c r="L1997" s="835"/>
      <c r="M1997" s="838"/>
      <c r="N1997" s="893"/>
      <c r="O1997" s="848"/>
      <c r="P1997" s="876"/>
      <c r="Q1997" s="896"/>
      <c r="R1997" s="899"/>
      <c r="S1997" s="893"/>
      <c r="T1997" s="907"/>
      <c r="U1997" s="904"/>
      <c r="V1997" s="918"/>
      <c r="W1997" s="918"/>
      <c r="X1997" s="808"/>
      <c r="Y1997" s="918"/>
      <c r="Z1997" s="808"/>
      <c r="AA1997" s="884"/>
    </row>
    <row r="1998" spans="1:27" s="16" customFormat="1" ht="12.95" customHeight="1">
      <c r="A1998" s="811"/>
      <c r="B1998" s="814"/>
      <c r="C1998" s="817"/>
      <c r="D1998" s="841"/>
      <c r="E1998" s="841"/>
      <c r="F1998" s="841"/>
      <c r="G1998" s="814"/>
      <c r="H1998" s="829"/>
      <c r="I1998" s="826"/>
      <c r="J1998" s="832"/>
      <c r="K1998" s="890"/>
      <c r="L1998" s="835"/>
      <c r="M1998" s="838"/>
      <c r="N1998" s="893"/>
      <c r="O1998" s="848"/>
      <c r="P1998" s="876"/>
      <c r="Q1998" s="896"/>
      <c r="R1998" s="899"/>
      <c r="S1998" s="893"/>
      <c r="T1998" s="907"/>
      <c r="U1998" s="904"/>
      <c r="V1998" s="918"/>
      <c r="W1998" s="918"/>
      <c r="X1998" s="808"/>
      <c r="Y1998" s="918"/>
      <c r="Z1998" s="808"/>
      <c r="AA1998" s="884"/>
    </row>
    <row r="1999" spans="1:27" s="16" customFormat="1" ht="12.95" customHeight="1">
      <c r="A1999" s="812"/>
      <c r="B1999" s="815"/>
      <c r="C1999" s="818"/>
      <c r="D1999" s="842"/>
      <c r="E1999" s="842"/>
      <c r="F1999" s="842"/>
      <c r="G1999" s="815"/>
      <c r="H1999" s="830"/>
      <c r="I1999" s="827"/>
      <c r="J1999" s="833"/>
      <c r="K1999" s="891"/>
      <c r="L1999" s="836"/>
      <c r="M1999" s="839"/>
      <c r="N1999" s="894"/>
      <c r="O1999" s="849"/>
      <c r="P1999" s="877"/>
      <c r="Q1999" s="897"/>
      <c r="R1999" s="900"/>
      <c r="S1999" s="894"/>
      <c r="T1999" s="908"/>
      <c r="U1999" s="905"/>
      <c r="V1999" s="919"/>
      <c r="W1999" s="919"/>
      <c r="X1999" s="809"/>
      <c r="Y1999" s="919"/>
      <c r="Z1999" s="809"/>
      <c r="AA1999" s="885"/>
    </row>
    <row r="2000" spans="1:27" s="16" customFormat="1" ht="14.25" customHeight="1">
      <c r="A2000" s="352"/>
      <c r="B2000" s="353"/>
      <c r="C2000" s="354"/>
      <c r="D2000" s="349"/>
      <c r="E2000" s="349"/>
      <c r="F2000" s="349"/>
      <c r="G2000" s="353"/>
      <c r="H2000" s="356"/>
      <c r="I2000" s="355"/>
      <c r="J2000" s="357"/>
      <c r="K2000" s="361"/>
      <c r="L2000" s="358"/>
      <c r="M2000" s="359"/>
      <c r="N2000" s="362"/>
      <c r="O2000" s="360"/>
      <c r="P2000" s="363"/>
      <c r="Q2000" s="364"/>
      <c r="R2000" s="365"/>
      <c r="S2000" s="362"/>
      <c r="T2000" s="367"/>
      <c r="U2000" s="366"/>
      <c r="V2000" s="368"/>
      <c r="W2000" s="368"/>
      <c r="X2000" s="351"/>
      <c r="Y2000" s="286"/>
      <c r="Z2000" s="351"/>
      <c r="AA2000" s="369"/>
    </row>
    <row r="2001" spans="1:27" s="227" customFormat="1" ht="24" customHeight="1">
      <c r="A2001" s="78">
        <v>485</v>
      </c>
      <c r="B2001" s="78" t="s">
        <v>24</v>
      </c>
      <c r="C2001" s="78">
        <v>46315</v>
      </c>
      <c r="D2001" s="78">
        <v>0</v>
      </c>
      <c r="E2001" s="78">
        <v>0</v>
      </c>
      <c r="F2001" s="78">
        <v>55</v>
      </c>
      <c r="G2001" s="78">
        <v>2</v>
      </c>
      <c r="H2001" s="59">
        <v>55</v>
      </c>
      <c r="I2001" s="70">
        <v>400</v>
      </c>
      <c r="J2001" s="70">
        <f>H2001*I2001</f>
        <v>22000</v>
      </c>
      <c r="K2001" s="90">
        <v>1</v>
      </c>
      <c r="L2001" s="372" t="s">
        <v>65</v>
      </c>
      <c r="M2001" s="86" t="s">
        <v>161</v>
      </c>
      <c r="N2001" s="90">
        <v>2</v>
      </c>
      <c r="O2001" s="85">
        <v>448</v>
      </c>
      <c r="P2001" s="85">
        <v>100</v>
      </c>
      <c r="Q2001" s="70">
        <v>6350</v>
      </c>
      <c r="R2001" s="84">
        <f>O2001*Q2001</f>
        <v>2844800</v>
      </c>
      <c r="S2001" s="104">
        <v>47</v>
      </c>
      <c r="T2001" s="104">
        <v>85</v>
      </c>
      <c r="U2001" s="70">
        <f>R2001-R2001*T2001/100</f>
        <v>426720</v>
      </c>
      <c r="V2001" s="70">
        <f>J2001+U2001</f>
        <v>448720</v>
      </c>
      <c r="W2001" s="70">
        <f>V2001*P2001/100</f>
        <v>448720</v>
      </c>
      <c r="X2001" s="59" t="s">
        <v>58</v>
      </c>
      <c r="Y2001" s="290">
        <v>0</v>
      </c>
      <c r="Z2001" s="85">
        <v>0</v>
      </c>
      <c r="AA2001" s="79">
        <f>Y2001*Z2001/100</f>
        <v>0</v>
      </c>
    </row>
    <row r="2002" spans="1:27" s="229" customFormat="1" ht="23.1" customHeight="1">
      <c r="A2002" s="78">
        <v>486</v>
      </c>
      <c r="B2002" s="78" t="s">
        <v>24</v>
      </c>
      <c r="C2002" s="78">
        <v>46314</v>
      </c>
      <c r="D2002" s="78">
        <v>0</v>
      </c>
      <c r="E2002" s="78">
        <v>1</v>
      </c>
      <c r="F2002" s="78">
        <v>15</v>
      </c>
      <c r="G2002" s="78">
        <v>2</v>
      </c>
      <c r="H2002" s="59">
        <v>115</v>
      </c>
      <c r="I2002" s="70">
        <v>400</v>
      </c>
      <c r="J2002" s="70">
        <f>H2002*I2002</f>
        <v>46000</v>
      </c>
      <c r="K2002" s="103">
        <v>1</v>
      </c>
      <c r="L2002" s="372" t="s">
        <v>162</v>
      </c>
      <c r="M2002" s="86" t="s">
        <v>27</v>
      </c>
      <c r="N2002" s="90">
        <v>2</v>
      </c>
      <c r="O2002" s="85">
        <v>15</v>
      </c>
      <c r="P2002" s="85">
        <v>100</v>
      </c>
      <c r="Q2002" s="70">
        <v>5150</v>
      </c>
      <c r="R2002" s="84">
        <f>O2002*Q2002</f>
        <v>77250</v>
      </c>
      <c r="S2002" s="104">
        <v>11</v>
      </c>
      <c r="T2002" s="104">
        <v>45</v>
      </c>
      <c r="U2002" s="70">
        <f>R2002-R2002*T2002/100</f>
        <v>42487.5</v>
      </c>
      <c r="V2002" s="70">
        <f>J2002+U2002</f>
        <v>88487.5</v>
      </c>
      <c r="W2002" s="70">
        <f>V2002*P2002/100</f>
        <v>88487.5</v>
      </c>
      <c r="X2002" s="59"/>
      <c r="Y2002" s="290">
        <v>0</v>
      </c>
      <c r="Z2002" s="85">
        <v>0</v>
      </c>
      <c r="AA2002" s="79">
        <f>Y2002*Z2002/100</f>
        <v>0</v>
      </c>
    </row>
    <row r="2003" spans="1:27" s="229" customFormat="1" ht="23.1" customHeight="1">
      <c r="A2003" s="78">
        <v>487</v>
      </c>
      <c r="B2003" s="78" t="s">
        <v>24</v>
      </c>
      <c r="C2003" s="78">
        <v>46333</v>
      </c>
      <c r="D2003" s="78">
        <v>0</v>
      </c>
      <c r="E2003" s="78">
        <v>1</v>
      </c>
      <c r="F2003" s="78">
        <v>96</v>
      </c>
      <c r="G2003" s="17">
        <v>1</v>
      </c>
      <c r="H2003" s="100">
        <v>196</v>
      </c>
      <c r="I2003" s="20">
        <v>125</v>
      </c>
      <c r="J2003" s="31">
        <f>H2003*I2003</f>
        <v>24500</v>
      </c>
      <c r="K2003" s="103"/>
      <c r="L2003" s="20"/>
      <c r="M2003" s="20"/>
      <c r="N2003" s="103"/>
      <c r="O2003" s="20"/>
      <c r="P2003" s="20">
        <v>100</v>
      </c>
      <c r="Q2003" s="21"/>
      <c r="R2003" s="21">
        <f>O2003*Q2003</f>
        <v>0</v>
      </c>
      <c r="S2003" s="217"/>
      <c r="T2003" s="217"/>
      <c r="U2003" s="21">
        <f>R2003-R2003*T2003/100</f>
        <v>0</v>
      </c>
      <c r="V2003" s="31">
        <f>J2003+U2003</f>
        <v>24500</v>
      </c>
      <c r="W2003" s="30">
        <f>V2003*P2003/100</f>
        <v>24500</v>
      </c>
      <c r="X2003" s="100" t="s">
        <v>61</v>
      </c>
      <c r="Y2003" s="230">
        <v>0</v>
      </c>
      <c r="Z2003" s="20">
        <v>0</v>
      </c>
      <c r="AA2003" s="25">
        <f t="shared" ref="AA2003:AA2004" si="1217">Y2003*Z2003/100</f>
        <v>0</v>
      </c>
    </row>
    <row r="2004" spans="1:27" s="229" customFormat="1" ht="23.1" customHeight="1">
      <c r="A2004" s="78">
        <v>488</v>
      </c>
      <c r="B2004" s="78" t="s">
        <v>24</v>
      </c>
      <c r="C2004" s="78">
        <v>20501</v>
      </c>
      <c r="D2004" s="78">
        <v>33</v>
      </c>
      <c r="E2004" s="78">
        <v>1</v>
      </c>
      <c r="F2004" s="78">
        <v>61</v>
      </c>
      <c r="G2004" s="17">
        <v>1</v>
      </c>
      <c r="H2004" s="31">
        <v>13361</v>
      </c>
      <c r="I2004" s="20">
        <v>125</v>
      </c>
      <c r="J2004" s="31">
        <f>H2004*I2004</f>
        <v>1670125</v>
      </c>
      <c r="K2004" s="103"/>
      <c r="L2004" s="20"/>
      <c r="M2004" s="20"/>
      <c r="N2004" s="103"/>
      <c r="O2004" s="20"/>
      <c r="P2004" s="20">
        <v>100</v>
      </c>
      <c r="Q2004" s="21"/>
      <c r="R2004" s="21">
        <f>O2004*Q2004</f>
        <v>0</v>
      </c>
      <c r="S2004" s="217"/>
      <c r="T2004" s="217"/>
      <c r="U2004" s="21">
        <f>R2004-R2004*T2004/100</f>
        <v>0</v>
      </c>
      <c r="V2004" s="31">
        <f>J2004+U2004</f>
        <v>1670125</v>
      </c>
      <c r="W2004" s="30">
        <f>V2004*P2004/100</f>
        <v>1670125</v>
      </c>
      <c r="X2004" s="100" t="s">
        <v>61</v>
      </c>
      <c r="Y2004" s="230">
        <v>0</v>
      </c>
      <c r="Z2004" s="20">
        <v>0</v>
      </c>
      <c r="AA2004" s="25">
        <f t="shared" si="1217"/>
        <v>0</v>
      </c>
    </row>
    <row r="2005" spans="1:27" s="229" customFormat="1" ht="23.1" customHeight="1">
      <c r="A2005" s="78"/>
      <c r="B2005" s="78"/>
      <c r="C2005" s="78"/>
      <c r="D2005" s="78"/>
      <c r="E2005" s="78"/>
      <c r="F2005" s="78"/>
      <c r="G2005" s="17"/>
      <c r="H2005" s="100"/>
      <c r="I2005" s="20"/>
      <c r="J2005" s="31"/>
      <c r="K2005" s="103"/>
      <c r="L2005" s="20"/>
      <c r="M2005" s="20"/>
      <c r="N2005" s="103"/>
      <c r="O2005" s="20"/>
      <c r="P2005" s="20"/>
      <c r="Q2005" s="21"/>
      <c r="R2005" s="21"/>
      <c r="S2005" s="217"/>
      <c r="T2005" s="217"/>
      <c r="U2005" s="21"/>
      <c r="V2005" s="31"/>
      <c r="W2005" s="30"/>
      <c r="X2005" s="100"/>
      <c r="Y2005" s="230"/>
      <c r="Z2005" s="20"/>
      <c r="AA2005" s="25"/>
    </row>
    <row r="2006" spans="1:27" s="227" customFormat="1" ht="24" customHeight="1">
      <c r="A2006" s="78">
        <v>489</v>
      </c>
      <c r="B2006" s="78" t="s">
        <v>24</v>
      </c>
      <c r="C2006" s="78">
        <v>17665</v>
      </c>
      <c r="D2006" s="78">
        <v>0</v>
      </c>
      <c r="E2006" s="78">
        <v>0</v>
      </c>
      <c r="F2006" s="78">
        <v>84</v>
      </c>
      <c r="G2006" s="78">
        <v>2</v>
      </c>
      <c r="H2006" s="59">
        <v>84</v>
      </c>
      <c r="I2006" s="70">
        <v>400</v>
      </c>
      <c r="J2006" s="70">
        <f t="shared" ref="J2006:J2011" si="1218">H2006*I2006</f>
        <v>33600</v>
      </c>
      <c r="K2006" s="90">
        <v>1</v>
      </c>
      <c r="L2006" s="372" t="s">
        <v>65</v>
      </c>
      <c r="M2006" s="86" t="s">
        <v>161</v>
      </c>
      <c r="N2006" s="90">
        <v>2</v>
      </c>
      <c r="O2006" s="85">
        <v>270</v>
      </c>
      <c r="P2006" s="85">
        <v>100</v>
      </c>
      <c r="Q2006" s="70">
        <v>6350</v>
      </c>
      <c r="R2006" s="84">
        <f t="shared" ref="R2006:R2011" si="1219">O2006*Q2006</f>
        <v>1714500</v>
      </c>
      <c r="S2006" s="104">
        <v>35</v>
      </c>
      <c r="T2006" s="104">
        <v>85</v>
      </c>
      <c r="U2006" s="70">
        <f t="shared" ref="U2006:U2011" si="1220">R2006-R2006*T2006/100</f>
        <v>257175</v>
      </c>
      <c r="V2006" s="70">
        <f t="shared" ref="V2006:V2011" si="1221">J2006+U2006</f>
        <v>290775</v>
      </c>
      <c r="W2006" s="70">
        <f t="shared" ref="W2006:W2011" si="1222">V2006*P2006/100</f>
        <v>290775</v>
      </c>
      <c r="X2006" s="59" t="s">
        <v>58</v>
      </c>
      <c r="Y2006" s="290">
        <v>0</v>
      </c>
      <c r="Z2006" s="85">
        <v>0</v>
      </c>
      <c r="AA2006" s="79">
        <f>Y2006*Z2006/100</f>
        <v>0</v>
      </c>
    </row>
    <row r="2007" spans="1:27" s="227" customFormat="1" ht="24" customHeight="1">
      <c r="A2007" s="78">
        <v>490</v>
      </c>
      <c r="B2007" s="78" t="s">
        <v>24</v>
      </c>
      <c r="C2007" s="78">
        <v>46322</v>
      </c>
      <c r="D2007" s="78">
        <v>0</v>
      </c>
      <c r="E2007" s="78">
        <v>1</v>
      </c>
      <c r="F2007" s="78">
        <v>20</v>
      </c>
      <c r="G2007" s="78">
        <v>2</v>
      </c>
      <c r="H2007" s="59">
        <v>112</v>
      </c>
      <c r="I2007" s="70">
        <v>400</v>
      </c>
      <c r="J2007" s="70">
        <f t="shared" si="1218"/>
        <v>44800</v>
      </c>
      <c r="K2007" s="90">
        <v>1</v>
      </c>
      <c r="L2007" s="372" t="s">
        <v>65</v>
      </c>
      <c r="M2007" s="86" t="s">
        <v>161</v>
      </c>
      <c r="N2007" s="90">
        <v>2</v>
      </c>
      <c r="O2007" s="85">
        <v>787</v>
      </c>
      <c r="P2007" s="85">
        <v>100</v>
      </c>
      <c r="Q2007" s="70">
        <v>6350</v>
      </c>
      <c r="R2007" s="84">
        <f t="shared" si="1219"/>
        <v>4997450</v>
      </c>
      <c r="S2007" s="104">
        <v>41</v>
      </c>
      <c r="T2007" s="104">
        <v>85</v>
      </c>
      <c r="U2007" s="70">
        <f t="shared" si="1220"/>
        <v>749617.5</v>
      </c>
      <c r="V2007" s="70">
        <f t="shared" si="1221"/>
        <v>794417.5</v>
      </c>
      <c r="W2007" s="70">
        <f t="shared" si="1222"/>
        <v>794417.5</v>
      </c>
      <c r="X2007" s="59" t="s">
        <v>58</v>
      </c>
      <c r="Y2007" s="290">
        <v>0</v>
      </c>
      <c r="Z2007" s="85">
        <v>0</v>
      </c>
      <c r="AA2007" s="79">
        <f>Y2007*Z2007/100</f>
        <v>0</v>
      </c>
    </row>
    <row r="2008" spans="1:27" s="229" customFormat="1" ht="23.1" customHeight="1">
      <c r="A2008" s="78"/>
      <c r="B2008" s="78"/>
      <c r="C2008" s="78"/>
      <c r="D2008" s="78"/>
      <c r="E2008" s="78"/>
      <c r="F2008" s="78"/>
      <c r="G2008" s="17">
        <v>3</v>
      </c>
      <c r="H2008" s="59">
        <v>8</v>
      </c>
      <c r="I2008" s="70">
        <v>400</v>
      </c>
      <c r="J2008" s="70">
        <f t="shared" si="1218"/>
        <v>3200</v>
      </c>
      <c r="K2008" s="103"/>
      <c r="L2008" s="20"/>
      <c r="M2008" s="20"/>
      <c r="N2008" s="103">
        <v>3</v>
      </c>
      <c r="O2008" s="20">
        <v>32</v>
      </c>
      <c r="P2008" s="20">
        <v>100</v>
      </c>
      <c r="Q2008" s="101">
        <v>6350</v>
      </c>
      <c r="R2008" s="101">
        <f t="shared" si="1219"/>
        <v>203200</v>
      </c>
      <c r="S2008" s="217">
        <v>41</v>
      </c>
      <c r="T2008" s="217">
        <v>85</v>
      </c>
      <c r="U2008" s="21">
        <f t="shared" si="1220"/>
        <v>30480</v>
      </c>
      <c r="V2008" s="70">
        <f t="shared" si="1221"/>
        <v>33680</v>
      </c>
      <c r="W2008" s="59">
        <f t="shared" si="1222"/>
        <v>33680</v>
      </c>
      <c r="X2008" s="100"/>
      <c r="Y2008" s="231">
        <f>W2008</f>
        <v>33680</v>
      </c>
      <c r="Z2008" s="20">
        <v>0.3</v>
      </c>
      <c r="AA2008" s="25">
        <f t="shared" ref="AA2008:AA2013" si="1223">Y2008*Z2008/100</f>
        <v>101.04</v>
      </c>
    </row>
    <row r="2009" spans="1:27" s="229" customFormat="1" ht="23.1" customHeight="1">
      <c r="A2009" s="78">
        <v>491</v>
      </c>
      <c r="B2009" s="78" t="s">
        <v>24</v>
      </c>
      <c r="C2009" s="78">
        <v>55035</v>
      </c>
      <c r="D2009" s="78">
        <v>1</v>
      </c>
      <c r="E2009" s="78">
        <v>0</v>
      </c>
      <c r="F2009" s="78">
        <v>82</v>
      </c>
      <c r="G2009" s="17">
        <v>1</v>
      </c>
      <c r="H2009" s="100">
        <v>482</v>
      </c>
      <c r="I2009" s="20">
        <v>125</v>
      </c>
      <c r="J2009" s="31">
        <f t="shared" si="1218"/>
        <v>60250</v>
      </c>
      <c r="K2009" s="103"/>
      <c r="L2009" s="20"/>
      <c r="M2009" s="20"/>
      <c r="N2009" s="103"/>
      <c r="O2009" s="20"/>
      <c r="P2009" s="20">
        <v>100</v>
      </c>
      <c r="Q2009" s="21"/>
      <c r="R2009" s="21">
        <f t="shared" si="1219"/>
        <v>0</v>
      </c>
      <c r="S2009" s="217"/>
      <c r="T2009" s="217"/>
      <c r="U2009" s="21">
        <f t="shared" si="1220"/>
        <v>0</v>
      </c>
      <c r="V2009" s="31">
        <f t="shared" si="1221"/>
        <v>60250</v>
      </c>
      <c r="W2009" s="30">
        <f t="shared" si="1222"/>
        <v>60250</v>
      </c>
      <c r="X2009" s="100" t="s">
        <v>61</v>
      </c>
      <c r="Y2009" s="230">
        <v>0</v>
      </c>
      <c r="Z2009" s="20">
        <v>0</v>
      </c>
      <c r="AA2009" s="25">
        <f t="shared" si="1223"/>
        <v>0</v>
      </c>
    </row>
    <row r="2010" spans="1:27" s="229" customFormat="1" ht="23.1" customHeight="1">
      <c r="A2010" s="78">
        <v>492</v>
      </c>
      <c r="B2010" s="78" t="s">
        <v>24</v>
      </c>
      <c r="C2010" s="78">
        <v>20514</v>
      </c>
      <c r="D2010" s="78">
        <v>5</v>
      </c>
      <c r="E2010" s="78">
        <v>3</v>
      </c>
      <c r="F2010" s="78">
        <v>20</v>
      </c>
      <c r="G2010" s="17">
        <v>1</v>
      </c>
      <c r="H2010" s="100">
        <v>2320</v>
      </c>
      <c r="I2010" s="20">
        <v>125</v>
      </c>
      <c r="J2010" s="31">
        <f t="shared" si="1218"/>
        <v>290000</v>
      </c>
      <c r="K2010" s="103"/>
      <c r="L2010" s="20"/>
      <c r="M2010" s="20"/>
      <c r="N2010" s="103"/>
      <c r="O2010" s="20"/>
      <c r="P2010" s="20">
        <v>100</v>
      </c>
      <c r="Q2010" s="21"/>
      <c r="R2010" s="21">
        <f t="shared" si="1219"/>
        <v>0</v>
      </c>
      <c r="S2010" s="217"/>
      <c r="T2010" s="217"/>
      <c r="U2010" s="21">
        <f t="shared" si="1220"/>
        <v>0</v>
      </c>
      <c r="V2010" s="31">
        <f t="shared" si="1221"/>
        <v>290000</v>
      </c>
      <c r="W2010" s="30">
        <f t="shared" si="1222"/>
        <v>290000</v>
      </c>
      <c r="X2010" s="100" t="s">
        <v>61</v>
      </c>
      <c r="Y2010" s="230">
        <v>0</v>
      </c>
      <c r="Z2010" s="20">
        <v>0</v>
      </c>
      <c r="AA2010" s="25">
        <f t="shared" si="1223"/>
        <v>0</v>
      </c>
    </row>
    <row r="2011" spans="1:27" s="229" customFormat="1" ht="23.1" customHeight="1">
      <c r="A2011" s="78">
        <v>493</v>
      </c>
      <c r="B2011" s="78" t="s">
        <v>24</v>
      </c>
      <c r="C2011" s="78">
        <v>55034</v>
      </c>
      <c r="D2011" s="78">
        <v>1</v>
      </c>
      <c r="E2011" s="78">
        <v>0</v>
      </c>
      <c r="F2011" s="78">
        <v>94</v>
      </c>
      <c r="G2011" s="17">
        <v>1</v>
      </c>
      <c r="H2011" s="100">
        <v>494</v>
      </c>
      <c r="I2011" s="20">
        <v>125</v>
      </c>
      <c r="J2011" s="31">
        <f t="shared" si="1218"/>
        <v>61750</v>
      </c>
      <c r="K2011" s="103"/>
      <c r="L2011" s="20"/>
      <c r="M2011" s="20"/>
      <c r="N2011" s="103"/>
      <c r="O2011" s="20"/>
      <c r="P2011" s="20">
        <v>100</v>
      </c>
      <c r="Q2011" s="21"/>
      <c r="R2011" s="21">
        <f t="shared" si="1219"/>
        <v>0</v>
      </c>
      <c r="S2011" s="217"/>
      <c r="T2011" s="217"/>
      <c r="U2011" s="21">
        <f t="shared" si="1220"/>
        <v>0</v>
      </c>
      <c r="V2011" s="31">
        <f t="shared" si="1221"/>
        <v>61750</v>
      </c>
      <c r="W2011" s="30">
        <f t="shared" si="1222"/>
        <v>61750</v>
      </c>
      <c r="X2011" s="100" t="s">
        <v>61</v>
      </c>
      <c r="Y2011" s="230">
        <v>0</v>
      </c>
      <c r="Z2011" s="20">
        <v>0</v>
      </c>
      <c r="AA2011" s="25">
        <f t="shared" si="1223"/>
        <v>0</v>
      </c>
    </row>
    <row r="2012" spans="1:27" s="229" customFormat="1" ht="21.95" customHeight="1">
      <c r="A2012" s="17">
        <v>494</v>
      </c>
      <c r="B2012" s="78" t="s">
        <v>25</v>
      </c>
      <c r="C2012" s="17">
        <v>11431</v>
      </c>
      <c r="D2012" s="17">
        <v>12</v>
      </c>
      <c r="E2012" s="17">
        <v>2</v>
      </c>
      <c r="F2012" s="17">
        <v>40</v>
      </c>
      <c r="G2012" s="17">
        <v>1</v>
      </c>
      <c r="H2012" s="70">
        <v>5040</v>
      </c>
      <c r="I2012" s="373">
        <v>150</v>
      </c>
      <c r="J2012" s="84">
        <f t="shared" ref="J2012" si="1224">H2012*I2012</f>
        <v>756000</v>
      </c>
      <c r="K2012" s="103"/>
      <c r="L2012" s="20"/>
      <c r="M2012" s="20"/>
      <c r="N2012" s="103"/>
      <c r="O2012" s="20"/>
      <c r="P2012" s="20">
        <v>100</v>
      </c>
      <c r="Q2012" s="21"/>
      <c r="R2012" s="21">
        <f t="shared" ref="R2012" si="1225">O2012*Q2012</f>
        <v>0</v>
      </c>
      <c r="S2012" s="217"/>
      <c r="T2012" s="217"/>
      <c r="U2012" s="21">
        <f t="shared" ref="U2012" si="1226">R2012-R2012*T2012/100</f>
        <v>0</v>
      </c>
      <c r="V2012" s="101">
        <f t="shared" ref="V2012" si="1227">J2012+U2012</f>
        <v>756000</v>
      </c>
      <c r="W2012" s="101">
        <f t="shared" ref="W2012" si="1228">V2012*P2012/100</f>
        <v>756000</v>
      </c>
      <c r="X2012" s="101"/>
      <c r="Y2012" s="276">
        <f t="shared" ref="Y2012" si="1229">J2012</f>
        <v>756000</v>
      </c>
      <c r="Z2012" s="20">
        <v>0.01</v>
      </c>
      <c r="AA2012" s="25">
        <f t="shared" si="1223"/>
        <v>75.599999999999994</v>
      </c>
    </row>
    <row r="2013" spans="1:27" s="299" customFormat="1" ht="23.1" customHeight="1">
      <c r="A2013" s="105">
        <v>495</v>
      </c>
      <c r="B2013" s="105" t="s">
        <v>24</v>
      </c>
      <c r="C2013" s="105">
        <v>55037</v>
      </c>
      <c r="D2013" s="105">
        <v>1</v>
      </c>
      <c r="E2013" s="105">
        <v>1</v>
      </c>
      <c r="F2013" s="105">
        <v>4</v>
      </c>
      <c r="G2013" s="221">
        <v>1</v>
      </c>
      <c r="H2013" s="222">
        <v>504</v>
      </c>
      <c r="I2013" s="224">
        <v>125</v>
      </c>
      <c r="J2013" s="297">
        <f>H2013*I2013</f>
        <v>63000</v>
      </c>
      <c r="K2013" s="223"/>
      <c r="L2013" s="224"/>
      <c r="M2013" s="224"/>
      <c r="N2013" s="223"/>
      <c r="O2013" s="224"/>
      <c r="P2013" s="224">
        <v>100</v>
      </c>
      <c r="Q2013" s="291"/>
      <c r="R2013" s="291">
        <f>O2013*Q2013</f>
        <v>0</v>
      </c>
      <c r="S2013" s="295"/>
      <c r="T2013" s="295"/>
      <c r="U2013" s="291">
        <f>R2013-R2013*T2013/100</f>
        <v>0</v>
      </c>
      <c r="V2013" s="297">
        <f>J2013+U2013</f>
        <v>63000</v>
      </c>
      <c r="W2013" s="296">
        <f>V2013*P2013/100</f>
        <v>63000</v>
      </c>
      <c r="X2013" s="222" t="s">
        <v>61</v>
      </c>
      <c r="Y2013" s="308">
        <v>0</v>
      </c>
      <c r="Z2013" s="224">
        <v>0</v>
      </c>
      <c r="AA2013" s="298">
        <f t="shared" si="1223"/>
        <v>0</v>
      </c>
    </row>
    <row r="2014" spans="1:27" s="227" customFormat="1" ht="24" customHeight="1">
      <c r="A2014" s="78">
        <v>496</v>
      </c>
      <c r="B2014" s="78" t="s">
        <v>24</v>
      </c>
      <c r="C2014" s="78">
        <v>18180</v>
      </c>
      <c r="D2014" s="78">
        <v>0</v>
      </c>
      <c r="E2014" s="78">
        <v>0</v>
      </c>
      <c r="F2014" s="78">
        <v>59</v>
      </c>
      <c r="G2014" s="78">
        <v>2</v>
      </c>
      <c r="H2014" s="59">
        <v>59</v>
      </c>
      <c r="I2014" s="70">
        <v>400</v>
      </c>
      <c r="J2014" s="70">
        <f>H2014*I2014</f>
        <v>23600</v>
      </c>
      <c r="K2014" s="90">
        <v>1</v>
      </c>
      <c r="L2014" s="372" t="s">
        <v>65</v>
      </c>
      <c r="M2014" s="86" t="s">
        <v>161</v>
      </c>
      <c r="N2014" s="90">
        <v>2</v>
      </c>
      <c r="O2014" s="85">
        <v>252</v>
      </c>
      <c r="P2014" s="85">
        <v>100</v>
      </c>
      <c r="Q2014" s="70">
        <v>6350</v>
      </c>
      <c r="R2014" s="84">
        <f>O2014*Q2014</f>
        <v>1600200</v>
      </c>
      <c r="S2014" s="104">
        <v>36</v>
      </c>
      <c r="T2014" s="104">
        <v>85</v>
      </c>
      <c r="U2014" s="70">
        <f>R2014-R2014*T2014/100</f>
        <v>240030</v>
      </c>
      <c r="V2014" s="70">
        <f>J2014+U2014</f>
        <v>263630</v>
      </c>
      <c r="W2014" s="70">
        <f>V2014*P2014/100</f>
        <v>263630</v>
      </c>
      <c r="X2014" s="59" t="s">
        <v>58</v>
      </c>
      <c r="Y2014" s="290">
        <v>0</v>
      </c>
      <c r="Z2014" s="85">
        <v>0</v>
      </c>
      <c r="AA2014" s="79">
        <f>Y2014*Z2014/100</f>
        <v>0</v>
      </c>
    </row>
    <row r="2015" spans="1:27" s="229" customFormat="1" ht="23.1" customHeight="1">
      <c r="A2015" s="78">
        <v>497</v>
      </c>
      <c r="B2015" s="78" t="s">
        <v>24</v>
      </c>
      <c r="C2015" s="78">
        <v>21893</v>
      </c>
      <c r="D2015" s="78">
        <v>12</v>
      </c>
      <c r="E2015" s="78">
        <v>1</v>
      </c>
      <c r="F2015" s="78">
        <v>0</v>
      </c>
      <c r="G2015" s="17">
        <v>1</v>
      </c>
      <c r="H2015" s="100">
        <v>4900</v>
      </c>
      <c r="I2015" s="20">
        <v>125</v>
      </c>
      <c r="J2015" s="31">
        <f>H2015*I2015</f>
        <v>612500</v>
      </c>
      <c r="K2015" s="103"/>
      <c r="L2015" s="20"/>
      <c r="M2015" s="20"/>
      <c r="N2015" s="103"/>
      <c r="O2015" s="20"/>
      <c r="P2015" s="20">
        <v>100</v>
      </c>
      <c r="Q2015" s="21"/>
      <c r="R2015" s="21">
        <f>O2015*Q2015</f>
        <v>0</v>
      </c>
      <c r="S2015" s="217"/>
      <c r="T2015" s="217"/>
      <c r="U2015" s="21">
        <f>R2015-R2015*T2015/100</f>
        <v>0</v>
      </c>
      <c r="V2015" s="31">
        <f>J2015+U2015</f>
        <v>612500</v>
      </c>
      <c r="W2015" s="30">
        <f>V2015*P2015/100</f>
        <v>612500</v>
      </c>
      <c r="X2015" s="100" t="s">
        <v>61</v>
      </c>
      <c r="Y2015" s="230">
        <v>0</v>
      </c>
      <c r="Z2015" s="20">
        <v>0</v>
      </c>
      <c r="AA2015" s="25">
        <f t="shared" ref="AA2015:AA2016" si="1230">Y2015*Z2015/100</f>
        <v>0</v>
      </c>
    </row>
    <row r="2016" spans="1:27" s="229" customFormat="1" ht="23.1" customHeight="1">
      <c r="A2016" s="78">
        <v>498</v>
      </c>
      <c r="B2016" s="78" t="s">
        <v>24</v>
      </c>
      <c r="C2016" s="78">
        <v>66135</v>
      </c>
      <c r="D2016" s="78">
        <v>7</v>
      </c>
      <c r="E2016" s="78">
        <v>1</v>
      </c>
      <c r="F2016" s="78">
        <v>64</v>
      </c>
      <c r="G2016" s="17">
        <v>1</v>
      </c>
      <c r="H2016" s="100">
        <v>2964</v>
      </c>
      <c r="I2016" s="20">
        <v>125</v>
      </c>
      <c r="J2016" s="31">
        <f>H2016*I2016</f>
        <v>370500</v>
      </c>
      <c r="K2016" s="103"/>
      <c r="L2016" s="20"/>
      <c r="M2016" s="20"/>
      <c r="N2016" s="103"/>
      <c r="O2016" s="20"/>
      <c r="P2016" s="20">
        <v>100</v>
      </c>
      <c r="Q2016" s="21"/>
      <c r="R2016" s="21">
        <f>O2016*Q2016</f>
        <v>0</v>
      </c>
      <c r="S2016" s="217"/>
      <c r="T2016" s="217"/>
      <c r="U2016" s="21">
        <f>R2016-R2016*T2016/100</f>
        <v>0</v>
      </c>
      <c r="V2016" s="31">
        <f>J2016+U2016</f>
        <v>370500</v>
      </c>
      <c r="W2016" s="30">
        <f>V2016*P2016/100</f>
        <v>370500</v>
      </c>
      <c r="X2016" s="100" t="s">
        <v>61</v>
      </c>
      <c r="Y2016" s="230">
        <v>0</v>
      </c>
      <c r="Z2016" s="20">
        <v>0</v>
      </c>
      <c r="AA2016" s="25">
        <f t="shared" si="1230"/>
        <v>0</v>
      </c>
    </row>
    <row r="2017" spans="1:27" s="229" customFormat="1" ht="23.1" customHeight="1">
      <c r="A2017" s="78"/>
      <c r="B2017" s="78"/>
      <c r="C2017" s="78"/>
      <c r="D2017" s="78"/>
      <c r="E2017" s="78"/>
      <c r="F2017" s="78"/>
      <c r="G2017" s="17"/>
      <c r="H2017" s="100"/>
      <c r="I2017" s="20"/>
      <c r="J2017" s="31"/>
      <c r="K2017" s="103"/>
      <c r="L2017" s="20"/>
      <c r="M2017" s="20"/>
      <c r="N2017" s="103"/>
      <c r="O2017" s="20"/>
      <c r="P2017" s="20"/>
      <c r="Q2017" s="21"/>
      <c r="R2017" s="21"/>
      <c r="S2017" s="217"/>
      <c r="T2017" s="217"/>
      <c r="U2017" s="21"/>
      <c r="V2017" s="31"/>
      <c r="W2017" s="30"/>
      <c r="X2017" s="100"/>
      <c r="Y2017" s="230"/>
      <c r="Z2017" s="20"/>
      <c r="AA2017" s="25"/>
    </row>
    <row r="2018" spans="1:27" s="227" customFormat="1" ht="24" customHeight="1">
      <c r="A2018" s="78">
        <v>499</v>
      </c>
      <c r="B2018" s="78" t="s">
        <v>24</v>
      </c>
      <c r="C2018" s="78">
        <v>18175</v>
      </c>
      <c r="D2018" s="78">
        <v>0</v>
      </c>
      <c r="E2018" s="78">
        <v>0</v>
      </c>
      <c r="F2018" s="78">
        <v>77</v>
      </c>
      <c r="G2018" s="78">
        <v>2</v>
      </c>
      <c r="H2018" s="59">
        <v>77</v>
      </c>
      <c r="I2018" s="70">
        <v>400</v>
      </c>
      <c r="J2018" s="70">
        <f>H2018*I2018</f>
        <v>30800</v>
      </c>
      <c r="K2018" s="90">
        <v>1</v>
      </c>
      <c r="L2018" s="372" t="s">
        <v>65</v>
      </c>
      <c r="M2018" s="86" t="s">
        <v>161</v>
      </c>
      <c r="N2018" s="90">
        <v>2</v>
      </c>
      <c r="O2018" s="85">
        <v>656</v>
      </c>
      <c r="P2018" s="85">
        <v>100</v>
      </c>
      <c r="Q2018" s="70">
        <v>6350</v>
      </c>
      <c r="R2018" s="84">
        <f>O2018*Q2018</f>
        <v>4165600</v>
      </c>
      <c r="S2018" s="104">
        <v>47</v>
      </c>
      <c r="T2018" s="104">
        <v>85</v>
      </c>
      <c r="U2018" s="70">
        <f>R2018-R2018*T2018/100</f>
        <v>624840</v>
      </c>
      <c r="V2018" s="70">
        <f>J2018+U2018</f>
        <v>655640</v>
      </c>
      <c r="W2018" s="70">
        <f>V2018*P2018/100</f>
        <v>655640</v>
      </c>
      <c r="X2018" s="59" t="s">
        <v>58</v>
      </c>
      <c r="Y2018" s="290">
        <v>0</v>
      </c>
      <c r="Z2018" s="85">
        <v>0</v>
      </c>
      <c r="AA2018" s="79">
        <f>Y2018*Z2018/100</f>
        <v>0</v>
      </c>
    </row>
    <row r="2019" spans="1:27" s="229" customFormat="1" ht="23.1" customHeight="1">
      <c r="A2019" s="78">
        <v>500</v>
      </c>
      <c r="B2019" s="78" t="s">
        <v>24</v>
      </c>
      <c r="C2019" s="78">
        <v>63221</v>
      </c>
      <c r="D2019" s="78">
        <v>11</v>
      </c>
      <c r="E2019" s="78">
        <v>2</v>
      </c>
      <c r="F2019" s="78">
        <v>70</v>
      </c>
      <c r="G2019" s="17">
        <v>1</v>
      </c>
      <c r="H2019" s="100">
        <v>4670</v>
      </c>
      <c r="I2019" s="20">
        <v>125</v>
      </c>
      <c r="J2019" s="31">
        <f>H2019*I2019</f>
        <v>583750</v>
      </c>
      <c r="K2019" s="103"/>
      <c r="L2019" s="20"/>
      <c r="M2019" s="20"/>
      <c r="N2019" s="103"/>
      <c r="O2019" s="20"/>
      <c r="P2019" s="20">
        <v>100</v>
      </c>
      <c r="Q2019" s="21"/>
      <c r="R2019" s="21">
        <f>O2019*Q2019</f>
        <v>0</v>
      </c>
      <c r="S2019" s="217"/>
      <c r="T2019" s="217"/>
      <c r="U2019" s="21">
        <f>R2019-R2019*T2019/100</f>
        <v>0</v>
      </c>
      <c r="V2019" s="31">
        <f>J2019+U2019</f>
        <v>583750</v>
      </c>
      <c r="W2019" s="30">
        <f>V2019*P2019/100</f>
        <v>583750</v>
      </c>
      <c r="X2019" s="100" t="s">
        <v>61</v>
      </c>
      <c r="Y2019" s="230">
        <v>0</v>
      </c>
      <c r="Z2019" s="20">
        <v>0</v>
      </c>
      <c r="AA2019" s="25">
        <f t="shared" ref="AA2019:AA2020" si="1231">Y2019*Z2019/100</f>
        <v>0</v>
      </c>
    </row>
    <row r="2020" spans="1:27" s="229" customFormat="1" ht="23.1" customHeight="1">
      <c r="A2020" s="78">
        <v>501</v>
      </c>
      <c r="B2020" s="78" t="s">
        <v>24</v>
      </c>
      <c r="C2020" s="78">
        <v>46343</v>
      </c>
      <c r="D2020" s="78">
        <v>17</v>
      </c>
      <c r="E2020" s="78">
        <v>2</v>
      </c>
      <c r="F2020" s="78">
        <v>98</v>
      </c>
      <c r="G2020" s="17">
        <v>1</v>
      </c>
      <c r="H2020" s="100">
        <v>7098</v>
      </c>
      <c r="I2020" s="20">
        <v>125</v>
      </c>
      <c r="J2020" s="31">
        <f>H2020*I2020</f>
        <v>887250</v>
      </c>
      <c r="K2020" s="103"/>
      <c r="L2020" s="20"/>
      <c r="M2020" s="20"/>
      <c r="N2020" s="103"/>
      <c r="O2020" s="20"/>
      <c r="P2020" s="20">
        <v>100</v>
      </c>
      <c r="Q2020" s="21"/>
      <c r="R2020" s="21">
        <f>O2020*Q2020</f>
        <v>0</v>
      </c>
      <c r="S2020" s="217"/>
      <c r="T2020" s="217"/>
      <c r="U2020" s="21">
        <f>R2020-R2020*T2020/100</f>
        <v>0</v>
      </c>
      <c r="V2020" s="31">
        <f>J2020+U2020</f>
        <v>887250</v>
      </c>
      <c r="W2020" s="30">
        <f>V2020*P2020/100</f>
        <v>887250</v>
      </c>
      <c r="X2020" s="100" t="s">
        <v>61</v>
      </c>
      <c r="Y2020" s="230">
        <v>0</v>
      </c>
      <c r="Z2020" s="20">
        <v>0</v>
      </c>
      <c r="AA2020" s="25">
        <f t="shared" si="1231"/>
        <v>0</v>
      </c>
    </row>
    <row r="2021" spans="1:27" s="227" customFormat="1" ht="24" customHeight="1">
      <c r="A2021" s="78">
        <v>502</v>
      </c>
      <c r="B2021" s="78" t="s">
        <v>24</v>
      </c>
      <c r="C2021" s="78">
        <v>63912</v>
      </c>
      <c r="D2021" s="78">
        <v>9</v>
      </c>
      <c r="E2021" s="78">
        <v>3</v>
      </c>
      <c r="F2021" s="78">
        <v>0</v>
      </c>
      <c r="G2021" s="78">
        <v>2</v>
      </c>
      <c r="H2021" s="59">
        <v>39</v>
      </c>
      <c r="I2021" s="70">
        <v>125</v>
      </c>
      <c r="J2021" s="70">
        <f>H2021*I2021</f>
        <v>4875</v>
      </c>
      <c r="K2021" s="90">
        <v>1</v>
      </c>
      <c r="L2021" s="372" t="s">
        <v>65</v>
      </c>
      <c r="M2021" s="86" t="s">
        <v>163</v>
      </c>
      <c r="N2021" s="90">
        <v>2</v>
      </c>
      <c r="O2021" s="85">
        <v>156</v>
      </c>
      <c r="P2021" s="85">
        <v>100</v>
      </c>
      <c r="Q2021" s="70">
        <v>6350</v>
      </c>
      <c r="R2021" s="84">
        <f>O2021*Q2021</f>
        <v>990600</v>
      </c>
      <c r="S2021" s="104">
        <v>3</v>
      </c>
      <c r="T2021" s="104">
        <v>3</v>
      </c>
      <c r="U2021" s="70">
        <f>R2021-R2021*T2021/100</f>
        <v>960882</v>
      </c>
      <c r="V2021" s="70">
        <f>J2021+U2021</f>
        <v>965757</v>
      </c>
      <c r="W2021" s="70">
        <f>V2021*P2021/100</f>
        <v>965757</v>
      </c>
      <c r="X2021" s="59" t="s">
        <v>58</v>
      </c>
      <c r="Y2021" s="290">
        <v>0</v>
      </c>
      <c r="Z2021" s="85">
        <v>0</v>
      </c>
      <c r="AA2021" s="79">
        <f>Y2021*Z2021/100</f>
        <v>0</v>
      </c>
    </row>
    <row r="2022" spans="1:27" s="229" customFormat="1" ht="23.1" customHeight="1">
      <c r="A2022" s="78"/>
      <c r="B2022" s="78"/>
      <c r="C2022" s="78"/>
      <c r="D2022" s="78"/>
      <c r="E2022" s="78"/>
      <c r="F2022" s="78"/>
      <c r="G2022" s="17">
        <v>1</v>
      </c>
      <c r="H2022" s="100">
        <v>3861</v>
      </c>
      <c r="I2022" s="20">
        <v>125</v>
      </c>
      <c r="J2022" s="31">
        <f>H2022*I2022</f>
        <v>482625</v>
      </c>
      <c r="K2022" s="103"/>
      <c r="L2022" s="20"/>
      <c r="M2022" s="20"/>
      <c r="N2022" s="103"/>
      <c r="O2022" s="20"/>
      <c r="P2022" s="20">
        <v>100</v>
      </c>
      <c r="Q2022" s="21"/>
      <c r="R2022" s="21">
        <f>O2022*Q2022</f>
        <v>0</v>
      </c>
      <c r="S2022" s="217"/>
      <c r="T2022" s="217"/>
      <c r="U2022" s="21">
        <f>R2022-R2022*T2022/100</f>
        <v>0</v>
      </c>
      <c r="V2022" s="31">
        <f>J2022+U2022</f>
        <v>482625</v>
      </c>
      <c r="W2022" s="30">
        <f>V2022*P2022/100</f>
        <v>482625</v>
      </c>
      <c r="X2022" s="100" t="s">
        <v>61</v>
      </c>
      <c r="Y2022" s="230">
        <v>0</v>
      </c>
      <c r="Z2022" s="20">
        <v>0</v>
      </c>
      <c r="AA2022" s="25">
        <f t="shared" ref="AA2022" si="1232">Y2022*Z2022/100</f>
        <v>0</v>
      </c>
    </row>
    <row r="2023" spans="1:27" s="229" customFormat="1" ht="23.1" customHeight="1">
      <c r="A2023" s="78"/>
      <c r="B2023" s="78"/>
      <c r="C2023" s="78"/>
      <c r="D2023" s="78"/>
      <c r="E2023" s="78"/>
      <c r="F2023" s="78"/>
      <c r="G2023" s="17"/>
      <c r="H2023" s="100"/>
      <c r="I2023" s="20"/>
      <c r="J2023" s="31"/>
      <c r="K2023" s="103"/>
      <c r="L2023" s="20"/>
      <c r="M2023" s="20"/>
      <c r="N2023" s="103"/>
      <c r="O2023" s="20"/>
      <c r="P2023" s="20"/>
      <c r="Q2023" s="21"/>
      <c r="R2023" s="21"/>
      <c r="S2023" s="217"/>
      <c r="T2023" s="217"/>
      <c r="U2023" s="21"/>
      <c r="V2023" s="31"/>
      <c r="W2023" s="30"/>
      <c r="X2023" s="100"/>
      <c r="Y2023" s="230"/>
      <c r="Z2023" s="20"/>
      <c r="AA2023" s="25"/>
    </row>
    <row r="2024" spans="1:27" s="227" customFormat="1" ht="24" customHeight="1">
      <c r="A2024" s="78">
        <v>503</v>
      </c>
      <c r="B2024" s="78" t="s">
        <v>24</v>
      </c>
      <c r="C2024" s="78">
        <v>18706</v>
      </c>
      <c r="D2024" s="78">
        <v>0</v>
      </c>
      <c r="E2024" s="78">
        <v>2</v>
      </c>
      <c r="F2024" s="78">
        <v>42</v>
      </c>
      <c r="G2024" s="78">
        <v>2</v>
      </c>
      <c r="H2024" s="59">
        <v>231.5</v>
      </c>
      <c r="I2024" s="70">
        <v>400</v>
      </c>
      <c r="J2024" s="70">
        <f>H2024*I2024</f>
        <v>92600</v>
      </c>
      <c r="K2024" s="90">
        <v>1</v>
      </c>
      <c r="L2024" s="372" t="s">
        <v>65</v>
      </c>
      <c r="M2024" s="86" t="s">
        <v>161</v>
      </c>
      <c r="N2024" s="90">
        <v>2</v>
      </c>
      <c r="O2024" s="85">
        <v>375.6</v>
      </c>
      <c r="P2024" s="85">
        <v>100</v>
      </c>
      <c r="Q2024" s="70">
        <v>6350</v>
      </c>
      <c r="R2024" s="84">
        <f>O2024*Q2024</f>
        <v>2385060</v>
      </c>
      <c r="S2024" s="104">
        <v>33</v>
      </c>
      <c r="T2024" s="104">
        <v>85</v>
      </c>
      <c r="U2024" s="70">
        <f>R2024-R2024*T2024/100</f>
        <v>357759</v>
      </c>
      <c r="V2024" s="70">
        <f>J2024+U2024</f>
        <v>450359</v>
      </c>
      <c r="W2024" s="70">
        <f>V2024*P2024/100</f>
        <v>450359</v>
      </c>
      <c r="X2024" s="59" t="s">
        <v>58</v>
      </c>
      <c r="Y2024" s="290">
        <v>0</v>
      </c>
      <c r="Z2024" s="85">
        <v>0</v>
      </c>
      <c r="AA2024" s="79">
        <f>Y2024*Z2024/100</f>
        <v>0</v>
      </c>
    </row>
    <row r="2025" spans="1:27" s="229" customFormat="1" ht="23.1" customHeight="1">
      <c r="A2025" s="78"/>
      <c r="B2025" s="78"/>
      <c r="C2025" s="78"/>
      <c r="D2025" s="78"/>
      <c r="E2025" s="78"/>
      <c r="F2025" s="78"/>
      <c r="G2025" s="17">
        <v>3</v>
      </c>
      <c r="H2025" s="59">
        <v>10.5</v>
      </c>
      <c r="I2025" s="70">
        <v>400</v>
      </c>
      <c r="J2025" s="70">
        <f>H2025*I2025</f>
        <v>4200</v>
      </c>
      <c r="K2025" s="103"/>
      <c r="L2025" s="20"/>
      <c r="M2025" s="20"/>
      <c r="N2025" s="103">
        <v>3</v>
      </c>
      <c r="O2025" s="20">
        <v>42</v>
      </c>
      <c r="P2025" s="20">
        <v>100</v>
      </c>
      <c r="Q2025" s="101">
        <v>6350</v>
      </c>
      <c r="R2025" s="101">
        <f>O2025*Q2025</f>
        <v>266700</v>
      </c>
      <c r="S2025" s="217">
        <v>33</v>
      </c>
      <c r="T2025" s="217">
        <v>85</v>
      </c>
      <c r="U2025" s="21">
        <f>R2025-R2025*T2025/100</f>
        <v>40005</v>
      </c>
      <c r="V2025" s="70">
        <f>J2025+U2025</f>
        <v>44205</v>
      </c>
      <c r="W2025" s="59">
        <f>V2025*P2025/100</f>
        <v>44205</v>
      </c>
      <c r="X2025" s="100"/>
      <c r="Y2025" s="231">
        <f>W2025</f>
        <v>44205</v>
      </c>
      <c r="Z2025" s="20">
        <v>0.3</v>
      </c>
      <c r="AA2025" s="25">
        <f t="shared" ref="AA2025:AA2026" si="1233">Y2025*Z2025/100</f>
        <v>132.61500000000001</v>
      </c>
    </row>
    <row r="2026" spans="1:27" s="229" customFormat="1" ht="23.1" customHeight="1">
      <c r="A2026" s="78">
        <v>504</v>
      </c>
      <c r="B2026" s="78" t="s">
        <v>24</v>
      </c>
      <c r="C2026" s="78">
        <v>21883</v>
      </c>
      <c r="D2026" s="78">
        <v>3</v>
      </c>
      <c r="E2026" s="78">
        <v>2</v>
      </c>
      <c r="F2026" s="78">
        <v>76</v>
      </c>
      <c r="G2026" s="17">
        <v>1</v>
      </c>
      <c r="H2026" s="100">
        <v>1476</v>
      </c>
      <c r="I2026" s="20">
        <v>125</v>
      </c>
      <c r="J2026" s="31">
        <f>H2026*I2026</f>
        <v>184500</v>
      </c>
      <c r="K2026" s="103"/>
      <c r="L2026" s="20"/>
      <c r="M2026" s="20"/>
      <c r="N2026" s="103"/>
      <c r="O2026" s="20"/>
      <c r="P2026" s="20">
        <v>100</v>
      </c>
      <c r="Q2026" s="21"/>
      <c r="R2026" s="21">
        <f>O2026*Q2026</f>
        <v>0</v>
      </c>
      <c r="S2026" s="217"/>
      <c r="T2026" s="217"/>
      <c r="U2026" s="21">
        <f>R2026-R2026*T2026/100</f>
        <v>0</v>
      </c>
      <c r="V2026" s="31">
        <f>J2026+U2026</f>
        <v>184500</v>
      </c>
      <c r="W2026" s="30">
        <f>V2026*P2026/100</f>
        <v>184500</v>
      </c>
      <c r="X2026" s="100" t="s">
        <v>61</v>
      </c>
      <c r="Y2026" s="230">
        <v>0</v>
      </c>
      <c r="Z2026" s="20">
        <v>0</v>
      </c>
      <c r="AA2026" s="25">
        <f t="shared" si="1233"/>
        <v>0</v>
      </c>
    </row>
    <row r="2027" spans="1:27" s="227" customFormat="1" ht="24" customHeight="1">
      <c r="A2027" s="78">
        <v>505</v>
      </c>
      <c r="B2027" s="78" t="s">
        <v>24</v>
      </c>
      <c r="C2027" s="78">
        <v>18705</v>
      </c>
      <c r="D2027" s="78">
        <v>0</v>
      </c>
      <c r="E2027" s="78">
        <v>1</v>
      </c>
      <c r="F2027" s="78">
        <v>58</v>
      </c>
      <c r="G2027" s="78">
        <v>2</v>
      </c>
      <c r="H2027" s="59">
        <v>150.5</v>
      </c>
      <c r="I2027" s="70">
        <v>400</v>
      </c>
      <c r="J2027" s="70">
        <f t="shared" ref="J2027:J2032" si="1234">H2027*I2027</f>
        <v>60200</v>
      </c>
      <c r="K2027" s="90">
        <v>1</v>
      </c>
      <c r="L2027" s="372" t="s">
        <v>65</v>
      </c>
      <c r="M2027" s="86" t="s">
        <v>161</v>
      </c>
      <c r="N2027" s="90">
        <v>2</v>
      </c>
      <c r="O2027" s="85">
        <v>345</v>
      </c>
      <c r="P2027" s="85">
        <v>100</v>
      </c>
      <c r="Q2027" s="70">
        <v>6350</v>
      </c>
      <c r="R2027" s="84">
        <f t="shared" ref="R2027:R2032" si="1235">O2027*Q2027</f>
        <v>2190750</v>
      </c>
      <c r="S2027" s="104">
        <v>33</v>
      </c>
      <c r="T2027" s="104">
        <v>85</v>
      </c>
      <c r="U2027" s="70">
        <f t="shared" ref="U2027:U2032" si="1236">R2027-R2027*T2027/100</f>
        <v>328612.5</v>
      </c>
      <c r="V2027" s="70">
        <f t="shared" ref="V2027:V2032" si="1237">J2027+U2027</f>
        <v>388812.5</v>
      </c>
      <c r="W2027" s="70">
        <f t="shared" ref="W2027:W2032" si="1238">V2027*P2027/100</f>
        <v>388812.5</v>
      </c>
      <c r="X2027" s="59" t="s">
        <v>58</v>
      </c>
      <c r="Y2027" s="290">
        <v>0</v>
      </c>
      <c r="Z2027" s="85">
        <v>0</v>
      </c>
      <c r="AA2027" s="79">
        <f>Y2027*Z2027/100</f>
        <v>0</v>
      </c>
    </row>
    <row r="2028" spans="1:27" s="229" customFormat="1" ht="23.1" customHeight="1">
      <c r="A2028" s="78"/>
      <c r="B2028" s="78"/>
      <c r="C2028" s="78"/>
      <c r="D2028" s="78"/>
      <c r="E2028" s="78"/>
      <c r="F2028" s="78"/>
      <c r="G2028" s="17">
        <v>3</v>
      </c>
      <c r="H2028" s="59">
        <v>7.5</v>
      </c>
      <c r="I2028" s="70">
        <v>400</v>
      </c>
      <c r="J2028" s="70">
        <f t="shared" si="1234"/>
        <v>3000</v>
      </c>
      <c r="K2028" s="103"/>
      <c r="L2028" s="20"/>
      <c r="M2028" s="20"/>
      <c r="N2028" s="103">
        <v>3</v>
      </c>
      <c r="O2028" s="20">
        <v>30</v>
      </c>
      <c r="P2028" s="20">
        <v>100</v>
      </c>
      <c r="Q2028" s="101">
        <v>6350</v>
      </c>
      <c r="R2028" s="101">
        <f t="shared" si="1235"/>
        <v>190500</v>
      </c>
      <c r="S2028" s="217">
        <v>33</v>
      </c>
      <c r="T2028" s="217">
        <v>85</v>
      </c>
      <c r="U2028" s="21">
        <f t="shared" si="1236"/>
        <v>28575</v>
      </c>
      <c r="V2028" s="70">
        <f t="shared" si="1237"/>
        <v>31575</v>
      </c>
      <c r="W2028" s="59">
        <f t="shared" si="1238"/>
        <v>31575</v>
      </c>
      <c r="X2028" s="100"/>
      <c r="Y2028" s="231">
        <f>W2028</f>
        <v>31575</v>
      </c>
      <c r="Z2028" s="20">
        <v>0.3</v>
      </c>
      <c r="AA2028" s="25">
        <f t="shared" ref="AA2028" si="1239">Y2028*Z2028/100</f>
        <v>94.724999999999994</v>
      </c>
    </row>
    <row r="2029" spans="1:27" s="227" customFormat="1" ht="24" customHeight="1">
      <c r="A2029" s="78">
        <v>506</v>
      </c>
      <c r="B2029" s="78" t="s">
        <v>24</v>
      </c>
      <c r="C2029" s="78">
        <v>63680</v>
      </c>
      <c r="D2029" s="78">
        <v>3</v>
      </c>
      <c r="E2029" s="78">
        <v>2</v>
      </c>
      <c r="F2029" s="78">
        <v>10</v>
      </c>
      <c r="G2029" s="78">
        <v>2</v>
      </c>
      <c r="H2029" s="59">
        <v>55</v>
      </c>
      <c r="I2029" s="70">
        <v>300</v>
      </c>
      <c r="J2029" s="70">
        <f t="shared" si="1234"/>
        <v>16500</v>
      </c>
      <c r="K2029" s="90">
        <v>1</v>
      </c>
      <c r="L2029" s="372" t="s">
        <v>65</v>
      </c>
      <c r="M2029" s="86" t="s">
        <v>163</v>
      </c>
      <c r="N2029" s="90">
        <v>2</v>
      </c>
      <c r="O2029" s="85">
        <v>217.5</v>
      </c>
      <c r="P2029" s="85">
        <v>100</v>
      </c>
      <c r="Q2029" s="70">
        <v>6350</v>
      </c>
      <c r="R2029" s="84">
        <f t="shared" si="1235"/>
        <v>1381125</v>
      </c>
      <c r="S2029" s="104">
        <v>3</v>
      </c>
      <c r="T2029" s="104">
        <v>3</v>
      </c>
      <c r="U2029" s="70">
        <f t="shared" si="1236"/>
        <v>1339691.25</v>
      </c>
      <c r="V2029" s="70">
        <f t="shared" si="1237"/>
        <v>1356191.25</v>
      </c>
      <c r="W2029" s="70">
        <f t="shared" si="1238"/>
        <v>1356191.25</v>
      </c>
      <c r="X2029" s="59" t="s">
        <v>58</v>
      </c>
      <c r="Y2029" s="290">
        <v>0</v>
      </c>
      <c r="Z2029" s="85">
        <v>0</v>
      </c>
      <c r="AA2029" s="79">
        <f>Y2029*Z2029/100</f>
        <v>0</v>
      </c>
    </row>
    <row r="2030" spans="1:27" s="229" customFormat="1" ht="23.1" customHeight="1">
      <c r="A2030" s="78"/>
      <c r="B2030" s="78"/>
      <c r="C2030" s="78"/>
      <c r="D2030" s="78"/>
      <c r="E2030" s="78"/>
      <c r="F2030" s="78"/>
      <c r="G2030" s="17">
        <v>1</v>
      </c>
      <c r="H2030" s="100">
        <v>1355</v>
      </c>
      <c r="I2030" s="20">
        <v>300</v>
      </c>
      <c r="J2030" s="31">
        <f t="shared" si="1234"/>
        <v>406500</v>
      </c>
      <c r="K2030" s="103"/>
      <c r="L2030" s="20"/>
      <c r="M2030" s="20"/>
      <c r="N2030" s="103"/>
      <c r="O2030" s="20"/>
      <c r="P2030" s="20">
        <v>100</v>
      </c>
      <c r="Q2030" s="21"/>
      <c r="R2030" s="21">
        <f t="shared" si="1235"/>
        <v>0</v>
      </c>
      <c r="S2030" s="217"/>
      <c r="T2030" s="217"/>
      <c r="U2030" s="21">
        <f t="shared" si="1236"/>
        <v>0</v>
      </c>
      <c r="V2030" s="31">
        <f t="shared" si="1237"/>
        <v>406500</v>
      </c>
      <c r="W2030" s="30">
        <f t="shared" si="1238"/>
        <v>406500</v>
      </c>
      <c r="X2030" s="100" t="s">
        <v>61</v>
      </c>
      <c r="Y2030" s="230">
        <v>0</v>
      </c>
      <c r="Z2030" s="20">
        <v>0</v>
      </c>
      <c r="AA2030" s="25">
        <f t="shared" ref="AA2030:AA2032" si="1240">Y2030*Z2030/100</f>
        <v>0</v>
      </c>
    </row>
    <row r="2031" spans="1:27" s="299" customFormat="1" ht="23.1" customHeight="1">
      <c r="A2031" s="105">
        <v>507</v>
      </c>
      <c r="B2031" s="105" t="s">
        <v>24</v>
      </c>
      <c r="C2031" s="105">
        <v>63678</v>
      </c>
      <c r="D2031" s="105">
        <v>3</v>
      </c>
      <c r="E2031" s="105">
        <v>2</v>
      </c>
      <c r="F2031" s="105">
        <v>10</v>
      </c>
      <c r="G2031" s="221">
        <v>1</v>
      </c>
      <c r="H2031" s="222">
        <v>1410</v>
      </c>
      <c r="I2031" s="224">
        <v>400</v>
      </c>
      <c r="J2031" s="297">
        <f t="shared" si="1234"/>
        <v>564000</v>
      </c>
      <c r="K2031" s="223"/>
      <c r="L2031" s="224"/>
      <c r="M2031" s="224"/>
      <c r="N2031" s="223"/>
      <c r="O2031" s="224"/>
      <c r="P2031" s="224">
        <v>100</v>
      </c>
      <c r="Q2031" s="291"/>
      <c r="R2031" s="291">
        <f t="shared" si="1235"/>
        <v>0</v>
      </c>
      <c r="S2031" s="295"/>
      <c r="T2031" s="295"/>
      <c r="U2031" s="291">
        <f t="shared" si="1236"/>
        <v>0</v>
      </c>
      <c r="V2031" s="297">
        <f t="shared" si="1237"/>
        <v>564000</v>
      </c>
      <c r="W2031" s="296">
        <f t="shared" si="1238"/>
        <v>564000</v>
      </c>
      <c r="X2031" s="222" t="s">
        <v>61</v>
      </c>
      <c r="Y2031" s="308">
        <v>0</v>
      </c>
      <c r="Z2031" s="224">
        <v>0</v>
      </c>
      <c r="AA2031" s="298">
        <f t="shared" si="1240"/>
        <v>0</v>
      </c>
    </row>
    <row r="2032" spans="1:27" s="299" customFormat="1" ht="23.1" customHeight="1">
      <c r="A2032" s="105">
        <v>508</v>
      </c>
      <c r="B2032" s="105" t="s">
        <v>24</v>
      </c>
      <c r="C2032" s="105">
        <v>47031</v>
      </c>
      <c r="D2032" s="105">
        <v>1</v>
      </c>
      <c r="E2032" s="105">
        <v>3</v>
      </c>
      <c r="F2032" s="105">
        <v>80</v>
      </c>
      <c r="G2032" s="221">
        <v>1</v>
      </c>
      <c r="H2032" s="222">
        <v>780</v>
      </c>
      <c r="I2032" s="224">
        <v>125</v>
      </c>
      <c r="J2032" s="297">
        <f t="shared" si="1234"/>
        <v>97500</v>
      </c>
      <c r="K2032" s="223"/>
      <c r="L2032" s="224"/>
      <c r="M2032" s="224"/>
      <c r="N2032" s="223"/>
      <c r="O2032" s="224"/>
      <c r="P2032" s="224">
        <v>100</v>
      </c>
      <c r="Q2032" s="291"/>
      <c r="R2032" s="291">
        <f t="shared" si="1235"/>
        <v>0</v>
      </c>
      <c r="S2032" s="295"/>
      <c r="T2032" s="295"/>
      <c r="U2032" s="291">
        <f t="shared" si="1236"/>
        <v>0</v>
      </c>
      <c r="V2032" s="297">
        <f t="shared" si="1237"/>
        <v>97500</v>
      </c>
      <c r="W2032" s="296">
        <f t="shared" si="1238"/>
        <v>97500</v>
      </c>
      <c r="X2032" s="222" t="s">
        <v>61</v>
      </c>
      <c r="Y2032" s="308">
        <v>0</v>
      </c>
      <c r="Z2032" s="224">
        <v>0</v>
      </c>
      <c r="AA2032" s="298">
        <f t="shared" si="1240"/>
        <v>0</v>
      </c>
    </row>
    <row r="2033" spans="1:27" s="227" customFormat="1" ht="24" customHeight="1">
      <c r="A2033" s="78">
        <v>509</v>
      </c>
      <c r="B2033" s="78" t="s">
        <v>24</v>
      </c>
      <c r="C2033" s="78">
        <v>57728</v>
      </c>
      <c r="D2033" s="78">
        <v>4</v>
      </c>
      <c r="E2033" s="78">
        <v>3</v>
      </c>
      <c r="F2033" s="78">
        <v>37</v>
      </c>
      <c r="G2033" s="78">
        <v>2</v>
      </c>
      <c r="H2033" s="59">
        <v>10</v>
      </c>
      <c r="I2033" s="70">
        <v>100</v>
      </c>
      <c r="J2033" s="70">
        <f>H2033*I2033</f>
        <v>1000</v>
      </c>
      <c r="K2033" s="90">
        <v>1</v>
      </c>
      <c r="L2033" s="372" t="s">
        <v>65</v>
      </c>
      <c r="M2033" s="86" t="s">
        <v>69</v>
      </c>
      <c r="N2033" s="90">
        <v>2</v>
      </c>
      <c r="O2033" s="85">
        <v>40</v>
      </c>
      <c r="P2033" s="85">
        <v>100</v>
      </c>
      <c r="Q2033" s="70">
        <v>6350</v>
      </c>
      <c r="R2033" s="84">
        <f>O2033*Q2033</f>
        <v>254000</v>
      </c>
      <c r="S2033" s="104">
        <v>4</v>
      </c>
      <c r="T2033" s="104">
        <v>12</v>
      </c>
      <c r="U2033" s="70">
        <f>R2033-R2033*T2033/100</f>
        <v>223520</v>
      </c>
      <c r="V2033" s="70">
        <f>J2033+U2033</f>
        <v>224520</v>
      </c>
      <c r="W2033" s="70">
        <f>V2033*P2033/100</f>
        <v>224520</v>
      </c>
      <c r="X2033" s="59" t="s">
        <v>58</v>
      </c>
      <c r="Y2033" s="290">
        <v>0</v>
      </c>
      <c r="Z2033" s="85">
        <v>0</v>
      </c>
      <c r="AA2033" s="79">
        <f>Y2033*Z2033/100</f>
        <v>0</v>
      </c>
    </row>
    <row r="2034" spans="1:27" s="229" customFormat="1" ht="23.1" customHeight="1">
      <c r="A2034" s="78"/>
      <c r="B2034" s="78"/>
      <c r="C2034" s="78"/>
      <c r="D2034" s="78"/>
      <c r="E2034" s="78"/>
      <c r="F2034" s="78"/>
      <c r="G2034" s="17">
        <v>1</v>
      </c>
      <c r="H2034" s="100">
        <v>1927</v>
      </c>
      <c r="I2034" s="20">
        <v>100</v>
      </c>
      <c r="J2034" s="31">
        <f>H2034*I2034</f>
        <v>192700</v>
      </c>
      <c r="K2034" s="103"/>
      <c r="L2034" s="20"/>
      <c r="M2034" s="20"/>
      <c r="N2034" s="103"/>
      <c r="O2034" s="20"/>
      <c r="P2034" s="20">
        <v>100</v>
      </c>
      <c r="Q2034" s="21"/>
      <c r="R2034" s="21">
        <f>O2034*Q2034</f>
        <v>0</v>
      </c>
      <c r="S2034" s="217"/>
      <c r="T2034" s="217"/>
      <c r="U2034" s="21">
        <f>R2034-R2034*T2034/100</f>
        <v>0</v>
      </c>
      <c r="V2034" s="31">
        <f>J2034+U2034</f>
        <v>192700</v>
      </c>
      <c r="W2034" s="30">
        <f>V2034*P2034/100</f>
        <v>192700</v>
      </c>
      <c r="X2034" s="100" t="s">
        <v>61</v>
      </c>
      <c r="Y2034" s="230">
        <v>0</v>
      </c>
      <c r="Z2034" s="20">
        <v>0</v>
      </c>
      <c r="AA2034" s="25">
        <f t="shared" ref="AA2034:AA2036" si="1241">Y2034*Z2034/100</f>
        <v>0</v>
      </c>
    </row>
    <row r="2035" spans="1:27" s="229" customFormat="1" ht="23.1" customHeight="1">
      <c r="A2035" s="78">
        <v>510</v>
      </c>
      <c r="B2035" s="78" t="s">
        <v>24</v>
      </c>
      <c r="C2035" s="78">
        <v>20520</v>
      </c>
      <c r="D2035" s="78">
        <v>18</v>
      </c>
      <c r="E2035" s="78">
        <v>1</v>
      </c>
      <c r="F2035" s="78">
        <v>23</v>
      </c>
      <c r="G2035" s="17">
        <v>1</v>
      </c>
      <c r="H2035" s="100">
        <v>7323</v>
      </c>
      <c r="I2035" s="20">
        <v>125</v>
      </c>
      <c r="J2035" s="31">
        <f>H2035*I2035</f>
        <v>915375</v>
      </c>
      <c r="K2035" s="103"/>
      <c r="L2035" s="20"/>
      <c r="M2035" s="20"/>
      <c r="N2035" s="103"/>
      <c r="O2035" s="20"/>
      <c r="P2035" s="20">
        <v>100</v>
      </c>
      <c r="Q2035" s="21"/>
      <c r="R2035" s="21">
        <f>O2035*Q2035</f>
        <v>0</v>
      </c>
      <c r="S2035" s="217"/>
      <c r="T2035" s="217"/>
      <c r="U2035" s="21">
        <f>R2035-R2035*T2035/100</f>
        <v>0</v>
      </c>
      <c r="V2035" s="31">
        <f>J2035+U2035</f>
        <v>915375</v>
      </c>
      <c r="W2035" s="30">
        <f>V2035*P2035/100</f>
        <v>915375</v>
      </c>
      <c r="X2035" s="100" t="s">
        <v>61</v>
      </c>
      <c r="Y2035" s="230">
        <v>0</v>
      </c>
      <c r="Z2035" s="20">
        <v>0</v>
      </c>
      <c r="AA2035" s="25">
        <f t="shared" si="1241"/>
        <v>0</v>
      </c>
    </row>
    <row r="2036" spans="1:27" s="229" customFormat="1" ht="23.1" customHeight="1">
      <c r="A2036" s="78">
        <v>511</v>
      </c>
      <c r="B2036" s="78" t="s">
        <v>24</v>
      </c>
      <c r="C2036" s="78">
        <v>57728</v>
      </c>
      <c r="D2036" s="78">
        <v>4</v>
      </c>
      <c r="E2036" s="78">
        <v>3</v>
      </c>
      <c r="F2036" s="78">
        <v>37</v>
      </c>
      <c r="G2036" s="17">
        <v>1</v>
      </c>
      <c r="H2036" s="100">
        <v>1937</v>
      </c>
      <c r="I2036" s="20">
        <v>100</v>
      </c>
      <c r="J2036" s="31">
        <f>H2036*I2036</f>
        <v>193700</v>
      </c>
      <c r="K2036" s="103"/>
      <c r="L2036" s="20"/>
      <c r="M2036" s="20"/>
      <c r="N2036" s="103"/>
      <c r="O2036" s="20"/>
      <c r="P2036" s="20">
        <v>100</v>
      </c>
      <c r="Q2036" s="21"/>
      <c r="R2036" s="21">
        <f>O2036*Q2036</f>
        <v>0</v>
      </c>
      <c r="S2036" s="217"/>
      <c r="T2036" s="217"/>
      <c r="U2036" s="21">
        <f>R2036-R2036*T2036/100</f>
        <v>0</v>
      </c>
      <c r="V2036" s="31">
        <f>J2036+U2036</f>
        <v>193700</v>
      </c>
      <c r="W2036" s="30">
        <f>V2036*P2036/100</f>
        <v>193700</v>
      </c>
      <c r="X2036" s="100" t="s">
        <v>61</v>
      </c>
      <c r="Y2036" s="230">
        <v>0</v>
      </c>
      <c r="Z2036" s="20">
        <v>0</v>
      </c>
      <c r="AA2036" s="25">
        <f t="shared" si="1241"/>
        <v>0</v>
      </c>
    </row>
    <row r="2037" spans="1:27" s="229" customFormat="1" ht="23.1" customHeight="1">
      <c r="A2037" s="78"/>
      <c r="B2037" s="78"/>
      <c r="C2037" s="78"/>
      <c r="D2037" s="78"/>
      <c r="E2037" s="78"/>
      <c r="F2037" s="78"/>
      <c r="G2037" s="17"/>
      <c r="H2037" s="100"/>
      <c r="I2037" s="20"/>
      <c r="J2037" s="31"/>
      <c r="K2037" s="103"/>
      <c r="L2037" s="20"/>
      <c r="M2037" s="20"/>
      <c r="N2037" s="103"/>
      <c r="O2037" s="20"/>
      <c r="P2037" s="20"/>
      <c r="Q2037" s="21"/>
      <c r="R2037" s="21"/>
      <c r="S2037" s="217"/>
      <c r="T2037" s="217"/>
      <c r="U2037" s="21"/>
      <c r="V2037" s="31"/>
      <c r="W2037" s="30"/>
      <c r="X2037" s="100"/>
      <c r="Y2037" s="230"/>
      <c r="Z2037" s="20"/>
      <c r="AA2037" s="25"/>
    </row>
    <row r="2038" spans="1:27" s="227" customFormat="1" ht="24" customHeight="1">
      <c r="A2038" s="78">
        <v>512</v>
      </c>
      <c r="B2038" s="78" t="s">
        <v>24</v>
      </c>
      <c r="C2038" s="78">
        <v>16198</v>
      </c>
      <c r="D2038" s="78">
        <v>0</v>
      </c>
      <c r="E2038" s="78">
        <v>0</v>
      </c>
      <c r="F2038" s="78">
        <v>71</v>
      </c>
      <c r="G2038" s="78">
        <v>2</v>
      </c>
      <c r="H2038" s="59">
        <v>71</v>
      </c>
      <c r="I2038" s="70">
        <v>400</v>
      </c>
      <c r="J2038" s="70">
        <f>H2038*I2038</f>
        <v>28400</v>
      </c>
      <c r="K2038" s="90">
        <v>1</v>
      </c>
      <c r="L2038" s="372" t="s">
        <v>65</v>
      </c>
      <c r="M2038" s="86" t="s">
        <v>161</v>
      </c>
      <c r="N2038" s="90">
        <v>2</v>
      </c>
      <c r="O2038" s="85">
        <v>711.5</v>
      </c>
      <c r="P2038" s="85">
        <v>100</v>
      </c>
      <c r="Q2038" s="70">
        <v>6350</v>
      </c>
      <c r="R2038" s="84">
        <f>O2038*Q2038</f>
        <v>4518025</v>
      </c>
      <c r="S2038" s="104">
        <v>17</v>
      </c>
      <c r="T2038" s="104">
        <v>60</v>
      </c>
      <c r="U2038" s="70">
        <f>R2038-R2038*T2038/100</f>
        <v>1807210</v>
      </c>
      <c r="V2038" s="70">
        <f>J2038+U2038</f>
        <v>1835610</v>
      </c>
      <c r="W2038" s="70">
        <f>V2038*P2038/100</f>
        <v>1835610</v>
      </c>
      <c r="X2038" s="59" t="s">
        <v>58</v>
      </c>
      <c r="Y2038" s="290">
        <v>0</v>
      </c>
      <c r="Z2038" s="85">
        <v>0</v>
      </c>
      <c r="AA2038" s="79">
        <f>Y2038*Z2038/100</f>
        <v>0</v>
      </c>
    </row>
    <row r="2039" spans="1:27" s="229" customFormat="1" ht="23.1" customHeight="1">
      <c r="A2039" s="78"/>
      <c r="B2039" s="78"/>
      <c r="C2039" s="78"/>
      <c r="D2039" s="78"/>
      <c r="E2039" s="78"/>
      <c r="F2039" s="78"/>
      <c r="G2039" s="17">
        <v>3</v>
      </c>
      <c r="H2039" s="59">
        <v>2.5</v>
      </c>
      <c r="I2039" s="70">
        <v>400</v>
      </c>
      <c r="J2039" s="70">
        <f>H2039*I2039</f>
        <v>1000</v>
      </c>
      <c r="K2039" s="103"/>
      <c r="L2039" s="20"/>
      <c r="M2039" s="20"/>
      <c r="N2039" s="103">
        <v>3</v>
      </c>
      <c r="O2039" s="20">
        <v>10.5</v>
      </c>
      <c r="P2039" s="20">
        <v>100</v>
      </c>
      <c r="Q2039" s="101">
        <v>6350</v>
      </c>
      <c r="R2039" s="100">
        <f>O2039*Q2039</f>
        <v>66675</v>
      </c>
      <c r="S2039" s="217">
        <v>17</v>
      </c>
      <c r="T2039" s="217">
        <v>60</v>
      </c>
      <c r="U2039" s="21">
        <f>R2039-R2039*T2039/100</f>
        <v>26670</v>
      </c>
      <c r="V2039" s="70">
        <f>J2039+U2039</f>
        <v>27670</v>
      </c>
      <c r="W2039" s="59">
        <f>V2039*P2039/100</f>
        <v>27670</v>
      </c>
      <c r="X2039" s="100"/>
      <c r="Y2039" s="231">
        <f>W2039</f>
        <v>27670</v>
      </c>
      <c r="Z2039" s="20">
        <v>0.3</v>
      </c>
      <c r="AA2039" s="25">
        <f t="shared" ref="AA2039:AA2040" si="1242">Y2039*Z2039/100</f>
        <v>83.01</v>
      </c>
    </row>
    <row r="2040" spans="1:27" s="229" customFormat="1" ht="23.1" customHeight="1">
      <c r="A2040" s="78">
        <v>513</v>
      </c>
      <c r="B2040" s="78" t="s">
        <v>24</v>
      </c>
      <c r="C2040" s="78">
        <v>20520</v>
      </c>
      <c r="D2040" s="78">
        <v>18</v>
      </c>
      <c r="E2040" s="78">
        <v>1</v>
      </c>
      <c r="F2040" s="78">
        <v>23</v>
      </c>
      <c r="G2040" s="17">
        <v>1</v>
      </c>
      <c r="H2040" s="100">
        <v>7323</v>
      </c>
      <c r="I2040" s="20">
        <v>125</v>
      </c>
      <c r="J2040" s="31">
        <f>H2040*I2040</f>
        <v>915375</v>
      </c>
      <c r="K2040" s="103"/>
      <c r="L2040" s="20"/>
      <c r="M2040" s="20"/>
      <c r="N2040" s="103"/>
      <c r="O2040" s="20"/>
      <c r="P2040" s="20">
        <v>100</v>
      </c>
      <c r="Q2040" s="21"/>
      <c r="R2040" s="21">
        <f>O2040*Q2040</f>
        <v>0</v>
      </c>
      <c r="S2040" s="217"/>
      <c r="T2040" s="217"/>
      <c r="U2040" s="21">
        <f>R2040-R2040*T2040/100</f>
        <v>0</v>
      </c>
      <c r="V2040" s="31">
        <f>J2040+U2040</f>
        <v>915375</v>
      </c>
      <c r="W2040" s="30">
        <f>V2040*P2040/100</f>
        <v>915375</v>
      </c>
      <c r="X2040" s="100" t="s">
        <v>61</v>
      </c>
      <c r="Y2040" s="230">
        <v>0</v>
      </c>
      <c r="Z2040" s="20">
        <v>0</v>
      </c>
      <c r="AA2040" s="25">
        <f t="shared" si="1242"/>
        <v>0</v>
      </c>
    </row>
    <row r="2041" spans="1:27" s="227" customFormat="1" ht="21.95" customHeight="1">
      <c r="A2041" s="78">
        <v>514</v>
      </c>
      <c r="B2041" s="78" t="s">
        <v>24</v>
      </c>
      <c r="C2041" s="78">
        <v>16200</v>
      </c>
      <c r="D2041" s="78">
        <v>0</v>
      </c>
      <c r="E2041" s="78">
        <v>0</v>
      </c>
      <c r="F2041" s="78">
        <v>72</v>
      </c>
      <c r="G2041" s="78">
        <v>2</v>
      </c>
      <c r="H2041" s="59">
        <v>72</v>
      </c>
      <c r="I2041" s="70">
        <v>400</v>
      </c>
      <c r="J2041" s="70">
        <f>H2041*I2041</f>
        <v>28800</v>
      </c>
      <c r="K2041" s="90">
        <v>1</v>
      </c>
      <c r="L2041" s="372" t="s">
        <v>65</v>
      </c>
      <c r="M2041" s="86" t="s">
        <v>161</v>
      </c>
      <c r="N2041" s="90">
        <v>2</v>
      </c>
      <c r="O2041" s="85">
        <v>377</v>
      </c>
      <c r="P2041" s="85">
        <v>100</v>
      </c>
      <c r="Q2041" s="70">
        <v>6350</v>
      </c>
      <c r="R2041" s="84">
        <f t="shared" ref="R2041:R2051" si="1243">O2041*Q2041</f>
        <v>2393950</v>
      </c>
      <c r="S2041" s="104">
        <v>56</v>
      </c>
      <c r="T2041" s="104">
        <v>85</v>
      </c>
      <c r="U2041" s="70">
        <f t="shared" ref="U2041:U2051" si="1244">R2041-R2041*T2041/100</f>
        <v>359092.5</v>
      </c>
      <c r="V2041" s="70">
        <f t="shared" ref="V2041:V2051" si="1245">J2041+U2041</f>
        <v>387892.5</v>
      </c>
      <c r="W2041" s="70">
        <f t="shared" ref="W2041:W2051" si="1246">V2041*P2041/100</f>
        <v>387892.5</v>
      </c>
      <c r="X2041" s="59" t="s">
        <v>58</v>
      </c>
      <c r="Y2041" s="290">
        <v>0</v>
      </c>
      <c r="Z2041" s="85">
        <v>0</v>
      </c>
      <c r="AA2041" s="79">
        <f>Y2041*Z2041/100</f>
        <v>0</v>
      </c>
    </row>
    <row r="2042" spans="1:27" s="227" customFormat="1" ht="21.95" customHeight="1">
      <c r="A2042" s="78"/>
      <c r="B2042" s="78"/>
      <c r="C2042" s="78"/>
      <c r="D2042" s="78"/>
      <c r="E2042" s="78"/>
      <c r="F2042" s="78"/>
      <c r="G2042" s="78"/>
      <c r="H2042" s="59"/>
      <c r="I2042" s="70"/>
      <c r="J2042" s="70"/>
      <c r="K2042" s="90">
        <v>2</v>
      </c>
      <c r="L2042" s="372" t="s">
        <v>162</v>
      </c>
      <c r="M2042" s="86" t="s">
        <v>27</v>
      </c>
      <c r="N2042" s="90">
        <v>2</v>
      </c>
      <c r="O2042" s="85">
        <v>16</v>
      </c>
      <c r="P2042" s="85">
        <v>100</v>
      </c>
      <c r="Q2042" s="70">
        <v>5150</v>
      </c>
      <c r="R2042" s="84">
        <f t="shared" si="1243"/>
        <v>82400</v>
      </c>
      <c r="S2042" s="104">
        <v>59</v>
      </c>
      <c r="T2042" s="104">
        <v>93</v>
      </c>
      <c r="U2042" s="70">
        <f t="shared" si="1244"/>
        <v>5768</v>
      </c>
      <c r="V2042" s="70">
        <f t="shared" si="1245"/>
        <v>5768</v>
      </c>
      <c r="W2042" s="70">
        <f t="shared" si="1246"/>
        <v>5768</v>
      </c>
      <c r="X2042" s="59"/>
      <c r="Y2042" s="290">
        <v>0</v>
      </c>
      <c r="Z2042" s="85">
        <v>0</v>
      </c>
      <c r="AA2042" s="79">
        <f>Y2042*Z2042/100</f>
        <v>0</v>
      </c>
    </row>
    <row r="2043" spans="1:27" s="229" customFormat="1" ht="21.95" customHeight="1">
      <c r="A2043" s="78">
        <v>515</v>
      </c>
      <c r="B2043" s="78" t="s">
        <v>24</v>
      </c>
      <c r="C2043" s="78">
        <v>22951</v>
      </c>
      <c r="D2043" s="78">
        <v>12</v>
      </c>
      <c r="E2043" s="78">
        <v>3</v>
      </c>
      <c r="F2043" s="78">
        <v>70</v>
      </c>
      <c r="G2043" s="17">
        <v>1</v>
      </c>
      <c r="H2043" s="100">
        <v>5170</v>
      </c>
      <c r="I2043" s="20">
        <v>125</v>
      </c>
      <c r="J2043" s="31">
        <f>H2043*I2043</f>
        <v>646250</v>
      </c>
      <c r="K2043" s="103"/>
      <c r="L2043" s="20"/>
      <c r="M2043" s="20"/>
      <c r="N2043" s="103"/>
      <c r="O2043" s="20"/>
      <c r="P2043" s="20">
        <v>100</v>
      </c>
      <c r="Q2043" s="21"/>
      <c r="R2043" s="21">
        <f t="shared" si="1243"/>
        <v>0</v>
      </c>
      <c r="S2043" s="217"/>
      <c r="T2043" s="217"/>
      <c r="U2043" s="21">
        <f t="shared" si="1244"/>
        <v>0</v>
      </c>
      <c r="V2043" s="31">
        <f t="shared" si="1245"/>
        <v>646250</v>
      </c>
      <c r="W2043" s="30">
        <f t="shared" si="1246"/>
        <v>646250</v>
      </c>
      <c r="X2043" s="100" t="s">
        <v>61</v>
      </c>
      <c r="Y2043" s="230">
        <v>0</v>
      </c>
      <c r="Z2043" s="20">
        <v>0</v>
      </c>
      <c r="AA2043" s="25">
        <f t="shared" ref="AA2043" si="1247">Y2043*Z2043/100</f>
        <v>0</v>
      </c>
    </row>
    <row r="2044" spans="1:27" s="227" customFormat="1" ht="21.95" customHeight="1">
      <c r="A2044" s="78">
        <v>516</v>
      </c>
      <c r="B2044" s="78" t="s">
        <v>24</v>
      </c>
      <c r="C2044" s="78">
        <v>46334</v>
      </c>
      <c r="D2044" s="78">
        <v>1</v>
      </c>
      <c r="E2044" s="78">
        <v>0</v>
      </c>
      <c r="F2044" s="78">
        <v>20</v>
      </c>
      <c r="G2044" s="78">
        <v>2</v>
      </c>
      <c r="H2044" s="59">
        <v>420</v>
      </c>
      <c r="I2044" s="70">
        <v>400</v>
      </c>
      <c r="J2044" s="70">
        <f>H2044*I2044</f>
        <v>168000</v>
      </c>
      <c r="K2044" s="90">
        <v>1</v>
      </c>
      <c r="L2044" s="372" t="s">
        <v>65</v>
      </c>
      <c r="M2044" s="86" t="s">
        <v>161</v>
      </c>
      <c r="N2044" s="90">
        <v>2</v>
      </c>
      <c r="O2044" s="85">
        <v>672</v>
      </c>
      <c r="P2044" s="85">
        <v>100</v>
      </c>
      <c r="Q2044" s="70">
        <v>6350</v>
      </c>
      <c r="R2044" s="84">
        <f t="shared" si="1243"/>
        <v>4267200</v>
      </c>
      <c r="S2044" s="104">
        <v>19</v>
      </c>
      <c r="T2044" s="104">
        <v>70</v>
      </c>
      <c r="U2044" s="70">
        <f t="shared" si="1244"/>
        <v>1280160</v>
      </c>
      <c r="V2044" s="70">
        <f t="shared" si="1245"/>
        <v>1448160</v>
      </c>
      <c r="W2044" s="70">
        <f t="shared" si="1246"/>
        <v>1448160</v>
      </c>
      <c r="X2044" s="59" t="s">
        <v>58</v>
      </c>
      <c r="Y2044" s="290">
        <v>0</v>
      </c>
      <c r="Z2044" s="85">
        <v>0</v>
      </c>
      <c r="AA2044" s="79">
        <f>Y2044*Z2044/100</f>
        <v>0</v>
      </c>
    </row>
    <row r="2045" spans="1:27" s="227" customFormat="1" ht="21.95" customHeight="1">
      <c r="A2045" s="78"/>
      <c r="B2045" s="78"/>
      <c r="C2045" s="78"/>
      <c r="D2045" s="78"/>
      <c r="E2045" s="78"/>
      <c r="F2045" s="78"/>
      <c r="G2045" s="78"/>
      <c r="H2045" s="59"/>
      <c r="I2045" s="70"/>
      <c r="J2045" s="70"/>
      <c r="K2045" s="90">
        <v>2</v>
      </c>
      <c r="L2045" s="372" t="s">
        <v>162</v>
      </c>
      <c r="M2045" s="86" t="s">
        <v>27</v>
      </c>
      <c r="N2045" s="90">
        <v>2</v>
      </c>
      <c r="O2045" s="85">
        <v>5</v>
      </c>
      <c r="P2045" s="85">
        <v>100</v>
      </c>
      <c r="Q2045" s="70">
        <v>5150</v>
      </c>
      <c r="R2045" s="84">
        <f t="shared" si="1243"/>
        <v>25750</v>
      </c>
      <c r="S2045" s="104">
        <v>21</v>
      </c>
      <c r="T2045" s="104">
        <v>93</v>
      </c>
      <c r="U2045" s="70">
        <f t="shared" si="1244"/>
        <v>1802.5</v>
      </c>
      <c r="V2045" s="70">
        <f t="shared" si="1245"/>
        <v>1802.5</v>
      </c>
      <c r="W2045" s="70">
        <f t="shared" si="1246"/>
        <v>1802.5</v>
      </c>
      <c r="X2045" s="59"/>
      <c r="Y2045" s="290">
        <v>0</v>
      </c>
      <c r="Z2045" s="85">
        <v>0</v>
      </c>
      <c r="AA2045" s="79">
        <f>Y2045*Z2045/100</f>
        <v>0</v>
      </c>
    </row>
    <row r="2046" spans="1:27" s="229" customFormat="1" ht="21.95" customHeight="1">
      <c r="A2046" s="78">
        <v>517</v>
      </c>
      <c r="B2046" s="78" t="s">
        <v>24</v>
      </c>
      <c r="C2046" s="78">
        <v>63361</v>
      </c>
      <c r="D2046" s="78">
        <v>29</v>
      </c>
      <c r="E2046" s="78">
        <v>1</v>
      </c>
      <c r="F2046" s="78">
        <v>43</v>
      </c>
      <c r="G2046" s="17">
        <v>1</v>
      </c>
      <c r="H2046" s="101">
        <v>11743</v>
      </c>
      <c r="I2046" s="20">
        <v>125</v>
      </c>
      <c r="J2046" s="31">
        <f>H2046*I2046</f>
        <v>1467875</v>
      </c>
      <c r="K2046" s="103"/>
      <c r="L2046" s="20"/>
      <c r="M2046" s="20"/>
      <c r="N2046" s="103"/>
      <c r="O2046" s="20"/>
      <c r="P2046" s="20">
        <v>100</v>
      </c>
      <c r="Q2046" s="21"/>
      <c r="R2046" s="21">
        <f t="shared" si="1243"/>
        <v>0</v>
      </c>
      <c r="S2046" s="217"/>
      <c r="T2046" s="217"/>
      <c r="U2046" s="21">
        <f t="shared" si="1244"/>
        <v>0</v>
      </c>
      <c r="V2046" s="31">
        <f t="shared" si="1245"/>
        <v>1467875</v>
      </c>
      <c r="W2046" s="30">
        <f t="shared" si="1246"/>
        <v>1467875</v>
      </c>
      <c r="X2046" s="100" t="s">
        <v>61</v>
      </c>
      <c r="Y2046" s="230">
        <v>0</v>
      </c>
      <c r="Z2046" s="20">
        <v>0</v>
      </c>
      <c r="AA2046" s="25">
        <f t="shared" ref="AA2046" si="1248">Y2046*Z2046/100</f>
        <v>0</v>
      </c>
    </row>
    <row r="2047" spans="1:27" s="227" customFormat="1" ht="21.95" customHeight="1">
      <c r="A2047" s="78">
        <v>518</v>
      </c>
      <c r="B2047" s="78" t="s">
        <v>24</v>
      </c>
      <c r="C2047" s="78">
        <v>55030</v>
      </c>
      <c r="D2047" s="78">
        <v>1</v>
      </c>
      <c r="E2047" s="78">
        <v>1</v>
      </c>
      <c r="F2047" s="78">
        <v>94</v>
      </c>
      <c r="G2047" s="78">
        <v>2</v>
      </c>
      <c r="H2047" s="59">
        <v>594</v>
      </c>
      <c r="I2047" s="70">
        <v>400</v>
      </c>
      <c r="J2047" s="70">
        <f>H2047*I2047</f>
        <v>237600</v>
      </c>
      <c r="K2047" s="90">
        <v>1</v>
      </c>
      <c r="L2047" s="372" t="s">
        <v>65</v>
      </c>
      <c r="M2047" s="86" t="s">
        <v>67</v>
      </c>
      <c r="N2047" s="90">
        <v>2</v>
      </c>
      <c r="O2047" s="85">
        <v>312</v>
      </c>
      <c r="P2047" s="85">
        <v>100</v>
      </c>
      <c r="Q2047" s="70">
        <v>6350</v>
      </c>
      <c r="R2047" s="84">
        <f t="shared" si="1243"/>
        <v>1981200</v>
      </c>
      <c r="S2047" s="104">
        <v>18</v>
      </c>
      <c r="T2047" s="104">
        <v>26</v>
      </c>
      <c r="U2047" s="70">
        <f t="shared" si="1244"/>
        <v>1466088</v>
      </c>
      <c r="V2047" s="70">
        <f t="shared" si="1245"/>
        <v>1703688</v>
      </c>
      <c r="W2047" s="70">
        <f t="shared" si="1246"/>
        <v>1703688</v>
      </c>
      <c r="X2047" s="59" t="s">
        <v>58</v>
      </c>
      <c r="Y2047" s="290">
        <v>0</v>
      </c>
      <c r="Z2047" s="85">
        <v>0</v>
      </c>
      <c r="AA2047" s="79">
        <f>Y2047*Z2047/100</f>
        <v>0</v>
      </c>
    </row>
    <row r="2048" spans="1:27" s="229" customFormat="1" ht="21.95" customHeight="1">
      <c r="A2048" s="78">
        <v>519</v>
      </c>
      <c r="B2048" s="78" t="s">
        <v>24</v>
      </c>
      <c r="C2048" s="78">
        <v>55031</v>
      </c>
      <c r="D2048" s="78">
        <v>1</v>
      </c>
      <c r="E2048" s="78">
        <v>1</v>
      </c>
      <c r="F2048" s="78">
        <v>13</v>
      </c>
      <c r="G2048" s="17">
        <v>1</v>
      </c>
      <c r="H2048" s="100">
        <v>513</v>
      </c>
      <c r="I2048" s="20">
        <v>125</v>
      </c>
      <c r="J2048" s="31">
        <f>H2048*I2048</f>
        <v>64125</v>
      </c>
      <c r="K2048" s="103"/>
      <c r="L2048" s="20"/>
      <c r="M2048" s="20"/>
      <c r="N2048" s="103"/>
      <c r="O2048" s="20"/>
      <c r="P2048" s="20">
        <v>100</v>
      </c>
      <c r="Q2048" s="21"/>
      <c r="R2048" s="21">
        <f t="shared" si="1243"/>
        <v>0</v>
      </c>
      <c r="S2048" s="217"/>
      <c r="T2048" s="217"/>
      <c r="U2048" s="21">
        <f t="shared" si="1244"/>
        <v>0</v>
      </c>
      <c r="V2048" s="31">
        <f t="shared" si="1245"/>
        <v>64125</v>
      </c>
      <c r="W2048" s="30">
        <f t="shared" si="1246"/>
        <v>64125</v>
      </c>
      <c r="X2048" s="100" t="s">
        <v>61</v>
      </c>
      <c r="Y2048" s="230">
        <v>0</v>
      </c>
      <c r="Z2048" s="20">
        <v>0</v>
      </c>
      <c r="AA2048" s="25">
        <f t="shared" ref="AA2048:AA2051" si="1249">Y2048*Z2048/100</f>
        <v>0</v>
      </c>
    </row>
    <row r="2049" spans="1:27" s="229" customFormat="1" ht="21.95" customHeight="1">
      <c r="A2049" s="78">
        <v>520</v>
      </c>
      <c r="B2049" s="78" t="s">
        <v>24</v>
      </c>
      <c r="C2049" s="78">
        <v>55033</v>
      </c>
      <c r="D2049" s="78">
        <v>1</v>
      </c>
      <c r="E2049" s="78">
        <v>1</v>
      </c>
      <c r="F2049" s="78">
        <v>0</v>
      </c>
      <c r="G2049" s="17">
        <v>1</v>
      </c>
      <c r="H2049" s="100">
        <v>500</v>
      </c>
      <c r="I2049" s="20">
        <v>125</v>
      </c>
      <c r="J2049" s="31">
        <f>H2049*I2049</f>
        <v>62500</v>
      </c>
      <c r="K2049" s="103"/>
      <c r="L2049" s="20"/>
      <c r="M2049" s="20"/>
      <c r="N2049" s="103"/>
      <c r="O2049" s="20"/>
      <c r="P2049" s="20">
        <v>100</v>
      </c>
      <c r="Q2049" s="21"/>
      <c r="R2049" s="21">
        <f t="shared" si="1243"/>
        <v>0</v>
      </c>
      <c r="S2049" s="217"/>
      <c r="T2049" s="217"/>
      <c r="U2049" s="21">
        <f t="shared" si="1244"/>
        <v>0</v>
      </c>
      <c r="V2049" s="31">
        <f t="shared" si="1245"/>
        <v>62500</v>
      </c>
      <c r="W2049" s="30">
        <f t="shared" si="1246"/>
        <v>62500</v>
      </c>
      <c r="X2049" s="100" t="s">
        <v>61</v>
      </c>
      <c r="Y2049" s="230">
        <v>0</v>
      </c>
      <c r="Z2049" s="20">
        <v>0</v>
      </c>
      <c r="AA2049" s="25">
        <f t="shared" si="1249"/>
        <v>0</v>
      </c>
    </row>
    <row r="2050" spans="1:27" s="229" customFormat="1" ht="21.95" customHeight="1">
      <c r="A2050" s="78">
        <v>521</v>
      </c>
      <c r="B2050" s="78" t="s">
        <v>24</v>
      </c>
      <c r="C2050" s="78">
        <v>64221</v>
      </c>
      <c r="D2050" s="78">
        <v>2</v>
      </c>
      <c r="E2050" s="78">
        <v>2</v>
      </c>
      <c r="F2050" s="78">
        <v>2</v>
      </c>
      <c r="G2050" s="17">
        <v>1</v>
      </c>
      <c r="H2050" s="100">
        <v>1002</v>
      </c>
      <c r="I2050" s="20">
        <v>125</v>
      </c>
      <c r="J2050" s="31">
        <f>H2050*I2050</f>
        <v>125250</v>
      </c>
      <c r="K2050" s="103"/>
      <c r="L2050" s="20"/>
      <c r="M2050" s="20"/>
      <c r="N2050" s="103"/>
      <c r="O2050" s="20"/>
      <c r="P2050" s="20">
        <v>100</v>
      </c>
      <c r="Q2050" s="21"/>
      <c r="R2050" s="21">
        <f t="shared" si="1243"/>
        <v>0</v>
      </c>
      <c r="S2050" s="217"/>
      <c r="T2050" s="217"/>
      <c r="U2050" s="21">
        <f t="shared" si="1244"/>
        <v>0</v>
      </c>
      <c r="V2050" s="31">
        <f t="shared" si="1245"/>
        <v>125250</v>
      </c>
      <c r="W2050" s="30">
        <f t="shared" si="1246"/>
        <v>125250</v>
      </c>
      <c r="X2050" s="100" t="s">
        <v>61</v>
      </c>
      <c r="Y2050" s="230">
        <v>0</v>
      </c>
      <c r="Z2050" s="20">
        <v>0</v>
      </c>
      <c r="AA2050" s="25">
        <f t="shared" si="1249"/>
        <v>0</v>
      </c>
    </row>
    <row r="2051" spans="1:27" s="229" customFormat="1" ht="21.95" customHeight="1">
      <c r="A2051" s="17">
        <v>522</v>
      </c>
      <c r="B2051" s="78" t="s">
        <v>25</v>
      </c>
      <c r="C2051" s="17">
        <v>11434</v>
      </c>
      <c r="D2051" s="17">
        <v>7</v>
      </c>
      <c r="E2051" s="17">
        <v>1</v>
      </c>
      <c r="F2051" s="17">
        <v>24</v>
      </c>
      <c r="G2051" s="17">
        <v>1</v>
      </c>
      <c r="H2051" s="70">
        <v>2924</v>
      </c>
      <c r="I2051" s="373">
        <v>150</v>
      </c>
      <c r="J2051" s="84">
        <f t="shared" ref="J2051" si="1250">H2051*I2051</f>
        <v>438600</v>
      </c>
      <c r="K2051" s="103"/>
      <c r="L2051" s="20"/>
      <c r="M2051" s="20"/>
      <c r="N2051" s="103"/>
      <c r="O2051" s="20"/>
      <c r="P2051" s="20">
        <v>100</v>
      </c>
      <c r="Q2051" s="21"/>
      <c r="R2051" s="21">
        <f t="shared" si="1243"/>
        <v>0</v>
      </c>
      <c r="S2051" s="217"/>
      <c r="T2051" s="217"/>
      <c r="U2051" s="21">
        <f t="shared" si="1244"/>
        <v>0</v>
      </c>
      <c r="V2051" s="101">
        <f t="shared" si="1245"/>
        <v>438600</v>
      </c>
      <c r="W2051" s="101">
        <f t="shared" si="1246"/>
        <v>438600</v>
      </c>
      <c r="X2051" s="101"/>
      <c r="Y2051" s="276">
        <f t="shared" ref="Y2051" si="1251">J2051</f>
        <v>438600</v>
      </c>
      <c r="Z2051" s="20">
        <v>0.01</v>
      </c>
      <c r="AA2051" s="25">
        <f t="shared" si="1249"/>
        <v>43.86</v>
      </c>
    </row>
    <row r="2052" spans="1:27" s="227" customFormat="1" ht="24" customHeight="1">
      <c r="A2052" s="78">
        <v>523</v>
      </c>
      <c r="B2052" s="78" t="s">
        <v>24</v>
      </c>
      <c r="C2052" s="78">
        <v>74221</v>
      </c>
      <c r="D2052" s="78">
        <v>0</v>
      </c>
      <c r="E2052" s="78">
        <v>1</v>
      </c>
      <c r="F2052" s="78">
        <v>84</v>
      </c>
      <c r="G2052" s="78">
        <v>2</v>
      </c>
      <c r="H2052" s="59">
        <v>184</v>
      </c>
      <c r="I2052" s="70">
        <v>400</v>
      </c>
      <c r="J2052" s="70">
        <f>H2052*I2052</f>
        <v>73600</v>
      </c>
      <c r="K2052" s="90">
        <v>1</v>
      </c>
      <c r="L2052" s="372" t="s">
        <v>65</v>
      </c>
      <c r="M2052" s="86" t="s">
        <v>161</v>
      </c>
      <c r="N2052" s="90">
        <v>2</v>
      </c>
      <c r="O2052" s="85">
        <v>408</v>
      </c>
      <c r="P2052" s="85">
        <v>100</v>
      </c>
      <c r="Q2052" s="70">
        <v>6350</v>
      </c>
      <c r="R2052" s="84">
        <f>O2052*Q2052</f>
        <v>2590800</v>
      </c>
      <c r="S2052" s="104">
        <v>37</v>
      </c>
      <c r="T2052" s="104">
        <v>85</v>
      </c>
      <c r="U2052" s="70">
        <f>R2052-R2052*T2052/100</f>
        <v>388620</v>
      </c>
      <c r="V2052" s="70">
        <f>J2052+U2052</f>
        <v>462220</v>
      </c>
      <c r="W2052" s="70">
        <f>V2052*P2052/100</f>
        <v>462220</v>
      </c>
      <c r="X2052" s="59" t="s">
        <v>58</v>
      </c>
      <c r="Y2052" s="290">
        <v>0</v>
      </c>
      <c r="Z2052" s="85">
        <v>0</v>
      </c>
      <c r="AA2052" s="79">
        <f>Y2052*Z2052/100</f>
        <v>0</v>
      </c>
    </row>
    <row r="2053" spans="1:27" s="227" customFormat="1" ht="24" customHeight="1">
      <c r="A2053" s="78"/>
      <c r="B2053" s="78"/>
      <c r="C2053" s="78"/>
      <c r="D2053" s="78"/>
      <c r="E2053" s="78"/>
      <c r="F2053" s="78"/>
      <c r="G2053" s="78"/>
      <c r="H2053" s="59"/>
      <c r="I2053" s="70"/>
      <c r="J2053" s="70"/>
      <c r="K2053" s="90">
        <v>2</v>
      </c>
      <c r="L2053" s="372" t="s">
        <v>162</v>
      </c>
      <c r="M2053" s="86" t="s">
        <v>27</v>
      </c>
      <c r="N2053" s="90">
        <v>2</v>
      </c>
      <c r="O2053" s="85">
        <v>12</v>
      </c>
      <c r="P2053" s="85">
        <v>100</v>
      </c>
      <c r="Q2053" s="70">
        <v>5150</v>
      </c>
      <c r="R2053" s="84">
        <f>O2053*Q2053</f>
        <v>61800</v>
      </c>
      <c r="S2053" s="104">
        <v>35</v>
      </c>
      <c r="T2053" s="104">
        <v>93</v>
      </c>
      <c r="U2053" s="70">
        <f>R2053-R2053*T2053/100</f>
        <v>4326</v>
      </c>
      <c r="V2053" s="70">
        <f>J2053+U2053</f>
        <v>4326</v>
      </c>
      <c r="W2053" s="70">
        <f>V2053*P2053/100</f>
        <v>4326</v>
      </c>
      <c r="X2053" s="59"/>
      <c r="Y2053" s="290">
        <v>0</v>
      </c>
      <c r="Z2053" s="85">
        <v>0</v>
      </c>
      <c r="AA2053" s="79">
        <f>Y2053*Z2053/100</f>
        <v>0</v>
      </c>
    </row>
    <row r="2054" spans="1:27" s="229" customFormat="1" ht="23.1" customHeight="1">
      <c r="A2054" s="78">
        <v>524</v>
      </c>
      <c r="B2054" s="78" t="s">
        <v>24</v>
      </c>
      <c r="C2054" s="78">
        <v>20542</v>
      </c>
      <c r="D2054" s="78">
        <v>17</v>
      </c>
      <c r="E2054" s="78">
        <v>0</v>
      </c>
      <c r="F2054" s="78">
        <v>35</v>
      </c>
      <c r="G2054" s="17">
        <v>1</v>
      </c>
      <c r="H2054" s="100">
        <v>6835</v>
      </c>
      <c r="I2054" s="20">
        <v>125</v>
      </c>
      <c r="J2054" s="31">
        <f>H2054*I2054</f>
        <v>854375</v>
      </c>
      <c r="K2054" s="103"/>
      <c r="L2054" s="20"/>
      <c r="M2054" s="20"/>
      <c r="N2054" s="103"/>
      <c r="O2054" s="20"/>
      <c r="P2054" s="20">
        <v>100</v>
      </c>
      <c r="Q2054" s="21"/>
      <c r="R2054" s="21">
        <f>O2054*Q2054</f>
        <v>0</v>
      </c>
      <c r="S2054" s="217"/>
      <c r="T2054" s="217"/>
      <c r="U2054" s="21">
        <f>R2054-R2054*T2054/100</f>
        <v>0</v>
      </c>
      <c r="V2054" s="31">
        <f>J2054+U2054</f>
        <v>854375</v>
      </c>
      <c r="W2054" s="30">
        <f>V2054*P2054/100</f>
        <v>854375</v>
      </c>
      <c r="X2054" s="100" t="s">
        <v>61</v>
      </c>
      <c r="Y2054" s="230">
        <v>0</v>
      </c>
      <c r="Z2054" s="20">
        <v>0</v>
      </c>
      <c r="AA2054" s="25">
        <f t="shared" ref="AA2054" si="1252">Y2054*Z2054/100</f>
        <v>0</v>
      </c>
    </row>
    <row r="2055" spans="1:27" s="229" customFormat="1" ht="23.1" customHeight="1">
      <c r="A2055" s="17"/>
      <c r="B2055" s="78"/>
      <c r="C2055" s="17"/>
      <c r="D2055" s="17"/>
      <c r="E2055" s="17"/>
      <c r="F2055" s="17"/>
      <c r="G2055" s="17"/>
      <c r="H2055" s="70"/>
      <c r="I2055" s="373"/>
      <c r="J2055" s="84"/>
      <c r="K2055" s="103"/>
      <c r="L2055" s="20"/>
      <c r="M2055" s="20"/>
      <c r="N2055" s="103"/>
      <c r="O2055" s="20"/>
      <c r="P2055" s="20"/>
      <c r="Q2055" s="21"/>
      <c r="R2055" s="21"/>
      <c r="S2055" s="217"/>
      <c r="T2055" s="217"/>
      <c r="U2055" s="21"/>
      <c r="V2055" s="101"/>
      <c r="W2055" s="101"/>
      <c r="X2055" s="101"/>
      <c r="Y2055" s="276"/>
      <c r="Z2055" s="20"/>
      <c r="AA2055" s="25"/>
    </row>
    <row r="2056" spans="1:27" s="227" customFormat="1" ht="24" customHeight="1">
      <c r="A2056" s="78">
        <v>525</v>
      </c>
      <c r="B2056" s="78" t="s">
        <v>24</v>
      </c>
      <c r="C2056" s="78">
        <v>16199</v>
      </c>
      <c r="D2056" s="78">
        <v>0</v>
      </c>
      <c r="E2056" s="78">
        <v>1</v>
      </c>
      <c r="F2056" s="78">
        <v>5</v>
      </c>
      <c r="G2056" s="78">
        <v>2</v>
      </c>
      <c r="H2056" s="59">
        <v>105</v>
      </c>
      <c r="I2056" s="70">
        <v>400</v>
      </c>
      <c r="J2056" s="70">
        <f>H2056*I2056</f>
        <v>42000</v>
      </c>
      <c r="K2056" s="90">
        <v>1</v>
      </c>
      <c r="L2056" s="372" t="s">
        <v>65</v>
      </c>
      <c r="M2056" s="86" t="s">
        <v>161</v>
      </c>
      <c r="N2056" s="90">
        <v>2</v>
      </c>
      <c r="O2056" s="85">
        <v>360</v>
      </c>
      <c r="P2056" s="85">
        <v>100</v>
      </c>
      <c r="Q2056" s="70">
        <v>6350</v>
      </c>
      <c r="R2056" s="84">
        <f>O2056*Q2056</f>
        <v>2286000</v>
      </c>
      <c r="S2056" s="104">
        <v>15</v>
      </c>
      <c r="T2056" s="104">
        <v>50</v>
      </c>
      <c r="U2056" s="70">
        <f>R2056-R2056*T2056/100</f>
        <v>1143000</v>
      </c>
      <c r="V2056" s="70">
        <f>J2056+U2056</f>
        <v>1185000</v>
      </c>
      <c r="W2056" s="70">
        <f>V2056*P2056/100</f>
        <v>1185000</v>
      </c>
      <c r="X2056" s="59" t="s">
        <v>58</v>
      </c>
      <c r="Y2056" s="290">
        <v>0</v>
      </c>
      <c r="Z2056" s="85">
        <v>0</v>
      </c>
      <c r="AA2056" s="79">
        <f>Y2056*Z2056/100</f>
        <v>0</v>
      </c>
    </row>
    <row r="2057" spans="1:27" s="229" customFormat="1" ht="23.1" customHeight="1">
      <c r="A2057" s="78">
        <v>526</v>
      </c>
      <c r="B2057" s="78" t="s">
        <v>24</v>
      </c>
      <c r="C2057" s="78">
        <v>66868</v>
      </c>
      <c r="D2057" s="78">
        <v>2</v>
      </c>
      <c r="E2057" s="78">
        <v>3</v>
      </c>
      <c r="F2057" s="78">
        <v>9</v>
      </c>
      <c r="G2057" s="17">
        <v>1</v>
      </c>
      <c r="H2057" s="100">
        <v>1109</v>
      </c>
      <c r="I2057" s="20">
        <v>125</v>
      </c>
      <c r="J2057" s="31">
        <f>H2057*I2057</f>
        <v>138625</v>
      </c>
      <c r="K2057" s="103"/>
      <c r="L2057" s="20"/>
      <c r="M2057" s="20"/>
      <c r="N2057" s="103"/>
      <c r="O2057" s="20"/>
      <c r="P2057" s="20">
        <v>100</v>
      </c>
      <c r="Q2057" s="21"/>
      <c r="R2057" s="21">
        <f>O2057*Q2057</f>
        <v>0</v>
      </c>
      <c r="S2057" s="217"/>
      <c r="T2057" s="217"/>
      <c r="U2057" s="21">
        <f>R2057-R2057*T2057/100</f>
        <v>0</v>
      </c>
      <c r="V2057" s="31">
        <f>J2057+U2057</f>
        <v>138625</v>
      </c>
      <c r="W2057" s="30">
        <f>V2057*P2057/100</f>
        <v>138625</v>
      </c>
      <c r="X2057" s="100" t="s">
        <v>61</v>
      </c>
      <c r="Y2057" s="230">
        <v>0</v>
      </c>
      <c r="Z2057" s="20">
        <v>0</v>
      </c>
      <c r="AA2057" s="25">
        <f t="shared" ref="AA2057" si="1253">Y2057*Z2057/100</f>
        <v>0</v>
      </c>
    </row>
    <row r="2058" spans="1:27" s="229" customFormat="1" ht="23.1" customHeight="1">
      <c r="A2058" s="78"/>
      <c r="B2058" s="78"/>
      <c r="C2058" s="78"/>
      <c r="D2058" s="78"/>
      <c r="E2058" s="78"/>
      <c r="F2058" s="78"/>
      <c r="G2058" s="17"/>
      <c r="H2058" s="100"/>
      <c r="I2058" s="20"/>
      <c r="J2058" s="31"/>
      <c r="K2058" s="103"/>
      <c r="L2058" s="20"/>
      <c r="M2058" s="20"/>
      <c r="N2058" s="103"/>
      <c r="O2058" s="20"/>
      <c r="P2058" s="20"/>
      <c r="Q2058" s="21"/>
      <c r="R2058" s="21"/>
      <c r="S2058" s="217"/>
      <c r="T2058" s="217"/>
      <c r="U2058" s="21"/>
      <c r="V2058" s="31"/>
      <c r="W2058" s="30"/>
      <c r="X2058" s="100"/>
      <c r="Y2058" s="230"/>
      <c r="Z2058" s="20"/>
      <c r="AA2058" s="25"/>
    </row>
    <row r="2059" spans="1:27" s="227" customFormat="1" ht="24" customHeight="1">
      <c r="A2059" s="78">
        <v>527</v>
      </c>
      <c r="B2059" s="78" t="s">
        <v>24</v>
      </c>
      <c r="C2059" s="78">
        <v>46326</v>
      </c>
      <c r="D2059" s="78">
        <v>0</v>
      </c>
      <c r="E2059" s="78">
        <v>0</v>
      </c>
      <c r="F2059" s="78">
        <v>83</v>
      </c>
      <c r="G2059" s="78">
        <v>2</v>
      </c>
      <c r="H2059" s="59">
        <v>83</v>
      </c>
      <c r="I2059" s="70">
        <v>400</v>
      </c>
      <c r="J2059" s="70">
        <f>H2059*I2059</f>
        <v>33200</v>
      </c>
      <c r="K2059" s="90">
        <v>1</v>
      </c>
      <c r="L2059" s="372" t="s">
        <v>65</v>
      </c>
      <c r="M2059" s="86" t="s">
        <v>161</v>
      </c>
      <c r="N2059" s="90">
        <v>2</v>
      </c>
      <c r="O2059" s="85">
        <v>320</v>
      </c>
      <c r="P2059" s="85">
        <v>100</v>
      </c>
      <c r="Q2059" s="70">
        <v>6350</v>
      </c>
      <c r="R2059" s="84">
        <f>O2059*Q2059</f>
        <v>2032000</v>
      </c>
      <c r="S2059" s="104">
        <v>50</v>
      </c>
      <c r="T2059" s="104">
        <v>85</v>
      </c>
      <c r="U2059" s="70">
        <f>R2059-R2059*T2059/100</f>
        <v>304800</v>
      </c>
      <c r="V2059" s="70">
        <f>J2059+U2059</f>
        <v>338000</v>
      </c>
      <c r="W2059" s="70">
        <f>V2059*P2059/100</f>
        <v>338000</v>
      </c>
      <c r="X2059" s="59" t="s">
        <v>58</v>
      </c>
      <c r="Y2059" s="290">
        <v>0</v>
      </c>
      <c r="Z2059" s="85">
        <v>0</v>
      </c>
      <c r="AA2059" s="79">
        <f>Y2059*Z2059/100</f>
        <v>0</v>
      </c>
    </row>
    <row r="2060" spans="1:27" s="229" customFormat="1" ht="23.1" customHeight="1">
      <c r="A2060" s="78">
        <v>528</v>
      </c>
      <c r="B2060" s="78" t="s">
        <v>24</v>
      </c>
      <c r="C2060" s="78">
        <v>65853</v>
      </c>
      <c r="D2060" s="78">
        <v>10</v>
      </c>
      <c r="E2060" s="78">
        <v>0</v>
      </c>
      <c r="F2060" s="78">
        <v>0</v>
      </c>
      <c r="G2060" s="17">
        <v>1</v>
      </c>
      <c r="H2060" s="100">
        <v>4000</v>
      </c>
      <c r="I2060" s="20">
        <v>125</v>
      </c>
      <c r="J2060" s="31">
        <f>H2060*I2060</f>
        <v>500000</v>
      </c>
      <c r="K2060" s="103"/>
      <c r="L2060" s="20"/>
      <c r="M2060" s="20"/>
      <c r="N2060" s="103"/>
      <c r="O2060" s="20"/>
      <c r="P2060" s="20">
        <v>100</v>
      </c>
      <c r="Q2060" s="21"/>
      <c r="R2060" s="21">
        <f>O2060*Q2060</f>
        <v>0</v>
      </c>
      <c r="S2060" s="217"/>
      <c r="T2060" s="217"/>
      <c r="U2060" s="21">
        <f>R2060-R2060*T2060/100</f>
        <v>0</v>
      </c>
      <c r="V2060" s="31">
        <f>J2060+U2060</f>
        <v>500000</v>
      </c>
      <c r="W2060" s="30">
        <f>V2060*P2060/100</f>
        <v>500000</v>
      </c>
      <c r="X2060" s="100" t="s">
        <v>61</v>
      </c>
      <c r="Y2060" s="230">
        <v>0</v>
      </c>
      <c r="Z2060" s="20">
        <v>0</v>
      </c>
      <c r="AA2060" s="25">
        <f t="shared" ref="AA2060:AA2061" si="1254">Y2060*Z2060/100</f>
        <v>0</v>
      </c>
    </row>
    <row r="2061" spans="1:27" s="229" customFormat="1" ht="23.1" customHeight="1">
      <c r="A2061" s="17">
        <v>529</v>
      </c>
      <c r="B2061" s="78" t="s">
        <v>26</v>
      </c>
      <c r="C2061" s="17">
        <v>874</v>
      </c>
      <c r="D2061" s="17">
        <v>21</v>
      </c>
      <c r="E2061" s="17">
        <v>3</v>
      </c>
      <c r="F2061" s="17">
        <v>16</v>
      </c>
      <c r="G2061" s="17">
        <v>1</v>
      </c>
      <c r="H2061" s="70">
        <v>8716</v>
      </c>
      <c r="I2061" s="373">
        <v>100</v>
      </c>
      <c r="J2061" s="84">
        <f t="shared" ref="J2061" si="1255">H2061*I2061</f>
        <v>871600</v>
      </c>
      <c r="K2061" s="103"/>
      <c r="L2061" s="20"/>
      <c r="M2061" s="20"/>
      <c r="N2061" s="103"/>
      <c r="O2061" s="20"/>
      <c r="P2061" s="20">
        <v>100</v>
      </c>
      <c r="Q2061" s="21"/>
      <c r="R2061" s="21">
        <f t="shared" ref="R2061" si="1256">O2061*Q2061</f>
        <v>0</v>
      </c>
      <c r="S2061" s="217"/>
      <c r="T2061" s="217"/>
      <c r="U2061" s="21">
        <f t="shared" ref="U2061" si="1257">R2061-R2061*T2061/100</f>
        <v>0</v>
      </c>
      <c r="V2061" s="101">
        <f t="shared" ref="V2061" si="1258">J2061+U2061</f>
        <v>871600</v>
      </c>
      <c r="W2061" s="101">
        <f t="shared" ref="W2061" si="1259">V2061*P2061/100</f>
        <v>871600</v>
      </c>
      <c r="X2061" s="101"/>
      <c r="Y2061" s="276">
        <f t="shared" ref="Y2061" si="1260">J2061</f>
        <v>871600</v>
      </c>
      <c r="Z2061" s="20">
        <v>0.01</v>
      </c>
      <c r="AA2061" s="25">
        <f t="shared" si="1254"/>
        <v>87.16</v>
      </c>
    </row>
    <row r="2062" spans="1:27" s="227" customFormat="1" ht="24" customHeight="1">
      <c r="A2062" s="78">
        <v>530</v>
      </c>
      <c r="B2062" s="78" t="s">
        <v>24</v>
      </c>
      <c r="C2062" s="78">
        <v>18176</v>
      </c>
      <c r="D2062" s="78">
        <v>0</v>
      </c>
      <c r="E2062" s="78">
        <v>0</v>
      </c>
      <c r="F2062" s="78">
        <v>83</v>
      </c>
      <c r="G2062" s="78">
        <v>2</v>
      </c>
      <c r="H2062" s="59">
        <v>83</v>
      </c>
      <c r="I2062" s="70">
        <v>400</v>
      </c>
      <c r="J2062" s="70">
        <f>H2062*I2062</f>
        <v>33200</v>
      </c>
      <c r="K2062" s="90">
        <v>1</v>
      </c>
      <c r="L2062" s="372" t="s">
        <v>65</v>
      </c>
      <c r="M2062" s="86" t="s">
        <v>161</v>
      </c>
      <c r="N2062" s="90">
        <v>2</v>
      </c>
      <c r="O2062" s="85">
        <v>540</v>
      </c>
      <c r="P2062" s="85">
        <v>100</v>
      </c>
      <c r="Q2062" s="70">
        <v>6350</v>
      </c>
      <c r="R2062" s="84">
        <f>O2062*Q2062</f>
        <v>3429000</v>
      </c>
      <c r="S2062" s="104">
        <v>16</v>
      </c>
      <c r="T2062" s="104">
        <v>55</v>
      </c>
      <c r="U2062" s="70">
        <f>R2062-R2062*T2062/100</f>
        <v>1543050</v>
      </c>
      <c r="V2062" s="70">
        <f>J2062+U2062</f>
        <v>1576250</v>
      </c>
      <c r="W2062" s="70">
        <f>V2062*P2062/100</f>
        <v>1576250</v>
      </c>
      <c r="X2062" s="59" t="s">
        <v>58</v>
      </c>
      <c r="Y2062" s="290">
        <v>0</v>
      </c>
      <c r="Z2062" s="85">
        <v>0</v>
      </c>
      <c r="AA2062" s="79">
        <f>Y2062*Z2062/100</f>
        <v>0</v>
      </c>
    </row>
    <row r="2063" spans="1:27" s="229" customFormat="1" ht="23.1" customHeight="1">
      <c r="A2063" s="78">
        <v>531</v>
      </c>
      <c r="B2063" s="78" t="s">
        <v>24</v>
      </c>
      <c r="C2063" s="78">
        <v>38818</v>
      </c>
      <c r="D2063" s="78">
        <v>22</v>
      </c>
      <c r="E2063" s="78">
        <v>3</v>
      </c>
      <c r="F2063" s="78">
        <v>44</v>
      </c>
      <c r="G2063" s="17">
        <v>1</v>
      </c>
      <c r="H2063" s="100">
        <v>9144</v>
      </c>
      <c r="I2063" s="20">
        <v>125</v>
      </c>
      <c r="J2063" s="31">
        <f>H2063*I2063</f>
        <v>1143000</v>
      </c>
      <c r="K2063" s="103"/>
      <c r="L2063" s="20"/>
      <c r="M2063" s="20"/>
      <c r="N2063" s="103"/>
      <c r="O2063" s="20"/>
      <c r="P2063" s="20">
        <v>100</v>
      </c>
      <c r="Q2063" s="21"/>
      <c r="R2063" s="21">
        <f>O2063*Q2063</f>
        <v>0</v>
      </c>
      <c r="S2063" s="217"/>
      <c r="T2063" s="217"/>
      <c r="U2063" s="21">
        <f>R2063-R2063*T2063/100</f>
        <v>0</v>
      </c>
      <c r="V2063" s="31">
        <f>J2063+U2063</f>
        <v>1143000</v>
      </c>
      <c r="W2063" s="30">
        <f>V2063*P2063/100</f>
        <v>1143000</v>
      </c>
      <c r="X2063" s="100" t="s">
        <v>61</v>
      </c>
      <c r="Y2063" s="230">
        <v>0</v>
      </c>
      <c r="Z2063" s="20">
        <v>0</v>
      </c>
      <c r="AA2063" s="25">
        <f t="shared" ref="AA2063:AA2070" si="1261">Y2063*Z2063/100</f>
        <v>0</v>
      </c>
    </row>
    <row r="2064" spans="1:27" s="229" customFormat="1" ht="23.1" customHeight="1">
      <c r="A2064" s="17">
        <v>532</v>
      </c>
      <c r="B2064" s="78" t="s">
        <v>25</v>
      </c>
      <c r="C2064" s="17">
        <v>3197</v>
      </c>
      <c r="D2064" s="17">
        <v>12</v>
      </c>
      <c r="E2064" s="17">
        <v>3</v>
      </c>
      <c r="F2064" s="17">
        <v>62</v>
      </c>
      <c r="G2064" s="17">
        <v>1</v>
      </c>
      <c r="H2064" s="70">
        <v>5162</v>
      </c>
      <c r="I2064" s="373">
        <v>150</v>
      </c>
      <c r="J2064" s="84">
        <f t="shared" ref="J2064" si="1262">H2064*I2064</f>
        <v>774300</v>
      </c>
      <c r="K2064" s="103"/>
      <c r="L2064" s="20"/>
      <c r="M2064" s="20"/>
      <c r="N2064" s="103"/>
      <c r="O2064" s="20"/>
      <c r="P2064" s="20">
        <v>100</v>
      </c>
      <c r="Q2064" s="21"/>
      <c r="R2064" s="21">
        <f t="shared" ref="R2064" si="1263">O2064*Q2064</f>
        <v>0</v>
      </c>
      <c r="S2064" s="217"/>
      <c r="T2064" s="217"/>
      <c r="U2064" s="21">
        <f t="shared" ref="U2064" si="1264">R2064-R2064*T2064/100</f>
        <v>0</v>
      </c>
      <c r="V2064" s="101">
        <f t="shared" ref="V2064" si="1265">J2064+U2064</f>
        <v>774300</v>
      </c>
      <c r="W2064" s="101">
        <f t="shared" ref="W2064" si="1266">V2064*P2064/100</f>
        <v>774300</v>
      </c>
      <c r="X2064" s="101"/>
      <c r="Y2064" s="276">
        <f t="shared" ref="Y2064" si="1267">J2064</f>
        <v>774300</v>
      </c>
      <c r="Z2064" s="20">
        <v>0.01</v>
      </c>
      <c r="AA2064" s="25">
        <f t="shared" si="1261"/>
        <v>77.430000000000007</v>
      </c>
    </row>
    <row r="2065" spans="1:27" s="229" customFormat="1" ht="23.1" customHeight="1">
      <c r="A2065" s="78">
        <v>533</v>
      </c>
      <c r="B2065" s="78" t="s">
        <v>24</v>
      </c>
      <c r="C2065" s="78">
        <v>10726</v>
      </c>
      <c r="D2065" s="78">
        <v>0</v>
      </c>
      <c r="E2065" s="78">
        <v>3</v>
      </c>
      <c r="F2065" s="78">
        <v>29</v>
      </c>
      <c r="G2065" s="17">
        <v>1</v>
      </c>
      <c r="H2065" s="100">
        <v>329</v>
      </c>
      <c r="I2065" s="20">
        <v>125</v>
      </c>
      <c r="J2065" s="31">
        <f>H2065*I2065</f>
        <v>41125</v>
      </c>
      <c r="K2065" s="103"/>
      <c r="L2065" s="20"/>
      <c r="M2065" s="20"/>
      <c r="N2065" s="103"/>
      <c r="O2065" s="20"/>
      <c r="P2065" s="20">
        <v>100</v>
      </c>
      <c r="Q2065" s="21"/>
      <c r="R2065" s="21">
        <f>O2065*Q2065</f>
        <v>0</v>
      </c>
      <c r="S2065" s="217"/>
      <c r="T2065" s="217"/>
      <c r="U2065" s="21">
        <f>R2065-R2065*T2065/100</f>
        <v>0</v>
      </c>
      <c r="V2065" s="31">
        <f>J2065+U2065</f>
        <v>41125</v>
      </c>
      <c r="W2065" s="30">
        <f>V2065*P2065/100</f>
        <v>41125</v>
      </c>
      <c r="X2065" s="100" t="s">
        <v>61</v>
      </c>
      <c r="Y2065" s="230">
        <v>0</v>
      </c>
      <c r="Z2065" s="20">
        <v>0</v>
      </c>
      <c r="AA2065" s="25">
        <f t="shared" si="1261"/>
        <v>0</v>
      </c>
    </row>
    <row r="2066" spans="1:27" s="229" customFormat="1" ht="23.1" customHeight="1">
      <c r="A2066" s="17">
        <v>534</v>
      </c>
      <c r="B2066" s="78" t="s">
        <v>26</v>
      </c>
      <c r="C2066" s="17" t="s">
        <v>29</v>
      </c>
      <c r="D2066" s="17">
        <v>7</v>
      </c>
      <c r="E2066" s="17">
        <v>2</v>
      </c>
      <c r="F2066" s="17">
        <v>60</v>
      </c>
      <c r="G2066" s="17">
        <v>1</v>
      </c>
      <c r="H2066" s="70">
        <v>3060</v>
      </c>
      <c r="I2066" s="373">
        <v>150</v>
      </c>
      <c r="J2066" s="84">
        <f t="shared" ref="J2066" si="1268">H2066*I2066</f>
        <v>459000</v>
      </c>
      <c r="K2066" s="103"/>
      <c r="L2066" s="20"/>
      <c r="M2066" s="20"/>
      <c r="N2066" s="103"/>
      <c r="O2066" s="20"/>
      <c r="P2066" s="20">
        <v>100</v>
      </c>
      <c r="Q2066" s="21"/>
      <c r="R2066" s="21">
        <f t="shared" ref="R2066" si="1269">O2066*Q2066</f>
        <v>0</v>
      </c>
      <c r="S2066" s="217"/>
      <c r="T2066" s="217"/>
      <c r="U2066" s="21">
        <f t="shared" ref="U2066" si="1270">R2066-R2066*T2066/100</f>
        <v>0</v>
      </c>
      <c r="V2066" s="101">
        <f t="shared" ref="V2066" si="1271">J2066+U2066</f>
        <v>459000</v>
      </c>
      <c r="W2066" s="101">
        <f t="shared" ref="W2066" si="1272">V2066*P2066/100</f>
        <v>459000</v>
      </c>
      <c r="X2066" s="101"/>
      <c r="Y2066" s="276">
        <f t="shared" ref="Y2066" si="1273">J2066</f>
        <v>459000</v>
      </c>
      <c r="Z2066" s="20">
        <v>0.01</v>
      </c>
      <c r="AA2066" s="25">
        <f t="shared" si="1261"/>
        <v>45.9</v>
      </c>
    </row>
    <row r="2067" spans="1:27" s="229" customFormat="1" ht="23.1" customHeight="1">
      <c r="A2067" s="78">
        <v>535</v>
      </c>
      <c r="B2067" s="78" t="s">
        <v>24</v>
      </c>
      <c r="C2067" s="78">
        <v>46346</v>
      </c>
      <c r="D2067" s="78">
        <v>7</v>
      </c>
      <c r="E2067" s="78">
        <v>2</v>
      </c>
      <c r="F2067" s="78">
        <v>86</v>
      </c>
      <c r="G2067" s="17">
        <v>1</v>
      </c>
      <c r="H2067" s="100">
        <v>3086</v>
      </c>
      <c r="I2067" s="20">
        <v>125</v>
      </c>
      <c r="J2067" s="31">
        <f>H2067*I2067</f>
        <v>385750</v>
      </c>
      <c r="K2067" s="103"/>
      <c r="L2067" s="20"/>
      <c r="M2067" s="20"/>
      <c r="N2067" s="103"/>
      <c r="O2067" s="20"/>
      <c r="P2067" s="20">
        <v>100</v>
      </c>
      <c r="Q2067" s="21"/>
      <c r="R2067" s="21">
        <f>O2067*Q2067</f>
        <v>0</v>
      </c>
      <c r="S2067" s="217"/>
      <c r="T2067" s="217"/>
      <c r="U2067" s="21">
        <f>R2067-R2067*T2067/100</f>
        <v>0</v>
      </c>
      <c r="V2067" s="31">
        <f>J2067+U2067</f>
        <v>385750</v>
      </c>
      <c r="W2067" s="30">
        <f>V2067*P2067/100</f>
        <v>385750</v>
      </c>
      <c r="X2067" s="100" t="s">
        <v>61</v>
      </c>
      <c r="Y2067" s="230">
        <v>0</v>
      </c>
      <c r="Z2067" s="20">
        <v>0</v>
      </c>
      <c r="AA2067" s="25">
        <f t="shared" si="1261"/>
        <v>0</v>
      </c>
    </row>
    <row r="2068" spans="1:27" s="229" customFormat="1" ht="23.1" customHeight="1">
      <c r="A2068" s="17">
        <v>536</v>
      </c>
      <c r="B2068" s="78" t="s">
        <v>26</v>
      </c>
      <c r="C2068" s="17">
        <v>974</v>
      </c>
      <c r="D2068" s="17">
        <v>5</v>
      </c>
      <c r="E2068" s="17">
        <v>0</v>
      </c>
      <c r="F2068" s="17">
        <v>25</v>
      </c>
      <c r="G2068" s="17">
        <v>1</v>
      </c>
      <c r="H2068" s="70">
        <v>2025</v>
      </c>
      <c r="I2068" s="373">
        <v>150</v>
      </c>
      <c r="J2068" s="84">
        <f t="shared" ref="J2068:J2069" si="1274">H2068*I2068</f>
        <v>303750</v>
      </c>
      <c r="K2068" s="103"/>
      <c r="L2068" s="20"/>
      <c r="M2068" s="20"/>
      <c r="N2068" s="103"/>
      <c r="O2068" s="20"/>
      <c r="P2068" s="20">
        <v>100</v>
      </c>
      <c r="Q2068" s="21"/>
      <c r="R2068" s="21">
        <f t="shared" ref="R2068:R2069" si="1275">O2068*Q2068</f>
        <v>0</v>
      </c>
      <c r="S2068" s="217"/>
      <c r="T2068" s="217"/>
      <c r="U2068" s="21">
        <f t="shared" ref="U2068:U2069" si="1276">R2068-R2068*T2068/100</f>
        <v>0</v>
      </c>
      <c r="V2068" s="101">
        <f t="shared" ref="V2068:V2069" si="1277">J2068+U2068</f>
        <v>303750</v>
      </c>
      <c r="W2068" s="101">
        <f t="shared" ref="W2068:W2069" si="1278">V2068*P2068/100</f>
        <v>303750</v>
      </c>
      <c r="X2068" s="101"/>
      <c r="Y2068" s="276">
        <f t="shared" ref="Y2068:Y2069" si="1279">J2068</f>
        <v>303750</v>
      </c>
      <c r="Z2068" s="20">
        <v>0.01</v>
      </c>
      <c r="AA2068" s="25">
        <f t="shared" si="1261"/>
        <v>30.375</v>
      </c>
    </row>
    <row r="2069" spans="1:27" s="229" customFormat="1" ht="23.1" customHeight="1">
      <c r="A2069" s="17">
        <v>537</v>
      </c>
      <c r="B2069" s="78" t="s">
        <v>25</v>
      </c>
      <c r="C2069" s="17">
        <v>10341</v>
      </c>
      <c r="D2069" s="17">
        <v>2</v>
      </c>
      <c r="E2069" s="17">
        <v>0</v>
      </c>
      <c r="F2069" s="17">
        <v>63</v>
      </c>
      <c r="G2069" s="17">
        <v>1</v>
      </c>
      <c r="H2069" s="70">
        <v>863</v>
      </c>
      <c r="I2069" s="373">
        <v>100</v>
      </c>
      <c r="J2069" s="84">
        <f t="shared" si="1274"/>
        <v>86300</v>
      </c>
      <c r="K2069" s="103"/>
      <c r="L2069" s="20"/>
      <c r="M2069" s="20"/>
      <c r="N2069" s="103"/>
      <c r="O2069" s="20"/>
      <c r="P2069" s="20">
        <v>100</v>
      </c>
      <c r="Q2069" s="21"/>
      <c r="R2069" s="21">
        <f t="shared" si="1275"/>
        <v>0</v>
      </c>
      <c r="S2069" s="217"/>
      <c r="T2069" s="217"/>
      <c r="U2069" s="21">
        <f t="shared" si="1276"/>
        <v>0</v>
      </c>
      <c r="V2069" s="101">
        <f t="shared" si="1277"/>
        <v>86300</v>
      </c>
      <c r="W2069" s="101">
        <f t="shared" si="1278"/>
        <v>86300</v>
      </c>
      <c r="X2069" s="101"/>
      <c r="Y2069" s="276">
        <f t="shared" si="1279"/>
        <v>86300</v>
      </c>
      <c r="Z2069" s="20">
        <v>0.01</v>
      </c>
      <c r="AA2069" s="25">
        <f t="shared" si="1261"/>
        <v>8.6300000000000008</v>
      </c>
    </row>
    <row r="2070" spans="1:27" s="229" customFormat="1" ht="23.1" customHeight="1">
      <c r="A2070" s="78">
        <v>538</v>
      </c>
      <c r="B2070" s="78" t="s">
        <v>24</v>
      </c>
      <c r="C2070" s="78">
        <v>46347</v>
      </c>
      <c r="D2070" s="78">
        <v>0</v>
      </c>
      <c r="E2070" s="78">
        <v>2</v>
      </c>
      <c r="F2070" s="78">
        <v>46</v>
      </c>
      <c r="G2070" s="17">
        <v>1</v>
      </c>
      <c r="H2070" s="100">
        <v>246</v>
      </c>
      <c r="I2070" s="20">
        <v>125</v>
      </c>
      <c r="J2070" s="31">
        <f>H2070*I2070</f>
        <v>30750</v>
      </c>
      <c r="K2070" s="103"/>
      <c r="L2070" s="20"/>
      <c r="M2070" s="20"/>
      <c r="N2070" s="103"/>
      <c r="O2070" s="20"/>
      <c r="P2070" s="20">
        <v>100</v>
      </c>
      <c r="Q2070" s="21"/>
      <c r="R2070" s="21">
        <f>O2070*Q2070</f>
        <v>0</v>
      </c>
      <c r="S2070" s="217"/>
      <c r="T2070" s="217"/>
      <c r="U2070" s="21">
        <f>R2070-R2070*T2070/100</f>
        <v>0</v>
      </c>
      <c r="V2070" s="31">
        <f>J2070+U2070</f>
        <v>30750</v>
      </c>
      <c r="W2070" s="30">
        <f>V2070*P2070/100</f>
        <v>30750</v>
      </c>
      <c r="X2070" s="100" t="s">
        <v>61</v>
      </c>
      <c r="Y2070" s="230">
        <v>0</v>
      </c>
      <c r="Z2070" s="20">
        <v>0</v>
      </c>
      <c r="AA2070" s="25">
        <f t="shared" si="1261"/>
        <v>0</v>
      </c>
    </row>
    <row r="2071" spans="1:27" s="227" customFormat="1" ht="24" customHeight="1">
      <c r="A2071" s="78">
        <v>539</v>
      </c>
      <c r="B2071" s="78" t="s">
        <v>24</v>
      </c>
      <c r="C2071" s="78">
        <v>18399</v>
      </c>
      <c r="D2071" s="78">
        <v>0</v>
      </c>
      <c r="E2071" s="78">
        <v>0</v>
      </c>
      <c r="F2071" s="78">
        <v>41</v>
      </c>
      <c r="G2071" s="78">
        <v>2</v>
      </c>
      <c r="H2071" s="59">
        <v>41</v>
      </c>
      <c r="I2071" s="70">
        <v>400</v>
      </c>
      <c r="J2071" s="70">
        <f>H2071*I2071</f>
        <v>16400</v>
      </c>
      <c r="K2071" s="90">
        <v>1</v>
      </c>
      <c r="L2071" s="372" t="s">
        <v>65</v>
      </c>
      <c r="M2071" s="86" t="s">
        <v>161</v>
      </c>
      <c r="N2071" s="90">
        <v>2</v>
      </c>
      <c r="O2071" s="85">
        <v>320</v>
      </c>
      <c r="P2071" s="85">
        <v>100</v>
      </c>
      <c r="Q2071" s="70">
        <v>6350</v>
      </c>
      <c r="R2071" s="84">
        <f>O2071*Q2071</f>
        <v>2032000</v>
      </c>
      <c r="S2071" s="104">
        <v>31</v>
      </c>
      <c r="T2071" s="104">
        <v>85</v>
      </c>
      <c r="U2071" s="70">
        <f>R2071-R2071*T2071/100</f>
        <v>304800</v>
      </c>
      <c r="V2071" s="70">
        <f>J2071+U2071</f>
        <v>321200</v>
      </c>
      <c r="W2071" s="70">
        <f>V2071*P2071/100</f>
        <v>321200</v>
      </c>
      <c r="X2071" s="59" t="s">
        <v>58</v>
      </c>
      <c r="Y2071" s="290">
        <v>0</v>
      </c>
      <c r="Z2071" s="85">
        <v>0</v>
      </c>
      <c r="AA2071" s="79">
        <f>Y2071*Z2071/100</f>
        <v>0</v>
      </c>
    </row>
    <row r="2072" spans="1:27" s="229" customFormat="1" ht="23.1" customHeight="1">
      <c r="A2072" s="17">
        <v>540</v>
      </c>
      <c r="B2072" s="78" t="s">
        <v>26</v>
      </c>
      <c r="C2072" s="17">
        <v>1090</v>
      </c>
      <c r="D2072" s="17">
        <v>2</v>
      </c>
      <c r="E2072" s="17">
        <v>3</v>
      </c>
      <c r="F2072" s="17">
        <v>80</v>
      </c>
      <c r="G2072" s="17">
        <v>1</v>
      </c>
      <c r="H2072" s="70">
        <v>1180</v>
      </c>
      <c r="I2072" s="373">
        <v>125</v>
      </c>
      <c r="J2072" s="84">
        <f t="shared" ref="J2072:J2074" si="1280">H2072*I2072</f>
        <v>147500</v>
      </c>
      <c r="K2072" s="103"/>
      <c r="L2072" s="20"/>
      <c r="M2072" s="20"/>
      <c r="N2072" s="103"/>
      <c r="O2072" s="20"/>
      <c r="P2072" s="20">
        <v>100</v>
      </c>
      <c r="Q2072" s="21"/>
      <c r="R2072" s="21">
        <f t="shared" ref="R2072" si="1281">O2072*Q2072</f>
        <v>0</v>
      </c>
      <c r="S2072" s="217"/>
      <c r="T2072" s="217"/>
      <c r="U2072" s="21">
        <f t="shared" ref="U2072" si="1282">R2072-R2072*T2072/100</f>
        <v>0</v>
      </c>
      <c r="V2072" s="101">
        <f t="shared" ref="V2072" si="1283">J2072+U2072</f>
        <v>147500</v>
      </c>
      <c r="W2072" s="101">
        <f t="shared" ref="W2072" si="1284">V2072*P2072/100</f>
        <v>147500</v>
      </c>
      <c r="X2072" s="101"/>
      <c r="Y2072" s="276">
        <f t="shared" ref="Y2072" si="1285">J2072</f>
        <v>147500</v>
      </c>
      <c r="Z2072" s="20">
        <v>0.01</v>
      </c>
      <c r="AA2072" s="25">
        <f t="shared" ref="AA2072" si="1286">Y2072*Z2072/100</f>
        <v>14.75</v>
      </c>
    </row>
    <row r="2073" spans="1:27" s="229" customFormat="1" ht="23.1" customHeight="1">
      <c r="A2073" s="78">
        <v>541</v>
      </c>
      <c r="B2073" s="78" t="s">
        <v>25</v>
      </c>
      <c r="C2073" s="78">
        <v>10338</v>
      </c>
      <c r="D2073" s="374">
        <v>12</v>
      </c>
      <c r="E2073" s="374">
        <v>0</v>
      </c>
      <c r="F2073" s="374">
        <v>42</v>
      </c>
      <c r="G2073" s="17">
        <v>2</v>
      </c>
      <c r="H2073" s="70">
        <v>100</v>
      </c>
      <c r="I2073" s="373">
        <v>400</v>
      </c>
      <c r="J2073" s="84">
        <f t="shared" si="1280"/>
        <v>40000</v>
      </c>
      <c r="K2073" s="103">
        <v>1</v>
      </c>
      <c r="L2073" s="372" t="s">
        <v>65</v>
      </c>
      <c r="M2073" s="86" t="s">
        <v>93</v>
      </c>
      <c r="N2073" s="90">
        <v>2</v>
      </c>
      <c r="O2073" s="85">
        <v>36</v>
      </c>
      <c r="P2073" s="85">
        <v>100</v>
      </c>
      <c r="Q2073" s="70">
        <v>6350</v>
      </c>
      <c r="R2073" s="84">
        <f>O2073*Q2073</f>
        <v>228600</v>
      </c>
      <c r="S2073" s="104">
        <v>6</v>
      </c>
      <c r="T2073" s="104">
        <v>6</v>
      </c>
      <c r="U2073" s="70">
        <f>R2073-R2073*T2073/100</f>
        <v>214884</v>
      </c>
      <c r="V2073" s="70">
        <f>J2073+U2073</f>
        <v>254884</v>
      </c>
      <c r="W2073" s="70">
        <f>V2073*P2073/100</f>
        <v>254884</v>
      </c>
      <c r="X2073" s="59" t="s">
        <v>60</v>
      </c>
      <c r="Y2073" s="290">
        <f>J2073</f>
        <v>40000</v>
      </c>
      <c r="Z2073" s="85">
        <v>0</v>
      </c>
      <c r="AA2073" s="79">
        <f>Y2073*Z2073/100</f>
        <v>0</v>
      </c>
    </row>
    <row r="2074" spans="1:27" s="229" customFormat="1" ht="23.1" customHeight="1">
      <c r="A2074" s="78"/>
      <c r="B2074" s="78"/>
      <c r="C2074" s="78"/>
      <c r="D2074" s="78"/>
      <c r="E2074" s="78"/>
      <c r="F2074" s="78"/>
      <c r="G2074" s="17">
        <v>1</v>
      </c>
      <c r="H2074" s="100">
        <v>4342</v>
      </c>
      <c r="I2074" s="373">
        <v>400</v>
      </c>
      <c r="J2074" s="84">
        <f t="shared" si="1280"/>
        <v>1736800</v>
      </c>
      <c r="K2074" s="90"/>
      <c r="L2074" s="20"/>
      <c r="M2074" s="20"/>
      <c r="N2074" s="103"/>
      <c r="O2074" s="20"/>
      <c r="P2074" s="20">
        <v>100</v>
      </c>
      <c r="Q2074" s="21"/>
      <c r="R2074" s="21">
        <f t="shared" ref="R2074" si="1287">O2074*Q2074</f>
        <v>0</v>
      </c>
      <c r="S2074" s="217"/>
      <c r="T2074" s="217"/>
      <c r="U2074" s="21">
        <f t="shared" ref="U2074" si="1288">R2074-R2074*T2074/100</f>
        <v>0</v>
      </c>
      <c r="V2074" s="101">
        <f t="shared" ref="V2074" si="1289">J2074+U2074</f>
        <v>1736800</v>
      </c>
      <c r="W2074" s="101">
        <f t="shared" ref="W2074" si="1290">V2074*P2074/100</f>
        <v>1736800</v>
      </c>
      <c r="X2074" s="101"/>
      <c r="Y2074" s="276">
        <f t="shared" ref="Y2074" si="1291">J2074</f>
        <v>1736800</v>
      </c>
      <c r="Z2074" s="20">
        <v>0.01</v>
      </c>
      <c r="AA2074" s="25">
        <f t="shared" ref="AA2074" si="1292">Y2074*Z2074/100</f>
        <v>173.68</v>
      </c>
    </row>
    <row r="2075" spans="1:27" s="227" customFormat="1" ht="24" customHeight="1">
      <c r="A2075" s="78">
        <v>542</v>
      </c>
      <c r="B2075" s="78" t="s">
        <v>57</v>
      </c>
      <c r="C2075" s="78">
        <v>0</v>
      </c>
      <c r="D2075" s="78">
        <v>0</v>
      </c>
      <c r="E2075" s="78">
        <v>72</v>
      </c>
      <c r="F2075" s="78">
        <v>20</v>
      </c>
      <c r="G2075" s="78">
        <v>2</v>
      </c>
      <c r="H2075" s="59">
        <v>72</v>
      </c>
      <c r="I2075" s="70">
        <v>400</v>
      </c>
      <c r="J2075" s="70">
        <f>H2075*I2075</f>
        <v>28800</v>
      </c>
      <c r="K2075" s="90">
        <v>1</v>
      </c>
      <c r="L2075" s="372" t="s">
        <v>65</v>
      </c>
      <c r="M2075" s="86" t="s">
        <v>161</v>
      </c>
      <c r="N2075" s="90">
        <v>2</v>
      </c>
      <c r="O2075" s="85">
        <v>286</v>
      </c>
      <c r="P2075" s="85">
        <v>100</v>
      </c>
      <c r="Q2075" s="70">
        <v>6350</v>
      </c>
      <c r="R2075" s="84">
        <f>O2075*Q2075</f>
        <v>1816100</v>
      </c>
      <c r="S2075" s="104">
        <v>21</v>
      </c>
      <c r="T2075" s="104">
        <v>80</v>
      </c>
      <c r="U2075" s="70">
        <f>R2075-R2075*T2075/100</f>
        <v>363220</v>
      </c>
      <c r="V2075" s="70">
        <f>J2075+U2075</f>
        <v>392020</v>
      </c>
      <c r="W2075" s="70">
        <f>V2075*P2075/100</f>
        <v>392020</v>
      </c>
      <c r="X2075" s="59" t="s">
        <v>60</v>
      </c>
      <c r="Y2075" s="290">
        <f>J2075</f>
        <v>28800</v>
      </c>
      <c r="Z2075" s="85">
        <v>0.02</v>
      </c>
      <c r="AA2075" s="79">
        <f>Y2075*Z2075/100</f>
        <v>5.76</v>
      </c>
    </row>
    <row r="2076" spans="1:27" s="229" customFormat="1" ht="23.1" customHeight="1">
      <c r="A2076" s="78">
        <v>543</v>
      </c>
      <c r="B2076" s="78" t="s">
        <v>24</v>
      </c>
      <c r="C2076" s="78">
        <v>40465</v>
      </c>
      <c r="D2076" s="78">
        <v>10</v>
      </c>
      <c r="E2076" s="78">
        <v>0</v>
      </c>
      <c r="F2076" s="78">
        <v>23</v>
      </c>
      <c r="G2076" s="17">
        <v>1</v>
      </c>
      <c r="H2076" s="100">
        <v>4023</v>
      </c>
      <c r="I2076" s="20">
        <v>125</v>
      </c>
      <c r="J2076" s="31">
        <f>H2076*I2076</f>
        <v>502875</v>
      </c>
      <c r="K2076" s="103"/>
      <c r="L2076" s="20"/>
      <c r="M2076" s="20"/>
      <c r="N2076" s="103"/>
      <c r="O2076" s="20"/>
      <c r="P2076" s="20">
        <v>100</v>
      </c>
      <c r="Q2076" s="21"/>
      <c r="R2076" s="21">
        <f>O2076*Q2076</f>
        <v>0</v>
      </c>
      <c r="S2076" s="217"/>
      <c r="T2076" s="217"/>
      <c r="U2076" s="21">
        <f>R2076-R2076*T2076/100</f>
        <v>0</v>
      </c>
      <c r="V2076" s="31">
        <f>J2076+U2076</f>
        <v>502875</v>
      </c>
      <c r="W2076" s="30">
        <f>V2076*P2076/100</f>
        <v>502875</v>
      </c>
      <c r="X2076" s="100" t="s">
        <v>61</v>
      </c>
      <c r="Y2076" s="230">
        <v>0</v>
      </c>
      <c r="Z2076" s="20">
        <v>0</v>
      </c>
      <c r="AA2076" s="25">
        <f t="shared" ref="AA2076" si="1293">Y2076*Z2076/100</f>
        <v>0</v>
      </c>
    </row>
    <row r="2077" spans="1:27" s="229" customFormat="1" ht="23.1" customHeight="1">
      <c r="A2077" s="78"/>
      <c r="B2077" s="78"/>
      <c r="C2077" s="78"/>
      <c r="D2077" s="78"/>
      <c r="E2077" s="78"/>
      <c r="F2077" s="78"/>
      <c r="G2077" s="17"/>
      <c r="H2077" s="100"/>
      <c r="I2077" s="20"/>
      <c r="J2077" s="31"/>
      <c r="K2077" s="90"/>
      <c r="L2077" s="372"/>
      <c r="M2077" s="86"/>
      <c r="N2077" s="90"/>
      <c r="O2077" s="85"/>
      <c r="P2077" s="85"/>
      <c r="Q2077" s="70"/>
      <c r="R2077" s="84"/>
      <c r="S2077" s="104"/>
      <c r="T2077" s="104"/>
      <c r="U2077" s="70"/>
      <c r="V2077" s="70"/>
      <c r="W2077" s="70"/>
      <c r="X2077" s="59"/>
      <c r="Y2077" s="290"/>
      <c r="Z2077" s="85"/>
      <c r="AA2077" s="79"/>
    </row>
    <row r="2078" spans="1:27" s="227" customFormat="1" ht="24" customHeight="1">
      <c r="A2078" s="78">
        <v>544</v>
      </c>
      <c r="B2078" s="78" t="s">
        <v>24</v>
      </c>
      <c r="C2078" s="78">
        <v>18703</v>
      </c>
      <c r="D2078" s="78">
        <v>0</v>
      </c>
      <c r="E2078" s="78">
        <v>0</v>
      </c>
      <c r="F2078" s="78">
        <v>56</v>
      </c>
      <c r="G2078" s="78">
        <v>2</v>
      </c>
      <c r="H2078" s="59">
        <v>56</v>
      </c>
      <c r="I2078" s="70">
        <v>400</v>
      </c>
      <c r="J2078" s="70">
        <f>H2078*I2078</f>
        <v>22400</v>
      </c>
      <c r="K2078" s="90">
        <v>1</v>
      </c>
      <c r="L2078" s="372" t="s">
        <v>65</v>
      </c>
      <c r="M2078" s="86" t="s">
        <v>161</v>
      </c>
      <c r="N2078" s="90">
        <v>2</v>
      </c>
      <c r="O2078" s="85">
        <v>361</v>
      </c>
      <c r="P2078" s="85">
        <v>100</v>
      </c>
      <c r="Q2078" s="70">
        <v>6350</v>
      </c>
      <c r="R2078" s="84">
        <f>O2078*Q2078</f>
        <v>2292350</v>
      </c>
      <c r="S2078" s="104">
        <v>47</v>
      </c>
      <c r="T2078" s="104">
        <v>85</v>
      </c>
      <c r="U2078" s="70">
        <f>R2078-R2078*T2078/100</f>
        <v>343852.5</v>
      </c>
      <c r="V2078" s="70">
        <f>J2078+U2078</f>
        <v>366252.5</v>
      </c>
      <c r="W2078" s="70">
        <f>V2078*P2078/100</f>
        <v>366252.5</v>
      </c>
      <c r="X2078" s="59" t="s">
        <v>58</v>
      </c>
      <c r="Y2078" s="290">
        <v>0</v>
      </c>
      <c r="Z2078" s="85">
        <v>0</v>
      </c>
      <c r="AA2078" s="79">
        <f>Y2078*Z2078/100</f>
        <v>0</v>
      </c>
    </row>
    <row r="2079" spans="1:27" s="229" customFormat="1" ht="23.1" customHeight="1">
      <c r="A2079" s="17">
        <v>545</v>
      </c>
      <c r="B2079" s="78" t="s">
        <v>26</v>
      </c>
      <c r="C2079" s="17">
        <v>1183</v>
      </c>
      <c r="D2079" s="17">
        <v>8</v>
      </c>
      <c r="E2079" s="17">
        <v>3</v>
      </c>
      <c r="F2079" s="17">
        <v>90</v>
      </c>
      <c r="G2079" s="17">
        <v>1</v>
      </c>
      <c r="H2079" s="70">
        <v>3590</v>
      </c>
      <c r="I2079" s="373">
        <v>150</v>
      </c>
      <c r="J2079" s="84">
        <f t="shared" ref="J2079" si="1294">H2079*I2079</f>
        <v>538500</v>
      </c>
      <c r="K2079" s="103"/>
      <c r="L2079" s="20"/>
      <c r="M2079" s="20"/>
      <c r="N2079" s="103"/>
      <c r="O2079" s="20"/>
      <c r="P2079" s="20">
        <v>100</v>
      </c>
      <c r="Q2079" s="21"/>
      <c r="R2079" s="21">
        <f t="shared" ref="R2079" si="1295">O2079*Q2079</f>
        <v>0</v>
      </c>
      <c r="S2079" s="217"/>
      <c r="T2079" s="217"/>
      <c r="U2079" s="21">
        <f t="shared" ref="U2079" si="1296">R2079-R2079*T2079/100</f>
        <v>0</v>
      </c>
      <c r="V2079" s="101">
        <f t="shared" ref="V2079" si="1297">J2079+U2079</f>
        <v>538500</v>
      </c>
      <c r="W2079" s="101">
        <f t="shared" ref="W2079" si="1298">V2079*P2079/100</f>
        <v>538500</v>
      </c>
      <c r="X2079" s="101"/>
      <c r="Y2079" s="276">
        <f t="shared" ref="Y2079" si="1299">J2079</f>
        <v>538500</v>
      </c>
      <c r="Z2079" s="20">
        <v>0.01</v>
      </c>
      <c r="AA2079" s="25">
        <f t="shared" ref="AA2079:AA2081" si="1300">Y2079*Z2079/100</f>
        <v>53.85</v>
      </c>
    </row>
    <row r="2080" spans="1:27" s="229" customFormat="1" ht="23.1" customHeight="1">
      <c r="A2080" s="78">
        <v>546</v>
      </c>
      <c r="B2080" s="78" t="s">
        <v>24</v>
      </c>
      <c r="C2080" s="78">
        <v>22949</v>
      </c>
      <c r="D2080" s="78">
        <v>7</v>
      </c>
      <c r="E2080" s="78">
        <v>0</v>
      </c>
      <c r="F2080" s="78">
        <v>21</v>
      </c>
      <c r="G2080" s="17">
        <v>1</v>
      </c>
      <c r="H2080" s="100">
        <v>2821</v>
      </c>
      <c r="I2080" s="20">
        <v>125</v>
      </c>
      <c r="J2080" s="31">
        <f>H2080*I2080</f>
        <v>352625</v>
      </c>
      <c r="K2080" s="103"/>
      <c r="L2080" s="20"/>
      <c r="M2080" s="20"/>
      <c r="N2080" s="103"/>
      <c r="O2080" s="20"/>
      <c r="P2080" s="20">
        <v>100</v>
      </c>
      <c r="Q2080" s="21"/>
      <c r="R2080" s="21">
        <f>O2080*Q2080</f>
        <v>0</v>
      </c>
      <c r="S2080" s="217"/>
      <c r="T2080" s="217"/>
      <c r="U2080" s="21">
        <f>R2080-R2080*T2080/100</f>
        <v>0</v>
      </c>
      <c r="V2080" s="31">
        <f>J2080+U2080</f>
        <v>352625</v>
      </c>
      <c r="W2080" s="30">
        <f>V2080*P2080/100</f>
        <v>352625</v>
      </c>
      <c r="X2080" s="100" t="s">
        <v>61</v>
      </c>
      <c r="Y2080" s="230">
        <v>0</v>
      </c>
      <c r="Z2080" s="20">
        <v>0</v>
      </c>
      <c r="AA2080" s="25">
        <f t="shared" si="1300"/>
        <v>0</v>
      </c>
    </row>
    <row r="2081" spans="1:27" s="229" customFormat="1" ht="23.1" customHeight="1">
      <c r="A2081" s="17">
        <v>547</v>
      </c>
      <c r="B2081" s="78" t="s">
        <v>26</v>
      </c>
      <c r="C2081" s="17">
        <v>915</v>
      </c>
      <c r="D2081" s="17">
        <v>1</v>
      </c>
      <c r="E2081" s="17">
        <v>0</v>
      </c>
      <c r="F2081" s="17">
        <v>71</v>
      </c>
      <c r="G2081" s="17">
        <v>1</v>
      </c>
      <c r="H2081" s="70">
        <v>471</v>
      </c>
      <c r="I2081" s="373">
        <v>150</v>
      </c>
      <c r="J2081" s="84">
        <f t="shared" ref="J2081" si="1301">H2081*I2081</f>
        <v>70650</v>
      </c>
      <c r="K2081" s="103"/>
      <c r="L2081" s="20"/>
      <c r="M2081" s="20"/>
      <c r="N2081" s="103"/>
      <c r="O2081" s="20"/>
      <c r="P2081" s="20">
        <v>100</v>
      </c>
      <c r="Q2081" s="21"/>
      <c r="R2081" s="21">
        <f t="shared" ref="R2081" si="1302">O2081*Q2081</f>
        <v>0</v>
      </c>
      <c r="S2081" s="217"/>
      <c r="T2081" s="217"/>
      <c r="U2081" s="21">
        <f t="shared" ref="U2081" si="1303">R2081-R2081*T2081/100</f>
        <v>0</v>
      </c>
      <c r="V2081" s="101">
        <f t="shared" ref="V2081" si="1304">J2081+U2081</f>
        <v>70650</v>
      </c>
      <c r="W2081" s="101">
        <f t="shared" ref="W2081" si="1305">V2081*P2081/100</f>
        <v>70650</v>
      </c>
      <c r="X2081" s="101"/>
      <c r="Y2081" s="276">
        <f t="shared" ref="Y2081" si="1306">J2081</f>
        <v>70650</v>
      </c>
      <c r="Z2081" s="20">
        <v>0.01</v>
      </c>
      <c r="AA2081" s="25">
        <f t="shared" si="1300"/>
        <v>7.0650000000000004</v>
      </c>
    </row>
    <row r="2082" spans="1:27" s="227" customFormat="1" ht="24" customHeight="1">
      <c r="A2082" s="78">
        <v>548</v>
      </c>
      <c r="B2082" s="78" t="s">
        <v>24</v>
      </c>
      <c r="C2082" s="78">
        <v>16202</v>
      </c>
      <c r="D2082" s="78">
        <v>0</v>
      </c>
      <c r="E2082" s="78">
        <v>1</v>
      </c>
      <c r="F2082" s="78">
        <v>20</v>
      </c>
      <c r="G2082" s="78">
        <v>2</v>
      </c>
      <c r="H2082" s="59">
        <v>120</v>
      </c>
      <c r="I2082" s="70">
        <v>400</v>
      </c>
      <c r="J2082" s="70">
        <f>H2082*I2082</f>
        <v>48000</v>
      </c>
      <c r="K2082" s="90">
        <v>1</v>
      </c>
      <c r="L2082" s="372" t="s">
        <v>65</v>
      </c>
      <c r="M2082" s="86" t="s">
        <v>67</v>
      </c>
      <c r="N2082" s="90">
        <v>2</v>
      </c>
      <c r="O2082" s="85">
        <v>291.5</v>
      </c>
      <c r="P2082" s="85">
        <v>100</v>
      </c>
      <c r="Q2082" s="70">
        <v>6350</v>
      </c>
      <c r="R2082" s="84">
        <f>O2082*Q2082</f>
        <v>1851025</v>
      </c>
      <c r="S2082" s="104">
        <v>25</v>
      </c>
      <c r="T2082" s="104">
        <v>40</v>
      </c>
      <c r="U2082" s="70">
        <f>R2082-R2082*T2082/100</f>
        <v>1110615</v>
      </c>
      <c r="V2082" s="70">
        <f>J2082+U2082</f>
        <v>1158615</v>
      </c>
      <c r="W2082" s="70">
        <f>V2082*P2082/100</f>
        <v>1158615</v>
      </c>
      <c r="X2082" s="59" t="s">
        <v>58</v>
      </c>
      <c r="Y2082" s="290">
        <v>0</v>
      </c>
      <c r="Z2082" s="85">
        <v>0</v>
      </c>
      <c r="AA2082" s="79">
        <f>Y2082*Z2082/100</f>
        <v>0</v>
      </c>
    </row>
    <row r="2083" spans="1:27" s="229" customFormat="1" ht="23.1" customHeight="1">
      <c r="A2083" s="78"/>
      <c r="B2083" s="78"/>
      <c r="C2083" s="78"/>
      <c r="D2083" s="78"/>
      <c r="E2083" s="78"/>
      <c r="F2083" s="78"/>
      <c r="G2083" s="17"/>
      <c r="H2083" s="100"/>
      <c r="I2083" s="20"/>
      <c r="J2083" s="31"/>
      <c r="K2083" s="90">
        <v>2</v>
      </c>
      <c r="L2083" s="372" t="s">
        <v>65</v>
      </c>
      <c r="M2083" s="86" t="s">
        <v>67</v>
      </c>
      <c r="N2083" s="90">
        <v>2</v>
      </c>
      <c r="O2083" s="85">
        <v>108</v>
      </c>
      <c r="P2083" s="85">
        <v>100</v>
      </c>
      <c r="Q2083" s="70">
        <v>6350</v>
      </c>
      <c r="R2083" s="84">
        <f t="shared" ref="R2083:R2084" si="1307">O2083*Q2083</f>
        <v>685800</v>
      </c>
      <c r="S2083" s="104">
        <v>21</v>
      </c>
      <c r="T2083" s="104">
        <v>32</v>
      </c>
      <c r="U2083" s="70">
        <f t="shared" ref="U2083:U2084" si="1308">R2083-R2083*T2083/100</f>
        <v>466344</v>
      </c>
      <c r="V2083" s="70">
        <f t="shared" ref="V2083:V2084" si="1309">J2083+U2083</f>
        <v>466344</v>
      </c>
      <c r="W2083" s="70">
        <f t="shared" ref="W2083:W2084" si="1310">V2083*P2083/100</f>
        <v>466344</v>
      </c>
      <c r="X2083" s="59" t="s">
        <v>60</v>
      </c>
      <c r="Y2083" s="290">
        <v>0</v>
      </c>
      <c r="Z2083" s="85">
        <v>0</v>
      </c>
      <c r="AA2083" s="79">
        <f t="shared" ref="AA2083:AA2086" si="1311">Y2083*Z2083/100</f>
        <v>0</v>
      </c>
    </row>
    <row r="2084" spans="1:27" s="229" customFormat="1" ht="23.1" customHeight="1">
      <c r="A2084" s="78"/>
      <c r="B2084" s="78"/>
      <c r="C2084" s="78"/>
      <c r="D2084" s="78"/>
      <c r="E2084" s="78"/>
      <c r="F2084" s="78"/>
      <c r="G2084" s="17"/>
      <c r="H2084" s="100"/>
      <c r="I2084" s="20"/>
      <c r="J2084" s="31"/>
      <c r="K2084" s="90">
        <v>3</v>
      </c>
      <c r="L2084" s="372" t="s">
        <v>65</v>
      </c>
      <c r="M2084" s="86" t="s">
        <v>161</v>
      </c>
      <c r="N2084" s="90">
        <v>2</v>
      </c>
      <c r="O2084" s="85">
        <v>390</v>
      </c>
      <c r="P2084" s="85">
        <v>100</v>
      </c>
      <c r="Q2084" s="70">
        <v>6350</v>
      </c>
      <c r="R2084" s="84">
        <f t="shared" si="1307"/>
        <v>2476500</v>
      </c>
      <c r="S2084" s="104">
        <v>31</v>
      </c>
      <c r="T2084" s="104">
        <v>85</v>
      </c>
      <c r="U2084" s="70">
        <f t="shared" si="1308"/>
        <v>371475</v>
      </c>
      <c r="V2084" s="70">
        <f t="shared" si="1309"/>
        <v>371475</v>
      </c>
      <c r="W2084" s="70">
        <f t="shared" si="1310"/>
        <v>371475</v>
      </c>
      <c r="X2084" s="59" t="s">
        <v>60</v>
      </c>
      <c r="Y2084" s="290">
        <v>0</v>
      </c>
      <c r="Z2084" s="85">
        <v>0</v>
      </c>
      <c r="AA2084" s="79">
        <f t="shared" si="1311"/>
        <v>0</v>
      </c>
    </row>
    <row r="2085" spans="1:27" s="229" customFormat="1" ht="23.1" customHeight="1">
      <c r="A2085" s="78">
        <v>549</v>
      </c>
      <c r="B2085" s="78" t="s">
        <v>24</v>
      </c>
      <c r="C2085" s="78">
        <v>53522</v>
      </c>
      <c r="D2085" s="78">
        <v>6</v>
      </c>
      <c r="E2085" s="78">
        <v>0</v>
      </c>
      <c r="F2085" s="78">
        <v>7</v>
      </c>
      <c r="G2085" s="17">
        <v>1</v>
      </c>
      <c r="H2085" s="100">
        <v>2407</v>
      </c>
      <c r="I2085" s="20">
        <v>125</v>
      </c>
      <c r="J2085" s="31">
        <f>H2085*I2085</f>
        <v>300875</v>
      </c>
      <c r="K2085" s="103"/>
      <c r="L2085" s="20"/>
      <c r="M2085" s="20"/>
      <c r="N2085" s="103"/>
      <c r="O2085" s="20"/>
      <c r="P2085" s="20">
        <v>100</v>
      </c>
      <c r="Q2085" s="21"/>
      <c r="R2085" s="21">
        <f>O2085*Q2085</f>
        <v>0</v>
      </c>
      <c r="S2085" s="217"/>
      <c r="T2085" s="217"/>
      <c r="U2085" s="21">
        <f>R2085-R2085*T2085/100</f>
        <v>0</v>
      </c>
      <c r="V2085" s="31">
        <f>J2085+U2085</f>
        <v>300875</v>
      </c>
      <c r="W2085" s="30">
        <f>V2085*P2085/100</f>
        <v>300875</v>
      </c>
      <c r="X2085" s="100" t="s">
        <v>61</v>
      </c>
      <c r="Y2085" s="230">
        <v>0</v>
      </c>
      <c r="Z2085" s="20">
        <v>0</v>
      </c>
      <c r="AA2085" s="25">
        <f t="shared" si="1311"/>
        <v>0</v>
      </c>
    </row>
    <row r="2086" spans="1:27" s="229" customFormat="1" ht="23.1" customHeight="1">
      <c r="A2086" s="78">
        <v>550</v>
      </c>
      <c r="B2086" s="78" t="s">
        <v>24</v>
      </c>
      <c r="C2086" s="78">
        <v>37306</v>
      </c>
      <c r="D2086" s="78">
        <v>6</v>
      </c>
      <c r="E2086" s="78">
        <v>0</v>
      </c>
      <c r="F2086" s="78">
        <v>6</v>
      </c>
      <c r="G2086" s="17">
        <v>1</v>
      </c>
      <c r="H2086" s="100">
        <v>2406</v>
      </c>
      <c r="I2086" s="20">
        <v>125</v>
      </c>
      <c r="J2086" s="31">
        <f>H2086*I2086</f>
        <v>300750</v>
      </c>
      <c r="K2086" s="103"/>
      <c r="L2086" s="20"/>
      <c r="M2086" s="20"/>
      <c r="N2086" s="103"/>
      <c r="O2086" s="20"/>
      <c r="P2086" s="20">
        <v>100</v>
      </c>
      <c r="Q2086" s="21"/>
      <c r="R2086" s="21">
        <f>O2086*Q2086</f>
        <v>0</v>
      </c>
      <c r="S2086" s="217"/>
      <c r="T2086" s="217"/>
      <c r="U2086" s="21">
        <f>R2086-R2086*T2086/100</f>
        <v>0</v>
      </c>
      <c r="V2086" s="31">
        <f>J2086+U2086</f>
        <v>300750</v>
      </c>
      <c r="W2086" s="30">
        <f>V2086*P2086/100</f>
        <v>300750</v>
      </c>
      <c r="X2086" s="100" t="s">
        <v>61</v>
      </c>
      <c r="Y2086" s="230">
        <v>0</v>
      </c>
      <c r="Z2086" s="20">
        <v>0</v>
      </c>
      <c r="AA2086" s="25">
        <f t="shared" si="1311"/>
        <v>0</v>
      </c>
    </row>
    <row r="2087" spans="1:27" s="229" customFormat="1" ht="23.1" customHeight="1">
      <c r="A2087" s="17"/>
      <c r="B2087" s="78"/>
      <c r="C2087" s="17"/>
      <c r="D2087" s="17"/>
      <c r="E2087" s="17"/>
      <c r="F2087" s="17"/>
      <c r="G2087" s="17"/>
      <c r="H2087" s="70"/>
      <c r="I2087" s="373"/>
      <c r="J2087" s="84"/>
      <c r="K2087" s="103"/>
      <c r="L2087" s="20"/>
      <c r="M2087" s="20"/>
      <c r="N2087" s="103"/>
      <c r="O2087" s="20"/>
      <c r="P2087" s="20"/>
      <c r="Q2087" s="21"/>
      <c r="R2087" s="21"/>
      <c r="S2087" s="217"/>
      <c r="T2087" s="217"/>
      <c r="U2087" s="21"/>
      <c r="V2087" s="101"/>
      <c r="W2087" s="101"/>
      <c r="X2087" s="101"/>
      <c r="Y2087" s="276"/>
      <c r="Z2087" s="20"/>
      <c r="AA2087" s="25"/>
    </row>
    <row r="2088" spans="1:27" s="227" customFormat="1" ht="24" customHeight="1">
      <c r="A2088" s="78">
        <v>551</v>
      </c>
      <c r="B2088" s="78" t="s">
        <v>24</v>
      </c>
      <c r="C2088" s="78">
        <v>17473</v>
      </c>
      <c r="D2088" s="78">
        <v>0</v>
      </c>
      <c r="E2088" s="78">
        <v>0</v>
      </c>
      <c r="F2088" s="78">
        <v>81</v>
      </c>
      <c r="G2088" s="78">
        <v>2</v>
      </c>
      <c r="H2088" s="59">
        <v>81</v>
      </c>
      <c r="I2088" s="70">
        <v>400</v>
      </c>
      <c r="J2088" s="70">
        <f>H2088*I2088</f>
        <v>32400</v>
      </c>
      <c r="K2088" s="90">
        <v>1</v>
      </c>
      <c r="L2088" s="372" t="s">
        <v>65</v>
      </c>
      <c r="M2088" s="86" t="s">
        <v>67</v>
      </c>
      <c r="N2088" s="90">
        <v>2</v>
      </c>
      <c r="O2088" s="85">
        <v>156.25</v>
      </c>
      <c r="P2088" s="85">
        <v>100</v>
      </c>
      <c r="Q2088" s="70">
        <v>6350</v>
      </c>
      <c r="R2088" s="84">
        <f>O2088*Q2088</f>
        <v>992187.5</v>
      </c>
      <c r="S2088" s="104">
        <v>13</v>
      </c>
      <c r="T2088" s="104">
        <v>16</v>
      </c>
      <c r="U2088" s="70">
        <f>R2088-R2088*T2088/100</f>
        <v>833437.5</v>
      </c>
      <c r="V2088" s="70">
        <f>J2088+U2088</f>
        <v>865837.5</v>
      </c>
      <c r="W2088" s="70">
        <f>V2088*P2088/100</f>
        <v>865837.5</v>
      </c>
      <c r="X2088" s="59" t="s">
        <v>58</v>
      </c>
      <c r="Y2088" s="290">
        <v>0</v>
      </c>
      <c r="Z2088" s="85">
        <v>0</v>
      </c>
      <c r="AA2088" s="79">
        <f>Y2088*Z2088/100</f>
        <v>0</v>
      </c>
    </row>
    <row r="2089" spans="1:27" s="229" customFormat="1" ht="23.1" customHeight="1">
      <c r="A2089" s="78">
        <v>552</v>
      </c>
      <c r="B2089" s="78" t="s">
        <v>24</v>
      </c>
      <c r="C2089" s="78">
        <v>66030</v>
      </c>
      <c r="D2089" s="78">
        <v>0</v>
      </c>
      <c r="E2089" s="78">
        <v>1</v>
      </c>
      <c r="F2089" s="78">
        <v>12</v>
      </c>
      <c r="G2089" s="17">
        <v>1</v>
      </c>
      <c r="H2089" s="100">
        <v>112</v>
      </c>
      <c r="I2089" s="20">
        <v>125</v>
      </c>
      <c r="J2089" s="31">
        <f>H2089*I2089</f>
        <v>14000</v>
      </c>
      <c r="K2089" s="103"/>
      <c r="L2089" s="20"/>
      <c r="M2089" s="20"/>
      <c r="N2089" s="103"/>
      <c r="O2089" s="20"/>
      <c r="P2089" s="20">
        <v>100</v>
      </c>
      <c r="Q2089" s="21"/>
      <c r="R2089" s="21">
        <f>O2089*Q2089</f>
        <v>0</v>
      </c>
      <c r="S2089" s="217"/>
      <c r="T2089" s="217"/>
      <c r="U2089" s="21">
        <f>R2089-R2089*T2089/100</f>
        <v>0</v>
      </c>
      <c r="V2089" s="31">
        <f>J2089+U2089</f>
        <v>14000</v>
      </c>
      <c r="W2089" s="30">
        <f>V2089*P2089/100</f>
        <v>14000</v>
      </c>
      <c r="X2089" s="100" t="s">
        <v>61</v>
      </c>
      <c r="Y2089" s="230">
        <v>0</v>
      </c>
      <c r="Z2089" s="20">
        <v>0</v>
      </c>
      <c r="AA2089" s="25">
        <f t="shared" ref="AA2089:AA2090" si="1312">Y2089*Z2089/100</f>
        <v>0</v>
      </c>
    </row>
    <row r="2090" spans="1:27" s="229" customFormat="1" ht="23.1" customHeight="1">
      <c r="A2090" s="17">
        <v>553</v>
      </c>
      <c r="B2090" s="78" t="s">
        <v>26</v>
      </c>
      <c r="C2090" s="17">
        <v>1158</v>
      </c>
      <c r="D2090" s="17">
        <v>8</v>
      </c>
      <c r="E2090" s="17">
        <v>3</v>
      </c>
      <c r="F2090" s="17">
        <v>2</v>
      </c>
      <c r="G2090" s="17">
        <v>1</v>
      </c>
      <c r="H2090" s="70">
        <v>3502</v>
      </c>
      <c r="I2090" s="373">
        <v>125</v>
      </c>
      <c r="J2090" s="84">
        <f t="shared" ref="J2090" si="1313">H2090*I2090</f>
        <v>437750</v>
      </c>
      <c r="K2090" s="103"/>
      <c r="L2090" s="20"/>
      <c r="M2090" s="20"/>
      <c r="N2090" s="103"/>
      <c r="O2090" s="20"/>
      <c r="P2090" s="20">
        <v>100</v>
      </c>
      <c r="Q2090" s="21"/>
      <c r="R2090" s="21">
        <f t="shared" ref="R2090" si="1314">O2090*Q2090</f>
        <v>0</v>
      </c>
      <c r="S2090" s="217"/>
      <c r="T2090" s="217"/>
      <c r="U2090" s="21">
        <f t="shared" ref="U2090" si="1315">R2090-R2090*T2090/100</f>
        <v>0</v>
      </c>
      <c r="V2090" s="101">
        <f t="shared" ref="V2090" si="1316">J2090+U2090</f>
        <v>437750</v>
      </c>
      <c r="W2090" s="101">
        <f t="shared" ref="W2090" si="1317">V2090*P2090/100</f>
        <v>437750</v>
      </c>
      <c r="X2090" s="101"/>
      <c r="Y2090" s="276">
        <f t="shared" ref="Y2090" si="1318">J2090</f>
        <v>437750</v>
      </c>
      <c r="Z2090" s="20">
        <v>0.01</v>
      </c>
      <c r="AA2090" s="25">
        <f t="shared" si="1312"/>
        <v>43.774999999999999</v>
      </c>
    </row>
    <row r="2091" spans="1:27" s="227" customFormat="1" ht="24" customHeight="1">
      <c r="A2091" s="78">
        <v>554</v>
      </c>
      <c r="B2091" s="78" t="s">
        <v>24</v>
      </c>
      <c r="C2091" s="78">
        <v>17666</v>
      </c>
      <c r="D2091" s="78">
        <v>0</v>
      </c>
      <c r="E2091" s="78">
        <v>0</v>
      </c>
      <c r="F2091" s="78">
        <v>80</v>
      </c>
      <c r="G2091" s="78">
        <v>2</v>
      </c>
      <c r="H2091" s="59">
        <v>80</v>
      </c>
      <c r="I2091" s="70">
        <v>400</v>
      </c>
      <c r="J2091" s="70">
        <f>H2091*I2091</f>
        <v>32000</v>
      </c>
      <c r="K2091" s="90">
        <v>1</v>
      </c>
      <c r="L2091" s="372" t="s">
        <v>65</v>
      </c>
      <c r="M2091" s="86" t="s">
        <v>161</v>
      </c>
      <c r="N2091" s="90">
        <v>2</v>
      </c>
      <c r="O2091" s="85">
        <v>336</v>
      </c>
      <c r="P2091" s="85">
        <v>100</v>
      </c>
      <c r="Q2091" s="70">
        <v>6350</v>
      </c>
      <c r="R2091" s="84">
        <f>O2091*Q2091</f>
        <v>2133600</v>
      </c>
      <c r="S2091" s="104">
        <v>52</v>
      </c>
      <c r="T2091" s="104">
        <v>85</v>
      </c>
      <c r="U2091" s="70">
        <f>R2091-R2091*T2091/100</f>
        <v>320040</v>
      </c>
      <c r="V2091" s="70">
        <f>J2091+U2091</f>
        <v>352040</v>
      </c>
      <c r="W2091" s="70">
        <f>V2091*P2091/100</f>
        <v>352040</v>
      </c>
      <c r="X2091" s="59" t="s">
        <v>58</v>
      </c>
      <c r="Y2091" s="290">
        <v>0</v>
      </c>
      <c r="Z2091" s="85">
        <v>0</v>
      </c>
      <c r="AA2091" s="79">
        <f>Y2091*Z2091/100</f>
        <v>0</v>
      </c>
    </row>
    <row r="2092" spans="1:27" s="229" customFormat="1" ht="23.1" customHeight="1">
      <c r="A2092" s="78">
        <v>555</v>
      </c>
      <c r="B2092" s="78" t="s">
        <v>24</v>
      </c>
      <c r="C2092" s="78">
        <v>22965</v>
      </c>
      <c r="D2092" s="78">
        <v>5</v>
      </c>
      <c r="E2092" s="78">
        <v>1</v>
      </c>
      <c r="F2092" s="78">
        <v>0</v>
      </c>
      <c r="G2092" s="17">
        <v>1</v>
      </c>
      <c r="H2092" s="100">
        <v>2100</v>
      </c>
      <c r="I2092" s="20">
        <v>125</v>
      </c>
      <c r="J2092" s="31">
        <f>H2092*I2092</f>
        <v>262500</v>
      </c>
      <c r="K2092" s="103"/>
      <c r="L2092" s="20"/>
      <c r="M2092" s="20"/>
      <c r="N2092" s="103"/>
      <c r="O2092" s="20"/>
      <c r="P2092" s="20">
        <v>100</v>
      </c>
      <c r="Q2092" s="21"/>
      <c r="R2092" s="21">
        <f>O2092*Q2092</f>
        <v>0</v>
      </c>
      <c r="S2092" s="217"/>
      <c r="T2092" s="217"/>
      <c r="U2092" s="21">
        <f>R2092-R2092*T2092/100</f>
        <v>0</v>
      </c>
      <c r="V2092" s="31">
        <f>J2092+U2092</f>
        <v>262500</v>
      </c>
      <c r="W2092" s="30">
        <f>V2092*P2092/100</f>
        <v>262500</v>
      </c>
      <c r="X2092" s="100" t="s">
        <v>61</v>
      </c>
      <c r="Y2092" s="230">
        <v>0</v>
      </c>
      <c r="Z2092" s="20">
        <v>0</v>
      </c>
      <c r="AA2092" s="25">
        <f t="shared" ref="AA2092:AA2093" si="1319">Y2092*Z2092/100</f>
        <v>0</v>
      </c>
    </row>
    <row r="2093" spans="1:27" s="229" customFormat="1" ht="23.1" customHeight="1">
      <c r="A2093" s="78">
        <v>556</v>
      </c>
      <c r="B2093" s="78" t="s">
        <v>24</v>
      </c>
      <c r="C2093" s="78">
        <v>22966</v>
      </c>
      <c r="D2093" s="78">
        <v>5</v>
      </c>
      <c r="E2093" s="78">
        <v>3</v>
      </c>
      <c r="F2093" s="78">
        <v>0</v>
      </c>
      <c r="G2093" s="17">
        <v>1</v>
      </c>
      <c r="H2093" s="100">
        <v>2300</v>
      </c>
      <c r="I2093" s="20">
        <v>125</v>
      </c>
      <c r="J2093" s="31">
        <f>H2093*I2093</f>
        <v>287500</v>
      </c>
      <c r="K2093" s="103"/>
      <c r="L2093" s="20"/>
      <c r="M2093" s="20"/>
      <c r="N2093" s="103"/>
      <c r="O2093" s="20"/>
      <c r="P2093" s="20">
        <v>100</v>
      </c>
      <c r="Q2093" s="21"/>
      <c r="R2093" s="21">
        <f>O2093*Q2093</f>
        <v>0</v>
      </c>
      <c r="S2093" s="217"/>
      <c r="T2093" s="217"/>
      <c r="U2093" s="21">
        <f>R2093-R2093*T2093/100</f>
        <v>0</v>
      </c>
      <c r="V2093" s="31">
        <f>J2093+U2093</f>
        <v>287500</v>
      </c>
      <c r="W2093" s="30">
        <f>V2093*P2093/100</f>
        <v>287500</v>
      </c>
      <c r="X2093" s="100" t="s">
        <v>61</v>
      </c>
      <c r="Y2093" s="230">
        <v>0</v>
      </c>
      <c r="Z2093" s="20">
        <v>0</v>
      </c>
      <c r="AA2093" s="25">
        <f t="shared" si="1319"/>
        <v>0</v>
      </c>
    </row>
    <row r="2094" spans="1:27" s="227" customFormat="1" ht="12.75" customHeight="1">
      <c r="A2094" s="78"/>
      <c r="B2094" s="78"/>
      <c r="C2094" s="78"/>
      <c r="D2094" s="78"/>
      <c r="E2094" s="78"/>
      <c r="F2094" s="78"/>
      <c r="G2094" s="78"/>
      <c r="H2094" s="59"/>
      <c r="I2094" s="70"/>
      <c r="J2094" s="70"/>
      <c r="K2094" s="90"/>
      <c r="L2094" s="372"/>
      <c r="M2094" s="86"/>
      <c r="N2094" s="90"/>
      <c r="O2094" s="85"/>
      <c r="P2094" s="85"/>
      <c r="Q2094" s="70"/>
      <c r="R2094" s="84"/>
      <c r="S2094" s="104"/>
      <c r="T2094" s="104"/>
      <c r="U2094" s="70"/>
      <c r="V2094" s="70"/>
      <c r="W2094" s="70"/>
      <c r="X2094" s="59"/>
      <c r="Y2094" s="290"/>
      <c r="Z2094" s="85"/>
      <c r="AA2094" s="79"/>
    </row>
    <row r="2095" spans="1:27" s="227" customFormat="1" ht="24" customHeight="1">
      <c r="A2095" s="78">
        <v>557</v>
      </c>
      <c r="B2095" s="78" t="s">
        <v>24</v>
      </c>
      <c r="C2095" s="78">
        <v>17468</v>
      </c>
      <c r="D2095" s="78">
        <v>0</v>
      </c>
      <c r="E2095" s="78">
        <v>1</v>
      </c>
      <c r="F2095" s="78">
        <v>10</v>
      </c>
      <c r="G2095" s="78">
        <v>2</v>
      </c>
      <c r="H2095" s="59">
        <v>110</v>
      </c>
      <c r="I2095" s="70">
        <v>400</v>
      </c>
      <c r="J2095" s="70">
        <f>H2095*I2095</f>
        <v>44000</v>
      </c>
      <c r="K2095" s="90">
        <v>1</v>
      </c>
      <c r="L2095" s="372" t="s">
        <v>65</v>
      </c>
      <c r="M2095" s="86" t="s">
        <v>161</v>
      </c>
      <c r="N2095" s="90">
        <v>2</v>
      </c>
      <c r="O2095" s="85">
        <v>272</v>
      </c>
      <c r="P2095" s="85">
        <v>100</v>
      </c>
      <c r="Q2095" s="70">
        <v>6350</v>
      </c>
      <c r="R2095" s="84">
        <f>O2095*Q2095</f>
        <v>1727200</v>
      </c>
      <c r="S2095" s="104">
        <v>33</v>
      </c>
      <c r="T2095" s="104">
        <v>85</v>
      </c>
      <c r="U2095" s="70">
        <f>R2095-R2095*T2095/100</f>
        <v>259080</v>
      </c>
      <c r="V2095" s="70">
        <f>J2095+U2095</f>
        <v>303080</v>
      </c>
      <c r="W2095" s="70">
        <f>V2095*P2095/100</f>
        <v>303080</v>
      </c>
      <c r="X2095" s="59" t="s">
        <v>58</v>
      </c>
      <c r="Y2095" s="290">
        <v>0</v>
      </c>
      <c r="Z2095" s="85">
        <v>0</v>
      </c>
      <c r="AA2095" s="79">
        <f>Y2095*Z2095/100</f>
        <v>0</v>
      </c>
    </row>
    <row r="2096" spans="1:27" s="229" customFormat="1" ht="23.1" customHeight="1">
      <c r="A2096" s="78"/>
      <c r="B2096" s="78"/>
      <c r="C2096" s="78"/>
      <c r="D2096" s="78"/>
      <c r="E2096" s="78"/>
      <c r="F2096" s="78"/>
      <c r="G2096" s="17"/>
      <c r="H2096" s="100"/>
      <c r="I2096" s="20"/>
      <c r="J2096" s="31"/>
      <c r="K2096" s="103">
        <v>2</v>
      </c>
      <c r="L2096" s="372" t="s">
        <v>65</v>
      </c>
      <c r="M2096" s="86" t="s">
        <v>68</v>
      </c>
      <c r="N2096" s="90">
        <v>2</v>
      </c>
      <c r="O2096" s="85">
        <v>18</v>
      </c>
      <c r="P2096" s="85">
        <v>100</v>
      </c>
      <c r="Q2096" s="70">
        <v>6350</v>
      </c>
      <c r="R2096" s="84">
        <f>O2096*Q2096</f>
        <v>114300</v>
      </c>
      <c r="S2096" s="104">
        <v>17</v>
      </c>
      <c r="T2096" s="104">
        <v>79</v>
      </c>
      <c r="U2096" s="70">
        <f>R2096-R2096*T2096/100</f>
        <v>24003</v>
      </c>
      <c r="V2096" s="70">
        <f>J2096+U2096</f>
        <v>24003</v>
      </c>
      <c r="W2096" s="70">
        <f>V2096*P2096/100</f>
        <v>24003</v>
      </c>
      <c r="X2096" s="59" t="s">
        <v>60</v>
      </c>
      <c r="Y2096" s="290">
        <v>0</v>
      </c>
      <c r="Z2096" s="85">
        <v>0</v>
      </c>
      <c r="AA2096" s="79">
        <f>Y2096*Z2096/100</f>
        <v>0</v>
      </c>
    </row>
    <row r="2097" spans="1:27" s="229" customFormat="1" ht="23.1" customHeight="1">
      <c r="A2097" s="78">
        <v>558</v>
      </c>
      <c r="B2097" s="78" t="s">
        <v>24</v>
      </c>
      <c r="C2097" s="78">
        <v>74833</v>
      </c>
      <c r="D2097" s="78">
        <v>9</v>
      </c>
      <c r="E2097" s="78">
        <v>2</v>
      </c>
      <c r="F2097" s="78">
        <v>32</v>
      </c>
      <c r="G2097" s="17">
        <v>1</v>
      </c>
      <c r="H2097" s="100">
        <v>3832</v>
      </c>
      <c r="I2097" s="20">
        <v>125</v>
      </c>
      <c r="J2097" s="31">
        <f>H2097*I2097</f>
        <v>479000</v>
      </c>
      <c r="K2097" s="103"/>
      <c r="L2097" s="20"/>
      <c r="M2097" s="20"/>
      <c r="N2097" s="103"/>
      <c r="O2097" s="20"/>
      <c r="P2097" s="20">
        <v>100</v>
      </c>
      <c r="Q2097" s="21"/>
      <c r="R2097" s="21">
        <f>O2097*Q2097</f>
        <v>0</v>
      </c>
      <c r="S2097" s="217"/>
      <c r="T2097" s="217"/>
      <c r="U2097" s="21">
        <f>R2097-R2097*T2097/100</f>
        <v>0</v>
      </c>
      <c r="V2097" s="31">
        <f>J2097+U2097</f>
        <v>479000</v>
      </c>
      <c r="W2097" s="30">
        <f>V2097*P2097/100</f>
        <v>479000</v>
      </c>
      <c r="X2097" s="100" t="s">
        <v>61</v>
      </c>
      <c r="Y2097" s="230">
        <v>0</v>
      </c>
      <c r="Z2097" s="20">
        <v>0</v>
      </c>
      <c r="AA2097" s="25">
        <f t="shared" ref="AA2097:AA2101" si="1320">Y2097*Z2097/100</f>
        <v>0</v>
      </c>
    </row>
    <row r="2098" spans="1:27" s="229" customFormat="1" ht="23.1" customHeight="1">
      <c r="A2098" s="78">
        <v>559</v>
      </c>
      <c r="B2098" s="78" t="s">
        <v>24</v>
      </c>
      <c r="C2098" s="78">
        <v>20529</v>
      </c>
      <c r="D2098" s="78">
        <v>9</v>
      </c>
      <c r="E2098" s="78">
        <v>2</v>
      </c>
      <c r="F2098" s="78">
        <v>31</v>
      </c>
      <c r="G2098" s="17">
        <v>1</v>
      </c>
      <c r="H2098" s="100">
        <v>3831</v>
      </c>
      <c r="I2098" s="20">
        <v>125</v>
      </c>
      <c r="J2098" s="31">
        <f>H2098*I2098</f>
        <v>478875</v>
      </c>
      <c r="K2098" s="103"/>
      <c r="L2098" s="20"/>
      <c r="M2098" s="20"/>
      <c r="N2098" s="103"/>
      <c r="O2098" s="20"/>
      <c r="P2098" s="20">
        <v>100</v>
      </c>
      <c r="Q2098" s="21"/>
      <c r="R2098" s="21">
        <f>O2098*Q2098</f>
        <v>0</v>
      </c>
      <c r="S2098" s="217"/>
      <c r="T2098" s="217"/>
      <c r="U2098" s="21">
        <f>R2098-R2098*T2098/100</f>
        <v>0</v>
      </c>
      <c r="V2098" s="31">
        <f>J2098+U2098</f>
        <v>478875</v>
      </c>
      <c r="W2098" s="30">
        <f>V2098*P2098/100</f>
        <v>478875</v>
      </c>
      <c r="X2098" s="100" t="s">
        <v>61</v>
      </c>
      <c r="Y2098" s="230">
        <v>0</v>
      </c>
      <c r="Z2098" s="20">
        <v>0</v>
      </c>
      <c r="AA2098" s="25">
        <f t="shared" si="1320"/>
        <v>0</v>
      </c>
    </row>
    <row r="2099" spans="1:27" s="229" customFormat="1" ht="23.1" customHeight="1">
      <c r="A2099" s="17">
        <v>560</v>
      </c>
      <c r="B2099" s="78" t="s">
        <v>26</v>
      </c>
      <c r="C2099" s="17">
        <v>1393</v>
      </c>
      <c r="D2099" s="17">
        <v>8</v>
      </c>
      <c r="E2099" s="17">
        <v>0</v>
      </c>
      <c r="F2099" s="17">
        <v>40</v>
      </c>
      <c r="G2099" s="17">
        <v>1</v>
      </c>
      <c r="H2099" s="70">
        <v>3240</v>
      </c>
      <c r="I2099" s="373">
        <v>100</v>
      </c>
      <c r="J2099" s="84">
        <f t="shared" ref="J2099" si="1321">H2099*I2099</f>
        <v>324000</v>
      </c>
      <c r="K2099" s="103"/>
      <c r="L2099" s="20"/>
      <c r="M2099" s="20"/>
      <c r="N2099" s="103"/>
      <c r="O2099" s="20"/>
      <c r="P2099" s="20">
        <v>100</v>
      </c>
      <c r="Q2099" s="21"/>
      <c r="R2099" s="21">
        <f t="shared" ref="R2099" si="1322">O2099*Q2099</f>
        <v>0</v>
      </c>
      <c r="S2099" s="217"/>
      <c r="T2099" s="217"/>
      <c r="U2099" s="21">
        <f t="shared" ref="U2099" si="1323">R2099-R2099*T2099/100</f>
        <v>0</v>
      </c>
      <c r="V2099" s="101">
        <f t="shared" ref="V2099" si="1324">J2099+U2099</f>
        <v>324000</v>
      </c>
      <c r="W2099" s="101">
        <f t="shared" ref="W2099" si="1325">V2099*P2099/100</f>
        <v>324000</v>
      </c>
      <c r="X2099" s="101"/>
      <c r="Y2099" s="276">
        <f t="shared" ref="Y2099" si="1326">J2099</f>
        <v>324000</v>
      </c>
      <c r="Z2099" s="20">
        <v>0.01</v>
      </c>
      <c r="AA2099" s="25">
        <f t="shared" si="1320"/>
        <v>32.4</v>
      </c>
    </row>
    <row r="2100" spans="1:27" s="229" customFormat="1" ht="23.1" customHeight="1">
      <c r="A2100" s="78">
        <v>561</v>
      </c>
      <c r="B2100" s="78" t="s">
        <v>24</v>
      </c>
      <c r="C2100" s="78">
        <v>74831</v>
      </c>
      <c r="D2100" s="78">
        <v>9</v>
      </c>
      <c r="E2100" s="78">
        <v>2</v>
      </c>
      <c r="F2100" s="78">
        <v>32</v>
      </c>
      <c r="G2100" s="17">
        <v>1</v>
      </c>
      <c r="H2100" s="100">
        <v>3832</v>
      </c>
      <c r="I2100" s="20">
        <v>125</v>
      </c>
      <c r="J2100" s="31">
        <f>H2100*I2100</f>
        <v>479000</v>
      </c>
      <c r="K2100" s="103"/>
      <c r="L2100" s="20"/>
      <c r="M2100" s="20"/>
      <c r="N2100" s="103"/>
      <c r="O2100" s="20"/>
      <c r="P2100" s="20">
        <v>100</v>
      </c>
      <c r="Q2100" s="21"/>
      <c r="R2100" s="21">
        <f>O2100*Q2100</f>
        <v>0</v>
      </c>
      <c r="S2100" s="217"/>
      <c r="T2100" s="217"/>
      <c r="U2100" s="21">
        <f>R2100-R2100*T2100/100</f>
        <v>0</v>
      </c>
      <c r="V2100" s="31">
        <f>J2100+U2100</f>
        <v>479000</v>
      </c>
      <c r="W2100" s="30">
        <f>V2100*P2100/100</f>
        <v>479000</v>
      </c>
      <c r="X2100" s="100" t="s">
        <v>61</v>
      </c>
      <c r="Y2100" s="230">
        <v>0</v>
      </c>
      <c r="Z2100" s="20">
        <v>0</v>
      </c>
      <c r="AA2100" s="25">
        <f t="shared" si="1320"/>
        <v>0</v>
      </c>
    </row>
    <row r="2101" spans="1:27" s="229" customFormat="1" ht="23.1" customHeight="1">
      <c r="A2101" s="78">
        <v>562</v>
      </c>
      <c r="B2101" s="78" t="s">
        <v>24</v>
      </c>
      <c r="C2101" s="78">
        <v>74830</v>
      </c>
      <c r="D2101" s="78">
        <v>9</v>
      </c>
      <c r="E2101" s="78">
        <v>2</v>
      </c>
      <c r="F2101" s="78">
        <v>32</v>
      </c>
      <c r="G2101" s="17">
        <v>1</v>
      </c>
      <c r="H2101" s="100">
        <v>3832</v>
      </c>
      <c r="I2101" s="20">
        <v>125</v>
      </c>
      <c r="J2101" s="31">
        <f>H2101*I2101</f>
        <v>479000</v>
      </c>
      <c r="K2101" s="103"/>
      <c r="L2101" s="20"/>
      <c r="M2101" s="20"/>
      <c r="N2101" s="103"/>
      <c r="O2101" s="20"/>
      <c r="P2101" s="20">
        <v>100</v>
      </c>
      <c r="Q2101" s="21"/>
      <c r="R2101" s="21">
        <f>O2101*Q2101</f>
        <v>0</v>
      </c>
      <c r="S2101" s="217"/>
      <c r="T2101" s="217"/>
      <c r="U2101" s="21">
        <f>R2101-R2101*T2101/100</f>
        <v>0</v>
      </c>
      <c r="V2101" s="31">
        <f>J2101+U2101</f>
        <v>479000</v>
      </c>
      <c r="W2101" s="30">
        <f>V2101*P2101/100</f>
        <v>479000</v>
      </c>
      <c r="X2101" s="100" t="s">
        <v>61</v>
      </c>
      <c r="Y2101" s="230">
        <v>0</v>
      </c>
      <c r="Z2101" s="20">
        <v>0</v>
      </c>
      <c r="AA2101" s="25">
        <f t="shared" si="1320"/>
        <v>0</v>
      </c>
    </row>
    <row r="2102" spans="1:27" s="227" customFormat="1" ht="24" customHeight="1">
      <c r="A2102" s="78">
        <v>563</v>
      </c>
      <c r="B2102" s="78" t="s">
        <v>26</v>
      </c>
      <c r="C2102" s="78">
        <v>672</v>
      </c>
      <c r="D2102" s="78">
        <v>0</v>
      </c>
      <c r="E2102" s="78">
        <v>1</v>
      </c>
      <c r="F2102" s="78">
        <v>39</v>
      </c>
      <c r="G2102" s="78">
        <v>2</v>
      </c>
      <c r="H2102" s="59">
        <v>139</v>
      </c>
      <c r="I2102" s="70">
        <v>150</v>
      </c>
      <c r="J2102" s="70">
        <f>H2102*I2102</f>
        <v>20850</v>
      </c>
      <c r="K2102" s="90">
        <v>1</v>
      </c>
      <c r="L2102" s="372" t="s">
        <v>65</v>
      </c>
      <c r="M2102" s="86" t="s">
        <v>63</v>
      </c>
      <c r="N2102" s="90">
        <v>2</v>
      </c>
      <c r="O2102" s="85">
        <v>528</v>
      </c>
      <c r="P2102" s="85">
        <v>100</v>
      </c>
      <c r="Q2102" s="70">
        <v>6350</v>
      </c>
      <c r="R2102" s="84">
        <f>O2102*Q2102</f>
        <v>3352800</v>
      </c>
      <c r="S2102" s="104">
        <v>16</v>
      </c>
      <c r="T2102" s="104">
        <v>55</v>
      </c>
      <c r="U2102" s="70">
        <f>R2102-R2102*T2102/100</f>
        <v>1508760</v>
      </c>
      <c r="V2102" s="70">
        <f>J2102+U2102</f>
        <v>1529610</v>
      </c>
      <c r="W2102" s="70">
        <f>V2102*P2102/100</f>
        <v>1529610</v>
      </c>
      <c r="X2102" s="59" t="s">
        <v>60</v>
      </c>
      <c r="Y2102" s="290">
        <f>J2102</f>
        <v>20850</v>
      </c>
      <c r="Z2102" s="85">
        <v>0.02</v>
      </c>
      <c r="AA2102" s="79">
        <f>Y2102*Z2102/100</f>
        <v>4.17</v>
      </c>
    </row>
    <row r="2103" spans="1:27" s="229" customFormat="1" ht="23.1" customHeight="1">
      <c r="A2103" s="17">
        <v>564</v>
      </c>
      <c r="B2103" s="78" t="s">
        <v>26</v>
      </c>
      <c r="C2103" s="17">
        <v>1063</v>
      </c>
      <c r="D2103" s="17">
        <v>12</v>
      </c>
      <c r="E2103" s="17">
        <v>1</v>
      </c>
      <c r="F2103" s="17">
        <v>37</v>
      </c>
      <c r="G2103" s="17">
        <v>1</v>
      </c>
      <c r="H2103" s="70">
        <v>4937</v>
      </c>
      <c r="I2103" s="373">
        <v>150</v>
      </c>
      <c r="J2103" s="84">
        <f t="shared" ref="J2103" si="1327">H2103*I2103</f>
        <v>740550</v>
      </c>
      <c r="K2103" s="103"/>
      <c r="L2103" s="20"/>
      <c r="M2103" s="20"/>
      <c r="N2103" s="103"/>
      <c r="O2103" s="20"/>
      <c r="P2103" s="20">
        <v>100</v>
      </c>
      <c r="Q2103" s="21"/>
      <c r="R2103" s="21">
        <f t="shared" ref="R2103" si="1328">O2103*Q2103</f>
        <v>0</v>
      </c>
      <c r="S2103" s="217"/>
      <c r="T2103" s="217"/>
      <c r="U2103" s="21">
        <f t="shared" ref="U2103" si="1329">R2103-R2103*T2103/100</f>
        <v>0</v>
      </c>
      <c r="V2103" s="101">
        <f t="shared" ref="V2103" si="1330">J2103+U2103</f>
        <v>740550</v>
      </c>
      <c r="W2103" s="101">
        <f t="shared" ref="W2103" si="1331">V2103*P2103/100</f>
        <v>740550</v>
      </c>
      <c r="X2103" s="101"/>
      <c r="Y2103" s="276">
        <f t="shared" ref="Y2103" si="1332">J2103</f>
        <v>740550</v>
      </c>
      <c r="Z2103" s="20">
        <v>0.01</v>
      </c>
      <c r="AA2103" s="25">
        <f t="shared" ref="AA2103" si="1333">Y2103*Z2103/100</f>
        <v>74.055000000000007</v>
      </c>
    </row>
    <row r="2104" spans="1:27" s="229" customFormat="1" ht="23.1" customHeight="1">
      <c r="A2104" s="78"/>
      <c r="B2104" s="78"/>
      <c r="C2104" s="78"/>
      <c r="D2104" s="78"/>
      <c r="E2104" s="78"/>
      <c r="F2104" s="78"/>
      <c r="G2104" s="17"/>
      <c r="H2104" s="100"/>
      <c r="I2104" s="20"/>
      <c r="J2104" s="31"/>
      <c r="K2104" s="103"/>
      <c r="L2104" s="20"/>
      <c r="M2104" s="20"/>
      <c r="N2104" s="103"/>
      <c r="O2104" s="20"/>
      <c r="P2104" s="20"/>
      <c r="Q2104" s="21"/>
      <c r="R2104" s="21"/>
      <c r="S2104" s="217"/>
      <c r="T2104" s="217"/>
      <c r="U2104" s="21"/>
      <c r="V2104" s="31"/>
      <c r="W2104" s="30"/>
      <c r="X2104" s="100"/>
      <c r="Y2104" s="230"/>
      <c r="Z2104" s="20"/>
      <c r="AA2104" s="25"/>
    </row>
    <row r="2105" spans="1:27" s="227" customFormat="1" ht="24" customHeight="1">
      <c r="A2105" s="78">
        <v>565</v>
      </c>
      <c r="B2105" s="78" t="s">
        <v>24</v>
      </c>
      <c r="C2105" s="78">
        <v>15972</v>
      </c>
      <c r="D2105" s="78">
        <v>0</v>
      </c>
      <c r="E2105" s="78">
        <v>1</v>
      </c>
      <c r="F2105" s="78">
        <v>5</v>
      </c>
      <c r="G2105" s="78">
        <v>2</v>
      </c>
      <c r="H2105" s="59">
        <v>105</v>
      </c>
      <c r="I2105" s="70">
        <v>400</v>
      </c>
      <c r="J2105" s="70">
        <f>H2105*I2105</f>
        <v>42000</v>
      </c>
      <c r="K2105" s="90">
        <v>1</v>
      </c>
      <c r="L2105" s="372" t="s">
        <v>65</v>
      </c>
      <c r="M2105" s="86" t="s">
        <v>164</v>
      </c>
      <c r="N2105" s="90">
        <v>2</v>
      </c>
      <c r="O2105" s="85">
        <v>288</v>
      </c>
      <c r="P2105" s="85">
        <v>100</v>
      </c>
      <c r="Q2105" s="70">
        <v>6350</v>
      </c>
      <c r="R2105" s="84">
        <f>O2105*Q2105</f>
        <v>1828800</v>
      </c>
      <c r="S2105" s="104">
        <v>2</v>
      </c>
      <c r="T2105" s="104">
        <v>2</v>
      </c>
      <c r="U2105" s="70">
        <f>R2105-R2105*T2105/100</f>
        <v>1792224</v>
      </c>
      <c r="V2105" s="70">
        <f>J2105+U2105</f>
        <v>1834224</v>
      </c>
      <c r="W2105" s="70">
        <f>V2105*P2105/100</f>
        <v>1834224</v>
      </c>
      <c r="X2105" s="59" t="s">
        <v>58</v>
      </c>
      <c r="Y2105" s="290">
        <v>0</v>
      </c>
      <c r="Z2105" s="85">
        <v>0</v>
      </c>
      <c r="AA2105" s="79">
        <f>Y2105*Z2105/100</f>
        <v>0</v>
      </c>
    </row>
    <row r="2106" spans="1:27" s="227" customFormat="1" ht="24" customHeight="1">
      <c r="A2106" s="78"/>
      <c r="B2106" s="78"/>
      <c r="C2106" s="78"/>
      <c r="D2106" s="78"/>
      <c r="E2106" s="78"/>
      <c r="F2106" s="78"/>
      <c r="G2106" s="78"/>
      <c r="H2106" s="59"/>
      <c r="I2106" s="70"/>
      <c r="J2106" s="70"/>
      <c r="K2106" s="90">
        <v>2</v>
      </c>
      <c r="L2106" s="372" t="s">
        <v>65</v>
      </c>
      <c r="M2106" s="86" t="s">
        <v>67</v>
      </c>
      <c r="N2106" s="90">
        <v>2</v>
      </c>
      <c r="O2106" s="85">
        <v>127.5</v>
      </c>
      <c r="P2106" s="85">
        <v>100</v>
      </c>
      <c r="Q2106" s="70">
        <v>6350</v>
      </c>
      <c r="R2106" s="84">
        <f t="shared" ref="R2106:R2107" si="1334">O2106*Q2106</f>
        <v>809625</v>
      </c>
      <c r="S2106" s="104">
        <v>24</v>
      </c>
      <c r="T2106" s="104">
        <v>38</v>
      </c>
      <c r="U2106" s="70">
        <f t="shared" ref="U2106:U2107" si="1335">R2106-R2106*T2106/100</f>
        <v>501967.5</v>
      </c>
      <c r="V2106" s="70">
        <f t="shared" ref="V2106:V2107" si="1336">J2106+U2106</f>
        <v>501967.5</v>
      </c>
      <c r="W2106" s="70">
        <f t="shared" ref="W2106:W2107" si="1337">V2106*P2106/100</f>
        <v>501967.5</v>
      </c>
      <c r="X2106" s="59" t="s">
        <v>60</v>
      </c>
      <c r="Y2106" s="290">
        <v>0</v>
      </c>
      <c r="Z2106" s="85">
        <v>0</v>
      </c>
      <c r="AA2106" s="79">
        <f t="shared" ref="AA2106:AA2110" si="1338">Y2106*Z2106/100</f>
        <v>0</v>
      </c>
    </row>
    <row r="2107" spans="1:27" s="229" customFormat="1" ht="23.1" customHeight="1">
      <c r="A2107" s="78"/>
      <c r="B2107" s="78"/>
      <c r="C2107" s="78"/>
      <c r="D2107" s="78"/>
      <c r="E2107" s="78"/>
      <c r="F2107" s="78"/>
      <c r="G2107" s="17"/>
      <c r="H2107" s="100"/>
      <c r="I2107" s="20"/>
      <c r="J2107" s="31"/>
      <c r="K2107" s="90">
        <v>3</v>
      </c>
      <c r="L2107" s="372" t="s">
        <v>65</v>
      </c>
      <c r="M2107" s="86" t="s">
        <v>67</v>
      </c>
      <c r="N2107" s="90">
        <v>2</v>
      </c>
      <c r="O2107" s="85">
        <v>127.5</v>
      </c>
      <c r="P2107" s="85">
        <v>100</v>
      </c>
      <c r="Q2107" s="70">
        <v>6352</v>
      </c>
      <c r="R2107" s="84">
        <f t="shared" si="1334"/>
        <v>809880</v>
      </c>
      <c r="S2107" s="104">
        <v>7</v>
      </c>
      <c r="T2107" s="104">
        <v>7</v>
      </c>
      <c r="U2107" s="70">
        <f t="shared" si="1335"/>
        <v>753188.4</v>
      </c>
      <c r="V2107" s="70">
        <f t="shared" si="1336"/>
        <v>753188.4</v>
      </c>
      <c r="W2107" s="70">
        <f t="shared" si="1337"/>
        <v>753188.4</v>
      </c>
      <c r="X2107" s="59" t="s">
        <v>60</v>
      </c>
      <c r="Y2107" s="290">
        <v>0</v>
      </c>
      <c r="Z2107" s="85">
        <v>0</v>
      </c>
      <c r="AA2107" s="79">
        <f t="shared" si="1338"/>
        <v>0</v>
      </c>
    </row>
    <row r="2108" spans="1:27" s="229" customFormat="1" ht="23.1" customHeight="1">
      <c r="A2108" s="78">
        <v>566</v>
      </c>
      <c r="B2108" s="78" t="s">
        <v>24</v>
      </c>
      <c r="C2108" s="78">
        <v>42960</v>
      </c>
      <c r="D2108" s="78">
        <v>11</v>
      </c>
      <c r="E2108" s="78">
        <v>0</v>
      </c>
      <c r="F2108" s="78">
        <v>55</v>
      </c>
      <c r="G2108" s="17">
        <v>1</v>
      </c>
      <c r="H2108" s="100">
        <v>4455</v>
      </c>
      <c r="I2108" s="20">
        <v>125</v>
      </c>
      <c r="J2108" s="31">
        <f t="shared" ref="J2108:J2113" si="1339">H2108*I2108</f>
        <v>556875</v>
      </c>
      <c r="K2108" s="103"/>
      <c r="L2108" s="20"/>
      <c r="M2108" s="20"/>
      <c r="N2108" s="103"/>
      <c r="O2108" s="20"/>
      <c r="P2108" s="20">
        <v>100</v>
      </c>
      <c r="Q2108" s="21"/>
      <c r="R2108" s="21">
        <f t="shared" ref="R2108:R2113" si="1340">O2108*Q2108</f>
        <v>0</v>
      </c>
      <c r="S2108" s="217"/>
      <c r="T2108" s="217"/>
      <c r="U2108" s="21">
        <f t="shared" ref="U2108:U2113" si="1341">R2108-R2108*T2108/100</f>
        <v>0</v>
      </c>
      <c r="V2108" s="31">
        <f t="shared" ref="V2108:V2113" si="1342">J2108+U2108</f>
        <v>556875</v>
      </c>
      <c r="W2108" s="30">
        <f t="shared" ref="W2108:W2113" si="1343">V2108*P2108/100</f>
        <v>556875</v>
      </c>
      <c r="X2108" s="100" t="s">
        <v>61</v>
      </c>
      <c r="Y2108" s="230">
        <v>0</v>
      </c>
      <c r="Z2108" s="20">
        <v>0</v>
      </c>
      <c r="AA2108" s="25">
        <f t="shared" si="1338"/>
        <v>0</v>
      </c>
    </row>
    <row r="2109" spans="1:27" s="229" customFormat="1" ht="23.1" customHeight="1">
      <c r="A2109" s="78">
        <v>567</v>
      </c>
      <c r="B2109" s="78" t="s">
        <v>24</v>
      </c>
      <c r="C2109" s="78">
        <v>78153</v>
      </c>
      <c r="D2109" s="78">
        <v>22</v>
      </c>
      <c r="E2109" s="78">
        <v>3</v>
      </c>
      <c r="F2109" s="78">
        <v>29</v>
      </c>
      <c r="G2109" s="17">
        <v>1</v>
      </c>
      <c r="H2109" s="100">
        <v>9129</v>
      </c>
      <c r="I2109" s="20">
        <v>125</v>
      </c>
      <c r="J2109" s="31">
        <f t="shared" si="1339"/>
        <v>1141125</v>
      </c>
      <c r="K2109" s="103"/>
      <c r="L2109" s="20"/>
      <c r="M2109" s="20"/>
      <c r="N2109" s="103"/>
      <c r="O2109" s="20"/>
      <c r="P2109" s="20">
        <v>100</v>
      </c>
      <c r="Q2109" s="21"/>
      <c r="R2109" s="21">
        <f t="shared" si="1340"/>
        <v>0</v>
      </c>
      <c r="S2109" s="217"/>
      <c r="T2109" s="217"/>
      <c r="U2109" s="21">
        <f t="shared" si="1341"/>
        <v>0</v>
      </c>
      <c r="V2109" s="31">
        <f t="shared" si="1342"/>
        <v>1141125</v>
      </c>
      <c r="W2109" s="30">
        <f t="shared" si="1343"/>
        <v>1141125</v>
      </c>
      <c r="X2109" s="100" t="s">
        <v>61</v>
      </c>
      <c r="Y2109" s="230">
        <v>0</v>
      </c>
      <c r="Z2109" s="20">
        <v>0</v>
      </c>
      <c r="AA2109" s="25">
        <f t="shared" si="1338"/>
        <v>0</v>
      </c>
    </row>
    <row r="2110" spans="1:27" s="229" customFormat="1" ht="23.1" customHeight="1">
      <c r="A2110" s="78">
        <v>568</v>
      </c>
      <c r="B2110" s="78" t="s">
        <v>24</v>
      </c>
      <c r="C2110" s="78">
        <v>44956</v>
      </c>
      <c r="D2110" s="78">
        <v>5</v>
      </c>
      <c r="E2110" s="78">
        <v>2</v>
      </c>
      <c r="F2110" s="78">
        <v>72</v>
      </c>
      <c r="G2110" s="17">
        <v>1</v>
      </c>
      <c r="H2110" s="100">
        <v>2272</v>
      </c>
      <c r="I2110" s="20">
        <v>125</v>
      </c>
      <c r="J2110" s="31">
        <f t="shared" si="1339"/>
        <v>284000</v>
      </c>
      <c r="K2110" s="103"/>
      <c r="L2110" s="20"/>
      <c r="M2110" s="20"/>
      <c r="N2110" s="103"/>
      <c r="O2110" s="20"/>
      <c r="P2110" s="20">
        <v>100</v>
      </c>
      <c r="Q2110" s="21"/>
      <c r="R2110" s="21">
        <f t="shared" si="1340"/>
        <v>0</v>
      </c>
      <c r="S2110" s="217"/>
      <c r="T2110" s="217"/>
      <c r="U2110" s="21">
        <f t="shared" si="1341"/>
        <v>0</v>
      </c>
      <c r="V2110" s="31">
        <f t="shared" si="1342"/>
        <v>284000</v>
      </c>
      <c r="W2110" s="30">
        <f t="shared" si="1343"/>
        <v>284000</v>
      </c>
      <c r="X2110" s="100" t="s">
        <v>61</v>
      </c>
      <c r="Y2110" s="230">
        <v>0</v>
      </c>
      <c r="Z2110" s="20">
        <v>0</v>
      </c>
      <c r="AA2110" s="25">
        <f t="shared" si="1338"/>
        <v>0</v>
      </c>
    </row>
    <row r="2111" spans="1:27" s="227" customFormat="1" ht="24" customHeight="1">
      <c r="A2111" s="78">
        <v>569</v>
      </c>
      <c r="B2111" s="78" t="s">
        <v>24</v>
      </c>
      <c r="C2111" s="78">
        <v>16023</v>
      </c>
      <c r="D2111" s="78">
        <v>0</v>
      </c>
      <c r="E2111" s="78">
        <v>0</v>
      </c>
      <c r="F2111" s="78">
        <v>99</v>
      </c>
      <c r="G2111" s="78">
        <v>2</v>
      </c>
      <c r="H2111" s="59">
        <v>99</v>
      </c>
      <c r="I2111" s="70">
        <v>400</v>
      </c>
      <c r="J2111" s="70">
        <f t="shared" si="1339"/>
        <v>39600</v>
      </c>
      <c r="K2111" s="90">
        <v>1</v>
      </c>
      <c r="L2111" s="372" t="s">
        <v>65</v>
      </c>
      <c r="M2111" s="86" t="s">
        <v>63</v>
      </c>
      <c r="N2111" s="90">
        <v>2</v>
      </c>
      <c r="O2111" s="85">
        <v>478.5</v>
      </c>
      <c r="P2111" s="85">
        <v>100</v>
      </c>
      <c r="Q2111" s="70">
        <v>6350</v>
      </c>
      <c r="R2111" s="84">
        <f t="shared" si="1340"/>
        <v>3038475</v>
      </c>
      <c r="S2111" s="104">
        <v>46</v>
      </c>
      <c r="T2111" s="104">
        <v>85</v>
      </c>
      <c r="U2111" s="70">
        <f t="shared" si="1341"/>
        <v>455771.25</v>
      </c>
      <c r="V2111" s="70">
        <f t="shared" si="1342"/>
        <v>495371.25</v>
      </c>
      <c r="W2111" s="70">
        <f t="shared" si="1343"/>
        <v>495371.25</v>
      </c>
      <c r="X2111" s="59" t="s">
        <v>58</v>
      </c>
      <c r="Y2111" s="290">
        <v>0</v>
      </c>
      <c r="Z2111" s="85">
        <v>0</v>
      </c>
      <c r="AA2111" s="79">
        <f>Y2111*Z2111/100</f>
        <v>0</v>
      </c>
    </row>
    <row r="2112" spans="1:27" s="229" customFormat="1" ht="23.1" customHeight="1">
      <c r="A2112" s="78">
        <v>570</v>
      </c>
      <c r="B2112" s="78" t="s">
        <v>24</v>
      </c>
      <c r="C2112" s="78">
        <v>17467</v>
      </c>
      <c r="D2112" s="78">
        <v>0</v>
      </c>
      <c r="E2112" s="78">
        <v>0</v>
      </c>
      <c r="F2112" s="78">
        <v>6</v>
      </c>
      <c r="G2112" s="17">
        <v>2</v>
      </c>
      <c r="H2112" s="100">
        <v>6</v>
      </c>
      <c r="I2112" s="20">
        <v>400</v>
      </c>
      <c r="J2112" s="31">
        <f t="shared" si="1339"/>
        <v>2400</v>
      </c>
      <c r="K2112" s="103"/>
      <c r="L2112" s="20"/>
      <c r="M2112" s="20"/>
      <c r="N2112" s="103"/>
      <c r="O2112" s="20"/>
      <c r="P2112" s="20">
        <v>100</v>
      </c>
      <c r="Q2112" s="21"/>
      <c r="R2112" s="21">
        <f t="shared" si="1340"/>
        <v>0</v>
      </c>
      <c r="S2112" s="217"/>
      <c r="T2112" s="217"/>
      <c r="U2112" s="21">
        <f t="shared" si="1341"/>
        <v>0</v>
      </c>
      <c r="V2112" s="31">
        <f t="shared" si="1342"/>
        <v>2400</v>
      </c>
      <c r="W2112" s="30">
        <f t="shared" si="1343"/>
        <v>2400</v>
      </c>
      <c r="X2112" s="100" t="s">
        <v>61</v>
      </c>
      <c r="Y2112" s="230">
        <v>0</v>
      </c>
      <c r="Z2112" s="20">
        <v>0</v>
      </c>
      <c r="AA2112" s="25">
        <f t="shared" ref="AA2112:AA2113" si="1344">Y2112*Z2112/100</f>
        <v>0</v>
      </c>
    </row>
    <row r="2113" spans="1:27" s="229" customFormat="1" ht="23.1" customHeight="1">
      <c r="A2113" s="78">
        <v>571</v>
      </c>
      <c r="B2113" s="78" t="s">
        <v>24</v>
      </c>
      <c r="C2113" s="78">
        <v>22950</v>
      </c>
      <c r="D2113" s="78">
        <v>14</v>
      </c>
      <c r="E2113" s="78">
        <v>1</v>
      </c>
      <c r="F2113" s="78">
        <v>0</v>
      </c>
      <c r="G2113" s="17">
        <v>1</v>
      </c>
      <c r="H2113" s="100">
        <v>5700</v>
      </c>
      <c r="I2113" s="20">
        <v>125</v>
      </c>
      <c r="J2113" s="31">
        <f t="shared" si="1339"/>
        <v>712500</v>
      </c>
      <c r="K2113" s="103"/>
      <c r="L2113" s="20"/>
      <c r="M2113" s="20"/>
      <c r="N2113" s="103"/>
      <c r="O2113" s="20"/>
      <c r="P2113" s="20">
        <v>100</v>
      </c>
      <c r="Q2113" s="21"/>
      <c r="R2113" s="21">
        <f t="shared" si="1340"/>
        <v>0</v>
      </c>
      <c r="S2113" s="217"/>
      <c r="T2113" s="217"/>
      <c r="U2113" s="21">
        <f t="shared" si="1341"/>
        <v>0</v>
      </c>
      <c r="V2113" s="31">
        <f t="shared" si="1342"/>
        <v>712500</v>
      </c>
      <c r="W2113" s="30">
        <f t="shared" si="1343"/>
        <v>712500</v>
      </c>
      <c r="X2113" s="100" t="s">
        <v>61</v>
      </c>
      <c r="Y2113" s="230">
        <v>0</v>
      </c>
      <c r="Z2113" s="20">
        <v>0</v>
      </c>
      <c r="AA2113" s="25">
        <f t="shared" si="1344"/>
        <v>0</v>
      </c>
    </row>
    <row r="2114" spans="1:27" s="229" customFormat="1" ht="23.1" customHeight="1">
      <c r="A2114" s="17"/>
      <c r="B2114" s="17"/>
      <c r="C2114" s="17"/>
      <c r="D2114" s="17"/>
      <c r="E2114" s="17"/>
      <c r="F2114" s="17"/>
      <c r="G2114" s="17"/>
      <c r="H2114" s="70"/>
      <c r="I2114" s="373"/>
      <c r="J2114" s="84"/>
      <c r="K2114" s="103"/>
      <c r="L2114" s="20"/>
      <c r="M2114" s="20"/>
      <c r="N2114" s="103"/>
      <c r="O2114" s="20"/>
      <c r="P2114" s="20"/>
      <c r="Q2114" s="21"/>
      <c r="R2114" s="21"/>
      <c r="S2114" s="217"/>
      <c r="T2114" s="217"/>
      <c r="U2114" s="21"/>
      <c r="V2114" s="101"/>
      <c r="W2114" s="101"/>
      <c r="X2114" s="101"/>
      <c r="Y2114" s="276"/>
      <c r="Z2114" s="20"/>
      <c r="AA2114" s="25"/>
    </row>
    <row r="2115" spans="1:27" s="227" customFormat="1" ht="24" customHeight="1">
      <c r="A2115" s="78">
        <v>572</v>
      </c>
      <c r="B2115" s="78" t="s">
        <v>24</v>
      </c>
      <c r="C2115" s="78">
        <v>46318</v>
      </c>
      <c r="D2115" s="78">
        <v>0</v>
      </c>
      <c r="E2115" s="78">
        <v>0</v>
      </c>
      <c r="F2115" s="78">
        <v>81</v>
      </c>
      <c r="G2115" s="78">
        <v>2</v>
      </c>
      <c r="H2115" s="59">
        <v>81</v>
      </c>
      <c r="I2115" s="70">
        <v>400</v>
      </c>
      <c r="J2115" s="70">
        <f>H2115*I2115</f>
        <v>32400</v>
      </c>
      <c r="K2115" s="90">
        <v>1</v>
      </c>
      <c r="L2115" s="372" t="s">
        <v>65</v>
      </c>
      <c r="M2115" s="86" t="s">
        <v>63</v>
      </c>
      <c r="N2115" s="90">
        <v>2</v>
      </c>
      <c r="O2115" s="85">
        <v>580</v>
      </c>
      <c r="P2115" s="85">
        <v>100</v>
      </c>
      <c r="Q2115" s="70">
        <v>6350</v>
      </c>
      <c r="R2115" s="84">
        <f>O2115*Q2115</f>
        <v>3683000</v>
      </c>
      <c r="S2115" s="104">
        <v>31</v>
      </c>
      <c r="T2115" s="104">
        <v>85</v>
      </c>
      <c r="U2115" s="70">
        <f>R2115-R2115*T2115/100</f>
        <v>552450</v>
      </c>
      <c r="V2115" s="70">
        <f>J2115+U2115</f>
        <v>584850</v>
      </c>
      <c r="W2115" s="70">
        <f>V2115*P2115/100</f>
        <v>584850</v>
      </c>
      <c r="X2115" s="59" t="s">
        <v>58</v>
      </c>
      <c r="Y2115" s="290">
        <v>0</v>
      </c>
      <c r="Z2115" s="85">
        <v>0</v>
      </c>
      <c r="AA2115" s="79">
        <f>Y2115*Z2115/100</f>
        <v>0</v>
      </c>
    </row>
    <row r="2116" spans="1:27" s="229" customFormat="1" ht="23.1" customHeight="1">
      <c r="A2116" s="78">
        <v>573</v>
      </c>
      <c r="B2116" s="78" t="s">
        <v>24</v>
      </c>
      <c r="C2116" s="78">
        <v>20060</v>
      </c>
      <c r="D2116" s="78">
        <v>11</v>
      </c>
      <c r="E2116" s="78">
        <v>1</v>
      </c>
      <c r="F2116" s="78">
        <v>94</v>
      </c>
      <c r="G2116" s="17">
        <v>1</v>
      </c>
      <c r="H2116" s="100">
        <v>4594</v>
      </c>
      <c r="I2116" s="20">
        <v>125</v>
      </c>
      <c r="J2116" s="31">
        <f>H2116*I2116</f>
        <v>574250</v>
      </c>
      <c r="K2116" s="103"/>
      <c r="L2116" s="20"/>
      <c r="M2116" s="20"/>
      <c r="N2116" s="103"/>
      <c r="O2116" s="20"/>
      <c r="P2116" s="20">
        <v>100</v>
      </c>
      <c r="Q2116" s="21"/>
      <c r="R2116" s="21">
        <f>O2116*Q2116</f>
        <v>0</v>
      </c>
      <c r="S2116" s="217"/>
      <c r="T2116" s="217"/>
      <c r="U2116" s="21">
        <f>R2116-R2116*T2116/100</f>
        <v>0</v>
      </c>
      <c r="V2116" s="31">
        <f>J2116+U2116</f>
        <v>574250</v>
      </c>
      <c r="W2116" s="30">
        <f>V2116*P2116/100</f>
        <v>574250</v>
      </c>
      <c r="X2116" s="100" t="s">
        <v>61</v>
      </c>
      <c r="Y2116" s="230">
        <v>0</v>
      </c>
      <c r="Z2116" s="20">
        <v>0</v>
      </c>
      <c r="AA2116" s="25">
        <f t="shared" ref="AA2116:AA2117" si="1345">Y2116*Z2116/100</f>
        <v>0</v>
      </c>
    </row>
    <row r="2117" spans="1:27" s="229" customFormat="1" ht="23.1" customHeight="1">
      <c r="A2117" s="17">
        <v>574</v>
      </c>
      <c r="B2117" s="17" t="s">
        <v>25</v>
      </c>
      <c r="C2117" s="17">
        <v>1996</v>
      </c>
      <c r="D2117" s="17">
        <v>5</v>
      </c>
      <c r="E2117" s="17">
        <v>0</v>
      </c>
      <c r="F2117" s="17">
        <v>51</v>
      </c>
      <c r="G2117" s="17">
        <v>1</v>
      </c>
      <c r="H2117" s="70">
        <v>2051</v>
      </c>
      <c r="I2117" s="373">
        <v>150</v>
      </c>
      <c r="J2117" s="84">
        <f t="shared" ref="J2117" si="1346">H2117*I2117</f>
        <v>307650</v>
      </c>
      <c r="K2117" s="103"/>
      <c r="L2117" s="20"/>
      <c r="M2117" s="20"/>
      <c r="N2117" s="103"/>
      <c r="O2117" s="20"/>
      <c r="P2117" s="20">
        <v>100</v>
      </c>
      <c r="Q2117" s="21"/>
      <c r="R2117" s="21">
        <f t="shared" ref="R2117" si="1347">O2117*Q2117</f>
        <v>0</v>
      </c>
      <c r="S2117" s="217"/>
      <c r="T2117" s="217"/>
      <c r="U2117" s="21">
        <f t="shared" ref="U2117" si="1348">R2117-R2117*T2117/100</f>
        <v>0</v>
      </c>
      <c r="V2117" s="101">
        <f t="shared" ref="V2117" si="1349">J2117+U2117</f>
        <v>307650</v>
      </c>
      <c r="W2117" s="101">
        <f t="shared" ref="W2117" si="1350">V2117*P2117/100</f>
        <v>307650</v>
      </c>
      <c r="X2117" s="101"/>
      <c r="Y2117" s="276">
        <f t="shared" ref="Y2117" si="1351">J2117</f>
        <v>307650</v>
      </c>
      <c r="Z2117" s="20">
        <v>0.01</v>
      </c>
      <c r="AA2117" s="25">
        <f t="shared" si="1345"/>
        <v>30.765000000000001</v>
      </c>
    </row>
    <row r="2118" spans="1:27" s="227" customFormat="1" ht="24" customHeight="1">
      <c r="A2118" s="78">
        <v>575</v>
      </c>
      <c r="B2118" s="78" t="s">
        <v>24</v>
      </c>
      <c r="C2118" s="78">
        <v>17469</v>
      </c>
      <c r="D2118" s="78">
        <v>0</v>
      </c>
      <c r="E2118" s="78">
        <v>1</v>
      </c>
      <c r="F2118" s="78">
        <v>11</v>
      </c>
      <c r="G2118" s="78">
        <v>2</v>
      </c>
      <c r="H2118" s="59">
        <v>108.7</v>
      </c>
      <c r="I2118" s="70">
        <v>400</v>
      </c>
      <c r="J2118" s="70">
        <f>H2118*I2118</f>
        <v>43480</v>
      </c>
      <c r="K2118" s="90">
        <v>1</v>
      </c>
      <c r="L2118" s="372" t="s">
        <v>65</v>
      </c>
      <c r="M2118" s="86" t="s">
        <v>63</v>
      </c>
      <c r="N2118" s="90">
        <v>2</v>
      </c>
      <c r="O2118" s="85">
        <v>438.8</v>
      </c>
      <c r="P2118" s="85">
        <v>100</v>
      </c>
      <c r="Q2118" s="70">
        <v>6350</v>
      </c>
      <c r="R2118" s="84">
        <f>O2118*Q2118</f>
        <v>2786380</v>
      </c>
      <c r="S2118" s="104">
        <v>51</v>
      </c>
      <c r="T2118" s="104">
        <v>85</v>
      </c>
      <c r="U2118" s="70">
        <f>R2118-R2118*T2118/100</f>
        <v>417957</v>
      </c>
      <c r="V2118" s="70">
        <f>J2118+U2118</f>
        <v>461437</v>
      </c>
      <c r="W2118" s="70">
        <f>V2118*P2118/100</f>
        <v>461437</v>
      </c>
      <c r="X2118" s="59" t="s">
        <v>58</v>
      </c>
      <c r="Y2118" s="290">
        <v>0</v>
      </c>
      <c r="Z2118" s="85">
        <v>0</v>
      </c>
      <c r="AA2118" s="79">
        <f>Y2118*Z2118/100</f>
        <v>0</v>
      </c>
    </row>
    <row r="2119" spans="1:27" s="227" customFormat="1" ht="24" customHeight="1">
      <c r="A2119" s="78"/>
      <c r="B2119" s="78"/>
      <c r="C2119" s="78"/>
      <c r="D2119" s="78"/>
      <c r="E2119" s="78"/>
      <c r="F2119" s="78"/>
      <c r="G2119" s="78">
        <v>3</v>
      </c>
      <c r="H2119" s="59">
        <v>2.2999999999999998</v>
      </c>
      <c r="I2119" s="70">
        <v>400</v>
      </c>
      <c r="J2119" s="70">
        <f>H2119*I2119</f>
        <v>919.99999999999989</v>
      </c>
      <c r="K2119" s="90"/>
      <c r="L2119" s="372"/>
      <c r="M2119" s="86"/>
      <c r="N2119" s="90">
        <v>3</v>
      </c>
      <c r="O2119" s="85">
        <v>9.1999999999999993</v>
      </c>
      <c r="P2119" s="85">
        <v>100</v>
      </c>
      <c r="Q2119" s="70">
        <v>6350</v>
      </c>
      <c r="R2119" s="84">
        <f>O2119*Q2119</f>
        <v>58419.999999999993</v>
      </c>
      <c r="S2119" s="104">
        <v>51</v>
      </c>
      <c r="T2119" s="104">
        <v>85</v>
      </c>
      <c r="U2119" s="70">
        <f>R2119-R2119*T2119/100</f>
        <v>8763</v>
      </c>
      <c r="V2119" s="70">
        <f>J2119+U2119</f>
        <v>9683</v>
      </c>
      <c r="W2119" s="70">
        <f>V2119*P2119/100</f>
        <v>9683</v>
      </c>
      <c r="X2119" s="59"/>
      <c r="Y2119" s="290">
        <f>V2119</f>
        <v>9683</v>
      </c>
      <c r="Z2119" s="85">
        <v>0.3</v>
      </c>
      <c r="AA2119" s="79">
        <f>Y2119*Z2119/100</f>
        <v>29.048999999999999</v>
      </c>
    </row>
    <row r="2120" spans="1:27" s="227" customFormat="1" ht="24" customHeight="1">
      <c r="A2120" s="78"/>
      <c r="B2120" s="78"/>
      <c r="C2120" s="78"/>
      <c r="D2120" s="78"/>
      <c r="E2120" s="78"/>
      <c r="F2120" s="78"/>
      <c r="G2120" s="78"/>
      <c r="H2120" s="59"/>
      <c r="I2120" s="70"/>
      <c r="J2120" s="70"/>
      <c r="K2120" s="90">
        <v>2</v>
      </c>
      <c r="L2120" s="372" t="s">
        <v>65</v>
      </c>
      <c r="M2120" s="86" t="s">
        <v>63</v>
      </c>
      <c r="N2120" s="90">
        <v>2</v>
      </c>
      <c r="O2120" s="85">
        <v>374</v>
      </c>
      <c r="P2120" s="85">
        <v>100</v>
      </c>
      <c r="Q2120" s="70">
        <v>6350</v>
      </c>
      <c r="R2120" s="84">
        <f>O2120*Q2120</f>
        <v>2374900</v>
      </c>
      <c r="S2120" s="104">
        <v>41</v>
      </c>
      <c r="T2120" s="104">
        <v>85</v>
      </c>
      <c r="U2120" s="70">
        <f>R2120-R2120*T2120/100</f>
        <v>356235</v>
      </c>
      <c r="V2120" s="70">
        <f>J2120+U2120</f>
        <v>356235</v>
      </c>
      <c r="W2120" s="70">
        <f>V2120*P2120/100</f>
        <v>356235</v>
      </c>
      <c r="X2120" s="59" t="s">
        <v>58</v>
      </c>
      <c r="Y2120" s="290">
        <v>0</v>
      </c>
      <c r="Z2120" s="85">
        <v>0</v>
      </c>
      <c r="AA2120" s="79">
        <f>Y2120*Z2120/100</f>
        <v>0</v>
      </c>
    </row>
    <row r="2121" spans="1:27" s="229" customFormat="1" ht="23.1" customHeight="1">
      <c r="A2121" s="17">
        <v>576</v>
      </c>
      <c r="B2121" s="17" t="s">
        <v>25</v>
      </c>
      <c r="C2121" s="17">
        <v>6082</v>
      </c>
      <c r="D2121" s="17">
        <v>16</v>
      </c>
      <c r="E2121" s="17">
        <v>2</v>
      </c>
      <c r="F2121" s="17">
        <v>49</v>
      </c>
      <c r="G2121" s="17">
        <v>1</v>
      </c>
      <c r="H2121" s="70">
        <v>6649</v>
      </c>
      <c r="I2121" s="373">
        <v>150</v>
      </c>
      <c r="J2121" s="84">
        <f t="shared" ref="J2121" si="1352">H2121*I2121</f>
        <v>997350</v>
      </c>
      <c r="K2121" s="103"/>
      <c r="L2121" s="20"/>
      <c r="M2121" s="20"/>
      <c r="N2121" s="103"/>
      <c r="O2121" s="20"/>
      <c r="P2121" s="20">
        <v>100</v>
      </c>
      <c r="Q2121" s="21"/>
      <c r="R2121" s="21">
        <f t="shared" ref="R2121" si="1353">O2121*Q2121</f>
        <v>0</v>
      </c>
      <c r="S2121" s="217"/>
      <c r="T2121" s="217"/>
      <c r="U2121" s="21">
        <f t="shared" ref="U2121" si="1354">R2121-R2121*T2121/100</f>
        <v>0</v>
      </c>
      <c r="V2121" s="101">
        <f t="shared" ref="V2121" si="1355">J2121+U2121</f>
        <v>997350</v>
      </c>
      <c r="W2121" s="101">
        <f t="shared" ref="W2121" si="1356">V2121*P2121/100</f>
        <v>997350</v>
      </c>
      <c r="X2121" s="101"/>
      <c r="Y2121" s="276">
        <f t="shared" ref="Y2121" si="1357">J2121</f>
        <v>997350</v>
      </c>
      <c r="Z2121" s="20">
        <v>0.01</v>
      </c>
      <c r="AA2121" s="25">
        <f t="shared" ref="AA2121" si="1358">Y2121*Z2121/100</f>
        <v>99.734999999999999</v>
      </c>
    </row>
    <row r="2122" spans="1:27" s="229" customFormat="1" ht="23.1" customHeight="1">
      <c r="A2122" s="78"/>
      <c r="B2122" s="78"/>
      <c r="C2122" s="78"/>
      <c r="D2122" s="78"/>
      <c r="E2122" s="78"/>
      <c r="F2122" s="78"/>
      <c r="G2122" s="17"/>
      <c r="H2122" s="101"/>
      <c r="I2122" s="20"/>
      <c r="J2122" s="31"/>
      <c r="K2122" s="103"/>
      <c r="L2122" s="20"/>
      <c r="M2122" s="20"/>
      <c r="N2122" s="103"/>
      <c r="O2122" s="20"/>
      <c r="P2122" s="20"/>
      <c r="Q2122" s="21"/>
      <c r="R2122" s="21"/>
      <c r="S2122" s="217"/>
      <c r="T2122" s="217"/>
      <c r="U2122" s="21"/>
      <c r="V2122" s="31"/>
      <c r="W2122" s="30"/>
      <c r="X2122" s="100"/>
      <c r="Y2122" s="230"/>
      <c r="Z2122" s="20"/>
      <c r="AA2122" s="25"/>
    </row>
    <row r="2123" spans="1:27" s="227" customFormat="1" ht="24" customHeight="1">
      <c r="A2123" s="78">
        <v>577</v>
      </c>
      <c r="B2123" s="78" t="s">
        <v>24</v>
      </c>
      <c r="C2123" s="78">
        <v>17663</v>
      </c>
      <c r="D2123" s="78">
        <v>0</v>
      </c>
      <c r="E2123" s="78">
        <v>0</v>
      </c>
      <c r="F2123" s="78">
        <v>78</v>
      </c>
      <c r="G2123" s="78">
        <v>2</v>
      </c>
      <c r="H2123" s="59">
        <v>78</v>
      </c>
      <c r="I2123" s="70">
        <v>400</v>
      </c>
      <c r="J2123" s="70">
        <f>H2123*I2123</f>
        <v>31200</v>
      </c>
      <c r="K2123" s="90">
        <v>1</v>
      </c>
      <c r="L2123" s="372" t="s">
        <v>65</v>
      </c>
      <c r="M2123" s="86" t="s">
        <v>67</v>
      </c>
      <c r="N2123" s="90">
        <v>2</v>
      </c>
      <c r="O2123" s="85">
        <v>189</v>
      </c>
      <c r="P2123" s="85">
        <v>100</v>
      </c>
      <c r="Q2123" s="70">
        <v>6350</v>
      </c>
      <c r="R2123" s="84">
        <f>O2123*Q2123</f>
        <v>1200150</v>
      </c>
      <c r="S2123" s="104">
        <v>21</v>
      </c>
      <c r="T2123" s="104">
        <v>32</v>
      </c>
      <c r="U2123" s="70">
        <f>R2123-R2123*T2123/100</f>
        <v>816102</v>
      </c>
      <c r="V2123" s="70">
        <f>J2123+U2123</f>
        <v>847302</v>
      </c>
      <c r="W2123" s="70">
        <f>V2123*P2123/100</f>
        <v>847302</v>
      </c>
      <c r="X2123" s="59" t="s">
        <v>58</v>
      </c>
      <c r="Y2123" s="290">
        <v>0</v>
      </c>
      <c r="Z2123" s="85">
        <v>0</v>
      </c>
      <c r="AA2123" s="79">
        <f>Y2123*Z2123/100</f>
        <v>0</v>
      </c>
    </row>
    <row r="2124" spans="1:27" s="229" customFormat="1" ht="23.1" customHeight="1">
      <c r="A2124" s="17"/>
      <c r="B2124" s="17"/>
      <c r="C2124" s="17"/>
      <c r="D2124" s="17"/>
      <c r="E2124" s="17"/>
      <c r="F2124" s="17"/>
      <c r="G2124" s="17"/>
      <c r="H2124" s="70"/>
      <c r="I2124" s="373"/>
      <c r="J2124" s="84"/>
      <c r="K2124" s="103"/>
      <c r="L2124" s="20"/>
      <c r="M2124" s="20"/>
      <c r="N2124" s="103"/>
      <c r="O2124" s="20"/>
      <c r="P2124" s="20"/>
      <c r="Q2124" s="21"/>
      <c r="R2124" s="21"/>
      <c r="S2124" s="217"/>
      <c r="T2124" s="217"/>
      <c r="U2124" s="21"/>
      <c r="V2124" s="101"/>
      <c r="W2124" s="101"/>
      <c r="X2124" s="101"/>
      <c r="Y2124" s="276"/>
      <c r="Z2124" s="20"/>
      <c r="AA2124" s="25"/>
    </row>
    <row r="2125" spans="1:27" s="227" customFormat="1" ht="24" customHeight="1">
      <c r="A2125" s="78">
        <v>578</v>
      </c>
      <c r="B2125" s="78" t="s">
        <v>24</v>
      </c>
      <c r="C2125" s="78">
        <v>46323</v>
      </c>
      <c r="D2125" s="78">
        <v>0</v>
      </c>
      <c r="E2125" s="78">
        <v>0</v>
      </c>
      <c r="F2125" s="78">
        <v>39</v>
      </c>
      <c r="G2125" s="78">
        <v>2</v>
      </c>
      <c r="H2125" s="59">
        <v>39</v>
      </c>
      <c r="I2125" s="70">
        <v>400</v>
      </c>
      <c r="J2125" s="70">
        <f t="shared" ref="J2125:J2130" si="1359">H2125*I2125</f>
        <v>15600</v>
      </c>
      <c r="K2125" s="90">
        <v>1</v>
      </c>
      <c r="L2125" s="372" t="s">
        <v>65</v>
      </c>
      <c r="M2125" s="86" t="s">
        <v>63</v>
      </c>
      <c r="N2125" s="90">
        <v>2</v>
      </c>
      <c r="O2125" s="85">
        <v>189</v>
      </c>
      <c r="P2125" s="85">
        <v>100</v>
      </c>
      <c r="Q2125" s="70">
        <v>6350</v>
      </c>
      <c r="R2125" s="84">
        <f>O2125*Q2125</f>
        <v>1200150</v>
      </c>
      <c r="S2125" s="104">
        <v>31</v>
      </c>
      <c r="T2125" s="104">
        <v>85</v>
      </c>
      <c r="U2125" s="70">
        <f t="shared" ref="U2125:U2130" si="1360">R2125-R2125*T2125/100</f>
        <v>180022.5</v>
      </c>
      <c r="V2125" s="70">
        <f t="shared" ref="V2125:V2130" si="1361">J2125+U2125</f>
        <v>195622.5</v>
      </c>
      <c r="W2125" s="70">
        <f t="shared" ref="W2125:W2130" si="1362">V2125*P2125/100</f>
        <v>195622.5</v>
      </c>
      <c r="X2125" s="59" t="s">
        <v>58</v>
      </c>
      <c r="Y2125" s="290">
        <v>0</v>
      </c>
      <c r="Z2125" s="85">
        <v>0</v>
      </c>
      <c r="AA2125" s="79">
        <f>Y2125*Z2125/100</f>
        <v>0</v>
      </c>
    </row>
    <row r="2126" spans="1:27" s="229" customFormat="1" ht="23.1" customHeight="1">
      <c r="A2126" s="78">
        <v>579</v>
      </c>
      <c r="B2126" s="78" t="s">
        <v>24</v>
      </c>
      <c r="C2126" s="78">
        <v>37142</v>
      </c>
      <c r="D2126" s="78">
        <v>21</v>
      </c>
      <c r="E2126" s="78">
        <v>2</v>
      </c>
      <c r="F2126" s="78">
        <v>65</v>
      </c>
      <c r="G2126" s="17">
        <v>1</v>
      </c>
      <c r="H2126" s="100">
        <v>8665</v>
      </c>
      <c r="I2126" s="20">
        <v>125</v>
      </c>
      <c r="J2126" s="31">
        <f t="shared" si="1359"/>
        <v>1083125</v>
      </c>
      <c r="K2126" s="103"/>
      <c r="L2126" s="20"/>
      <c r="M2126" s="20"/>
      <c r="N2126" s="103"/>
      <c r="O2126" s="20"/>
      <c r="P2126" s="20">
        <v>100</v>
      </c>
      <c r="Q2126" s="21"/>
      <c r="R2126" s="21">
        <f>O2126*Q2126</f>
        <v>0</v>
      </c>
      <c r="S2126" s="217"/>
      <c r="T2126" s="217"/>
      <c r="U2126" s="21">
        <f t="shared" si="1360"/>
        <v>0</v>
      </c>
      <c r="V2126" s="31">
        <f t="shared" si="1361"/>
        <v>1083125</v>
      </c>
      <c r="W2126" s="30">
        <f t="shared" si="1362"/>
        <v>1083125</v>
      </c>
      <c r="X2126" s="100" t="s">
        <v>61</v>
      </c>
      <c r="Y2126" s="230">
        <v>0</v>
      </c>
      <c r="Z2126" s="20">
        <v>0</v>
      </c>
      <c r="AA2126" s="25">
        <f t="shared" ref="AA2126" si="1363">Y2126*Z2126/100</f>
        <v>0</v>
      </c>
    </row>
    <row r="2127" spans="1:27" s="227" customFormat="1" ht="24" customHeight="1">
      <c r="A2127" s="78">
        <v>580</v>
      </c>
      <c r="B2127" s="78" t="s">
        <v>24</v>
      </c>
      <c r="C2127" s="78">
        <v>18702</v>
      </c>
      <c r="D2127" s="78">
        <v>0</v>
      </c>
      <c r="E2127" s="78">
        <v>0</v>
      </c>
      <c r="F2127" s="78">
        <v>72</v>
      </c>
      <c r="G2127" s="78">
        <v>2</v>
      </c>
      <c r="H2127" s="59">
        <v>72</v>
      </c>
      <c r="I2127" s="70">
        <v>400</v>
      </c>
      <c r="J2127" s="70">
        <f t="shared" si="1359"/>
        <v>28800</v>
      </c>
      <c r="K2127" s="90">
        <v>1</v>
      </c>
      <c r="L2127" s="372" t="s">
        <v>65</v>
      </c>
      <c r="M2127" s="86" t="s">
        <v>63</v>
      </c>
      <c r="N2127" s="90">
        <v>2</v>
      </c>
      <c r="O2127" s="85">
        <v>552</v>
      </c>
      <c r="P2127" s="85">
        <v>100</v>
      </c>
      <c r="Q2127" s="70">
        <v>6350</v>
      </c>
      <c r="R2127" s="84">
        <f>O2127*Q2127</f>
        <v>3505200</v>
      </c>
      <c r="S2127" s="104">
        <v>41</v>
      </c>
      <c r="T2127" s="104">
        <v>85</v>
      </c>
      <c r="U2127" s="70">
        <f t="shared" si="1360"/>
        <v>525780</v>
      </c>
      <c r="V2127" s="70">
        <f t="shared" si="1361"/>
        <v>554580</v>
      </c>
      <c r="W2127" s="70">
        <f t="shared" si="1362"/>
        <v>554580</v>
      </c>
      <c r="X2127" s="59" t="s">
        <v>58</v>
      </c>
      <c r="Y2127" s="290">
        <v>0</v>
      </c>
      <c r="Z2127" s="85">
        <v>0</v>
      </c>
      <c r="AA2127" s="79">
        <f>Y2127*Z2127/100</f>
        <v>0</v>
      </c>
    </row>
    <row r="2128" spans="1:27" s="227" customFormat="1" ht="24" customHeight="1">
      <c r="A2128" s="78">
        <v>581</v>
      </c>
      <c r="B2128" s="78" t="s">
        <v>24</v>
      </c>
      <c r="C2128" s="78">
        <v>16191</v>
      </c>
      <c r="D2128" s="78">
        <v>0</v>
      </c>
      <c r="E2128" s="78">
        <v>0</v>
      </c>
      <c r="F2128" s="78">
        <v>87</v>
      </c>
      <c r="G2128" s="78">
        <v>2</v>
      </c>
      <c r="H2128" s="59">
        <v>87</v>
      </c>
      <c r="I2128" s="70">
        <v>400</v>
      </c>
      <c r="J2128" s="70">
        <f t="shared" si="1359"/>
        <v>34800</v>
      </c>
      <c r="K2128" s="90"/>
      <c r="L2128" s="372"/>
      <c r="M2128" s="86"/>
      <c r="N2128" s="90"/>
      <c r="O2128" s="85"/>
      <c r="P2128" s="85">
        <v>100</v>
      </c>
      <c r="Q2128" s="70"/>
      <c r="R2128" s="84"/>
      <c r="S2128" s="104"/>
      <c r="T2128" s="104"/>
      <c r="U2128" s="70">
        <f t="shared" si="1360"/>
        <v>0</v>
      </c>
      <c r="V2128" s="70">
        <f t="shared" si="1361"/>
        <v>34800</v>
      </c>
      <c r="W2128" s="70">
        <f t="shared" si="1362"/>
        <v>34800</v>
      </c>
      <c r="X2128" s="59" t="s">
        <v>58</v>
      </c>
      <c r="Y2128" s="290">
        <v>0</v>
      </c>
      <c r="Z2128" s="85">
        <v>0</v>
      </c>
      <c r="AA2128" s="79">
        <f>Y2128*Z2128/100</f>
        <v>0</v>
      </c>
    </row>
    <row r="2129" spans="1:27" s="229" customFormat="1" ht="23.1" customHeight="1">
      <c r="A2129" s="78">
        <v>582</v>
      </c>
      <c r="B2129" s="78" t="s">
        <v>24</v>
      </c>
      <c r="C2129" s="78">
        <v>20062</v>
      </c>
      <c r="D2129" s="78">
        <v>38</v>
      </c>
      <c r="E2129" s="78">
        <v>2</v>
      </c>
      <c r="F2129" s="78">
        <v>49</v>
      </c>
      <c r="G2129" s="17">
        <v>1</v>
      </c>
      <c r="H2129" s="101">
        <v>15449</v>
      </c>
      <c r="I2129" s="20">
        <v>125</v>
      </c>
      <c r="J2129" s="31">
        <f t="shared" si="1359"/>
        <v>1931125</v>
      </c>
      <c r="K2129" s="103"/>
      <c r="L2129" s="20"/>
      <c r="M2129" s="20"/>
      <c r="N2129" s="103"/>
      <c r="O2129" s="20"/>
      <c r="P2129" s="20">
        <v>100</v>
      </c>
      <c r="Q2129" s="21"/>
      <c r="R2129" s="21">
        <f>O2129*Q2129</f>
        <v>0</v>
      </c>
      <c r="S2129" s="217"/>
      <c r="T2129" s="217"/>
      <c r="U2129" s="21">
        <f t="shared" si="1360"/>
        <v>0</v>
      </c>
      <c r="V2129" s="31">
        <f t="shared" si="1361"/>
        <v>1931125</v>
      </c>
      <c r="W2129" s="30">
        <f t="shared" si="1362"/>
        <v>1931125</v>
      </c>
      <c r="X2129" s="100" t="s">
        <v>61</v>
      </c>
      <c r="Y2129" s="230">
        <v>0</v>
      </c>
      <c r="Z2129" s="20">
        <v>0</v>
      </c>
      <c r="AA2129" s="25">
        <f t="shared" ref="AA2129:AA2130" si="1364">Y2129*Z2129/100</f>
        <v>0</v>
      </c>
    </row>
    <row r="2130" spans="1:27" s="299" customFormat="1" ht="23.1" customHeight="1">
      <c r="A2130" s="105">
        <v>583</v>
      </c>
      <c r="B2130" s="105" t="s">
        <v>24</v>
      </c>
      <c r="C2130" s="105">
        <v>17463</v>
      </c>
      <c r="D2130" s="105">
        <v>0</v>
      </c>
      <c r="E2130" s="105">
        <v>1</v>
      </c>
      <c r="F2130" s="105">
        <v>25</v>
      </c>
      <c r="G2130" s="221">
        <v>1</v>
      </c>
      <c r="H2130" s="291">
        <v>125</v>
      </c>
      <c r="I2130" s="224">
        <v>125</v>
      </c>
      <c r="J2130" s="297">
        <f t="shared" si="1359"/>
        <v>15625</v>
      </c>
      <c r="K2130" s="223"/>
      <c r="L2130" s="224"/>
      <c r="M2130" s="224"/>
      <c r="N2130" s="223"/>
      <c r="O2130" s="224"/>
      <c r="P2130" s="224">
        <v>100</v>
      </c>
      <c r="Q2130" s="291"/>
      <c r="R2130" s="291">
        <f>O2130*Q2130</f>
        <v>0</v>
      </c>
      <c r="S2130" s="295"/>
      <c r="T2130" s="295"/>
      <c r="U2130" s="291">
        <f t="shared" si="1360"/>
        <v>0</v>
      </c>
      <c r="V2130" s="297">
        <f t="shared" si="1361"/>
        <v>15625</v>
      </c>
      <c r="W2130" s="296">
        <f t="shared" si="1362"/>
        <v>15625</v>
      </c>
      <c r="X2130" s="222" t="s">
        <v>61</v>
      </c>
      <c r="Y2130" s="308">
        <v>0</v>
      </c>
      <c r="Z2130" s="224">
        <v>0</v>
      </c>
      <c r="AA2130" s="298">
        <f t="shared" si="1364"/>
        <v>0</v>
      </c>
    </row>
    <row r="2131" spans="1:27" s="229" customFormat="1" ht="23.1" customHeight="1">
      <c r="A2131" s="17"/>
      <c r="B2131" s="17"/>
      <c r="C2131" s="17"/>
      <c r="D2131" s="17"/>
      <c r="E2131" s="17"/>
      <c r="F2131" s="17"/>
      <c r="G2131" s="17"/>
      <c r="H2131" s="70"/>
      <c r="I2131" s="373"/>
      <c r="J2131" s="84"/>
      <c r="K2131" s="103"/>
      <c r="L2131" s="20"/>
      <c r="M2131" s="20"/>
      <c r="N2131" s="103"/>
      <c r="O2131" s="20"/>
      <c r="P2131" s="20"/>
      <c r="Q2131" s="21"/>
      <c r="R2131" s="21"/>
      <c r="S2131" s="217"/>
      <c r="T2131" s="217"/>
      <c r="U2131" s="21"/>
      <c r="V2131" s="101"/>
      <c r="W2131" s="101"/>
      <c r="X2131" s="101"/>
      <c r="Y2131" s="276"/>
      <c r="Z2131" s="20"/>
      <c r="AA2131" s="25"/>
    </row>
    <row r="2132" spans="1:27" s="227" customFormat="1" ht="24" customHeight="1">
      <c r="A2132" s="78">
        <v>584</v>
      </c>
      <c r="B2132" s="78" t="s">
        <v>24</v>
      </c>
      <c r="C2132" s="78">
        <v>17664</v>
      </c>
      <c r="D2132" s="78">
        <v>0</v>
      </c>
      <c r="E2132" s="78">
        <v>0</v>
      </c>
      <c r="F2132" s="78">
        <v>74</v>
      </c>
      <c r="G2132" s="78">
        <v>2</v>
      </c>
      <c r="H2132" s="59">
        <v>74</v>
      </c>
      <c r="I2132" s="70">
        <v>400</v>
      </c>
      <c r="J2132" s="70">
        <f>H2132*I2132</f>
        <v>29600</v>
      </c>
      <c r="K2132" s="90">
        <v>1</v>
      </c>
      <c r="L2132" s="372" t="s">
        <v>65</v>
      </c>
      <c r="M2132" s="86" t="s">
        <v>63</v>
      </c>
      <c r="N2132" s="90">
        <v>2</v>
      </c>
      <c r="O2132" s="85">
        <v>459</v>
      </c>
      <c r="P2132" s="85">
        <v>100</v>
      </c>
      <c r="Q2132" s="70">
        <v>6350</v>
      </c>
      <c r="R2132" s="84">
        <f>O2132*Q2132</f>
        <v>2914650</v>
      </c>
      <c r="S2132" s="104">
        <v>31</v>
      </c>
      <c r="T2132" s="104">
        <v>85</v>
      </c>
      <c r="U2132" s="70">
        <f>R2132-R2132*T2132/100</f>
        <v>437197.5</v>
      </c>
      <c r="V2132" s="70">
        <f>J2132+U2132</f>
        <v>466797.5</v>
      </c>
      <c r="W2132" s="70">
        <f>V2132*P2132/100</f>
        <v>466797.5</v>
      </c>
      <c r="X2132" s="59" t="s">
        <v>58</v>
      </c>
      <c r="Y2132" s="290">
        <v>0</v>
      </c>
      <c r="Z2132" s="85">
        <v>0</v>
      </c>
      <c r="AA2132" s="79">
        <f>Y2132*Z2132/100</f>
        <v>0</v>
      </c>
    </row>
    <row r="2133" spans="1:27" s="285" customFormat="1" ht="23.1" customHeight="1">
      <c r="A2133" s="65"/>
      <c r="B2133" s="65"/>
      <c r="C2133" s="65"/>
      <c r="D2133" s="65"/>
      <c r="E2133" s="65"/>
      <c r="F2133" s="65"/>
      <c r="G2133" s="65"/>
      <c r="H2133" s="375"/>
      <c r="I2133" s="376"/>
      <c r="J2133" s="281"/>
      <c r="K2133" s="216">
        <v>2</v>
      </c>
      <c r="L2133" s="372" t="s">
        <v>162</v>
      </c>
      <c r="M2133" s="86" t="s">
        <v>27</v>
      </c>
      <c r="N2133" s="90">
        <v>2</v>
      </c>
      <c r="O2133" s="85">
        <v>36</v>
      </c>
      <c r="P2133" s="85">
        <v>100</v>
      </c>
      <c r="Q2133" s="70">
        <v>5150</v>
      </c>
      <c r="R2133" s="84">
        <f>O2133*Q2133</f>
        <v>185400</v>
      </c>
      <c r="S2133" s="104">
        <v>29</v>
      </c>
      <c r="T2133" s="104">
        <v>93</v>
      </c>
      <c r="U2133" s="70">
        <f>R2133-R2133*T2133/100</f>
        <v>12978</v>
      </c>
      <c r="V2133" s="70">
        <f>J2133+U2133</f>
        <v>12978</v>
      </c>
      <c r="W2133" s="70">
        <f>V2133*P2133/100</f>
        <v>12978</v>
      </c>
      <c r="X2133" s="59"/>
      <c r="Y2133" s="290">
        <v>0</v>
      </c>
      <c r="Z2133" s="85">
        <v>0</v>
      </c>
      <c r="AA2133" s="79">
        <f>Y2133*Z2133/100</f>
        <v>0</v>
      </c>
    </row>
    <row r="2134" spans="1:27" s="227" customFormat="1" ht="24" customHeight="1">
      <c r="A2134" s="78">
        <v>585</v>
      </c>
      <c r="B2134" s="78" t="s">
        <v>62</v>
      </c>
      <c r="C2134" s="78">
        <v>667</v>
      </c>
      <c r="D2134" s="78">
        <v>0</v>
      </c>
      <c r="E2134" s="78">
        <v>0</v>
      </c>
      <c r="F2134" s="78">
        <v>39</v>
      </c>
      <c r="G2134" s="78">
        <v>2</v>
      </c>
      <c r="H2134" s="59">
        <v>39</v>
      </c>
      <c r="I2134" s="70">
        <v>400</v>
      </c>
      <c r="J2134" s="70">
        <f>H2134*I2134</f>
        <v>15600</v>
      </c>
      <c r="K2134" s="90">
        <v>1</v>
      </c>
      <c r="L2134" s="372" t="s">
        <v>65</v>
      </c>
      <c r="M2134" s="86" t="s">
        <v>63</v>
      </c>
      <c r="N2134" s="90">
        <v>2</v>
      </c>
      <c r="O2134" s="85">
        <v>192</v>
      </c>
      <c r="P2134" s="85">
        <v>100</v>
      </c>
      <c r="Q2134" s="70">
        <v>6350</v>
      </c>
      <c r="R2134" s="84">
        <f>O2134*Q2134</f>
        <v>1219200</v>
      </c>
      <c r="S2134" s="104">
        <v>43</v>
      </c>
      <c r="T2134" s="104">
        <v>85</v>
      </c>
      <c r="U2134" s="70">
        <f>R2134-R2134*T2134/100</f>
        <v>182880</v>
      </c>
      <c r="V2134" s="70">
        <f>J2134+U2134</f>
        <v>198480</v>
      </c>
      <c r="W2134" s="70">
        <f>V2134*P2134/100</f>
        <v>198480</v>
      </c>
      <c r="X2134" s="59" t="s">
        <v>60</v>
      </c>
      <c r="Y2134" s="290">
        <f>J2134</f>
        <v>15600</v>
      </c>
      <c r="Z2134" s="85">
        <v>0.02</v>
      </c>
      <c r="AA2134" s="79">
        <f>Y2134*Z2134/100</f>
        <v>3.12</v>
      </c>
    </row>
    <row r="2135" spans="1:27" s="227" customFormat="1" ht="24" customHeight="1">
      <c r="A2135" s="78"/>
      <c r="B2135" s="78"/>
      <c r="C2135" s="78"/>
      <c r="D2135" s="78"/>
      <c r="E2135" s="78"/>
      <c r="F2135" s="78"/>
      <c r="G2135" s="78"/>
      <c r="H2135" s="59"/>
      <c r="I2135" s="70"/>
      <c r="J2135" s="70"/>
      <c r="K2135" s="90"/>
      <c r="L2135" s="372"/>
      <c r="M2135" s="86"/>
      <c r="N2135" s="90"/>
      <c r="O2135" s="85"/>
      <c r="P2135" s="85"/>
      <c r="Q2135" s="70"/>
      <c r="R2135" s="84"/>
      <c r="S2135" s="104"/>
      <c r="T2135" s="104"/>
      <c r="U2135" s="70"/>
      <c r="V2135" s="70"/>
      <c r="W2135" s="70"/>
      <c r="X2135" s="59"/>
      <c r="Y2135" s="290"/>
      <c r="Z2135" s="85"/>
      <c r="AA2135" s="79"/>
    </row>
    <row r="2136" spans="1:27" s="227" customFormat="1" ht="24" customHeight="1">
      <c r="A2136" s="78">
        <v>586</v>
      </c>
      <c r="B2136" s="78" t="s">
        <v>24</v>
      </c>
      <c r="C2136" s="78">
        <v>17474</v>
      </c>
      <c r="D2136" s="78">
        <v>0</v>
      </c>
      <c r="E2136" s="78">
        <v>0</v>
      </c>
      <c r="F2136" s="78">
        <v>54</v>
      </c>
      <c r="G2136" s="78">
        <v>2</v>
      </c>
      <c r="H2136" s="59">
        <v>54</v>
      </c>
      <c r="I2136" s="70">
        <v>400</v>
      </c>
      <c r="J2136" s="70">
        <f>H2136*I2136</f>
        <v>21600</v>
      </c>
      <c r="K2136" s="90">
        <v>1</v>
      </c>
      <c r="L2136" s="372" t="s">
        <v>65</v>
      </c>
      <c r="M2136" s="86" t="s">
        <v>63</v>
      </c>
      <c r="N2136" s="90">
        <v>2</v>
      </c>
      <c r="O2136" s="85">
        <v>320</v>
      </c>
      <c r="P2136" s="85">
        <v>100</v>
      </c>
      <c r="Q2136" s="70">
        <v>6350</v>
      </c>
      <c r="R2136" s="84">
        <f>O2136*Q2136</f>
        <v>2032000</v>
      </c>
      <c r="S2136" s="104">
        <v>21</v>
      </c>
      <c r="T2136" s="104">
        <v>80</v>
      </c>
      <c r="U2136" s="70">
        <f>R2136-R2136*T2136/100</f>
        <v>406400</v>
      </c>
      <c r="V2136" s="70">
        <f>J2136+U2136</f>
        <v>428000</v>
      </c>
      <c r="W2136" s="70">
        <f>V2136*P2136/100</f>
        <v>428000</v>
      </c>
      <c r="X2136" s="59" t="s">
        <v>58</v>
      </c>
      <c r="Y2136" s="290">
        <v>0</v>
      </c>
      <c r="Z2136" s="85">
        <v>0</v>
      </c>
      <c r="AA2136" s="79">
        <f>Y2136*Z2136/100</f>
        <v>0</v>
      </c>
    </row>
    <row r="2137" spans="1:27" s="229" customFormat="1" ht="23.1" customHeight="1">
      <c r="A2137" s="17">
        <v>587</v>
      </c>
      <c r="B2137" s="17" t="s">
        <v>62</v>
      </c>
      <c r="C2137" s="17">
        <v>1717</v>
      </c>
      <c r="D2137" s="17">
        <v>3</v>
      </c>
      <c r="E2137" s="17">
        <v>0</v>
      </c>
      <c r="F2137" s="17">
        <v>66</v>
      </c>
      <c r="G2137" s="17">
        <v>1</v>
      </c>
      <c r="H2137" s="70">
        <v>1266</v>
      </c>
      <c r="I2137" s="373">
        <v>100</v>
      </c>
      <c r="J2137" s="84">
        <f t="shared" ref="J2137" si="1365">H2137*I2137</f>
        <v>126600</v>
      </c>
      <c r="K2137" s="103"/>
      <c r="L2137" s="20"/>
      <c r="M2137" s="20"/>
      <c r="N2137" s="103"/>
      <c r="O2137" s="20"/>
      <c r="P2137" s="20">
        <v>100</v>
      </c>
      <c r="Q2137" s="21"/>
      <c r="R2137" s="21">
        <f t="shared" ref="R2137" si="1366">O2137*Q2137</f>
        <v>0</v>
      </c>
      <c r="S2137" s="217"/>
      <c r="T2137" s="217"/>
      <c r="U2137" s="21">
        <f t="shared" ref="U2137" si="1367">R2137-R2137*T2137/100</f>
        <v>0</v>
      </c>
      <c r="V2137" s="101">
        <f t="shared" ref="V2137" si="1368">J2137+U2137</f>
        <v>126600</v>
      </c>
      <c r="W2137" s="101">
        <f t="shared" ref="W2137" si="1369">V2137*P2137/100</f>
        <v>126600</v>
      </c>
      <c r="X2137" s="101"/>
      <c r="Y2137" s="276">
        <f t="shared" ref="Y2137" si="1370">J2137</f>
        <v>126600</v>
      </c>
      <c r="Z2137" s="20">
        <v>0.01</v>
      </c>
      <c r="AA2137" s="25">
        <f t="shared" ref="AA2137:AA2140" si="1371">Y2137*Z2137/100</f>
        <v>12.66</v>
      </c>
    </row>
    <row r="2138" spans="1:27" s="229" customFormat="1" ht="23.1" customHeight="1">
      <c r="A2138" s="78">
        <v>588</v>
      </c>
      <c r="B2138" s="78" t="s">
        <v>24</v>
      </c>
      <c r="C2138" s="78">
        <v>66864</v>
      </c>
      <c r="D2138" s="78">
        <v>1</v>
      </c>
      <c r="E2138" s="78">
        <v>3</v>
      </c>
      <c r="F2138" s="78">
        <v>84</v>
      </c>
      <c r="G2138" s="17">
        <v>1</v>
      </c>
      <c r="H2138" s="100">
        <v>784</v>
      </c>
      <c r="I2138" s="20">
        <v>125</v>
      </c>
      <c r="J2138" s="31">
        <f>H2138*I2138</f>
        <v>98000</v>
      </c>
      <c r="K2138" s="103"/>
      <c r="L2138" s="20"/>
      <c r="M2138" s="20"/>
      <c r="N2138" s="103"/>
      <c r="O2138" s="20"/>
      <c r="P2138" s="20">
        <v>100</v>
      </c>
      <c r="Q2138" s="21"/>
      <c r="R2138" s="21">
        <f>O2138*Q2138</f>
        <v>0</v>
      </c>
      <c r="S2138" s="217"/>
      <c r="T2138" s="217"/>
      <c r="U2138" s="21">
        <f>R2138-R2138*T2138/100</f>
        <v>0</v>
      </c>
      <c r="V2138" s="31">
        <f>J2138+U2138</f>
        <v>98000</v>
      </c>
      <c r="W2138" s="30">
        <f>V2138*P2138/100</f>
        <v>98000</v>
      </c>
      <c r="X2138" s="100" t="s">
        <v>61</v>
      </c>
      <c r="Y2138" s="230">
        <v>0</v>
      </c>
      <c r="Z2138" s="20">
        <v>0</v>
      </c>
      <c r="AA2138" s="25">
        <f t="shared" si="1371"/>
        <v>0</v>
      </c>
    </row>
    <row r="2139" spans="1:27" s="229" customFormat="1" ht="23.1" customHeight="1">
      <c r="A2139" s="17">
        <v>589</v>
      </c>
      <c r="B2139" s="17" t="s">
        <v>25</v>
      </c>
      <c r="C2139" s="17">
        <v>7617</v>
      </c>
      <c r="D2139" s="17">
        <v>46</v>
      </c>
      <c r="E2139" s="17">
        <v>3</v>
      </c>
      <c r="F2139" s="17">
        <v>28</v>
      </c>
      <c r="G2139" s="17">
        <v>1</v>
      </c>
      <c r="H2139" s="70">
        <v>18728</v>
      </c>
      <c r="I2139" s="373">
        <v>150</v>
      </c>
      <c r="J2139" s="84">
        <f t="shared" ref="J2139:J2140" si="1372">H2139*I2139</f>
        <v>2809200</v>
      </c>
      <c r="K2139" s="103"/>
      <c r="L2139" s="20"/>
      <c r="M2139" s="20"/>
      <c r="N2139" s="103"/>
      <c r="O2139" s="20"/>
      <c r="P2139" s="20">
        <v>100</v>
      </c>
      <c r="Q2139" s="21"/>
      <c r="R2139" s="21">
        <f t="shared" ref="R2139:R2140" si="1373">O2139*Q2139</f>
        <v>0</v>
      </c>
      <c r="S2139" s="217"/>
      <c r="T2139" s="217"/>
      <c r="U2139" s="21">
        <f t="shared" ref="U2139:U2140" si="1374">R2139-R2139*T2139/100</f>
        <v>0</v>
      </c>
      <c r="V2139" s="101">
        <f t="shared" ref="V2139:V2140" si="1375">J2139+U2139</f>
        <v>2809200</v>
      </c>
      <c r="W2139" s="101">
        <f t="shared" ref="W2139:W2140" si="1376">V2139*P2139/100</f>
        <v>2809200</v>
      </c>
      <c r="X2139" s="101"/>
      <c r="Y2139" s="276">
        <f t="shared" ref="Y2139:Y2140" si="1377">J2139</f>
        <v>2809200</v>
      </c>
      <c r="Z2139" s="20">
        <v>0.01</v>
      </c>
      <c r="AA2139" s="25">
        <f t="shared" si="1371"/>
        <v>280.92</v>
      </c>
    </row>
    <row r="2140" spans="1:27" s="229" customFormat="1" ht="23.1" customHeight="1">
      <c r="A2140" s="17">
        <v>590</v>
      </c>
      <c r="B2140" s="17" t="s">
        <v>62</v>
      </c>
      <c r="C2140" s="17">
        <v>960</v>
      </c>
      <c r="D2140" s="17">
        <v>7</v>
      </c>
      <c r="E2140" s="17">
        <v>0</v>
      </c>
      <c r="F2140" s="17">
        <v>88</v>
      </c>
      <c r="G2140" s="17">
        <v>1</v>
      </c>
      <c r="H2140" s="70">
        <v>2888</v>
      </c>
      <c r="I2140" s="373">
        <v>150</v>
      </c>
      <c r="J2140" s="84">
        <f t="shared" si="1372"/>
        <v>433200</v>
      </c>
      <c r="K2140" s="103"/>
      <c r="L2140" s="20"/>
      <c r="M2140" s="20"/>
      <c r="N2140" s="103"/>
      <c r="O2140" s="20"/>
      <c r="P2140" s="20">
        <v>100</v>
      </c>
      <c r="Q2140" s="21"/>
      <c r="R2140" s="21">
        <f t="shared" si="1373"/>
        <v>0</v>
      </c>
      <c r="S2140" s="217"/>
      <c r="T2140" s="217"/>
      <c r="U2140" s="21">
        <f t="shared" si="1374"/>
        <v>0</v>
      </c>
      <c r="V2140" s="101">
        <f t="shared" si="1375"/>
        <v>433200</v>
      </c>
      <c r="W2140" s="101">
        <f t="shared" si="1376"/>
        <v>433200</v>
      </c>
      <c r="X2140" s="101"/>
      <c r="Y2140" s="276">
        <f t="shared" si="1377"/>
        <v>433200</v>
      </c>
      <c r="Z2140" s="20">
        <v>0.01</v>
      </c>
      <c r="AA2140" s="25">
        <f t="shared" si="1371"/>
        <v>43.32</v>
      </c>
    </row>
    <row r="2141" spans="1:27" s="227" customFormat="1" ht="24" customHeight="1">
      <c r="A2141" s="78">
        <v>591</v>
      </c>
      <c r="B2141" s="78" t="s">
        <v>24</v>
      </c>
      <c r="C2141" s="78">
        <v>75528</v>
      </c>
      <c r="D2141" s="78">
        <v>0</v>
      </c>
      <c r="E2141" s="78">
        <v>1</v>
      </c>
      <c r="F2141" s="78">
        <v>2</v>
      </c>
      <c r="G2141" s="78">
        <v>2</v>
      </c>
      <c r="H2141" s="59">
        <v>102</v>
      </c>
      <c r="I2141" s="70">
        <v>400</v>
      </c>
      <c r="J2141" s="70">
        <f>H2141*I2141</f>
        <v>40800</v>
      </c>
      <c r="K2141" s="90">
        <v>1</v>
      </c>
      <c r="L2141" s="372" t="s">
        <v>65</v>
      </c>
      <c r="M2141" s="86" t="s">
        <v>63</v>
      </c>
      <c r="N2141" s="90">
        <v>2</v>
      </c>
      <c r="O2141" s="85">
        <v>540</v>
      </c>
      <c r="P2141" s="85">
        <v>100</v>
      </c>
      <c r="Q2141" s="70">
        <v>6350</v>
      </c>
      <c r="R2141" s="84">
        <f>O2141*Q2141</f>
        <v>3429000</v>
      </c>
      <c r="S2141" s="104">
        <v>41</v>
      </c>
      <c r="T2141" s="104">
        <v>85</v>
      </c>
      <c r="U2141" s="70">
        <f>R2141-R2141*T2141/100</f>
        <v>514350</v>
      </c>
      <c r="V2141" s="70">
        <f>J2141+U2141</f>
        <v>555150</v>
      </c>
      <c r="W2141" s="70">
        <f>V2141*P2141/100</f>
        <v>555150</v>
      </c>
      <c r="X2141" s="59" t="s">
        <v>58</v>
      </c>
      <c r="Y2141" s="290">
        <v>0</v>
      </c>
      <c r="Z2141" s="85">
        <v>0</v>
      </c>
      <c r="AA2141" s="79">
        <f>Y2141*Z2141/100</f>
        <v>0</v>
      </c>
    </row>
    <row r="2142" spans="1:27" s="229" customFormat="1" ht="23.1" customHeight="1">
      <c r="A2142" s="78">
        <v>592</v>
      </c>
      <c r="B2142" s="78" t="s">
        <v>24</v>
      </c>
      <c r="C2142" s="78">
        <v>21846</v>
      </c>
      <c r="D2142" s="78">
        <v>10</v>
      </c>
      <c r="E2142" s="78">
        <v>3</v>
      </c>
      <c r="F2142" s="78">
        <v>10</v>
      </c>
      <c r="G2142" s="17">
        <v>1</v>
      </c>
      <c r="H2142" s="100">
        <v>4310</v>
      </c>
      <c r="I2142" s="20">
        <v>125</v>
      </c>
      <c r="J2142" s="31">
        <f>H2142*I2142</f>
        <v>538750</v>
      </c>
      <c r="K2142" s="103"/>
      <c r="L2142" s="20"/>
      <c r="M2142" s="20"/>
      <c r="N2142" s="103"/>
      <c r="O2142" s="20"/>
      <c r="P2142" s="20">
        <v>100</v>
      </c>
      <c r="Q2142" s="21"/>
      <c r="R2142" s="21">
        <f>O2142*Q2142</f>
        <v>0</v>
      </c>
      <c r="S2142" s="217"/>
      <c r="T2142" s="217"/>
      <c r="U2142" s="21">
        <f>R2142-R2142*T2142/100</f>
        <v>0</v>
      </c>
      <c r="V2142" s="31">
        <f>J2142+U2142</f>
        <v>538750</v>
      </c>
      <c r="W2142" s="30">
        <f>V2142*P2142/100</f>
        <v>538750</v>
      </c>
      <c r="X2142" s="100" t="s">
        <v>61</v>
      </c>
      <c r="Y2142" s="230">
        <v>0</v>
      </c>
      <c r="Z2142" s="20">
        <v>0</v>
      </c>
      <c r="AA2142" s="25">
        <f t="shared" ref="AA2142" si="1378">Y2142*Z2142/100</f>
        <v>0</v>
      </c>
    </row>
    <row r="2143" spans="1:27" s="229" customFormat="1" ht="23.1" customHeight="1">
      <c r="A2143" s="78"/>
      <c r="B2143" s="78"/>
      <c r="C2143" s="78"/>
      <c r="D2143" s="78"/>
      <c r="E2143" s="78"/>
      <c r="F2143" s="78"/>
      <c r="G2143" s="17"/>
      <c r="H2143" s="100"/>
      <c r="I2143" s="20"/>
      <c r="J2143" s="31"/>
      <c r="K2143" s="103"/>
      <c r="L2143" s="20"/>
      <c r="M2143" s="20"/>
      <c r="N2143" s="103"/>
      <c r="O2143" s="20"/>
      <c r="P2143" s="20"/>
      <c r="Q2143" s="21"/>
      <c r="R2143" s="21"/>
      <c r="S2143" s="217"/>
      <c r="T2143" s="217"/>
      <c r="U2143" s="21"/>
      <c r="V2143" s="31"/>
      <c r="W2143" s="30"/>
      <c r="X2143" s="100"/>
      <c r="Y2143" s="230"/>
      <c r="Z2143" s="20"/>
      <c r="AA2143" s="25"/>
    </row>
    <row r="2144" spans="1:27" s="227" customFormat="1" ht="24" customHeight="1">
      <c r="A2144" s="78">
        <v>593</v>
      </c>
      <c r="B2144" s="78" t="s">
        <v>62</v>
      </c>
      <c r="C2144" s="78">
        <v>640</v>
      </c>
      <c r="D2144" s="78">
        <v>0</v>
      </c>
      <c r="E2144" s="78">
        <v>1</v>
      </c>
      <c r="F2144" s="78">
        <v>4</v>
      </c>
      <c r="G2144" s="78">
        <v>2</v>
      </c>
      <c r="H2144" s="59">
        <v>104</v>
      </c>
      <c r="I2144" s="70">
        <v>400</v>
      </c>
      <c r="J2144" s="70">
        <f>H2144*I2144</f>
        <v>41600</v>
      </c>
      <c r="K2144" s="90">
        <v>1</v>
      </c>
      <c r="L2144" s="372" t="s">
        <v>65</v>
      </c>
      <c r="M2144" s="86" t="s">
        <v>63</v>
      </c>
      <c r="N2144" s="90">
        <v>2</v>
      </c>
      <c r="O2144" s="85">
        <v>420</v>
      </c>
      <c r="P2144" s="85">
        <v>100</v>
      </c>
      <c r="Q2144" s="70">
        <v>6350</v>
      </c>
      <c r="R2144" s="84">
        <f>O2144*Q2144</f>
        <v>2667000</v>
      </c>
      <c r="S2144" s="104">
        <v>27</v>
      </c>
      <c r="T2144" s="104">
        <v>85</v>
      </c>
      <c r="U2144" s="70">
        <f>R2144-R2144*T2144/100</f>
        <v>400050</v>
      </c>
      <c r="V2144" s="70">
        <f>J2144+U2144</f>
        <v>441650</v>
      </c>
      <c r="W2144" s="70">
        <f>V2144*P2144/100</f>
        <v>441650</v>
      </c>
      <c r="X2144" s="59" t="s">
        <v>60</v>
      </c>
      <c r="Y2144" s="290">
        <f>J2144</f>
        <v>41600</v>
      </c>
      <c r="Z2144" s="85">
        <v>0.02</v>
      </c>
      <c r="AA2144" s="79">
        <f>Y2144*Z2144/100</f>
        <v>8.32</v>
      </c>
    </row>
    <row r="2145" spans="1:27" s="227" customFormat="1" ht="24" customHeight="1">
      <c r="A2145" s="78"/>
      <c r="B2145" s="78"/>
      <c r="C2145" s="78"/>
      <c r="D2145" s="78"/>
      <c r="E2145" s="78"/>
      <c r="F2145" s="78"/>
      <c r="G2145" s="78"/>
      <c r="H2145" s="59"/>
      <c r="I2145" s="70"/>
      <c r="J2145" s="70"/>
      <c r="K2145" s="90"/>
      <c r="L2145" s="372"/>
      <c r="M2145" s="86"/>
      <c r="N2145" s="90"/>
      <c r="O2145" s="85"/>
      <c r="P2145" s="85"/>
      <c r="Q2145" s="70"/>
      <c r="R2145" s="84"/>
      <c r="S2145" s="104"/>
      <c r="T2145" s="104"/>
      <c r="U2145" s="70"/>
      <c r="V2145" s="70"/>
      <c r="W2145" s="70"/>
      <c r="X2145" s="59"/>
      <c r="Y2145" s="290"/>
      <c r="Z2145" s="85"/>
      <c r="AA2145" s="79"/>
    </row>
    <row r="2146" spans="1:27" s="227" customFormat="1" ht="24" customHeight="1">
      <c r="A2146" s="78">
        <v>594</v>
      </c>
      <c r="B2146" s="78" t="s">
        <v>24</v>
      </c>
      <c r="C2146" s="78">
        <v>17475</v>
      </c>
      <c r="D2146" s="78">
        <v>0</v>
      </c>
      <c r="E2146" s="78">
        <v>0</v>
      </c>
      <c r="F2146" s="78">
        <v>84</v>
      </c>
      <c r="G2146" s="78">
        <v>2</v>
      </c>
      <c r="H2146" s="59">
        <v>84</v>
      </c>
      <c r="I2146" s="70">
        <v>400</v>
      </c>
      <c r="J2146" s="70">
        <f>H2146*I2146</f>
        <v>33600</v>
      </c>
      <c r="K2146" s="90">
        <v>1</v>
      </c>
      <c r="L2146" s="372" t="s">
        <v>65</v>
      </c>
      <c r="M2146" s="86" t="s">
        <v>63</v>
      </c>
      <c r="N2146" s="90">
        <v>2</v>
      </c>
      <c r="O2146" s="85">
        <v>228</v>
      </c>
      <c r="P2146" s="85">
        <v>100</v>
      </c>
      <c r="Q2146" s="70">
        <v>6350</v>
      </c>
      <c r="R2146" s="84">
        <f>O2146*Q2146</f>
        <v>1447800</v>
      </c>
      <c r="S2146" s="104">
        <v>41</v>
      </c>
      <c r="T2146" s="104">
        <v>85</v>
      </c>
      <c r="U2146" s="70">
        <f>R2146-R2146*T2146/100</f>
        <v>217170</v>
      </c>
      <c r="V2146" s="70">
        <f>J2146+U2146</f>
        <v>250770</v>
      </c>
      <c r="W2146" s="70">
        <f>V2146*P2146/100</f>
        <v>250770</v>
      </c>
      <c r="X2146" s="59" t="s">
        <v>58</v>
      </c>
      <c r="Y2146" s="290">
        <v>0</v>
      </c>
      <c r="Z2146" s="85">
        <v>0</v>
      </c>
      <c r="AA2146" s="79">
        <f>Y2146*Z2146/100</f>
        <v>0</v>
      </c>
    </row>
    <row r="2147" spans="1:27" s="229" customFormat="1" ht="23.1" customHeight="1">
      <c r="A2147" s="17">
        <v>595</v>
      </c>
      <c r="B2147" s="17" t="s">
        <v>62</v>
      </c>
      <c r="C2147" s="17">
        <v>860</v>
      </c>
      <c r="D2147" s="17">
        <v>19</v>
      </c>
      <c r="E2147" s="17">
        <v>2</v>
      </c>
      <c r="F2147" s="17">
        <v>10</v>
      </c>
      <c r="G2147" s="17">
        <v>1</v>
      </c>
      <c r="H2147" s="70">
        <v>7810</v>
      </c>
      <c r="I2147" s="373">
        <v>125</v>
      </c>
      <c r="J2147" s="84">
        <f t="shared" ref="J2147:J2150" si="1379">H2147*I2147</f>
        <v>976250</v>
      </c>
      <c r="K2147" s="103"/>
      <c r="L2147" s="20"/>
      <c r="M2147" s="20"/>
      <c r="N2147" s="103"/>
      <c r="O2147" s="20"/>
      <c r="P2147" s="20">
        <v>100</v>
      </c>
      <c r="Q2147" s="21"/>
      <c r="R2147" s="21">
        <f t="shared" ref="R2147:R2150" si="1380">O2147*Q2147</f>
        <v>0</v>
      </c>
      <c r="S2147" s="217"/>
      <c r="T2147" s="217"/>
      <c r="U2147" s="21">
        <f t="shared" ref="U2147:U2150" si="1381">R2147-R2147*T2147/100</f>
        <v>0</v>
      </c>
      <c r="V2147" s="101">
        <f t="shared" ref="V2147:V2150" si="1382">J2147+U2147</f>
        <v>976250</v>
      </c>
      <c r="W2147" s="101">
        <f t="shared" ref="W2147:W2150" si="1383">V2147*P2147/100</f>
        <v>976250</v>
      </c>
      <c r="X2147" s="101"/>
      <c r="Y2147" s="276">
        <f t="shared" ref="Y2147:Y2150" si="1384">J2147</f>
        <v>976250</v>
      </c>
      <c r="Z2147" s="20">
        <v>0.01</v>
      </c>
      <c r="AA2147" s="25">
        <f t="shared" ref="AA2147:AA2150" si="1385">Y2147*Z2147/100</f>
        <v>97.625</v>
      </c>
    </row>
    <row r="2148" spans="1:27" s="229" customFormat="1" ht="23.1" customHeight="1">
      <c r="A2148" s="17">
        <v>596</v>
      </c>
      <c r="B2148" s="17" t="s">
        <v>25</v>
      </c>
      <c r="C2148" s="17">
        <v>2002</v>
      </c>
      <c r="D2148" s="17">
        <v>4</v>
      </c>
      <c r="E2148" s="17">
        <v>1</v>
      </c>
      <c r="F2148" s="17">
        <v>18</v>
      </c>
      <c r="G2148" s="17">
        <v>1</v>
      </c>
      <c r="H2148" s="70">
        <v>1618</v>
      </c>
      <c r="I2148" s="373">
        <v>150</v>
      </c>
      <c r="J2148" s="84">
        <f t="shared" si="1379"/>
        <v>242700</v>
      </c>
      <c r="K2148" s="103"/>
      <c r="L2148" s="20"/>
      <c r="M2148" s="20"/>
      <c r="N2148" s="103"/>
      <c r="O2148" s="20"/>
      <c r="P2148" s="20">
        <v>100</v>
      </c>
      <c r="Q2148" s="21"/>
      <c r="R2148" s="21">
        <f t="shared" si="1380"/>
        <v>0</v>
      </c>
      <c r="S2148" s="217"/>
      <c r="T2148" s="217"/>
      <c r="U2148" s="21">
        <f t="shared" si="1381"/>
        <v>0</v>
      </c>
      <c r="V2148" s="101">
        <f t="shared" si="1382"/>
        <v>242700</v>
      </c>
      <c r="W2148" s="101">
        <f t="shared" si="1383"/>
        <v>242700</v>
      </c>
      <c r="X2148" s="101"/>
      <c r="Y2148" s="276">
        <f t="shared" si="1384"/>
        <v>242700</v>
      </c>
      <c r="Z2148" s="20">
        <v>0.01</v>
      </c>
      <c r="AA2148" s="25">
        <f t="shared" si="1385"/>
        <v>24.27</v>
      </c>
    </row>
    <row r="2149" spans="1:27" s="229" customFormat="1" ht="23.1" customHeight="1">
      <c r="A2149" s="17">
        <v>597</v>
      </c>
      <c r="B2149" s="17" t="s">
        <v>25</v>
      </c>
      <c r="C2149" s="17">
        <v>2003</v>
      </c>
      <c r="D2149" s="17">
        <v>7</v>
      </c>
      <c r="E2149" s="17">
        <v>0</v>
      </c>
      <c r="F2149" s="17">
        <v>70</v>
      </c>
      <c r="G2149" s="17">
        <v>1</v>
      </c>
      <c r="H2149" s="70">
        <v>2870</v>
      </c>
      <c r="I2149" s="373">
        <v>150</v>
      </c>
      <c r="J2149" s="84">
        <f t="shared" si="1379"/>
        <v>430500</v>
      </c>
      <c r="K2149" s="103"/>
      <c r="L2149" s="20"/>
      <c r="M2149" s="20"/>
      <c r="N2149" s="103"/>
      <c r="O2149" s="20"/>
      <c r="P2149" s="20">
        <v>100</v>
      </c>
      <c r="Q2149" s="21"/>
      <c r="R2149" s="21">
        <f t="shared" si="1380"/>
        <v>0</v>
      </c>
      <c r="S2149" s="217"/>
      <c r="T2149" s="217"/>
      <c r="U2149" s="21">
        <f t="shared" si="1381"/>
        <v>0</v>
      </c>
      <c r="V2149" s="101">
        <f t="shared" si="1382"/>
        <v>430500</v>
      </c>
      <c r="W2149" s="101">
        <f t="shared" si="1383"/>
        <v>430500</v>
      </c>
      <c r="X2149" s="101"/>
      <c r="Y2149" s="276">
        <f t="shared" si="1384"/>
        <v>430500</v>
      </c>
      <c r="Z2149" s="20">
        <v>0.01</v>
      </c>
      <c r="AA2149" s="25">
        <f t="shared" si="1385"/>
        <v>43.05</v>
      </c>
    </row>
    <row r="2150" spans="1:27" s="229" customFormat="1" ht="23.1" customHeight="1">
      <c r="A2150" s="17">
        <v>598</v>
      </c>
      <c r="B2150" s="17" t="s">
        <v>128</v>
      </c>
      <c r="C2150" s="17" t="s">
        <v>29</v>
      </c>
      <c r="D2150" s="17">
        <v>6</v>
      </c>
      <c r="E2150" s="17">
        <v>0</v>
      </c>
      <c r="F2150" s="17">
        <v>0</v>
      </c>
      <c r="G2150" s="17">
        <v>1</v>
      </c>
      <c r="H2150" s="70">
        <v>2400</v>
      </c>
      <c r="I2150" s="373">
        <v>150</v>
      </c>
      <c r="J2150" s="84">
        <f t="shared" si="1379"/>
        <v>360000</v>
      </c>
      <c r="K2150" s="103"/>
      <c r="L2150" s="20"/>
      <c r="M2150" s="20"/>
      <c r="N2150" s="103"/>
      <c r="O2150" s="20"/>
      <c r="P2150" s="20">
        <v>100</v>
      </c>
      <c r="Q2150" s="21"/>
      <c r="R2150" s="21">
        <f t="shared" si="1380"/>
        <v>0</v>
      </c>
      <c r="S2150" s="217"/>
      <c r="T2150" s="217"/>
      <c r="U2150" s="21">
        <f t="shared" si="1381"/>
        <v>0</v>
      </c>
      <c r="V2150" s="101">
        <f t="shared" si="1382"/>
        <v>360000</v>
      </c>
      <c r="W2150" s="101">
        <f t="shared" si="1383"/>
        <v>360000</v>
      </c>
      <c r="X2150" s="101"/>
      <c r="Y2150" s="276">
        <f t="shared" si="1384"/>
        <v>360000</v>
      </c>
      <c r="Z2150" s="20">
        <v>0.01</v>
      </c>
      <c r="AA2150" s="25">
        <f t="shared" si="1385"/>
        <v>36</v>
      </c>
    </row>
    <row r="2151" spans="1:27" s="227" customFormat="1" ht="24" customHeight="1">
      <c r="A2151" s="78">
        <v>599</v>
      </c>
      <c r="B2151" s="78" t="s">
        <v>24</v>
      </c>
      <c r="C2151" s="78">
        <v>21039</v>
      </c>
      <c r="D2151" s="78">
        <v>0</v>
      </c>
      <c r="E2151" s="78">
        <v>1</v>
      </c>
      <c r="F2151" s="78">
        <v>10</v>
      </c>
      <c r="G2151" s="78">
        <v>2</v>
      </c>
      <c r="H2151" s="59">
        <v>110</v>
      </c>
      <c r="I2151" s="70">
        <v>400</v>
      </c>
      <c r="J2151" s="70">
        <f>H2151*I2151</f>
        <v>44000</v>
      </c>
      <c r="K2151" s="90">
        <v>1</v>
      </c>
      <c r="L2151" s="372" t="s">
        <v>65</v>
      </c>
      <c r="M2151" s="86" t="s">
        <v>63</v>
      </c>
      <c r="N2151" s="90">
        <v>2</v>
      </c>
      <c r="O2151" s="85">
        <v>780</v>
      </c>
      <c r="P2151" s="85">
        <v>100</v>
      </c>
      <c r="Q2151" s="70">
        <v>6350</v>
      </c>
      <c r="R2151" s="84">
        <f>O2151*Q2151</f>
        <v>4953000</v>
      </c>
      <c r="S2151" s="104">
        <v>33</v>
      </c>
      <c r="T2151" s="104">
        <v>85</v>
      </c>
      <c r="U2151" s="70">
        <f>R2151-R2151*T2151/100</f>
        <v>742950</v>
      </c>
      <c r="V2151" s="70">
        <f>J2151+U2151</f>
        <v>786950</v>
      </c>
      <c r="W2151" s="70">
        <f>V2151*P2151/100</f>
        <v>786950</v>
      </c>
      <c r="X2151" s="59" t="s">
        <v>58</v>
      </c>
      <c r="Y2151" s="290">
        <v>0</v>
      </c>
      <c r="Z2151" s="85">
        <v>0</v>
      </c>
      <c r="AA2151" s="79">
        <f>Y2151*Z2151/100</f>
        <v>0</v>
      </c>
    </row>
    <row r="2152" spans="1:27" s="227" customFormat="1" ht="24" customHeight="1">
      <c r="A2152" s="78"/>
      <c r="B2152" s="78"/>
      <c r="C2152" s="78"/>
      <c r="D2152" s="78"/>
      <c r="E2152" s="78"/>
      <c r="F2152" s="78"/>
      <c r="G2152" s="78"/>
      <c r="H2152" s="59"/>
      <c r="I2152" s="70"/>
      <c r="J2152" s="70"/>
      <c r="K2152" s="90"/>
      <c r="L2152" s="372"/>
      <c r="M2152" s="86"/>
      <c r="N2152" s="90"/>
      <c r="O2152" s="85"/>
      <c r="P2152" s="85"/>
      <c r="Q2152" s="70"/>
      <c r="R2152" s="84"/>
      <c r="S2152" s="104"/>
      <c r="T2152" s="104"/>
      <c r="U2152" s="70"/>
      <c r="V2152" s="70"/>
      <c r="W2152" s="70"/>
      <c r="X2152" s="59"/>
      <c r="Y2152" s="290"/>
      <c r="Z2152" s="85"/>
      <c r="AA2152" s="79"/>
    </row>
    <row r="2153" spans="1:27" s="227" customFormat="1" ht="24" customHeight="1">
      <c r="A2153" s="78">
        <v>600</v>
      </c>
      <c r="B2153" s="78" t="s">
        <v>62</v>
      </c>
      <c r="C2153" s="78">
        <v>697</v>
      </c>
      <c r="D2153" s="78">
        <v>0</v>
      </c>
      <c r="E2153" s="78">
        <v>0</v>
      </c>
      <c r="F2153" s="78">
        <v>73</v>
      </c>
      <c r="G2153" s="78">
        <v>2</v>
      </c>
      <c r="H2153" s="59">
        <v>73</v>
      </c>
      <c r="I2153" s="70">
        <v>400</v>
      </c>
      <c r="J2153" s="70">
        <f>H2153*I2153</f>
        <v>29200</v>
      </c>
      <c r="K2153" s="90">
        <v>1</v>
      </c>
      <c r="L2153" s="372" t="s">
        <v>65</v>
      </c>
      <c r="M2153" s="86" t="s">
        <v>63</v>
      </c>
      <c r="N2153" s="90">
        <v>2</v>
      </c>
      <c r="O2153" s="85">
        <v>480</v>
      </c>
      <c r="P2153" s="85">
        <v>100</v>
      </c>
      <c r="Q2153" s="70">
        <v>6350</v>
      </c>
      <c r="R2153" s="84">
        <f>O2153*Q2153</f>
        <v>3048000</v>
      </c>
      <c r="S2153" s="104">
        <v>49</v>
      </c>
      <c r="T2153" s="104">
        <v>85</v>
      </c>
      <c r="U2153" s="70">
        <f>R2153-R2153*T2153/100</f>
        <v>457200</v>
      </c>
      <c r="V2153" s="70">
        <f>J2153+U2153</f>
        <v>486400</v>
      </c>
      <c r="W2153" s="70">
        <f>V2153*P2153/100</f>
        <v>486400</v>
      </c>
      <c r="X2153" s="59" t="s">
        <v>60</v>
      </c>
      <c r="Y2153" s="290">
        <f>J2153</f>
        <v>29200</v>
      </c>
      <c r="Z2153" s="85">
        <v>0.02</v>
      </c>
      <c r="AA2153" s="79">
        <f>Y2153*Z2153/100</f>
        <v>5.84</v>
      </c>
    </row>
    <row r="2154" spans="1:27" s="229" customFormat="1" ht="23.1" customHeight="1">
      <c r="A2154" s="78">
        <v>601</v>
      </c>
      <c r="B2154" s="78" t="s">
        <v>24</v>
      </c>
      <c r="C2154" s="78">
        <v>46325</v>
      </c>
      <c r="D2154" s="78">
        <v>0</v>
      </c>
      <c r="E2154" s="78">
        <v>0</v>
      </c>
      <c r="F2154" s="78">
        <v>7</v>
      </c>
      <c r="G2154" s="17">
        <v>2</v>
      </c>
      <c r="H2154" s="100">
        <v>7</v>
      </c>
      <c r="I2154" s="20">
        <v>400</v>
      </c>
      <c r="J2154" s="31">
        <f>H2154*I2154</f>
        <v>2800</v>
      </c>
      <c r="K2154" s="103">
        <v>2</v>
      </c>
      <c r="L2154" s="372" t="s">
        <v>162</v>
      </c>
      <c r="M2154" s="86" t="s">
        <v>27</v>
      </c>
      <c r="N2154" s="90">
        <v>2</v>
      </c>
      <c r="O2154" s="85">
        <v>15</v>
      </c>
      <c r="P2154" s="85">
        <v>100</v>
      </c>
      <c r="Q2154" s="70">
        <v>5150</v>
      </c>
      <c r="R2154" s="84">
        <f>O2154*Q2154</f>
        <v>77250</v>
      </c>
      <c r="S2154" s="104">
        <v>39</v>
      </c>
      <c r="T2154" s="104">
        <v>93</v>
      </c>
      <c r="U2154" s="70">
        <f>R2154-R2154*T2154/100</f>
        <v>5407.5</v>
      </c>
      <c r="V2154" s="70">
        <f>J2154+U2154</f>
        <v>8207.5</v>
      </c>
      <c r="W2154" s="70">
        <f>V2154*P2154/100</f>
        <v>8207.5</v>
      </c>
      <c r="X2154" s="59"/>
      <c r="Y2154" s="290">
        <v>0</v>
      </c>
      <c r="Z2154" s="85">
        <v>0</v>
      </c>
      <c r="AA2154" s="79">
        <f>Y2154*Z2154/100</f>
        <v>0</v>
      </c>
    </row>
    <row r="2155" spans="1:27" s="227" customFormat="1" ht="24" customHeight="1">
      <c r="A2155" s="78"/>
      <c r="B2155" s="78"/>
      <c r="C2155" s="78"/>
      <c r="D2155" s="78"/>
      <c r="E2155" s="78"/>
      <c r="F2155" s="78"/>
      <c r="G2155" s="78"/>
      <c r="H2155" s="59"/>
      <c r="I2155" s="70"/>
      <c r="J2155" s="70"/>
      <c r="K2155" s="90"/>
      <c r="L2155" s="372"/>
      <c r="M2155" s="86"/>
      <c r="N2155" s="90"/>
      <c r="O2155" s="85"/>
      <c r="P2155" s="85"/>
      <c r="Q2155" s="70"/>
      <c r="R2155" s="84"/>
      <c r="S2155" s="104"/>
      <c r="T2155" s="104"/>
      <c r="U2155" s="70"/>
      <c r="V2155" s="70"/>
      <c r="W2155" s="70"/>
      <c r="X2155" s="59"/>
      <c r="Y2155" s="290"/>
      <c r="Z2155" s="85"/>
      <c r="AA2155" s="79"/>
    </row>
    <row r="2156" spans="1:27" s="227" customFormat="1" ht="24" customHeight="1">
      <c r="A2156" s="78">
        <v>602</v>
      </c>
      <c r="B2156" s="78" t="s">
        <v>24</v>
      </c>
      <c r="C2156" s="78">
        <v>46308</v>
      </c>
      <c r="D2156" s="78">
        <v>0</v>
      </c>
      <c r="E2156" s="78">
        <v>2</v>
      </c>
      <c r="F2156" s="78">
        <v>61</v>
      </c>
      <c r="G2156" s="78">
        <v>2</v>
      </c>
      <c r="H2156" s="59">
        <v>261</v>
      </c>
      <c r="I2156" s="70">
        <v>400</v>
      </c>
      <c r="J2156" s="70">
        <f>H2156*I2156</f>
        <v>104400</v>
      </c>
      <c r="K2156" s="90">
        <v>1</v>
      </c>
      <c r="L2156" s="372" t="s">
        <v>65</v>
      </c>
      <c r="M2156" s="86" t="s">
        <v>67</v>
      </c>
      <c r="N2156" s="90">
        <v>2</v>
      </c>
      <c r="O2156" s="85">
        <v>195</v>
      </c>
      <c r="P2156" s="85">
        <v>100</v>
      </c>
      <c r="Q2156" s="70">
        <v>6350</v>
      </c>
      <c r="R2156" s="84">
        <f>O2156*Q2156</f>
        <v>1238250</v>
      </c>
      <c r="S2156" s="104">
        <v>13</v>
      </c>
      <c r="T2156" s="104">
        <v>16</v>
      </c>
      <c r="U2156" s="70">
        <f>R2156-R2156*T2156/100</f>
        <v>1040130</v>
      </c>
      <c r="V2156" s="70">
        <f>J2156+U2156</f>
        <v>1144530</v>
      </c>
      <c r="W2156" s="70">
        <f>V2156*P2156/100</f>
        <v>1144530</v>
      </c>
      <c r="X2156" s="59" t="s">
        <v>58</v>
      </c>
      <c r="Y2156" s="290">
        <v>0</v>
      </c>
      <c r="Z2156" s="85">
        <v>0</v>
      </c>
      <c r="AA2156" s="79">
        <f>Y2156*Z2156/100</f>
        <v>0</v>
      </c>
    </row>
    <row r="2157" spans="1:27" s="229" customFormat="1" ht="23.1" customHeight="1">
      <c r="A2157" s="78">
        <v>603</v>
      </c>
      <c r="B2157" s="78" t="s">
        <v>24</v>
      </c>
      <c r="C2157" s="78">
        <v>6079</v>
      </c>
      <c r="D2157" s="78">
        <v>14</v>
      </c>
      <c r="E2157" s="78">
        <v>3</v>
      </c>
      <c r="F2157" s="78">
        <v>11</v>
      </c>
      <c r="G2157" s="17">
        <v>1</v>
      </c>
      <c r="H2157" s="100">
        <v>5911</v>
      </c>
      <c r="I2157" s="20">
        <v>125</v>
      </c>
      <c r="J2157" s="31">
        <f>H2157*I2157</f>
        <v>738875</v>
      </c>
      <c r="K2157" s="103"/>
      <c r="L2157" s="20"/>
      <c r="M2157" s="20"/>
      <c r="N2157" s="103"/>
      <c r="O2157" s="20"/>
      <c r="P2157" s="20">
        <v>100</v>
      </c>
      <c r="Q2157" s="21"/>
      <c r="R2157" s="21">
        <f>O2157*Q2157</f>
        <v>0</v>
      </c>
      <c r="S2157" s="217"/>
      <c r="T2157" s="217"/>
      <c r="U2157" s="21">
        <f>R2157-R2157*T2157/100</f>
        <v>0</v>
      </c>
      <c r="V2157" s="31">
        <f>J2157+U2157</f>
        <v>738875</v>
      </c>
      <c r="W2157" s="30">
        <f>V2157*P2157/100</f>
        <v>738875</v>
      </c>
      <c r="X2157" s="100" t="s">
        <v>61</v>
      </c>
      <c r="Y2157" s="230">
        <v>0</v>
      </c>
      <c r="Z2157" s="20">
        <v>0</v>
      </c>
      <c r="AA2157" s="25">
        <f t="shared" ref="AA2157" si="1386">Y2157*Z2157/100</f>
        <v>0</v>
      </c>
    </row>
    <row r="2158" spans="1:27" s="229" customFormat="1" ht="23.1" customHeight="1">
      <c r="A2158" s="78"/>
      <c r="B2158" s="78"/>
      <c r="C2158" s="78"/>
      <c r="D2158" s="78"/>
      <c r="E2158" s="78"/>
      <c r="F2158" s="78"/>
      <c r="G2158" s="17"/>
      <c r="H2158" s="100"/>
      <c r="I2158" s="20"/>
      <c r="J2158" s="31"/>
      <c r="K2158" s="103"/>
      <c r="L2158" s="20"/>
      <c r="M2158" s="20"/>
      <c r="N2158" s="103"/>
      <c r="O2158" s="20"/>
      <c r="P2158" s="20"/>
      <c r="Q2158" s="21"/>
      <c r="R2158" s="21"/>
      <c r="S2158" s="217"/>
      <c r="T2158" s="217"/>
      <c r="U2158" s="21"/>
      <c r="V2158" s="31"/>
      <c r="W2158" s="30"/>
      <c r="X2158" s="100"/>
      <c r="Y2158" s="230"/>
      <c r="Z2158" s="20"/>
      <c r="AA2158" s="25"/>
    </row>
    <row r="2159" spans="1:27" s="227" customFormat="1" ht="24" customHeight="1">
      <c r="A2159" s="78">
        <v>604</v>
      </c>
      <c r="B2159" s="78" t="s">
        <v>24</v>
      </c>
      <c r="C2159" s="78">
        <v>39660</v>
      </c>
      <c r="D2159" s="78">
        <v>0</v>
      </c>
      <c r="E2159" s="78">
        <v>2</v>
      </c>
      <c r="F2159" s="78">
        <v>70</v>
      </c>
      <c r="G2159" s="78">
        <v>2</v>
      </c>
      <c r="H2159" s="59">
        <v>270</v>
      </c>
      <c r="I2159" s="70">
        <v>400</v>
      </c>
      <c r="J2159" s="70">
        <f>H2159*I2159</f>
        <v>108000</v>
      </c>
      <c r="K2159" s="90">
        <v>1</v>
      </c>
      <c r="L2159" s="372" t="s">
        <v>65</v>
      </c>
      <c r="M2159" s="86" t="s">
        <v>63</v>
      </c>
      <c r="N2159" s="90">
        <v>2</v>
      </c>
      <c r="O2159" s="85">
        <v>448</v>
      </c>
      <c r="P2159" s="85">
        <v>100</v>
      </c>
      <c r="Q2159" s="70">
        <v>6350</v>
      </c>
      <c r="R2159" s="84">
        <f>O2159*Q2159</f>
        <v>2844800</v>
      </c>
      <c r="S2159" s="104">
        <v>34</v>
      </c>
      <c r="T2159" s="104">
        <v>85</v>
      </c>
      <c r="U2159" s="70">
        <f>R2159-R2159*T2159/100</f>
        <v>426720</v>
      </c>
      <c r="V2159" s="70">
        <f>J2159+U2159</f>
        <v>534720</v>
      </c>
      <c r="W2159" s="70">
        <f>V2159*P2159/100</f>
        <v>534720</v>
      </c>
      <c r="X2159" s="59" t="s">
        <v>58</v>
      </c>
      <c r="Y2159" s="290">
        <v>0</v>
      </c>
      <c r="Z2159" s="85">
        <v>0</v>
      </c>
      <c r="AA2159" s="79">
        <f>Y2159*Z2159/100</f>
        <v>0</v>
      </c>
    </row>
    <row r="2160" spans="1:27" s="380" customFormat="1" ht="24" customHeight="1">
      <c r="A2160" s="377"/>
      <c r="B2160" s="377"/>
      <c r="C2160" s="377"/>
      <c r="D2160" s="377"/>
      <c r="E2160" s="377"/>
      <c r="F2160" s="377"/>
      <c r="G2160" s="377"/>
      <c r="H2160" s="378"/>
      <c r="I2160" s="375"/>
      <c r="J2160" s="375"/>
      <c r="K2160" s="379">
        <v>2</v>
      </c>
      <c r="L2160" s="372" t="s">
        <v>162</v>
      </c>
      <c r="M2160" s="86" t="s">
        <v>27</v>
      </c>
      <c r="N2160" s="90">
        <v>2</v>
      </c>
      <c r="O2160" s="85">
        <v>12</v>
      </c>
      <c r="P2160" s="85">
        <v>100</v>
      </c>
      <c r="Q2160" s="70">
        <v>5150</v>
      </c>
      <c r="R2160" s="84">
        <f>O2160*Q2160</f>
        <v>61800</v>
      </c>
      <c r="S2160" s="104">
        <v>34</v>
      </c>
      <c r="T2160" s="104">
        <v>93</v>
      </c>
      <c r="U2160" s="70">
        <f>R2160-R2160*T2160/100</f>
        <v>4326</v>
      </c>
      <c r="V2160" s="70">
        <f>J2160+U2160</f>
        <v>4326</v>
      </c>
      <c r="W2160" s="70">
        <f>V2160*P2160/100</f>
        <v>4326</v>
      </c>
      <c r="X2160" s="59"/>
      <c r="Y2160" s="290">
        <v>0</v>
      </c>
      <c r="Z2160" s="85">
        <v>0</v>
      </c>
      <c r="AA2160" s="79">
        <f>Y2160*Z2160/100</f>
        <v>0</v>
      </c>
    </row>
    <row r="2161" spans="1:27" s="229" customFormat="1" ht="23.1" customHeight="1">
      <c r="A2161" s="78"/>
      <c r="B2161" s="78"/>
      <c r="C2161" s="78"/>
      <c r="D2161" s="78"/>
      <c r="E2161" s="78"/>
      <c r="F2161" s="78"/>
      <c r="G2161" s="17"/>
      <c r="H2161" s="100"/>
      <c r="I2161" s="20"/>
      <c r="J2161" s="31"/>
      <c r="K2161" s="103"/>
      <c r="L2161" s="20"/>
      <c r="M2161" s="20"/>
      <c r="N2161" s="103"/>
      <c r="O2161" s="20"/>
      <c r="P2161" s="20"/>
      <c r="Q2161" s="21"/>
      <c r="R2161" s="21"/>
      <c r="S2161" s="217"/>
      <c r="T2161" s="217"/>
      <c r="U2161" s="21"/>
      <c r="V2161" s="31"/>
      <c r="W2161" s="30"/>
      <c r="X2161" s="100"/>
      <c r="Y2161" s="230"/>
      <c r="Z2161" s="20"/>
      <c r="AA2161" s="25"/>
    </row>
    <row r="2162" spans="1:27" s="227" customFormat="1" ht="24" customHeight="1">
      <c r="A2162" s="78">
        <v>605</v>
      </c>
      <c r="B2162" s="78" t="s">
        <v>24</v>
      </c>
      <c r="C2162" s="78">
        <v>46319</v>
      </c>
      <c r="D2162" s="78">
        <v>0</v>
      </c>
      <c r="E2162" s="78">
        <v>0</v>
      </c>
      <c r="F2162" s="78">
        <v>60</v>
      </c>
      <c r="G2162" s="78">
        <v>2</v>
      </c>
      <c r="H2162" s="59">
        <v>60</v>
      </c>
      <c r="I2162" s="70">
        <v>400</v>
      </c>
      <c r="J2162" s="70">
        <f>H2162*I2162</f>
        <v>24000</v>
      </c>
      <c r="K2162" s="90">
        <v>1</v>
      </c>
      <c r="L2162" s="372" t="s">
        <v>65</v>
      </c>
      <c r="M2162" s="86" t="s">
        <v>67</v>
      </c>
      <c r="N2162" s="90">
        <v>2</v>
      </c>
      <c r="O2162" s="85">
        <v>200</v>
      </c>
      <c r="P2162" s="85">
        <v>100</v>
      </c>
      <c r="Q2162" s="70">
        <v>6350</v>
      </c>
      <c r="R2162" s="84">
        <f>O2162*Q2162</f>
        <v>1270000</v>
      </c>
      <c r="S2162" s="104">
        <v>11</v>
      </c>
      <c r="T2162" s="104">
        <v>12</v>
      </c>
      <c r="U2162" s="70">
        <f>R2162-R2162*T2162/100</f>
        <v>1117600</v>
      </c>
      <c r="V2162" s="70">
        <f>J2162+U2162</f>
        <v>1141600</v>
      </c>
      <c r="W2162" s="70">
        <f>V2162*P2162/100</f>
        <v>1141600</v>
      </c>
      <c r="X2162" s="59" t="s">
        <v>58</v>
      </c>
      <c r="Y2162" s="290">
        <v>0</v>
      </c>
      <c r="Z2162" s="85">
        <v>0</v>
      </c>
      <c r="AA2162" s="79">
        <f>Y2162*Z2162/100</f>
        <v>0</v>
      </c>
    </row>
    <row r="2163" spans="1:27" s="229" customFormat="1" ht="23.1" customHeight="1">
      <c r="A2163" s="78">
        <v>606</v>
      </c>
      <c r="B2163" s="78" t="s">
        <v>24</v>
      </c>
      <c r="C2163" s="78">
        <v>2231</v>
      </c>
      <c r="D2163" s="78">
        <v>17</v>
      </c>
      <c r="E2163" s="78">
        <v>0</v>
      </c>
      <c r="F2163" s="78">
        <v>36</v>
      </c>
      <c r="G2163" s="17">
        <v>1</v>
      </c>
      <c r="H2163" s="100">
        <v>6836</v>
      </c>
      <c r="I2163" s="20">
        <v>125</v>
      </c>
      <c r="J2163" s="31">
        <f>H2163*I2163</f>
        <v>854500</v>
      </c>
      <c r="K2163" s="103"/>
      <c r="L2163" s="20"/>
      <c r="M2163" s="20"/>
      <c r="N2163" s="103"/>
      <c r="O2163" s="20"/>
      <c r="P2163" s="20">
        <v>100</v>
      </c>
      <c r="Q2163" s="21"/>
      <c r="R2163" s="21">
        <f>O2163*Q2163</f>
        <v>0</v>
      </c>
      <c r="S2163" s="217"/>
      <c r="T2163" s="217"/>
      <c r="U2163" s="21">
        <f>R2163-R2163*T2163/100</f>
        <v>0</v>
      </c>
      <c r="V2163" s="31">
        <f>J2163+U2163</f>
        <v>854500</v>
      </c>
      <c r="W2163" s="30">
        <f>V2163*P2163/100</f>
        <v>854500</v>
      </c>
      <c r="X2163" s="100" t="s">
        <v>61</v>
      </c>
      <c r="Y2163" s="230">
        <v>0</v>
      </c>
      <c r="Z2163" s="20">
        <v>0</v>
      </c>
      <c r="AA2163" s="25">
        <f t="shared" ref="AA2163:AA2164" si="1387">Y2163*Z2163/100</f>
        <v>0</v>
      </c>
    </row>
    <row r="2164" spans="1:27" s="229" customFormat="1" ht="23.1" customHeight="1">
      <c r="A2164" s="78">
        <v>607</v>
      </c>
      <c r="B2164" s="78" t="s">
        <v>24</v>
      </c>
      <c r="C2164" s="78">
        <v>46334</v>
      </c>
      <c r="D2164" s="78">
        <v>1</v>
      </c>
      <c r="E2164" s="78">
        <v>0</v>
      </c>
      <c r="F2164" s="78">
        <v>20</v>
      </c>
      <c r="G2164" s="17">
        <v>1</v>
      </c>
      <c r="H2164" s="100">
        <v>420</v>
      </c>
      <c r="I2164" s="20">
        <v>125</v>
      </c>
      <c r="J2164" s="31">
        <f>H2164*I2164</f>
        <v>52500</v>
      </c>
      <c r="K2164" s="103"/>
      <c r="L2164" s="20"/>
      <c r="M2164" s="20"/>
      <c r="N2164" s="103"/>
      <c r="O2164" s="20"/>
      <c r="P2164" s="20">
        <v>100</v>
      </c>
      <c r="Q2164" s="21"/>
      <c r="R2164" s="21">
        <f>O2164*Q2164</f>
        <v>0</v>
      </c>
      <c r="S2164" s="217"/>
      <c r="T2164" s="217"/>
      <c r="U2164" s="21">
        <f>R2164-R2164*T2164/100</f>
        <v>0</v>
      </c>
      <c r="V2164" s="31">
        <f>J2164+U2164</f>
        <v>52500</v>
      </c>
      <c r="W2164" s="30">
        <f>V2164*P2164/100</f>
        <v>52500</v>
      </c>
      <c r="X2164" s="100" t="s">
        <v>61</v>
      </c>
      <c r="Y2164" s="230">
        <v>0</v>
      </c>
      <c r="Z2164" s="20">
        <v>0</v>
      </c>
      <c r="AA2164" s="25">
        <f t="shared" si="1387"/>
        <v>0</v>
      </c>
    </row>
    <row r="2165" spans="1:27" s="229" customFormat="1" ht="18" customHeight="1">
      <c r="A2165" s="78"/>
      <c r="B2165" s="78"/>
      <c r="C2165" s="78"/>
      <c r="D2165" s="78"/>
      <c r="E2165" s="78"/>
      <c r="F2165" s="78"/>
      <c r="G2165" s="17"/>
      <c r="H2165" s="100"/>
      <c r="I2165" s="20"/>
      <c r="J2165" s="31"/>
      <c r="K2165" s="103"/>
      <c r="L2165" s="20"/>
      <c r="M2165" s="20"/>
      <c r="N2165" s="103"/>
      <c r="O2165" s="20"/>
      <c r="P2165" s="20"/>
      <c r="Q2165" s="21"/>
      <c r="R2165" s="21"/>
      <c r="S2165" s="217"/>
      <c r="T2165" s="217"/>
      <c r="U2165" s="21"/>
      <c r="V2165" s="31"/>
      <c r="W2165" s="30"/>
      <c r="X2165" s="100"/>
      <c r="Y2165" s="230"/>
      <c r="Z2165" s="20"/>
      <c r="AA2165" s="25"/>
    </row>
    <row r="2166" spans="1:27" s="227" customFormat="1" ht="24" customHeight="1">
      <c r="A2166" s="78">
        <v>608</v>
      </c>
      <c r="B2166" s="78" t="s">
        <v>24</v>
      </c>
      <c r="C2166" s="78">
        <v>15806</v>
      </c>
      <c r="D2166" s="78">
        <v>0</v>
      </c>
      <c r="E2166" s="78">
        <v>1</v>
      </c>
      <c r="F2166" s="78">
        <v>33</v>
      </c>
      <c r="G2166" s="78">
        <v>2</v>
      </c>
      <c r="H2166" s="59">
        <v>1333</v>
      </c>
      <c r="I2166" s="70">
        <v>400</v>
      </c>
      <c r="J2166" s="70">
        <f>H2166*I2166</f>
        <v>533200</v>
      </c>
      <c r="K2166" s="90">
        <v>1</v>
      </c>
      <c r="L2166" s="372" t="s">
        <v>65</v>
      </c>
      <c r="M2166" s="86" t="s">
        <v>63</v>
      </c>
      <c r="N2166" s="90">
        <v>2</v>
      </c>
      <c r="O2166" s="85">
        <v>500</v>
      </c>
      <c r="P2166" s="85">
        <v>100</v>
      </c>
      <c r="Q2166" s="70">
        <v>6350</v>
      </c>
      <c r="R2166" s="84">
        <f>O2166*Q2166</f>
        <v>3175000</v>
      </c>
      <c r="S2166" s="104">
        <v>47</v>
      </c>
      <c r="T2166" s="104">
        <v>85</v>
      </c>
      <c r="U2166" s="70">
        <f>R2166-R2166*T2166/100</f>
        <v>476250</v>
      </c>
      <c r="V2166" s="70">
        <f>J2166+U2166</f>
        <v>1009450</v>
      </c>
      <c r="W2166" s="70">
        <f>V2166*P2166/100</f>
        <v>1009450</v>
      </c>
      <c r="X2166" s="59" t="s">
        <v>58</v>
      </c>
      <c r="Y2166" s="290">
        <v>0</v>
      </c>
      <c r="Z2166" s="85">
        <v>0</v>
      </c>
      <c r="AA2166" s="79">
        <f>Y2166*Z2166/100</f>
        <v>0</v>
      </c>
    </row>
    <row r="2167" spans="1:27" s="227" customFormat="1" ht="24" customHeight="1">
      <c r="A2167" s="78"/>
      <c r="B2167" s="78"/>
      <c r="C2167" s="78"/>
      <c r="D2167" s="78"/>
      <c r="E2167" s="78"/>
      <c r="F2167" s="78"/>
      <c r="G2167" s="78"/>
      <c r="H2167" s="59"/>
      <c r="I2167" s="70"/>
      <c r="J2167" s="70"/>
      <c r="K2167" s="90">
        <v>2</v>
      </c>
      <c r="L2167" s="372" t="s">
        <v>162</v>
      </c>
      <c r="M2167" s="86" t="s">
        <v>27</v>
      </c>
      <c r="N2167" s="90">
        <v>2</v>
      </c>
      <c r="O2167" s="85">
        <v>15</v>
      </c>
      <c r="P2167" s="85">
        <v>100</v>
      </c>
      <c r="Q2167" s="70">
        <v>5150</v>
      </c>
      <c r="R2167" s="84">
        <f>O2167*Q2167</f>
        <v>77250</v>
      </c>
      <c r="S2167" s="104">
        <v>47</v>
      </c>
      <c r="T2167" s="104">
        <v>93</v>
      </c>
      <c r="U2167" s="70">
        <f>R2167-R2167*T2167/100</f>
        <v>5407.5</v>
      </c>
      <c r="V2167" s="70">
        <f>J2167+U2167</f>
        <v>5407.5</v>
      </c>
      <c r="W2167" s="70">
        <f>V2167*P2167/100</f>
        <v>5407.5</v>
      </c>
      <c r="X2167" s="59"/>
      <c r="Y2167" s="290">
        <v>0</v>
      </c>
      <c r="Z2167" s="85">
        <v>0</v>
      </c>
      <c r="AA2167" s="79">
        <f>Y2167*Z2167/100</f>
        <v>0</v>
      </c>
    </row>
    <row r="2168" spans="1:27" s="229" customFormat="1" ht="23.1" customHeight="1">
      <c r="A2168" s="17">
        <v>609</v>
      </c>
      <c r="B2168" s="17" t="s">
        <v>62</v>
      </c>
      <c r="C2168" s="17">
        <v>951</v>
      </c>
      <c r="D2168" s="17">
        <v>37</v>
      </c>
      <c r="E2168" s="17">
        <v>1</v>
      </c>
      <c r="F2168" s="17">
        <v>20</v>
      </c>
      <c r="G2168" s="17">
        <v>1</v>
      </c>
      <c r="H2168" s="70">
        <v>14920</v>
      </c>
      <c r="I2168" s="373">
        <v>100</v>
      </c>
      <c r="J2168" s="84">
        <f t="shared" ref="J2168" si="1388">H2168*I2168</f>
        <v>1492000</v>
      </c>
      <c r="K2168" s="103"/>
      <c r="L2168" s="20"/>
      <c r="M2168" s="20"/>
      <c r="N2168" s="103"/>
      <c r="O2168" s="20"/>
      <c r="P2168" s="20">
        <v>100</v>
      </c>
      <c r="Q2168" s="21"/>
      <c r="R2168" s="21">
        <f t="shared" ref="R2168" si="1389">O2168*Q2168</f>
        <v>0</v>
      </c>
      <c r="S2168" s="217"/>
      <c r="T2168" s="217"/>
      <c r="U2168" s="21">
        <f t="shared" ref="U2168" si="1390">R2168-R2168*T2168/100</f>
        <v>0</v>
      </c>
      <c r="V2168" s="101">
        <f t="shared" ref="V2168" si="1391">J2168+U2168</f>
        <v>1492000</v>
      </c>
      <c r="W2168" s="101">
        <f t="shared" ref="W2168" si="1392">V2168*P2168/100</f>
        <v>1492000</v>
      </c>
      <c r="X2168" s="101"/>
      <c r="Y2168" s="276">
        <f t="shared" ref="Y2168" si="1393">J2168</f>
        <v>1492000</v>
      </c>
      <c r="Z2168" s="20">
        <v>0.01</v>
      </c>
      <c r="AA2168" s="25">
        <f t="shared" ref="AA2168:AA2169" si="1394">Y2168*Z2168/100</f>
        <v>149.19999999999999</v>
      </c>
    </row>
    <row r="2169" spans="1:27" s="229" customFormat="1" ht="23.1" customHeight="1">
      <c r="A2169" s="78">
        <v>610</v>
      </c>
      <c r="B2169" s="78" t="s">
        <v>24</v>
      </c>
      <c r="C2169" s="78">
        <v>46320</v>
      </c>
      <c r="D2169" s="78">
        <v>0</v>
      </c>
      <c r="E2169" s="78">
        <v>0</v>
      </c>
      <c r="F2169" s="78">
        <v>52</v>
      </c>
      <c r="G2169" s="17">
        <v>2</v>
      </c>
      <c r="H2169" s="100">
        <v>52</v>
      </c>
      <c r="I2169" s="20">
        <v>400</v>
      </c>
      <c r="J2169" s="31">
        <f>H2169*I2169</f>
        <v>20800</v>
      </c>
      <c r="K2169" s="103"/>
      <c r="L2169" s="20"/>
      <c r="M2169" s="20"/>
      <c r="N2169" s="103"/>
      <c r="O2169" s="20"/>
      <c r="P2169" s="20">
        <v>100</v>
      </c>
      <c r="Q2169" s="21"/>
      <c r="R2169" s="21">
        <f>O2169*Q2169</f>
        <v>0</v>
      </c>
      <c r="S2169" s="217"/>
      <c r="T2169" s="217"/>
      <c r="U2169" s="21">
        <f>R2169-R2169*T2169/100</f>
        <v>0</v>
      </c>
      <c r="V2169" s="31">
        <f>J2169+U2169</f>
        <v>20800</v>
      </c>
      <c r="W2169" s="30">
        <f>V2169*P2169/100</f>
        <v>20800</v>
      </c>
      <c r="X2169" s="100" t="s">
        <v>61</v>
      </c>
      <c r="Y2169" s="230">
        <v>0</v>
      </c>
      <c r="Z2169" s="20">
        <v>0</v>
      </c>
      <c r="AA2169" s="25">
        <f t="shared" si="1394"/>
        <v>0</v>
      </c>
    </row>
    <row r="2170" spans="1:27" s="285" customFormat="1" ht="14.25" customHeight="1">
      <c r="A2170" s="377"/>
      <c r="B2170" s="377"/>
      <c r="C2170" s="377"/>
      <c r="D2170" s="377"/>
      <c r="E2170" s="377"/>
      <c r="F2170" s="377"/>
      <c r="G2170" s="65"/>
      <c r="H2170" s="283"/>
      <c r="I2170" s="66"/>
      <c r="J2170" s="289"/>
      <c r="K2170" s="216"/>
      <c r="L2170" s="66"/>
      <c r="M2170" s="66"/>
      <c r="N2170" s="216"/>
      <c r="O2170" s="66"/>
      <c r="P2170" s="66"/>
      <c r="Q2170" s="69"/>
      <c r="R2170" s="69"/>
      <c r="S2170" s="282"/>
      <c r="T2170" s="282"/>
      <c r="U2170" s="69"/>
      <c r="V2170" s="289"/>
      <c r="W2170" s="67"/>
      <c r="X2170" s="283"/>
      <c r="Y2170" s="284"/>
      <c r="Z2170" s="66"/>
      <c r="AA2170" s="64"/>
    </row>
    <row r="2171" spans="1:27" s="227" customFormat="1" ht="24" customHeight="1">
      <c r="A2171" s="78">
        <v>611</v>
      </c>
      <c r="B2171" s="78" t="s">
        <v>24</v>
      </c>
      <c r="C2171" s="78">
        <v>17460</v>
      </c>
      <c r="D2171" s="78">
        <v>0</v>
      </c>
      <c r="E2171" s="78">
        <v>1</v>
      </c>
      <c r="F2171" s="78">
        <v>58</v>
      </c>
      <c r="G2171" s="78">
        <v>2</v>
      </c>
      <c r="H2171" s="59">
        <v>158</v>
      </c>
      <c r="I2171" s="70">
        <v>400</v>
      </c>
      <c r="J2171" s="70">
        <f>H2171*I2171</f>
        <v>63200</v>
      </c>
      <c r="K2171" s="90">
        <v>1</v>
      </c>
      <c r="L2171" s="372" t="s">
        <v>65</v>
      </c>
      <c r="M2171" s="86" t="s">
        <v>63</v>
      </c>
      <c r="N2171" s="90">
        <v>2</v>
      </c>
      <c r="O2171" s="85">
        <v>567</v>
      </c>
      <c r="P2171" s="85">
        <v>100</v>
      </c>
      <c r="Q2171" s="70">
        <v>6350</v>
      </c>
      <c r="R2171" s="84">
        <f>O2171*Q2171</f>
        <v>3600450</v>
      </c>
      <c r="S2171" s="104">
        <v>47</v>
      </c>
      <c r="T2171" s="104">
        <v>85</v>
      </c>
      <c r="U2171" s="70">
        <f>R2171-R2171*T2171/100</f>
        <v>540067.5</v>
      </c>
      <c r="V2171" s="70">
        <f>J2171+U2171</f>
        <v>603267.5</v>
      </c>
      <c r="W2171" s="70">
        <f>V2171*P2171/100</f>
        <v>603267.5</v>
      </c>
      <c r="X2171" s="59" t="s">
        <v>58</v>
      </c>
      <c r="Y2171" s="290">
        <v>0</v>
      </c>
      <c r="Z2171" s="85">
        <v>0</v>
      </c>
      <c r="AA2171" s="79">
        <f>Y2171*Z2171/100</f>
        <v>0</v>
      </c>
    </row>
    <row r="2172" spans="1:27" s="380" customFormat="1" ht="24" customHeight="1">
      <c r="A2172" s="377"/>
      <c r="B2172" s="377"/>
      <c r="C2172" s="377"/>
      <c r="D2172" s="377"/>
      <c r="E2172" s="377"/>
      <c r="F2172" s="377"/>
      <c r="G2172" s="377"/>
      <c r="H2172" s="378"/>
      <c r="I2172" s="375"/>
      <c r="J2172" s="375"/>
      <c r="K2172" s="379">
        <v>2</v>
      </c>
      <c r="L2172" s="372" t="s">
        <v>162</v>
      </c>
      <c r="M2172" s="86" t="s">
        <v>27</v>
      </c>
      <c r="N2172" s="90">
        <v>2</v>
      </c>
      <c r="O2172" s="85">
        <v>10</v>
      </c>
      <c r="P2172" s="85">
        <v>100</v>
      </c>
      <c r="Q2172" s="70">
        <v>5150</v>
      </c>
      <c r="R2172" s="84">
        <f>O2172*Q2172</f>
        <v>51500</v>
      </c>
      <c r="S2172" s="104">
        <v>47</v>
      </c>
      <c r="T2172" s="104">
        <v>93</v>
      </c>
      <c r="U2172" s="70">
        <f>R2172-R2172*T2172/100</f>
        <v>3605</v>
      </c>
      <c r="V2172" s="70">
        <f>J2172+U2172</f>
        <v>3605</v>
      </c>
      <c r="W2172" s="70">
        <f>V2172*P2172/100</f>
        <v>3605</v>
      </c>
      <c r="X2172" s="59"/>
      <c r="Y2172" s="290">
        <v>0</v>
      </c>
      <c r="Z2172" s="85">
        <v>0</v>
      </c>
      <c r="AA2172" s="79">
        <f>Y2172*Z2172/100</f>
        <v>0</v>
      </c>
    </row>
    <row r="2173" spans="1:27" s="229" customFormat="1" ht="23.1" customHeight="1">
      <c r="A2173" s="78"/>
      <c r="B2173" s="78"/>
      <c r="C2173" s="78"/>
      <c r="D2173" s="78"/>
      <c r="E2173" s="78"/>
      <c r="F2173" s="78"/>
      <c r="G2173" s="17"/>
      <c r="H2173" s="100"/>
      <c r="I2173" s="20"/>
      <c r="J2173" s="31"/>
      <c r="K2173" s="103"/>
      <c r="L2173" s="20"/>
      <c r="M2173" s="20"/>
      <c r="N2173" s="103"/>
      <c r="O2173" s="20"/>
      <c r="P2173" s="20"/>
      <c r="Q2173" s="21"/>
      <c r="R2173" s="21"/>
      <c r="S2173" s="217"/>
      <c r="T2173" s="217"/>
      <c r="U2173" s="21"/>
      <c r="V2173" s="31"/>
      <c r="W2173" s="30"/>
      <c r="X2173" s="100"/>
      <c r="Y2173" s="230"/>
      <c r="Z2173" s="20"/>
      <c r="AA2173" s="25"/>
    </row>
    <row r="2174" spans="1:27" s="227" customFormat="1" ht="24" customHeight="1">
      <c r="A2174" s="78">
        <v>612</v>
      </c>
      <c r="B2174" s="78" t="s">
        <v>24</v>
      </c>
      <c r="C2174" s="78">
        <v>63064</v>
      </c>
      <c r="D2174" s="78">
        <v>0</v>
      </c>
      <c r="E2174" s="78">
        <v>0</v>
      </c>
      <c r="F2174" s="78">
        <v>89</v>
      </c>
      <c r="G2174" s="78">
        <v>2</v>
      </c>
      <c r="H2174" s="59">
        <v>89</v>
      </c>
      <c r="I2174" s="70">
        <v>125</v>
      </c>
      <c r="J2174" s="70">
        <f>H2174*I2174</f>
        <v>11125</v>
      </c>
      <c r="K2174" s="90">
        <v>1</v>
      </c>
      <c r="L2174" s="372" t="s">
        <v>65</v>
      </c>
      <c r="M2174" s="86" t="s">
        <v>63</v>
      </c>
      <c r="N2174" s="90">
        <v>2</v>
      </c>
      <c r="O2174" s="85">
        <v>414</v>
      </c>
      <c r="P2174" s="85">
        <v>100</v>
      </c>
      <c r="Q2174" s="70">
        <v>6350</v>
      </c>
      <c r="R2174" s="84">
        <f>O2174*Q2174</f>
        <v>2628900</v>
      </c>
      <c r="S2174" s="104">
        <v>43</v>
      </c>
      <c r="T2174" s="104">
        <v>85</v>
      </c>
      <c r="U2174" s="70">
        <f>R2174-R2174*T2174/100</f>
        <v>394335</v>
      </c>
      <c r="V2174" s="70">
        <f>J2174+U2174</f>
        <v>405460</v>
      </c>
      <c r="W2174" s="70">
        <f>V2174*P2174/100</f>
        <v>405460</v>
      </c>
      <c r="X2174" s="59" t="s">
        <v>58</v>
      </c>
      <c r="Y2174" s="290">
        <v>0</v>
      </c>
      <c r="Z2174" s="85">
        <v>0</v>
      </c>
      <c r="AA2174" s="79">
        <f>Y2174*Z2174/100</f>
        <v>0</v>
      </c>
    </row>
    <row r="2175" spans="1:27" s="227" customFormat="1" ht="24" customHeight="1">
      <c r="A2175" s="78"/>
      <c r="B2175" s="78"/>
      <c r="C2175" s="78"/>
      <c r="D2175" s="78"/>
      <c r="E2175" s="78"/>
      <c r="F2175" s="78"/>
      <c r="G2175" s="78"/>
      <c r="H2175" s="59"/>
      <c r="I2175" s="70"/>
      <c r="J2175" s="70"/>
      <c r="K2175" s="90">
        <v>2</v>
      </c>
      <c r="L2175" s="372" t="s">
        <v>162</v>
      </c>
      <c r="M2175" s="86" t="s">
        <v>27</v>
      </c>
      <c r="N2175" s="90">
        <v>2</v>
      </c>
      <c r="O2175" s="85">
        <v>12.5</v>
      </c>
      <c r="P2175" s="85">
        <v>100</v>
      </c>
      <c r="Q2175" s="70">
        <v>5150</v>
      </c>
      <c r="R2175" s="84">
        <f>O2175*Q2175</f>
        <v>64375</v>
      </c>
      <c r="S2175" s="104">
        <v>41</v>
      </c>
      <c r="T2175" s="104">
        <v>93</v>
      </c>
      <c r="U2175" s="70">
        <f>R2175-R2175*T2175/100</f>
        <v>4506.25</v>
      </c>
      <c r="V2175" s="70">
        <f>J2175+U2175</f>
        <v>4506.25</v>
      </c>
      <c r="W2175" s="70">
        <f>V2175*P2175/100</f>
        <v>4506.25</v>
      </c>
      <c r="X2175" s="59"/>
      <c r="Y2175" s="290">
        <v>0</v>
      </c>
      <c r="Z2175" s="85">
        <v>0</v>
      </c>
      <c r="AA2175" s="79">
        <f>Y2175*Z2175/100</f>
        <v>0</v>
      </c>
    </row>
    <row r="2176" spans="1:27" s="229" customFormat="1" ht="23.1" customHeight="1">
      <c r="A2176" s="78">
        <v>613</v>
      </c>
      <c r="B2176" s="78" t="s">
        <v>24</v>
      </c>
      <c r="C2176" s="78">
        <v>63995</v>
      </c>
      <c r="D2176" s="78">
        <v>0</v>
      </c>
      <c r="E2176" s="78">
        <v>2</v>
      </c>
      <c r="F2176" s="78">
        <v>36</v>
      </c>
      <c r="G2176" s="17">
        <v>1</v>
      </c>
      <c r="H2176" s="100">
        <v>236</v>
      </c>
      <c r="I2176" s="20">
        <v>125</v>
      </c>
      <c r="J2176" s="31">
        <f>H2176*I2176</f>
        <v>29500</v>
      </c>
      <c r="K2176" s="103"/>
      <c r="L2176" s="20"/>
      <c r="M2176" s="20"/>
      <c r="N2176" s="103"/>
      <c r="O2176" s="20"/>
      <c r="P2176" s="20">
        <v>100</v>
      </c>
      <c r="Q2176" s="21"/>
      <c r="R2176" s="21">
        <f>O2176*Q2176</f>
        <v>0</v>
      </c>
      <c r="S2176" s="217"/>
      <c r="T2176" s="217"/>
      <c r="U2176" s="21">
        <f>R2176-R2176*T2176/100</f>
        <v>0</v>
      </c>
      <c r="V2176" s="31">
        <f>J2176+U2176</f>
        <v>29500</v>
      </c>
      <c r="W2176" s="30">
        <f>V2176*P2176/100</f>
        <v>29500</v>
      </c>
      <c r="X2176" s="100" t="s">
        <v>61</v>
      </c>
      <c r="Y2176" s="230">
        <v>0</v>
      </c>
      <c r="Z2176" s="20">
        <v>0</v>
      </c>
      <c r="AA2176" s="25">
        <f t="shared" ref="AA2176:AA2178" si="1395">Y2176*Z2176/100</f>
        <v>0</v>
      </c>
    </row>
    <row r="2177" spans="1:27" s="229" customFormat="1" ht="23.1" customHeight="1">
      <c r="A2177" s="78">
        <v>614</v>
      </c>
      <c r="B2177" s="78" t="s">
        <v>24</v>
      </c>
      <c r="C2177" s="78">
        <v>39297</v>
      </c>
      <c r="D2177" s="78">
        <v>10</v>
      </c>
      <c r="E2177" s="78">
        <v>2</v>
      </c>
      <c r="F2177" s="78">
        <v>46</v>
      </c>
      <c r="G2177" s="17">
        <v>1</v>
      </c>
      <c r="H2177" s="100">
        <v>4246</v>
      </c>
      <c r="I2177" s="20">
        <v>125</v>
      </c>
      <c r="J2177" s="31">
        <f>H2177*I2177</f>
        <v>530750</v>
      </c>
      <c r="K2177" s="103"/>
      <c r="L2177" s="20"/>
      <c r="M2177" s="20"/>
      <c r="N2177" s="103"/>
      <c r="O2177" s="20"/>
      <c r="P2177" s="20">
        <v>100</v>
      </c>
      <c r="Q2177" s="21"/>
      <c r="R2177" s="21">
        <f>O2177*Q2177</f>
        <v>0</v>
      </c>
      <c r="S2177" s="217"/>
      <c r="T2177" s="217"/>
      <c r="U2177" s="21">
        <f>R2177-R2177*T2177/100</f>
        <v>0</v>
      </c>
      <c r="V2177" s="31">
        <f>J2177+U2177</f>
        <v>530750</v>
      </c>
      <c r="W2177" s="30">
        <f>V2177*P2177/100</f>
        <v>530750</v>
      </c>
      <c r="X2177" s="100" t="s">
        <v>61</v>
      </c>
      <c r="Y2177" s="230">
        <v>0</v>
      </c>
      <c r="Z2177" s="20">
        <v>0</v>
      </c>
      <c r="AA2177" s="25">
        <f t="shared" si="1395"/>
        <v>0</v>
      </c>
    </row>
    <row r="2178" spans="1:27" s="229" customFormat="1" ht="23.1" customHeight="1">
      <c r="A2178" s="78">
        <v>615</v>
      </c>
      <c r="B2178" s="78" t="s">
        <v>24</v>
      </c>
      <c r="C2178" s="78">
        <v>21872</v>
      </c>
      <c r="D2178" s="78">
        <v>5</v>
      </c>
      <c r="E2178" s="78">
        <v>3</v>
      </c>
      <c r="F2178" s="78">
        <v>20</v>
      </c>
      <c r="G2178" s="17">
        <v>1</v>
      </c>
      <c r="H2178" s="100">
        <v>2320</v>
      </c>
      <c r="I2178" s="20">
        <v>125</v>
      </c>
      <c r="J2178" s="31">
        <f>H2178*I2178</f>
        <v>290000</v>
      </c>
      <c r="K2178" s="103"/>
      <c r="L2178" s="20"/>
      <c r="M2178" s="20"/>
      <c r="N2178" s="103"/>
      <c r="O2178" s="20"/>
      <c r="P2178" s="20">
        <v>100</v>
      </c>
      <c r="Q2178" s="21"/>
      <c r="R2178" s="21">
        <f>O2178*Q2178</f>
        <v>0</v>
      </c>
      <c r="S2178" s="217"/>
      <c r="T2178" s="217"/>
      <c r="U2178" s="21">
        <f>R2178-R2178*T2178/100</f>
        <v>0</v>
      </c>
      <c r="V2178" s="31">
        <f>J2178+U2178</f>
        <v>290000</v>
      </c>
      <c r="W2178" s="30">
        <f>V2178*P2178/100</f>
        <v>290000</v>
      </c>
      <c r="X2178" s="100" t="s">
        <v>61</v>
      </c>
      <c r="Y2178" s="230">
        <v>0</v>
      </c>
      <c r="Z2178" s="20">
        <v>0</v>
      </c>
      <c r="AA2178" s="25">
        <f t="shared" si="1395"/>
        <v>0</v>
      </c>
    </row>
    <row r="2179" spans="1:27" s="227" customFormat="1" ht="24" customHeight="1">
      <c r="A2179" s="78"/>
      <c r="B2179" s="78"/>
      <c r="C2179" s="78"/>
      <c r="D2179" s="78"/>
      <c r="E2179" s="78"/>
      <c r="F2179" s="78"/>
      <c r="G2179" s="78"/>
      <c r="H2179" s="59"/>
      <c r="I2179" s="70"/>
      <c r="J2179" s="70"/>
      <c r="K2179" s="90"/>
      <c r="L2179" s="372"/>
      <c r="M2179" s="86"/>
      <c r="N2179" s="90"/>
      <c r="O2179" s="85"/>
      <c r="P2179" s="85"/>
      <c r="Q2179" s="70"/>
      <c r="R2179" s="84"/>
      <c r="S2179" s="104"/>
      <c r="T2179" s="104"/>
      <c r="U2179" s="70"/>
      <c r="V2179" s="70"/>
      <c r="W2179" s="70"/>
      <c r="X2179" s="59"/>
      <c r="Y2179" s="290"/>
      <c r="Z2179" s="85"/>
      <c r="AA2179" s="79"/>
    </row>
    <row r="2180" spans="1:27" s="227" customFormat="1" ht="24" customHeight="1">
      <c r="A2180" s="78">
        <v>616</v>
      </c>
      <c r="B2180" s="78" t="s">
        <v>24</v>
      </c>
      <c r="C2180" s="78">
        <v>46317</v>
      </c>
      <c r="D2180" s="78">
        <v>0</v>
      </c>
      <c r="E2180" s="78">
        <v>1</v>
      </c>
      <c r="F2180" s="78">
        <v>72</v>
      </c>
      <c r="G2180" s="78">
        <v>2</v>
      </c>
      <c r="H2180" s="59">
        <v>172</v>
      </c>
      <c r="I2180" s="70">
        <v>400</v>
      </c>
      <c r="J2180" s="70">
        <f>H2180*I2180</f>
        <v>68800</v>
      </c>
      <c r="K2180" s="90">
        <v>1</v>
      </c>
      <c r="L2180" s="372" t="s">
        <v>65</v>
      </c>
      <c r="M2180" s="86" t="s">
        <v>63</v>
      </c>
      <c r="N2180" s="90">
        <v>2</v>
      </c>
      <c r="O2180" s="85">
        <v>420</v>
      </c>
      <c r="P2180" s="85">
        <v>100</v>
      </c>
      <c r="Q2180" s="70">
        <v>6350</v>
      </c>
      <c r="R2180" s="84">
        <f>O2180*Q2180</f>
        <v>2667000</v>
      </c>
      <c r="S2180" s="104">
        <v>30</v>
      </c>
      <c r="T2180" s="104">
        <v>85</v>
      </c>
      <c r="U2180" s="70">
        <f>R2180-R2180*T2180/100</f>
        <v>400050</v>
      </c>
      <c r="V2180" s="70">
        <f>J2180+U2180</f>
        <v>468850</v>
      </c>
      <c r="W2180" s="70">
        <f>V2180*P2180/100</f>
        <v>468850</v>
      </c>
      <c r="X2180" s="59" t="s">
        <v>58</v>
      </c>
      <c r="Y2180" s="290">
        <v>0</v>
      </c>
      <c r="Z2180" s="85">
        <v>0</v>
      </c>
      <c r="AA2180" s="79">
        <f>Y2180*Z2180/100</f>
        <v>0</v>
      </c>
    </row>
    <row r="2181" spans="1:27" s="229" customFormat="1" ht="23.1" customHeight="1">
      <c r="A2181" s="78">
        <v>617</v>
      </c>
      <c r="B2181" s="78" t="s">
        <v>24</v>
      </c>
      <c r="C2181" s="78">
        <v>20512</v>
      </c>
      <c r="D2181" s="78">
        <v>6</v>
      </c>
      <c r="E2181" s="78">
        <v>2</v>
      </c>
      <c r="F2181" s="78">
        <v>46</v>
      </c>
      <c r="G2181" s="17">
        <v>1</v>
      </c>
      <c r="H2181" s="100">
        <v>2646</v>
      </c>
      <c r="I2181" s="20">
        <v>125</v>
      </c>
      <c r="J2181" s="31">
        <f>H2181*I2181</f>
        <v>330750</v>
      </c>
      <c r="K2181" s="103"/>
      <c r="L2181" s="20"/>
      <c r="M2181" s="20"/>
      <c r="N2181" s="103"/>
      <c r="O2181" s="20"/>
      <c r="P2181" s="20">
        <v>100</v>
      </c>
      <c r="Q2181" s="21"/>
      <c r="R2181" s="21">
        <f>O2181*Q2181</f>
        <v>0</v>
      </c>
      <c r="S2181" s="217"/>
      <c r="T2181" s="217"/>
      <c r="U2181" s="21">
        <f>R2181-R2181*T2181/100</f>
        <v>0</v>
      </c>
      <c r="V2181" s="31">
        <f>J2181+U2181</f>
        <v>330750</v>
      </c>
      <c r="W2181" s="30">
        <f>V2181*P2181/100</f>
        <v>330750</v>
      </c>
      <c r="X2181" s="100" t="s">
        <v>61</v>
      </c>
      <c r="Y2181" s="230">
        <v>0</v>
      </c>
      <c r="Z2181" s="20">
        <v>0</v>
      </c>
      <c r="AA2181" s="25">
        <f t="shared" ref="AA2181:AA2183" si="1396">Y2181*Z2181/100</f>
        <v>0</v>
      </c>
    </row>
    <row r="2182" spans="1:27" s="229" customFormat="1" ht="23.1" customHeight="1">
      <c r="A2182" s="78">
        <v>618</v>
      </c>
      <c r="B2182" s="78" t="s">
        <v>24</v>
      </c>
      <c r="C2182" s="78">
        <v>20513</v>
      </c>
      <c r="D2182" s="78">
        <v>7</v>
      </c>
      <c r="E2182" s="78">
        <v>3</v>
      </c>
      <c r="F2182" s="78">
        <v>60</v>
      </c>
      <c r="G2182" s="17">
        <v>1</v>
      </c>
      <c r="H2182" s="100">
        <v>3160</v>
      </c>
      <c r="I2182" s="20">
        <v>125</v>
      </c>
      <c r="J2182" s="31">
        <f>H2182*I2182</f>
        <v>395000</v>
      </c>
      <c r="K2182" s="103"/>
      <c r="L2182" s="20"/>
      <c r="M2182" s="20"/>
      <c r="N2182" s="103"/>
      <c r="O2182" s="20"/>
      <c r="P2182" s="20">
        <v>100</v>
      </c>
      <c r="Q2182" s="21"/>
      <c r="R2182" s="21">
        <f>O2182*Q2182</f>
        <v>0</v>
      </c>
      <c r="S2182" s="217"/>
      <c r="T2182" s="217"/>
      <c r="U2182" s="21">
        <f>R2182-R2182*T2182/100</f>
        <v>0</v>
      </c>
      <c r="V2182" s="31">
        <f>J2182+U2182</f>
        <v>395000</v>
      </c>
      <c r="W2182" s="30">
        <f>V2182*P2182/100</f>
        <v>395000</v>
      </c>
      <c r="X2182" s="100" t="s">
        <v>61</v>
      </c>
      <c r="Y2182" s="230">
        <v>0</v>
      </c>
      <c r="Z2182" s="20">
        <v>0</v>
      </c>
      <c r="AA2182" s="25">
        <f t="shared" si="1396"/>
        <v>0</v>
      </c>
    </row>
    <row r="2183" spans="1:27" s="299" customFormat="1" ht="23.1" customHeight="1">
      <c r="A2183" s="221">
        <v>619</v>
      </c>
      <c r="B2183" s="221" t="s">
        <v>25</v>
      </c>
      <c r="C2183" s="221">
        <v>2358</v>
      </c>
      <c r="D2183" s="221">
        <v>1</v>
      </c>
      <c r="E2183" s="221">
        <v>0</v>
      </c>
      <c r="F2183" s="221">
        <v>30</v>
      </c>
      <c r="G2183" s="221">
        <v>1</v>
      </c>
      <c r="H2183" s="107">
        <v>430</v>
      </c>
      <c r="I2183" s="381">
        <v>150</v>
      </c>
      <c r="J2183" s="106">
        <f t="shared" ref="J2183" si="1397">H2183*I2183</f>
        <v>64500</v>
      </c>
      <c r="K2183" s="223"/>
      <c r="L2183" s="224"/>
      <c r="M2183" s="224"/>
      <c r="N2183" s="223"/>
      <c r="O2183" s="224"/>
      <c r="P2183" s="224">
        <v>100</v>
      </c>
      <c r="Q2183" s="291"/>
      <c r="R2183" s="291">
        <f t="shared" ref="R2183" si="1398">O2183*Q2183</f>
        <v>0</v>
      </c>
      <c r="S2183" s="295"/>
      <c r="T2183" s="295"/>
      <c r="U2183" s="291">
        <f t="shared" ref="U2183" si="1399">R2183-R2183*T2183/100</f>
        <v>0</v>
      </c>
      <c r="V2183" s="292">
        <f t="shared" ref="V2183" si="1400">J2183+U2183</f>
        <v>64500</v>
      </c>
      <c r="W2183" s="292">
        <f t="shared" ref="W2183" si="1401">V2183*P2183/100</f>
        <v>64500</v>
      </c>
      <c r="X2183" s="292"/>
      <c r="Y2183" s="382">
        <f t="shared" ref="Y2183" si="1402">J2183</f>
        <v>64500</v>
      </c>
      <c r="Z2183" s="224">
        <v>0.01</v>
      </c>
      <c r="AA2183" s="298">
        <f t="shared" si="1396"/>
        <v>6.45</v>
      </c>
    </row>
    <row r="2184" spans="1:27" s="227" customFormat="1" ht="24" customHeight="1">
      <c r="A2184" s="78">
        <v>620</v>
      </c>
      <c r="B2184" s="78" t="s">
        <v>24</v>
      </c>
      <c r="C2184" s="78">
        <v>16194</v>
      </c>
      <c r="D2184" s="78">
        <v>0</v>
      </c>
      <c r="E2184" s="78">
        <v>1</v>
      </c>
      <c r="F2184" s="78">
        <v>43</v>
      </c>
      <c r="G2184" s="78">
        <v>2</v>
      </c>
      <c r="H2184" s="59">
        <v>143</v>
      </c>
      <c r="I2184" s="70">
        <v>400</v>
      </c>
      <c r="J2184" s="70">
        <f>H2184*I2184</f>
        <v>57200</v>
      </c>
      <c r="K2184" s="90">
        <v>1</v>
      </c>
      <c r="L2184" s="372" t="s">
        <v>65</v>
      </c>
      <c r="M2184" s="86" t="s">
        <v>63</v>
      </c>
      <c r="N2184" s="90">
        <v>2</v>
      </c>
      <c r="O2184" s="85">
        <v>288</v>
      </c>
      <c r="P2184" s="85">
        <v>100</v>
      </c>
      <c r="Q2184" s="70">
        <v>6350</v>
      </c>
      <c r="R2184" s="84">
        <f>O2184*Q2184</f>
        <v>1828800</v>
      </c>
      <c r="S2184" s="104">
        <v>41</v>
      </c>
      <c r="T2184" s="104">
        <v>85</v>
      </c>
      <c r="U2184" s="70">
        <f>R2184-R2184*T2184/100</f>
        <v>274320</v>
      </c>
      <c r="V2184" s="70">
        <f>J2184+U2184</f>
        <v>331520</v>
      </c>
      <c r="W2184" s="70">
        <f>V2184*P2184/100</f>
        <v>331520</v>
      </c>
      <c r="X2184" s="59" t="s">
        <v>58</v>
      </c>
      <c r="Y2184" s="290">
        <v>0</v>
      </c>
      <c r="Z2184" s="85">
        <v>0</v>
      </c>
      <c r="AA2184" s="79">
        <f>Y2184*Z2184/100</f>
        <v>0</v>
      </c>
    </row>
    <row r="2185" spans="1:27" s="229" customFormat="1" ht="23.1" customHeight="1">
      <c r="A2185" s="78">
        <v>621</v>
      </c>
      <c r="B2185" s="78" t="s">
        <v>24</v>
      </c>
      <c r="C2185" s="78">
        <v>20536</v>
      </c>
      <c r="D2185" s="78">
        <v>12</v>
      </c>
      <c r="E2185" s="78">
        <v>2</v>
      </c>
      <c r="F2185" s="78">
        <v>40</v>
      </c>
      <c r="G2185" s="17">
        <v>1</v>
      </c>
      <c r="H2185" s="100">
        <v>5040</v>
      </c>
      <c r="I2185" s="20">
        <v>125</v>
      </c>
      <c r="J2185" s="31">
        <f>H2185*I2185</f>
        <v>630000</v>
      </c>
      <c r="K2185" s="103"/>
      <c r="L2185" s="20"/>
      <c r="M2185" s="20"/>
      <c r="N2185" s="103"/>
      <c r="O2185" s="20"/>
      <c r="P2185" s="20">
        <v>100</v>
      </c>
      <c r="Q2185" s="21"/>
      <c r="R2185" s="21">
        <f>O2185*Q2185</f>
        <v>0</v>
      </c>
      <c r="S2185" s="217"/>
      <c r="T2185" s="217"/>
      <c r="U2185" s="21">
        <f>R2185-R2185*T2185/100</f>
        <v>0</v>
      </c>
      <c r="V2185" s="31">
        <f>J2185+U2185</f>
        <v>630000</v>
      </c>
      <c r="W2185" s="30">
        <f>V2185*P2185/100</f>
        <v>630000</v>
      </c>
      <c r="X2185" s="100" t="s">
        <v>61</v>
      </c>
      <c r="Y2185" s="230">
        <v>0</v>
      </c>
      <c r="Z2185" s="20">
        <v>0</v>
      </c>
      <c r="AA2185" s="25">
        <f t="shared" ref="AA2185:AA2186" si="1403">Y2185*Z2185/100</f>
        <v>0</v>
      </c>
    </row>
    <row r="2186" spans="1:27" s="229" customFormat="1" ht="23.1" customHeight="1">
      <c r="A2186" s="17">
        <v>622</v>
      </c>
      <c r="B2186" s="17" t="s">
        <v>62</v>
      </c>
      <c r="C2186" s="17">
        <v>1727</v>
      </c>
      <c r="D2186" s="17">
        <v>3</v>
      </c>
      <c r="E2186" s="17">
        <v>0</v>
      </c>
      <c r="F2186" s="17">
        <v>85</v>
      </c>
      <c r="G2186" s="17">
        <v>1</v>
      </c>
      <c r="H2186" s="70">
        <v>1285</v>
      </c>
      <c r="I2186" s="373">
        <v>125</v>
      </c>
      <c r="J2186" s="84">
        <f t="shared" ref="J2186" si="1404">H2186*I2186</f>
        <v>160625</v>
      </c>
      <c r="K2186" s="103"/>
      <c r="L2186" s="20"/>
      <c r="M2186" s="20"/>
      <c r="N2186" s="103"/>
      <c r="O2186" s="20"/>
      <c r="P2186" s="20">
        <v>100</v>
      </c>
      <c r="Q2186" s="21"/>
      <c r="R2186" s="21">
        <f t="shared" ref="R2186" si="1405">O2186*Q2186</f>
        <v>0</v>
      </c>
      <c r="S2186" s="217"/>
      <c r="T2186" s="217"/>
      <c r="U2186" s="21">
        <f t="shared" ref="U2186" si="1406">R2186-R2186*T2186/100</f>
        <v>0</v>
      </c>
      <c r="V2186" s="101">
        <f t="shared" ref="V2186" si="1407">J2186+U2186</f>
        <v>160625</v>
      </c>
      <c r="W2186" s="101">
        <f t="shared" ref="W2186" si="1408">V2186*P2186/100</f>
        <v>160625</v>
      </c>
      <c r="X2186" s="101"/>
      <c r="Y2186" s="276">
        <f t="shared" ref="Y2186" si="1409">J2186</f>
        <v>160625</v>
      </c>
      <c r="Z2186" s="20">
        <v>0.01</v>
      </c>
      <c r="AA2186" s="25">
        <f t="shared" si="1403"/>
        <v>16.0625</v>
      </c>
    </row>
    <row r="2187" spans="1:27" s="227" customFormat="1" ht="24" customHeight="1">
      <c r="A2187" s="78"/>
      <c r="B2187" s="78"/>
      <c r="C2187" s="78"/>
      <c r="D2187" s="78"/>
      <c r="E2187" s="78"/>
      <c r="F2187" s="78"/>
      <c r="G2187" s="78"/>
      <c r="H2187" s="59"/>
      <c r="I2187" s="70"/>
      <c r="J2187" s="70"/>
      <c r="K2187" s="90"/>
      <c r="L2187" s="372"/>
      <c r="M2187" s="86"/>
      <c r="N2187" s="90"/>
      <c r="O2187" s="85"/>
      <c r="P2187" s="85"/>
      <c r="Q2187" s="70"/>
      <c r="R2187" s="84"/>
      <c r="S2187" s="104"/>
      <c r="T2187" s="104"/>
      <c r="U2187" s="70"/>
      <c r="V2187" s="70"/>
      <c r="W2187" s="70"/>
      <c r="X2187" s="59"/>
      <c r="Y2187" s="290"/>
      <c r="Z2187" s="85"/>
      <c r="AA2187" s="79"/>
    </row>
    <row r="2188" spans="1:27" s="227" customFormat="1" ht="24" customHeight="1">
      <c r="A2188" s="78">
        <v>623</v>
      </c>
      <c r="B2188" s="78" t="s">
        <v>24</v>
      </c>
      <c r="C2188" s="78">
        <v>46328</v>
      </c>
      <c r="D2188" s="78">
        <v>0</v>
      </c>
      <c r="E2188" s="78">
        <v>1</v>
      </c>
      <c r="F2188" s="78">
        <v>27</v>
      </c>
      <c r="G2188" s="78">
        <v>2</v>
      </c>
      <c r="H2188" s="59">
        <v>127</v>
      </c>
      <c r="I2188" s="70">
        <v>100</v>
      </c>
      <c r="J2188" s="70">
        <f>H2188*I2188</f>
        <v>12700</v>
      </c>
      <c r="K2188" s="90">
        <v>1</v>
      </c>
      <c r="L2188" s="372" t="s">
        <v>65</v>
      </c>
      <c r="M2188" s="86" t="s">
        <v>67</v>
      </c>
      <c r="N2188" s="90">
        <v>2</v>
      </c>
      <c r="O2188" s="85">
        <v>228</v>
      </c>
      <c r="P2188" s="85">
        <v>100</v>
      </c>
      <c r="Q2188" s="70">
        <v>6350</v>
      </c>
      <c r="R2188" s="84">
        <f t="shared" ref="R2188:R2195" si="1410">O2188*Q2188</f>
        <v>1447800</v>
      </c>
      <c r="S2188" s="104">
        <v>27</v>
      </c>
      <c r="T2188" s="104">
        <v>44</v>
      </c>
      <c r="U2188" s="70">
        <f t="shared" ref="U2188:U2195" si="1411">R2188-R2188*T2188/100</f>
        <v>810768</v>
      </c>
      <c r="V2188" s="70">
        <f t="shared" ref="V2188:V2195" si="1412">J2188+U2188</f>
        <v>823468</v>
      </c>
      <c r="W2188" s="70">
        <f t="shared" ref="W2188:W2195" si="1413">V2188*P2188/100</f>
        <v>823468</v>
      </c>
      <c r="X2188" s="59" t="s">
        <v>58</v>
      </c>
      <c r="Y2188" s="290">
        <v>0</v>
      </c>
      <c r="Z2188" s="85">
        <v>0</v>
      </c>
      <c r="AA2188" s="79">
        <f>Y2188*Z2188/100</f>
        <v>0</v>
      </c>
    </row>
    <row r="2189" spans="1:27" s="285" customFormat="1" ht="23.1" customHeight="1">
      <c r="A2189" s="377"/>
      <c r="B2189" s="377"/>
      <c r="C2189" s="377"/>
      <c r="D2189" s="377"/>
      <c r="E2189" s="377"/>
      <c r="F2189" s="377"/>
      <c r="G2189" s="65"/>
      <c r="H2189" s="283"/>
      <c r="I2189" s="66"/>
      <c r="J2189" s="375"/>
      <c r="K2189" s="216">
        <v>2</v>
      </c>
      <c r="L2189" s="372" t="s">
        <v>162</v>
      </c>
      <c r="M2189" s="86" t="s">
        <v>27</v>
      </c>
      <c r="N2189" s="90">
        <v>2</v>
      </c>
      <c r="O2189" s="85">
        <v>8</v>
      </c>
      <c r="P2189" s="85">
        <v>100</v>
      </c>
      <c r="Q2189" s="70">
        <v>5150</v>
      </c>
      <c r="R2189" s="84">
        <f t="shared" si="1410"/>
        <v>41200</v>
      </c>
      <c r="S2189" s="104">
        <v>23</v>
      </c>
      <c r="T2189" s="104">
        <v>93</v>
      </c>
      <c r="U2189" s="70">
        <f t="shared" si="1411"/>
        <v>2884</v>
      </c>
      <c r="V2189" s="70">
        <f t="shared" si="1412"/>
        <v>2884</v>
      </c>
      <c r="W2189" s="70">
        <f t="shared" si="1413"/>
        <v>2884</v>
      </c>
      <c r="X2189" s="59"/>
      <c r="Y2189" s="290">
        <v>0</v>
      </c>
      <c r="Z2189" s="85">
        <v>0</v>
      </c>
      <c r="AA2189" s="79">
        <f>Y2189*Z2189/100</f>
        <v>0</v>
      </c>
    </row>
    <row r="2190" spans="1:27" s="229" customFormat="1" ht="23.1" customHeight="1">
      <c r="A2190" s="78">
        <v>624</v>
      </c>
      <c r="B2190" s="78" t="s">
        <v>24</v>
      </c>
      <c r="C2190" s="78">
        <v>12601</v>
      </c>
      <c r="D2190" s="78">
        <v>0</v>
      </c>
      <c r="E2190" s="78">
        <v>0</v>
      </c>
      <c r="F2190" s="78">
        <v>74</v>
      </c>
      <c r="G2190" s="17">
        <v>2</v>
      </c>
      <c r="H2190" s="100">
        <v>74</v>
      </c>
      <c r="I2190" s="20">
        <v>100</v>
      </c>
      <c r="J2190" s="31">
        <f t="shared" ref="J2190:J2195" si="1414">H2190*I2190</f>
        <v>7400</v>
      </c>
      <c r="K2190" s="103"/>
      <c r="L2190" s="20"/>
      <c r="M2190" s="20"/>
      <c r="N2190" s="103"/>
      <c r="O2190" s="20"/>
      <c r="P2190" s="20">
        <v>100</v>
      </c>
      <c r="Q2190" s="21"/>
      <c r="R2190" s="21">
        <f t="shared" si="1410"/>
        <v>0</v>
      </c>
      <c r="S2190" s="217"/>
      <c r="T2190" s="217"/>
      <c r="U2190" s="21">
        <f t="shared" si="1411"/>
        <v>0</v>
      </c>
      <c r="V2190" s="31">
        <f t="shared" si="1412"/>
        <v>7400</v>
      </c>
      <c r="W2190" s="30">
        <f t="shared" si="1413"/>
        <v>7400</v>
      </c>
      <c r="X2190" s="100" t="s">
        <v>61</v>
      </c>
      <c r="Y2190" s="230">
        <v>0</v>
      </c>
      <c r="Z2190" s="20">
        <v>0</v>
      </c>
      <c r="AA2190" s="25">
        <f t="shared" ref="AA2190:AA2192" si="1415">Y2190*Z2190/100</f>
        <v>0</v>
      </c>
    </row>
    <row r="2191" spans="1:27" s="229" customFormat="1" ht="23.1" customHeight="1">
      <c r="A2191" s="78">
        <v>625</v>
      </c>
      <c r="B2191" s="78" t="s">
        <v>24</v>
      </c>
      <c r="C2191" s="78">
        <v>21933</v>
      </c>
      <c r="D2191" s="78">
        <v>9</v>
      </c>
      <c r="E2191" s="78">
        <v>2</v>
      </c>
      <c r="F2191" s="78">
        <v>10</v>
      </c>
      <c r="G2191" s="17">
        <v>2</v>
      </c>
      <c r="H2191" s="100">
        <v>3810</v>
      </c>
      <c r="I2191" s="20">
        <v>125</v>
      </c>
      <c r="J2191" s="31">
        <f t="shared" si="1414"/>
        <v>476250</v>
      </c>
      <c r="K2191" s="103"/>
      <c r="L2191" s="20"/>
      <c r="M2191" s="20"/>
      <c r="N2191" s="103"/>
      <c r="O2191" s="20"/>
      <c r="P2191" s="20">
        <v>100</v>
      </c>
      <c r="Q2191" s="21"/>
      <c r="R2191" s="21">
        <f t="shared" si="1410"/>
        <v>0</v>
      </c>
      <c r="S2191" s="217"/>
      <c r="T2191" s="217"/>
      <c r="U2191" s="21">
        <f t="shared" si="1411"/>
        <v>0</v>
      </c>
      <c r="V2191" s="31">
        <f t="shared" si="1412"/>
        <v>476250</v>
      </c>
      <c r="W2191" s="30">
        <f t="shared" si="1413"/>
        <v>476250</v>
      </c>
      <c r="X2191" s="100" t="s">
        <v>61</v>
      </c>
      <c r="Y2191" s="230">
        <v>0</v>
      </c>
      <c r="Z2191" s="20">
        <v>0</v>
      </c>
      <c r="AA2191" s="25">
        <f t="shared" si="1415"/>
        <v>0</v>
      </c>
    </row>
    <row r="2192" spans="1:27" s="229" customFormat="1" ht="23.1" customHeight="1">
      <c r="A2192" s="78">
        <v>626</v>
      </c>
      <c r="B2192" s="78" t="s">
        <v>24</v>
      </c>
      <c r="C2192" s="78">
        <v>2180</v>
      </c>
      <c r="D2192" s="78">
        <v>21</v>
      </c>
      <c r="E2192" s="78">
        <v>0</v>
      </c>
      <c r="F2192" s="78">
        <v>20</v>
      </c>
      <c r="G2192" s="17">
        <v>2</v>
      </c>
      <c r="H2192" s="100">
        <v>8420</v>
      </c>
      <c r="I2192" s="20">
        <v>100</v>
      </c>
      <c r="J2192" s="31">
        <f t="shared" si="1414"/>
        <v>842000</v>
      </c>
      <c r="K2192" s="103"/>
      <c r="L2192" s="20"/>
      <c r="M2192" s="20"/>
      <c r="N2192" s="103"/>
      <c r="O2192" s="20"/>
      <c r="P2192" s="20">
        <v>100</v>
      </c>
      <c r="Q2192" s="21"/>
      <c r="R2192" s="21">
        <f t="shared" si="1410"/>
        <v>0</v>
      </c>
      <c r="S2192" s="217"/>
      <c r="T2192" s="217"/>
      <c r="U2192" s="21">
        <f t="shared" si="1411"/>
        <v>0</v>
      </c>
      <c r="V2192" s="31">
        <f t="shared" si="1412"/>
        <v>842000</v>
      </c>
      <c r="W2192" s="30">
        <f t="shared" si="1413"/>
        <v>842000</v>
      </c>
      <c r="X2192" s="100" t="s">
        <v>61</v>
      </c>
      <c r="Y2192" s="230">
        <v>0</v>
      </c>
      <c r="Z2192" s="20">
        <v>0</v>
      </c>
      <c r="AA2192" s="25">
        <f t="shared" si="1415"/>
        <v>0</v>
      </c>
    </row>
    <row r="2193" spans="1:27" s="227" customFormat="1" ht="24" customHeight="1">
      <c r="A2193" s="78">
        <v>627</v>
      </c>
      <c r="B2193" s="78" t="s">
        <v>26</v>
      </c>
      <c r="C2193" s="78">
        <v>709</v>
      </c>
      <c r="D2193" s="78">
        <v>0</v>
      </c>
      <c r="E2193" s="78">
        <v>0</v>
      </c>
      <c r="F2193" s="78">
        <v>54</v>
      </c>
      <c r="G2193" s="78">
        <v>2</v>
      </c>
      <c r="H2193" s="59">
        <v>54</v>
      </c>
      <c r="I2193" s="70">
        <v>400</v>
      </c>
      <c r="J2193" s="70">
        <f t="shared" si="1414"/>
        <v>21600</v>
      </c>
      <c r="K2193" s="90">
        <v>1</v>
      </c>
      <c r="L2193" s="372" t="s">
        <v>65</v>
      </c>
      <c r="M2193" s="86" t="s">
        <v>63</v>
      </c>
      <c r="N2193" s="90">
        <v>2</v>
      </c>
      <c r="O2193" s="85">
        <v>422</v>
      </c>
      <c r="P2193" s="85">
        <v>100</v>
      </c>
      <c r="Q2193" s="70">
        <v>6350</v>
      </c>
      <c r="R2193" s="84">
        <f t="shared" si="1410"/>
        <v>2679700</v>
      </c>
      <c r="S2193" s="104">
        <v>37</v>
      </c>
      <c r="T2193" s="104">
        <v>85</v>
      </c>
      <c r="U2193" s="70">
        <f t="shared" si="1411"/>
        <v>401955</v>
      </c>
      <c r="V2193" s="70">
        <f t="shared" si="1412"/>
        <v>423555</v>
      </c>
      <c r="W2193" s="70">
        <f t="shared" si="1413"/>
        <v>423555</v>
      </c>
      <c r="X2193" s="59" t="s">
        <v>60</v>
      </c>
      <c r="Y2193" s="290">
        <f>J2193</f>
        <v>21600</v>
      </c>
      <c r="Z2193" s="85">
        <v>0.02</v>
      </c>
      <c r="AA2193" s="79">
        <f>Y2193*Z2193/100</f>
        <v>4.32</v>
      </c>
    </row>
    <row r="2194" spans="1:27" s="229" customFormat="1" ht="23.1" customHeight="1">
      <c r="A2194" s="78">
        <v>628</v>
      </c>
      <c r="B2194" s="78" t="s">
        <v>24</v>
      </c>
      <c r="C2194" s="78">
        <v>21828</v>
      </c>
      <c r="D2194" s="78">
        <v>18</v>
      </c>
      <c r="E2194" s="78">
        <v>0</v>
      </c>
      <c r="F2194" s="78">
        <v>88</v>
      </c>
      <c r="G2194" s="17">
        <v>1</v>
      </c>
      <c r="H2194" s="100">
        <v>7288</v>
      </c>
      <c r="I2194" s="20">
        <v>125</v>
      </c>
      <c r="J2194" s="31">
        <f t="shared" si="1414"/>
        <v>911000</v>
      </c>
      <c r="K2194" s="103"/>
      <c r="L2194" s="20"/>
      <c r="M2194" s="20"/>
      <c r="N2194" s="103"/>
      <c r="O2194" s="20"/>
      <c r="P2194" s="20">
        <v>100</v>
      </c>
      <c r="Q2194" s="21"/>
      <c r="R2194" s="21">
        <f t="shared" si="1410"/>
        <v>0</v>
      </c>
      <c r="S2194" s="217"/>
      <c r="T2194" s="217"/>
      <c r="U2194" s="21">
        <f t="shared" si="1411"/>
        <v>0</v>
      </c>
      <c r="V2194" s="31">
        <f t="shared" si="1412"/>
        <v>911000</v>
      </c>
      <c r="W2194" s="30">
        <f t="shared" si="1413"/>
        <v>911000</v>
      </c>
      <c r="X2194" s="100" t="s">
        <v>61</v>
      </c>
      <c r="Y2194" s="230">
        <v>0</v>
      </c>
      <c r="Z2194" s="20">
        <v>0</v>
      </c>
      <c r="AA2194" s="25">
        <f t="shared" ref="AA2194:AA2195" si="1416">Y2194*Z2194/100</f>
        <v>0</v>
      </c>
    </row>
    <row r="2195" spans="1:27" s="229" customFormat="1" ht="23.1" customHeight="1">
      <c r="A2195" s="78">
        <v>629</v>
      </c>
      <c r="B2195" s="78" t="s">
        <v>24</v>
      </c>
      <c r="C2195" s="78">
        <v>21839</v>
      </c>
      <c r="D2195" s="78">
        <v>1</v>
      </c>
      <c r="E2195" s="78">
        <v>0</v>
      </c>
      <c r="F2195" s="78">
        <v>60</v>
      </c>
      <c r="G2195" s="17">
        <v>1</v>
      </c>
      <c r="H2195" s="100">
        <v>460</v>
      </c>
      <c r="I2195" s="20">
        <v>125</v>
      </c>
      <c r="J2195" s="31">
        <f t="shared" si="1414"/>
        <v>57500</v>
      </c>
      <c r="K2195" s="103"/>
      <c r="L2195" s="20"/>
      <c r="M2195" s="20"/>
      <c r="N2195" s="103"/>
      <c r="O2195" s="20"/>
      <c r="P2195" s="20">
        <v>100</v>
      </c>
      <c r="Q2195" s="21"/>
      <c r="R2195" s="21">
        <f t="shared" si="1410"/>
        <v>0</v>
      </c>
      <c r="S2195" s="217"/>
      <c r="T2195" s="217"/>
      <c r="U2195" s="21">
        <f t="shared" si="1411"/>
        <v>0</v>
      </c>
      <c r="V2195" s="31">
        <f t="shared" si="1412"/>
        <v>57500</v>
      </c>
      <c r="W2195" s="30">
        <f t="shared" si="1413"/>
        <v>57500</v>
      </c>
      <c r="X2195" s="100" t="s">
        <v>29</v>
      </c>
      <c r="Y2195" s="230">
        <v>0</v>
      </c>
      <c r="Z2195" s="20">
        <v>0</v>
      </c>
      <c r="AA2195" s="25">
        <f t="shared" si="1416"/>
        <v>0</v>
      </c>
    </row>
    <row r="2196" spans="1:27" s="229" customFormat="1" ht="17.25" customHeight="1">
      <c r="A2196" s="78"/>
      <c r="B2196" s="78"/>
      <c r="C2196" s="78"/>
      <c r="D2196" s="78"/>
      <c r="E2196" s="78"/>
      <c r="F2196" s="78"/>
      <c r="G2196" s="17"/>
      <c r="H2196" s="100"/>
      <c r="I2196" s="20"/>
      <c r="J2196" s="31"/>
      <c r="K2196" s="103"/>
      <c r="L2196" s="20"/>
      <c r="M2196" s="20"/>
      <c r="N2196" s="103"/>
      <c r="O2196" s="20"/>
      <c r="P2196" s="20"/>
      <c r="Q2196" s="21"/>
      <c r="R2196" s="21"/>
      <c r="S2196" s="217"/>
      <c r="T2196" s="217"/>
      <c r="U2196" s="21"/>
      <c r="V2196" s="31"/>
      <c r="W2196" s="30"/>
      <c r="X2196" s="100"/>
      <c r="Y2196" s="230"/>
      <c r="Z2196" s="20"/>
      <c r="AA2196" s="25"/>
    </row>
    <row r="2197" spans="1:27" s="227" customFormat="1" ht="24" customHeight="1">
      <c r="A2197" s="78">
        <v>630</v>
      </c>
      <c r="B2197" s="78" t="s">
        <v>24</v>
      </c>
      <c r="C2197" s="78">
        <v>70052</v>
      </c>
      <c r="D2197" s="78">
        <v>0</v>
      </c>
      <c r="E2197" s="78">
        <v>0</v>
      </c>
      <c r="F2197" s="78">
        <v>53</v>
      </c>
      <c r="G2197" s="78">
        <v>2</v>
      </c>
      <c r="H2197" s="59">
        <v>53</v>
      </c>
      <c r="I2197" s="70">
        <v>400</v>
      </c>
      <c r="J2197" s="70">
        <f>H2197*I2197</f>
        <v>21200</v>
      </c>
      <c r="K2197" s="90">
        <v>1</v>
      </c>
      <c r="L2197" s="372" t="s">
        <v>65</v>
      </c>
      <c r="M2197" s="86" t="s">
        <v>63</v>
      </c>
      <c r="N2197" s="90">
        <v>2</v>
      </c>
      <c r="O2197" s="85">
        <v>288</v>
      </c>
      <c r="P2197" s="85">
        <v>100</v>
      </c>
      <c r="Q2197" s="70">
        <v>6350</v>
      </c>
      <c r="R2197" s="84">
        <f>O2197*Q2197</f>
        <v>1828800</v>
      </c>
      <c r="S2197" s="104">
        <v>33</v>
      </c>
      <c r="T2197" s="104">
        <v>85</v>
      </c>
      <c r="U2197" s="70">
        <f>R2197-R2197*T2197/100</f>
        <v>274320</v>
      </c>
      <c r="V2197" s="70">
        <f>J2197+U2197</f>
        <v>295520</v>
      </c>
      <c r="W2197" s="70">
        <f>V2197*P2197/100</f>
        <v>295520</v>
      </c>
      <c r="X2197" s="59" t="s">
        <v>58</v>
      </c>
      <c r="Y2197" s="290">
        <v>0</v>
      </c>
      <c r="Z2197" s="85">
        <v>0</v>
      </c>
      <c r="AA2197" s="79">
        <f>Y2197*Z2197/100</f>
        <v>0</v>
      </c>
    </row>
    <row r="2198" spans="1:27" s="229" customFormat="1" ht="23.1" customHeight="1">
      <c r="A2198" s="78"/>
      <c r="B2198" s="78"/>
      <c r="C2198" s="78"/>
      <c r="D2198" s="78"/>
      <c r="E2198" s="78"/>
      <c r="F2198" s="78"/>
      <c r="G2198" s="17">
        <v>1</v>
      </c>
      <c r="H2198" s="100">
        <v>1900</v>
      </c>
      <c r="I2198" s="20">
        <v>150</v>
      </c>
      <c r="J2198" s="31">
        <f>H2198*I2198</f>
        <v>285000</v>
      </c>
      <c r="K2198" s="103">
        <v>2</v>
      </c>
      <c r="L2198" s="372" t="s">
        <v>162</v>
      </c>
      <c r="M2198" s="86" t="s">
        <v>27</v>
      </c>
      <c r="N2198" s="90">
        <v>2</v>
      </c>
      <c r="O2198" s="85">
        <v>8</v>
      </c>
      <c r="P2198" s="85">
        <v>100</v>
      </c>
      <c r="Q2198" s="70">
        <v>5150</v>
      </c>
      <c r="R2198" s="84">
        <f>O2198*Q2198</f>
        <v>41200</v>
      </c>
      <c r="S2198" s="104">
        <v>31</v>
      </c>
      <c r="T2198" s="104">
        <v>93</v>
      </c>
      <c r="U2198" s="70">
        <f>R2198-R2198*T2198/100</f>
        <v>2884</v>
      </c>
      <c r="V2198" s="70">
        <f>J2198+U2198</f>
        <v>287884</v>
      </c>
      <c r="W2198" s="70">
        <f>V2198*P2198/100</f>
        <v>287884</v>
      </c>
      <c r="X2198" s="59"/>
      <c r="Y2198" s="290">
        <v>0</v>
      </c>
      <c r="Z2198" s="85">
        <v>0</v>
      </c>
      <c r="AA2198" s="79">
        <f>Y2198*Z2198/100</f>
        <v>0</v>
      </c>
    </row>
    <row r="2199" spans="1:27" s="229" customFormat="1" ht="23.1" customHeight="1">
      <c r="A2199" s="78">
        <v>631</v>
      </c>
      <c r="B2199" s="78" t="s">
        <v>24</v>
      </c>
      <c r="C2199" s="78">
        <v>20058</v>
      </c>
      <c r="D2199" s="78">
        <v>13</v>
      </c>
      <c r="E2199" s="78">
        <v>1</v>
      </c>
      <c r="F2199" s="78">
        <v>54</v>
      </c>
      <c r="G2199" s="17">
        <v>1</v>
      </c>
      <c r="H2199" s="100">
        <v>5354</v>
      </c>
      <c r="I2199" s="20">
        <v>125</v>
      </c>
      <c r="J2199" s="70">
        <f>H2199*I2199</f>
        <v>669250</v>
      </c>
      <c r="K2199" s="103"/>
      <c r="L2199" s="20"/>
      <c r="M2199" s="20"/>
      <c r="N2199" s="103"/>
      <c r="O2199" s="20"/>
      <c r="P2199" s="20">
        <v>100</v>
      </c>
      <c r="Q2199" s="21"/>
      <c r="R2199" s="21">
        <f>O2199*Q2199</f>
        <v>0</v>
      </c>
      <c r="S2199" s="217"/>
      <c r="T2199" s="217"/>
      <c r="U2199" s="21">
        <f>R2199-R2199*T2199/100</f>
        <v>0</v>
      </c>
      <c r="V2199" s="100">
        <f>J2199+U2199</f>
        <v>669250</v>
      </c>
      <c r="W2199" s="21">
        <f>V2199*P2199/100</f>
        <v>669250</v>
      </c>
      <c r="X2199" s="100" t="s">
        <v>61</v>
      </c>
      <c r="Y2199" s="230">
        <v>0</v>
      </c>
      <c r="Z2199" s="20">
        <v>0</v>
      </c>
      <c r="AA2199" s="25">
        <f t="shared" ref="AA2199" si="1417">Y2199*Z2199/100</f>
        <v>0</v>
      </c>
    </row>
    <row r="2200" spans="1:27" s="227" customFormat="1" ht="16.5" customHeight="1">
      <c r="A2200" s="78"/>
      <c r="B2200" s="78"/>
      <c r="C2200" s="78"/>
      <c r="D2200" s="78"/>
      <c r="E2200" s="78"/>
      <c r="F2200" s="78"/>
      <c r="G2200" s="78"/>
      <c r="H2200" s="59"/>
      <c r="I2200" s="70"/>
      <c r="J2200" s="70"/>
      <c r="K2200" s="90"/>
      <c r="L2200" s="372"/>
      <c r="M2200" s="86"/>
      <c r="N2200" s="90"/>
      <c r="O2200" s="85"/>
      <c r="P2200" s="85"/>
      <c r="Q2200" s="70"/>
      <c r="R2200" s="84"/>
      <c r="S2200" s="104"/>
      <c r="T2200" s="104"/>
      <c r="U2200" s="70"/>
      <c r="V2200" s="70"/>
      <c r="W2200" s="70"/>
      <c r="X2200" s="59"/>
      <c r="Y2200" s="290"/>
      <c r="Z2200" s="85"/>
      <c r="AA2200" s="79"/>
    </row>
    <row r="2201" spans="1:27" s="227" customFormat="1" ht="24" customHeight="1">
      <c r="A2201" s="78">
        <v>632</v>
      </c>
      <c r="B2201" s="78" t="s">
        <v>24</v>
      </c>
      <c r="C2201" s="78">
        <v>46324</v>
      </c>
      <c r="D2201" s="78">
        <v>0</v>
      </c>
      <c r="E2201" s="78">
        <v>0</v>
      </c>
      <c r="F2201" s="78">
        <v>61</v>
      </c>
      <c r="G2201" s="78">
        <v>2</v>
      </c>
      <c r="H2201" s="59">
        <v>61</v>
      </c>
      <c r="I2201" s="70">
        <v>400</v>
      </c>
      <c r="J2201" s="70">
        <f>H2201*I2201</f>
        <v>24400</v>
      </c>
      <c r="K2201" s="90">
        <v>1</v>
      </c>
      <c r="L2201" s="372" t="s">
        <v>65</v>
      </c>
      <c r="M2201" s="86" t="s">
        <v>63</v>
      </c>
      <c r="N2201" s="90">
        <v>2</v>
      </c>
      <c r="O2201" s="85">
        <v>351.5</v>
      </c>
      <c r="P2201" s="85">
        <v>100</v>
      </c>
      <c r="Q2201" s="70">
        <v>6350</v>
      </c>
      <c r="R2201" s="84">
        <f>O2201*Q2201</f>
        <v>2232025</v>
      </c>
      <c r="S2201" s="104">
        <v>36</v>
      </c>
      <c r="T2201" s="104">
        <v>85</v>
      </c>
      <c r="U2201" s="70">
        <f>R2201-R2201*T2201/100</f>
        <v>334803.75</v>
      </c>
      <c r="V2201" s="70">
        <f>J2201+U2201</f>
        <v>359203.75</v>
      </c>
      <c r="W2201" s="70">
        <f>V2201*P2201/100</f>
        <v>359203.75</v>
      </c>
      <c r="X2201" s="59" t="s">
        <v>58</v>
      </c>
      <c r="Y2201" s="290">
        <v>0</v>
      </c>
      <c r="Z2201" s="85">
        <v>0</v>
      </c>
      <c r="AA2201" s="79">
        <f>Y2201*Z2201/100</f>
        <v>0</v>
      </c>
    </row>
    <row r="2202" spans="1:27" s="229" customFormat="1" ht="23.1" customHeight="1">
      <c r="A2202" s="78"/>
      <c r="B2202" s="78"/>
      <c r="C2202" s="78"/>
      <c r="D2202" s="78"/>
      <c r="E2202" s="78"/>
      <c r="F2202" s="78"/>
      <c r="G2202" s="17"/>
      <c r="H2202" s="100"/>
      <c r="I2202" s="20"/>
      <c r="J2202" s="70"/>
      <c r="K2202" s="103"/>
      <c r="L2202" s="20"/>
      <c r="M2202" s="20"/>
      <c r="N2202" s="103"/>
      <c r="O2202" s="20"/>
      <c r="P2202" s="20"/>
      <c r="Q2202" s="21"/>
      <c r="R2202" s="21"/>
      <c r="S2202" s="217"/>
      <c r="T2202" s="217"/>
      <c r="U2202" s="21"/>
      <c r="V2202" s="100"/>
      <c r="W2202" s="21"/>
      <c r="X2202" s="100"/>
      <c r="Y2202" s="230"/>
      <c r="Z2202" s="20"/>
      <c r="AA2202" s="25"/>
    </row>
    <row r="2203" spans="1:27" s="227" customFormat="1" ht="24" customHeight="1">
      <c r="A2203" s="78">
        <v>633</v>
      </c>
      <c r="B2203" s="78" t="s">
        <v>24</v>
      </c>
      <c r="C2203" s="78">
        <v>65851</v>
      </c>
      <c r="D2203" s="78">
        <v>0</v>
      </c>
      <c r="E2203" s="78">
        <v>0</v>
      </c>
      <c r="F2203" s="78">
        <v>81</v>
      </c>
      <c r="G2203" s="78">
        <v>2</v>
      </c>
      <c r="H2203" s="59">
        <v>81</v>
      </c>
      <c r="I2203" s="70">
        <v>400</v>
      </c>
      <c r="J2203" s="70">
        <f>H2203*I2203</f>
        <v>32400</v>
      </c>
      <c r="K2203" s="90">
        <v>1</v>
      </c>
      <c r="L2203" s="372" t="s">
        <v>65</v>
      </c>
      <c r="M2203" s="86" t="s">
        <v>68</v>
      </c>
      <c r="N2203" s="90">
        <v>2</v>
      </c>
      <c r="O2203" s="85">
        <v>156.21</v>
      </c>
      <c r="P2203" s="85">
        <v>100</v>
      </c>
      <c r="Q2203" s="70">
        <v>6350</v>
      </c>
      <c r="R2203" s="84">
        <f>O2203*Q2203</f>
        <v>991933.5</v>
      </c>
      <c r="S2203" s="104">
        <v>17</v>
      </c>
      <c r="T2203" s="104">
        <v>72</v>
      </c>
      <c r="U2203" s="70">
        <f>R2203-R2203*T2203/100</f>
        <v>277741.38</v>
      </c>
      <c r="V2203" s="70">
        <f>J2203+U2203</f>
        <v>310141.38</v>
      </c>
      <c r="W2203" s="70">
        <f>V2203*P2203/100</f>
        <v>310141.38</v>
      </c>
      <c r="X2203" s="59" t="s">
        <v>58</v>
      </c>
      <c r="Y2203" s="290">
        <v>0</v>
      </c>
      <c r="Z2203" s="85">
        <v>0</v>
      </c>
      <c r="AA2203" s="79">
        <f>Y2203*Z2203/100</f>
        <v>0</v>
      </c>
    </row>
    <row r="2204" spans="1:27" s="227" customFormat="1" ht="24" customHeight="1">
      <c r="A2204" s="78">
        <v>634</v>
      </c>
      <c r="B2204" s="78" t="s">
        <v>24</v>
      </c>
      <c r="C2204" s="78">
        <v>46272</v>
      </c>
      <c r="D2204" s="78">
        <v>0</v>
      </c>
      <c r="E2204" s="78">
        <v>0</v>
      </c>
      <c r="F2204" s="78">
        <v>47</v>
      </c>
      <c r="G2204" s="78">
        <v>2</v>
      </c>
      <c r="H2204" s="59">
        <v>47</v>
      </c>
      <c r="I2204" s="70">
        <v>400</v>
      </c>
      <c r="J2204" s="70">
        <f>H2204*I2204</f>
        <v>18800</v>
      </c>
      <c r="K2204" s="90">
        <v>1</v>
      </c>
      <c r="L2204" s="372" t="s">
        <v>65</v>
      </c>
      <c r="M2204" s="86" t="s">
        <v>63</v>
      </c>
      <c r="N2204" s="90">
        <v>2</v>
      </c>
      <c r="O2204" s="85">
        <v>342</v>
      </c>
      <c r="P2204" s="85">
        <v>100</v>
      </c>
      <c r="Q2204" s="70">
        <v>6350</v>
      </c>
      <c r="R2204" s="84">
        <f>O2204*Q2204</f>
        <v>2171700</v>
      </c>
      <c r="S2204" s="104">
        <v>44</v>
      </c>
      <c r="T2204" s="104">
        <v>85</v>
      </c>
      <c r="U2204" s="70">
        <f>R2204-R2204*T2204/100</f>
        <v>325755</v>
      </c>
      <c r="V2204" s="70">
        <f>J2204+U2204</f>
        <v>344555</v>
      </c>
      <c r="W2204" s="70">
        <f>V2204*P2204/100</f>
        <v>344555</v>
      </c>
      <c r="X2204" s="59" t="s">
        <v>58</v>
      </c>
      <c r="Y2204" s="290">
        <v>0</v>
      </c>
      <c r="Z2204" s="85">
        <v>0</v>
      </c>
      <c r="AA2204" s="79">
        <f>Y2204*Z2204/100</f>
        <v>0</v>
      </c>
    </row>
    <row r="2205" spans="1:27" s="229" customFormat="1" ht="23.1" customHeight="1">
      <c r="A2205" s="78">
        <v>635</v>
      </c>
      <c r="B2205" s="78" t="s">
        <v>24</v>
      </c>
      <c r="C2205" s="78">
        <v>21862</v>
      </c>
      <c r="D2205" s="78">
        <v>20</v>
      </c>
      <c r="E2205" s="78">
        <v>2</v>
      </c>
      <c r="F2205" s="78">
        <v>40</v>
      </c>
      <c r="G2205" s="17">
        <v>1</v>
      </c>
      <c r="H2205" s="100">
        <v>8240</v>
      </c>
      <c r="I2205" s="20">
        <v>125</v>
      </c>
      <c r="J2205" s="31">
        <f>H2205*I2205</f>
        <v>1030000</v>
      </c>
      <c r="K2205" s="103"/>
      <c r="L2205" s="20"/>
      <c r="M2205" s="20"/>
      <c r="N2205" s="103"/>
      <c r="O2205" s="20"/>
      <c r="P2205" s="20">
        <v>100</v>
      </c>
      <c r="Q2205" s="21"/>
      <c r="R2205" s="21">
        <f>O2205*Q2205</f>
        <v>0</v>
      </c>
      <c r="S2205" s="217"/>
      <c r="T2205" s="217"/>
      <c r="U2205" s="21">
        <f>R2205-R2205*T2205/100</f>
        <v>0</v>
      </c>
      <c r="V2205" s="31">
        <f>J2205+U2205</f>
        <v>1030000</v>
      </c>
      <c r="W2205" s="30">
        <f>V2205*P2205/100</f>
        <v>1030000</v>
      </c>
      <c r="X2205" s="100" t="s">
        <v>61</v>
      </c>
      <c r="Y2205" s="230">
        <v>0</v>
      </c>
      <c r="Z2205" s="20">
        <v>0</v>
      </c>
      <c r="AA2205" s="25">
        <f t="shared" ref="AA2205" si="1418">Y2205*Z2205/100</f>
        <v>0</v>
      </c>
    </row>
    <row r="2206" spans="1:27" s="229" customFormat="1" ht="23.1" customHeight="1">
      <c r="A2206" s="78"/>
      <c r="B2206" s="78"/>
      <c r="C2206" s="78"/>
      <c r="D2206" s="78"/>
      <c r="E2206" s="78"/>
      <c r="F2206" s="78"/>
      <c r="G2206" s="17"/>
      <c r="H2206" s="100"/>
      <c r="I2206" s="20"/>
      <c r="J2206" s="31"/>
      <c r="K2206" s="103"/>
      <c r="L2206" s="20"/>
      <c r="M2206" s="20"/>
      <c r="N2206" s="103"/>
      <c r="O2206" s="20"/>
      <c r="P2206" s="20"/>
      <c r="Q2206" s="21"/>
      <c r="R2206" s="21"/>
      <c r="S2206" s="217"/>
      <c r="T2206" s="217"/>
      <c r="U2206" s="21"/>
      <c r="V2206" s="31"/>
      <c r="W2206" s="30"/>
      <c r="X2206" s="100"/>
      <c r="Y2206" s="230"/>
      <c r="Z2206" s="20"/>
      <c r="AA2206" s="25"/>
    </row>
    <row r="2207" spans="1:27" s="227" customFormat="1" ht="24" customHeight="1">
      <c r="A2207" s="78">
        <v>636</v>
      </c>
      <c r="B2207" s="78" t="s">
        <v>24</v>
      </c>
      <c r="C2207" s="78">
        <v>75824</v>
      </c>
      <c r="D2207" s="78">
        <v>5</v>
      </c>
      <c r="E2207" s="78">
        <v>0</v>
      </c>
      <c r="F2207" s="78">
        <v>0</v>
      </c>
      <c r="G2207" s="78">
        <v>2</v>
      </c>
      <c r="H2207" s="59">
        <v>100</v>
      </c>
      <c r="I2207" s="70">
        <v>150</v>
      </c>
      <c r="J2207" s="70">
        <f>H2207*I2207</f>
        <v>15000</v>
      </c>
      <c r="K2207" s="90">
        <v>1</v>
      </c>
      <c r="L2207" s="372" t="s">
        <v>65</v>
      </c>
      <c r="M2207" s="86" t="s">
        <v>67</v>
      </c>
      <c r="N2207" s="90">
        <v>2</v>
      </c>
      <c r="O2207" s="85">
        <v>193.6</v>
      </c>
      <c r="P2207" s="85">
        <v>100</v>
      </c>
      <c r="Q2207" s="70">
        <v>6350</v>
      </c>
      <c r="R2207" s="84">
        <f>O2207*Q2207</f>
        <v>1229360</v>
      </c>
      <c r="S2207" s="104">
        <v>24</v>
      </c>
      <c r="T2207" s="104">
        <v>38</v>
      </c>
      <c r="U2207" s="70">
        <f>R2207-R2207*T2207/100</f>
        <v>762203.2</v>
      </c>
      <c r="V2207" s="70">
        <f>J2207+U2207</f>
        <v>777203.19999999995</v>
      </c>
      <c r="W2207" s="70">
        <f>V2207*P2207/100</f>
        <v>777203.19999999995</v>
      </c>
      <c r="X2207" s="59" t="s">
        <v>58</v>
      </c>
      <c r="Y2207" s="290">
        <v>0</v>
      </c>
      <c r="Z2207" s="85">
        <v>0</v>
      </c>
      <c r="AA2207" s="79">
        <f>Y2207*Z2207/100</f>
        <v>0</v>
      </c>
    </row>
    <row r="2208" spans="1:27" s="229" customFormat="1" ht="23.1" customHeight="1">
      <c r="A2208" s="78"/>
      <c r="B2208" s="78"/>
      <c r="C2208" s="78"/>
      <c r="D2208" s="78"/>
      <c r="E2208" s="78"/>
      <c r="F2208" s="78"/>
      <c r="G2208" s="17">
        <v>1</v>
      </c>
      <c r="H2208" s="100">
        <v>1900</v>
      </c>
      <c r="I2208" s="20">
        <v>150</v>
      </c>
      <c r="J2208" s="31">
        <f>H2208*I2208</f>
        <v>285000</v>
      </c>
      <c r="K2208" s="103"/>
      <c r="L2208" s="20"/>
      <c r="M2208" s="20"/>
      <c r="N2208" s="103"/>
      <c r="O2208" s="20"/>
      <c r="P2208" s="20">
        <v>100</v>
      </c>
      <c r="Q2208" s="21"/>
      <c r="R2208" s="21">
        <f>O2208*Q2208</f>
        <v>0</v>
      </c>
      <c r="S2208" s="217"/>
      <c r="T2208" s="217"/>
      <c r="U2208" s="21">
        <f>R2208-R2208*T2208/100</f>
        <v>0</v>
      </c>
      <c r="V2208" s="31">
        <f>J2208+U2208</f>
        <v>285000</v>
      </c>
      <c r="W2208" s="30">
        <f>V2208*P2208/100</f>
        <v>285000</v>
      </c>
      <c r="X2208" s="100" t="s">
        <v>61</v>
      </c>
      <c r="Y2208" s="230">
        <v>0</v>
      </c>
      <c r="Z2208" s="20">
        <v>0</v>
      </c>
      <c r="AA2208" s="25">
        <f t="shared" ref="AA2208" si="1419">Y2208*Z2208/100</f>
        <v>0</v>
      </c>
    </row>
    <row r="2209" spans="1:27" s="285" customFormat="1" ht="23.1" customHeight="1">
      <c r="A2209" s="377"/>
      <c r="B2209" s="377"/>
      <c r="C2209" s="377"/>
      <c r="D2209" s="377"/>
      <c r="E2209" s="377"/>
      <c r="F2209" s="377"/>
      <c r="G2209" s="65"/>
      <c r="H2209" s="283"/>
      <c r="I2209" s="66"/>
      <c r="J2209" s="375"/>
      <c r="K2209" s="216"/>
      <c r="L2209" s="66"/>
      <c r="M2209" s="66"/>
      <c r="N2209" s="216"/>
      <c r="O2209" s="66"/>
      <c r="P2209" s="66"/>
      <c r="Q2209" s="69"/>
      <c r="R2209" s="69"/>
      <c r="S2209" s="282"/>
      <c r="T2209" s="282"/>
      <c r="U2209" s="69"/>
      <c r="V2209" s="283"/>
      <c r="W2209" s="69"/>
      <c r="X2209" s="283"/>
      <c r="Y2209" s="284"/>
      <c r="Z2209" s="66"/>
      <c r="AA2209" s="64"/>
    </row>
    <row r="2210" spans="1:27" s="227" customFormat="1" ht="24" customHeight="1">
      <c r="A2210" s="78">
        <v>637</v>
      </c>
      <c r="B2210" s="78" t="s">
        <v>26</v>
      </c>
      <c r="C2210" s="78">
        <v>696</v>
      </c>
      <c r="D2210" s="78">
        <v>0</v>
      </c>
      <c r="E2210" s="78">
        <v>0</v>
      </c>
      <c r="F2210" s="78">
        <v>30</v>
      </c>
      <c r="G2210" s="78">
        <v>2</v>
      </c>
      <c r="H2210" s="59">
        <v>30</v>
      </c>
      <c r="I2210" s="70">
        <v>400</v>
      </c>
      <c r="J2210" s="70">
        <f t="shared" ref="J2210:J2216" si="1420">H2210*I2210</f>
        <v>12000</v>
      </c>
      <c r="K2210" s="90">
        <v>1</v>
      </c>
      <c r="L2210" s="372" t="s">
        <v>65</v>
      </c>
      <c r="M2210" s="86" t="s">
        <v>63</v>
      </c>
      <c r="N2210" s="90">
        <v>2</v>
      </c>
      <c r="O2210" s="85">
        <v>240</v>
      </c>
      <c r="P2210" s="85">
        <v>100</v>
      </c>
      <c r="Q2210" s="70">
        <v>6350</v>
      </c>
      <c r="R2210" s="84">
        <f>O2210*Q2210</f>
        <v>1524000</v>
      </c>
      <c r="S2210" s="104">
        <v>16</v>
      </c>
      <c r="T2210" s="104">
        <v>55</v>
      </c>
      <c r="U2210" s="70">
        <f>R2210-R2210*T2210/100</f>
        <v>685800</v>
      </c>
      <c r="V2210" s="70">
        <f>J2210+U2210</f>
        <v>697800</v>
      </c>
      <c r="W2210" s="70">
        <f>V2210*P2210/100</f>
        <v>697800</v>
      </c>
      <c r="X2210" s="59" t="s">
        <v>60</v>
      </c>
      <c r="Y2210" s="290">
        <f>J2210</f>
        <v>12000</v>
      </c>
      <c r="Z2210" s="85">
        <v>0.02</v>
      </c>
      <c r="AA2210" s="79">
        <f>Y2210*Z2210/100</f>
        <v>2.4</v>
      </c>
    </row>
    <row r="2211" spans="1:27" s="227" customFormat="1" ht="24" customHeight="1">
      <c r="A2211" s="78">
        <v>638</v>
      </c>
      <c r="B2211" s="78" t="s">
        <v>26</v>
      </c>
      <c r="C2211" s="78">
        <v>730</v>
      </c>
      <c r="D2211" s="78">
        <v>0</v>
      </c>
      <c r="E2211" s="78">
        <v>0</v>
      </c>
      <c r="F2211" s="78">
        <v>9</v>
      </c>
      <c r="G2211" s="78">
        <v>2</v>
      </c>
      <c r="H2211" s="59">
        <v>9</v>
      </c>
      <c r="I2211" s="70">
        <v>400</v>
      </c>
      <c r="J2211" s="70">
        <f t="shared" si="1420"/>
        <v>3600</v>
      </c>
      <c r="K2211" s="90"/>
      <c r="L2211" s="372" t="s">
        <v>162</v>
      </c>
      <c r="M2211" s="86" t="s">
        <v>27</v>
      </c>
      <c r="N2211" s="90">
        <v>2</v>
      </c>
      <c r="O2211" s="85">
        <v>15</v>
      </c>
      <c r="P2211" s="85">
        <v>100</v>
      </c>
      <c r="Q2211" s="70">
        <v>5150</v>
      </c>
      <c r="R2211" s="84">
        <f>O2211*Q2211</f>
        <v>77250</v>
      </c>
      <c r="S2211" s="104">
        <v>42</v>
      </c>
      <c r="T2211" s="104">
        <v>93</v>
      </c>
      <c r="U2211" s="70">
        <f>R2211-R2211*T2211/100</f>
        <v>5407.5</v>
      </c>
      <c r="V2211" s="70">
        <f>J2211+U2211</f>
        <v>9007.5</v>
      </c>
      <c r="W2211" s="70">
        <f>V2211*P2211/100</f>
        <v>9007.5</v>
      </c>
      <c r="X2211" s="59"/>
      <c r="Y2211" s="290">
        <f>V2211</f>
        <v>9007.5</v>
      </c>
      <c r="Z2211" s="85">
        <v>0.02</v>
      </c>
      <c r="AA2211" s="79">
        <f>Y2211*Z2211/100</f>
        <v>1.8015000000000001</v>
      </c>
    </row>
    <row r="2212" spans="1:27" s="229" customFormat="1" ht="23.1" customHeight="1">
      <c r="A2212" s="78">
        <v>639</v>
      </c>
      <c r="B2212" s="78" t="s">
        <v>24</v>
      </c>
      <c r="C2212" s="78">
        <v>61514</v>
      </c>
      <c r="D2212" s="78">
        <v>14</v>
      </c>
      <c r="E2212" s="78">
        <v>1</v>
      </c>
      <c r="F2212" s="78">
        <v>61</v>
      </c>
      <c r="G2212" s="17">
        <v>1</v>
      </c>
      <c r="H2212" s="100">
        <v>5761</v>
      </c>
      <c r="I2212" s="20">
        <v>125</v>
      </c>
      <c r="J2212" s="70">
        <f t="shared" si="1420"/>
        <v>720125</v>
      </c>
      <c r="K2212" s="103"/>
      <c r="L2212" s="20"/>
      <c r="M2212" s="20"/>
      <c r="N2212" s="103"/>
      <c r="O2212" s="20"/>
      <c r="P2212" s="20">
        <v>100</v>
      </c>
      <c r="Q2212" s="21"/>
      <c r="R2212" s="21">
        <f>O2212*Q2212</f>
        <v>0</v>
      </c>
      <c r="S2212" s="217"/>
      <c r="T2212" s="217"/>
      <c r="U2212" s="21">
        <f>R2212-R2212*T2212/100</f>
        <v>0</v>
      </c>
      <c r="V2212" s="100">
        <f>J2212+U2212</f>
        <v>720125</v>
      </c>
      <c r="W2212" s="21">
        <f>V2212*P2212/100</f>
        <v>720125</v>
      </c>
      <c r="X2212" s="100" t="s">
        <v>61</v>
      </c>
      <c r="Y2212" s="230">
        <v>0</v>
      </c>
      <c r="Z2212" s="20">
        <v>0</v>
      </c>
      <c r="AA2212" s="25">
        <f t="shared" ref="AA2212:AA2213" si="1421">Y2212*Z2212/100</f>
        <v>0</v>
      </c>
    </row>
    <row r="2213" spans="1:27" s="229" customFormat="1" ht="23.1" customHeight="1">
      <c r="A2213" s="78">
        <v>640</v>
      </c>
      <c r="B2213" s="78" t="s">
        <v>24</v>
      </c>
      <c r="C2213" s="78">
        <v>62640</v>
      </c>
      <c r="D2213" s="78">
        <v>13</v>
      </c>
      <c r="E2213" s="78">
        <v>3</v>
      </c>
      <c r="F2213" s="78">
        <v>54</v>
      </c>
      <c r="G2213" s="17">
        <v>1</v>
      </c>
      <c r="H2213" s="100">
        <v>5554</v>
      </c>
      <c r="I2213" s="20">
        <v>125</v>
      </c>
      <c r="J2213" s="70">
        <f t="shared" si="1420"/>
        <v>694250</v>
      </c>
      <c r="K2213" s="103"/>
      <c r="L2213" s="20"/>
      <c r="M2213" s="20"/>
      <c r="N2213" s="103"/>
      <c r="O2213" s="20"/>
      <c r="P2213" s="20">
        <v>100</v>
      </c>
      <c r="Q2213" s="21"/>
      <c r="R2213" s="21">
        <f>O2213*Q2213</f>
        <v>0</v>
      </c>
      <c r="S2213" s="217"/>
      <c r="T2213" s="217"/>
      <c r="U2213" s="21">
        <f>R2213-R2213*T2213/100</f>
        <v>0</v>
      </c>
      <c r="V2213" s="100">
        <f>J2213+U2213</f>
        <v>694250</v>
      </c>
      <c r="W2213" s="21">
        <f>V2213*P2213/100</f>
        <v>694250</v>
      </c>
      <c r="X2213" s="100" t="s">
        <v>61</v>
      </c>
      <c r="Y2213" s="230">
        <v>0</v>
      </c>
      <c r="Z2213" s="20">
        <v>0</v>
      </c>
      <c r="AA2213" s="25">
        <f t="shared" si="1421"/>
        <v>0</v>
      </c>
    </row>
    <row r="2214" spans="1:27" s="227" customFormat="1" ht="24" customHeight="1">
      <c r="A2214" s="78">
        <v>641</v>
      </c>
      <c r="B2214" s="78" t="s">
        <v>24</v>
      </c>
      <c r="C2214" s="78">
        <v>36758</v>
      </c>
      <c r="D2214" s="78">
        <v>0</v>
      </c>
      <c r="E2214" s="78">
        <v>1</v>
      </c>
      <c r="F2214" s="78">
        <v>71</v>
      </c>
      <c r="G2214" s="78">
        <v>2</v>
      </c>
      <c r="H2214" s="59">
        <v>164</v>
      </c>
      <c r="I2214" s="70">
        <v>400</v>
      </c>
      <c r="J2214" s="70">
        <f t="shared" si="1420"/>
        <v>65600</v>
      </c>
      <c r="K2214" s="90">
        <v>1</v>
      </c>
      <c r="L2214" s="372" t="s">
        <v>65</v>
      </c>
      <c r="M2214" s="86" t="s">
        <v>67</v>
      </c>
      <c r="N2214" s="90">
        <v>2</v>
      </c>
      <c r="O2214" s="85">
        <v>172</v>
      </c>
      <c r="P2214" s="85">
        <v>100</v>
      </c>
      <c r="Q2214" s="70">
        <v>6350</v>
      </c>
      <c r="R2214" s="84">
        <f t="shared" ref="R2214:R2224" si="1422">O2214*Q2214</f>
        <v>1092200</v>
      </c>
      <c r="S2214" s="104">
        <v>35</v>
      </c>
      <c r="T2214" s="104">
        <v>58</v>
      </c>
      <c r="U2214" s="70">
        <f t="shared" ref="U2214:U2224" si="1423">R2214-R2214*T2214/100</f>
        <v>458724</v>
      </c>
      <c r="V2214" s="70">
        <f t="shared" ref="V2214:V2224" si="1424">J2214+U2214</f>
        <v>524324</v>
      </c>
      <c r="W2214" s="70">
        <f t="shared" ref="W2214:W2224" si="1425">V2214*P2214/100</f>
        <v>524324</v>
      </c>
      <c r="X2214" s="59" t="s">
        <v>58</v>
      </c>
      <c r="Y2214" s="290">
        <v>0</v>
      </c>
      <c r="Z2214" s="85">
        <v>0</v>
      </c>
      <c r="AA2214" s="79">
        <f>Y2214*Z2214/100</f>
        <v>0</v>
      </c>
    </row>
    <row r="2215" spans="1:27" s="229" customFormat="1" ht="23.1" customHeight="1">
      <c r="A2215" s="17"/>
      <c r="B2215" s="17"/>
      <c r="C2215" s="17"/>
      <c r="D2215" s="17"/>
      <c r="E2215" s="17"/>
      <c r="F2215" s="17"/>
      <c r="G2215" s="78">
        <v>3</v>
      </c>
      <c r="H2215" s="59">
        <v>7</v>
      </c>
      <c r="I2215" s="70">
        <v>400</v>
      </c>
      <c r="J2215" s="70">
        <f t="shared" si="1420"/>
        <v>2800</v>
      </c>
      <c r="K2215" s="90"/>
      <c r="L2215" s="372"/>
      <c r="M2215" s="86"/>
      <c r="N2215" s="90">
        <v>3</v>
      </c>
      <c r="O2215" s="85">
        <v>28</v>
      </c>
      <c r="P2215" s="85">
        <v>100</v>
      </c>
      <c r="Q2215" s="70">
        <v>6351</v>
      </c>
      <c r="R2215" s="84">
        <f t="shared" si="1422"/>
        <v>177828</v>
      </c>
      <c r="S2215" s="104">
        <v>35</v>
      </c>
      <c r="T2215" s="104">
        <v>58</v>
      </c>
      <c r="U2215" s="70">
        <f t="shared" si="1423"/>
        <v>74687.759999999995</v>
      </c>
      <c r="V2215" s="70">
        <f t="shared" si="1424"/>
        <v>77487.759999999995</v>
      </c>
      <c r="W2215" s="70">
        <f t="shared" si="1425"/>
        <v>77487.759999999995</v>
      </c>
      <c r="X2215" s="59"/>
      <c r="Y2215" s="290">
        <f>W2215</f>
        <v>77487.759999999995</v>
      </c>
      <c r="Z2215" s="85">
        <v>0.3</v>
      </c>
      <c r="AA2215" s="79">
        <f>Y2215*Z2215/100</f>
        <v>232.46327999999997</v>
      </c>
    </row>
    <row r="2216" spans="1:27" s="227" customFormat="1" ht="24" customHeight="1">
      <c r="A2216" s="78">
        <v>642</v>
      </c>
      <c r="B2216" s="78" t="s">
        <v>24</v>
      </c>
      <c r="C2216" s="78">
        <v>46276</v>
      </c>
      <c r="D2216" s="78">
        <v>0</v>
      </c>
      <c r="E2216" s="78">
        <v>1</v>
      </c>
      <c r="F2216" s="78">
        <v>21</v>
      </c>
      <c r="G2216" s="78">
        <v>2</v>
      </c>
      <c r="H2216" s="59">
        <v>121</v>
      </c>
      <c r="I2216" s="70">
        <v>400</v>
      </c>
      <c r="J2216" s="70">
        <f t="shared" si="1420"/>
        <v>48400</v>
      </c>
      <c r="K2216" s="90">
        <v>1</v>
      </c>
      <c r="L2216" s="372" t="s">
        <v>65</v>
      </c>
      <c r="M2216" s="86" t="s">
        <v>63</v>
      </c>
      <c r="N2216" s="90">
        <v>2</v>
      </c>
      <c r="O2216" s="85">
        <v>551.76</v>
      </c>
      <c r="P2216" s="85">
        <v>100</v>
      </c>
      <c r="Q2216" s="70">
        <v>6350</v>
      </c>
      <c r="R2216" s="84">
        <f t="shared" si="1422"/>
        <v>3503676</v>
      </c>
      <c r="S2216" s="104">
        <v>16</v>
      </c>
      <c r="T2216" s="104">
        <v>55</v>
      </c>
      <c r="U2216" s="70">
        <f t="shared" si="1423"/>
        <v>1576654.2</v>
      </c>
      <c r="V2216" s="70">
        <f t="shared" si="1424"/>
        <v>1625054.2</v>
      </c>
      <c r="W2216" s="70">
        <f t="shared" si="1425"/>
        <v>1625054.2</v>
      </c>
      <c r="X2216" s="59" t="s">
        <v>58</v>
      </c>
      <c r="Y2216" s="290">
        <v>0</v>
      </c>
      <c r="Z2216" s="85">
        <v>0</v>
      </c>
      <c r="AA2216" s="79">
        <f>Y2216*Z2216/100</f>
        <v>0</v>
      </c>
    </row>
    <row r="2217" spans="1:27" s="229" customFormat="1" ht="23.1" customHeight="1">
      <c r="A2217" s="78"/>
      <c r="B2217" s="78"/>
      <c r="C2217" s="78"/>
      <c r="D2217" s="78"/>
      <c r="E2217" s="78"/>
      <c r="F2217" s="78"/>
      <c r="G2217" s="17"/>
      <c r="H2217" s="100"/>
      <c r="I2217" s="20"/>
      <c r="J2217" s="70"/>
      <c r="K2217" s="90">
        <v>2</v>
      </c>
      <c r="L2217" s="372" t="s">
        <v>65</v>
      </c>
      <c r="M2217" s="86" t="s">
        <v>63</v>
      </c>
      <c r="N2217" s="90">
        <v>2</v>
      </c>
      <c r="O2217" s="85">
        <v>301.60000000000002</v>
      </c>
      <c r="P2217" s="85">
        <v>100</v>
      </c>
      <c r="Q2217" s="70">
        <v>6350</v>
      </c>
      <c r="R2217" s="84">
        <f t="shared" si="1422"/>
        <v>1915160.0000000002</v>
      </c>
      <c r="S2217" s="104">
        <v>21</v>
      </c>
      <c r="T2217" s="104">
        <v>80</v>
      </c>
      <c r="U2217" s="70">
        <f t="shared" si="1423"/>
        <v>383032</v>
      </c>
      <c r="V2217" s="70">
        <f t="shared" si="1424"/>
        <v>383032</v>
      </c>
      <c r="W2217" s="70">
        <f t="shared" si="1425"/>
        <v>383032</v>
      </c>
      <c r="X2217" s="59" t="s">
        <v>165</v>
      </c>
      <c r="Y2217" s="290">
        <v>0</v>
      </c>
      <c r="Z2217" s="85">
        <v>0</v>
      </c>
      <c r="AA2217" s="79">
        <f>Y2217*Z2217/100</f>
        <v>0</v>
      </c>
    </row>
    <row r="2218" spans="1:27" s="229" customFormat="1" ht="23.1" customHeight="1">
      <c r="A2218" s="78">
        <v>643</v>
      </c>
      <c r="B2218" s="78" t="s">
        <v>24</v>
      </c>
      <c r="C2218" s="78">
        <v>74107</v>
      </c>
      <c r="D2218" s="78">
        <v>1</v>
      </c>
      <c r="E2218" s="78">
        <v>1</v>
      </c>
      <c r="F2218" s="78">
        <v>2</v>
      </c>
      <c r="G2218" s="17">
        <v>1</v>
      </c>
      <c r="H2218" s="100">
        <v>502</v>
      </c>
      <c r="I2218" s="20">
        <v>125</v>
      </c>
      <c r="J2218" s="70">
        <f t="shared" ref="J2218:J2224" si="1426">H2218*I2218</f>
        <v>62750</v>
      </c>
      <c r="K2218" s="103"/>
      <c r="L2218" s="20"/>
      <c r="M2218" s="20"/>
      <c r="N2218" s="103"/>
      <c r="O2218" s="20"/>
      <c r="P2218" s="20">
        <v>100</v>
      </c>
      <c r="Q2218" s="21"/>
      <c r="R2218" s="21">
        <f t="shared" si="1422"/>
        <v>0</v>
      </c>
      <c r="S2218" s="217"/>
      <c r="T2218" s="217"/>
      <c r="U2218" s="21">
        <f t="shared" si="1423"/>
        <v>0</v>
      </c>
      <c r="V2218" s="100">
        <f t="shared" si="1424"/>
        <v>62750</v>
      </c>
      <c r="W2218" s="21">
        <f t="shared" si="1425"/>
        <v>62750</v>
      </c>
      <c r="X2218" s="100" t="s">
        <v>61</v>
      </c>
      <c r="Y2218" s="230">
        <v>0</v>
      </c>
      <c r="Z2218" s="20">
        <v>0</v>
      </c>
      <c r="AA2218" s="25">
        <f t="shared" ref="AA2218:AA2224" si="1427">Y2218*Z2218/100</f>
        <v>0</v>
      </c>
    </row>
    <row r="2219" spans="1:27" s="229" customFormat="1" ht="23.1" customHeight="1">
      <c r="A2219" s="78">
        <v>644</v>
      </c>
      <c r="B2219" s="78" t="s">
        <v>24</v>
      </c>
      <c r="C2219" s="78">
        <v>21855</v>
      </c>
      <c r="D2219" s="78">
        <v>6</v>
      </c>
      <c r="E2219" s="78">
        <v>0</v>
      </c>
      <c r="F2219" s="78">
        <v>40</v>
      </c>
      <c r="G2219" s="17">
        <v>1</v>
      </c>
      <c r="H2219" s="100">
        <v>2440</v>
      </c>
      <c r="I2219" s="20">
        <v>125</v>
      </c>
      <c r="J2219" s="70">
        <f t="shared" si="1426"/>
        <v>305000</v>
      </c>
      <c r="K2219" s="103"/>
      <c r="L2219" s="20"/>
      <c r="M2219" s="20"/>
      <c r="N2219" s="103"/>
      <c r="O2219" s="20"/>
      <c r="P2219" s="20">
        <v>100</v>
      </c>
      <c r="Q2219" s="21"/>
      <c r="R2219" s="21">
        <f t="shared" si="1422"/>
        <v>0</v>
      </c>
      <c r="S2219" s="217"/>
      <c r="T2219" s="217"/>
      <c r="U2219" s="21">
        <f t="shared" si="1423"/>
        <v>0</v>
      </c>
      <c r="V2219" s="100">
        <f t="shared" si="1424"/>
        <v>305000</v>
      </c>
      <c r="W2219" s="21">
        <f t="shared" si="1425"/>
        <v>305000</v>
      </c>
      <c r="X2219" s="100" t="s">
        <v>61</v>
      </c>
      <c r="Y2219" s="230">
        <v>0</v>
      </c>
      <c r="Z2219" s="20">
        <v>0</v>
      </c>
      <c r="AA2219" s="25">
        <f t="shared" si="1427"/>
        <v>0</v>
      </c>
    </row>
    <row r="2220" spans="1:27" s="229" customFormat="1" ht="23.1" customHeight="1">
      <c r="A2220" s="78">
        <v>645</v>
      </c>
      <c r="B2220" s="78" t="s">
        <v>24</v>
      </c>
      <c r="C2220" s="78">
        <v>21845</v>
      </c>
      <c r="D2220" s="78">
        <v>6</v>
      </c>
      <c r="E2220" s="78">
        <v>2</v>
      </c>
      <c r="F2220" s="78">
        <v>20</v>
      </c>
      <c r="G2220" s="17">
        <v>1</v>
      </c>
      <c r="H2220" s="100">
        <v>2620</v>
      </c>
      <c r="I2220" s="20">
        <v>125</v>
      </c>
      <c r="J2220" s="70">
        <f t="shared" si="1426"/>
        <v>327500</v>
      </c>
      <c r="K2220" s="103"/>
      <c r="L2220" s="20"/>
      <c r="M2220" s="20"/>
      <c r="N2220" s="103"/>
      <c r="O2220" s="20"/>
      <c r="P2220" s="20">
        <v>100</v>
      </c>
      <c r="Q2220" s="21"/>
      <c r="R2220" s="21">
        <f t="shared" si="1422"/>
        <v>0</v>
      </c>
      <c r="S2220" s="217"/>
      <c r="T2220" s="217"/>
      <c r="U2220" s="21">
        <f t="shared" si="1423"/>
        <v>0</v>
      </c>
      <c r="V2220" s="100">
        <f t="shared" si="1424"/>
        <v>327500</v>
      </c>
      <c r="W2220" s="21">
        <f t="shared" si="1425"/>
        <v>327500</v>
      </c>
      <c r="X2220" s="100" t="s">
        <v>61</v>
      </c>
      <c r="Y2220" s="230">
        <v>0</v>
      </c>
      <c r="Z2220" s="20">
        <v>0</v>
      </c>
      <c r="AA2220" s="25">
        <f t="shared" si="1427"/>
        <v>0</v>
      </c>
    </row>
    <row r="2221" spans="1:27" s="229" customFormat="1" ht="23.1" customHeight="1">
      <c r="A2221" s="78">
        <v>646</v>
      </c>
      <c r="B2221" s="78" t="s">
        <v>24</v>
      </c>
      <c r="C2221" s="78">
        <v>63374</v>
      </c>
      <c r="D2221" s="78">
        <v>4</v>
      </c>
      <c r="E2221" s="78">
        <v>0</v>
      </c>
      <c r="F2221" s="78">
        <v>0</v>
      </c>
      <c r="G2221" s="17">
        <v>1</v>
      </c>
      <c r="H2221" s="100">
        <v>1600</v>
      </c>
      <c r="I2221" s="20">
        <v>125</v>
      </c>
      <c r="J2221" s="70">
        <f t="shared" si="1426"/>
        <v>200000</v>
      </c>
      <c r="K2221" s="103"/>
      <c r="L2221" s="20"/>
      <c r="M2221" s="20"/>
      <c r="N2221" s="103"/>
      <c r="O2221" s="20"/>
      <c r="P2221" s="20">
        <v>100</v>
      </c>
      <c r="Q2221" s="21"/>
      <c r="R2221" s="21">
        <f t="shared" si="1422"/>
        <v>0</v>
      </c>
      <c r="S2221" s="217"/>
      <c r="T2221" s="217"/>
      <c r="U2221" s="21">
        <f t="shared" si="1423"/>
        <v>0</v>
      </c>
      <c r="V2221" s="100">
        <f t="shared" si="1424"/>
        <v>200000</v>
      </c>
      <c r="W2221" s="21">
        <f t="shared" si="1425"/>
        <v>200000</v>
      </c>
      <c r="X2221" s="100" t="s">
        <v>61</v>
      </c>
      <c r="Y2221" s="230">
        <v>0</v>
      </c>
      <c r="Z2221" s="20">
        <v>0</v>
      </c>
      <c r="AA2221" s="25">
        <f t="shared" si="1427"/>
        <v>0</v>
      </c>
    </row>
    <row r="2222" spans="1:27" s="229" customFormat="1" ht="23.1" customHeight="1">
      <c r="A2222" s="78">
        <v>647</v>
      </c>
      <c r="B2222" s="78" t="s">
        <v>24</v>
      </c>
      <c r="C2222" s="78">
        <v>21856</v>
      </c>
      <c r="D2222" s="78">
        <v>6</v>
      </c>
      <c r="E2222" s="78">
        <v>2</v>
      </c>
      <c r="F2222" s="78">
        <v>60</v>
      </c>
      <c r="G2222" s="17">
        <v>1</v>
      </c>
      <c r="H2222" s="100">
        <v>2660</v>
      </c>
      <c r="I2222" s="20">
        <v>125</v>
      </c>
      <c r="J2222" s="70">
        <f t="shared" si="1426"/>
        <v>332500</v>
      </c>
      <c r="K2222" s="103"/>
      <c r="L2222" s="20"/>
      <c r="M2222" s="20"/>
      <c r="N2222" s="103"/>
      <c r="O2222" s="20"/>
      <c r="P2222" s="20">
        <v>100</v>
      </c>
      <c r="Q2222" s="21"/>
      <c r="R2222" s="21">
        <f t="shared" si="1422"/>
        <v>0</v>
      </c>
      <c r="S2222" s="217"/>
      <c r="T2222" s="217"/>
      <c r="U2222" s="21">
        <f t="shared" si="1423"/>
        <v>0</v>
      </c>
      <c r="V2222" s="100">
        <f t="shared" si="1424"/>
        <v>332500</v>
      </c>
      <c r="W2222" s="21">
        <f t="shared" si="1425"/>
        <v>332500</v>
      </c>
      <c r="X2222" s="100" t="s">
        <v>61</v>
      </c>
      <c r="Y2222" s="230">
        <v>0</v>
      </c>
      <c r="Z2222" s="20">
        <v>0</v>
      </c>
      <c r="AA2222" s="25">
        <f t="shared" si="1427"/>
        <v>0</v>
      </c>
    </row>
    <row r="2223" spans="1:27" s="229" customFormat="1" ht="23.1" customHeight="1">
      <c r="A2223" s="78">
        <v>648</v>
      </c>
      <c r="B2223" s="78" t="s">
        <v>24</v>
      </c>
      <c r="C2223" s="78">
        <v>21844</v>
      </c>
      <c r="D2223" s="78">
        <v>2</v>
      </c>
      <c r="E2223" s="78">
        <v>2</v>
      </c>
      <c r="F2223" s="78">
        <v>38</v>
      </c>
      <c r="G2223" s="17">
        <v>1</v>
      </c>
      <c r="H2223" s="100">
        <v>1038</v>
      </c>
      <c r="I2223" s="20">
        <v>125</v>
      </c>
      <c r="J2223" s="70">
        <f t="shared" si="1426"/>
        <v>129750</v>
      </c>
      <c r="K2223" s="103"/>
      <c r="L2223" s="20"/>
      <c r="M2223" s="20"/>
      <c r="N2223" s="103"/>
      <c r="O2223" s="20"/>
      <c r="P2223" s="20">
        <v>100</v>
      </c>
      <c r="Q2223" s="21"/>
      <c r="R2223" s="21">
        <f t="shared" si="1422"/>
        <v>0</v>
      </c>
      <c r="S2223" s="217"/>
      <c r="T2223" s="217"/>
      <c r="U2223" s="21">
        <f t="shared" si="1423"/>
        <v>0</v>
      </c>
      <c r="V2223" s="100">
        <f t="shared" si="1424"/>
        <v>129750</v>
      </c>
      <c r="W2223" s="21">
        <f t="shared" si="1425"/>
        <v>129750</v>
      </c>
      <c r="X2223" s="100" t="s">
        <v>61</v>
      </c>
      <c r="Y2223" s="230">
        <v>0</v>
      </c>
      <c r="Z2223" s="20">
        <v>0</v>
      </c>
      <c r="AA2223" s="25">
        <f t="shared" si="1427"/>
        <v>0</v>
      </c>
    </row>
    <row r="2224" spans="1:27" s="229" customFormat="1" ht="23.1" customHeight="1">
      <c r="A2224" s="17">
        <v>649</v>
      </c>
      <c r="B2224" s="17" t="s">
        <v>26</v>
      </c>
      <c r="C2224" s="17">
        <v>33</v>
      </c>
      <c r="D2224" s="17">
        <v>7</v>
      </c>
      <c r="E2224" s="17">
        <v>0</v>
      </c>
      <c r="F2224" s="17">
        <v>0</v>
      </c>
      <c r="G2224" s="17">
        <v>1</v>
      </c>
      <c r="H2224" s="70">
        <v>2800</v>
      </c>
      <c r="I2224" s="373">
        <v>125</v>
      </c>
      <c r="J2224" s="84">
        <f t="shared" si="1426"/>
        <v>350000</v>
      </c>
      <c r="K2224" s="103"/>
      <c r="L2224" s="20"/>
      <c r="M2224" s="20"/>
      <c r="N2224" s="103"/>
      <c r="O2224" s="20"/>
      <c r="P2224" s="20">
        <v>100</v>
      </c>
      <c r="Q2224" s="21"/>
      <c r="R2224" s="21">
        <f t="shared" si="1422"/>
        <v>0</v>
      </c>
      <c r="S2224" s="217"/>
      <c r="T2224" s="217"/>
      <c r="U2224" s="21">
        <f t="shared" si="1423"/>
        <v>0</v>
      </c>
      <c r="V2224" s="101">
        <f t="shared" si="1424"/>
        <v>350000</v>
      </c>
      <c r="W2224" s="101">
        <f t="shared" si="1425"/>
        <v>350000</v>
      </c>
      <c r="X2224" s="101"/>
      <c r="Y2224" s="276">
        <f t="shared" ref="Y2224" si="1428">J2224</f>
        <v>350000</v>
      </c>
      <c r="Z2224" s="20">
        <v>0.01</v>
      </c>
      <c r="AA2224" s="25">
        <f t="shared" si="1427"/>
        <v>35</v>
      </c>
    </row>
    <row r="2225" spans="1:27" s="227" customFormat="1" ht="24" customHeight="1">
      <c r="A2225" s="78">
        <v>650</v>
      </c>
      <c r="B2225" s="78" t="s">
        <v>24</v>
      </c>
      <c r="C2225" s="78">
        <v>46312</v>
      </c>
      <c r="D2225" s="78">
        <v>0</v>
      </c>
      <c r="E2225" s="78">
        <v>1</v>
      </c>
      <c r="F2225" s="78">
        <v>43</v>
      </c>
      <c r="G2225" s="78">
        <v>2</v>
      </c>
      <c r="H2225" s="59">
        <v>143</v>
      </c>
      <c r="I2225" s="70">
        <v>400</v>
      </c>
      <c r="J2225" s="70">
        <f>H2225*I2225</f>
        <v>57200</v>
      </c>
      <c r="K2225" s="90">
        <v>1</v>
      </c>
      <c r="L2225" s="372" t="s">
        <v>65</v>
      </c>
      <c r="M2225" s="86" t="s">
        <v>68</v>
      </c>
      <c r="N2225" s="90">
        <v>2</v>
      </c>
      <c r="O2225" s="85">
        <v>49</v>
      </c>
      <c r="P2225" s="85">
        <v>100</v>
      </c>
      <c r="Q2225" s="70">
        <v>6350</v>
      </c>
      <c r="R2225" s="84">
        <f>O2225*Q2225</f>
        <v>311150</v>
      </c>
      <c r="S2225" s="104">
        <v>59</v>
      </c>
      <c r="T2225" s="104">
        <v>93</v>
      </c>
      <c r="U2225" s="70">
        <f>R2225-R2225*T2225/100</f>
        <v>21780.5</v>
      </c>
      <c r="V2225" s="70">
        <f>J2225+U2225</f>
        <v>78980.5</v>
      </c>
      <c r="W2225" s="70">
        <f>V2225*P2225/100</f>
        <v>78980.5</v>
      </c>
      <c r="X2225" s="59" t="s">
        <v>58</v>
      </c>
      <c r="Y2225" s="290">
        <v>0</v>
      </c>
      <c r="Z2225" s="85">
        <v>0</v>
      </c>
      <c r="AA2225" s="79">
        <f>Y2225*Z2225/100</f>
        <v>0</v>
      </c>
    </row>
    <row r="2226" spans="1:27" s="229" customFormat="1" ht="23.1" customHeight="1">
      <c r="A2226" s="17"/>
      <c r="B2226" s="17"/>
      <c r="C2226" s="17"/>
      <c r="D2226" s="17"/>
      <c r="E2226" s="17"/>
      <c r="F2226" s="17"/>
      <c r="G2226" s="17"/>
      <c r="H2226" s="70"/>
      <c r="I2226" s="85"/>
      <c r="J2226" s="84"/>
      <c r="K2226" s="103"/>
      <c r="L2226" s="20"/>
      <c r="M2226" s="20"/>
      <c r="N2226" s="103"/>
      <c r="O2226" s="20"/>
      <c r="P2226" s="20"/>
      <c r="Q2226" s="21"/>
      <c r="R2226" s="21"/>
      <c r="S2226" s="217"/>
      <c r="T2226" s="217"/>
      <c r="U2226" s="21"/>
      <c r="V2226" s="101"/>
      <c r="W2226" s="101"/>
      <c r="X2226" s="101"/>
      <c r="Y2226" s="276"/>
      <c r="Z2226" s="20"/>
      <c r="AA2226" s="25"/>
    </row>
    <row r="2227" spans="1:27" s="227" customFormat="1" ht="24" customHeight="1">
      <c r="A2227" s="78">
        <v>651</v>
      </c>
      <c r="B2227" s="78" t="s">
        <v>24</v>
      </c>
      <c r="C2227" s="78">
        <v>42213</v>
      </c>
      <c r="D2227" s="78">
        <v>7</v>
      </c>
      <c r="E2227" s="78">
        <v>2</v>
      </c>
      <c r="F2227" s="78">
        <v>6</v>
      </c>
      <c r="G2227" s="78">
        <v>2</v>
      </c>
      <c r="H2227" s="59">
        <v>57</v>
      </c>
      <c r="I2227" s="70">
        <v>125</v>
      </c>
      <c r="J2227" s="70">
        <f>H2227*I2227</f>
        <v>7125</v>
      </c>
      <c r="K2227" s="90">
        <v>1</v>
      </c>
      <c r="L2227" s="372" t="s">
        <v>65</v>
      </c>
      <c r="M2227" s="86" t="s">
        <v>67</v>
      </c>
      <c r="N2227" s="90">
        <v>2</v>
      </c>
      <c r="O2227" s="85">
        <v>275</v>
      </c>
      <c r="P2227" s="85">
        <v>100</v>
      </c>
      <c r="Q2227" s="70">
        <v>6350</v>
      </c>
      <c r="R2227" s="84">
        <f>O2227*Q2227</f>
        <v>1746250</v>
      </c>
      <c r="S2227" s="104">
        <v>5</v>
      </c>
      <c r="T2227" s="104">
        <v>5</v>
      </c>
      <c r="U2227" s="70">
        <f>R2227-R2227*T2227/100</f>
        <v>1658937.5</v>
      </c>
      <c r="V2227" s="70">
        <f>J2227+U2227</f>
        <v>1666062.5</v>
      </c>
      <c r="W2227" s="70">
        <f>V2227*P2227/100</f>
        <v>1666062.5</v>
      </c>
      <c r="X2227" s="59" t="s">
        <v>58</v>
      </c>
      <c r="Y2227" s="290">
        <v>0</v>
      </c>
      <c r="Z2227" s="85">
        <v>0</v>
      </c>
      <c r="AA2227" s="79">
        <f>Y2227*Z2227/100</f>
        <v>0</v>
      </c>
    </row>
    <row r="2228" spans="1:27" s="229" customFormat="1" ht="23.1" customHeight="1">
      <c r="A2228" s="78"/>
      <c r="B2228" s="78"/>
      <c r="C2228" s="78"/>
      <c r="D2228" s="78"/>
      <c r="E2228" s="78"/>
      <c r="F2228" s="78"/>
      <c r="G2228" s="17">
        <v>1</v>
      </c>
      <c r="H2228" s="100">
        <v>3029</v>
      </c>
      <c r="I2228" s="20">
        <v>125</v>
      </c>
      <c r="J2228" s="70">
        <f>H2228*I2228</f>
        <v>378625</v>
      </c>
      <c r="K2228" s="103"/>
      <c r="L2228" s="20" t="s">
        <v>166</v>
      </c>
      <c r="M2228" s="20"/>
      <c r="N2228" s="103"/>
      <c r="O2228" s="20">
        <v>20</v>
      </c>
      <c r="P2228" s="20">
        <v>100</v>
      </c>
      <c r="Q2228" s="70">
        <v>5600</v>
      </c>
      <c r="R2228" s="70">
        <f>O2228*Q2228</f>
        <v>112000</v>
      </c>
      <c r="S2228" s="104">
        <v>5</v>
      </c>
      <c r="T2228" s="104">
        <v>5</v>
      </c>
      <c r="U2228" s="21">
        <f>R2228-R2228*T2228/100</f>
        <v>106400</v>
      </c>
      <c r="V2228" s="100">
        <f>J2228+U2228</f>
        <v>485025</v>
      </c>
      <c r="W2228" s="21">
        <f>V2228*P2228/100</f>
        <v>485025</v>
      </c>
      <c r="X2228" s="100" t="s">
        <v>61</v>
      </c>
      <c r="Y2228" s="230">
        <v>0</v>
      </c>
      <c r="Z2228" s="20">
        <v>0</v>
      </c>
      <c r="AA2228" s="25">
        <f t="shared" ref="AA2228" si="1429">Y2228*Z2228/100</f>
        <v>0</v>
      </c>
    </row>
    <row r="2229" spans="1:27" s="285" customFormat="1" ht="23.1" customHeight="1">
      <c r="A2229" s="377"/>
      <c r="B2229" s="377"/>
      <c r="C2229" s="377"/>
      <c r="D2229" s="377"/>
      <c r="E2229" s="377"/>
      <c r="F2229" s="377"/>
      <c r="G2229" s="65"/>
      <c r="H2229" s="283"/>
      <c r="I2229" s="66"/>
      <c r="J2229" s="375"/>
      <c r="K2229" s="216"/>
      <c r="L2229" s="66"/>
      <c r="M2229" s="66"/>
      <c r="N2229" s="216"/>
      <c r="O2229" s="66"/>
      <c r="P2229" s="66"/>
      <c r="Q2229" s="69"/>
      <c r="R2229" s="69"/>
      <c r="S2229" s="282"/>
      <c r="T2229" s="282"/>
      <c r="U2229" s="69"/>
      <c r="V2229" s="283"/>
      <c r="W2229" s="69"/>
      <c r="X2229" s="283"/>
      <c r="Y2229" s="284"/>
      <c r="Z2229" s="66"/>
      <c r="AA2229" s="64"/>
    </row>
    <row r="2230" spans="1:27" s="227" customFormat="1" ht="24" customHeight="1">
      <c r="A2230" s="78">
        <v>652</v>
      </c>
      <c r="B2230" s="78" t="s">
        <v>24</v>
      </c>
      <c r="C2230" s="78">
        <v>17462</v>
      </c>
      <c r="D2230" s="78">
        <v>0</v>
      </c>
      <c r="E2230" s="78">
        <v>1</v>
      </c>
      <c r="F2230" s="78">
        <v>10</v>
      </c>
      <c r="G2230" s="78">
        <v>2</v>
      </c>
      <c r="H2230" s="59">
        <v>110</v>
      </c>
      <c r="I2230" s="70">
        <v>400</v>
      </c>
      <c r="J2230" s="70">
        <f>H2230*I2230</f>
        <v>44000</v>
      </c>
      <c r="K2230" s="90">
        <v>1</v>
      </c>
      <c r="L2230" s="372" t="s">
        <v>65</v>
      </c>
      <c r="M2230" s="86" t="s">
        <v>167</v>
      </c>
      <c r="N2230" s="90">
        <v>2</v>
      </c>
      <c r="O2230" s="85">
        <v>286</v>
      </c>
      <c r="P2230" s="85">
        <v>100</v>
      </c>
      <c r="Q2230" s="70">
        <v>6350</v>
      </c>
      <c r="R2230" s="84">
        <f>O2230*Q2230</f>
        <v>1816100</v>
      </c>
      <c r="S2230" s="104">
        <v>13</v>
      </c>
      <c r="T2230" s="104">
        <v>55</v>
      </c>
      <c r="U2230" s="70">
        <f>R2230-R2230*T2230/100</f>
        <v>817245</v>
      </c>
      <c r="V2230" s="70">
        <f>J2230+U2230</f>
        <v>861245</v>
      </c>
      <c r="W2230" s="70">
        <f>V2230*P2230/100</f>
        <v>861245</v>
      </c>
      <c r="X2230" s="59" t="s">
        <v>58</v>
      </c>
      <c r="Y2230" s="290">
        <v>0</v>
      </c>
      <c r="Z2230" s="85">
        <v>0</v>
      </c>
      <c r="AA2230" s="79">
        <f>Y2230*Z2230/100</f>
        <v>0</v>
      </c>
    </row>
    <row r="2231" spans="1:27" s="229" customFormat="1" ht="23.1" customHeight="1">
      <c r="A2231" s="78">
        <v>653</v>
      </c>
      <c r="B2231" s="78" t="s">
        <v>24</v>
      </c>
      <c r="C2231" s="78">
        <v>21840</v>
      </c>
      <c r="D2231" s="78">
        <v>0</v>
      </c>
      <c r="E2231" s="78">
        <v>2</v>
      </c>
      <c r="F2231" s="78">
        <v>3</v>
      </c>
      <c r="G2231" s="17">
        <v>1</v>
      </c>
      <c r="H2231" s="100">
        <v>203</v>
      </c>
      <c r="I2231" s="20">
        <v>150</v>
      </c>
      <c r="J2231" s="70">
        <f>H2231*I2231</f>
        <v>30450</v>
      </c>
      <c r="K2231" s="103"/>
      <c r="L2231" s="20"/>
      <c r="M2231" s="20"/>
      <c r="N2231" s="103"/>
      <c r="O2231" s="20"/>
      <c r="P2231" s="20">
        <v>100</v>
      </c>
      <c r="Q2231" s="21"/>
      <c r="R2231" s="21">
        <f>O2231*Q2231</f>
        <v>0</v>
      </c>
      <c r="S2231" s="217"/>
      <c r="T2231" s="217"/>
      <c r="U2231" s="21">
        <f>R2231-R2231*T2231/100</f>
        <v>0</v>
      </c>
      <c r="V2231" s="100">
        <f>J2231+U2231</f>
        <v>30450</v>
      </c>
      <c r="W2231" s="21">
        <f>V2231*P2231/100</f>
        <v>30450</v>
      </c>
      <c r="X2231" s="100" t="s">
        <v>61</v>
      </c>
      <c r="Y2231" s="230">
        <v>0</v>
      </c>
      <c r="Z2231" s="20">
        <v>0</v>
      </c>
      <c r="AA2231" s="25">
        <f t="shared" ref="AA2231:AA2234" si="1430">Y2231*Z2231/100</f>
        <v>0</v>
      </c>
    </row>
    <row r="2232" spans="1:27" s="229" customFormat="1" ht="23.1" customHeight="1">
      <c r="A2232" s="78">
        <v>654</v>
      </c>
      <c r="B2232" s="78" t="s">
        <v>24</v>
      </c>
      <c r="C2232" s="78">
        <v>21829</v>
      </c>
      <c r="D2232" s="78">
        <v>6</v>
      </c>
      <c r="E2232" s="78">
        <v>1</v>
      </c>
      <c r="F2232" s="78">
        <v>20</v>
      </c>
      <c r="G2232" s="17">
        <v>1</v>
      </c>
      <c r="H2232" s="100">
        <v>2520</v>
      </c>
      <c r="I2232" s="20">
        <v>125</v>
      </c>
      <c r="J2232" s="70">
        <f>H2232*I2232</f>
        <v>315000</v>
      </c>
      <c r="K2232" s="103"/>
      <c r="L2232" s="20"/>
      <c r="M2232" s="20"/>
      <c r="N2232" s="103"/>
      <c r="O2232" s="20"/>
      <c r="P2232" s="20">
        <v>100</v>
      </c>
      <c r="Q2232" s="21"/>
      <c r="R2232" s="21">
        <f>O2232*Q2232</f>
        <v>0</v>
      </c>
      <c r="S2232" s="217"/>
      <c r="T2232" s="217"/>
      <c r="U2232" s="21">
        <f>R2232-R2232*T2232/100</f>
        <v>0</v>
      </c>
      <c r="V2232" s="100">
        <f>J2232+U2232</f>
        <v>315000</v>
      </c>
      <c r="W2232" s="21">
        <f>V2232*P2232/100</f>
        <v>315000</v>
      </c>
      <c r="X2232" s="100" t="s">
        <v>61</v>
      </c>
      <c r="Y2232" s="230">
        <v>0</v>
      </c>
      <c r="Z2232" s="20">
        <v>0</v>
      </c>
      <c r="AA2232" s="25">
        <f t="shared" si="1430"/>
        <v>0</v>
      </c>
    </row>
    <row r="2233" spans="1:27" s="229" customFormat="1" ht="23.1" customHeight="1">
      <c r="A2233" s="78">
        <v>655</v>
      </c>
      <c r="B2233" s="78" t="s">
        <v>24</v>
      </c>
      <c r="C2233" s="78">
        <v>42213</v>
      </c>
      <c r="D2233" s="78">
        <v>7</v>
      </c>
      <c r="E2233" s="78">
        <v>2</v>
      </c>
      <c r="F2233" s="78">
        <v>86</v>
      </c>
      <c r="G2233" s="17">
        <v>1</v>
      </c>
      <c r="H2233" s="100">
        <v>3086</v>
      </c>
      <c r="I2233" s="20">
        <v>125</v>
      </c>
      <c r="J2233" s="70">
        <f>H2233*I2233</f>
        <v>385750</v>
      </c>
      <c r="K2233" s="103"/>
      <c r="L2233" s="20"/>
      <c r="M2233" s="20"/>
      <c r="N2233" s="103"/>
      <c r="O2233" s="20"/>
      <c r="P2233" s="20">
        <v>100</v>
      </c>
      <c r="Q2233" s="21"/>
      <c r="R2233" s="21">
        <f>O2233*Q2233</f>
        <v>0</v>
      </c>
      <c r="S2233" s="217"/>
      <c r="T2233" s="217"/>
      <c r="U2233" s="21">
        <f>R2233-R2233*T2233/100</f>
        <v>0</v>
      </c>
      <c r="V2233" s="100">
        <f>J2233+U2233</f>
        <v>385750</v>
      </c>
      <c r="W2233" s="21">
        <f>V2233*P2233/100</f>
        <v>385750</v>
      </c>
      <c r="X2233" s="100" t="s">
        <v>61</v>
      </c>
      <c r="Y2233" s="230">
        <v>0</v>
      </c>
      <c r="Z2233" s="20">
        <v>0</v>
      </c>
      <c r="AA2233" s="25">
        <f t="shared" si="1430"/>
        <v>0</v>
      </c>
    </row>
    <row r="2234" spans="1:27" s="229" customFormat="1" ht="23.1" customHeight="1">
      <c r="A2234" s="17">
        <v>656</v>
      </c>
      <c r="B2234" s="17" t="s">
        <v>26</v>
      </c>
      <c r="C2234" s="17">
        <v>219</v>
      </c>
      <c r="D2234" s="17">
        <v>4</v>
      </c>
      <c r="E2234" s="17">
        <v>0</v>
      </c>
      <c r="F2234" s="17">
        <v>0</v>
      </c>
      <c r="G2234" s="17">
        <v>1</v>
      </c>
      <c r="H2234" s="70">
        <v>1600</v>
      </c>
      <c r="I2234" s="373">
        <v>1500</v>
      </c>
      <c r="J2234" s="84">
        <f t="shared" ref="J2234" si="1431">H2234*I2234</f>
        <v>2400000</v>
      </c>
      <c r="K2234" s="103"/>
      <c r="L2234" s="20"/>
      <c r="M2234" s="20"/>
      <c r="N2234" s="103"/>
      <c r="O2234" s="20"/>
      <c r="P2234" s="20">
        <v>100</v>
      </c>
      <c r="Q2234" s="21"/>
      <c r="R2234" s="21">
        <f t="shared" ref="R2234" si="1432">O2234*Q2234</f>
        <v>0</v>
      </c>
      <c r="S2234" s="217"/>
      <c r="T2234" s="217"/>
      <c r="U2234" s="21">
        <f t="shared" ref="U2234" si="1433">R2234-R2234*T2234/100</f>
        <v>0</v>
      </c>
      <c r="V2234" s="101">
        <f t="shared" ref="V2234" si="1434">J2234+U2234</f>
        <v>2400000</v>
      </c>
      <c r="W2234" s="101">
        <f t="shared" ref="W2234" si="1435">V2234*P2234/100</f>
        <v>2400000</v>
      </c>
      <c r="X2234" s="101"/>
      <c r="Y2234" s="276">
        <f t="shared" ref="Y2234" si="1436">J2234</f>
        <v>2400000</v>
      </c>
      <c r="Z2234" s="20">
        <v>0.01</v>
      </c>
      <c r="AA2234" s="25">
        <f t="shared" si="1430"/>
        <v>240</v>
      </c>
    </row>
    <row r="2235" spans="1:27" s="227" customFormat="1" ht="24" customHeight="1">
      <c r="A2235" s="78">
        <v>657</v>
      </c>
      <c r="B2235" s="78" t="s">
        <v>24</v>
      </c>
      <c r="C2235" s="78">
        <v>46279</v>
      </c>
      <c r="D2235" s="78">
        <v>0</v>
      </c>
      <c r="E2235" s="78">
        <v>0</v>
      </c>
      <c r="F2235" s="78">
        <v>43</v>
      </c>
      <c r="G2235" s="78">
        <v>2</v>
      </c>
      <c r="H2235" s="59">
        <v>43</v>
      </c>
      <c r="I2235" s="70">
        <v>400</v>
      </c>
      <c r="J2235" s="70">
        <f>H2235*I2235</f>
        <v>17200</v>
      </c>
      <c r="K2235" s="90">
        <v>1</v>
      </c>
      <c r="L2235" s="372" t="s">
        <v>65</v>
      </c>
      <c r="M2235" s="86" t="s">
        <v>63</v>
      </c>
      <c r="N2235" s="90">
        <v>2</v>
      </c>
      <c r="O2235" s="85">
        <v>180</v>
      </c>
      <c r="P2235" s="85">
        <v>100</v>
      </c>
      <c r="Q2235" s="70">
        <v>6350</v>
      </c>
      <c r="R2235" s="84">
        <f>O2235*Q2235</f>
        <v>1143000</v>
      </c>
      <c r="S2235" s="104">
        <v>36</v>
      </c>
      <c r="T2235" s="104">
        <v>85</v>
      </c>
      <c r="U2235" s="70">
        <f>R2235-R2235*T2235/100</f>
        <v>171450</v>
      </c>
      <c r="V2235" s="70">
        <f>J2235+U2235</f>
        <v>188650</v>
      </c>
      <c r="W2235" s="70">
        <f>V2235*P2235/100</f>
        <v>188650</v>
      </c>
      <c r="X2235" s="59" t="s">
        <v>58</v>
      </c>
      <c r="Y2235" s="290">
        <v>0</v>
      </c>
      <c r="Z2235" s="85">
        <v>0</v>
      </c>
      <c r="AA2235" s="79">
        <f>Y2235*Z2235/100</f>
        <v>0</v>
      </c>
    </row>
    <row r="2236" spans="1:27" s="299" customFormat="1" ht="23.1" customHeight="1">
      <c r="A2236" s="221">
        <v>658</v>
      </c>
      <c r="B2236" s="221" t="s">
        <v>25</v>
      </c>
      <c r="C2236" s="221">
        <v>7741</v>
      </c>
      <c r="D2236" s="221">
        <v>13</v>
      </c>
      <c r="E2236" s="221">
        <v>1</v>
      </c>
      <c r="F2236" s="221">
        <v>75</v>
      </c>
      <c r="G2236" s="221">
        <v>1</v>
      </c>
      <c r="H2236" s="107">
        <v>5375</v>
      </c>
      <c r="I2236" s="302">
        <v>150</v>
      </c>
      <c r="J2236" s="106">
        <f t="shared" ref="J2236" si="1437">H2236*I2236</f>
        <v>806250</v>
      </c>
      <c r="K2236" s="223"/>
      <c r="L2236" s="224"/>
      <c r="M2236" s="224"/>
      <c r="N2236" s="223"/>
      <c r="O2236" s="224"/>
      <c r="P2236" s="224">
        <v>100</v>
      </c>
      <c r="Q2236" s="291"/>
      <c r="R2236" s="291">
        <f t="shared" ref="R2236" si="1438">O2236*Q2236</f>
        <v>0</v>
      </c>
      <c r="S2236" s="295"/>
      <c r="T2236" s="295"/>
      <c r="U2236" s="291">
        <f t="shared" ref="U2236" si="1439">R2236-R2236*T2236/100</f>
        <v>0</v>
      </c>
      <c r="V2236" s="292">
        <f t="shared" ref="V2236" si="1440">J2236+U2236</f>
        <v>806250</v>
      </c>
      <c r="W2236" s="292">
        <f t="shared" ref="W2236" si="1441">V2236*P2236/100</f>
        <v>806250</v>
      </c>
      <c r="X2236" s="292"/>
      <c r="Y2236" s="382">
        <f t="shared" ref="Y2236" si="1442">J2236</f>
        <v>806250</v>
      </c>
      <c r="Z2236" s="224">
        <v>0.01</v>
      </c>
      <c r="AA2236" s="298">
        <f t="shared" ref="AA2236" si="1443">Y2236*Z2236/100</f>
        <v>80.625</v>
      </c>
    </row>
    <row r="2237" spans="1:27" s="285" customFormat="1" ht="23.1" customHeight="1">
      <c r="A2237" s="65"/>
      <c r="B2237" s="65"/>
      <c r="C2237" s="65"/>
      <c r="D2237" s="65"/>
      <c r="E2237" s="65"/>
      <c r="F2237" s="65"/>
      <c r="G2237" s="65"/>
      <c r="H2237" s="375"/>
      <c r="I2237" s="383"/>
      <c r="J2237" s="281"/>
      <c r="K2237" s="216"/>
      <c r="L2237" s="66"/>
      <c r="M2237" s="66"/>
      <c r="N2237" s="216"/>
      <c r="O2237" s="66"/>
      <c r="P2237" s="66"/>
      <c r="Q2237" s="69"/>
      <c r="R2237" s="69"/>
      <c r="S2237" s="282"/>
      <c r="T2237" s="282"/>
      <c r="U2237" s="69"/>
      <c r="V2237" s="215"/>
      <c r="W2237" s="215"/>
      <c r="X2237" s="215"/>
      <c r="Y2237" s="384"/>
      <c r="Z2237" s="66"/>
      <c r="AA2237" s="64"/>
    </row>
    <row r="2238" spans="1:27" s="306" customFormat="1" ht="24" customHeight="1">
      <c r="A2238" s="105">
        <v>659</v>
      </c>
      <c r="B2238" s="105" t="s">
        <v>24</v>
      </c>
      <c r="C2238" s="105">
        <v>16193</v>
      </c>
      <c r="D2238" s="105">
        <v>0</v>
      </c>
      <c r="E2238" s="105">
        <v>1</v>
      </c>
      <c r="F2238" s="105">
        <v>80</v>
      </c>
      <c r="G2238" s="105">
        <v>2</v>
      </c>
      <c r="H2238" s="300">
        <v>180</v>
      </c>
      <c r="I2238" s="107">
        <v>400</v>
      </c>
      <c r="J2238" s="107">
        <f>H2238*I2238</f>
        <v>72000</v>
      </c>
      <c r="K2238" s="218">
        <v>1</v>
      </c>
      <c r="L2238" s="385" t="s">
        <v>65</v>
      </c>
      <c r="M2238" s="293" t="s">
        <v>67</v>
      </c>
      <c r="N2238" s="218">
        <v>2</v>
      </c>
      <c r="O2238" s="302">
        <v>182</v>
      </c>
      <c r="P2238" s="302">
        <v>100</v>
      </c>
      <c r="Q2238" s="107">
        <v>6350</v>
      </c>
      <c r="R2238" s="106">
        <f>O2238*Q2238</f>
        <v>1155700</v>
      </c>
      <c r="S2238" s="303">
        <v>11</v>
      </c>
      <c r="T2238" s="303">
        <v>12</v>
      </c>
      <c r="U2238" s="107">
        <f>R2238-R2238*T2238/100</f>
        <v>1017016</v>
      </c>
      <c r="V2238" s="107">
        <f>J2238+U2238</f>
        <v>1089016</v>
      </c>
      <c r="W2238" s="107">
        <f>V2238*P2238/100</f>
        <v>1089016</v>
      </c>
      <c r="X2238" s="300" t="s">
        <v>58</v>
      </c>
      <c r="Y2238" s="304">
        <v>0</v>
      </c>
      <c r="Z2238" s="302">
        <v>0</v>
      </c>
      <c r="AA2238" s="305">
        <f>Y2238*Z2238/100</f>
        <v>0</v>
      </c>
    </row>
    <row r="2239" spans="1:27" s="229" customFormat="1" ht="23.1" customHeight="1">
      <c r="A2239" s="78">
        <v>660</v>
      </c>
      <c r="B2239" s="78" t="s">
        <v>24</v>
      </c>
      <c r="C2239" s="78">
        <v>68827</v>
      </c>
      <c r="D2239" s="78">
        <v>0</v>
      </c>
      <c r="E2239" s="78">
        <v>2</v>
      </c>
      <c r="F2239" s="78">
        <v>46</v>
      </c>
      <c r="G2239" s="17">
        <v>2</v>
      </c>
      <c r="H2239" s="100">
        <v>246</v>
      </c>
      <c r="I2239" s="20">
        <v>400</v>
      </c>
      <c r="J2239" s="70">
        <f>H2239*I2239</f>
        <v>98400</v>
      </c>
      <c r="K2239" s="103"/>
      <c r="L2239" s="20"/>
      <c r="M2239" s="20"/>
      <c r="N2239" s="103"/>
      <c r="O2239" s="20"/>
      <c r="P2239" s="20">
        <v>100</v>
      </c>
      <c r="Q2239" s="21"/>
      <c r="R2239" s="21">
        <f>O2239*Q2239</f>
        <v>0</v>
      </c>
      <c r="S2239" s="217"/>
      <c r="T2239" s="217"/>
      <c r="U2239" s="21">
        <f>R2239-R2239*T2239/100</f>
        <v>0</v>
      </c>
      <c r="V2239" s="100">
        <f>J2239+U2239</f>
        <v>98400</v>
      </c>
      <c r="W2239" s="21">
        <f>V2239*P2239/100</f>
        <v>98400</v>
      </c>
      <c r="X2239" s="100" t="s">
        <v>61</v>
      </c>
      <c r="Y2239" s="230">
        <v>0</v>
      </c>
      <c r="Z2239" s="20">
        <v>0</v>
      </c>
      <c r="AA2239" s="25">
        <f t="shared" ref="AA2239" si="1444">Y2239*Z2239/100</f>
        <v>0</v>
      </c>
    </row>
    <row r="2240" spans="1:27" s="285" customFormat="1" ht="23.1" customHeight="1">
      <c r="A2240" s="377"/>
      <c r="B2240" s="377"/>
      <c r="C2240" s="377"/>
      <c r="D2240" s="377"/>
      <c r="E2240" s="377"/>
      <c r="F2240" s="377"/>
      <c r="G2240" s="65"/>
      <c r="H2240" s="283"/>
      <c r="I2240" s="66"/>
      <c r="J2240" s="375"/>
      <c r="K2240" s="216"/>
      <c r="L2240" s="66"/>
      <c r="M2240" s="66"/>
      <c r="N2240" s="216"/>
      <c r="O2240" s="66"/>
      <c r="P2240" s="66"/>
      <c r="Q2240" s="69"/>
      <c r="R2240" s="69"/>
      <c r="S2240" s="282"/>
      <c r="T2240" s="282"/>
      <c r="U2240" s="69"/>
      <c r="V2240" s="283"/>
      <c r="W2240" s="69"/>
      <c r="X2240" s="283"/>
      <c r="Y2240" s="284"/>
      <c r="Z2240" s="66"/>
      <c r="AA2240" s="64"/>
    </row>
    <row r="2241" spans="1:27" s="227" customFormat="1" ht="24" customHeight="1">
      <c r="A2241" s="78">
        <v>661</v>
      </c>
      <c r="B2241" s="78" t="s">
        <v>24</v>
      </c>
      <c r="C2241" s="78">
        <v>46313</v>
      </c>
      <c r="D2241" s="78">
        <v>0</v>
      </c>
      <c r="E2241" s="78">
        <v>1</v>
      </c>
      <c r="F2241" s="78">
        <v>28</v>
      </c>
      <c r="G2241" s="78">
        <v>2</v>
      </c>
      <c r="H2241" s="59">
        <v>128</v>
      </c>
      <c r="I2241" s="70">
        <v>400</v>
      </c>
      <c r="J2241" s="70">
        <f>H2241*I2241</f>
        <v>51200</v>
      </c>
      <c r="K2241" s="90">
        <v>1</v>
      </c>
      <c r="L2241" s="372" t="s">
        <v>65</v>
      </c>
      <c r="M2241" s="86" t="s">
        <v>63</v>
      </c>
      <c r="N2241" s="90">
        <v>2</v>
      </c>
      <c r="O2241" s="85">
        <v>947.6</v>
      </c>
      <c r="P2241" s="85">
        <v>100</v>
      </c>
      <c r="Q2241" s="70">
        <v>6350</v>
      </c>
      <c r="R2241" s="84">
        <f>O2241*Q2241</f>
        <v>6017260</v>
      </c>
      <c r="S2241" s="104">
        <v>49</v>
      </c>
      <c r="T2241" s="104">
        <v>85</v>
      </c>
      <c r="U2241" s="70">
        <f>R2241-R2241*T2241/100</f>
        <v>902589</v>
      </c>
      <c r="V2241" s="70">
        <f>J2241+U2241</f>
        <v>953789</v>
      </c>
      <c r="W2241" s="70">
        <f>V2241*P2241/100</f>
        <v>953789</v>
      </c>
      <c r="X2241" s="59" t="s">
        <v>58</v>
      </c>
      <c r="Y2241" s="290">
        <v>0</v>
      </c>
      <c r="Z2241" s="85">
        <v>0</v>
      </c>
      <c r="AA2241" s="79">
        <f>Y2241*Z2241/100</f>
        <v>0</v>
      </c>
    </row>
    <row r="2242" spans="1:27" s="229" customFormat="1" ht="23.1" customHeight="1">
      <c r="A2242" s="78">
        <v>662</v>
      </c>
      <c r="B2242" s="78" t="s">
        <v>24</v>
      </c>
      <c r="C2242" s="78">
        <v>48147</v>
      </c>
      <c r="D2242" s="78">
        <v>2</v>
      </c>
      <c r="E2242" s="78">
        <v>2</v>
      </c>
      <c r="F2242" s="78">
        <v>19</v>
      </c>
      <c r="G2242" s="17">
        <v>1</v>
      </c>
      <c r="H2242" s="100">
        <v>1019</v>
      </c>
      <c r="I2242" s="20">
        <v>100</v>
      </c>
      <c r="J2242" s="70">
        <f>H2242*I2242</f>
        <v>101900</v>
      </c>
      <c r="K2242" s="103"/>
      <c r="L2242" s="20"/>
      <c r="M2242" s="20"/>
      <c r="N2242" s="103"/>
      <c r="O2242" s="20"/>
      <c r="P2242" s="20">
        <v>100</v>
      </c>
      <c r="Q2242" s="21"/>
      <c r="R2242" s="21">
        <f>O2242*Q2242</f>
        <v>0</v>
      </c>
      <c r="S2242" s="217"/>
      <c r="T2242" s="217"/>
      <c r="U2242" s="21">
        <f>R2242-R2242*T2242/100</f>
        <v>0</v>
      </c>
      <c r="V2242" s="100">
        <f>J2242+U2242</f>
        <v>101900</v>
      </c>
      <c r="W2242" s="21">
        <f>V2242*P2242/100</f>
        <v>101900</v>
      </c>
      <c r="X2242" s="100" t="s">
        <v>61</v>
      </c>
      <c r="Y2242" s="230">
        <v>0</v>
      </c>
      <c r="Z2242" s="20">
        <v>0</v>
      </c>
      <c r="AA2242" s="25">
        <f t="shared" ref="AA2242:AA2244" si="1445">Y2242*Z2242/100</f>
        <v>0</v>
      </c>
    </row>
    <row r="2243" spans="1:27" s="229" customFormat="1" ht="23.1" customHeight="1">
      <c r="A2243" s="78">
        <v>663</v>
      </c>
      <c r="B2243" s="78" t="s">
        <v>24</v>
      </c>
      <c r="C2243" s="78">
        <v>43967</v>
      </c>
      <c r="D2243" s="78">
        <v>14</v>
      </c>
      <c r="E2243" s="78">
        <v>3</v>
      </c>
      <c r="F2243" s="78">
        <v>78</v>
      </c>
      <c r="G2243" s="17">
        <v>1</v>
      </c>
      <c r="H2243" s="100">
        <v>5978</v>
      </c>
      <c r="I2243" s="20">
        <v>100</v>
      </c>
      <c r="J2243" s="70">
        <f>H2243*I2243</f>
        <v>597800</v>
      </c>
      <c r="K2243" s="103"/>
      <c r="L2243" s="20"/>
      <c r="M2243" s="20"/>
      <c r="N2243" s="103"/>
      <c r="O2243" s="20"/>
      <c r="P2243" s="20">
        <v>100</v>
      </c>
      <c r="Q2243" s="21"/>
      <c r="R2243" s="21">
        <f>O2243*Q2243</f>
        <v>0</v>
      </c>
      <c r="S2243" s="217"/>
      <c r="T2243" s="217"/>
      <c r="U2243" s="21">
        <f>R2243-R2243*T2243/100</f>
        <v>0</v>
      </c>
      <c r="V2243" s="100">
        <f>J2243+U2243</f>
        <v>597800</v>
      </c>
      <c r="W2243" s="21">
        <f>V2243*P2243/100</f>
        <v>597800</v>
      </c>
      <c r="X2243" s="100" t="s">
        <v>61</v>
      </c>
      <c r="Y2243" s="230">
        <v>0</v>
      </c>
      <c r="Z2243" s="20">
        <v>0</v>
      </c>
      <c r="AA2243" s="25">
        <f t="shared" si="1445"/>
        <v>0</v>
      </c>
    </row>
    <row r="2244" spans="1:27" s="229" customFormat="1" ht="23.1" customHeight="1">
      <c r="A2244" s="78">
        <v>664</v>
      </c>
      <c r="B2244" s="78" t="s">
        <v>24</v>
      </c>
      <c r="C2244" s="78">
        <v>45806</v>
      </c>
      <c r="D2244" s="78">
        <v>11</v>
      </c>
      <c r="E2244" s="78">
        <v>3</v>
      </c>
      <c r="F2244" s="78">
        <v>30</v>
      </c>
      <c r="G2244" s="17">
        <v>1</v>
      </c>
      <c r="H2244" s="100">
        <v>4730</v>
      </c>
      <c r="I2244" s="20">
        <v>125</v>
      </c>
      <c r="J2244" s="70">
        <f>H2244*I2244</f>
        <v>591250</v>
      </c>
      <c r="K2244" s="103"/>
      <c r="L2244" s="20"/>
      <c r="M2244" s="20"/>
      <c r="N2244" s="103"/>
      <c r="O2244" s="20"/>
      <c r="P2244" s="20">
        <v>100</v>
      </c>
      <c r="Q2244" s="21"/>
      <c r="R2244" s="21">
        <f>O2244*Q2244</f>
        <v>0</v>
      </c>
      <c r="S2244" s="217"/>
      <c r="T2244" s="217"/>
      <c r="U2244" s="21">
        <f>R2244-R2244*T2244/100</f>
        <v>0</v>
      </c>
      <c r="V2244" s="100">
        <f>J2244+U2244</f>
        <v>591250</v>
      </c>
      <c r="W2244" s="21">
        <f>V2244*P2244/100</f>
        <v>591250</v>
      </c>
      <c r="X2244" s="100" t="s">
        <v>61</v>
      </c>
      <c r="Y2244" s="230">
        <v>0</v>
      </c>
      <c r="Z2244" s="20">
        <v>0</v>
      </c>
      <c r="AA2244" s="25">
        <f t="shared" si="1445"/>
        <v>0</v>
      </c>
    </row>
    <row r="2245" spans="1:27" s="227" customFormat="1" ht="24" customHeight="1">
      <c r="A2245" s="78">
        <v>665</v>
      </c>
      <c r="B2245" s="78" t="s">
        <v>24</v>
      </c>
      <c r="C2245" s="78">
        <v>16189</v>
      </c>
      <c r="D2245" s="78">
        <v>0</v>
      </c>
      <c r="E2245" s="78">
        <v>0</v>
      </c>
      <c r="F2245" s="78">
        <v>65</v>
      </c>
      <c r="G2245" s="78">
        <v>2</v>
      </c>
      <c r="H2245" s="59">
        <v>65</v>
      </c>
      <c r="I2245" s="70">
        <v>400</v>
      </c>
      <c r="J2245" s="70">
        <f>H2245*I2245</f>
        <v>26000</v>
      </c>
      <c r="K2245" s="90">
        <v>1</v>
      </c>
      <c r="L2245" s="372" t="s">
        <v>65</v>
      </c>
      <c r="M2245" s="86" t="s">
        <v>67</v>
      </c>
      <c r="N2245" s="90">
        <v>2</v>
      </c>
      <c r="O2245" s="85">
        <v>24</v>
      </c>
      <c r="P2245" s="85">
        <v>100</v>
      </c>
      <c r="Q2245" s="70">
        <v>6350</v>
      </c>
      <c r="R2245" s="84">
        <f>O2245*Q2245</f>
        <v>152400</v>
      </c>
      <c r="S2245" s="104">
        <v>6</v>
      </c>
      <c r="T2245" s="104">
        <v>6</v>
      </c>
      <c r="U2245" s="70">
        <f>R2245-R2245*T2245/100</f>
        <v>143256</v>
      </c>
      <c r="V2245" s="70">
        <f>J2245+U2245</f>
        <v>169256</v>
      </c>
      <c r="W2245" s="70">
        <f>V2245*P2245/100</f>
        <v>169256</v>
      </c>
      <c r="X2245" s="59" t="s">
        <v>58</v>
      </c>
      <c r="Y2245" s="290">
        <v>0</v>
      </c>
      <c r="Z2245" s="85">
        <v>0</v>
      </c>
      <c r="AA2245" s="79">
        <f>Y2245*Z2245/100</f>
        <v>0</v>
      </c>
    </row>
    <row r="2246" spans="1:27" s="229" customFormat="1" ht="23.1" customHeight="1">
      <c r="A2246" s="78"/>
      <c r="B2246" s="78"/>
      <c r="C2246" s="78"/>
      <c r="D2246" s="78"/>
      <c r="E2246" s="78"/>
      <c r="F2246" s="78"/>
      <c r="G2246" s="17"/>
      <c r="H2246" s="100"/>
      <c r="I2246" s="20"/>
      <c r="J2246" s="70"/>
      <c r="K2246" s="103">
        <v>2</v>
      </c>
      <c r="L2246" s="386" t="s">
        <v>168</v>
      </c>
      <c r="M2246" s="85" t="s">
        <v>27</v>
      </c>
      <c r="N2246" s="90">
        <v>1</v>
      </c>
      <c r="O2246" s="59">
        <v>24</v>
      </c>
      <c r="P2246" s="70">
        <v>100</v>
      </c>
      <c r="Q2246" s="70">
        <v>5150</v>
      </c>
      <c r="R2246" s="70">
        <f t="shared" ref="R2246:R2247" si="1446">O2246*Q2246</f>
        <v>123600</v>
      </c>
      <c r="S2246" s="104">
        <v>13</v>
      </c>
      <c r="T2246" s="104">
        <v>55</v>
      </c>
      <c r="U2246" s="59">
        <f t="shared" ref="U2246:U2247" si="1447">R2246-R2246*T2246/100</f>
        <v>55620</v>
      </c>
      <c r="V2246" s="59">
        <f t="shared" ref="V2246:V2247" si="1448">J2246+U2246</f>
        <v>55620</v>
      </c>
      <c r="W2246" s="59">
        <f t="shared" ref="W2246:W2247" si="1449">V2246*P2246/100</f>
        <v>55620</v>
      </c>
      <c r="X2246" s="85" t="s">
        <v>58</v>
      </c>
      <c r="Y2246" s="59">
        <v>0</v>
      </c>
      <c r="Z2246" s="85">
        <v>0</v>
      </c>
      <c r="AA2246" s="79">
        <f t="shared" ref="AA2246:AA2249" si="1450">Y2246*Z2246/100</f>
        <v>0</v>
      </c>
    </row>
    <row r="2247" spans="1:27" s="229" customFormat="1" ht="23.1" customHeight="1">
      <c r="A2247" s="17">
        <v>666</v>
      </c>
      <c r="B2247" s="17" t="s">
        <v>25</v>
      </c>
      <c r="C2247" s="17">
        <v>7941</v>
      </c>
      <c r="D2247" s="17">
        <v>7</v>
      </c>
      <c r="E2247" s="17">
        <v>1</v>
      </c>
      <c r="F2247" s="17">
        <v>71</v>
      </c>
      <c r="G2247" s="17">
        <v>1</v>
      </c>
      <c r="H2247" s="70">
        <v>2971</v>
      </c>
      <c r="I2247" s="85">
        <v>150</v>
      </c>
      <c r="J2247" s="84">
        <f t="shared" ref="J2247" si="1451">H2247*I2247</f>
        <v>445650</v>
      </c>
      <c r="K2247" s="103"/>
      <c r="L2247" s="20"/>
      <c r="M2247" s="20"/>
      <c r="N2247" s="103"/>
      <c r="O2247" s="20"/>
      <c r="P2247" s="20">
        <v>100</v>
      </c>
      <c r="Q2247" s="21"/>
      <c r="R2247" s="21">
        <f t="shared" si="1446"/>
        <v>0</v>
      </c>
      <c r="S2247" s="217"/>
      <c r="T2247" s="217"/>
      <c r="U2247" s="21">
        <f t="shared" si="1447"/>
        <v>0</v>
      </c>
      <c r="V2247" s="101">
        <f t="shared" si="1448"/>
        <v>445650</v>
      </c>
      <c r="W2247" s="101">
        <f t="shared" si="1449"/>
        <v>445650</v>
      </c>
      <c r="X2247" s="101"/>
      <c r="Y2247" s="276">
        <f t="shared" ref="Y2247" si="1452">J2247</f>
        <v>445650</v>
      </c>
      <c r="Z2247" s="20">
        <v>0.01</v>
      </c>
      <c r="AA2247" s="25">
        <f t="shared" si="1450"/>
        <v>44.564999999999998</v>
      </c>
    </row>
    <row r="2248" spans="1:27" s="229" customFormat="1" ht="23.1" customHeight="1">
      <c r="A2248" s="78">
        <v>667</v>
      </c>
      <c r="B2248" s="78" t="s">
        <v>24</v>
      </c>
      <c r="C2248" s="78">
        <v>64116</v>
      </c>
      <c r="D2248" s="78">
        <v>19</v>
      </c>
      <c r="E2248" s="78">
        <v>0</v>
      </c>
      <c r="F2248" s="78">
        <v>72</v>
      </c>
      <c r="G2248" s="17">
        <v>1</v>
      </c>
      <c r="H2248" s="100">
        <v>7672</v>
      </c>
      <c r="I2248" s="20">
        <v>100</v>
      </c>
      <c r="J2248" s="70">
        <f>H2248*I2248</f>
        <v>767200</v>
      </c>
      <c r="K2248" s="103"/>
      <c r="L2248" s="20"/>
      <c r="M2248" s="20"/>
      <c r="N2248" s="103"/>
      <c r="O2248" s="20"/>
      <c r="P2248" s="20">
        <v>100</v>
      </c>
      <c r="Q2248" s="21"/>
      <c r="R2248" s="21">
        <f>O2248*Q2248</f>
        <v>0</v>
      </c>
      <c r="S2248" s="217"/>
      <c r="T2248" s="217"/>
      <c r="U2248" s="21">
        <f>R2248-R2248*T2248/100</f>
        <v>0</v>
      </c>
      <c r="V2248" s="100">
        <f>J2248+U2248</f>
        <v>767200</v>
      </c>
      <c r="W2248" s="21">
        <f>V2248*P2248/100</f>
        <v>767200</v>
      </c>
      <c r="X2248" s="100" t="s">
        <v>61</v>
      </c>
      <c r="Y2248" s="230">
        <v>0</v>
      </c>
      <c r="Z2248" s="20">
        <v>0</v>
      </c>
      <c r="AA2248" s="25">
        <f t="shared" si="1450"/>
        <v>0</v>
      </c>
    </row>
    <row r="2249" spans="1:27" s="229" customFormat="1" ht="23.1" customHeight="1">
      <c r="A2249" s="17">
        <v>668</v>
      </c>
      <c r="B2249" s="17" t="s">
        <v>62</v>
      </c>
      <c r="C2249" s="17">
        <v>1096</v>
      </c>
      <c r="D2249" s="17">
        <v>13</v>
      </c>
      <c r="E2249" s="17">
        <v>1</v>
      </c>
      <c r="F2249" s="17">
        <v>20</v>
      </c>
      <c r="G2249" s="17">
        <v>1</v>
      </c>
      <c r="H2249" s="70">
        <v>5320</v>
      </c>
      <c r="I2249" s="85">
        <v>100</v>
      </c>
      <c r="J2249" s="84">
        <f t="shared" ref="J2249" si="1453">H2249*I2249</f>
        <v>532000</v>
      </c>
      <c r="K2249" s="103"/>
      <c r="L2249" s="20"/>
      <c r="M2249" s="20"/>
      <c r="N2249" s="103"/>
      <c r="O2249" s="20"/>
      <c r="P2249" s="20">
        <v>100</v>
      </c>
      <c r="Q2249" s="21"/>
      <c r="R2249" s="21">
        <f t="shared" ref="R2249" si="1454">O2249*Q2249</f>
        <v>0</v>
      </c>
      <c r="S2249" s="217"/>
      <c r="T2249" s="217"/>
      <c r="U2249" s="21">
        <f t="shared" ref="U2249" si="1455">R2249-R2249*T2249/100</f>
        <v>0</v>
      </c>
      <c r="V2249" s="101">
        <f t="shared" ref="V2249" si="1456">J2249+U2249</f>
        <v>532000</v>
      </c>
      <c r="W2249" s="101">
        <f t="shared" ref="W2249" si="1457">V2249*P2249/100</f>
        <v>532000</v>
      </c>
      <c r="X2249" s="101"/>
      <c r="Y2249" s="276">
        <f t="shared" ref="Y2249" si="1458">J2249</f>
        <v>532000</v>
      </c>
      <c r="Z2249" s="20">
        <v>0.01</v>
      </c>
      <c r="AA2249" s="25">
        <f t="shared" si="1450"/>
        <v>53.2</v>
      </c>
    </row>
    <row r="2250" spans="1:27" s="285" customFormat="1" ht="23.1" customHeight="1">
      <c r="A2250" s="65"/>
      <c r="B2250" s="65"/>
      <c r="C2250" s="65"/>
      <c r="D2250" s="65"/>
      <c r="E2250" s="65"/>
      <c r="F2250" s="65"/>
      <c r="G2250" s="65"/>
      <c r="H2250" s="375"/>
      <c r="I2250" s="383"/>
      <c r="J2250" s="281"/>
      <c r="K2250" s="216"/>
      <c r="L2250" s="66"/>
      <c r="M2250" s="66"/>
      <c r="N2250" s="216"/>
      <c r="O2250" s="66"/>
      <c r="P2250" s="66"/>
      <c r="Q2250" s="69"/>
      <c r="R2250" s="69"/>
      <c r="S2250" s="282"/>
      <c r="T2250" s="282"/>
      <c r="U2250" s="69"/>
      <c r="V2250" s="215"/>
      <c r="W2250" s="215"/>
      <c r="X2250" s="215"/>
      <c r="Y2250" s="384"/>
      <c r="Z2250" s="66"/>
      <c r="AA2250" s="64"/>
    </row>
    <row r="2251" spans="1:27" s="227" customFormat="1" ht="24" customHeight="1">
      <c r="A2251" s="78">
        <v>669</v>
      </c>
      <c r="B2251" s="78" t="s">
        <v>24</v>
      </c>
      <c r="C2251" s="78">
        <v>18179</v>
      </c>
      <c r="D2251" s="78">
        <v>0</v>
      </c>
      <c r="E2251" s="78">
        <v>1</v>
      </c>
      <c r="F2251" s="78">
        <v>7</v>
      </c>
      <c r="G2251" s="78">
        <v>2</v>
      </c>
      <c r="H2251" s="59">
        <v>107</v>
      </c>
      <c r="I2251" s="70">
        <v>400</v>
      </c>
      <c r="J2251" s="70">
        <f>H2251*I2251</f>
        <v>42800</v>
      </c>
      <c r="K2251" s="90">
        <v>1</v>
      </c>
      <c r="L2251" s="372" t="s">
        <v>65</v>
      </c>
      <c r="M2251" s="86" t="s">
        <v>63</v>
      </c>
      <c r="N2251" s="90">
        <v>2</v>
      </c>
      <c r="O2251" s="85">
        <v>910</v>
      </c>
      <c r="P2251" s="85">
        <v>100</v>
      </c>
      <c r="Q2251" s="70">
        <v>6350</v>
      </c>
      <c r="R2251" s="84">
        <f>O2251*Q2251</f>
        <v>5778500</v>
      </c>
      <c r="S2251" s="104">
        <v>38</v>
      </c>
      <c r="T2251" s="104">
        <v>85</v>
      </c>
      <c r="U2251" s="70">
        <f>R2251-R2251*T2251/100</f>
        <v>866775</v>
      </c>
      <c r="V2251" s="70">
        <f>J2251+U2251</f>
        <v>909575</v>
      </c>
      <c r="W2251" s="70">
        <f>V2251*P2251/100</f>
        <v>909575</v>
      </c>
      <c r="X2251" s="59" t="s">
        <v>58</v>
      </c>
      <c r="Y2251" s="290">
        <v>0</v>
      </c>
      <c r="Z2251" s="85">
        <v>0</v>
      </c>
      <c r="AA2251" s="79">
        <f>Y2251*Z2251/100</f>
        <v>0</v>
      </c>
    </row>
    <row r="2252" spans="1:27" s="229" customFormat="1" ht="23.1" customHeight="1">
      <c r="A2252" s="17">
        <v>670</v>
      </c>
      <c r="B2252" s="17" t="s">
        <v>62</v>
      </c>
      <c r="C2252" s="17">
        <v>1458</v>
      </c>
      <c r="D2252" s="17">
        <v>13</v>
      </c>
      <c r="E2252" s="17">
        <v>2</v>
      </c>
      <c r="F2252" s="17">
        <v>60</v>
      </c>
      <c r="G2252" s="17">
        <v>1</v>
      </c>
      <c r="H2252" s="70">
        <v>5460</v>
      </c>
      <c r="I2252" s="85">
        <v>100</v>
      </c>
      <c r="J2252" s="84">
        <f t="shared" ref="J2252" si="1459">H2252*I2252</f>
        <v>546000</v>
      </c>
      <c r="K2252" s="103"/>
      <c r="L2252" s="20"/>
      <c r="M2252" s="20"/>
      <c r="N2252" s="103"/>
      <c r="O2252" s="20"/>
      <c r="P2252" s="20">
        <v>100</v>
      </c>
      <c r="Q2252" s="21"/>
      <c r="R2252" s="21">
        <f t="shared" ref="R2252" si="1460">O2252*Q2252</f>
        <v>0</v>
      </c>
      <c r="S2252" s="217"/>
      <c r="T2252" s="217"/>
      <c r="U2252" s="21">
        <f t="shared" ref="U2252" si="1461">R2252-R2252*T2252/100</f>
        <v>0</v>
      </c>
      <c r="V2252" s="101">
        <f t="shared" ref="V2252" si="1462">J2252+U2252</f>
        <v>546000</v>
      </c>
      <c r="W2252" s="101">
        <f t="shared" ref="W2252" si="1463">V2252*P2252/100</f>
        <v>546000</v>
      </c>
      <c r="X2252" s="101"/>
      <c r="Y2252" s="276">
        <f t="shared" ref="Y2252" si="1464">J2252</f>
        <v>546000</v>
      </c>
      <c r="Z2252" s="20">
        <v>0.01</v>
      </c>
      <c r="AA2252" s="25">
        <f t="shared" ref="AA2252:AA2253" si="1465">Y2252*Z2252/100</f>
        <v>54.6</v>
      </c>
    </row>
    <row r="2253" spans="1:27" s="229" customFormat="1" ht="23.1" customHeight="1">
      <c r="A2253" s="78">
        <v>671</v>
      </c>
      <c r="B2253" s="78" t="s">
        <v>24</v>
      </c>
      <c r="C2253" s="78">
        <v>20064</v>
      </c>
      <c r="D2253" s="78">
        <v>12</v>
      </c>
      <c r="E2253" s="78">
        <v>2</v>
      </c>
      <c r="F2253" s="78">
        <v>12</v>
      </c>
      <c r="G2253" s="17">
        <v>1</v>
      </c>
      <c r="H2253" s="100">
        <v>5012</v>
      </c>
      <c r="I2253" s="20">
        <v>100</v>
      </c>
      <c r="J2253" s="70">
        <f>H2253*I2253</f>
        <v>501200</v>
      </c>
      <c r="K2253" s="103"/>
      <c r="L2253" s="20"/>
      <c r="M2253" s="20"/>
      <c r="N2253" s="103"/>
      <c r="O2253" s="20"/>
      <c r="P2253" s="20">
        <v>100</v>
      </c>
      <c r="Q2253" s="21"/>
      <c r="R2253" s="21">
        <f>O2253*Q2253</f>
        <v>0</v>
      </c>
      <c r="S2253" s="217"/>
      <c r="T2253" s="217"/>
      <c r="U2253" s="21">
        <f>R2253-R2253*T2253/100</f>
        <v>0</v>
      </c>
      <c r="V2253" s="100">
        <f>J2253+U2253</f>
        <v>501200</v>
      </c>
      <c r="W2253" s="21">
        <f>V2253*P2253/100</f>
        <v>501200</v>
      </c>
      <c r="X2253" s="100" t="s">
        <v>61</v>
      </c>
      <c r="Y2253" s="230">
        <v>0</v>
      </c>
      <c r="Z2253" s="20">
        <v>0</v>
      </c>
      <c r="AA2253" s="25">
        <f t="shared" si="1465"/>
        <v>0</v>
      </c>
    </row>
    <row r="2254" spans="1:27" s="227" customFormat="1" ht="24" customHeight="1">
      <c r="A2254" s="78">
        <v>672</v>
      </c>
      <c r="B2254" s="78" t="s">
        <v>24</v>
      </c>
      <c r="C2254" s="78">
        <v>16196</v>
      </c>
      <c r="D2254" s="78">
        <v>0</v>
      </c>
      <c r="E2254" s="78">
        <v>1</v>
      </c>
      <c r="F2254" s="78">
        <v>82</v>
      </c>
      <c r="G2254" s="78">
        <v>2</v>
      </c>
      <c r="H2254" s="59">
        <v>182</v>
      </c>
      <c r="I2254" s="70">
        <v>400</v>
      </c>
      <c r="J2254" s="70">
        <f>H2254*I2254</f>
        <v>72800</v>
      </c>
      <c r="K2254" s="90">
        <v>1</v>
      </c>
      <c r="L2254" s="372" t="s">
        <v>65</v>
      </c>
      <c r="M2254" s="86" t="s">
        <v>63</v>
      </c>
      <c r="N2254" s="90">
        <v>2</v>
      </c>
      <c r="O2254" s="85">
        <v>837</v>
      </c>
      <c r="P2254" s="85">
        <v>100</v>
      </c>
      <c r="Q2254" s="70">
        <v>6350</v>
      </c>
      <c r="R2254" s="84">
        <f>O2254*Q2254</f>
        <v>5314950</v>
      </c>
      <c r="S2254" s="104">
        <v>37</v>
      </c>
      <c r="T2254" s="104">
        <v>85</v>
      </c>
      <c r="U2254" s="70">
        <f>R2254-R2254*T2254/100</f>
        <v>797242.5</v>
      </c>
      <c r="V2254" s="70">
        <f>J2254+U2254</f>
        <v>870042.5</v>
      </c>
      <c r="W2254" s="70">
        <f>V2254*P2254/100</f>
        <v>870042.5</v>
      </c>
      <c r="X2254" s="59" t="s">
        <v>58</v>
      </c>
      <c r="Y2254" s="290">
        <v>0</v>
      </c>
      <c r="Z2254" s="85">
        <v>0</v>
      </c>
      <c r="AA2254" s="79">
        <f>Y2254*Z2254/100</f>
        <v>0</v>
      </c>
    </row>
    <row r="2255" spans="1:27" s="229" customFormat="1" ht="23.1" customHeight="1">
      <c r="A2255" s="78">
        <v>673</v>
      </c>
      <c r="B2255" s="78" t="s">
        <v>24</v>
      </c>
      <c r="C2255" s="78">
        <v>37897</v>
      </c>
      <c r="D2255" s="78">
        <v>1</v>
      </c>
      <c r="E2255" s="78">
        <v>3</v>
      </c>
      <c r="F2255" s="78">
        <v>89</v>
      </c>
      <c r="G2255" s="17">
        <v>1</v>
      </c>
      <c r="H2255" s="100">
        <v>789</v>
      </c>
      <c r="I2255" s="20">
        <v>125</v>
      </c>
      <c r="J2255" s="70">
        <f>H2255*I2255</f>
        <v>98625</v>
      </c>
      <c r="K2255" s="103"/>
      <c r="L2255" s="20"/>
      <c r="M2255" s="20"/>
      <c r="N2255" s="103"/>
      <c r="O2255" s="20"/>
      <c r="P2255" s="20">
        <v>100</v>
      </c>
      <c r="Q2255" s="21"/>
      <c r="R2255" s="21">
        <f>O2255*Q2255</f>
        <v>0</v>
      </c>
      <c r="S2255" s="217"/>
      <c r="T2255" s="217"/>
      <c r="U2255" s="21">
        <f>R2255-R2255*T2255/100</f>
        <v>0</v>
      </c>
      <c r="V2255" s="100">
        <f>J2255+U2255</f>
        <v>98625</v>
      </c>
      <c r="W2255" s="21">
        <f>V2255*P2255/100</f>
        <v>98625</v>
      </c>
      <c r="X2255" s="100" t="s">
        <v>61</v>
      </c>
      <c r="Y2255" s="230">
        <v>0</v>
      </c>
      <c r="Z2255" s="20">
        <v>0</v>
      </c>
      <c r="AA2255" s="25">
        <f t="shared" ref="AA2255" si="1466">Y2255*Z2255/100</f>
        <v>0</v>
      </c>
    </row>
    <row r="2256" spans="1:27" s="229" customFormat="1" ht="23.1" customHeight="1">
      <c r="A2256" s="17"/>
      <c r="B2256" s="17"/>
      <c r="C2256" s="17"/>
      <c r="D2256" s="17"/>
      <c r="E2256" s="17"/>
      <c r="F2256" s="17"/>
      <c r="G2256" s="17"/>
      <c r="H2256" s="70"/>
      <c r="I2256" s="85"/>
      <c r="J2256" s="84"/>
      <c r="K2256" s="103"/>
      <c r="L2256" s="20"/>
      <c r="M2256" s="20"/>
      <c r="N2256" s="103"/>
      <c r="O2256" s="20"/>
      <c r="P2256" s="20"/>
      <c r="Q2256" s="21"/>
      <c r="R2256" s="21"/>
      <c r="S2256" s="217"/>
      <c r="T2256" s="217"/>
      <c r="U2256" s="21"/>
      <c r="V2256" s="101"/>
      <c r="W2256" s="101"/>
      <c r="X2256" s="101"/>
      <c r="Y2256" s="276"/>
      <c r="Z2256" s="20"/>
      <c r="AA2256" s="25"/>
    </row>
    <row r="2257" spans="1:27" s="227" customFormat="1" ht="24" customHeight="1">
      <c r="A2257" s="78">
        <v>674</v>
      </c>
      <c r="B2257" s="78" t="s">
        <v>24</v>
      </c>
      <c r="C2257" s="78">
        <v>18704</v>
      </c>
      <c r="D2257" s="78">
        <v>0</v>
      </c>
      <c r="E2257" s="78">
        <v>0</v>
      </c>
      <c r="F2257" s="78">
        <v>34</v>
      </c>
      <c r="G2257" s="78">
        <v>2</v>
      </c>
      <c r="H2257" s="59">
        <v>24</v>
      </c>
      <c r="I2257" s="70">
        <v>400</v>
      </c>
      <c r="J2257" s="70">
        <f>H2257*I2257</f>
        <v>9600</v>
      </c>
      <c r="K2257" s="90">
        <v>1</v>
      </c>
      <c r="L2257" s="372" t="s">
        <v>65</v>
      </c>
      <c r="M2257" s="86" t="s">
        <v>63</v>
      </c>
      <c r="N2257" s="90">
        <v>2</v>
      </c>
      <c r="O2257" s="85">
        <v>208</v>
      </c>
      <c r="P2257" s="85">
        <v>100</v>
      </c>
      <c r="Q2257" s="70">
        <v>6350</v>
      </c>
      <c r="R2257" s="84">
        <f>O2257*Q2257</f>
        <v>1320800</v>
      </c>
      <c r="S2257" s="104">
        <v>55</v>
      </c>
      <c r="T2257" s="104">
        <v>85</v>
      </c>
      <c r="U2257" s="70">
        <f>R2257-R2257*T2257/100</f>
        <v>198120</v>
      </c>
      <c r="V2257" s="70">
        <f>J2257+U2257</f>
        <v>207720</v>
      </c>
      <c r="W2257" s="70">
        <f>V2257*P2257/100</f>
        <v>207720</v>
      </c>
      <c r="X2257" s="59" t="s">
        <v>58</v>
      </c>
      <c r="Y2257" s="290">
        <v>0</v>
      </c>
      <c r="Z2257" s="85">
        <v>0</v>
      </c>
      <c r="AA2257" s="79">
        <f>Y2257*Z2257/100</f>
        <v>0</v>
      </c>
    </row>
    <row r="2258" spans="1:27" s="229" customFormat="1" ht="23.1" customHeight="1">
      <c r="A2258" s="17">
        <v>675</v>
      </c>
      <c r="B2258" s="17" t="s">
        <v>25</v>
      </c>
      <c r="C2258" s="17">
        <v>10336</v>
      </c>
      <c r="D2258" s="17">
        <v>11</v>
      </c>
      <c r="E2258" s="17">
        <v>2</v>
      </c>
      <c r="F2258" s="17">
        <v>96</v>
      </c>
      <c r="G2258" s="17">
        <v>1</v>
      </c>
      <c r="H2258" s="70">
        <v>4696</v>
      </c>
      <c r="I2258" s="85">
        <v>400</v>
      </c>
      <c r="J2258" s="84">
        <f t="shared" ref="J2258" si="1467">H2258*I2258</f>
        <v>1878400</v>
      </c>
      <c r="K2258" s="103"/>
      <c r="L2258" s="20"/>
      <c r="M2258" s="20"/>
      <c r="N2258" s="103"/>
      <c r="O2258" s="20"/>
      <c r="P2258" s="20">
        <v>100</v>
      </c>
      <c r="Q2258" s="21"/>
      <c r="R2258" s="21">
        <f t="shared" ref="R2258" si="1468">O2258*Q2258</f>
        <v>0</v>
      </c>
      <c r="S2258" s="217"/>
      <c r="T2258" s="217"/>
      <c r="U2258" s="21">
        <f t="shared" ref="U2258" si="1469">R2258-R2258*T2258/100</f>
        <v>0</v>
      </c>
      <c r="V2258" s="101">
        <f t="shared" ref="V2258" si="1470">J2258+U2258</f>
        <v>1878400</v>
      </c>
      <c r="W2258" s="101">
        <f t="shared" ref="W2258" si="1471">V2258*P2258/100</f>
        <v>1878400</v>
      </c>
      <c r="X2258" s="101"/>
      <c r="Y2258" s="276">
        <f t="shared" ref="Y2258" si="1472">J2258</f>
        <v>1878400</v>
      </c>
      <c r="Z2258" s="20">
        <v>0.01</v>
      </c>
      <c r="AA2258" s="25">
        <f t="shared" ref="AA2258" si="1473">Y2258*Z2258/100</f>
        <v>187.84</v>
      </c>
    </row>
    <row r="2259" spans="1:27" s="229" customFormat="1" ht="23.1" customHeight="1">
      <c r="A2259" s="17"/>
      <c r="B2259" s="17"/>
      <c r="C2259" s="17"/>
      <c r="D2259" s="17"/>
      <c r="E2259" s="17"/>
      <c r="F2259" s="17"/>
      <c r="G2259" s="17"/>
      <c r="H2259" s="70"/>
      <c r="I2259" s="85"/>
      <c r="J2259" s="84"/>
      <c r="K2259" s="103"/>
      <c r="L2259" s="20"/>
      <c r="M2259" s="20"/>
      <c r="N2259" s="103"/>
      <c r="O2259" s="20"/>
      <c r="P2259" s="20"/>
      <c r="Q2259" s="21"/>
      <c r="R2259" s="21"/>
      <c r="S2259" s="217"/>
      <c r="T2259" s="217"/>
      <c r="U2259" s="21"/>
      <c r="V2259" s="101"/>
      <c r="W2259" s="101"/>
      <c r="X2259" s="101"/>
      <c r="Y2259" s="276"/>
      <c r="Z2259" s="20"/>
      <c r="AA2259" s="25"/>
    </row>
    <row r="2260" spans="1:27" s="227" customFormat="1" ht="24" customHeight="1">
      <c r="A2260" s="78">
        <v>676</v>
      </c>
      <c r="B2260" s="78" t="s">
        <v>24</v>
      </c>
      <c r="C2260" s="78">
        <v>20586</v>
      </c>
      <c r="D2260" s="78">
        <v>0</v>
      </c>
      <c r="E2260" s="78">
        <v>0</v>
      </c>
      <c r="F2260" s="78">
        <v>71</v>
      </c>
      <c r="G2260" s="78">
        <v>2</v>
      </c>
      <c r="H2260" s="59">
        <v>68.150000000000006</v>
      </c>
      <c r="I2260" s="70">
        <v>400</v>
      </c>
      <c r="J2260" s="70">
        <f>H2260*I2260</f>
        <v>27260.000000000004</v>
      </c>
      <c r="K2260" s="90">
        <v>1</v>
      </c>
      <c r="L2260" s="372" t="s">
        <v>65</v>
      </c>
      <c r="M2260" s="86" t="s">
        <v>63</v>
      </c>
      <c r="N2260" s="90">
        <v>2</v>
      </c>
      <c r="O2260" s="85">
        <v>382.8</v>
      </c>
      <c r="P2260" s="85">
        <v>100</v>
      </c>
      <c r="Q2260" s="70">
        <v>6350</v>
      </c>
      <c r="R2260" s="84">
        <f>O2260*Q2260</f>
        <v>2430780</v>
      </c>
      <c r="S2260" s="104">
        <v>31</v>
      </c>
      <c r="T2260" s="104">
        <v>85</v>
      </c>
      <c r="U2260" s="70">
        <f>R2260-R2260*T2260/100</f>
        <v>364617</v>
      </c>
      <c r="V2260" s="70">
        <f>J2260+U2260</f>
        <v>391877</v>
      </c>
      <c r="W2260" s="70">
        <f>V2260*P2260/100</f>
        <v>391877</v>
      </c>
      <c r="X2260" s="59" t="s">
        <v>58</v>
      </c>
      <c r="Y2260" s="290">
        <v>0</v>
      </c>
      <c r="Z2260" s="85">
        <v>0</v>
      </c>
      <c r="AA2260" s="79">
        <f>Y2260*Z2260/100</f>
        <v>0</v>
      </c>
    </row>
    <row r="2261" spans="1:27" s="227" customFormat="1" ht="24" customHeight="1">
      <c r="A2261" s="78"/>
      <c r="B2261" s="78"/>
      <c r="C2261" s="78"/>
      <c r="D2261" s="78"/>
      <c r="E2261" s="78"/>
      <c r="F2261" s="78"/>
      <c r="G2261" s="78">
        <v>3</v>
      </c>
      <c r="H2261" s="59">
        <v>2.85</v>
      </c>
      <c r="I2261" s="70">
        <v>400</v>
      </c>
      <c r="J2261" s="70">
        <f>H2261*I2261</f>
        <v>1140</v>
      </c>
      <c r="K2261" s="90"/>
      <c r="L2261" s="372"/>
      <c r="M2261" s="86"/>
      <c r="N2261" s="90">
        <v>3</v>
      </c>
      <c r="O2261" s="85">
        <v>11.4</v>
      </c>
      <c r="P2261" s="85">
        <v>100</v>
      </c>
      <c r="Q2261" s="70">
        <v>6350</v>
      </c>
      <c r="R2261" s="84">
        <f>O2261*Q2261</f>
        <v>72390</v>
      </c>
      <c r="S2261" s="104">
        <v>31</v>
      </c>
      <c r="T2261" s="104">
        <v>85</v>
      </c>
      <c r="U2261" s="70">
        <f>R2261-R2261*T2261/100</f>
        <v>10858.5</v>
      </c>
      <c r="V2261" s="59">
        <f>J2261+U2261</f>
        <v>11998.5</v>
      </c>
      <c r="W2261" s="59">
        <f>V2261*P2261/100</f>
        <v>11998.5</v>
      </c>
      <c r="X2261" s="59"/>
      <c r="Y2261" s="290">
        <f>W2261</f>
        <v>11998.5</v>
      </c>
      <c r="Z2261" s="85">
        <v>0.3</v>
      </c>
      <c r="AA2261" s="79">
        <f>Y2261*Z2261/100</f>
        <v>35.9955</v>
      </c>
    </row>
    <row r="2262" spans="1:27" s="229" customFormat="1" ht="23.1" customHeight="1">
      <c r="A2262" s="78">
        <v>677</v>
      </c>
      <c r="B2262" s="78" t="s">
        <v>24</v>
      </c>
      <c r="C2262" s="78">
        <v>57729</v>
      </c>
      <c r="D2262" s="78">
        <v>2</v>
      </c>
      <c r="E2262" s="78">
        <v>2</v>
      </c>
      <c r="F2262" s="78">
        <v>42</v>
      </c>
      <c r="G2262" s="17">
        <v>1</v>
      </c>
      <c r="H2262" s="100">
        <v>1042</v>
      </c>
      <c r="I2262" s="20">
        <v>100</v>
      </c>
      <c r="J2262" s="70">
        <f>H2262*I2262</f>
        <v>104200</v>
      </c>
      <c r="K2262" s="103"/>
      <c r="L2262" s="20"/>
      <c r="M2262" s="20"/>
      <c r="N2262" s="103"/>
      <c r="O2262" s="20"/>
      <c r="P2262" s="20">
        <v>100</v>
      </c>
      <c r="Q2262" s="21"/>
      <c r="R2262" s="21">
        <f>O2262*Q2262</f>
        <v>0</v>
      </c>
      <c r="S2262" s="217"/>
      <c r="T2262" s="217"/>
      <c r="U2262" s="21">
        <f>R2262-R2262*T2262/100</f>
        <v>0</v>
      </c>
      <c r="V2262" s="100">
        <f>J2262+U2262</f>
        <v>104200</v>
      </c>
      <c r="W2262" s="21">
        <f>V2262*P2262/100</f>
        <v>104200</v>
      </c>
      <c r="X2262" s="100" t="s">
        <v>61</v>
      </c>
      <c r="Y2262" s="230">
        <v>0</v>
      </c>
      <c r="Z2262" s="20">
        <v>0</v>
      </c>
      <c r="AA2262" s="25">
        <f t="shared" ref="AA2262:AA2263" si="1474">Y2262*Z2262/100</f>
        <v>0</v>
      </c>
    </row>
    <row r="2263" spans="1:27" s="229" customFormat="1" ht="23.1" customHeight="1">
      <c r="A2263" s="17">
        <v>678</v>
      </c>
      <c r="B2263" s="17" t="s">
        <v>62</v>
      </c>
      <c r="C2263" s="17">
        <v>952</v>
      </c>
      <c r="D2263" s="17">
        <v>27</v>
      </c>
      <c r="E2263" s="17">
        <v>0</v>
      </c>
      <c r="F2263" s="17">
        <v>35</v>
      </c>
      <c r="G2263" s="17">
        <v>1</v>
      </c>
      <c r="H2263" s="70">
        <v>10835</v>
      </c>
      <c r="I2263" s="85">
        <v>100</v>
      </c>
      <c r="J2263" s="84">
        <f t="shared" ref="J2263" si="1475">H2263*I2263</f>
        <v>1083500</v>
      </c>
      <c r="K2263" s="103"/>
      <c r="L2263" s="20"/>
      <c r="M2263" s="20"/>
      <c r="N2263" s="103"/>
      <c r="O2263" s="20"/>
      <c r="P2263" s="20">
        <v>100</v>
      </c>
      <c r="Q2263" s="21"/>
      <c r="R2263" s="21">
        <f t="shared" ref="R2263" si="1476">O2263*Q2263</f>
        <v>0</v>
      </c>
      <c r="S2263" s="217"/>
      <c r="T2263" s="217"/>
      <c r="U2263" s="21">
        <f t="shared" ref="U2263" si="1477">R2263-R2263*T2263/100</f>
        <v>0</v>
      </c>
      <c r="V2263" s="101">
        <f t="shared" ref="V2263" si="1478">J2263+U2263</f>
        <v>1083500</v>
      </c>
      <c r="W2263" s="101">
        <f t="shared" ref="W2263" si="1479">V2263*P2263/100</f>
        <v>1083500</v>
      </c>
      <c r="X2263" s="101"/>
      <c r="Y2263" s="276">
        <f t="shared" ref="Y2263" si="1480">J2263</f>
        <v>1083500</v>
      </c>
      <c r="Z2263" s="20">
        <v>0.01</v>
      </c>
      <c r="AA2263" s="25">
        <f t="shared" si="1474"/>
        <v>108.35</v>
      </c>
    </row>
    <row r="2264" spans="1:27" s="227" customFormat="1" ht="24" customHeight="1">
      <c r="A2264" s="78">
        <v>679</v>
      </c>
      <c r="B2264" s="78" t="s">
        <v>24</v>
      </c>
      <c r="C2264" s="78">
        <v>46329</v>
      </c>
      <c r="D2264" s="78">
        <v>0</v>
      </c>
      <c r="E2264" s="78">
        <v>2</v>
      </c>
      <c r="F2264" s="78">
        <v>53</v>
      </c>
      <c r="G2264" s="78">
        <v>2</v>
      </c>
      <c r="H2264" s="59">
        <v>253</v>
      </c>
      <c r="I2264" s="70">
        <v>400</v>
      </c>
      <c r="J2264" s="70">
        <f>H2264*I2264</f>
        <v>101200</v>
      </c>
      <c r="K2264" s="90">
        <v>1</v>
      </c>
      <c r="L2264" s="372" t="s">
        <v>65</v>
      </c>
      <c r="M2264" s="86" t="s">
        <v>63</v>
      </c>
      <c r="N2264" s="90">
        <v>2</v>
      </c>
      <c r="O2264" s="85">
        <v>390</v>
      </c>
      <c r="P2264" s="85">
        <v>100</v>
      </c>
      <c r="Q2264" s="70">
        <v>6350</v>
      </c>
      <c r="R2264" s="84">
        <f>O2264*Q2264</f>
        <v>2476500</v>
      </c>
      <c r="S2264" s="104">
        <v>51</v>
      </c>
      <c r="T2264" s="104">
        <v>85</v>
      </c>
      <c r="U2264" s="70">
        <f>R2264-R2264*T2264/100</f>
        <v>371475</v>
      </c>
      <c r="V2264" s="70">
        <f>J2264+U2264</f>
        <v>472675</v>
      </c>
      <c r="W2264" s="70">
        <f>V2264*P2264/100</f>
        <v>472675</v>
      </c>
      <c r="X2264" s="59" t="s">
        <v>58</v>
      </c>
      <c r="Y2264" s="290">
        <v>0</v>
      </c>
      <c r="Z2264" s="85">
        <v>0</v>
      </c>
      <c r="AA2264" s="79">
        <f>Y2264*Z2264/100</f>
        <v>0</v>
      </c>
    </row>
    <row r="2265" spans="1:27" s="227" customFormat="1" ht="24" customHeight="1">
      <c r="A2265" s="78"/>
      <c r="B2265" s="78"/>
      <c r="C2265" s="78"/>
      <c r="D2265" s="78"/>
      <c r="E2265" s="78"/>
      <c r="F2265" s="78"/>
      <c r="G2265" s="78"/>
      <c r="H2265" s="59"/>
      <c r="I2265" s="70"/>
      <c r="J2265" s="70"/>
      <c r="K2265" s="90">
        <v>2</v>
      </c>
      <c r="L2265" s="372" t="s">
        <v>65</v>
      </c>
      <c r="M2265" s="86" t="s">
        <v>63</v>
      </c>
      <c r="N2265" s="90">
        <v>2</v>
      </c>
      <c r="O2265" s="85">
        <v>389.4</v>
      </c>
      <c r="P2265" s="85">
        <v>100</v>
      </c>
      <c r="Q2265" s="70">
        <v>6350</v>
      </c>
      <c r="R2265" s="84">
        <f t="shared" ref="R2265:R2271" si="1481">O2265*Q2265</f>
        <v>2472690</v>
      </c>
      <c r="S2265" s="104">
        <v>49</v>
      </c>
      <c r="T2265" s="104">
        <v>85</v>
      </c>
      <c r="U2265" s="70">
        <f t="shared" ref="U2265:U2271" si="1482">R2265-R2265*T2265/100</f>
        <v>370903.5</v>
      </c>
      <c r="V2265" s="70">
        <f t="shared" ref="V2265:V2271" si="1483">J2265+U2265</f>
        <v>370903.5</v>
      </c>
      <c r="W2265" s="70">
        <f t="shared" ref="W2265:W2271" si="1484">V2265*P2265/100</f>
        <v>370903.5</v>
      </c>
      <c r="X2265" s="59" t="s">
        <v>60</v>
      </c>
      <c r="Y2265" s="290">
        <v>0</v>
      </c>
      <c r="Z2265" s="85">
        <v>0</v>
      </c>
      <c r="AA2265" s="79">
        <f t="shared" ref="AA2265:AA2271" si="1485">Y2265*Z2265/100</f>
        <v>0</v>
      </c>
    </row>
    <row r="2266" spans="1:27" s="227" customFormat="1" ht="24" customHeight="1">
      <c r="A2266" s="78"/>
      <c r="B2266" s="78"/>
      <c r="C2266" s="78"/>
      <c r="D2266" s="78"/>
      <c r="E2266" s="78"/>
      <c r="F2266" s="78"/>
      <c r="G2266" s="78"/>
      <c r="H2266" s="59"/>
      <c r="I2266" s="70"/>
      <c r="J2266" s="70"/>
      <c r="K2266" s="90">
        <v>3</v>
      </c>
      <c r="L2266" s="372" t="s">
        <v>65</v>
      </c>
      <c r="M2266" s="86" t="s">
        <v>63</v>
      </c>
      <c r="N2266" s="90">
        <v>2</v>
      </c>
      <c r="O2266" s="85">
        <v>370</v>
      </c>
      <c r="P2266" s="85">
        <v>100</v>
      </c>
      <c r="Q2266" s="70">
        <v>6350</v>
      </c>
      <c r="R2266" s="84">
        <f t="shared" si="1481"/>
        <v>2349500</v>
      </c>
      <c r="S2266" s="104">
        <v>53</v>
      </c>
      <c r="T2266" s="104">
        <v>85</v>
      </c>
      <c r="U2266" s="70">
        <f t="shared" si="1482"/>
        <v>352425</v>
      </c>
      <c r="V2266" s="70">
        <f t="shared" si="1483"/>
        <v>352425</v>
      </c>
      <c r="W2266" s="70">
        <f t="shared" si="1484"/>
        <v>352425</v>
      </c>
      <c r="X2266" s="59" t="s">
        <v>60</v>
      </c>
      <c r="Y2266" s="290">
        <v>0</v>
      </c>
      <c r="Z2266" s="85">
        <v>0</v>
      </c>
      <c r="AA2266" s="79">
        <f t="shared" si="1485"/>
        <v>0</v>
      </c>
    </row>
    <row r="2267" spans="1:27" s="229" customFormat="1" ht="23.1" customHeight="1">
      <c r="A2267" s="17">
        <v>680</v>
      </c>
      <c r="B2267" s="17" t="s">
        <v>25</v>
      </c>
      <c r="C2267" s="17">
        <v>6080</v>
      </c>
      <c r="D2267" s="17">
        <v>5</v>
      </c>
      <c r="E2267" s="17">
        <v>1</v>
      </c>
      <c r="F2267" s="17">
        <v>1</v>
      </c>
      <c r="G2267" s="17">
        <v>1</v>
      </c>
      <c r="H2267" s="100">
        <v>2101</v>
      </c>
      <c r="I2267" s="20">
        <v>150</v>
      </c>
      <c r="J2267" s="101">
        <f t="shared" ref="J2267:J2271" si="1486">H2267*I2267</f>
        <v>315150</v>
      </c>
      <c r="K2267" s="103"/>
      <c r="L2267" s="20"/>
      <c r="M2267" s="20"/>
      <c r="N2267" s="103"/>
      <c r="O2267" s="20"/>
      <c r="P2267" s="20">
        <v>100</v>
      </c>
      <c r="Q2267" s="21"/>
      <c r="R2267" s="21">
        <f t="shared" si="1481"/>
        <v>0</v>
      </c>
      <c r="S2267" s="217"/>
      <c r="T2267" s="217"/>
      <c r="U2267" s="21">
        <f t="shared" si="1482"/>
        <v>0</v>
      </c>
      <c r="V2267" s="101">
        <f t="shared" si="1483"/>
        <v>315150</v>
      </c>
      <c r="W2267" s="101">
        <f t="shared" si="1484"/>
        <v>315150</v>
      </c>
      <c r="X2267" s="101"/>
      <c r="Y2267" s="276">
        <f t="shared" ref="Y2267:Y2271" si="1487">J2267</f>
        <v>315150</v>
      </c>
      <c r="Z2267" s="20">
        <v>0.01</v>
      </c>
      <c r="AA2267" s="25">
        <f t="shared" si="1485"/>
        <v>31.515000000000001</v>
      </c>
    </row>
    <row r="2268" spans="1:27" s="229" customFormat="1" ht="23.1" customHeight="1">
      <c r="A2268" s="17">
        <v>681</v>
      </c>
      <c r="B2268" s="17" t="s">
        <v>25</v>
      </c>
      <c r="C2268" s="17">
        <v>2343</v>
      </c>
      <c r="D2268" s="17">
        <v>26</v>
      </c>
      <c r="E2268" s="17">
        <v>2</v>
      </c>
      <c r="F2268" s="17">
        <v>75</v>
      </c>
      <c r="G2268" s="17">
        <v>1</v>
      </c>
      <c r="H2268" s="70">
        <v>10675</v>
      </c>
      <c r="I2268" s="85">
        <v>150</v>
      </c>
      <c r="J2268" s="84">
        <f t="shared" si="1486"/>
        <v>1601250</v>
      </c>
      <c r="K2268" s="103"/>
      <c r="L2268" s="20"/>
      <c r="M2268" s="20"/>
      <c r="N2268" s="103"/>
      <c r="O2268" s="20"/>
      <c r="P2268" s="20">
        <v>100</v>
      </c>
      <c r="Q2268" s="21"/>
      <c r="R2268" s="21">
        <f t="shared" si="1481"/>
        <v>0</v>
      </c>
      <c r="S2268" s="217"/>
      <c r="T2268" s="217"/>
      <c r="U2268" s="21">
        <f t="shared" si="1482"/>
        <v>0</v>
      </c>
      <c r="V2268" s="101">
        <f t="shared" si="1483"/>
        <v>1601250</v>
      </c>
      <c r="W2268" s="101">
        <f t="shared" si="1484"/>
        <v>1601250</v>
      </c>
      <c r="X2268" s="101"/>
      <c r="Y2268" s="276">
        <f t="shared" si="1487"/>
        <v>1601250</v>
      </c>
      <c r="Z2268" s="20">
        <v>0.01</v>
      </c>
      <c r="AA2268" s="25">
        <f t="shared" si="1485"/>
        <v>160.125</v>
      </c>
    </row>
    <row r="2269" spans="1:27" s="229" customFormat="1" ht="23.1" customHeight="1">
      <c r="A2269" s="17">
        <v>682</v>
      </c>
      <c r="B2269" s="17" t="s">
        <v>25</v>
      </c>
      <c r="C2269" s="17">
        <v>2360</v>
      </c>
      <c r="D2269" s="17">
        <v>7</v>
      </c>
      <c r="E2269" s="17">
        <v>1</v>
      </c>
      <c r="F2269" s="17">
        <v>31</v>
      </c>
      <c r="G2269" s="17">
        <v>1</v>
      </c>
      <c r="H2269" s="70">
        <v>2931</v>
      </c>
      <c r="I2269" s="85">
        <v>150</v>
      </c>
      <c r="J2269" s="84">
        <f t="shared" si="1486"/>
        <v>439650</v>
      </c>
      <c r="K2269" s="103"/>
      <c r="L2269" s="20"/>
      <c r="M2269" s="20"/>
      <c r="N2269" s="103"/>
      <c r="O2269" s="20"/>
      <c r="P2269" s="20">
        <v>100</v>
      </c>
      <c r="Q2269" s="21"/>
      <c r="R2269" s="21">
        <f t="shared" si="1481"/>
        <v>0</v>
      </c>
      <c r="S2269" s="217"/>
      <c r="T2269" s="217"/>
      <c r="U2269" s="21">
        <f t="shared" si="1482"/>
        <v>0</v>
      </c>
      <c r="V2269" s="101">
        <f t="shared" si="1483"/>
        <v>439650</v>
      </c>
      <c r="W2269" s="101">
        <f t="shared" si="1484"/>
        <v>439650</v>
      </c>
      <c r="X2269" s="101"/>
      <c r="Y2269" s="276">
        <f t="shared" si="1487"/>
        <v>439650</v>
      </c>
      <c r="Z2269" s="20">
        <v>0.01</v>
      </c>
      <c r="AA2269" s="25">
        <f t="shared" si="1485"/>
        <v>43.965000000000003</v>
      </c>
    </row>
    <row r="2270" spans="1:27" s="227" customFormat="1" ht="24" customHeight="1">
      <c r="A2270" s="17">
        <v>683</v>
      </c>
      <c r="B2270" s="17" t="s">
        <v>25</v>
      </c>
      <c r="C2270" s="17">
        <v>7750</v>
      </c>
      <c r="D2270" s="17">
        <v>5</v>
      </c>
      <c r="E2270" s="17">
        <v>0</v>
      </c>
      <c r="F2270" s="17">
        <v>55</v>
      </c>
      <c r="G2270" s="17">
        <v>1</v>
      </c>
      <c r="H2270" s="70">
        <v>2055</v>
      </c>
      <c r="I2270" s="85">
        <v>100</v>
      </c>
      <c r="J2270" s="84">
        <f t="shared" si="1486"/>
        <v>205500</v>
      </c>
      <c r="K2270" s="103"/>
      <c r="L2270" s="20"/>
      <c r="M2270" s="20"/>
      <c r="N2270" s="103"/>
      <c r="O2270" s="20"/>
      <c r="P2270" s="20">
        <v>100</v>
      </c>
      <c r="Q2270" s="21"/>
      <c r="R2270" s="21">
        <f t="shared" si="1481"/>
        <v>0</v>
      </c>
      <c r="S2270" s="217"/>
      <c r="T2270" s="217"/>
      <c r="U2270" s="21">
        <f t="shared" si="1482"/>
        <v>0</v>
      </c>
      <c r="V2270" s="101">
        <f t="shared" si="1483"/>
        <v>205500</v>
      </c>
      <c r="W2270" s="101">
        <f t="shared" si="1484"/>
        <v>205500</v>
      </c>
      <c r="X2270" s="101"/>
      <c r="Y2270" s="276">
        <f t="shared" si="1487"/>
        <v>205500</v>
      </c>
      <c r="Z2270" s="20">
        <v>0.01</v>
      </c>
      <c r="AA2270" s="25">
        <f t="shared" si="1485"/>
        <v>20.55</v>
      </c>
    </row>
    <row r="2271" spans="1:27" s="229" customFormat="1" ht="23.1" customHeight="1">
      <c r="A2271" s="17">
        <v>684</v>
      </c>
      <c r="B2271" s="17" t="s">
        <v>25</v>
      </c>
      <c r="C2271" s="17">
        <v>6078</v>
      </c>
      <c r="D2271" s="17">
        <v>3</v>
      </c>
      <c r="E2271" s="17">
        <v>1</v>
      </c>
      <c r="F2271" s="17">
        <v>29</v>
      </c>
      <c r="G2271" s="17">
        <v>1</v>
      </c>
      <c r="H2271" s="70">
        <v>1329</v>
      </c>
      <c r="I2271" s="85">
        <v>150</v>
      </c>
      <c r="J2271" s="84">
        <f t="shared" si="1486"/>
        <v>199350</v>
      </c>
      <c r="K2271" s="103"/>
      <c r="L2271" s="20"/>
      <c r="M2271" s="20"/>
      <c r="N2271" s="103"/>
      <c r="O2271" s="20"/>
      <c r="P2271" s="20">
        <v>100</v>
      </c>
      <c r="Q2271" s="21"/>
      <c r="R2271" s="21">
        <f t="shared" si="1481"/>
        <v>0</v>
      </c>
      <c r="S2271" s="217"/>
      <c r="T2271" s="217"/>
      <c r="U2271" s="21">
        <f t="shared" si="1482"/>
        <v>0</v>
      </c>
      <c r="V2271" s="101">
        <f t="shared" si="1483"/>
        <v>199350</v>
      </c>
      <c r="W2271" s="101">
        <f t="shared" si="1484"/>
        <v>199350</v>
      </c>
      <c r="X2271" s="101"/>
      <c r="Y2271" s="276">
        <f t="shared" si="1487"/>
        <v>199350</v>
      </c>
      <c r="Z2271" s="20">
        <v>0.01</v>
      </c>
      <c r="AA2271" s="25">
        <f t="shared" si="1485"/>
        <v>19.934999999999999</v>
      </c>
    </row>
    <row r="2272" spans="1:27" s="227" customFormat="1" ht="24" customHeight="1">
      <c r="A2272" s="78">
        <v>685</v>
      </c>
      <c r="B2272" s="78" t="s">
        <v>24</v>
      </c>
      <c r="C2272" s="78">
        <v>16192</v>
      </c>
      <c r="D2272" s="78">
        <v>0</v>
      </c>
      <c r="E2272" s="78">
        <v>1</v>
      </c>
      <c r="F2272" s="78">
        <v>4</v>
      </c>
      <c r="G2272" s="78">
        <v>2</v>
      </c>
      <c r="H2272" s="59">
        <v>104</v>
      </c>
      <c r="I2272" s="70">
        <v>400</v>
      </c>
      <c r="J2272" s="70">
        <f>H2272*I2272</f>
        <v>41600</v>
      </c>
      <c r="K2272" s="90">
        <v>1</v>
      </c>
      <c r="L2272" s="372" t="s">
        <v>65</v>
      </c>
      <c r="M2272" s="86" t="s">
        <v>63</v>
      </c>
      <c r="N2272" s="90">
        <v>2</v>
      </c>
      <c r="O2272" s="85">
        <v>238</v>
      </c>
      <c r="P2272" s="85">
        <v>100</v>
      </c>
      <c r="Q2272" s="70">
        <v>6350</v>
      </c>
      <c r="R2272" s="84">
        <f>O2272*Q2272</f>
        <v>1511300</v>
      </c>
      <c r="S2272" s="104">
        <v>41</v>
      </c>
      <c r="T2272" s="104">
        <v>85</v>
      </c>
      <c r="U2272" s="70">
        <f>R2272-R2272*T2272/100</f>
        <v>226695</v>
      </c>
      <c r="V2272" s="70">
        <f>J2272+U2272</f>
        <v>268295</v>
      </c>
      <c r="W2272" s="70">
        <f>V2272*P2272/100</f>
        <v>268295</v>
      </c>
      <c r="X2272" s="59" t="s">
        <v>58</v>
      </c>
      <c r="Y2272" s="290">
        <v>0</v>
      </c>
      <c r="Z2272" s="85">
        <v>0</v>
      </c>
      <c r="AA2272" s="79">
        <f>Y2272*Z2272/100</f>
        <v>0</v>
      </c>
    </row>
    <row r="2273" spans="1:27" s="229" customFormat="1" ht="23.1" customHeight="1">
      <c r="A2273" s="78">
        <v>686</v>
      </c>
      <c r="B2273" s="78" t="s">
        <v>24</v>
      </c>
      <c r="C2273" s="78">
        <v>20526</v>
      </c>
      <c r="D2273" s="78">
        <v>9</v>
      </c>
      <c r="E2273" s="78">
        <v>2</v>
      </c>
      <c r="F2273" s="78">
        <v>32</v>
      </c>
      <c r="G2273" s="17">
        <v>1</v>
      </c>
      <c r="H2273" s="100">
        <v>3832</v>
      </c>
      <c r="I2273" s="20">
        <v>125</v>
      </c>
      <c r="J2273" s="70">
        <f>H2273*I2273</f>
        <v>479000</v>
      </c>
      <c r="K2273" s="103"/>
      <c r="L2273" s="20"/>
      <c r="M2273" s="20"/>
      <c r="N2273" s="103"/>
      <c r="O2273" s="20"/>
      <c r="P2273" s="20">
        <v>100</v>
      </c>
      <c r="Q2273" s="21"/>
      <c r="R2273" s="21">
        <f>O2273*Q2273</f>
        <v>0</v>
      </c>
      <c r="S2273" s="217"/>
      <c r="T2273" s="217"/>
      <c r="U2273" s="21">
        <f>R2273-R2273*T2273/100</f>
        <v>0</v>
      </c>
      <c r="V2273" s="100">
        <f>J2273+U2273</f>
        <v>479000</v>
      </c>
      <c r="W2273" s="21">
        <f>V2273*P2273/100</f>
        <v>479000</v>
      </c>
      <c r="X2273" s="100" t="s">
        <v>61</v>
      </c>
      <c r="Y2273" s="230">
        <v>0</v>
      </c>
      <c r="Z2273" s="20">
        <v>0</v>
      </c>
      <c r="AA2273" s="25">
        <f t="shared" ref="AA2273:AA2276" si="1488">Y2273*Z2273/100</f>
        <v>0</v>
      </c>
    </row>
    <row r="2274" spans="1:27" s="229" customFormat="1" ht="23.1" customHeight="1">
      <c r="A2274" s="78">
        <v>687</v>
      </c>
      <c r="B2274" s="78" t="s">
        <v>24</v>
      </c>
      <c r="C2274" s="78">
        <v>64035</v>
      </c>
      <c r="D2274" s="78">
        <v>4</v>
      </c>
      <c r="E2274" s="78">
        <v>3</v>
      </c>
      <c r="F2274" s="78">
        <v>37</v>
      </c>
      <c r="G2274" s="17">
        <v>1</v>
      </c>
      <c r="H2274" s="100">
        <v>1937</v>
      </c>
      <c r="I2274" s="20">
        <v>100</v>
      </c>
      <c r="J2274" s="70">
        <f>H2274*I2274</f>
        <v>193700</v>
      </c>
      <c r="K2274" s="103"/>
      <c r="L2274" s="20"/>
      <c r="M2274" s="20"/>
      <c r="N2274" s="103"/>
      <c r="O2274" s="20"/>
      <c r="P2274" s="20">
        <v>100</v>
      </c>
      <c r="Q2274" s="21"/>
      <c r="R2274" s="21">
        <f>O2274*Q2274</f>
        <v>0</v>
      </c>
      <c r="S2274" s="217"/>
      <c r="T2274" s="217"/>
      <c r="U2274" s="21">
        <f>R2274-R2274*T2274/100</f>
        <v>0</v>
      </c>
      <c r="V2274" s="100">
        <f>J2274+U2274</f>
        <v>193700</v>
      </c>
      <c r="W2274" s="21">
        <f>V2274*P2274/100</f>
        <v>193700</v>
      </c>
      <c r="X2274" s="100" t="s">
        <v>61</v>
      </c>
      <c r="Y2274" s="230">
        <v>0</v>
      </c>
      <c r="Z2274" s="20">
        <v>0</v>
      </c>
      <c r="AA2274" s="25">
        <f t="shared" si="1488"/>
        <v>0</v>
      </c>
    </row>
    <row r="2275" spans="1:27" s="229" customFormat="1" ht="23.1" customHeight="1">
      <c r="A2275" s="17">
        <v>688</v>
      </c>
      <c r="B2275" s="17" t="s">
        <v>25</v>
      </c>
      <c r="C2275" s="17">
        <v>11923</v>
      </c>
      <c r="D2275" s="17">
        <v>12</v>
      </c>
      <c r="E2275" s="17">
        <v>0</v>
      </c>
      <c r="F2275" s="17">
        <v>0</v>
      </c>
      <c r="G2275" s="17">
        <v>1</v>
      </c>
      <c r="H2275" s="100">
        <v>4800</v>
      </c>
      <c r="I2275" s="20">
        <v>150</v>
      </c>
      <c r="J2275" s="101">
        <f t="shared" ref="J2275:J2276" si="1489">H2275*I2275</f>
        <v>720000</v>
      </c>
      <c r="K2275" s="103"/>
      <c r="L2275" s="20"/>
      <c r="M2275" s="20"/>
      <c r="N2275" s="103"/>
      <c r="O2275" s="20"/>
      <c r="P2275" s="20">
        <v>100</v>
      </c>
      <c r="Q2275" s="21"/>
      <c r="R2275" s="21">
        <f t="shared" ref="R2275:R2276" si="1490">O2275*Q2275</f>
        <v>0</v>
      </c>
      <c r="S2275" s="217"/>
      <c r="T2275" s="217"/>
      <c r="U2275" s="21">
        <f t="shared" ref="U2275:U2276" si="1491">R2275-R2275*T2275/100</f>
        <v>0</v>
      </c>
      <c r="V2275" s="101">
        <f t="shared" ref="V2275:V2276" si="1492">J2275+U2275</f>
        <v>720000</v>
      </c>
      <c r="W2275" s="101">
        <f t="shared" ref="W2275:W2276" si="1493">V2275*P2275/100</f>
        <v>720000</v>
      </c>
      <c r="X2275" s="101"/>
      <c r="Y2275" s="276">
        <f t="shared" ref="Y2275:Y2276" si="1494">J2275</f>
        <v>720000</v>
      </c>
      <c r="Z2275" s="20">
        <v>0.01</v>
      </c>
      <c r="AA2275" s="25">
        <f t="shared" si="1488"/>
        <v>72</v>
      </c>
    </row>
    <row r="2276" spans="1:27" s="229" customFormat="1" ht="23.1" customHeight="1">
      <c r="A2276" s="17">
        <v>689</v>
      </c>
      <c r="B2276" s="17" t="s">
        <v>25</v>
      </c>
      <c r="C2276" s="17">
        <v>6054</v>
      </c>
      <c r="D2276" s="17">
        <v>2</v>
      </c>
      <c r="E2276" s="17">
        <v>0</v>
      </c>
      <c r="F2276" s="17">
        <v>53</v>
      </c>
      <c r="G2276" s="17">
        <v>1</v>
      </c>
      <c r="H2276" s="100">
        <v>853</v>
      </c>
      <c r="I2276" s="20">
        <v>150</v>
      </c>
      <c r="J2276" s="101">
        <f t="shared" si="1489"/>
        <v>127950</v>
      </c>
      <c r="K2276" s="103"/>
      <c r="L2276" s="20"/>
      <c r="M2276" s="20"/>
      <c r="N2276" s="103"/>
      <c r="O2276" s="20"/>
      <c r="P2276" s="20">
        <v>100</v>
      </c>
      <c r="Q2276" s="21"/>
      <c r="R2276" s="21">
        <f t="shared" si="1490"/>
        <v>0</v>
      </c>
      <c r="S2276" s="217"/>
      <c r="T2276" s="217"/>
      <c r="U2276" s="21">
        <f t="shared" si="1491"/>
        <v>0</v>
      </c>
      <c r="V2276" s="101">
        <f t="shared" si="1492"/>
        <v>127950</v>
      </c>
      <c r="W2276" s="101">
        <f t="shared" si="1493"/>
        <v>127950</v>
      </c>
      <c r="X2276" s="101"/>
      <c r="Y2276" s="276">
        <f t="shared" si="1494"/>
        <v>127950</v>
      </c>
      <c r="Z2276" s="20">
        <v>0.01</v>
      </c>
      <c r="AA2276" s="25">
        <f t="shared" si="1488"/>
        <v>12.795</v>
      </c>
    </row>
    <row r="2277" spans="1:27" s="227" customFormat="1" ht="24" customHeight="1">
      <c r="A2277" s="78">
        <v>690</v>
      </c>
      <c r="B2277" s="78" t="s">
        <v>24</v>
      </c>
      <c r="C2277" s="78">
        <v>73841</v>
      </c>
      <c r="D2277" s="78">
        <v>0</v>
      </c>
      <c r="E2277" s="78">
        <v>2</v>
      </c>
      <c r="F2277" s="78">
        <v>0</v>
      </c>
      <c r="G2277" s="78">
        <v>2</v>
      </c>
      <c r="H2277" s="59">
        <v>200</v>
      </c>
      <c r="I2277" s="70">
        <v>400</v>
      </c>
      <c r="J2277" s="70">
        <f>H2277*I2277</f>
        <v>80000</v>
      </c>
      <c r="K2277" s="90">
        <v>1</v>
      </c>
      <c r="L2277" s="372" t="s">
        <v>65</v>
      </c>
      <c r="M2277" s="86" t="s">
        <v>63</v>
      </c>
      <c r="N2277" s="90">
        <v>2</v>
      </c>
      <c r="O2277" s="85">
        <v>672</v>
      </c>
      <c r="P2277" s="85">
        <v>100</v>
      </c>
      <c r="Q2277" s="70">
        <v>6350</v>
      </c>
      <c r="R2277" s="84">
        <f>O2277*Q2277</f>
        <v>4267200</v>
      </c>
      <c r="S2277" s="104">
        <v>6</v>
      </c>
      <c r="T2277" s="104">
        <v>14</v>
      </c>
      <c r="U2277" s="70">
        <f>R2277-R2277*T2277/100</f>
        <v>3669792</v>
      </c>
      <c r="V2277" s="70">
        <f>J2277+U2277</f>
        <v>3749792</v>
      </c>
      <c r="W2277" s="70">
        <f>V2277*P2277/100</f>
        <v>3749792</v>
      </c>
      <c r="X2277" s="59" t="s">
        <v>58</v>
      </c>
      <c r="Y2277" s="290">
        <v>0</v>
      </c>
      <c r="Z2277" s="85">
        <v>0</v>
      </c>
      <c r="AA2277" s="79">
        <f>Y2277*Z2277/100</f>
        <v>0</v>
      </c>
    </row>
    <row r="2278" spans="1:27" s="227" customFormat="1" ht="24" customHeight="1">
      <c r="A2278" s="78">
        <v>691</v>
      </c>
      <c r="B2278" s="78" t="s">
        <v>24</v>
      </c>
      <c r="C2278" s="78">
        <v>73842</v>
      </c>
      <c r="D2278" s="78">
        <v>0</v>
      </c>
      <c r="E2278" s="78">
        <v>2</v>
      </c>
      <c r="F2278" s="78">
        <v>0</v>
      </c>
      <c r="G2278" s="78">
        <v>2</v>
      </c>
      <c r="H2278" s="59">
        <v>200</v>
      </c>
      <c r="I2278" s="70">
        <v>400</v>
      </c>
      <c r="J2278" s="70">
        <f>H2278*I2278</f>
        <v>80000</v>
      </c>
      <c r="K2278" s="90">
        <v>1</v>
      </c>
      <c r="L2278" s="372" t="s">
        <v>169</v>
      </c>
      <c r="M2278" s="86" t="s">
        <v>59</v>
      </c>
      <c r="N2278" s="90">
        <v>2</v>
      </c>
      <c r="O2278" s="85">
        <v>511.5</v>
      </c>
      <c r="P2278" s="85">
        <v>100</v>
      </c>
      <c r="Q2278" s="70">
        <v>7550</v>
      </c>
      <c r="R2278" s="109">
        <f>O2278*Q2278</f>
        <v>3861825</v>
      </c>
      <c r="S2278" s="104">
        <v>4</v>
      </c>
      <c r="T2278" s="104">
        <v>4</v>
      </c>
      <c r="U2278" s="70">
        <f>R2278-R2278*T2278/100</f>
        <v>3707352</v>
      </c>
      <c r="V2278" s="70">
        <f>J2278+U2278</f>
        <v>3787352</v>
      </c>
      <c r="W2278" s="70">
        <f>V2278*P2278/100</f>
        <v>3787352</v>
      </c>
      <c r="X2278" s="59"/>
      <c r="Y2278" s="232">
        <f>V2278</f>
        <v>3787352</v>
      </c>
      <c r="Z2278" s="85">
        <v>0.02</v>
      </c>
      <c r="AA2278" s="79">
        <f>Y2278*Z2278/100</f>
        <v>757.47040000000004</v>
      </c>
    </row>
    <row r="2279" spans="1:27" s="227" customFormat="1" ht="24" customHeight="1">
      <c r="A2279" s="78">
        <v>692</v>
      </c>
      <c r="B2279" s="78" t="s">
        <v>24</v>
      </c>
      <c r="C2279" s="78">
        <v>46391</v>
      </c>
      <c r="D2279" s="78">
        <v>0</v>
      </c>
      <c r="E2279" s="78">
        <v>0</v>
      </c>
      <c r="F2279" s="78">
        <v>69</v>
      </c>
      <c r="G2279" s="78">
        <v>2</v>
      </c>
      <c r="H2279" s="59">
        <v>69</v>
      </c>
      <c r="I2279" s="70">
        <v>400</v>
      </c>
      <c r="J2279" s="70">
        <f>H2279*I2279</f>
        <v>27600</v>
      </c>
      <c r="K2279" s="90">
        <v>1</v>
      </c>
      <c r="L2279" s="372" t="s">
        <v>65</v>
      </c>
      <c r="M2279" s="86" t="s">
        <v>63</v>
      </c>
      <c r="N2279" s="90">
        <v>2</v>
      </c>
      <c r="O2279" s="85">
        <v>620</v>
      </c>
      <c r="P2279" s="85">
        <v>100</v>
      </c>
      <c r="Q2279" s="70">
        <v>6350</v>
      </c>
      <c r="R2279" s="84">
        <f>O2279*Q2279</f>
        <v>3937000</v>
      </c>
      <c r="S2279" s="104">
        <v>14</v>
      </c>
      <c r="T2279" s="104">
        <v>46</v>
      </c>
      <c r="U2279" s="70">
        <f>R2279-R2279*T2279/100</f>
        <v>2125980</v>
      </c>
      <c r="V2279" s="70">
        <f>J2279+U2279</f>
        <v>2153580</v>
      </c>
      <c r="W2279" s="70">
        <f>V2279*P2279/100</f>
        <v>2153580</v>
      </c>
      <c r="X2279" s="59" t="s">
        <v>58</v>
      </c>
      <c r="Y2279" s="290">
        <v>0</v>
      </c>
      <c r="Z2279" s="85">
        <v>0</v>
      </c>
      <c r="AA2279" s="79">
        <f>Y2279*Z2279/100</f>
        <v>0</v>
      </c>
    </row>
    <row r="2280" spans="1:27" s="229" customFormat="1" ht="23.1" customHeight="1">
      <c r="A2280" s="78">
        <v>693</v>
      </c>
      <c r="B2280" s="78" t="s">
        <v>24</v>
      </c>
      <c r="C2280" s="78">
        <v>60784</v>
      </c>
      <c r="D2280" s="78">
        <v>9</v>
      </c>
      <c r="E2280" s="78">
        <v>0</v>
      </c>
      <c r="F2280" s="78">
        <v>71</v>
      </c>
      <c r="G2280" s="17">
        <v>1</v>
      </c>
      <c r="H2280" s="100">
        <v>3671</v>
      </c>
      <c r="I2280" s="20">
        <v>125</v>
      </c>
      <c r="J2280" s="70">
        <f>H2280*I2280</f>
        <v>458875</v>
      </c>
      <c r="K2280" s="103"/>
      <c r="L2280" s="20"/>
      <c r="M2280" s="20"/>
      <c r="N2280" s="103"/>
      <c r="O2280" s="20"/>
      <c r="P2280" s="20">
        <v>100</v>
      </c>
      <c r="Q2280" s="21"/>
      <c r="R2280" s="21">
        <f>O2280*Q2280</f>
        <v>0</v>
      </c>
      <c r="S2280" s="217"/>
      <c r="T2280" s="217"/>
      <c r="U2280" s="21">
        <f>R2280-R2280*T2280/100</f>
        <v>0</v>
      </c>
      <c r="V2280" s="100">
        <f>J2280+U2280</f>
        <v>458875</v>
      </c>
      <c r="W2280" s="21">
        <f>V2280*P2280/100</f>
        <v>458875</v>
      </c>
      <c r="X2280" s="100" t="s">
        <v>61</v>
      </c>
      <c r="Y2280" s="230">
        <v>0</v>
      </c>
      <c r="Z2280" s="20">
        <v>0</v>
      </c>
      <c r="AA2280" s="25">
        <f t="shared" ref="AA2280:AA2283" si="1495">Y2280*Z2280/100</f>
        <v>0</v>
      </c>
    </row>
    <row r="2281" spans="1:27" s="299" customFormat="1" ht="23.1" customHeight="1">
      <c r="A2281" s="105">
        <v>694</v>
      </c>
      <c r="B2281" s="105" t="s">
        <v>24</v>
      </c>
      <c r="C2281" s="105">
        <v>23665</v>
      </c>
      <c r="D2281" s="105">
        <v>6</v>
      </c>
      <c r="E2281" s="105">
        <v>2</v>
      </c>
      <c r="F2281" s="105">
        <v>85</v>
      </c>
      <c r="G2281" s="221">
        <v>1</v>
      </c>
      <c r="H2281" s="222">
        <v>2685</v>
      </c>
      <c r="I2281" s="224">
        <v>125</v>
      </c>
      <c r="J2281" s="107">
        <f>H2281*I2281</f>
        <v>335625</v>
      </c>
      <c r="K2281" s="223"/>
      <c r="L2281" s="224"/>
      <c r="M2281" s="224"/>
      <c r="N2281" s="223"/>
      <c r="O2281" s="224"/>
      <c r="P2281" s="224">
        <v>100</v>
      </c>
      <c r="Q2281" s="291"/>
      <c r="R2281" s="291">
        <f>O2281*Q2281</f>
        <v>0</v>
      </c>
      <c r="S2281" s="295"/>
      <c r="T2281" s="295"/>
      <c r="U2281" s="291">
        <f>R2281-R2281*T2281/100</f>
        <v>0</v>
      </c>
      <c r="V2281" s="222">
        <f>J2281+U2281</f>
        <v>335625</v>
      </c>
      <c r="W2281" s="291">
        <f>V2281*P2281/100</f>
        <v>335625</v>
      </c>
      <c r="X2281" s="222" t="s">
        <v>61</v>
      </c>
      <c r="Y2281" s="308">
        <v>0</v>
      </c>
      <c r="Z2281" s="224">
        <v>0</v>
      </c>
      <c r="AA2281" s="298">
        <f t="shared" si="1495"/>
        <v>0</v>
      </c>
    </row>
    <row r="2282" spans="1:27" s="299" customFormat="1" ht="23.1" customHeight="1">
      <c r="A2282" s="221">
        <v>695</v>
      </c>
      <c r="B2282" s="221" t="s">
        <v>62</v>
      </c>
      <c r="C2282" s="221">
        <v>1559</v>
      </c>
      <c r="D2282" s="221">
        <v>2</v>
      </c>
      <c r="E2282" s="221">
        <v>3</v>
      </c>
      <c r="F2282" s="221">
        <v>45</v>
      </c>
      <c r="G2282" s="221">
        <v>1</v>
      </c>
      <c r="H2282" s="222">
        <v>1145</v>
      </c>
      <c r="I2282" s="224">
        <v>125</v>
      </c>
      <c r="J2282" s="292">
        <f t="shared" ref="J2282:J2283" si="1496">H2282*I2282</f>
        <v>143125</v>
      </c>
      <c r="K2282" s="223"/>
      <c r="L2282" s="224"/>
      <c r="M2282" s="224"/>
      <c r="N2282" s="223"/>
      <c r="O2282" s="224"/>
      <c r="P2282" s="224">
        <v>100</v>
      </c>
      <c r="Q2282" s="291"/>
      <c r="R2282" s="291">
        <f t="shared" ref="R2282:R2283" si="1497">O2282*Q2282</f>
        <v>0</v>
      </c>
      <c r="S2282" s="295"/>
      <c r="T2282" s="295"/>
      <c r="U2282" s="291">
        <f t="shared" ref="U2282:U2283" si="1498">R2282-R2282*T2282/100</f>
        <v>0</v>
      </c>
      <c r="V2282" s="292">
        <f t="shared" ref="V2282:V2283" si="1499">J2282+U2282</f>
        <v>143125</v>
      </c>
      <c r="W2282" s="292">
        <f t="shared" ref="W2282:W2283" si="1500">V2282*P2282/100</f>
        <v>143125</v>
      </c>
      <c r="X2282" s="292"/>
      <c r="Y2282" s="382">
        <f t="shared" ref="Y2282:Y2283" si="1501">J2282</f>
        <v>143125</v>
      </c>
      <c r="Z2282" s="224">
        <v>0.01</v>
      </c>
      <c r="AA2282" s="298">
        <f t="shared" si="1495"/>
        <v>14.3125</v>
      </c>
    </row>
    <row r="2283" spans="1:27" s="229" customFormat="1" ht="23.1" customHeight="1">
      <c r="A2283" s="17">
        <v>696</v>
      </c>
      <c r="B2283" s="17" t="s">
        <v>25</v>
      </c>
      <c r="C2283" s="17">
        <v>8279</v>
      </c>
      <c r="D2283" s="17">
        <v>9</v>
      </c>
      <c r="E2283" s="17">
        <v>2</v>
      </c>
      <c r="F2283" s="17">
        <v>5</v>
      </c>
      <c r="G2283" s="17">
        <v>1</v>
      </c>
      <c r="H2283" s="100">
        <v>3805</v>
      </c>
      <c r="I2283" s="20">
        <v>150</v>
      </c>
      <c r="J2283" s="101">
        <f t="shared" si="1496"/>
        <v>570750</v>
      </c>
      <c r="K2283" s="103"/>
      <c r="L2283" s="20"/>
      <c r="M2283" s="20"/>
      <c r="N2283" s="103"/>
      <c r="O2283" s="20"/>
      <c r="P2283" s="20">
        <v>100</v>
      </c>
      <c r="Q2283" s="21"/>
      <c r="R2283" s="21">
        <f t="shared" si="1497"/>
        <v>0</v>
      </c>
      <c r="S2283" s="217"/>
      <c r="T2283" s="217"/>
      <c r="U2283" s="21">
        <f t="shared" si="1498"/>
        <v>0</v>
      </c>
      <c r="V2283" s="101">
        <f t="shared" si="1499"/>
        <v>570750</v>
      </c>
      <c r="W2283" s="101">
        <f t="shared" si="1500"/>
        <v>570750</v>
      </c>
      <c r="X2283" s="101"/>
      <c r="Y2283" s="276">
        <f t="shared" si="1501"/>
        <v>570750</v>
      </c>
      <c r="Z2283" s="20">
        <v>0.01</v>
      </c>
      <c r="AA2283" s="25">
        <f t="shared" si="1495"/>
        <v>57.075000000000003</v>
      </c>
    </row>
    <row r="2284" spans="1:27" s="227" customFormat="1" ht="24" customHeight="1">
      <c r="A2284" s="78">
        <v>697</v>
      </c>
      <c r="B2284" s="78" t="s">
        <v>24</v>
      </c>
      <c r="C2284" s="78">
        <v>68573</v>
      </c>
      <c r="D2284" s="78">
        <v>0</v>
      </c>
      <c r="E2284" s="78">
        <v>1</v>
      </c>
      <c r="F2284" s="78">
        <v>41</v>
      </c>
      <c r="G2284" s="78">
        <v>2</v>
      </c>
      <c r="H2284" s="59">
        <v>141</v>
      </c>
      <c r="I2284" s="70">
        <v>400</v>
      </c>
      <c r="J2284" s="70">
        <f>H2284*I2284</f>
        <v>56400</v>
      </c>
      <c r="K2284" s="90">
        <v>1</v>
      </c>
      <c r="L2284" s="372" t="s">
        <v>65</v>
      </c>
      <c r="M2284" s="86" t="s">
        <v>63</v>
      </c>
      <c r="N2284" s="90">
        <v>2</v>
      </c>
      <c r="O2284" s="85">
        <v>336</v>
      </c>
      <c r="P2284" s="85">
        <v>100</v>
      </c>
      <c r="Q2284" s="70">
        <v>6350</v>
      </c>
      <c r="R2284" s="84">
        <f>O2284*Q2284</f>
        <v>2133600</v>
      </c>
      <c r="S2284" s="104">
        <v>2</v>
      </c>
      <c r="T2284" s="104">
        <v>4</v>
      </c>
      <c r="U2284" s="70">
        <f>R2284-R2284*T2284/100</f>
        <v>2048256</v>
      </c>
      <c r="V2284" s="70">
        <f>J2284+U2284</f>
        <v>2104656</v>
      </c>
      <c r="W2284" s="70">
        <f>V2284*P2284/100</f>
        <v>2104656</v>
      </c>
      <c r="X2284" s="59" t="s">
        <v>58</v>
      </c>
      <c r="Y2284" s="290">
        <v>0</v>
      </c>
      <c r="Z2284" s="85">
        <v>0</v>
      </c>
      <c r="AA2284" s="79">
        <f>Y2284*Z2284/100</f>
        <v>0</v>
      </c>
    </row>
    <row r="2285" spans="1:27" s="229" customFormat="1" ht="23.1" customHeight="1">
      <c r="A2285" s="78">
        <v>698</v>
      </c>
      <c r="B2285" s="78" t="s">
        <v>24</v>
      </c>
      <c r="C2285" s="78">
        <v>21841</v>
      </c>
      <c r="D2285" s="78">
        <v>4</v>
      </c>
      <c r="E2285" s="78">
        <v>3</v>
      </c>
      <c r="F2285" s="78">
        <v>60</v>
      </c>
      <c r="G2285" s="17">
        <v>1</v>
      </c>
      <c r="H2285" s="100">
        <v>1960</v>
      </c>
      <c r="I2285" s="20">
        <v>125</v>
      </c>
      <c r="J2285" s="70">
        <f>H2285*I2285</f>
        <v>245000</v>
      </c>
      <c r="K2285" s="103"/>
      <c r="L2285" s="20"/>
      <c r="M2285" s="20"/>
      <c r="N2285" s="103"/>
      <c r="O2285" s="20"/>
      <c r="P2285" s="20">
        <v>100</v>
      </c>
      <c r="Q2285" s="21"/>
      <c r="R2285" s="21">
        <f>O2285*Q2285</f>
        <v>0</v>
      </c>
      <c r="S2285" s="217"/>
      <c r="T2285" s="217"/>
      <c r="U2285" s="21">
        <f>R2285-R2285*T2285/100</f>
        <v>0</v>
      </c>
      <c r="V2285" s="100">
        <f>J2285+U2285</f>
        <v>245000</v>
      </c>
      <c r="W2285" s="21">
        <f>V2285*P2285/100</f>
        <v>245000</v>
      </c>
      <c r="X2285" s="100" t="s">
        <v>61</v>
      </c>
      <c r="Y2285" s="230">
        <v>0</v>
      </c>
      <c r="Z2285" s="20">
        <v>0</v>
      </c>
      <c r="AA2285" s="25">
        <f t="shared" ref="AA2285:AA2287" si="1502">Y2285*Z2285/100</f>
        <v>0</v>
      </c>
    </row>
    <row r="2286" spans="1:27" s="229" customFormat="1" ht="23.1" customHeight="1">
      <c r="A2286" s="17">
        <v>699</v>
      </c>
      <c r="B2286" s="854" t="s">
        <v>64</v>
      </c>
      <c r="C2286" s="855"/>
      <c r="D2286" s="17">
        <v>4</v>
      </c>
      <c r="E2286" s="17">
        <v>3</v>
      </c>
      <c r="F2286" s="17">
        <v>40</v>
      </c>
      <c r="G2286" s="17">
        <v>1</v>
      </c>
      <c r="H2286" s="100">
        <v>1940</v>
      </c>
      <c r="I2286" s="20">
        <v>150</v>
      </c>
      <c r="J2286" s="101">
        <f t="shared" ref="J2286" si="1503">H2286*I2286</f>
        <v>291000</v>
      </c>
      <c r="K2286" s="103"/>
      <c r="L2286" s="20"/>
      <c r="M2286" s="20"/>
      <c r="N2286" s="103"/>
      <c r="O2286" s="20"/>
      <c r="P2286" s="20">
        <v>100</v>
      </c>
      <c r="Q2286" s="21"/>
      <c r="R2286" s="21">
        <f t="shared" ref="R2286" si="1504">O2286*Q2286</f>
        <v>0</v>
      </c>
      <c r="S2286" s="217"/>
      <c r="T2286" s="217"/>
      <c r="U2286" s="21">
        <f t="shared" ref="U2286" si="1505">R2286-R2286*T2286/100</f>
        <v>0</v>
      </c>
      <c r="V2286" s="101">
        <f t="shared" ref="V2286" si="1506">J2286+U2286</f>
        <v>291000</v>
      </c>
      <c r="W2286" s="101">
        <f t="shared" ref="W2286" si="1507">V2286*P2286/100</f>
        <v>291000</v>
      </c>
      <c r="X2286" s="101"/>
      <c r="Y2286" s="276">
        <f t="shared" ref="Y2286" si="1508">J2286</f>
        <v>291000</v>
      </c>
      <c r="Z2286" s="20">
        <v>0.01</v>
      </c>
      <c r="AA2286" s="25">
        <f t="shared" si="1502"/>
        <v>29.1</v>
      </c>
    </row>
    <row r="2287" spans="1:27" s="229" customFormat="1" ht="23.1" customHeight="1">
      <c r="A2287" s="78">
        <v>700</v>
      </c>
      <c r="B2287" s="78" t="s">
        <v>24</v>
      </c>
      <c r="C2287" s="78">
        <v>21851</v>
      </c>
      <c r="D2287" s="78">
        <v>3</v>
      </c>
      <c r="E2287" s="78">
        <v>0</v>
      </c>
      <c r="F2287" s="78">
        <v>45</v>
      </c>
      <c r="G2287" s="17">
        <v>1</v>
      </c>
      <c r="H2287" s="100">
        <v>1245</v>
      </c>
      <c r="I2287" s="20">
        <v>125</v>
      </c>
      <c r="J2287" s="70">
        <f>H2287*I2287</f>
        <v>155625</v>
      </c>
      <c r="K2287" s="103"/>
      <c r="L2287" s="20"/>
      <c r="M2287" s="20"/>
      <c r="N2287" s="103"/>
      <c r="O2287" s="20"/>
      <c r="P2287" s="20">
        <v>100</v>
      </c>
      <c r="Q2287" s="21"/>
      <c r="R2287" s="21">
        <f>O2287*Q2287</f>
        <v>0</v>
      </c>
      <c r="S2287" s="217"/>
      <c r="T2287" s="217"/>
      <c r="U2287" s="21">
        <f>R2287-R2287*T2287/100</f>
        <v>0</v>
      </c>
      <c r="V2287" s="100">
        <f>J2287+U2287</f>
        <v>155625</v>
      </c>
      <c r="W2287" s="21">
        <f>V2287*P2287/100</f>
        <v>155625</v>
      </c>
      <c r="X2287" s="100" t="s">
        <v>61</v>
      </c>
      <c r="Y2287" s="230">
        <v>0</v>
      </c>
      <c r="Z2287" s="20">
        <v>0</v>
      </c>
      <c r="AA2287" s="25">
        <f t="shared" si="1502"/>
        <v>0</v>
      </c>
    </row>
    <row r="2288" spans="1:27" s="229" customFormat="1" ht="23.1" customHeight="1">
      <c r="A2288" s="78"/>
      <c r="B2288" s="78"/>
      <c r="C2288" s="78"/>
      <c r="D2288" s="78"/>
      <c r="E2288" s="78"/>
      <c r="F2288" s="78"/>
      <c r="G2288" s="17"/>
      <c r="H2288" s="100"/>
      <c r="I2288" s="20"/>
      <c r="J2288" s="70"/>
      <c r="K2288" s="103"/>
      <c r="L2288" s="20"/>
      <c r="M2288" s="20"/>
      <c r="N2288" s="103"/>
      <c r="O2288" s="20"/>
      <c r="P2288" s="20"/>
      <c r="Q2288" s="21"/>
      <c r="R2288" s="21"/>
      <c r="S2288" s="217"/>
      <c r="T2288" s="217"/>
      <c r="U2288" s="21"/>
      <c r="V2288" s="100"/>
      <c r="W2288" s="21"/>
      <c r="X2288" s="100"/>
      <c r="Y2288" s="230"/>
      <c r="Z2288" s="20"/>
      <c r="AA2288" s="25"/>
    </row>
    <row r="2289" spans="1:27" s="227" customFormat="1" ht="24" customHeight="1">
      <c r="A2289" s="78">
        <v>701</v>
      </c>
      <c r="B2289" s="78" t="s">
        <v>62</v>
      </c>
      <c r="C2289" s="78">
        <v>716</v>
      </c>
      <c r="D2289" s="78">
        <v>0</v>
      </c>
      <c r="E2289" s="78">
        <v>1</v>
      </c>
      <c r="F2289" s="78">
        <v>32</v>
      </c>
      <c r="G2289" s="78">
        <v>2</v>
      </c>
      <c r="H2289" s="59">
        <v>132</v>
      </c>
      <c r="I2289" s="70">
        <v>400</v>
      </c>
      <c r="J2289" s="70">
        <f>H2289*I2289</f>
        <v>52800</v>
      </c>
      <c r="K2289" s="90">
        <v>1</v>
      </c>
      <c r="L2289" s="372" t="s">
        <v>65</v>
      </c>
      <c r="M2289" s="86" t="s">
        <v>63</v>
      </c>
      <c r="N2289" s="90">
        <v>2</v>
      </c>
      <c r="O2289" s="85">
        <v>252</v>
      </c>
      <c r="P2289" s="85">
        <v>100</v>
      </c>
      <c r="Q2289" s="70">
        <v>6350</v>
      </c>
      <c r="R2289" s="84">
        <f>O2289*Q2289</f>
        <v>1600200</v>
      </c>
      <c r="S2289" s="104">
        <v>39</v>
      </c>
      <c r="T2289" s="104">
        <v>85</v>
      </c>
      <c r="U2289" s="70">
        <f>R2289-R2289*T2289/100</f>
        <v>240030</v>
      </c>
      <c r="V2289" s="70">
        <f>J2289+U2289</f>
        <v>292830</v>
      </c>
      <c r="W2289" s="70">
        <f>V2289*P2289/100</f>
        <v>292830</v>
      </c>
      <c r="X2289" s="59" t="s">
        <v>60</v>
      </c>
      <c r="Y2289" s="290">
        <f>J2289</f>
        <v>52800</v>
      </c>
      <c r="Z2289" s="85">
        <v>0.02</v>
      </c>
      <c r="AA2289" s="79">
        <f>Y2289*Z2289/100</f>
        <v>10.56</v>
      </c>
    </row>
    <row r="2290" spans="1:27" s="229" customFormat="1" ht="23.1" customHeight="1">
      <c r="A2290" s="78">
        <v>702</v>
      </c>
      <c r="B2290" s="78" t="s">
        <v>24</v>
      </c>
      <c r="C2290" s="78">
        <v>21857</v>
      </c>
      <c r="D2290" s="78">
        <v>3</v>
      </c>
      <c r="E2290" s="78">
        <v>3</v>
      </c>
      <c r="F2290" s="78">
        <v>0</v>
      </c>
      <c r="G2290" s="17">
        <v>1</v>
      </c>
      <c r="H2290" s="100">
        <v>1500</v>
      </c>
      <c r="I2290" s="20">
        <v>125</v>
      </c>
      <c r="J2290" s="70">
        <f>H2290*I2290</f>
        <v>187500</v>
      </c>
      <c r="K2290" s="103"/>
      <c r="L2290" s="20"/>
      <c r="M2290" s="20"/>
      <c r="N2290" s="103"/>
      <c r="O2290" s="20"/>
      <c r="P2290" s="20">
        <v>100</v>
      </c>
      <c r="Q2290" s="21"/>
      <c r="R2290" s="21">
        <f>O2290*Q2290</f>
        <v>0</v>
      </c>
      <c r="S2290" s="217"/>
      <c r="T2290" s="217"/>
      <c r="U2290" s="21">
        <f>R2290-R2290*T2290/100</f>
        <v>0</v>
      </c>
      <c r="V2290" s="100">
        <f>J2290+U2290</f>
        <v>187500</v>
      </c>
      <c r="W2290" s="21">
        <f>V2290*P2290/100</f>
        <v>187500</v>
      </c>
      <c r="X2290" s="100" t="s">
        <v>61</v>
      </c>
      <c r="Y2290" s="230">
        <v>0</v>
      </c>
      <c r="Z2290" s="20">
        <v>0</v>
      </c>
      <c r="AA2290" s="25">
        <f t="shared" ref="AA2290:AA2298" si="1509">Y2290*Z2290/100</f>
        <v>0</v>
      </c>
    </row>
    <row r="2291" spans="1:27" s="229" customFormat="1" ht="23.1" customHeight="1">
      <c r="A2291" s="78">
        <v>703</v>
      </c>
      <c r="B2291" s="78" t="s">
        <v>24</v>
      </c>
      <c r="C2291" s="78">
        <v>21858</v>
      </c>
      <c r="D2291" s="78">
        <v>5</v>
      </c>
      <c r="E2291" s="78">
        <v>3</v>
      </c>
      <c r="F2291" s="78">
        <v>42</v>
      </c>
      <c r="G2291" s="17">
        <v>1</v>
      </c>
      <c r="H2291" s="100">
        <v>2342</v>
      </c>
      <c r="I2291" s="20">
        <v>125</v>
      </c>
      <c r="J2291" s="70">
        <f>H2291*I2291</f>
        <v>292750</v>
      </c>
      <c r="K2291" s="103"/>
      <c r="L2291" s="20"/>
      <c r="M2291" s="20"/>
      <c r="N2291" s="103"/>
      <c r="O2291" s="20"/>
      <c r="P2291" s="20">
        <v>100</v>
      </c>
      <c r="Q2291" s="21"/>
      <c r="R2291" s="21">
        <f>O2291*Q2291</f>
        <v>0</v>
      </c>
      <c r="S2291" s="217"/>
      <c r="T2291" s="217"/>
      <c r="U2291" s="21">
        <f>R2291-R2291*T2291/100</f>
        <v>0</v>
      </c>
      <c r="V2291" s="100">
        <f>J2291+U2291</f>
        <v>292750</v>
      </c>
      <c r="W2291" s="21">
        <f>V2291*P2291/100</f>
        <v>292750</v>
      </c>
      <c r="X2291" s="100" t="s">
        <v>61</v>
      </c>
      <c r="Y2291" s="230">
        <v>0</v>
      </c>
      <c r="Z2291" s="20">
        <v>0</v>
      </c>
      <c r="AA2291" s="25">
        <f t="shared" si="1509"/>
        <v>0</v>
      </c>
    </row>
    <row r="2292" spans="1:27" s="227" customFormat="1" ht="24" customHeight="1">
      <c r="A2292" s="78">
        <v>704</v>
      </c>
      <c r="B2292" s="78" t="s">
        <v>24</v>
      </c>
      <c r="C2292" s="78">
        <v>16180</v>
      </c>
      <c r="D2292" s="78">
        <v>0</v>
      </c>
      <c r="E2292" s="78">
        <v>0</v>
      </c>
      <c r="F2292" s="78">
        <v>33</v>
      </c>
      <c r="G2292" s="78">
        <v>2</v>
      </c>
      <c r="H2292" s="59">
        <v>33</v>
      </c>
      <c r="I2292" s="70">
        <v>400</v>
      </c>
      <c r="J2292" s="70">
        <f>H2292*I2292</f>
        <v>13200</v>
      </c>
      <c r="K2292" s="90">
        <v>1</v>
      </c>
      <c r="L2292" s="372" t="s">
        <v>65</v>
      </c>
      <c r="M2292" s="86" t="s">
        <v>63</v>
      </c>
      <c r="N2292" s="90">
        <v>2</v>
      </c>
      <c r="O2292" s="85">
        <v>243</v>
      </c>
      <c r="P2292" s="85">
        <v>100</v>
      </c>
      <c r="Q2292" s="70">
        <v>6350</v>
      </c>
      <c r="R2292" s="84">
        <f>O2292*Q2292</f>
        <v>1543050</v>
      </c>
      <c r="S2292" s="104">
        <v>37</v>
      </c>
      <c r="T2292" s="104">
        <v>85</v>
      </c>
      <c r="U2292" s="70">
        <f>R2292-R2292*T2292/100</f>
        <v>231457.5</v>
      </c>
      <c r="V2292" s="70">
        <f>J2292+U2292</f>
        <v>244657.5</v>
      </c>
      <c r="W2292" s="70">
        <f>V2292*P2292/100</f>
        <v>244657.5</v>
      </c>
      <c r="X2292" s="59" t="s">
        <v>58</v>
      </c>
      <c r="Y2292" s="290">
        <v>0</v>
      </c>
      <c r="Z2292" s="85">
        <v>0</v>
      </c>
      <c r="AA2292" s="79">
        <f t="shared" si="1509"/>
        <v>0</v>
      </c>
    </row>
    <row r="2293" spans="1:27" s="229" customFormat="1" ht="23.1" customHeight="1">
      <c r="A2293" s="17">
        <v>705</v>
      </c>
      <c r="B2293" s="17" t="s">
        <v>62</v>
      </c>
      <c r="C2293" s="17">
        <v>155</v>
      </c>
      <c r="D2293" s="17">
        <v>4</v>
      </c>
      <c r="E2293" s="17">
        <v>1</v>
      </c>
      <c r="F2293" s="17">
        <v>50</v>
      </c>
      <c r="G2293" s="17">
        <v>1</v>
      </c>
      <c r="H2293" s="100">
        <v>1750</v>
      </c>
      <c r="I2293" s="20">
        <v>150</v>
      </c>
      <c r="J2293" s="101">
        <f t="shared" ref="J2293:J2295" si="1510">H2293*I2293</f>
        <v>262500</v>
      </c>
      <c r="K2293" s="103"/>
      <c r="L2293" s="20"/>
      <c r="M2293" s="20"/>
      <c r="N2293" s="103"/>
      <c r="O2293" s="20"/>
      <c r="P2293" s="20">
        <v>100</v>
      </c>
      <c r="Q2293" s="21"/>
      <c r="R2293" s="21">
        <f t="shared" ref="R2293:R2295" si="1511">O2293*Q2293</f>
        <v>0</v>
      </c>
      <c r="S2293" s="217"/>
      <c r="T2293" s="217"/>
      <c r="U2293" s="21">
        <f t="shared" ref="U2293:U2295" si="1512">R2293-R2293*T2293/100</f>
        <v>0</v>
      </c>
      <c r="V2293" s="101">
        <f t="shared" ref="V2293:V2295" si="1513">J2293+U2293</f>
        <v>262500</v>
      </c>
      <c r="W2293" s="101">
        <f t="shared" ref="W2293:W2295" si="1514">V2293*P2293/100</f>
        <v>262500</v>
      </c>
      <c r="X2293" s="101"/>
      <c r="Y2293" s="276">
        <f t="shared" ref="Y2293:Y2295" si="1515">J2293</f>
        <v>262500</v>
      </c>
      <c r="Z2293" s="20">
        <v>0.01</v>
      </c>
      <c r="AA2293" s="25">
        <f t="shared" si="1509"/>
        <v>26.25</v>
      </c>
    </row>
    <row r="2294" spans="1:27" s="229" customFormat="1" ht="23.1" customHeight="1">
      <c r="A2294" s="17">
        <v>706</v>
      </c>
      <c r="B2294" s="17" t="s">
        <v>62</v>
      </c>
      <c r="C2294" s="17">
        <v>156</v>
      </c>
      <c r="D2294" s="17">
        <v>4</v>
      </c>
      <c r="E2294" s="17">
        <v>3</v>
      </c>
      <c r="F2294" s="17">
        <v>60</v>
      </c>
      <c r="G2294" s="17">
        <v>1</v>
      </c>
      <c r="H2294" s="100">
        <v>1960</v>
      </c>
      <c r="I2294" s="20">
        <v>150</v>
      </c>
      <c r="J2294" s="101">
        <f t="shared" si="1510"/>
        <v>294000</v>
      </c>
      <c r="K2294" s="103"/>
      <c r="L2294" s="20"/>
      <c r="M2294" s="20"/>
      <c r="N2294" s="103"/>
      <c r="O2294" s="20"/>
      <c r="P2294" s="20">
        <v>100</v>
      </c>
      <c r="Q2294" s="21"/>
      <c r="R2294" s="21">
        <f t="shared" si="1511"/>
        <v>0</v>
      </c>
      <c r="S2294" s="217"/>
      <c r="T2294" s="217"/>
      <c r="U2294" s="21">
        <f t="shared" si="1512"/>
        <v>0</v>
      </c>
      <c r="V2294" s="101">
        <f t="shared" si="1513"/>
        <v>294000</v>
      </c>
      <c r="W2294" s="101">
        <f t="shared" si="1514"/>
        <v>294000</v>
      </c>
      <c r="X2294" s="101"/>
      <c r="Y2294" s="276">
        <f t="shared" si="1515"/>
        <v>294000</v>
      </c>
      <c r="Z2294" s="20">
        <v>0.01</v>
      </c>
      <c r="AA2294" s="25">
        <f t="shared" si="1509"/>
        <v>29.4</v>
      </c>
    </row>
    <row r="2295" spans="1:27" s="229" customFormat="1" ht="23.1" customHeight="1">
      <c r="A2295" s="17">
        <v>707</v>
      </c>
      <c r="B2295" s="17" t="s">
        <v>25</v>
      </c>
      <c r="C2295" s="17">
        <v>3200</v>
      </c>
      <c r="D2295" s="17">
        <v>11</v>
      </c>
      <c r="E2295" s="17">
        <v>2</v>
      </c>
      <c r="F2295" s="17">
        <v>56</v>
      </c>
      <c r="G2295" s="17">
        <v>1</v>
      </c>
      <c r="H2295" s="100">
        <v>4656</v>
      </c>
      <c r="I2295" s="20">
        <v>150</v>
      </c>
      <c r="J2295" s="101">
        <f t="shared" si="1510"/>
        <v>698400</v>
      </c>
      <c r="K2295" s="103"/>
      <c r="L2295" s="20"/>
      <c r="M2295" s="20"/>
      <c r="N2295" s="103"/>
      <c r="O2295" s="20"/>
      <c r="P2295" s="20">
        <v>100</v>
      </c>
      <c r="Q2295" s="21"/>
      <c r="R2295" s="21">
        <f t="shared" si="1511"/>
        <v>0</v>
      </c>
      <c r="S2295" s="217"/>
      <c r="T2295" s="217"/>
      <c r="U2295" s="21">
        <f t="shared" si="1512"/>
        <v>0</v>
      </c>
      <c r="V2295" s="101">
        <f t="shared" si="1513"/>
        <v>698400</v>
      </c>
      <c r="W2295" s="101">
        <f t="shared" si="1514"/>
        <v>698400</v>
      </c>
      <c r="X2295" s="101"/>
      <c r="Y2295" s="276">
        <f t="shared" si="1515"/>
        <v>698400</v>
      </c>
      <c r="Z2295" s="20">
        <v>0.01</v>
      </c>
      <c r="AA2295" s="25">
        <f t="shared" si="1509"/>
        <v>69.84</v>
      </c>
    </row>
    <row r="2296" spans="1:27" s="229" customFormat="1" ht="23.1" customHeight="1">
      <c r="A2296" s="78">
        <v>708</v>
      </c>
      <c r="B2296" s="78" t="s">
        <v>24</v>
      </c>
      <c r="C2296" s="78">
        <v>47080</v>
      </c>
      <c r="D2296" s="78">
        <v>0</v>
      </c>
      <c r="E2296" s="78">
        <v>1</v>
      </c>
      <c r="F2296" s="78">
        <v>51</v>
      </c>
      <c r="G2296" s="17">
        <v>1</v>
      </c>
      <c r="H2296" s="100">
        <v>151</v>
      </c>
      <c r="I2296" s="20">
        <v>400</v>
      </c>
      <c r="J2296" s="70">
        <f>H2296*I2296</f>
        <v>60400</v>
      </c>
      <c r="K2296" s="103"/>
      <c r="L2296" s="20"/>
      <c r="M2296" s="20"/>
      <c r="N2296" s="103"/>
      <c r="O2296" s="20"/>
      <c r="P2296" s="20">
        <v>100</v>
      </c>
      <c r="Q2296" s="21"/>
      <c r="R2296" s="21">
        <f>O2296*Q2296</f>
        <v>0</v>
      </c>
      <c r="S2296" s="217"/>
      <c r="T2296" s="217"/>
      <c r="U2296" s="21">
        <f>R2296-R2296*T2296/100</f>
        <v>0</v>
      </c>
      <c r="V2296" s="100">
        <f>J2296+U2296</f>
        <v>60400</v>
      </c>
      <c r="W2296" s="21">
        <f>V2296*P2296/100</f>
        <v>60400</v>
      </c>
      <c r="X2296" s="100" t="s">
        <v>61</v>
      </c>
      <c r="Y2296" s="230">
        <v>0</v>
      </c>
      <c r="Z2296" s="20">
        <v>0</v>
      </c>
      <c r="AA2296" s="25">
        <f t="shared" si="1509"/>
        <v>0</v>
      </c>
    </row>
    <row r="2297" spans="1:27" s="229" customFormat="1" ht="23.1" customHeight="1">
      <c r="A2297" s="17">
        <v>709</v>
      </c>
      <c r="B2297" s="17" t="s">
        <v>62</v>
      </c>
      <c r="C2297" s="17">
        <v>157</v>
      </c>
      <c r="D2297" s="17">
        <v>2</v>
      </c>
      <c r="E2297" s="17">
        <v>2</v>
      </c>
      <c r="F2297" s="17">
        <v>10</v>
      </c>
      <c r="G2297" s="17">
        <v>1</v>
      </c>
      <c r="H2297" s="100">
        <v>1010</v>
      </c>
      <c r="I2297" s="20">
        <v>125</v>
      </c>
      <c r="J2297" s="101">
        <f t="shared" ref="J2297:J2298" si="1516">H2297*I2297</f>
        <v>126250</v>
      </c>
      <c r="K2297" s="103"/>
      <c r="L2297" s="20"/>
      <c r="M2297" s="20"/>
      <c r="N2297" s="103"/>
      <c r="O2297" s="20"/>
      <c r="P2297" s="20">
        <v>100</v>
      </c>
      <c r="Q2297" s="21"/>
      <c r="R2297" s="21">
        <f t="shared" ref="R2297:R2298" si="1517">O2297*Q2297</f>
        <v>0</v>
      </c>
      <c r="S2297" s="217"/>
      <c r="T2297" s="217"/>
      <c r="U2297" s="21">
        <f t="shared" ref="U2297:U2298" si="1518">R2297-R2297*T2297/100</f>
        <v>0</v>
      </c>
      <c r="V2297" s="101">
        <f t="shared" ref="V2297:V2298" si="1519">J2297+U2297</f>
        <v>126250</v>
      </c>
      <c r="W2297" s="101">
        <f t="shared" ref="W2297:W2298" si="1520">V2297*P2297/100</f>
        <v>126250</v>
      </c>
      <c r="X2297" s="101"/>
      <c r="Y2297" s="276">
        <f t="shared" ref="Y2297:Y2298" si="1521">J2297</f>
        <v>126250</v>
      </c>
      <c r="Z2297" s="20">
        <v>0.01</v>
      </c>
      <c r="AA2297" s="25">
        <f t="shared" si="1509"/>
        <v>12.625</v>
      </c>
    </row>
    <row r="2298" spans="1:27" s="229" customFormat="1" ht="23.1" customHeight="1">
      <c r="A2298" s="17">
        <v>710</v>
      </c>
      <c r="B2298" s="854" t="s">
        <v>64</v>
      </c>
      <c r="C2298" s="855"/>
      <c r="D2298" s="17">
        <v>11</v>
      </c>
      <c r="E2298" s="17">
        <v>2</v>
      </c>
      <c r="F2298" s="17">
        <v>56</v>
      </c>
      <c r="G2298" s="17">
        <v>1</v>
      </c>
      <c r="H2298" s="100">
        <v>4656</v>
      </c>
      <c r="I2298" s="20">
        <v>150</v>
      </c>
      <c r="J2298" s="101">
        <f t="shared" si="1516"/>
        <v>698400</v>
      </c>
      <c r="K2298" s="103"/>
      <c r="L2298" s="20"/>
      <c r="M2298" s="20"/>
      <c r="N2298" s="103"/>
      <c r="O2298" s="20"/>
      <c r="P2298" s="20">
        <v>100</v>
      </c>
      <c r="Q2298" s="21"/>
      <c r="R2298" s="21">
        <f t="shared" si="1517"/>
        <v>0</v>
      </c>
      <c r="S2298" s="217"/>
      <c r="T2298" s="217"/>
      <c r="U2298" s="21">
        <f t="shared" si="1518"/>
        <v>0</v>
      </c>
      <c r="V2298" s="101">
        <f t="shared" si="1519"/>
        <v>698400</v>
      </c>
      <c r="W2298" s="101">
        <f t="shared" si="1520"/>
        <v>698400</v>
      </c>
      <c r="X2298" s="101"/>
      <c r="Y2298" s="276">
        <f t="shared" si="1521"/>
        <v>698400</v>
      </c>
      <c r="Z2298" s="20">
        <v>0.01</v>
      </c>
      <c r="AA2298" s="25">
        <f t="shared" si="1509"/>
        <v>69.84</v>
      </c>
    </row>
    <row r="2299" spans="1:27" s="229" customFormat="1" ht="23.1" customHeight="1">
      <c r="A2299" s="78"/>
      <c r="B2299" s="78"/>
      <c r="C2299" s="78"/>
      <c r="D2299" s="78"/>
      <c r="E2299" s="78"/>
      <c r="F2299" s="78"/>
      <c r="G2299" s="17"/>
      <c r="H2299" s="100"/>
      <c r="I2299" s="20"/>
      <c r="J2299" s="70"/>
      <c r="K2299" s="103"/>
      <c r="L2299" s="20"/>
      <c r="M2299" s="20"/>
      <c r="N2299" s="103"/>
      <c r="O2299" s="20"/>
      <c r="P2299" s="20"/>
      <c r="Q2299" s="21"/>
      <c r="R2299" s="21"/>
      <c r="S2299" s="217"/>
      <c r="T2299" s="217"/>
      <c r="U2299" s="21"/>
      <c r="V2299" s="100"/>
      <c r="W2299" s="21"/>
      <c r="X2299" s="100"/>
      <c r="Y2299" s="230"/>
      <c r="Z2299" s="20"/>
      <c r="AA2299" s="25"/>
    </row>
    <row r="2300" spans="1:27" s="227" customFormat="1" ht="24" customHeight="1">
      <c r="A2300" s="78">
        <v>711</v>
      </c>
      <c r="B2300" s="78" t="s">
        <v>24</v>
      </c>
      <c r="C2300" s="78">
        <v>16195</v>
      </c>
      <c r="D2300" s="78">
        <v>0</v>
      </c>
      <c r="E2300" s="78">
        <v>1</v>
      </c>
      <c r="F2300" s="78">
        <v>37</v>
      </c>
      <c r="G2300" s="78">
        <v>2</v>
      </c>
      <c r="H2300" s="59">
        <v>137</v>
      </c>
      <c r="I2300" s="70">
        <v>400</v>
      </c>
      <c r="J2300" s="70">
        <f>H2300*I2300</f>
        <v>54800</v>
      </c>
      <c r="K2300" s="90">
        <v>1</v>
      </c>
      <c r="L2300" s="372" t="s">
        <v>65</v>
      </c>
      <c r="M2300" s="86" t="s">
        <v>63</v>
      </c>
      <c r="N2300" s="90">
        <v>2</v>
      </c>
      <c r="O2300" s="85">
        <v>1116</v>
      </c>
      <c r="P2300" s="85">
        <v>100</v>
      </c>
      <c r="Q2300" s="70">
        <v>6350</v>
      </c>
      <c r="R2300" s="84">
        <f>O2300*Q2300</f>
        <v>7086600</v>
      </c>
      <c r="S2300" s="104">
        <v>37</v>
      </c>
      <c r="T2300" s="104">
        <v>85</v>
      </c>
      <c r="U2300" s="70">
        <f>R2300-R2300*T2300/100</f>
        <v>1062990</v>
      </c>
      <c r="V2300" s="70">
        <f>J2300+U2300</f>
        <v>1117790</v>
      </c>
      <c r="W2300" s="70">
        <f>V2300*P2300/100</f>
        <v>1117790</v>
      </c>
      <c r="X2300" s="59" t="s">
        <v>58</v>
      </c>
      <c r="Y2300" s="290">
        <v>0</v>
      </c>
      <c r="Z2300" s="85">
        <v>0</v>
      </c>
      <c r="AA2300" s="79">
        <f t="shared" ref="AA2300:AA2303" si="1522">Y2300*Z2300/100</f>
        <v>0</v>
      </c>
    </row>
    <row r="2301" spans="1:27" s="227" customFormat="1" ht="24" customHeight="1">
      <c r="A2301" s="78">
        <v>712</v>
      </c>
      <c r="B2301" s="78" t="s">
        <v>24</v>
      </c>
      <c r="C2301" s="78">
        <v>75530</v>
      </c>
      <c r="D2301" s="78">
        <v>0</v>
      </c>
      <c r="E2301" s="78">
        <v>0</v>
      </c>
      <c r="F2301" s="78">
        <v>79</v>
      </c>
      <c r="G2301" s="78">
        <v>2</v>
      </c>
      <c r="H2301" s="59">
        <v>79</v>
      </c>
      <c r="I2301" s="70">
        <v>400</v>
      </c>
      <c r="J2301" s="70">
        <f>H2301*I2301</f>
        <v>31600</v>
      </c>
      <c r="K2301" s="90">
        <v>1</v>
      </c>
      <c r="L2301" s="372" t="s">
        <v>65</v>
      </c>
      <c r="M2301" s="86" t="s">
        <v>63</v>
      </c>
      <c r="N2301" s="90">
        <v>2</v>
      </c>
      <c r="O2301" s="85">
        <v>300</v>
      </c>
      <c r="P2301" s="85">
        <v>100</v>
      </c>
      <c r="Q2301" s="70">
        <v>6350</v>
      </c>
      <c r="R2301" s="84">
        <f>O2301*Q2301</f>
        <v>1905000</v>
      </c>
      <c r="S2301" s="104">
        <v>37</v>
      </c>
      <c r="T2301" s="104">
        <v>85</v>
      </c>
      <c r="U2301" s="70">
        <f>R2301-R2301*T2301/100</f>
        <v>285750</v>
      </c>
      <c r="V2301" s="70">
        <f>J2301+U2301</f>
        <v>317350</v>
      </c>
      <c r="W2301" s="70">
        <f>V2301*P2301/100</f>
        <v>317350</v>
      </c>
      <c r="X2301" s="59" t="s">
        <v>58</v>
      </c>
      <c r="Y2301" s="290">
        <v>0</v>
      </c>
      <c r="Z2301" s="85">
        <v>0</v>
      </c>
      <c r="AA2301" s="79">
        <f t="shared" si="1522"/>
        <v>0</v>
      </c>
    </row>
    <row r="2302" spans="1:27" s="229" customFormat="1" ht="23.1" customHeight="1">
      <c r="A2302" s="78"/>
      <c r="B2302" s="78"/>
      <c r="C2302" s="78"/>
      <c r="D2302" s="78"/>
      <c r="E2302" s="78"/>
      <c r="F2302" s="78"/>
      <c r="G2302" s="17"/>
      <c r="H2302" s="100"/>
      <c r="I2302" s="20"/>
      <c r="J2302" s="84"/>
      <c r="K2302" s="103"/>
      <c r="L2302" s="386" t="s">
        <v>168</v>
      </c>
      <c r="M2302" s="85" t="s">
        <v>27</v>
      </c>
      <c r="N2302" s="90">
        <v>1</v>
      </c>
      <c r="O2302" s="59">
        <v>152</v>
      </c>
      <c r="P2302" s="70">
        <v>100</v>
      </c>
      <c r="Q2302" s="70">
        <v>5150</v>
      </c>
      <c r="R2302" s="70">
        <f t="shared" ref="R2302" si="1523">O2302*Q2302</f>
        <v>782800</v>
      </c>
      <c r="S2302" s="104">
        <v>23</v>
      </c>
      <c r="T2302" s="104">
        <v>93</v>
      </c>
      <c r="U2302" s="59">
        <f t="shared" ref="U2302" si="1524">R2302-R2302*T2302/100</f>
        <v>54796</v>
      </c>
      <c r="V2302" s="59">
        <f t="shared" ref="V2302" si="1525">J2302+U2302</f>
        <v>54796</v>
      </c>
      <c r="W2302" s="59">
        <f t="shared" ref="W2302" si="1526">V2302*P2302/100</f>
        <v>54796</v>
      </c>
      <c r="X2302" s="85" t="s">
        <v>58</v>
      </c>
      <c r="Y2302" s="59">
        <v>0</v>
      </c>
      <c r="Z2302" s="85">
        <v>0</v>
      </c>
      <c r="AA2302" s="79">
        <f t="shared" si="1522"/>
        <v>0</v>
      </c>
    </row>
    <row r="2303" spans="1:27" s="229" customFormat="1" ht="23.1" customHeight="1">
      <c r="A2303" s="78">
        <v>713</v>
      </c>
      <c r="B2303" s="78" t="s">
        <v>24</v>
      </c>
      <c r="C2303" s="78">
        <v>21843</v>
      </c>
      <c r="D2303" s="78">
        <v>7</v>
      </c>
      <c r="E2303" s="78">
        <v>3</v>
      </c>
      <c r="F2303" s="78">
        <v>95</v>
      </c>
      <c r="G2303" s="17">
        <v>1</v>
      </c>
      <c r="H2303" s="100">
        <v>3195</v>
      </c>
      <c r="I2303" s="20">
        <v>150</v>
      </c>
      <c r="J2303" s="70">
        <f>H2303*I2303</f>
        <v>479250</v>
      </c>
      <c r="K2303" s="103"/>
      <c r="L2303" s="20"/>
      <c r="M2303" s="20"/>
      <c r="N2303" s="103"/>
      <c r="O2303" s="20"/>
      <c r="P2303" s="20">
        <v>100</v>
      </c>
      <c r="Q2303" s="21"/>
      <c r="R2303" s="21">
        <f>O2303*Q2303</f>
        <v>0</v>
      </c>
      <c r="S2303" s="217"/>
      <c r="T2303" s="217"/>
      <c r="U2303" s="21">
        <f>R2303-R2303*T2303/100</f>
        <v>0</v>
      </c>
      <c r="V2303" s="100">
        <f>J2303+U2303</f>
        <v>479250</v>
      </c>
      <c r="W2303" s="21">
        <f>V2303*P2303/100</f>
        <v>479250</v>
      </c>
      <c r="X2303" s="100" t="s">
        <v>61</v>
      </c>
      <c r="Y2303" s="230">
        <v>0</v>
      </c>
      <c r="Z2303" s="20">
        <v>0</v>
      </c>
      <c r="AA2303" s="25">
        <f t="shared" si="1522"/>
        <v>0</v>
      </c>
    </row>
    <row r="2304" spans="1:27" s="229" customFormat="1" ht="23.1" customHeight="1">
      <c r="A2304" s="78"/>
      <c r="B2304" s="78"/>
      <c r="C2304" s="78"/>
      <c r="D2304" s="78"/>
      <c r="E2304" s="78"/>
      <c r="F2304" s="78"/>
      <c r="G2304" s="17"/>
      <c r="H2304" s="100"/>
      <c r="I2304" s="20"/>
      <c r="J2304" s="70"/>
      <c r="K2304" s="103"/>
      <c r="L2304" s="20"/>
      <c r="M2304" s="20"/>
      <c r="N2304" s="103"/>
      <c r="O2304" s="20"/>
      <c r="P2304" s="20"/>
      <c r="Q2304" s="21"/>
      <c r="R2304" s="21"/>
      <c r="S2304" s="217"/>
      <c r="T2304" s="217"/>
      <c r="U2304" s="21"/>
      <c r="V2304" s="100"/>
      <c r="W2304" s="21"/>
      <c r="X2304" s="100"/>
      <c r="Y2304" s="230"/>
      <c r="Z2304" s="20"/>
      <c r="AA2304" s="25"/>
    </row>
    <row r="2305" spans="1:27" s="227" customFormat="1" ht="24" customHeight="1">
      <c r="A2305" s="78">
        <v>714</v>
      </c>
      <c r="B2305" s="78" t="s">
        <v>24</v>
      </c>
      <c r="C2305" s="78">
        <v>44034</v>
      </c>
      <c r="D2305" s="78">
        <v>0</v>
      </c>
      <c r="E2305" s="78">
        <v>0</v>
      </c>
      <c r="F2305" s="78">
        <v>35</v>
      </c>
      <c r="G2305" s="78">
        <v>2</v>
      </c>
      <c r="H2305" s="59">
        <v>35</v>
      </c>
      <c r="I2305" s="70">
        <v>400</v>
      </c>
      <c r="J2305" s="70">
        <f>H2305*I2305</f>
        <v>14000</v>
      </c>
      <c r="K2305" s="90">
        <v>1</v>
      </c>
      <c r="L2305" s="372" t="s">
        <v>65</v>
      </c>
      <c r="M2305" s="86" t="s">
        <v>63</v>
      </c>
      <c r="N2305" s="90">
        <v>2</v>
      </c>
      <c r="O2305" s="85">
        <v>390</v>
      </c>
      <c r="P2305" s="85">
        <v>100</v>
      </c>
      <c r="Q2305" s="70">
        <v>6350</v>
      </c>
      <c r="R2305" s="84">
        <f>O2305*Q2305</f>
        <v>2476500</v>
      </c>
      <c r="S2305" s="104">
        <v>25</v>
      </c>
      <c r="T2305" s="104">
        <v>85</v>
      </c>
      <c r="U2305" s="70">
        <f>R2305-R2305*T2305/100</f>
        <v>371475</v>
      </c>
      <c r="V2305" s="70">
        <f>J2305+U2305</f>
        <v>385475</v>
      </c>
      <c r="W2305" s="70">
        <f>V2305*P2305/100</f>
        <v>385475</v>
      </c>
      <c r="X2305" s="59" t="s">
        <v>58</v>
      </c>
      <c r="Y2305" s="290">
        <v>0</v>
      </c>
      <c r="Z2305" s="85">
        <v>0</v>
      </c>
      <c r="AA2305" s="79">
        <f t="shared" ref="AA2305:AA2309" si="1527">Y2305*Z2305/100</f>
        <v>0</v>
      </c>
    </row>
    <row r="2306" spans="1:27" s="229" customFormat="1" ht="23.1" customHeight="1">
      <c r="A2306" s="78">
        <v>715</v>
      </c>
      <c r="B2306" s="78" t="s">
        <v>24</v>
      </c>
      <c r="C2306" s="78">
        <v>18178</v>
      </c>
      <c r="D2306" s="78">
        <v>0</v>
      </c>
      <c r="E2306" s="78">
        <v>0</v>
      </c>
      <c r="F2306" s="78">
        <v>26</v>
      </c>
      <c r="G2306" s="17">
        <v>1</v>
      </c>
      <c r="H2306" s="100">
        <v>26</v>
      </c>
      <c r="I2306" s="20">
        <v>400</v>
      </c>
      <c r="J2306" s="70">
        <f>H2306*I2306</f>
        <v>10400</v>
      </c>
      <c r="K2306" s="103"/>
      <c r="L2306" s="20"/>
      <c r="M2306" s="20"/>
      <c r="N2306" s="103"/>
      <c r="O2306" s="20"/>
      <c r="P2306" s="20">
        <v>100</v>
      </c>
      <c r="Q2306" s="21"/>
      <c r="R2306" s="21">
        <f>O2306*Q2306</f>
        <v>0</v>
      </c>
      <c r="S2306" s="217"/>
      <c r="T2306" s="217"/>
      <c r="U2306" s="21">
        <f>R2306-R2306*T2306/100</f>
        <v>0</v>
      </c>
      <c r="V2306" s="100">
        <f>J2306+U2306</f>
        <v>10400</v>
      </c>
      <c r="W2306" s="21">
        <f>V2306*P2306/100</f>
        <v>10400</v>
      </c>
      <c r="X2306" s="100" t="s">
        <v>61</v>
      </c>
      <c r="Y2306" s="230">
        <v>0</v>
      </c>
      <c r="Z2306" s="20">
        <v>0</v>
      </c>
      <c r="AA2306" s="25">
        <f t="shared" si="1527"/>
        <v>0</v>
      </c>
    </row>
    <row r="2307" spans="1:27" s="299" customFormat="1" ht="23.1" customHeight="1">
      <c r="A2307" s="105">
        <v>716</v>
      </c>
      <c r="B2307" s="105" t="s">
        <v>24</v>
      </c>
      <c r="C2307" s="105">
        <v>66867</v>
      </c>
      <c r="D2307" s="105">
        <v>2</v>
      </c>
      <c r="E2307" s="105">
        <v>2</v>
      </c>
      <c r="F2307" s="105">
        <v>34</v>
      </c>
      <c r="G2307" s="221">
        <v>1</v>
      </c>
      <c r="H2307" s="222">
        <v>1034</v>
      </c>
      <c r="I2307" s="224">
        <v>125</v>
      </c>
      <c r="J2307" s="107">
        <f>H2307*I2307</f>
        <v>129250</v>
      </c>
      <c r="K2307" s="223"/>
      <c r="L2307" s="224"/>
      <c r="M2307" s="224"/>
      <c r="N2307" s="223"/>
      <c r="O2307" s="224"/>
      <c r="P2307" s="224">
        <v>100</v>
      </c>
      <c r="Q2307" s="291"/>
      <c r="R2307" s="291">
        <f>O2307*Q2307</f>
        <v>0</v>
      </c>
      <c r="S2307" s="295"/>
      <c r="T2307" s="295"/>
      <c r="U2307" s="291">
        <f>R2307-R2307*T2307/100</f>
        <v>0</v>
      </c>
      <c r="V2307" s="222">
        <f>J2307+U2307</f>
        <v>129250</v>
      </c>
      <c r="W2307" s="291">
        <f>V2307*P2307/100</f>
        <v>129250</v>
      </c>
      <c r="X2307" s="222" t="s">
        <v>61</v>
      </c>
      <c r="Y2307" s="308">
        <v>0</v>
      </c>
      <c r="Z2307" s="224">
        <v>0</v>
      </c>
      <c r="AA2307" s="298">
        <f t="shared" si="1527"/>
        <v>0</v>
      </c>
    </row>
    <row r="2308" spans="1:27" s="227" customFormat="1" ht="24" customHeight="1">
      <c r="A2308" s="78">
        <v>717</v>
      </c>
      <c r="B2308" s="78" t="s">
        <v>24</v>
      </c>
      <c r="C2308" s="78">
        <v>46340</v>
      </c>
      <c r="D2308" s="78">
        <v>12</v>
      </c>
      <c r="E2308" s="78">
        <v>2</v>
      </c>
      <c r="F2308" s="78">
        <v>78</v>
      </c>
      <c r="G2308" s="78">
        <v>2</v>
      </c>
      <c r="H2308" s="59">
        <v>35.75</v>
      </c>
      <c r="I2308" s="70">
        <v>200</v>
      </c>
      <c r="J2308" s="70">
        <f>H2308*I2308</f>
        <v>7150</v>
      </c>
      <c r="K2308" s="90">
        <v>1</v>
      </c>
      <c r="L2308" s="372" t="s">
        <v>65</v>
      </c>
      <c r="M2308" s="86" t="s">
        <v>67</v>
      </c>
      <c r="N2308" s="90">
        <v>2</v>
      </c>
      <c r="O2308" s="85">
        <v>143</v>
      </c>
      <c r="P2308" s="85">
        <v>100</v>
      </c>
      <c r="Q2308" s="70">
        <v>6350</v>
      </c>
      <c r="R2308" s="84">
        <f>O2308*Q2308</f>
        <v>908050</v>
      </c>
      <c r="S2308" s="104">
        <v>37</v>
      </c>
      <c r="T2308" s="104">
        <v>64</v>
      </c>
      <c r="U2308" s="70">
        <f>R2308-R2308*T2308/100</f>
        <v>326898</v>
      </c>
      <c r="V2308" s="70">
        <f>J2308+U2308</f>
        <v>334048</v>
      </c>
      <c r="W2308" s="70">
        <f>V2308*P2308/100</f>
        <v>334048</v>
      </c>
      <c r="X2308" s="59" t="s">
        <v>58</v>
      </c>
      <c r="Y2308" s="290">
        <v>0</v>
      </c>
      <c r="Z2308" s="85">
        <v>0</v>
      </c>
      <c r="AA2308" s="79">
        <f t="shared" si="1527"/>
        <v>0</v>
      </c>
    </row>
    <row r="2309" spans="1:27" s="229" customFormat="1" ht="23.1" customHeight="1">
      <c r="A2309" s="78"/>
      <c r="B2309" s="78"/>
      <c r="C2309" s="78"/>
      <c r="D2309" s="78"/>
      <c r="E2309" s="78"/>
      <c r="F2309" s="78"/>
      <c r="G2309" s="17">
        <v>1</v>
      </c>
      <c r="H2309" s="100">
        <v>5023.3</v>
      </c>
      <c r="I2309" s="20">
        <v>200</v>
      </c>
      <c r="J2309" s="84">
        <f>H2309*I2309</f>
        <v>1004660</v>
      </c>
      <c r="K2309" s="103"/>
      <c r="L2309" s="20"/>
      <c r="M2309" s="20"/>
      <c r="N2309" s="103"/>
      <c r="O2309" s="20"/>
      <c r="P2309" s="20">
        <v>100</v>
      </c>
      <c r="Q2309" s="21"/>
      <c r="R2309" s="21">
        <f>O2309*Q2309</f>
        <v>0</v>
      </c>
      <c r="S2309" s="217"/>
      <c r="T2309" s="217"/>
      <c r="U2309" s="21">
        <f>R2309-R2309*T2309/100</f>
        <v>0</v>
      </c>
      <c r="V2309" s="101">
        <f>J2309+U2309</f>
        <v>1004660</v>
      </c>
      <c r="W2309" s="101">
        <f>V2309*P2309/100</f>
        <v>1004660</v>
      </c>
      <c r="X2309" s="100" t="s">
        <v>61</v>
      </c>
      <c r="Y2309" s="230">
        <v>0</v>
      </c>
      <c r="Z2309" s="20">
        <v>0</v>
      </c>
      <c r="AA2309" s="25">
        <f t="shared" si="1527"/>
        <v>0</v>
      </c>
    </row>
    <row r="2310" spans="1:27" s="229" customFormat="1" ht="23.1" customHeight="1">
      <c r="A2310" s="78"/>
      <c r="B2310" s="78"/>
      <c r="C2310" s="78"/>
      <c r="D2310" s="78"/>
      <c r="E2310" s="78"/>
      <c r="F2310" s="78"/>
      <c r="G2310" s="17"/>
      <c r="H2310" s="100"/>
      <c r="I2310" s="20"/>
      <c r="J2310" s="70"/>
      <c r="K2310" s="103"/>
      <c r="L2310" s="20"/>
      <c r="M2310" s="20"/>
      <c r="N2310" s="103"/>
      <c r="O2310" s="20"/>
      <c r="P2310" s="20"/>
      <c r="Q2310" s="21"/>
      <c r="R2310" s="21"/>
      <c r="S2310" s="217"/>
      <c r="T2310" s="217"/>
      <c r="U2310" s="21"/>
      <c r="V2310" s="100"/>
      <c r="W2310" s="21"/>
      <c r="X2310" s="100"/>
      <c r="Y2310" s="230"/>
      <c r="Z2310" s="20"/>
      <c r="AA2310" s="25"/>
    </row>
    <row r="2311" spans="1:27" s="227" customFormat="1" ht="24" customHeight="1">
      <c r="A2311" s="78">
        <v>718</v>
      </c>
      <c r="B2311" s="78" t="s">
        <v>24</v>
      </c>
      <c r="C2311" s="78">
        <v>46311</v>
      </c>
      <c r="D2311" s="78">
        <v>0</v>
      </c>
      <c r="E2311" s="78">
        <v>0</v>
      </c>
      <c r="F2311" s="78">
        <v>39</v>
      </c>
      <c r="G2311" s="78">
        <v>2</v>
      </c>
      <c r="H2311" s="59">
        <v>39</v>
      </c>
      <c r="I2311" s="70">
        <v>400</v>
      </c>
      <c r="J2311" s="70">
        <f>H2311*I2311</f>
        <v>15600</v>
      </c>
      <c r="K2311" s="90">
        <v>1</v>
      </c>
      <c r="L2311" s="372" t="s">
        <v>65</v>
      </c>
      <c r="M2311" s="86" t="s">
        <v>63</v>
      </c>
      <c r="N2311" s="90">
        <v>2</v>
      </c>
      <c r="O2311" s="85">
        <v>504</v>
      </c>
      <c r="P2311" s="85">
        <v>100</v>
      </c>
      <c r="Q2311" s="70">
        <v>6350</v>
      </c>
      <c r="R2311" s="84">
        <f>O2311*Q2311</f>
        <v>3200400</v>
      </c>
      <c r="S2311" s="104">
        <v>37</v>
      </c>
      <c r="T2311" s="104">
        <v>85</v>
      </c>
      <c r="U2311" s="70">
        <f>R2311-R2311*T2311/100</f>
        <v>480060</v>
      </c>
      <c r="V2311" s="70">
        <f>J2311+U2311</f>
        <v>495660</v>
      </c>
      <c r="W2311" s="70">
        <f>V2311*P2311/100</f>
        <v>495660</v>
      </c>
      <c r="X2311" s="59" t="s">
        <v>58</v>
      </c>
      <c r="Y2311" s="290">
        <v>0</v>
      </c>
      <c r="Z2311" s="85">
        <v>0</v>
      </c>
      <c r="AA2311" s="79">
        <f t="shared" ref="AA2311:AA2314" si="1528">Y2311*Z2311/100</f>
        <v>0</v>
      </c>
    </row>
    <row r="2312" spans="1:27" s="229" customFormat="1" ht="23.1" customHeight="1">
      <c r="A2312" s="17">
        <v>719</v>
      </c>
      <c r="B2312" s="17" t="s">
        <v>62</v>
      </c>
      <c r="C2312" s="17">
        <v>1459</v>
      </c>
      <c r="D2312" s="17">
        <v>9</v>
      </c>
      <c r="E2312" s="17">
        <v>2</v>
      </c>
      <c r="F2312" s="17">
        <v>20</v>
      </c>
      <c r="G2312" s="17">
        <v>1</v>
      </c>
      <c r="H2312" s="100">
        <v>3820</v>
      </c>
      <c r="I2312" s="20">
        <v>125</v>
      </c>
      <c r="J2312" s="101">
        <f t="shared" ref="J2312" si="1529">H2312*I2312</f>
        <v>477500</v>
      </c>
      <c r="K2312" s="103"/>
      <c r="L2312" s="20"/>
      <c r="M2312" s="20"/>
      <c r="N2312" s="103"/>
      <c r="O2312" s="20"/>
      <c r="P2312" s="20">
        <v>100</v>
      </c>
      <c r="Q2312" s="21"/>
      <c r="R2312" s="21">
        <f t="shared" ref="R2312" si="1530">O2312*Q2312</f>
        <v>0</v>
      </c>
      <c r="S2312" s="217"/>
      <c r="T2312" s="217"/>
      <c r="U2312" s="21">
        <f t="shared" ref="U2312" si="1531">R2312-R2312*T2312/100</f>
        <v>0</v>
      </c>
      <c r="V2312" s="101">
        <f t="shared" ref="V2312" si="1532">J2312+U2312</f>
        <v>477500</v>
      </c>
      <c r="W2312" s="101">
        <f t="shared" ref="W2312" si="1533">V2312*P2312/100</f>
        <v>477500</v>
      </c>
      <c r="X2312" s="101"/>
      <c r="Y2312" s="276">
        <f t="shared" ref="Y2312" si="1534">J2312</f>
        <v>477500</v>
      </c>
      <c r="Z2312" s="20">
        <v>0.01</v>
      </c>
      <c r="AA2312" s="25">
        <f t="shared" si="1528"/>
        <v>47.75</v>
      </c>
    </row>
    <row r="2313" spans="1:27" s="229" customFormat="1" ht="23.1" customHeight="1">
      <c r="A2313" s="78">
        <v>720</v>
      </c>
      <c r="B2313" s="78" t="s">
        <v>24</v>
      </c>
      <c r="C2313" s="78">
        <v>43966</v>
      </c>
      <c r="D2313" s="78">
        <v>13</v>
      </c>
      <c r="E2313" s="78">
        <v>3</v>
      </c>
      <c r="F2313" s="78">
        <v>89</v>
      </c>
      <c r="G2313" s="17">
        <v>1</v>
      </c>
      <c r="H2313" s="100">
        <v>5589</v>
      </c>
      <c r="I2313" s="20">
        <v>100</v>
      </c>
      <c r="J2313" s="70">
        <f>H2313*I2313</f>
        <v>558900</v>
      </c>
      <c r="K2313" s="103"/>
      <c r="L2313" s="20"/>
      <c r="M2313" s="20"/>
      <c r="N2313" s="103"/>
      <c r="O2313" s="20"/>
      <c r="P2313" s="20">
        <v>100</v>
      </c>
      <c r="Q2313" s="21"/>
      <c r="R2313" s="21">
        <f>O2313*Q2313</f>
        <v>0</v>
      </c>
      <c r="S2313" s="217"/>
      <c r="T2313" s="217"/>
      <c r="U2313" s="21">
        <f>R2313-R2313*T2313/100</f>
        <v>0</v>
      </c>
      <c r="V2313" s="100">
        <f>J2313+U2313</f>
        <v>558900</v>
      </c>
      <c r="W2313" s="21">
        <f>V2313*P2313/100</f>
        <v>558900</v>
      </c>
      <c r="X2313" s="100" t="s">
        <v>61</v>
      </c>
      <c r="Y2313" s="230">
        <v>0</v>
      </c>
      <c r="Z2313" s="20">
        <v>0</v>
      </c>
      <c r="AA2313" s="25">
        <f t="shared" si="1528"/>
        <v>0</v>
      </c>
    </row>
    <row r="2314" spans="1:27" s="229" customFormat="1" ht="23.1" customHeight="1">
      <c r="A2314" s="17">
        <v>721</v>
      </c>
      <c r="B2314" s="17" t="s">
        <v>62</v>
      </c>
      <c r="C2314" s="17">
        <v>1422</v>
      </c>
      <c r="D2314" s="17">
        <v>10</v>
      </c>
      <c r="E2314" s="17">
        <v>0</v>
      </c>
      <c r="F2314" s="17">
        <v>25</v>
      </c>
      <c r="G2314" s="17">
        <v>1</v>
      </c>
      <c r="H2314" s="100">
        <v>4025</v>
      </c>
      <c r="I2314" s="20">
        <v>125</v>
      </c>
      <c r="J2314" s="101">
        <f t="shared" ref="J2314" si="1535">H2314*I2314</f>
        <v>503125</v>
      </c>
      <c r="K2314" s="103"/>
      <c r="L2314" s="20"/>
      <c r="M2314" s="20"/>
      <c r="N2314" s="103"/>
      <c r="O2314" s="20"/>
      <c r="P2314" s="20">
        <v>100</v>
      </c>
      <c r="Q2314" s="21"/>
      <c r="R2314" s="21">
        <f t="shared" ref="R2314" si="1536">O2314*Q2314</f>
        <v>0</v>
      </c>
      <c r="S2314" s="217"/>
      <c r="T2314" s="217"/>
      <c r="U2314" s="21">
        <f t="shared" ref="U2314" si="1537">R2314-R2314*T2314/100</f>
        <v>0</v>
      </c>
      <c r="V2314" s="101">
        <f t="shared" ref="V2314" si="1538">J2314+U2314</f>
        <v>503125</v>
      </c>
      <c r="W2314" s="101">
        <f t="shared" ref="W2314" si="1539">V2314*P2314/100</f>
        <v>503125</v>
      </c>
      <c r="X2314" s="101"/>
      <c r="Y2314" s="276">
        <f t="shared" ref="Y2314" si="1540">J2314</f>
        <v>503125</v>
      </c>
      <c r="Z2314" s="20">
        <v>0.01</v>
      </c>
      <c r="AA2314" s="25">
        <f t="shared" si="1528"/>
        <v>50.3125</v>
      </c>
    </row>
    <row r="2315" spans="1:27" s="229" customFormat="1" ht="23.1" customHeight="1">
      <c r="A2315" s="17"/>
      <c r="B2315" s="17"/>
      <c r="C2315" s="17"/>
      <c r="D2315" s="17"/>
      <c r="E2315" s="17"/>
      <c r="F2315" s="17"/>
      <c r="G2315" s="17"/>
      <c r="H2315" s="100"/>
      <c r="I2315" s="20"/>
      <c r="J2315" s="101"/>
      <c r="K2315" s="103"/>
      <c r="L2315" s="20"/>
      <c r="M2315" s="20"/>
      <c r="N2315" s="103"/>
      <c r="O2315" s="20"/>
      <c r="P2315" s="20"/>
      <c r="Q2315" s="21"/>
      <c r="R2315" s="21"/>
      <c r="S2315" s="217"/>
      <c r="T2315" s="217"/>
      <c r="U2315" s="21"/>
      <c r="V2315" s="101"/>
      <c r="W2315" s="101"/>
      <c r="X2315" s="101"/>
      <c r="Y2315" s="276"/>
      <c r="Z2315" s="20"/>
      <c r="AA2315" s="25"/>
    </row>
    <row r="2316" spans="1:27" s="229" customFormat="1" ht="23.1" customHeight="1">
      <c r="A2316" s="17">
        <v>722</v>
      </c>
      <c r="B2316" s="17" t="s">
        <v>25</v>
      </c>
      <c r="C2316" s="17">
        <v>4126</v>
      </c>
      <c r="D2316" s="17">
        <v>11</v>
      </c>
      <c r="E2316" s="17">
        <v>2</v>
      </c>
      <c r="F2316" s="17">
        <v>69</v>
      </c>
      <c r="G2316" s="17">
        <v>1</v>
      </c>
      <c r="H2316" s="100">
        <v>4669</v>
      </c>
      <c r="I2316" s="20">
        <v>100</v>
      </c>
      <c r="J2316" s="101">
        <f t="shared" ref="J2316" si="1541">H2316*I2316</f>
        <v>466900</v>
      </c>
      <c r="K2316" s="103"/>
      <c r="L2316" s="20"/>
      <c r="M2316" s="20"/>
      <c r="N2316" s="103"/>
      <c r="O2316" s="20"/>
      <c r="P2316" s="20">
        <v>100</v>
      </c>
      <c r="Q2316" s="21"/>
      <c r="R2316" s="21">
        <f t="shared" ref="R2316" si="1542">O2316*Q2316</f>
        <v>0</v>
      </c>
      <c r="S2316" s="217"/>
      <c r="T2316" s="217"/>
      <c r="U2316" s="21">
        <f t="shared" ref="U2316" si="1543">R2316-R2316*T2316/100</f>
        <v>0</v>
      </c>
      <c r="V2316" s="101">
        <f t="shared" ref="V2316" si="1544">J2316+U2316</f>
        <v>466900</v>
      </c>
      <c r="W2316" s="101">
        <f t="shared" ref="W2316" si="1545">V2316*P2316/100</f>
        <v>466900</v>
      </c>
      <c r="X2316" s="101"/>
      <c r="Y2316" s="276">
        <f t="shared" ref="Y2316" si="1546">J2316</f>
        <v>466900</v>
      </c>
      <c r="Z2316" s="20">
        <v>0.01</v>
      </c>
      <c r="AA2316" s="25">
        <f t="shared" ref="AA2316:AA2319" si="1547">Y2316*Z2316/100</f>
        <v>46.69</v>
      </c>
    </row>
    <row r="2317" spans="1:27" s="227" customFormat="1" ht="24" customHeight="1">
      <c r="A2317" s="78">
        <v>723</v>
      </c>
      <c r="B2317" s="78" t="s">
        <v>24</v>
      </c>
      <c r="C2317" s="78">
        <v>16197</v>
      </c>
      <c r="D2317" s="78">
        <v>0</v>
      </c>
      <c r="E2317" s="78">
        <v>1</v>
      </c>
      <c r="F2317" s="78">
        <v>9</v>
      </c>
      <c r="G2317" s="78">
        <v>2</v>
      </c>
      <c r="H2317" s="59">
        <v>109</v>
      </c>
      <c r="I2317" s="70">
        <v>400</v>
      </c>
      <c r="J2317" s="70">
        <f>H2317*I2317</f>
        <v>43600</v>
      </c>
      <c r="K2317" s="90">
        <v>1</v>
      </c>
      <c r="L2317" s="372" t="s">
        <v>65</v>
      </c>
      <c r="M2317" s="86" t="s">
        <v>63</v>
      </c>
      <c r="N2317" s="90">
        <v>2</v>
      </c>
      <c r="O2317" s="85">
        <v>396</v>
      </c>
      <c r="P2317" s="85">
        <v>100</v>
      </c>
      <c r="Q2317" s="70">
        <v>6350</v>
      </c>
      <c r="R2317" s="84">
        <f>O2317*Q2317</f>
        <v>2514600</v>
      </c>
      <c r="S2317" s="104">
        <v>16</v>
      </c>
      <c r="T2317" s="104">
        <v>55</v>
      </c>
      <c r="U2317" s="70">
        <f>R2317-R2317*T2317/100</f>
        <v>1131570</v>
      </c>
      <c r="V2317" s="70">
        <f>J2317+U2317</f>
        <v>1175170</v>
      </c>
      <c r="W2317" s="70">
        <f>V2317*P2317/100</f>
        <v>1175170</v>
      </c>
      <c r="X2317" s="59" t="s">
        <v>58</v>
      </c>
      <c r="Y2317" s="290">
        <v>0</v>
      </c>
      <c r="Z2317" s="85">
        <v>0</v>
      </c>
      <c r="AA2317" s="79">
        <f t="shared" si="1547"/>
        <v>0</v>
      </c>
    </row>
    <row r="2318" spans="1:27" s="229" customFormat="1" ht="23.1" customHeight="1">
      <c r="A2318" s="78">
        <v>724</v>
      </c>
      <c r="B2318" s="78" t="s">
        <v>24</v>
      </c>
      <c r="C2318" s="78">
        <v>22958</v>
      </c>
      <c r="D2318" s="78">
        <v>2</v>
      </c>
      <c r="E2318" s="78">
        <v>0</v>
      </c>
      <c r="F2318" s="78">
        <v>18</v>
      </c>
      <c r="G2318" s="17">
        <v>1</v>
      </c>
      <c r="H2318" s="100">
        <v>818</v>
      </c>
      <c r="I2318" s="20">
        <v>200</v>
      </c>
      <c r="J2318" s="70">
        <f>H2318*I2318</f>
        <v>163600</v>
      </c>
      <c r="K2318" s="103"/>
      <c r="L2318" s="20"/>
      <c r="M2318" s="20"/>
      <c r="N2318" s="103"/>
      <c r="O2318" s="20"/>
      <c r="P2318" s="20">
        <v>100</v>
      </c>
      <c r="Q2318" s="21"/>
      <c r="R2318" s="21">
        <f>O2318*Q2318</f>
        <v>0</v>
      </c>
      <c r="S2318" s="217"/>
      <c r="T2318" s="217"/>
      <c r="U2318" s="21">
        <f>R2318-R2318*T2318/100</f>
        <v>0</v>
      </c>
      <c r="V2318" s="100">
        <f>J2318+U2318</f>
        <v>163600</v>
      </c>
      <c r="W2318" s="21">
        <f>V2318*P2318/100</f>
        <v>163600</v>
      </c>
      <c r="X2318" s="100" t="s">
        <v>61</v>
      </c>
      <c r="Y2318" s="230">
        <v>0</v>
      </c>
      <c r="Z2318" s="20">
        <v>0</v>
      </c>
      <c r="AA2318" s="25">
        <f t="shared" si="1547"/>
        <v>0</v>
      </c>
    </row>
    <row r="2319" spans="1:27" s="229" customFormat="1" ht="23.1" customHeight="1">
      <c r="A2319" s="78">
        <v>725</v>
      </c>
      <c r="B2319" s="78" t="s">
        <v>24</v>
      </c>
      <c r="C2319" s="78">
        <v>45059</v>
      </c>
      <c r="D2319" s="78">
        <v>5</v>
      </c>
      <c r="E2319" s="78">
        <v>0</v>
      </c>
      <c r="F2319" s="78">
        <v>54</v>
      </c>
      <c r="G2319" s="17">
        <v>1</v>
      </c>
      <c r="H2319" s="100">
        <v>2054</v>
      </c>
      <c r="I2319" s="20">
        <v>200</v>
      </c>
      <c r="J2319" s="70">
        <f>H2319*I2319</f>
        <v>410800</v>
      </c>
      <c r="K2319" s="103"/>
      <c r="L2319" s="20"/>
      <c r="M2319" s="20"/>
      <c r="N2319" s="103"/>
      <c r="O2319" s="20"/>
      <c r="P2319" s="20">
        <v>100</v>
      </c>
      <c r="Q2319" s="21"/>
      <c r="R2319" s="21">
        <f>O2319*Q2319</f>
        <v>0</v>
      </c>
      <c r="S2319" s="217"/>
      <c r="T2319" s="217"/>
      <c r="U2319" s="21">
        <f>R2319-R2319*T2319/100</f>
        <v>0</v>
      </c>
      <c r="V2319" s="100">
        <f>J2319+U2319</f>
        <v>410800</v>
      </c>
      <c r="W2319" s="21">
        <f>V2319*P2319/100</f>
        <v>410800</v>
      </c>
      <c r="X2319" s="100"/>
      <c r="Y2319" s="230">
        <v>0</v>
      </c>
      <c r="Z2319" s="20">
        <v>0</v>
      </c>
      <c r="AA2319" s="25">
        <f t="shared" si="1547"/>
        <v>0</v>
      </c>
    </row>
    <row r="2320" spans="1:27" s="229" customFormat="1" ht="23.1" customHeight="1">
      <c r="A2320" s="78"/>
      <c r="B2320" s="78"/>
      <c r="C2320" s="78"/>
      <c r="D2320" s="78"/>
      <c r="E2320" s="78"/>
      <c r="F2320" s="78"/>
      <c r="G2320" s="17"/>
      <c r="H2320" s="100"/>
      <c r="I2320" s="20"/>
      <c r="J2320" s="70"/>
      <c r="K2320" s="103"/>
      <c r="L2320" s="20"/>
      <c r="M2320" s="20"/>
      <c r="N2320" s="103"/>
      <c r="O2320" s="20"/>
      <c r="P2320" s="20"/>
      <c r="Q2320" s="21"/>
      <c r="R2320" s="21"/>
      <c r="S2320" s="217"/>
      <c r="T2320" s="217"/>
      <c r="U2320" s="21"/>
      <c r="V2320" s="100"/>
      <c r="W2320" s="21"/>
      <c r="X2320" s="100"/>
      <c r="Y2320" s="230"/>
      <c r="Z2320" s="20"/>
      <c r="AA2320" s="25"/>
    </row>
    <row r="2321" spans="1:27" s="227" customFormat="1" ht="24" customHeight="1">
      <c r="A2321" s="78">
        <v>726</v>
      </c>
      <c r="B2321" s="78" t="s">
        <v>24</v>
      </c>
      <c r="C2321" s="78">
        <v>17470</v>
      </c>
      <c r="D2321" s="78">
        <v>0</v>
      </c>
      <c r="E2321" s="78">
        <v>0</v>
      </c>
      <c r="F2321" s="78">
        <v>66</v>
      </c>
      <c r="G2321" s="78">
        <v>2</v>
      </c>
      <c r="H2321" s="59">
        <v>66</v>
      </c>
      <c r="I2321" s="70">
        <v>400</v>
      </c>
      <c r="J2321" s="70">
        <f>H2321*I2321</f>
        <v>26400</v>
      </c>
      <c r="K2321" s="90">
        <v>1</v>
      </c>
      <c r="L2321" s="372" t="s">
        <v>65</v>
      </c>
      <c r="M2321" s="86" t="s">
        <v>63</v>
      </c>
      <c r="N2321" s="90">
        <v>2</v>
      </c>
      <c r="O2321" s="85">
        <v>272</v>
      </c>
      <c r="P2321" s="85">
        <v>100</v>
      </c>
      <c r="Q2321" s="70">
        <v>6350</v>
      </c>
      <c r="R2321" s="84">
        <f>O2321*Q2321</f>
        <v>1727200</v>
      </c>
      <c r="S2321" s="104">
        <v>43</v>
      </c>
      <c r="T2321" s="104">
        <v>85</v>
      </c>
      <c r="U2321" s="70">
        <f>R2321-R2321*T2321/100</f>
        <v>259080</v>
      </c>
      <c r="V2321" s="70">
        <f>J2321+U2321</f>
        <v>285480</v>
      </c>
      <c r="W2321" s="70">
        <f>V2321*P2321/100</f>
        <v>285480</v>
      </c>
      <c r="X2321" s="59" t="s">
        <v>58</v>
      </c>
      <c r="Y2321" s="290">
        <v>0</v>
      </c>
      <c r="Z2321" s="85">
        <v>0</v>
      </c>
      <c r="AA2321" s="79">
        <f t="shared" ref="AA2321:AA2329" si="1548">Y2321*Z2321/100</f>
        <v>0</v>
      </c>
    </row>
    <row r="2322" spans="1:27" s="229" customFormat="1" ht="23.1" customHeight="1">
      <c r="A2322" s="78">
        <v>727</v>
      </c>
      <c r="B2322" s="78" t="s">
        <v>24</v>
      </c>
      <c r="C2322" s="78">
        <v>66031</v>
      </c>
      <c r="D2322" s="78">
        <v>0</v>
      </c>
      <c r="E2322" s="78">
        <v>1</v>
      </c>
      <c r="F2322" s="78">
        <v>78</v>
      </c>
      <c r="G2322" s="17">
        <v>1</v>
      </c>
      <c r="H2322" s="100">
        <v>178</v>
      </c>
      <c r="I2322" s="20">
        <v>125</v>
      </c>
      <c r="J2322" s="70">
        <f>H2322*I2322</f>
        <v>22250</v>
      </c>
      <c r="K2322" s="103"/>
      <c r="L2322" s="20"/>
      <c r="M2322" s="20"/>
      <c r="N2322" s="103"/>
      <c r="O2322" s="20"/>
      <c r="P2322" s="20">
        <v>100</v>
      </c>
      <c r="Q2322" s="21"/>
      <c r="R2322" s="21">
        <f>O2322*Q2322</f>
        <v>0</v>
      </c>
      <c r="S2322" s="217"/>
      <c r="T2322" s="217"/>
      <c r="U2322" s="21">
        <f>R2322-R2322*T2322/100</f>
        <v>0</v>
      </c>
      <c r="V2322" s="100">
        <f>J2322+U2322</f>
        <v>22250</v>
      </c>
      <c r="W2322" s="21">
        <f>V2322*P2322/100</f>
        <v>22250</v>
      </c>
      <c r="X2322" s="100" t="s">
        <v>61</v>
      </c>
      <c r="Y2322" s="230">
        <v>0</v>
      </c>
      <c r="Z2322" s="20">
        <v>0</v>
      </c>
      <c r="AA2322" s="25">
        <f t="shared" si="1548"/>
        <v>0</v>
      </c>
    </row>
    <row r="2323" spans="1:27" s="229" customFormat="1" ht="23.1" customHeight="1">
      <c r="A2323" s="17">
        <v>728</v>
      </c>
      <c r="B2323" s="17" t="s">
        <v>62</v>
      </c>
      <c r="C2323" s="17">
        <v>1778</v>
      </c>
      <c r="D2323" s="17">
        <v>10</v>
      </c>
      <c r="E2323" s="17">
        <v>1</v>
      </c>
      <c r="F2323" s="17">
        <v>41</v>
      </c>
      <c r="G2323" s="17">
        <v>1</v>
      </c>
      <c r="H2323" s="100">
        <v>4141</v>
      </c>
      <c r="I2323" s="20">
        <v>150</v>
      </c>
      <c r="J2323" s="101">
        <f t="shared" ref="J2323:J2325" si="1549">H2323*I2323</f>
        <v>621150</v>
      </c>
      <c r="K2323" s="103"/>
      <c r="L2323" s="20"/>
      <c r="M2323" s="20"/>
      <c r="N2323" s="103"/>
      <c r="O2323" s="20"/>
      <c r="P2323" s="20">
        <v>100</v>
      </c>
      <c r="Q2323" s="21"/>
      <c r="R2323" s="21">
        <f t="shared" ref="R2323:R2325" si="1550">O2323*Q2323</f>
        <v>0</v>
      </c>
      <c r="S2323" s="217"/>
      <c r="T2323" s="217"/>
      <c r="U2323" s="21">
        <f t="shared" ref="U2323:U2325" si="1551">R2323-R2323*T2323/100</f>
        <v>0</v>
      </c>
      <c r="V2323" s="101">
        <f t="shared" ref="V2323:V2325" si="1552">J2323+U2323</f>
        <v>621150</v>
      </c>
      <c r="W2323" s="101">
        <f t="shared" ref="W2323:W2325" si="1553">V2323*P2323/100</f>
        <v>621150</v>
      </c>
      <c r="X2323" s="101"/>
      <c r="Y2323" s="276">
        <f t="shared" ref="Y2323:Y2325" si="1554">J2323</f>
        <v>621150</v>
      </c>
      <c r="Z2323" s="20">
        <v>0.01</v>
      </c>
      <c r="AA2323" s="25">
        <f t="shared" si="1548"/>
        <v>62.115000000000002</v>
      </c>
    </row>
    <row r="2324" spans="1:27" s="229" customFormat="1" ht="23.1" customHeight="1">
      <c r="A2324" s="17">
        <v>729</v>
      </c>
      <c r="B2324" s="17" t="s">
        <v>62</v>
      </c>
      <c r="C2324" s="17">
        <v>1777</v>
      </c>
      <c r="D2324" s="17">
        <v>10</v>
      </c>
      <c r="E2324" s="17">
        <v>0</v>
      </c>
      <c r="F2324" s="17">
        <v>26</v>
      </c>
      <c r="G2324" s="17">
        <v>1</v>
      </c>
      <c r="H2324" s="100">
        <v>4026</v>
      </c>
      <c r="I2324" s="20">
        <v>150</v>
      </c>
      <c r="J2324" s="101">
        <f t="shared" si="1549"/>
        <v>603900</v>
      </c>
      <c r="K2324" s="103"/>
      <c r="L2324" s="20"/>
      <c r="M2324" s="20"/>
      <c r="N2324" s="103"/>
      <c r="O2324" s="20"/>
      <c r="P2324" s="20">
        <v>100</v>
      </c>
      <c r="Q2324" s="21"/>
      <c r="R2324" s="21">
        <f t="shared" si="1550"/>
        <v>0</v>
      </c>
      <c r="S2324" s="217"/>
      <c r="T2324" s="217"/>
      <c r="U2324" s="21">
        <f t="shared" si="1551"/>
        <v>0</v>
      </c>
      <c r="V2324" s="101">
        <f t="shared" si="1552"/>
        <v>603900</v>
      </c>
      <c r="W2324" s="101">
        <f t="shared" si="1553"/>
        <v>603900</v>
      </c>
      <c r="X2324" s="101"/>
      <c r="Y2324" s="276">
        <f t="shared" si="1554"/>
        <v>603900</v>
      </c>
      <c r="Z2324" s="20">
        <v>0.01</v>
      </c>
      <c r="AA2324" s="25">
        <f t="shared" si="1548"/>
        <v>60.39</v>
      </c>
    </row>
    <row r="2325" spans="1:27" s="229" customFormat="1" ht="23.1" customHeight="1">
      <c r="A2325" s="17">
        <v>730</v>
      </c>
      <c r="B2325" s="17" t="s">
        <v>62</v>
      </c>
      <c r="C2325" s="17">
        <v>1158</v>
      </c>
      <c r="D2325" s="17">
        <v>9</v>
      </c>
      <c r="E2325" s="17">
        <v>2</v>
      </c>
      <c r="F2325" s="17">
        <v>29</v>
      </c>
      <c r="G2325" s="17">
        <v>1</v>
      </c>
      <c r="H2325" s="100">
        <v>3829</v>
      </c>
      <c r="I2325" s="20">
        <v>125</v>
      </c>
      <c r="J2325" s="101">
        <f t="shared" si="1549"/>
        <v>478625</v>
      </c>
      <c r="K2325" s="103"/>
      <c r="L2325" s="20"/>
      <c r="M2325" s="20"/>
      <c r="N2325" s="103"/>
      <c r="O2325" s="20"/>
      <c r="P2325" s="20">
        <v>100</v>
      </c>
      <c r="Q2325" s="21"/>
      <c r="R2325" s="21">
        <f t="shared" si="1550"/>
        <v>0</v>
      </c>
      <c r="S2325" s="217"/>
      <c r="T2325" s="217"/>
      <c r="U2325" s="21">
        <f t="shared" si="1551"/>
        <v>0</v>
      </c>
      <c r="V2325" s="101">
        <f t="shared" si="1552"/>
        <v>478625</v>
      </c>
      <c r="W2325" s="101">
        <f t="shared" si="1553"/>
        <v>478625</v>
      </c>
      <c r="X2325" s="101"/>
      <c r="Y2325" s="276">
        <f t="shared" si="1554"/>
        <v>478625</v>
      </c>
      <c r="Z2325" s="20">
        <v>0.01</v>
      </c>
      <c r="AA2325" s="25">
        <f t="shared" si="1548"/>
        <v>47.862499999999997</v>
      </c>
    </row>
    <row r="2326" spans="1:27" s="229" customFormat="1" ht="23.1" customHeight="1">
      <c r="A2326" s="78">
        <v>731</v>
      </c>
      <c r="B2326" s="78" t="s">
        <v>24</v>
      </c>
      <c r="C2326" s="78">
        <v>66031</v>
      </c>
      <c r="D2326" s="78">
        <v>0</v>
      </c>
      <c r="E2326" s="78">
        <v>1</v>
      </c>
      <c r="F2326" s="78">
        <v>78</v>
      </c>
      <c r="G2326" s="17">
        <v>1</v>
      </c>
      <c r="H2326" s="100">
        <v>178</v>
      </c>
      <c r="I2326" s="20">
        <v>125</v>
      </c>
      <c r="J2326" s="70">
        <f>H2326*I2326</f>
        <v>22250</v>
      </c>
      <c r="K2326" s="103"/>
      <c r="L2326" s="20"/>
      <c r="M2326" s="20"/>
      <c r="N2326" s="103"/>
      <c r="O2326" s="20"/>
      <c r="P2326" s="20">
        <v>100</v>
      </c>
      <c r="Q2326" s="21"/>
      <c r="R2326" s="21">
        <f>O2326*Q2326</f>
        <v>0</v>
      </c>
      <c r="S2326" s="217"/>
      <c r="T2326" s="217"/>
      <c r="U2326" s="21">
        <f>R2326-R2326*T2326/100</f>
        <v>0</v>
      </c>
      <c r="V2326" s="100">
        <f>J2326+U2326</f>
        <v>22250</v>
      </c>
      <c r="W2326" s="21">
        <f>V2326*P2326/100</f>
        <v>22250</v>
      </c>
      <c r="X2326" s="100" t="s">
        <v>61</v>
      </c>
      <c r="Y2326" s="230">
        <v>0</v>
      </c>
      <c r="Z2326" s="20">
        <v>0</v>
      </c>
      <c r="AA2326" s="25">
        <f t="shared" si="1548"/>
        <v>0</v>
      </c>
    </row>
    <row r="2327" spans="1:27" s="227" customFormat="1" ht="24" customHeight="1">
      <c r="A2327" s="78">
        <v>732</v>
      </c>
      <c r="B2327" s="78" t="s">
        <v>24</v>
      </c>
      <c r="C2327" s="78">
        <v>18177</v>
      </c>
      <c r="D2327" s="78">
        <v>0</v>
      </c>
      <c r="E2327" s="78">
        <v>0</v>
      </c>
      <c r="F2327" s="78">
        <v>29</v>
      </c>
      <c r="G2327" s="78">
        <v>2</v>
      </c>
      <c r="H2327" s="59">
        <v>29</v>
      </c>
      <c r="I2327" s="70">
        <v>400</v>
      </c>
      <c r="J2327" s="70">
        <f>H2327*I2327</f>
        <v>11600</v>
      </c>
      <c r="K2327" s="90">
        <v>1</v>
      </c>
      <c r="L2327" s="372" t="s">
        <v>65</v>
      </c>
      <c r="M2327" s="86" t="s">
        <v>63</v>
      </c>
      <c r="N2327" s="90">
        <v>2</v>
      </c>
      <c r="O2327" s="85">
        <v>460</v>
      </c>
      <c r="P2327" s="85">
        <v>100</v>
      </c>
      <c r="Q2327" s="70">
        <v>6350</v>
      </c>
      <c r="R2327" s="84">
        <f>O2327*Q2327</f>
        <v>2921000</v>
      </c>
      <c r="S2327" s="104">
        <v>56</v>
      </c>
      <c r="T2327" s="104">
        <v>85</v>
      </c>
      <c r="U2327" s="70">
        <f>R2327-R2327*T2327/100</f>
        <v>438150</v>
      </c>
      <c r="V2327" s="70">
        <f>J2327+U2327</f>
        <v>449750</v>
      </c>
      <c r="W2327" s="70">
        <f>V2327*P2327/100</f>
        <v>449750</v>
      </c>
      <c r="X2327" s="59" t="s">
        <v>58</v>
      </c>
      <c r="Y2327" s="290">
        <v>0</v>
      </c>
      <c r="Z2327" s="85">
        <v>0</v>
      </c>
      <c r="AA2327" s="79">
        <f t="shared" si="1548"/>
        <v>0</v>
      </c>
    </row>
    <row r="2328" spans="1:27" s="229" customFormat="1" ht="23.1" customHeight="1">
      <c r="A2328" s="78">
        <v>733</v>
      </c>
      <c r="B2328" s="78" t="s">
        <v>24</v>
      </c>
      <c r="C2328" s="78">
        <v>33442</v>
      </c>
      <c r="D2328" s="78">
        <v>0</v>
      </c>
      <c r="E2328" s="78">
        <v>0</v>
      </c>
      <c r="F2328" s="78">
        <v>47</v>
      </c>
      <c r="G2328" s="17">
        <v>2</v>
      </c>
      <c r="H2328" s="100">
        <v>47</v>
      </c>
      <c r="I2328" s="20">
        <v>125</v>
      </c>
      <c r="J2328" s="70">
        <f>H2328*I2328</f>
        <v>5875</v>
      </c>
      <c r="K2328" s="103"/>
      <c r="L2328" s="20"/>
      <c r="M2328" s="20"/>
      <c r="N2328" s="103"/>
      <c r="O2328" s="20"/>
      <c r="P2328" s="20">
        <v>100</v>
      </c>
      <c r="Q2328" s="21"/>
      <c r="R2328" s="21">
        <f>O2328*Q2328</f>
        <v>0</v>
      </c>
      <c r="S2328" s="217"/>
      <c r="T2328" s="217"/>
      <c r="U2328" s="21">
        <f>R2328-R2328*T2328/100</f>
        <v>0</v>
      </c>
      <c r="V2328" s="100">
        <f>J2328+U2328</f>
        <v>5875</v>
      </c>
      <c r="W2328" s="21">
        <f>V2328*P2328/100</f>
        <v>5875</v>
      </c>
      <c r="X2328" s="100" t="s">
        <v>61</v>
      </c>
      <c r="Y2328" s="230">
        <v>0</v>
      </c>
      <c r="Z2328" s="20">
        <v>0</v>
      </c>
      <c r="AA2328" s="25">
        <f t="shared" si="1548"/>
        <v>0</v>
      </c>
    </row>
    <row r="2329" spans="1:27" s="229" customFormat="1" ht="23.1" customHeight="1">
      <c r="A2329" s="17">
        <v>734</v>
      </c>
      <c r="B2329" s="17" t="s">
        <v>25</v>
      </c>
      <c r="C2329" s="17">
        <v>10259</v>
      </c>
      <c r="D2329" s="17">
        <v>10</v>
      </c>
      <c r="E2329" s="17">
        <v>1</v>
      </c>
      <c r="F2329" s="17">
        <v>73</v>
      </c>
      <c r="G2329" s="17">
        <v>1</v>
      </c>
      <c r="H2329" s="31">
        <v>4173</v>
      </c>
      <c r="I2329" s="20">
        <v>150</v>
      </c>
      <c r="J2329" s="84">
        <f t="shared" ref="J2329" si="1555">H2329*I2329</f>
        <v>625950</v>
      </c>
      <c r="K2329" s="103"/>
      <c r="L2329" s="20"/>
      <c r="M2329" s="20"/>
      <c r="N2329" s="103"/>
      <c r="O2329" s="20"/>
      <c r="P2329" s="20">
        <v>100</v>
      </c>
      <c r="Q2329" s="21"/>
      <c r="R2329" s="21">
        <f t="shared" ref="R2329" si="1556">O2329*Q2329</f>
        <v>0</v>
      </c>
      <c r="S2329" s="217"/>
      <c r="T2329" s="217"/>
      <c r="U2329" s="21">
        <f t="shared" ref="U2329" si="1557">R2329-R2329*T2329/100</f>
        <v>0</v>
      </c>
      <c r="V2329" s="101">
        <f t="shared" ref="V2329" si="1558">J2329+U2329</f>
        <v>625950</v>
      </c>
      <c r="W2329" s="101">
        <f t="shared" ref="W2329" si="1559">V2329*P2329/100</f>
        <v>625950</v>
      </c>
      <c r="X2329" s="101"/>
      <c r="Y2329" s="232">
        <f t="shared" ref="Y2329" si="1560">J2329</f>
        <v>625950</v>
      </c>
      <c r="Z2329" s="20">
        <v>0.01</v>
      </c>
      <c r="AA2329" s="25">
        <f t="shared" si="1548"/>
        <v>62.594999999999999</v>
      </c>
    </row>
    <row r="2330" spans="1:27" s="229" customFormat="1" ht="23.1" customHeight="1">
      <c r="A2330" s="78"/>
      <c r="B2330" s="78"/>
      <c r="C2330" s="78"/>
      <c r="D2330" s="78"/>
      <c r="E2330" s="78"/>
      <c r="F2330" s="78"/>
      <c r="G2330" s="17"/>
      <c r="H2330" s="100"/>
      <c r="I2330" s="20"/>
      <c r="J2330" s="70"/>
      <c r="K2330" s="103"/>
      <c r="L2330" s="20"/>
      <c r="M2330" s="20"/>
      <c r="N2330" s="103"/>
      <c r="O2330" s="20"/>
      <c r="P2330" s="20"/>
      <c r="Q2330" s="21"/>
      <c r="R2330" s="21"/>
      <c r="S2330" s="217"/>
      <c r="T2330" s="217"/>
      <c r="U2330" s="21"/>
      <c r="V2330" s="100"/>
      <c r="W2330" s="21"/>
      <c r="X2330" s="100"/>
      <c r="Y2330" s="230"/>
      <c r="Z2330" s="20"/>
      <c r="AA2330" s="25"/>
    </row>
    <row r="2331" spans="1:27" s="227" customFormat="1" ht="24" customHeight="1">
      <c r="A2331" s="78">
        <v>735</v>
      </c>
      <c r="B2331" s="78" t="s">
        <v>24</v>
      </c>
      <c r="C2331" s="78">
        <v>63065</v>
      </c>
      <c r="D2331" s="78">
        <v>0</v>
      </c>
      <c r="E2331" s="78">
        <v>0</v>
      </c>
      <c r="F2331" s="78">
        <v>96</v>
      </c>
      <c r="G2331" s="78">
        <v>2</v>
      </c>
      <c r="H2331" s="59">
        <v>96</v>
      </c>
      <c r="I2331" s="70">
        <v>400</v>
      </c>
      <c r="J2331" s="70">
        <f>H2331*I2331</f>
        <v>38400</v>
      </c>
      <c r="K2331" s="90">
        <v>1</v>
      </c>
      <c r="L2331" s="372" t="s">
        <v>65</v>
      </c>
      <c r="M2331" s="95" t="s">
        <v>68</v>
      </c>
      <c r="N2331" s="90">
        <v>2</v>
      </c>
      <c r="O2331" s="85">
        <v>140</v>
      </c>
      <c r="P2331" s="85">
        <v>100</v>
      </c>
      <c r="Q2331" s="70">
        <v>6350</v>
      </c>
      <c r="R2331" s="84">
        <f>O2331*Q2331</f>
        <v>889000</v>
      </c>
      <c r="S2331" s="104">
        <v>39</v>
      </c>
      <c r="T2331" s="104">
        <v>93</v>
      </c>
      <c r="U2331" s="70">
        <f>R2331-R2331*T2331/100</f>
        <v>62230</v>
      </c>
      <c r="V2331" s="70">
        <f>J2331+U2331</f>
        <v>100630</v>
      </c>
      <c r="W2331" s="70">
        <f>V2331*P2331/100</f>
        <v>100630</v>
      </c>
      <c r="X2331" s="59" t="s">
        <v>58</v>
      </c>
      <c r="Y2331" s="290">
        <v>0</v>
      </c>
      <c r="Z2331" s="85">
        <v>0</v>
      </c>
      <c r="AA2331" s="79">
        <f t="shared" ref="AA2331:AA2336" si="1561">Y2331*Z2331/100</f>
        <v>0</v>
      </c>
    </row>
    <row r="2332" spans="1:27" s="229" customFormat="1" ht="23.1" customHeight="1">
      <c r="A2332" s="17"/>
      <c r="B2332" s="17"/>
      <c r="C2332" s="17"/>
      <c r="D2332" s="17"/>
      <c r="E2332" s="17"/>
      <c r="F2332" s="17"/>
      <c r="G2332" s="17"/>
      <c r="H2332" s="31"/>
      <c r="I2332" s="20"/>
      <c r="J2332" s="84"/>
      <c r="K2332" s="103">
        <v>2</v>
      </c>
      <c r="L2332" s="386" t="s">
        <v>168</v>
      </c>
      <c r="M2332" s="85" t="s">
        <v>27</v>
      </c>
      <c r="N2332" s="90">
        <v>1</v>
      </c>
      <c r="O2332" s="59">
        <v>6</v>
      </c>
      <c r="P2332" s="70">
        <v>100</v>
      </c>
      <c r="Q2332" s="70">
        <v>5150</v>
      </c>
      <c r="R2332" s="70">
        <f t="shared" ref="R2332:R2333" si="1562">O2332*Q2332</f>
        <v>30900</v>
      </c>
      <c r="S2332" s="104">
        <v>35</v>
      </c>
      <c r="T2332" s="104">
        <v>93</v>
      </c>
      <c r="U2332" s="59">
        <f t="shared" ref="U2332:U2333" si="1563">R2332-R2332*T2332/100</f>
        <v>2163</v>
      </c>
      <c r="V2332" s="59">
        <f t="shared" ref="V2332:V2333" si="1564">J2332+U2332</f>
        <v>2163</v>
      </c>
      <c r="W2332" s="59">
        <f t="shared" ref="W2332:W2333" si="1565">V2332*P2332/100</f>
        <v>2163</v>
      </c>
      <c r="X2332" s="85" t="s">
        <v>58</v>
      </c>
      <c r="Y2332" s="59">
        <v>0</v>
      </c>
      <c r="Z2332" s="85">
        <v>0</v>
      </c>
      <c r="AA2332" s="79">
        <f t="shared" si="1561"/>
        <v>0</v>
      </c>
    </row>
    <row r="2333" spans="1:27" s="229" customFormat="1" ht="23.1" customHeight="1">
      <c r="A2333" s="17">
        <v>736</v>
      </c>
      <c r="B2333" s="17" t="s">
        <v>26</v>
      </c>
      <c r="C2333" s="17">
        <v>1684</v>
      </c>
      <c r="D2333" s="17">
        <v>4</v>
      </c>
      <c r="E2333" s="17">
        <v>2</v>
      </c>
      <c r="F2333" s="17">
        <v>94</v>
      </c>
      <c r="G2333" s="17">
        <v>1</v>
      </c>
      <c r="H2333" s="31">
        <v>1894</v>
      </c>
      <c r="I2333" s="20">
        <v>150</v>
      </c>
      <c r="J2333" s="84">
        <f t="shared" ref="J2333" si="1566">H2333*I2333</f>
        <v>284100</v>
      </c>
      <c r="K2333" s="103"/>
      <c r="L2333" s="20"/>
      <c r="M2333" s="20"/>
      <c r="N2333" s="103"/>
      <c r="O2333" s="20"/>
      <c r="P2333" s="20">
        <v>100</v>
      </c>
      <c r="Q2333" s="21"/>
      <c r="R2333" s="21">
        <f t="shared" si="1562"/>
        <v>0</v>
      </c>
      <c r="S2333" s="217"/>
      <c r="T2333" s="217"/>
      <c r="U2333" s="21">
        <f t="shared" si="1563"/>
        <v>0</v>
      </c>
      <c r="V2333" s="101">
        <f t="shared" si="1564"/>
        <v>284100</v>
      </c>
      <c r="W2333" s="101">
        <f t="shared" si="1565"/>
        <v>284100</v>
      </c>
      <c r="X2333" s="101"/>
      <c r="Y2333" s="232">
        <f t="shared" ref="Y2333" si="1567">J2333</f>
        <v>284100</v>
      </c>
      <c r="Z2333" s="20">
        <v>0.01</v>
      </c>
      <c r="AA2333" s="25">
        <f t="shared" si="1561"/>
        <v>28.41</v>
      </c>
    </row>
    <row r="2334" spans="1:27" s="229" customFormat="1" ht="23.1" customHeight="1">
      <c r="A2334" s="78">
        <v>737</v>
      </c>
      <c r="B2334" s="78" t="s">
        <v>24</v>
      </c>
      <c r="C2334" s="78">
        <v>24536</v>
      </c>
      <c r="D2334" s="78">
        <v>5</v>
      </c>
      <c r="E2334" s="78">
        <v>0</v>
      </c>
      <c r="F2334" s="78">
        <v>60</v>
      </c>
      <c r="G2334" s="17">
        <v>1</v>
      </c>
      <c r="H2334" s="100">
        <v>2060</v>
      </c>
      <c r="I2334" s="20">
        <v>150</v>
      </c>
      <c r="J2334" s="70">
        <f>H2334*I2334</f>
        <v>309000</v>
      </c>
      <c r="K2334" s="103"/>
      <c r="L2334" s="20"/>
      <c r="M2334" s="20"/>
      <c r="N2334" s="103"/>
      <c r="O2334" s="20"/>
      <c r="P2334" s="20">
        <v>100</v>
      </c>
      <c r="Q2334" s="21"/>
      <c r="R2334" s="21">
        <f>O2334*Q2334</f>
        <v>0</v>
      </c>
      <c r="S2334" s="217"/>
      <c r="T2334" s="217"/>
      <c r="U2334" s="21">
        <f>R2334-R2334*T2334/100</f>
        <v>0</v>
      </c>
      <c r="V2334" s="100">
        <f>J2334+U2334</f>
        <v>309000</v>
      </c>
      <c r="W2334" s="21">
        <f>V2334*P2334/100</f>
        <v>309000</v>
      </c>
      <c r="X2334" s="100" t="s">
        <v>61</v>
      </c>
      <c r="Y2334" s="230">
        <v>0</v>
      </c>
      <c r="Z2334" s="20">
        <v>0</v>
      </c>
      <c r="AA2334" s="25">
        <f t="shared" si="1561"/>
        <v>0</v>
      </c>
    </row>
    <row r="2335" spans="1:27" s="229" customFormat="1" ht="23.1" customHeight="1">
      <c r="A2335" s="78">
        <v>738</v>
      </c>
      <c r="B2335" s="78" t="s">
        <v>24</v>
      </c>
      <c r="C2335" s="78">
        <v>22967</v>
      </c>
      <c r="D2335" s="78">
        <v>5</v>
      </c>
      <c r="E2335" s="78">
        <v>3</v>
      </c>
      <c r="F2335" s="78">
        <v>40</v>
      </c>
      <c r="G2335" s="17">
        <v>1</v>
      </c>
      <c r="H2335" s="100">
        <v>2340</v>
      </c>
      <c r="I2335" s="20">
        <v>150</v>
      </c>
      <c r="J2335" s="70">
        <f>H2335*I2335</f>
        <v>351000</v>
      </c>
      <c r="K2335" s="103"/>
      <c r="L2335" s="20"/>
      <c r="M2335" s="20"/>
      <c r="N2335" s="103"/>
      <c r="O2335" s="20"/>
      <c r="P2335" s="20">
        <v>100</v>
      </c>
      <c r="Q2335" s="21"/>
      <c r="R2335" s="21">
        <f>O2335*Q2335</f>
        <v>0</v>
      </c>
      <c r="S2335" s="217"/>
      <c r="T2335" s="217"/>
      <c r="U2335" s="21">
        <f>R2335-R2335*T2335/100</f>
        <v>0</v>
      </c>
      <c r="V2335" s="100">
        <f>J2335+U2335</f>
        <v>351000</v>
      </c>
      <c r="W2335" s="21">
        <f>V2335*P2335/100</f>
        <v>351000</v>
      </c>
      <c r="X2335" s="100" t="s">
        <v>61</v>
      </c>
      <c r="Y2335" s="230">
        <v>0</v>
      </c>
      <c r="Z2335" s="20">
        <v>0</v>
      </c>
      <c r="AA2335" s="25">
        <f t="shared" si="1561"/>
        <v>0</v>
      </c>
    </row>
    <row r="2336" spans="1:27" s="227" customFormat="1" ht="24" customHeight="1">
      <c r="A2336" s="78">
        <v>739</v>
      </c>
      <c r="B2336" s="78" t="s">
        <v>24</v>
      </c>
      <c r="C2336" s="78">
        <v>46277</v>
      </c>
      <c r="D2336" s="78">
        <v>0</v>
      </c>
      <c r="E2336" s="78">
        <v>1</v>
      </c>
      <c r="F2336" s="78">
        <v>41</v>
      </c>
      <c r="G2336" s="78">
        <v>2</v>
      </c>
      <c r="H2336" s="59">
        <v>141</v>
      </c>
      <c r="I2336" s="70">
        <v>400</v>
      </c>
      <c r="J2336" s="70">
        <f>H2336*I2336</f>
        <v>56400</v>
      </c>
      <c r="K2336" s="90">
        <v>1</v>
      </c>
      <c r="L2336" s="372" t="s">
        <v>65</v>
      </c>
      <c r="M2336" s="86" t="s">
        <v>63</v>
      </c>
      <c r="N2336" s="90">
        <v>2</v>
      </c>
      <c r="O2336" s="85">
        <v>160.6</v>
      </c>
      <c r="P2336" s="85">
        <v>100</v>
      </c>
      <c r="Q2336" s="70">
        <v>6350</v>
      </c>
      <c r="R2336" s="84">
        <f t="shared" ref="R2336:R2342" si="1568">O2336*Q2336</f>
        <v>1019810</v>
      </c>
      <c r="S2336" s="104">
        <v>21</v>
      </c>
      <c r="T2336" s="104">
        <v>80</v>
      </c>
      <c r="U2336" s="70">
        <f t="shared" ref="U2336:U2342" si="1569">R2336-R2336*T2336/100</f>
        <v>203962</v>
      </c>
      <c r="V2336" s="70">
        <f t="shared" ref="V2336:V2342" si="1570">J2336+U2336</f>
        <v>260362</v>
      </c>
      <c r="W2336" s="70">
        <f t="shared" ref="W2336:W2342" si="1571">V2336*P2336/100</f>
        <v>260362</v>
      </c>
      <c r="X2336" s="59" t="s">
        <v>58</v>
      </c>
      <c r="Y2336" s="290">
        <v>0</v>
      </c>
      <c r="Z2336" s="85">
        <v>0</v>
      </c>
      <c r="AA2336" s="79">
        <f t="shared" si="1561"/>
        <v>0</v>
      </c>
    </row>
    <row r="2337" spans="1:27" s="229" customFormat="1" ht="26.1" customHeight="1">
      <c r="A2337" s="78"/>
      <c r="B2337" s="78"/>
      <c r="C2337" s="78"/>
      <c r="D2337" s="78"/>
      <c r="E2337" s="78"/>
      <c r="F2337" s="78"/>
      <c r="G2337" s="17"/>
      <c r="H2337" s="100"/>
      <c r="I2337" s="20"/>
      <c r="J2337" s="70"/>
      <c r="K2337" s="90">
        <v>2</v>
      </c>
      <c r="L2337" s="372" t="s">
        <v>65</v>
      </c>
      <c r="M2337" s="86" t="s">
        <v>63</v>
      </c>
      <c r="N2337" s="90">
        <v>2</v>
      </c>
      <c r="O2337" s="85">
        <v>198</v>
      </c>
      <c r="P2337" s="85">
        <v>100</v>
      </c>
      <c r="Q2337" s="70">
        <v>6350</v>
      </c>
      <c r="R2337" s="84">
        <f t="shared" si="1568"/>
        <v>1257300</v>
      </c>
      <c r="S2337" s="104">
        <v>19</v>
      </c>
      <c r="T2337" s="104">
        <v>70</v>
      </c>
      <c r="U2337" s="70">
        <f t="shared" si="1569"/>
        <v>377190</v>
      </c>
      <c r="V2337" s="70">
        <f t="shared" si="1570"/>
        <v>377190</v>
      </c>
      <c r="W2337" s="70">
        <f t="shared" si="1571"/>
        <v>377190</v>
      </c>
      <c r="X2337" s="59" t="s">
        <v>60</v>
      </c>
      <c r="Y2337" s="290">
        <v>0</v>
      </c>
      <c r="Z2337" s="85">
        <v>0</v>
      </c>
      <c r="AA2337" s="79">
        <v>0</v>
      </c>
    </row>
    <row r="2338" spans="1:27" s="227" customFormat="1" ht="23.1" customHeight="1">
      <c r="A2338" s="78"/>
      <c r="B2338" s="78"/>
      <c r="C2338" s="78"/>
      <c r="D2338" s="78"/>
      <c r="E2338" s="78"/>
      <c r="F2338" s="78"/>
      <c r="G2338" s="78"/>
      <c r="H2338" s="59"/>
      <c r="I2338" s="70"/>
      <c r="J2338" s="70"/>
      <c r="K2338" s="90">
        <v>3</v>
      </c>
      <c r="L2338" s="372" t="s">
        <v>65</v>
      </c>
      <c r="M2338" s="86" t="s">
        <v>63</v>
      </c>
      <c r="N2338" s="90">
        <v>2</v>
      </c>
      <c r="O2338" s="85">
        <v>235.2</v>
      </c>
      <c r="P2338" s="85">
        <v>100</v>
      </c>
      <c r="Q2338" s="70">
        <v>6350</v>
      </c>
      <c r="R2338" s="84">
        <f t="shared" si="1568"/>
        <v>1493520</v>
      </c>
      <c r="S2338" s="104">
        <v>21</v>
      </c>
      <c r="T2338" s="104">
        <v>80</v>
      </c>
      <c r="U2338" s="70">
        <f t="shared" si="1569"/>
        <v>298704</v>
      </c>
      <c r="V2338" s="70">
        <f t="shared" si="1570"/>
        <v>298704</v>
      </c>
      <c r="W2338" s="70">
        <f t="shared" si="1571"/>
        <v>298704</v>
      </c>
      <c r="X2338" s="59" t="s">
        <v>60</v>
      </c>
      <c r="Y2338" s="290">
        <v>0</v>
      </c>
      <c r="Z2338" s="85">
        <v>0</v>
      </c>
      <c r="AA2338" s="79">
        <v>0</v>
      </c>
    </row>
    <row r="2339" spans="1:27" s="229" customFormat="1" ht="23.1" customHeight="1">
      <c r="A2339" s="78">
        <v>740</v>
      </c>
      <c r="B2339" s="78" t="s">
        <v>24</v>
      </c>
      <c r="C2339" s="78">
        <v>68420</v>
      </c>
      <c r="D2339" s="78">
        <v>9</v>
      </c>
      <c r="E2339" s="78">
        <v>1</v>
      </c>
      <c r="F2339" s="78">
        <v>68</v>
      </c>
      <c r="G2339" s="17">
        <v>1</v>
      </c>
      <c r="H2339" s="100">
        <v>3768</v>
      </c>
      <c r="I2339" s="20">
        <v>125</v>
      </c>
      <c r="J2339" s="70">
        <f>H2339*I2339</f>
        <v>471000</v>
      </c>
      <c r="K2339" s="103"/>
      <c r="L2339" s="20"/>
      <c r="M2339" s="20"/>
      <c r="N2339" s="103"/>
      <c r="O2339" s="20"/>
      <c r="P2339" s="20">
        <v>100</v>
      </c>
      <c r="Q2339" s="21"/>
      <c r="R2339" s="21">
        <f t="shared" si="1568"/>
        <v>0</v>
      </c>
      <c r="S2339" s="217"/>
      <c r="T2339" s="217"/>
      <c r="U2339" s="21">
        <f t="shared" si="1569"/>
        <v>0</v>
      </c>
      <c r="V2339" s="100">
        <f t="shared" si="1570"/>
        <v>471000</v>
      </c>
      <c r="W2339" s="21">
        <f t="shared" si="1571"/>
        <v>471000</v>
      </c>
      <c r="X2339" s="100" t="s">
        <v>61</v>
      </c>
      <c r="Y2339" s="230">
        <v>0</v>
      </c>
      <c r="Z2339" s="20">
        <v>0</v>
      </c>
      <c r="AA2339" s="25">
        <f t="shared" ref="AA2339:AA2343" si="1572">Y2339*Z2339/100</f>
        <v>0</v>
      </c>
    </row>
    <row r="2340" spans="1:27" s="229" customFormat="1" ht="23.1" customHeight="1">
      <c r="A2340" s="78">
        <v>741</v>
      </c>
      <c r="B2340" s="78" t="s">
        <v>24</v>
      </c>
      <c r="C2340" s="78">
        <v>20504</v>
      </c>
      <c r="D2340" s="78">
        <v>2</v>
      </c>
      <c r="E2340" s="78">
        <v>3</v>
      </c>
      <c r="F2340" s="78">
        <v>23</v>
      </c>
      <c r="G2340" s="17">
        <v>1</v>
      </c>
      <c r="H2340" s="100">
        <v>1123</v>
      </c>
      <c r="I2340" s="20">
        <v>100</v>
      </c>
      <c r="J2340" s="70">
        <f>H2340*I2340</f>
        <v>112300</v>
      </c>
      <c r="K2340" s="103"/>
      <c r="L2340" s="20"/>
      <c r="M2340" s="20"/>
      <c r="N2340" s="103"/>
      <c r="O2340" s="20"/>
      <c r="P2340" s="20">
        <v>100</v>
      </c>
      <c r="Q2340" s="21"/>
      <c r="R2340" s="21">
        <f t="shared" si="1568"/>
        <v>0</v>
      </c>
      <c r="S2340" s="217"/>
      <c r="T2340" s="217"/>
      <c r="U2340" s="21">
        <f t="shared" si="1569"/>
        <v>0</v>
      </c>
      <c r="V2340" s="100">
        <f t="shared" si="1570"/>
        <v>112300</v>
      </c>
      <c r="W2340" s="21">
        <f t="shared" si="1571"/>
        <v>112300</v>
      </c>
      <c r="X2340" s="100" t="s">
        <v>61</v>
      </c>
      <c r="Y2340" s="230">
        <v>0</v>
      </c>
      <c r="Z2340" s="20">
        <v>0</v>
      </c>
      <c r="AA2340" s="25">
        <f t="shared" si="1572"/>
        <v>0</v>
      </c>
    </row>
    <row r="2341" spans="1:27" s="229" customFormat="1" ht="23.1" customHeight="1">
      <c r="A2341" s="78">
        <v>742</v>
      </c>
      <c r="B2341" s="78" t="s">
        <v>24</v>
      </c>
      <c r="C2341" s="78">
        <v>62937</v>
      </c>
      <c r="D2341" s="78">
        <v>0</v>
      </c>
      <c r="E2341" s="78">
        <v>3</v>
      </c>
      <c r="F2341" s="78">
        <v>94</v>
      </c>
      <c r="G2341" s="17">
        <v>1</v>
      </c>
      <c r="H2341" s="100">
        <v>394</v>
      </c>
      <c r="I2341" s="20">
        <v>125</v>
      </c>
      <c r="J2341" s="70">
        <f>H2341*I2341</f>
        <v>49250</v>
      </c>
      <c r="K2341" s="103"/>
      <c r="L2341" s="20"/>
      <c r="M2341" s="20"/>
      <c r="N2341" s="103"/>
      <c r="O2341" s="20"/>
      <c r="P2341" s="20">
        <v>100</v>
      </c>
      <c r="Q2341" s="21"/>
      <c r="R2341" s="21">
        <f t="shared" si="1568"/>
        <v>0</v>
      </c>
      <c r="S2341" s="217"/>
      <c r="T2341" s="217"/>
      <c r="U2341" s="21">
        <f t="shared" si="1569"/>
        <v>0</v>
      </c>
      <c r="V2341" s="100">
        <f t="shared" si="1570"/>
        <v>49250</v>
      </c>
      <c r="W2341" s="21">
        <f t="shared" si="1571"/>
        <v>49250</v>
      </c>
      <c r="X2341" s="100" t="s">
        <v>61</v>
      </c>
      <c r="Y2341" s="230">
        <v>0</v>
      </c>
      <c r="Z2341" s="20">
        <v>0</v>
      </c>
      <c r="AA2341" s="25">
        <f t="shared" si="1572"/>
        <v>0</v>
      </c>
    </row>
    <row r="2342" spans="1:27" s="229" customFormat="1" ht="23.1" customHeight="1">
      <c r="A2342" s="78">
        <v>743</v>
      </c>
      <c r="B2342" s="78" t="s">
        <v>24</v>
      </c>
      <c r="C2342" s="78">
        <v>68421</v>
      </c>
      <c r="D2342" s="78">
        <v>25</v>
      </c>
      <c r="E2342" s="78">
        <v>1</v>
      </c>
      <c r="F2342" s="78">
        <v>46</v>
      </c>
      <c r="G2342" s="17">
        <v>1</v>
      </c>
      <c r="H2342" s="70">
        <v>10146</v>
      </c>
      <c r="I2342" s="20">
        <v>125</v>
      </c>
      <c r="J2342" s="31">
        <f>H2342*I2342</f>
        <v>1268250</v>
      </c>
      <c r="K2342" s="103"/>
      <c r="L2342" s="20"/>
      <c r="M2342" s="20"/>
      <c r="N2342" s="103"/>
      <c r="O2342" s="20"/>
      <c r="P2342" s="20">
        <v>100</v>
      </c>
      <c r="Q2342" s="21"/>
      <c r="R2342" s="21">
        <f t="shared" si="1568"/>
        <v>0</v>
      </c>
      <c r="S2342" s="217"/>
      <c r="T2342" s="217"/>
      <c r="U2342" s="21">
        <f t="shared" si="1569"/>
        <v>0</v>
      </c>
      <c r="V2342" s="70">
        <f t="shared" si="1570"/>
        <v>1268250</v>
      </c>
      <c r="W2342" s="30">
        <f t="shared" si="1571"/>
        <v>1268250</v>
      </c>
      <c r="X2342" s="100" t="s">
        <v>61</v>
      </c>
      <c r="Y2342" s="230">
        <v>0</v>
      </c>
      <c r="Z2342" s="20">
        <v>0</v>
      </c>
      <c r="AA2342" s="25">
        <f t="shared" si="1572"/>
        <v>0</v>
      </c>
    </row>
    <row r="2343" spans="1:27" s="227" customFormat="1" ht="24" customHeight="1">
      <c r="A2343" s="78">
        <v>744</v>
      </c>
      <c r="B2343" s="78" t="s">
        <v>24</v>
      </c>
      <c r="C2343" s="78">
        <v>17471</v>
      </c>
      <c r="D2343" s="78">
        <v>0</v>
      </c>
      <c r="E2343" s="78">
        <v>0</v>
      </c>
      <c r="F2343" s="78">
        <v>36</v>
      </c>
      <c r="G2343" s="78">
        <v>2</v>
      </c>
      <c r="H2343" s="59">
        <v>36</v>
      </c>
      <c r="I2343" s="70">
        <v>400</v>
      </c>
      <c r="J2343" s="70">
        <f>H2343*I2343</f>
        <v>14400</v>
      </c>
      <c r="K2343" s="90">
        <v>1</v>
      </c>
      <c r="L2343" s="372" t="s">
        <v>65</v>
      </c>
      <c r="M2343" s="85" t="s">
        <v>67</v>
      </c>
      <c r="N2343" s="90">
        <v>2</v>
      </c>
      <c r="O2343" s="85">
        <v>80</v>
      </c>
      <c r="P2343" s="85">
        <v>100</v>
      </c>
      <c r="Q2343" s="70">
        <v>6350</v>
      </c>
      <c r="R2343" s="84">
        <f>O2343*Q2343</f>
        <v>508000</v>
      </c>
      <c r="S2343" s="104">
        <v>14</v>
      </c>
      <c r="T2343" s="104">
        <v>18</v>
      </c>
      <c r="U2343" s="70">
        <f>R2343-R2343*T2343/100</f>
        <v>416560</v>
      </c>
      <c r="V2343" s="70">
        <f>J2343+U2343</f>
        <v>430960</v>
      </c>
      <c r="W2343" s="70">
        <f>V2343*P2343/100</f>
        <v>430960</v>
      </c>
      <c r="X2343" s="59" t="s">
        <v>58</v>
      </c>
      <c r="Y2343" s="290">
        <v>0</v>
      </c>
      <c r="Z2343" s="85">
        <v>0</v>
      </c>
      <c r="AA2343" s="79">
        <f t="shared" si="1572"/>
        <v>0</v>
      </c>
    </row>
    <row r="2344" spans="1:27" s="229" customFormat="1" ht="26.1" customHeight="1">
      <c r="A2344" s="78"/>
      <c r="B2344" s="78"/>
      <c r="C2344" s="78"/>
      <c r="D2344" s="78"/>
      <c r="E2344" s="78"/>
      <c r="F2344" s="78"/>
      <c r="G2344" s="17"/>
      <c r="H2344" s="100"/>
      <c r="I2344" s="20"/>
      <c r="J2344" s="70"/>
      <c r="K2344" s="90"/>
      <c r="L2344" s="372"/>
      <c r="M2344" s="85"/>
      <c r="N2344" s="90"/>
      <c r="O2344" s="85"/>
      <c r="P2344" s="85"/>
      <c r="Q2344" s="70"/>
      <c r="R2344" s="84"/>
      <c r="S2344" s="104"/>
      <c r="T2344" s="104"/>
      <c r="U2344" s="70"/>
      <c r="V2344" s="70"/>
      <c r="W2344" s="70"/>
      <c r="X2344" s="59"/>
      <c r="Y2344" s="290"/>
      <c r="Z2344" s="85"/>
      <c r="AA2344" s="79"/>
    </row>
    <row r="2345" spans="1:27" s="227" customFormat="1" ht="23.1" customHeight="1">
      <c r="A2345" s="78">
        <v>745</v>
      </c>
      <c r="B2345" s="78" t="s">
        <v>25</v>
      </c>
      <c r="C2345" s="78">
        <v>2001</v>
      </c>
      <c r="D2345" s="78">
        <v>0</v>
      </c>
      <c r="E2345" s="78">
        <v>3</v>
      </c>
      <c r="F2345" s="78">
        <v>38</v>
      </c>
      <c r="G2345" s="78">
        <v>2</v>
      </c>
      <c r="H2345" s="59">
        <v>338</v>
      </c>
      <c r="I2345" s="70">
        <v>400</v>
      </c>
      <c r="J2345" s="70">
        <f>H2345*I2345</f>
        <v>135200</v>
      </c>
      <c r="K2345" s="90">
        <v>1</v>
      </c>
      <c r="L2345" s="372" t="s">
        <v>65</v>
      </c>
      <c r="M2345" s="85" t="s">
        <v>63</v>
      </c>
      <c r="N2345" s="90">
        <v>2</v>
      </c>
      <c r="O2345" s="85">
        <v>657</v>
      </c>
      <c r="P2345" s="85">
        <v>100</v>
      </c>
      <c r="Q2345" s="70">
        <v>6350</v>
      </c>
      <c r="R2345" s="84">
        <f>O2345*Q2345</f>
        <v>4171950</v>
      </c>
      <c r="S2345" s="104">
        <v>36</v>
      </c>
      <c r="T2345" s="104">
        <v>85</v>
      </c>
      <c r="U2345" s="59">
        <f>R2345-R2345*T2345/100</f>
        <v>625792.5</v>
      </c>
      <c r="V2345" s="59">
        <f>J2345+U2345</f>
        <v>760992.5</v>
      </c>
      <c r="W2345" s="70">
        <f>V2345*P2345/100</f>
        <v>760992.5</v>
      </c>
      <c r="X2345" s="59" t="s">
        <v>60</v>
      </c>
      <c r="Y2345" s="231">
        <f>J2345</f>
        <v>135200</v>
      </c>
      <c r="Z2345" s="85">
        <v>0.02</v>
      </c>
      <c r="AA2345" s="79">
        <f t="shared" ref="AA2345:AA2353" si="1573">Y2345*Z2345/100</f>
        <v>27.04</v>
      </c>
    </row>
    <row r="2346" spans="1:27" s="229" customFormat="1" ht="23.1" customHeight="1">
      <c r="A2346" s="78">
        <v>746</v>
      </c>
      <c r="B2346" s="78" t="s">
        <v>24</v>
      </c>
      <c r="C2346" s="78">
        <v>46341</v>
      </c>
      <c r="D2346" s="78">
        <v>11</v>
      </c>
      <c r="E2346" s="78">
        <v>3</v>
      </c>
      <c r="F2346" s="78">
        <v>75</v>
      </c>
      <c r="G2346" s="17">
        <v>1</v>
      </c>
      <c r="H2346" s="100">
        <v>4776</v>
      </c>
      <c r="I2346" s="20">
        <v>125</v>
      </c>
      <c r="J2346" s="70">
        <f>H2346*I2346</f>
        <v>597000</v>
      </c>
      <c r="K2346" s="103"/>
      <c r="L2346" s="20"/>
      <c r="M2346" s="20"/>
      <c r="N2346" s="103"/>
      <c r="O2346" s="20"/>
      <c r="P2346" s="20">
        <v>100</v>
      </c>
      <c r="Q2346" s="21"/>
      <c r="R2346" s="21">
        <f>O2346*Q2346</f>
        <v>0</v>
      </c>
      <c r="S2346" s="217"/>
      <c r="T2346" s="217"/>
      <c r="U2346" s="21">
        <f>R2346-R2346*T2346/100</f>
        <v>0</v>
      </c>
      <c r="V2346" s="100">
        <f>J2346+U2346</f>
        <v>597000</v>
      </c>
      <c r="W2346" s="21">
        <f>V2346*P2346/100</f>
        <v>597000</v>
      </c>
      <c r="X2346" s="100" t="s">
        <v>61</v>
      </c>
      <c r="Y2346" s="230">
        <v>0</v>
      </c>
      <c r="Z2346" s="20">
        <v>0</v>
      </c>
      <c r="AA2346" s="25">
        <f t="shared" si="1573"/>
        <v>0</v>
      </c>
    </row>
    <row r="2347" spans="1:27" s="229" customFormat="1" ht="23.1" customHeight="1">
      <c r="A2347" s="78">
        <v>747</v>
      </c>
      <c r="B2347" s="78" t="s">
        <v>24</v>
      </c>
      <c r="C2347" s="78">
        <v>73521</v>
      </c>
      <c r="D2347" s="78">
        <v>0</v>
      </c>
      <c r="E2347" s="78">
        <v>0</v>
      </c>
      <c r="F2347" s="78">
        <v>83</v>
      </c>
      <c r="G2347" s="17">
        <v>1</v>
      </c>
      <c r="H2347" s="100">
        <v>83</v>
      </c>
      <c r="I2347" s="20">
        <v>125</v>
      </c>
      <c r="J2347" s="70">
        <f>H2347*I2347</f>
        <v>10375</v>
      </c>
      <c r="K2347" s="103"/>
      <c r="L2347" s="20"/>
      <c r="M2347" s="20"/>
      <c r="N2347" s="103"/>
      <c r="O2347" s="20"/>
      <c r="P2347" s="20">
        <v>100</v>
      </c>
      <c r="Q2347" s="21"/>
      <c r="R2347" s="21">
        <f>O2347*Q2347</f>
        <v>0</v>
      </c>
      <c r="S2347" s="217"/>
      <c r="T2347" s="217"/>
      <c r="U2347" s="21">
        <f>R2347-R2347*T2347/100</f>
        <v>0</v>
      </c>
      <c r="V2347" s="100">
        <f>J2347+U2347</f>
        <v>10375</v>
      </c>
      <c r="W2347" s="21">
        <f>V2347*P2347/100</f>
        <v>10375</v>
      </c>
      <c r="X2347" s="100" t="s">
        <v>61</v>
      </c>
      <c r="Y2347" s="230">
        <v>0</v>
      </c>
      <c r="Z2347" s="20">
        <v>0</v>
      </c>
      <c r="AA2347" s="25">
        <f t="shared" si="1573"/>
        <v>0</v>
      </c>
    </row>
    <row r="2348" spans="1:27" s="229" customFormat="1" ht="23.1" customHeight="1">
      <c r="A2348" s="78">
        <v>748</v>
      </c>
      <c r="B2348" s="78" t="s">
        <v>24</v>
      </c>
      <c r="C2348" s="78">
        <v>73520</v>
      </c>
      <c r="D2348" s="78">
        <v>0</v>
      </c>
      <c r="E2348" s="78">
        <v>0</v>
      </c>
      <c r="F2348" s="78">
        <v>83</v>
      </c>
      <c r="G2348" s="17">
        <v>1</v>
      </c>
      <c r="H2348" s="100">
        <v>83</v>
      </c>
      <c r="I2348" s="20">
        <v>125</v>
      </c>
      <c r="J2348" s="70">
        <f>H2348*I2348</f>
        <v>10375</v>
      </c>
      <c r="K2348" s="103"/>
      <c r="L2348" s="20"/>
      <c r="M2348" s="20"/>
      <c r="N2348" s="103"/>
      <c r="O2348" s="20"/>
      <c r="P2348" s="20">
        <v>100</v>
      </c>
      <c r="Q2348" s="21"/>
      <c r="R2348" s="21">
        <f>O2348*Q2348</f>
        <v>0</v>
      </c>
      <c r="S2348" s="217"/>
      <c r="T2348" s="217"/>
      <c r="U2348" s="21">
        <f>R2348-R2348*T2348/100</f>
        <v>0</v>
      </c>
      <c r="V2348" s="100">
        <f>J2348+U2348</f>
        <v>10375</v>
      </c>
      <c r="W2348" s="21">
        <f>V2348*P2348/100</f>
        <v>10375</v>
      </c>
      <c r="X2348" s="100" t="s">
        <v>61</v>
      </c>
      <c r="Y2348" s="230">
        <v>0</v>
      </c>
      <c r="Z2348" s="20">
        <v>0</v>
      </c>
      <c r="AA2348" s="25">
        <f t="shared" si="1573"/>
        <v>0</v>
      </c>
    </row>
    <row r="2349" spans="1:27" s="229" customFormat="1" ht="23.1" customHeight="1">
      <c r="A2349" s="17">
        <v>749</v>
      </c>
      <c r="B2349" s="17" t="s">
        <v>62</v>
      </c>
      <c r="C2349" s="17">
        <v>1749</v>
      </c>
      <c r="D2349" s="17">
        <v>0</v>
      </c>
      <c r="E2349" s="17">
        <v>1</v>
      </c>
      <c r="F2349" s="17">
        <v>14</v>
      </c>
      <c r="G2349" s="17">
        <v>1</v>
      </c>
      <c r="H2349" s="31">
        <v>114</v>
      </c>
      <c r="I2349" s="20">
        <v>125</v>
      </c>
      <c r="J2349" s="84">
        <f t="shared" ref="J2349" si="1574">H2349*I2349</f>
        <v>14250</v>
      </c>
      <c r="K2349" s="103"/>
      <c r="L2349" s="20"/>
      <c r="M2349" s="20"/>
      <c r="N2349" s="103"/>
      <c r="O2349" s="20"/>
      <c r="P2349" s="20">
        <v>100</v>
      </c>
      <c r="Q2349" s="21"/>
      <c r="R2349" s="21">
        <f t="shared" ref="R2349" si="1575">O2349*Q2349</f>
        <v>0</v>
      </c>
      <c r="S2349" s="217"/>
      <c r="T2349" s="217"/>
      <c r="U2349" s="21">
        <f t="shared" ref="U2349" si="1576">R2349-R2349*T2349/100</f>
        <v>0</v>
      </c>
      <c r="V2349" s="101">
        <f t="shared" ref="V2349" si="1577">J2349+U2349</f>
        <v>14250</v>
      </c>
      <c r="W2349" s="101">
        <f t="shared" ref="W2349" si="1578">V2349*P2349/100</f>
        <v>14250</v>
      </c>
      <c r="X2349" s="101"/>
      <c r="Y2349" s="232">
        <f t="shared" ref="Y2349" si="1579">J2349</f>
        <v>14250</v>
      </c>
      <c r="Z2349" s="20">
        <v>0.01</v>
      </c>
      <c r="AA2349" s="25">
        <f t="shared" si="1573"/>
        <v>1.425</v>
      </c>
    </row>
    <row r="2350" spans="1:27" s="227" customFormat="1" ht="24" customHeight="1">
      <c r="A2350" s="78">
        <v>750</v>
      </c>
      <c r="B2350" s="78" t="s">
        <v>24</v>
      </c>
      <c r="C2350" s="78">
        <v>46336</v>
      </c>
      <c r="D2350" s="78">
        <v>0</v>
      </c>
      <c r="E2350" s="78">
        <v>3</v>
      </c>
      <c r="F2350" s="78">
        <v>4</v>
      </c>
      <c r="G2350" s="78">
        <v>2</v>
      </c>
      <c r="H2350" s="59">
        <v>304</v>
      </c>
      <c r="I2350" s="70">
        <v>400</v>
      </c>
      <c r="J2350" s="70">
        <f>H2350*I2350</f>
        <v>121600</v>
      </c>
      <c r="K2350" s="90">
        <v>1</v>
      </c>
      <c r="L2350" s="372" t="s">
        <v>65</v>
      </c>
      <c r="M2350" s="86" t="s">
        <v>67</v>
      </c>
      <c r="N2350" s="90">
        <v>2</v>
      </c>
      <c r="O2350" s="85">
        <v>195</v>
      </c>
      <c r="P2350" s="85">
        <v>100</v>
      </c>
      <c r="Q2350" s="70">
        <v>6350</v>
      </c>
      <c r="R2350" s="84">
        <f>O2350*Q2350</f>
        <v>1238250</v>
      </c>
      <c r="S2350" s="104">
        <v>28</v>
      </c>
      <c r="T2350" s="104">
        <v>46</v>
      </c>
      <c r="U2350" s="70">
        <f>R2350-R2350*T2350/100</f>
        <v>668655</v>
      </c>
      <c r="V2350" s="70">
        <f>J2350+U2350</f>
        <v>790255</v>
      </c>
      <c r="W2350" s="70">
        <f>V2350*P2350/100</f>
        <v>790255</v>
      </c>
      <c r="X2350" s="59" t="s">
        <v>58</v>
      </c>
      <c r="Y2350" s="290">
        <v>0</v>
      </c>
      <c r="Z2350" s="85">
        <v>0</v>
      </c>
      <c r="AA2350" s="79">
        <f t="shared" si="1573"/>
        <v>0</v>
      </c>
    </row>
    <row r="2351" spans="1:27" s="229" customFormat="1" ht="26.1" customHeight="1">
      <c r="A2351" s="78"/>
      <c r="B2351" s="78"/>
      <c r="C2351" s="78"/>
      <c r="D2351" s="78"/>
      <c r="E2351" s="78"/>
      <c r="F2351" s="78"/>
      <c r="G2351" s="17"/>
      <c r="H2351" s="100"/>
      <c r="I2351" s="20"/>
      <c r="J2351" s="70"/>
      <c r="K2351" s="90">
        <v>2</v>
      </c>
      <c r="L2351" s="372" t="s">
        <v>65</v>
      </c>
      <c r="M2351" s="86" t="s">
        <v>67</v>
      </c>
      <c r="N2351" s="90">
        <v>2</v>
      </c>
      <c r="O2351" s="85">
        <v>187</v>
      </c>
      <c r="P2351" s="85">
        <v>100</v>
      </c>
      <c r="Q2351" s="70">
        <v>6350</v>
      </c>
      <c r="R2351" s="84">
        <f>O2351*Q2351</f>
        <v>1187450</v>
      </c>
      <c r="S2351" s="104">
        <v>14</v>
      </c>
      <c r="T2351" s="104">
        <v>18</v>
      </c>
      <c r="U2351" s="70">
        <f>R2351-R2351*T2351/100</f>
        <v>973709</v>
      </c>
      <c r="V2351" s="70">
        <f>J2351+U2351</f>
        <v>973709</v>
      </c>
      <c r="W2351" s="70">
        <f>V2351*P2351/100</f>
        <v>973709</v>
      </c>
      <c r="X2351" s="59" t="s">
        <v>60</v>
      </c>
      <c r="Y2351" s="290">
        <v>0</v>
      </c>
      <c r="Z2351" s="85">
        <v>0</v>
      </c>
      <c r="AA2351" s="79">
        <f t="shared" si="1573"/>
        <v>0</v>
      </c>
    </row>
    <row r="2352" spans="1:27" s="229" customFormat="1" ht="23.1" customHeight="1">
      <c r="A2352" s="78">
        <v>751</v>
      </c>
      <c r="B2352" s="78" t="s">
        <v>24</v>
      </c>
      <c r="C2352" s="78">
        <v>39300</v>
      </c>
      <c r="D2352" s="78">
        <v>11</v>
      </c>
      <c r="E2352" s="78">
        <v>0</v>
      </c>
      <c r="F2352" s="78">
        <v>82</v>
      </c>
      <c r="G2352" s="17">
        <v>1</v>
      </c>
      <c r="H2352" s="100">
        <v>4482</v>
      </c>
      <c r="I2352" s="20">
        <v>125</v>
      </c>
      <c r="J2352" s="70">
        <f>H2352*I2352</f>
        <v>560250</v>
      </c>
      <c r="K2352" s="103"/>
      <c r="L2352" s="20"/>
      <c r="M2352" s="86"/>
      <c r="N2352" s="103"/>
      <c r="O2352" s="20"/>
      <c r="P2352" s="20">
        <v>100</v>
      </c>
      <c r="Q2352" s="21"/>
      <c r="R2352" s="21">
        <f>O2352*Q2352</f>
        <v>0</v>
      </c>
      <c r="S2352" s="217"/>
      <c r="T2352" s="217"/>
      <c r="U2352" s="21">
        <f>R2352-R2352*T2352/100</f>
        <v>0</v>
      </c>
      <c r="V2352" s="100">
        <f>J2352+U2352</f>
        <v>560250</v>
      </c>
      <c r="W2352" s="21">
        <f>V2352*P2352/100</f>
        <v>560250</v>
      </c>
      <c r="X2352" s="100" t="s">
        <v>61</v>
      </c>
      <c r="Y2352" s="230">
        <v>0</v>
      </c>
      <c r="Z2352" s="20">
        <v>0</v>
      </c>
      <c r="AA2352" s="25">
        <f t="shared" si="1573"/>
        <v>0</v>
      </c>
    </row>
    <row r="2353" spans="1:27" s="229" customFormat="1" ht="23.1" customHeight="1">
      <c r="A2353" s="78">
        <v>752</v>
      </c>
      <c r="B2353" s="78" t="s">
        <v>24</v>
      </c>
      <c r="C2353" s="78">
        <v>73060</v>
      </c>
      <c r="D2353" s="78">
        <v>10</v>
      </c>
      <c r="E2353" s="78">
        <v>2</v>
      </c>
      <c r="F2353" s="78">
        <v>79</v>
      </c>
      <c r="G2353" s="17">
        <v>1</v>
      </c>
      <c r="H2353" s="100">
        <v>4279</v>
      </c>
      <c r="I2353" s="20">
        <v>125</v>
      </c>
      <c r="J2353" s="70">
        <f>H2353*I2353</f>
        <v>534875</v>
      </c>
      <c r="K2353" s="103"/>
      <c r="L2353" s="20"/>
      <c r="M2353" s="86"/>
      <c r="N2353" s="103"/>
      <c r="O2353" s="20"/>
      <c r="P2353" s="20">
        <v>100</v>
      </c>
      <c r="Q2353" s="21"/>
      <c r="R2353" s="21">
        <f>O2353*Q2353</f>
        <v>0</v>
      </c>
      <c r="S2353" s="217"/>
      <c r="T2353" s="217"/>
      <c r="U2353" s="21">
        <f>R2353-R2353*T2353/100</f>
        <v>0</v>
      </c>
      <c r="V2353" s="100">
        <f>J2353+U2353</f>
        <v>534875</v>
      </c>
      <c r="W2353" s="21">
        <f>V2353*P2353/100</f>
        <v>534875</v>
      </c>
      <c r="X2353" s="100" t="s">
        <v>61</v>
      </c>
      <c r="Y2353" s="230">
        <v>0</v>
      </c>
      <c r="Z2353" s="20">
        <v>0</v>
      </c>
      <c r="AA2353" s="25">
        <f t="shared" si="1573"/>
        <v>0</v>
      </c>
    </row>
    <row r="2354" spans="1:27" s="227" customFormat="1" ht="24" customHeight="1">
      <c r="A2354" s="78"/>
      <c r="B2354" s="78"/>
      <c r="C2354" s="78"/>
      <c r="D2354" s="78"/>
      <c r="E2354" s="78"/>
      <c r="F2354" s="78"/>
      <c r="G2354" s="78"/>
      <c r="H2354" s="59"/>
      <c r="I2354" s="70"/>
      <c r="J2354" s="70"/>
      <c r="K2354" s="90"/>
      <c r="L2354" s="372"/>
      <c r="M2354" s="86"/>
      <c r="N2354" s="90"/>
      <c r="O2354" s="85"/>
      <c r="P2354" s="85"/>
      <c r="Q2354" s="70"/>
      <c r="R2354" s="84"/>
      <c r="S2354" s="104"/>
      <c r="T2354" s="104"/>
      <c r="U2354" s="70"/>
      <c r="V2354" s="70"/>
      <c r="W2354" s="70"/>
      <c r="X2354" s="59"/>
      <c r="Y2354" s="231"/>
      <c r="Z2354" s="85"/>
      <c r="AA2354" s="79"/>
    </row>
    <row r="2355" spans="1:27" s="227" customFormat="1" ht="23.1" customHeight="1">
      <c r="A2355" s="78">
        <v>753</v>
      </c>
      <c r="B2355" s="78" t="s">
        <v>57</v>
      </c>
      <c r="C2355" s="78" t="s">
        <v>29</v>
      </c>
      <c r="D2355" s="78">
        <v>0</v>
      </c>
      <c r="E2355" s="78">
        <v>0</v>
      </c>
      <c r="F2355" s="78">
        <v>78</v>
      </c>
      <c r="G2355" s="78">
        <v>2</v>
      </c>
      <c r="H2355" s="59">
        <v>74.55</v>
      </c>
      <c r="I2355" s="70">
        <v>400</v>
      </c>
      <c r="J2355" s="70">
        <f>H2355*I2355</f>
        <v>29820</v>
      </c>
      <c r="K2355" s="90">
        <v>1</v>
      </c>
      <c r="L2355" s="372" t="s">
        <v>65</v>
      </c>
      <c r="M2355" s="86" t="s">
        <v>63</v>
      </c>
      <c r="N2355" s="90">
        <v>2</v>
      </c>
      <c r="O2355" s="85">
        <v>298.2</v>
      </c>
      <c r="P2355" s="85">
        <v>100</v>
      </c>
      <c r="Q2355" s="70">
        <v>6350</v>
      </c>
      <c r="R2355" s="84">
        <f>O2355*Q2355</f>
        <v>1893570</v>
      </c>
      <c r="S2355" s="104">
        <v>29</v>
      </c>
      <c r="T2355" s="104">
        <v>85</v>
      </c>
      <c r="U2355" s="59">
        <f>R2355-R2355*T2355/100</f>
        <v>284035.5</v>
      </c>
      <c r="V2355" s="59">
        <f>J2355+U2355</f>
        <v>313855.5</v>
      </c>
      <c r="W2355" s="70">
        <f>V2355*P2355/100</f>
        <v>313855.5</v>
      </c>
      <c r="X2355" s="59" t="s">
        <v>60</v>
      </c>
      <c r="Y2355" s="231">
        <f>J2355</f>
        <v>29820</v>
      </c>
      <c r="Z2355" s="85">
        <v>0.02</v>
      </c>
      <c r="AA2355" s="79">
        <f t="shared" ref="AA2355:AA2361" si="1580">Y2355*Z2355/100</f>
        <v>5.9639999999999995</v>
      </c>
    </row>
    <row r="2356" spans="1:27" s="229" customFormat="1" ht="25.5" customHeight="1">
      <c r="A2356" s="17"/>
      <c r="B2356" s="17"/>
      <c r="C2356" s="17"/>
      <c r="D2356" s="17"/>
      <c r="E2356" s="17"/>
      <c r="F2356" s="17"/>
      <c r="G2356" s="17">
        <v>3</v>
      </c>
      <c r="H2356" s="59">
        <v>3.45</v>
      </c>
      <c r="I2356" s="70">
        <v>400</v>
      </c>
      <c r="J2356" s="70">
        <f>H2356*I2356</f>
        <v>1380</v>
      </c>
      <c r="K2356" s="103"/>
      <c r="L2356" s="372"/>
      <c r="M2356" s="85"/>
      <c r="N2356" s="90">
        <v>3</v>
      </c>
      <c r="O2356" s="85">
        <v>13.8</v>
      </c>
      <c r="P2356" s="85">
        <v>100</v>
      </c>
      <c r="Q2356" s="70">
        <v>6350</v>
      </c>
      <c r="R2356" s="84">
        <f>O2356*Q2356</f>
        <v>87630</v>
      </c>
      <c r="S2356" s="104">
        <v>29</v>
      </c>
      <c r="T2356" s="104">
        <v>85</v>
      </c>
      <c r="U2356" s="59">
        <f>R2356-R2356*T2356/100</f>
        <v>13144.5</v>
      </c>
      <c r="V2356" s="59">
        <f>J2356+U2356</f>
        <v>14524.5</v>
      </c>
      <c r="W2356" s="59">
        <f>V2356*P2356/100</f>
        <v>14524.5</v>
      </c>
      <c r="X2356" s="59"/>
      <c r="Y2356" s="290">
        <f>W2356</f>
        <v>14524.5</v>
      </c>
      <c r="Z2356" s="85">
        <v>0.3</v>
      </c>
      <c r="AA2356" s="79">
        <f t="shared" si="1580"/>
        <v>43.573499999999996</v>
      </c>
    </row>
    <row r="2357" spans="1:27" s="229" customFormat="1" ht="23.1" customHeight="1">
      <c r="A2357" s="17">
        <v>754</v>
      </c>
      <c r="B2357" s="17" t="s">
        <v>170</v>
      </c>
      <c r="C2357" s="17">
        <v>10337</v>
      </c>
      <c r="D2357" s="17">
        <v>1</v>
      </c>
      <c r="E2357" s="17">
        <v>1</v>
      </c>
      <c r="F2357" s="17">
        <v>90</v>
      </c>
      <c r="G2357" s="17">
        <v>1</v>
      </c>
      <c r="H2357" s="31">
        <v>590</v>
      </c>
      <c r="I2357" s="20">
        <v>150</v>
      </c>
      <c r="J2357" s="84">
        <f t="shared" ref="J2357" si="1581">H2357*I2357</f>
        <v>88500</v>
      </c>
      <c r="K2357" s="103"/>
      <c r="L2357" s="20"/>
      <c r="M2357" s="20"/>
      <c r="N2357" s="103"/>
      <c r="O2357" s="20"/>
      <c r="P2357" s="20">
        <v>100</v>
      </c>
      <c r="Q2357" s="21"/>
      <c r="R2357" s="21">
        <f t="shared" ref="R2357" si="1582">O2357*Q2357</f>
        <v>0</v>
      </c>
      <c r="S2357" s="217"/>
      <c r="T2357" s="217"/>
      <c r="U2357" s="21">
        <f t="shared" ref="U2357" si="1583">R2357-R2357*T2357/100</f>
        <v>0</v>
      </c>
      <c r="V2357" s="101">
        <f t="shared" ref="V2357" si="1584">J2357+U2357</f>
        <v>88500</v>
      </c>
      <c r="W2357" s="101">
        <f t="shared" ref="W2357" si="1585">V2357*P2357/100</f>
        <v>88500</v>
      </c>
      <c r="X2357" s="101"/>
      <c r="Y2357" s="232">
        <f t="shared" ref="Y2357" si="1586">J2357</f>
        <v>88500</v>
      </c>
      <c r="Z2357" s="20">
        <v>0.01</v>
      </c>
      <c r="AA2357" s="25">
        <f t="shared" si="1580"/>
        <v>8.85</v>
      </c>
    </row>
    <row r="2358" spans="1:27" s="229" customFormat="1" ht="23.1" customHeight="1">
      <c r="A2358" s="78">
        <v>755</v>
      </c>
      <c r="B2358" s="78" t="s">
        <v>24</v>
      </c>
      <c r="C2358" s="78">
        <v>48146</v>
      </c>
      <c r="D2358" s="78">
        <v>12</v>
      </c>
      <c r="E2358" s="78">
        <v>5</v>
      </c>
      <c r="F2358" s="78">
        <v>50</v>
      </c>
      <c r="G2358" s="17">
        <v>1</v>
      </c>
      <c r="H2358" s="100">
        <v>5050</v>
      </c>
      <c r="I2358" s="20">
        <v>125</v>
      </c>
      <c r="J2358" s="70">
        <f>H2358*I2358</f>
        <v>631250</v>
      </c>
      <c r="K2358" s="103"/>
      <c r="L2358" s="20"/>
      <c r="M2358" s="20"/>
      <c r="N2358" s="103"/>
      <c r="O2358" s="20"/>
      <c r="P2358" s="20">
        <v>100</v>
      </c>
      <c r="Q2358" s="21"/>
      <c r="R2358" s="21">
        <f>O2358*Q2358</f>
        <v>0</v>
      </c>
      <c r="S2358" s="217"/>
      <c r="T2358" s="217"/>
      <c r="U2358" s="21">
        <f>R2358-R2358*T2358/100</f>
        <v>0</v>
      </c>
      <c r="V2358" s="100">
        <f>J2358+U2358</f>
        <v>631250</v>
      </c>
      <c r="W2358" s="21">
        <f>V2358*P2358/100</f>
        <v>631250</v>
      </c>
      <c r="X2358" s="100" t="s">
        <v>61</v>
      </c>
      <c r="Y2358" s="230">
        <v>0</v>
      </c>
      <c r="Z2358" s="20">
        <v>0</v>
      </c>
      <c r="AA2358" s="25">
        <f t="shared" si="1580"/>
        <v>0</v>
      </c>
    </row>
    <row r="2359" spans="1:27" s="227" customFormat="1" ht="23.1" customHeight="1">
      <c r="A2359" s="78">
        <v>756</v>
      </c>
      <c r="B2359" s="78" t="s">
        <v>24</v>
      </c>
      <c r="C2359" s="78">
        <v>46335</v>
      </c>
      <c r="D2359" s="78">
        <v>0</v>
      </c>
      <c r="E2359" s="78">
        <v>2</v>
      </c>
      <c r="F2359" s="78">
        <v>60</v>
      </c>
      <c r="G2359" s="78">
        <v>2</v>
      </c>
      <c r="H2359" s="70">
        <v>260</v>
      </c>
      <c r="I2359" s="70">
        <v>400</v>
      </c>
      <c r="J2359" s="70">
        <f>H2359*I2359</f>
        <v>104000</v>
      </c>
      <c r="K2359" s="90">
        <v>1</v>
      </c>
      <c r="L2359" s="372" t="s">
        <v>65</v>
      </c>
      <c r="M2359" s="86" t="s">
        <v>63</v>
      </c>
      <c r="N2359" s="90">
        <v>2</v>
      </c>
      <c r="O2359" s="85">
        <v>584.79999999999995</v>
      </c>
      <c r="P2359" s="85">
        <v>100</v>
      </c>
      <c r="Q2359" s="70">
        <v>6350</v>
      </c>
      <c r="R2359" s="84">
        <f>O2359*Q2359</f>
        <v>3713479.9999999995</v>
      </c>
      <c r="S2359" s="104">
        <v>26</v>
      </c>
      <c r="T2359" s="104">
        <v>85</v>
      </c>
      <c r="U2359" s="70">
        <f>R2359-R2359*T2359/100</f>
        <v>557022</v>
      </c>
      <c r="V2359" s="70">
        <f>J2359+U2359</f>
        <v>661022</v>
      </c>
      <c r="W2359" s="70">
        <f>V2359*P2359/100</f>
        <v>661022</v>
      </c>
      <c r="X2359" s="59" t="s">
        <v>58</v>
      </c>
      <c r="Y2359" s="290">
        <v>0</v>
      </c>
      <c r="Z2359" s="85">
        <v>0</v>
      </c>
      <c r="AA2359" s="79">
        <f t="shared" si="1580"/>
        <v>0</v>
      </c>
    </row>
    <row r="2360" spans="1:27" s="229" customFormat="1" ht="23.1" customHeight="1">
      <c r="A2360" s="78">
        <v>757</v>
      </c>
      <c r="B2360" s="78" t="s">
        <v>24</v>
      </c>
      <c r="C2360" s="78">
        <v>45577</v>
      </c>
      <c r="D2360" s="78">
        <v>3</v>
      </c>
      <c r="E2360" s="78">
        <v>1</v>
      </c>
      <c r="F2360" s="78">
        <v>93</v>
      </c>
      <c r="G2360" s="17">
        <v>1</v>
      </c>
      <c r="H2360" s="100">
        <v>1393</v>
      </c>
      <c r="I2360" s="20">
        <v>100</v>
      </c>
      <c r="J2360" s="70">
        <f>H2360*I2360</f>
        <v>139300</v>
      </c>
      <c r="K2360" s="103"/>
      <c r="L2360" s="20"/>
      <c r="M2360" s="86"/>
      <c r="N2360" s="103"/>
      <c r="O2360" s="20"/>
      <c r="P2360" s="20">
        <v>100</v>
      </c>
      <c r="Q2360" s="21"/>
      <c r="R2360" s="21">
        <f>O2360*Q2360</f>
        <v>0</v>
      </c>
      <c r="S2360" s="217"/>
      <c r="T2360" s="217"/>
      <c r="U2360" s="21">
        <f>R2360-R2360*T2360/100</f>
        <v>0</v>
      </c>
      <c r="V2360" s="100">
        <f>J2360+U2360</f>
        <v>139300</v>
      </c>
      <c r="W2360" s="21">
        <f>V2360*P2360/100</f>
        <v>139300</v>
      </c>
      <c r="X2360" s="100" t="s">
        <v>61</v>
      </c>
      <c r="Y2360" s="230">
        <v>0</v>
      </c>
      <c r="Z2360" s="20">
        <v>0</v>
      </c>
      <c r="AA2360" s="25">
        <f t="shared" si="1580"/>
        <v>0</v>
      </c>
    </row>
    <row r="2361" spans="1:27" s="229" customFormat="1" ht="23.1" customHeight="1">
      <c r="A2361" s="78">
        <v>758</v>
      </c>
      <c r="B2361" s="78" t="s">
        <v>24</v>
      </c>
      <c r="C2361" s="78">
        <v>16132</v>
      </c>
      <c r="D2361" s="78">
        <v>0</v>
      </c>
      <c r="E2361" s="78">
        <v>0</v>
      </c>
      <c r="F2361" s="78">
        <v>67</v>
      </c>
      <c r="G2361" s="17">
        <v>1</v>
      </c>
      <c r="H2361" s="100">
        <v>67</v>
      </c>
      <c r="I2361" s="20">
        <v>125</v>
      </c>
      <c r="J2361" s="70">
        <f>H2361*I2361</f>
        <v>8375</v>
      </c>
      <c r="K2361" s="103"/>
      <c r="L2361" s="20"/>
      <c r="M2361" s="86"/>
      <c r="N2361" s="103"/>
      <c r="O2361" s="20"/>
      <c r="P2361" s="20">
        <v>100</v>
      </c>
      <c r="Q2361" s="21"/>
      <c r="R2361" s="21">
        <f>O2361*Q2361</f>
        <v>0</v>
      </c>
      <c r="S2361" s="217"/>
      <c r="T2361" s="217"/>
      <c r="U2361" s="21">
        <f>R2361-R2361*T2361/100</f>
        <v>0</v>
      </c>
      <c r="V2361" s="100">
        <f>J2361+U2361</f>
        <v>8375</v>
      </c>
      <c r="W2361" s="21">
        <f>V2361*P2361/100</f>
        <v>8375</v>
      </c>
      <c r="X2361" s="100"/>
      <c r="Y2361" s="230">
        <v>0</v>
      </c>
      <c r="Z2361" s="20">
        <v>0</v>
      </c>
      <c r="AA2361" s="25">
        <f t="shared" si="1580"/>
        <v>0</v>
      </c>
    </row>
    <row r="2362" spans="1:27" s="229" customFormat="1" ht="17.25" customHeight="1">
      <c r="A2362" s="78"/>
      <c r="B2362" s="78"/>
      <c r="C2362" s="78"/>
      <c r="D2362" s="78"/>
      <c r="E2362" s="78"/>
      <c r="F2362" s="78"/>
      <c r="G2362" s="17"/>
      <c r="H2362" s="100"/>
      <c r="I2362" s="20"/>
      <c r="J2362" s="70"/>
      <c r="K2362" s="103"/>
      <c r="L2362" s="20"/>
      <c r="M2362" s="86"/>
      <c r="N2362" s="103"/>
      <c r="O2362" s="20"/>
      <c r="P2362" s="20"/>
      <c r="Q2362" s="21"/>
      <c r="R2362" s="21"/>
      <c r="S2362" s="217"/>
      <c r="T2362" s="217"/>
      <c r="U2362" s="21"/>
      <c r="V2362" s="100"/>
      <c r="W2362" s="21"/>
      <c r="X2362" s="100"/>
      <c r="Y2362" s="230"/>
      <c r="Z2362" s="20"/>
      <c r="AA2362" s="25"/>
    </row>
    <row r="2363" spans="1:27" s="227" customFormat="1" ht="23.1" customHeight="1">
      <c r="A2363" s="78">
        <v>759</v>
      </c>
      <c r="B2363" s="78" t="s">
        <v>171</v>
      </c>
      <c r="C2363" s="78">
        <v>644</v>
      </c>
      <c r="D2363" s="78">
        <v>0</v>
      </c>
      <c r="E2363" s="78">
        <v>0</v>
      </c>
      <c r="F2363" s="78">
        <v>83</v>
      </c>
      <c r="G2363" s="78">
        <v>2</v>
      </c>
      <c r="H2363" s="70">
        <v>83</v>
      </c>
      <c r="I2363" s="70">
        <v>100</v>
      </c>
      <c r="J2363" s="70">
        <f>H2363*I2363</f>
        <v>8300</v>
      </c>
      <c r="K2363" s="90">
        <v>1</v>
      </c>
      <c r="L2363" s="372" t="s">
        <v>65</v>
      </c>
      <c r="M2363" s="86" t="s">
        <v>63</v>
      </c>
      <c r="N2363" s="90">
        <v>2</v>
      </c>
      <c r="O2363" s="85">
        <v>210</v>
      </c>
      <c r="P2363" s="85">
        <v>100</v>
      </c>
      <c r="Q2363" s="70">
        <v>6350</v>
      </c>
      <c r="R2363" s="84">
        <f>O2363*Q2363</f>
        <v>1333500</v>
      </c>
      <c r="S2363" s="104">
        <v>31</v>
      </c>
      <c r="T2363" s="104">
        <v>85</v>
      </c>
      <c r="U2363" s="70">
        <f>R2363-R2363*T2363/100</f>
        <v>200025</v>
      </c>
      <c r="V2363" s="70">
        <f>J2363+U2363</f>
        <v>208325</v>
      </c>
      <c r="W2363" s="70">
        <f>V2363*P2363/100</f>
        <v>208325</v>
      </c>
      <c r="X2363" s="59" t="s">
        <v>60</v>
      </c>
      <c r="Y2363" s="231">
        <f>J2363</f>
        <v>8300</v>
      </c>
      <c r="Z2363" s="85">
        <v>0.02</v>
      </c>
      <c r="AA2363" s="79">
        <f t="shared" ref="AA2363:AA2373" si="1587">Y2363*Z2363/100</f>
        <v>1.66</v>
      </c>
    </row>
    <row r="2364" spans="1:27" s="229" customFormat="1" ht="23.1" customHeight="1">
      <c r="A2364" s="78">
        <v>760</v>
      </c>
      <c r="B2364" s="78" t="s">
        <v>24</v>
      </c>
      <c r="C2364" s="78">
        <v>20065</v>
      </c>
      <c r="D2364" s="78">
        <v>15</v>
      </c>
      <c r="E2364" s="78">
        <v>2</v>
      </c>
      <c r="F2364" s="78">
        <v>76</v>
      </c>
      <c r="G2364" s="17">
        <v>1</v>
      </c>
      <c r="H2364" s="100">
        <v>6276</v>
      </c>
      <c r="I2364" s="20">
        <v>125</v>
      </c>
      <c r="J2364" s="70">
        <f>H2364*I2364</f>
        <v>784500</v>
      </c>
      <c r="K2364" s="103"/>
      <c r="L2364" s="20"/>
      <c r="M2364" s="20"/>
      <c r="N2364" s="103"/>
      <c r="O2364" s="20"/>
      <c r="P2364" s="20">
        <v>100</v>
      </c>
      <c r="Q2364" s="21"/>
      <c r="R2364" s="21">
        <f>O2364*Q2364</f>
        <v>0</v>
      </c>
      <c r="S2364" s="217"/>
      <c r="T2364" s="217"/>
      <c r="U2364" s="21">
        <f>R2364-R2364*T2364/100</f>
        <v>0</v>
      </c>
      <c r="V2364" s="100">
        <f>J2364+U2364</f>
        <v>784500</v>
      </c>
      <c r="W2364" s="21">
        <f>V2364*P2364/100</f>
        <v>784500</v>
      </c>
      <c r="X2364" s="100" t="s">
        <v>61</v>
      </c>
      <c r="Y2364" s="230">
        <v>0</v>
      </c>
      <c r="Z2364" s="20">
        <v>0</v>
      </c>
      <c r="AA2364" s="25">
        <f t="shared" si="1587"/>
        <v>0</v>
      </c>
    </row>
    <row r="2365" spans="1:27" s="229" customFormat="1" ht="23.1" customHeight="1">
      <c r="A2365" s="17">
        <v>761</v>
      </c>
      <c r="B2365" s="17" t="s">
        <v>62</v>
      </c>
      <c r="C2365" s="17">
        <v>222</v>
      </c>
      <c r="D2365" s="17">
        <v>2</v>
      </c>
      <c r="E2365" s="17">
        <v>1</v>
      </c>
      <c r="F2365" s="17">
        <v>9</v>
      </c>
      <c r="G2365" s="17">
        <v>1</v>
      </c>
      <c r="H2365" s="100">
        <v>909</v>
      </c>
      <c r="I2365" s="20">
        <v>125</v>
      </c>
      <c r="J2365" s="84">
        <f t="shared" ref="J2365:J2369" si="1588">H2365*I2365</f>
        <v>113625</v>
      </c>
      <c r="K2365" s="103"/>
      <c r="L2365" s="20"/>
      <c r="M2365" s="20"/>
      <c r="N2365" s="103"/>
      <c r="O2365" s="20"/>
      <c r="P2365" s="20">
        <v>100</v>
      </c>
      <c r="Q2365" s="21"/>
      <c r="R2365" s="21">
        <f t="shared" ref="R2365:R2369" si="1589">O2365*Q2365</f>
        <v>0</v>
      </c>
      <c r="S2365" s="217"/>
      <c r="T2365" s="217"/>
      <c r="U2365" s="21">
        <f t="shared" ref="U2365:U2369" si="1590">R2365-R2365*T2365/100</f>
        <v>0</v>
      </c>
      <c r="V2365" s="101">
        <f t="shared" ref="V2365:V2369" si="1591">J2365+U2365</f>
        <v>113625</v>
      </c>
      <c r="W2365" s="101">
        <f t="shared" ref="W2365:W2369" si="1592">V2365*P2365/100</f>
        <v>113625</v>
      </c>
      <c r="X2365" s="101"/>
      <c r="Y2365" s="232">
        <f t="shared" ref="Y2365:Y2369" si="1593">J2365</f>
        <v>113625</v>
      </c>
      <c r="Z2365" s="20">
        <v>0.01</v>
      </c>
      <c r="AA2365" s="25">
        <f t="shared" si="1587"/>
        <v>11.362500000000001</v>
      </c>
    </row>
    <row r="2366" spans="1:27" s="229" customFormat="1" ht="23.1" customHeight="1">
      <c r="A2366" s="17">
        <v>762</v>
      </c>
      <c r="B2366" s="17" t="s">
        <v>62</v>
      </c>
      <c r="C2366" s="17">
        <v>223</v>
      </c>
      <c r="D2366" s="17">
        <v>1</v>
      </c>
      <c r="E2366" s="17">
        <v>1</v>
      </c>
      <c r="F2366" s="17">
        <v>32</v>
      </c>
      <c r="G2366" s="17">
        <v>1</v>
      </c>
      <c r="H2366" s="100">
        <v>532</v>
      </c>
      <c r="I2366" s="20">
        <v>125</v>
      </c>
      <c r="J2366" s="84">
        <f t="shared" si="1588"/>
        <v>66500</v>
      </c>
      <c r="K2366" s="103"/>
      <c r="L2366" s="20"/>
      <c r="M2366" s="20"/>
      <c r="N2366" s="103"/>
      <c r="O2366" s="20"/>
      <c r="P2366" s="20">
        <v>100</v>
      </c>
      <c r="Q2366" s="21"/>
      <c r="R2366" s="21">
        <f t="shared" si="1589"/>
        <v>0</v>
      </c>
      <c r="S2366" s="217"/>
      <c r="T2366" s="217"/>
      <c r="U2366" s="21">
        <f t="shared" si="1590"/>
        <v>0</v>
      </c>
      <c r="V2366" s="101">
        <f t="shared" si="1591"/>
        <v>66500</v>
      </c>
      <c r="W2366" s="101">
        <f t="shared" si="1592"/>
        <v>66500</v>
      </c>
      <c r="X2366" s="101"/>
      <c r="Y2366" s="232">
        <f t="shared" si="1593"/>
        <v>66500</v>
      </c>
      <c r="Z2366" s="20">
        <v>0.01</v>
      </c>
      <c r="AA2366" s="25">
        <f t="shared" si="1587"/>
        <v>6.65</v>
      </c>
    </row>
    <row r="2367" spans="1:27" s="229" customFormat="1" ht="23.1" customHeight="1">
      <c r="A2367" s="17">
        <v>763</v>
      </c>
      <c r="B2367" s="17" t="s">
        <v>62</v>
      </c>
      <c r="C2367" s="17">
        <v>226</v>
      </c>
      <c r="D2367" s="17">
        <v>3</v>
      </c>
      <c r="E2367" s="17">
        <v>1</v>
      </c>
      <c r="F2367" s="17">
        <v>20</v>
      </c>
      <c r="G2367" s="17">
        <v>1</v>
      </c>
      <c r="H2367" s="100">
        <v>1320</v>
      </c>
      <c r="I2367" s="20">
        <v>125</v>
      </c>
      <c r="J2367" s="84">
        <f t="shared" si="1588"/>
        <v>165000</v>
      </c>
      <c r="K2367" s="103"/>
      <c r="L2367" s="20"/>
      <c r="M2367" s="20"/>
      <c r="N2367" s="103"/>
      <c r="O2367" s="20"/>
      <c r="P2367" s="20">
        <v>100</v>
      </c>
      <c r="Q2367" s="21"/>
      <c r="R2367" s="21">
        <f t="shared" si="1589"/>
        <v>0</v>
      </c>
      <c r="S2367" s="217"/>
      <c r="T2367" s="217"/>
      <c r="U2367" s="21">
        <f t="shared" si="1590"/>
        <v>0</v>
      </c>
      <c r="V2367" s="101">
        <f t="shared" si="1591"/>
        <v>165000</v>
      </c>
      <c r="W2367" s="101">
        <f t="shared" si="1592"/>
        <v>165000</v>
      </c>
      <c r="X2367" s="101"/>
      <c r="Y2367" s="232">
        <f t="shared" si="1593"/>
        <v>165000</v>
      </c>
      <c r="Z2367" s="20">
        <v>0.01</v>
      </c>
      <c r="AA2367" s="25">
        <f t="shared" si="1587"/>
        <v>16.5</v>
      </c>
    </row>
    <row r="2368" spans="1:27" s="229" customFormat="1" ht="23.1" customHeight="1">
      <c r="A2368" s="17">
        <v>764</v>
      </c>
      <c r="B2368" s="17" t="s">
        <v>170</v>
      </c>
      <c r="C2368" s="17">
        <v>7739</v>
      </c>
      <c r="D2368" s="17">
        <v>35</v>
      </c>
      <c r="E2368" s="17">
        <v>2</v>
      </c>
      <c r="F2368" s="17">
        <v>97</v>
      </c>
      <c r="G2368" s="17">
        <v>1</v>
      </c>
      <c r="H2368" s="31">
        <v>14297</v>
      </c>
      <c r="I2368" s="20">
        <v>150</v>
      </c>
      <c r="J2368" s="84">
        <f t="shared" si="1588"/>
        <v>2144550</v>
      </c>
      <c r="K2368" s="103"/>
      <c r="L2368" s="20"/>
      <c r="M2368" s="20"/>
      <c r="N2368" s="103"/>
      <c r="O2368" s="20"/>
      <c r="P2368" s="20">
        <v>100</v>
      </c>
      <c r="Q2368" s="21"/>
      <c r="R2368" s="21">
        <f t="shared" si="1589"/>
        <v>0</v>
      </c>
      <c r="S2368" s="217"/>
      <c r="T2368" s="217"/>
      <c r="U2368" s="21">
        <f t="shared" si="1590"/>
        <v>0</v>
      </c>
      <c r="V2368" s="101">
        <f t="shared" si="1591"/>
        <v>2144550</v>
      </c>
      <c r="W2368" s="101">
        <f t="shared" si="1592"/>
        <v>2144550</v>
      </c>
      <c r="X2368" s="101"/>
      <c r="Y2368" s="232">
        <f t="shared" si="1593"/>
        <v>2144550</v>
      </c>
      <c r="Z2368" s="20">
        <v>0.01</v>
      </c>
      <c r="AA2368" s="25">
        <f t="shared" si="1587"/>
        <v>214.45500000000001</v>
      </c>
    </row>
    <row r="2369" spans="1:27" s="229" customFormat="1" ht="23.1" customHeight="1">
      <c r="A2369" s="17">
        <v>765</v>
      </c>
      <c r="B2369" s="17" t="s">
        <v>62</v>
      </c>
      <c r="C2369" s="17">
        <v>230</v>
      </c>
      <c r="D2369" s="17">
        <v>1</v>
      </c>
      <c r="E2369" s="17">
        <v>1</v>
      </c>
      <c r="F2369" s="17">
        <v>80</v>
      </c>
      <c r="G2369" s="17">
        <v>1</v>
      </c>
      <c r="H2369" s="31">
        <v>580</v>
      </c>
      <c r="I2369" s="20">
        <v>125</v>
      </c>
      <c r="J2369" s="84">
        <f t="shared" si="1588"/>
        <v>72500</v>
      </c>
      <c r="K2369" s="103"/>
      <c r="L2369" s="20"/>
      <c r="M2369" s="20"/>
      <c r="N2369" s="103"/>
      <c r="O2369" s="20"/>
      <c r="P2369" s="20">
        <v>100</v>
      </c>
      <c r="Q2369" s="21"/>
      <c r="R2369" s="21">
        <f t="shared" si="1589"/>
        <v>0</v>
      </c>
      <c r="S2369" s="217"/>
      <c r="T2369" s="217"/>
      <c r="U2369" s="21">
        <f t="shared" si="1590"/>
        <v>0</v>
      </c>
      <c r="V2369" s="101">
        <f t="shared" si="1591"/>
        <v>72500</v>
      </c>
      <c r="W2369" s="101">
        <f t="shared" si="1592"/>
        <v>72500</v>
      </c>
      <c r="X2369" s="101"/>
      <c r="Y2369" s="232">
        <f t="shared" si="1593"/>
        <v>72500</v>
      </c>
      <c r="Z2369" s="20">
        <v>0.01</v>
      </c>
      <c r="AA2369" s="25">
        <f t="shared" si="1587"/>
        <v>7.25</v>
      </c>
    </row>
    <row r="2370" spans="1:27" s="227" customFormat="1" ht="24" customHeight="1">
      <c r="A2370" s="78">
        <v>766</v>
      </c>
      <c r="B2370" s="78" t="s">
        <v>24</v>
      </c>
      <c r="C2370" s="78">
        <v>46332</v>
      </c>
      <c r="D2370" s="78">
        <v>0</v>
      </c>
      <c r="E2370" s="78">
        <v>1</v>
      </c>
      <c r="F2370" s="78">
        <v>51</v>
      </c>
      <c r="G2370" s="78">
        <v>2</v>
      </c>
      <c r="H2370" s="59">
        <v>151</v>
      </c>
      <c r="I2370" s="70">
        <v>400</v>
      </c>
      <c r="J2370" s="70">
        <f>H2370*I2370</f>
        <v>60400</v>
      </c>
      <c r="K2370" s="90">
        <v>1</v>
      </c>
      <c r="L2370" s="372" t="s">
        <v>65</v>
      </c>
      <c r="M2370" s="85" t="s">
        <v>67</v>
      </c>
      <c r="N2370" s="90">
        <v>2</v>
      </c>
      <c r="O2370" s="85">
        <v>231</v>
      </c>
      <c r="P2370" s="85">
        <v>100</v>
      </c>
      <c r="Q2370" s="70">
        <v>6350</v>
      </c>
      <c r="R2370" s="84">
        <f>O2370*Q2370</f>
        <v>1466850</v>
      </c>
      <c r="S2370" s="104">
        <v>21</v>
      </c>
      <c r="T2370" s="104">
        <v>32</v>
      </c>
      <c r="U2370" s="70">
        <f>R2370-R2370*T2370/100</f>
        <v>997458</v>
      </c>
      <c r="V2370" s="70">
        <f>J2370+U2370</f>
        <v>1057858</v>
      </c>
      <c r="W2370" s="70">
        <f>V2370*P2370/100</f>
        <v>1057858</v>
      </c>
      <c r="X2370" s="59" t="s">
        <v>58</v>
      </c>
      <c r="Y2370" s="290">
        <v>0</v>
      </c>
      <c r="Z2370" s="85">
        <v>0</v>
      </c>
      <c r="AA2370" s="79">
        <f t="shared" si="1587"/>
        <v>0</v>
      </c>
    </row>
    <row r="2371" spans="1:27" s="229" customFormat="1" ht="26.1" customHeight="1">
      <c r="A2371" s="78">
        <v>767</v>
      </c>
      <c r="B2371" s="78" t="s">
        <v>24</v>
      </c>
      <c r="C2371" s="78">
        <v>66766</v>
      </c>
      <c r="D2371" s="78">
        <v>2</v>
      </c>
      <c r="E2371" s="78">
        <v>2</v>
      </c>
      <c r="F2371" s="78">
        <v>95</v>
      </c>
      <c r="G2371" s="17">
        <v>1</v>
      </c>
      <c r="H2371" s="100">
        <v>1095</v>
      </c>
      <c r="I2371" s="20">
        <v>125</v>
      </c>
      <c r="J2371" s="70">
        <f>H2371*I2371</f>
        <v>136875</v>
      </c>
      <c r="K2371" s="103"/>
      <c r="L2371" s="20"/>
      <c r="M2371" s="20"/>
      <c r="N2371" s="103"/>
      <c r="O2371" s="20"/>
      <c r="P2371" s="20">
        <v>100</v>
      </c>
      <c r="Q2371" s="21"/>
      <c r="R2371" s="21">
        <f>O2371*Q2371</f>
        <v>0</v>
      </c>
      <c r="S2371" s="217"/>
      <c r="T2371" s="217"/>
      <c r="U2371" s="21">
        <f>R2371-R2371*T2371/100</f>
        <v>0</v>
      </c>
      <c r="V2371" s="100">
        <f>J2371+U2371</f>
        <v>136875</v>
      </c>
      <c r="W2371" s="21">
        <f>V2371*P2371/100</f>
        <v>136875</v>
      </c>
      <c r="X2371" s="100" t="s">
        <v>61</v>
      </c>
      <c r="Y2371" s="230">
        <v>0</v>
      </c>
      <c r="Z2371" s="20">
        <v>0</v>
      </c>
      <c r="AA2371" s="25">
        <f t="shared" si="1587"/>
        <v>0</v>
      </c>
    </row>
    <row r="2372" spans="1:27" s="229" customFormat="1" ht="26.1" customHeight="1">
      <c r="A2372" s="78">
        <v>768</v>
      </c>
      <c r="B2372" s="78" t="s">
        <v>24</v>
      </c>
      <c r="C2372" s="78">
        <v>61093</v>
      </c>
      <c r="D2372" s="78">
        <v>3</v>
      </c>
      <c r="E2372" s="78">
        <v>0</v>
      </c>
      <c r="F2372" s="78">
        <v>29</v>
      </c>
      <c r="G2372" s="17">
        <v>1</v>
      </c>
      <c r="H2372" s="100">
        <v>1229</v>
      </c>
      <c r="I2372" s="20">
        <v>125</v>
      </c>
      <c r="J2372" s="70">
        <f>H2372*I2372</f>
        <v>153625</v>
      </c>
      <c r="K2372" s="103"/>
      <c r="L2372" s="20"/>
      <c r="M2372" s="20"/>
      <c r="N2372" s="103"/>
      <c r="O2372" s="20"/>
      <c r="P2372" s="20">
        <v>100</v>
      </c>
      <c r="Q2372" s="21"/>
      <c r="R2372" s="21">
        <f>O2372*Q2372</f>
        <v>0</v>
      </c>
      <c r="S2372" s="217"/>
      <c r="T2372" s="217"/>
      <c r="U2372" s="21">
        <f>R2372-R2372*T2372/100</f>
        <v>0</v>
      </c>
      <c r="V2372" s="100">
        <f>J2372+U2372</f>
        <v>153625</v>
      </c>
      <c r="W2372" s="21">
        <f>V2372*P2372/100</f>
        <v>153625</v>
      </c>
      <c r="X2372" s="100"/>
      <c r="Y2372" s="230">
        <v>0</v>
      </c>
      <c r="Z2372" s="20">
        <v>0</v>
      </c>
      <c r="AA2372" s="25">
        <f t="shared" si="1587"/>
        <v>0</v>
      </c>
    </row>
    <row r="2373" spans="1:27" s="229" customFormat="1" ht="26.1" customHeight="1">
      <c r="A2373" s="78">
        <v>769</v>
      </c>
      <c r="B2373" s="78" t="s">
        <v>24</v>
      </c>
      <c r="C2373" s="78">
        <v>21889</v>
      </c>
      <c r="D2373" s="78">
        <v>7</v>
      </c>
      <c r="E2373" s="78">
        <v>3</v>
      </c>
      <c r="F2373" s="78">
        <v>40</v>
      </c>
      <c r="G2373" s="17">
        <v>1</v>
      </c>
      <c r="H2373" s="100">
        <v>3140</v>
      </c>
      <c r="I2373" s="20">
        <v>125</v>
      </c>
      <c r="J2373" s="70">
        <f>H2373*I2373</f>
        <v>392500</v>
      </c>
      <c r="K2373" s="103"/>
      <c r="L2373" s="20"/>
      <c r="M2373" s="20"/>
      <c r="N2373" s="103"/>
      <c r="O2373" s="20"/>
      <c r="P2373" s="20">
        <v>100</v>
      </c>
      <c r="Q2373" s="21"/>
      <c r="R2373" s="21">
        <f>O2373*Q2373</f>
        <v>0</v>
      </c>
      <c r="S2373" s="217"/>
      <c r="T2373" s="217"/>
      <c r="U2373" s="21">
        <f>R2373-R2373*T2373/100</f>
        <v>0</v>
      </c>
      <c r="V2373" s="100">
        <f>J2373+U2373</f>
        <v>392500</v>
      </c>
      <c r="W2373" s="21">
        <f>V2373*P2373/100</f>
        <v>392500</v>
      </c>
      <c r="X2373" s="100" t="s">
        <v>61</v>
      </c>
      <c r="Y2373" s="230">
        <v>0</v>
      </c>
      <c r="Z2373" s="20">
        <v>0</v>
      </c>
      <c r="AA2373" s="25">
        <f t="shared" si="1587"/>
        <v>0</v>
      </c>
    </row>
    <row r="2374" spans="1:27" s="227" customFormat="1" ht="24" customHeight="1">
      <c r="A2374" s="78"/>
      <c r="B2374" s="78"/>
      <c r="C2374" s="78"/>
      <c r="D2374" s="78"/>
      <c r="E2374" s="78"/>
      <c r="F2374" s="78"/>
      <c r="G2374" s="78"/>
      <c r="H2374" s="59"/>
      <c r="I2374" s="70"/>
      <c r="J2374" s="70"/>
      <c r="K2374" s="90"/>
      <c r="L2374" s="372"/>
      <c r="M2374" s="85"/>
      <c r="N2374" s="90"/>
      <c r="O2374" s="85"/>
      <c r="P2374" s="85"/>
      <c r="Q2374" s="70"/>
      <c r="R2374" s="84"/>
      <c r="S2374" s="104"/>
      <c r="T2374" s="104"/>
      <c r="U2374" s="70"/>
      <c r="V2374" s="70"/>
      <c r="W2374" s="70"/>
      <c r="X2374" s="59"/>
      <c r="Y2374" s="231"/>
      <c r="Z2374" s="85"/>
      <c r="AA2374" s="79"/>
    </row>
    <row r="2375" spans="1:27" s="227" customFormat="1" ht="24" customHeight="1">
      <c r="A2375" s="78">
        <v>770</v>
      </c>
      <c r="B2375" s="78" t="s">
        <v>24</v>
      </c>
      <c r="C2375" s="78">
        <v>46331</v>
      </c>
      <c r="D2375" s="78">
        <v>0</v>
      </c>
      <c r="E2375" s="78">
        <v>2</v>
      </c>
      <c r="F2375" s="78">
        <v>58</v>
      </c>
      <c r="G2375" s="78">
        <v>2</v>
      </c>
      <c r="H2375" s="59">
        <v>258</v>
      </c>
      <c r="I2375" s="70">
        <v>400</v>
      </c>
      <c r="J2375" s="70">
        <f>H2375*I2375</f>
        <v>103200</v>
      </c>
      <c r="K2375" s="90">
        <v>1</v>
      </c>
      <c r="L2375" s="372" t="s">
        <v>65</v>
      </c>
      <c r="M2375" s="85" t="s">
        <v>63</v>
      </c>
      <c r="N2375" s="90">
        <v>2</v>
      </c>
      <c r="O2375" s="85">
        <v>550</v>
      </c>
      <c r="P2375" s="85">
        <v>100</v>
      </c>
      <c r="Q2375" s="70">
        <v>6350</v>
      </c>
      <c r="R2375" s="84">
        <f>O2375*Q2375</f>
        <v>3492500</v>
      </c>
      <c r="S2375" s="104">
        <v>41</v>
      </c>
      <c r="T2375" s="104">
        <v>85</v>
      </c>
      <c r="U2375" s="70">
        <f>R2375-R2375*T2375/100</f>
        <v>523875</v>
      </c>
      <c r="V2375" s="70">
        <f>J2375+U2375</f>
        <v>627075</v>
      </c>
      <c r="W2375" s="70">
        <f>V2375*P2375/100</f>
        <v>627075</v>
      </c>
      <c r="X2375" s="59" t="s">
        <v>58</v>
      </c>
      <c r="Y2375" s="290">
        <v>0</v>
      </c>
      <c r="Z2375" s="85">
        <v>0</v>
      </c>
      <c r="AA2375" s="79">
        <f t="shared" ref="AA2375:AA2379" si="1594">Y2375*Z2375/100</f>
        <v>0</v>
      </c>
    </row>
    <row r="2376" spans="1:27" s="229" customFormat="1" ht="25.5" customHeight="1">
      <c r="A2376" s="17">
        <v>771</v>
      </c>
      <c r="B2376" s="17" t="s">
        <v>62</v>
      </c>
      <c r="C2376" s="17">
        <v>961</v>
      </c>
      <c r="D2376" s="17">
        <v>23</v>
      </c>
      <c r="E2376" s="17">
        <v>3</v>
      </c>
      <c r="F2376" s="17">
        <v>50</v>
      </c>
      <c r="G2376" s="17">
        <v>1</v>
      </c>
      <c r="H2376" s="101">
        <v>9550</v>
      </c>
      <c r="I2376" s="20">
        <v>150</v>
      </c>
      <c r="J2376" s="84">
        <f t="shared" ref="J2376" si="1595">H2376*I2376</f>
        <v>1432500</v>
      </c>
      <c r="K2376" s="103"/>
      <c r="L2376" s="20"/>
      <c r="M2376" s="20"/>
      <c r="N2376" s="103"/>
      <c r="O2376" s="20"/>
      <c r="P2376" s="20">
        <v>100</v>
      </c>
      <c r="Q2376" s="21"/>
      <c r="R2376" s="21">
        <f t="shared" ref="R2376" si="1596">O2376*Q2376</f>
        <v>0</v>
      </c>
      <c r="S2376" s="217"/>
      <c r="T2376" s="217"/>
      <c r="U2376" s="21">
        <f t="shared" ref="U2376" si="1597">R2376-R2376*T2376/100</f>
        <v>0</v>
      </c>
      <c r="V2376" s="101">
        <f t="shared" ref="V2376" si="1598">J2376+U2376</f>
        <v>1432500</v>
      </c>
      <c r="W2376" s="101">
        <f t="shared" ref="W2376" si="1599">V2376*P2376/100</f>
        <v>1432500</v>
      </c>
      <c r="X2376" s="101"/>
      <c r="Y2376" s="232">
        <f t="shared" ref="Y2376" si="1600">J2376</f>
        <v>1432500</v>
      </c>
      <c r="Z2376" s="20">
        <v>0.01</v>
      </c>
      <c r="AA2376" s="25">
        <f t="shared" si="1594"/>
        <v>143.25</v>
      </c>
    </row>
    <row r="2377" spans="1:27" s="227" customFormat="1" ht="24" customHeight="1">
      <c r="A2377" s="78">
        <v>772</v>
      </c>
      <c r="B2377" s="78" t="s">
        <v>24</v>
      </c>
      <c r="C2377" s="78">
        <v>72581</v>
      </c>
      <c r="D2377" s="78">
        <v>0</v>
      </c>
      <c r="E2377" s="78">
        <v>0</v>
      </c>
      <c r="F2377" s="78">
        <v>24</v>
      </c>
      <c r="G2377" s="78">
        <v>2</v>
      </c>
      <c r="H2377" s="59">
        <v>24</v>
      </c>
      <c r="I2377" s="70">
        <v>400</v>
      </c>
      <c r="J2377" s="70">
        <f>H2377*I2377</f>
        <v>9600</v>
      </c>
      <c r="K2377" s="90">
        <v>1</v>
      </c>
      <c r="L2377" s="372" t="s">
        <v>65</v>
      </c>
      <c r="M2377" s="85" t="s">
        <v>63</v>
      </c>
      <c r="N2377" s="90">
        <v>2</v>
      </c>
      <c r="O2377" s="85">
        <v>198</v>
      </c>
      <c r="P2377" s="85">
        <v>100</v>
      </c>
      <c r="Q2377" s="70">
        <v>6350</v>
      </c>
      <c r="R2377" s="84">
        <f>O2377*Q2377</f>
        <v>1257300</v>
      </c>
      <c r="S2377" s="104">
        <v>39</v>
      </c>
      <c r="T2377" s="104">
        <v>85</v>
      </c>
      <c r="U2377" s="70">
        <f>R2377-R2377*T2377/100</f>
        <v>188595</v>
      </c>
      <c r="V2377" s="70">
        <f>J2377+U2377</f>
        <v>198195</v>
      </c>
      <c r="W2377" s="70">
        <f>V2377*P2377/100</f>
        <v>198195</v>
      </c>
      <c r="X2377" s="59" t="s">
        <v>58</v>
      </c>
      <c r="Y2377" s="290">
        <v>0</v>
      </c>
      <c r="Z2377" s="85">
        <v>0</v>
      </c>
      <c r="AA2377" s="79">
        <f t="shared" si="1594"/>
        <v>0</v>
      </c>
    </row>
    <row r="2378" spans="1:27" s="229" customFormat="1" ht="26.1" customHeight="1">
      <c r="A2378" s="78">
        <v>773</v>
      </c>
      <c r="B2378" s="78" t="s">
        <v>24</v>
      </c>
      <c r="C2378" s="78">
        <v>42214</v>
      </c>
      <c r="D2378" s="78">
        <v>6</v>
      </c>
      <c r="E2378" s="78">
        <v>2</v>
      </c>
      <c r="F2378" s="78">
        <v>85</v>
      </c>
      <c r="G2378" s="17">
        <v>1</v>
      </c>
      <c r="H2378" s="100">
        <v>2685</v>
      </c>
      <c r="I2378" s="20">
        <v>125</v>
      </c>
      <c r="J2378" s="70">
        <f>H2378*I2378</f>
        <v>335625</v>
      </c>
      <c r="K2378" s="103"/>
      <c r="L2378" s="20"/>
      <c r="M2378" s="20"/>
      <c r="N2378" s="103"/>
      <c r="O2378" s="20"/>
      <c r="P2378" s="20">
        <v>100</v>
      </c>
      <c r="Q2378" s="21"/>
      <c r="R2378" s="21">
        <f>O2378*Q2378</f>
        <v>0</v>
      </c>
      <c r="S2378" s="217"/>
      <c r="T2378" s="217"/>
      <c r="U2378" s="21">
        <f>R2378-R2378*T2378/100</f>
        <v>0</v>
      </c>
      <c r="V2378" s="100">
        <f>J2378+U2378</f>
        <v>335625</v>
      </c>
      <c r="W2378" s="21">
        <f>V2378*P2378/100</f>
        <v>335625</v>
      </c>
      <c r="X2378" s="100" t="s">
        <v>61</v>
      </c>
      <c r="Y2378" s="230">
        <v>0</v>
      </c>
      <c r="Z2378" s="20">
        <v>0</v>
      </c>
      <c r="AA2378" s="25">
        <f t="shared" si="1594"/>
        <v>0</v>
      </c>
    </row>
    <row r="2379" spans="1:27" s="229" customFormat="1" ht="25.5" customHeight="1">
      <c r="A2379" s="17">
        <v>774</v>
      </c>
      <c r="B2379" s="17" t="s">
        <v>25</v>
      </c>
      <c r="C2379" s="17">
        <v>8282</v>
      </c>
      <c r="D2379" s="17">
        <v>9</v>
      </c>
      <c r="E2379" s="17">
        <v>2</v>
      </c>
      <c r="F2379" s="17">
        <v>6</v>
      </c>
      <c r="G2379" s="17">
        <v>1</v>
      </c>
      <c r="H2379" s="100">
        <v>3806</v>
      </c>
      <c r="I2379" s="20">
        <v>100</v>
      </c>
      <c r="J2379" s="70">
        <f t="shared" ref="J2379" si="1601">H2379*I2379</f>
        <v>380600</v>
      </c>
      <c r="K2379" s="103"/>
      <c r="L2379" s="20"/>
      <c r="M2379" s="20"/>
      <c r="N2379" s="103"/>
      <c r="O2379" s="20"/>
      <c r="P2379" s="20">
        <v>100</v>
      </c>
      <c r="Q2379" s="21"/>
      <c r="R2379" s="21">
        <f t="shared" ref="R2379" si="1602">O2379*Q2379</f>
        <v>0</v>
      </c>
      <c r="S2379" s="217"/>
      <c r="T2379" s="217"/>
      <c r="U2379" s="21">
        <f t="shared" ref="U2379" si="1603">R2379-R2379*T2379/100</f>
        <v>0</v>
      </c>
      <c r="V2379" s="100">
        <f t="shared" ref="V2379" si="1604">J2379+U2379</f>
        <v>380600</v>
      </c>
      <c r="W2379" s="100">
        <f t="shared" ref="W2379" si="1605">V2379*P2379/100</f>
        <v>380600</v>
      </c>
      <c r="X2379" s="100"/>
      <c r="Y2379" s="231">
        <f t="shared" ref="Y2379" si="1606">J2379</f>
        <v>380600</v>
      </c>
      <c r="Z2379" s="20">
        <v>0.01</v>
      </c>
      <c r="AA2379" s="25">
        <f t="shared" si="1594"/>
        <v>38.06</v>
      </c>
    </row>
    <row r="2380" spans="1:27" s="229" customFormat="1" ht="25.5" customHeight="1">
      <c r="A2380" s="17"/>
      <c r="B2380" s="17"/>
      <c r="C2380" s="17"/>
      <c r="D2380" s="17"/>
      <c r="E2380" s="17"/>
      <c r="F2380" s="17"/>
      <c r="G2380" s="17"/>
      <c r="H2380" s="100"/>
      <c r="I2380" s="20"/>
      <c r="J2380" s="70"/>
      <c r="K2380" s="103"/>
      <c r="L2380" s="20"/>
      <c r="M2380" s="20"/>
      <c r="N2380" s="103"/>
      <c r="O2380" s="20"/>
      <c r="P2380" s="20"/>
      <c r="Q2380" s="21"/>
      <c r="R2380" s="21"/>
      <c r="S2380" s="217"/>
      <c r="T2380" s="217"/>
      <c r="U2380" s="21"/>
      <c r="V2380" s="100"/>
      <c r="W2380" s="100"/>
      <c r="X2380" s="100"/>
      <c r="Y2380" s="231"/>
      <c r="Z2380" s="20"/>
      <c r="AA2380" s="25"/>
    </row>
    <row r="2381" spans="1:27" s="227" customFormat="1" ht="24" customHeight="1">
      <c r="A2381" s="78">
        <v>775</v>
      </c>
      <c r="B2381" s="78" t="s">
        <v>25</v>
      </c>
      <c r="C2381" s="78">
        <v>2003</v>
      </c>
      <c r="D2381" s="78">
        <v>7</v>
      </c>
      <c r="E2381" s="78">
        <v>0</v>
      </c>
      <c r="F2381" s="78">
        <v>70</v>
      </c>
      <c r="G2381" s="78">
        <v>2</v>
      </c>
      <c r="H2381" s="59">
        <v>100</v>
      </c>
      <c r="I2381" s="70">
        <v>150</v>
      </c>
      <c r="J2381" s="70">
        <f>H2381*I2381</f>
        <v>15000</v>
      </c>
      <c r="K2381" s="90">
        <v>1</v>
      </c>
      <c r="L2381" s="372" t="s">
        <v>65</v>
      </c>
      <c r="M2381" s="85" t="s">
        <v>67</v>
      </c>
      <c r="N2381" s="90">
        <v>2</v>
      </c>
      <c r="O2381" s="85">
        <v>127.5</v>
      </c>
      <c r="P2381" s="85">
        <v>100</v>
      </c>
      <c r="Q2381" s="70">
        <v>6350</v>
      </c>
      <c r="R2381" s="84">
        <f>O2381*Q2381</f>
        <v>809625</v>
      </c>
      <c r="S2381" s="104">
        <v>6</v>
      </c>
      <c r="T2381" s="104">
        <v>6</v>
      </c>
      <c r="U2381" s="70">
        <f>R2381-R2381*T2381/100</f>
        <v>761047.5</v>
      </c>
      <c r="V2381" s="70">
        <f>J2381+U2381</f>
        <v>776047.5</v>
      </c>
      <c r="W2381" s="70">
        <f>V2381*P2381/100</f>
        <v>776047.5</v>
      </c>
      <c r="X2381" s="59" t="s">
        <v>60</v>
      </c>
      <c r="Y2381" s="231">
        <f>J2381</f>
        <v>15000</v>
      </c>
      <c r="Z2381" s="85">
        <v>0.02</v>
      </c>
      <c r="AA2381" s="79">
        <f t="shared" ref="AA2381:AA2382" si="1607">Y2381*Z2381/100</f>
        <v>3</v>
      </c>
    </row>
    <row r="2382" spans="1:27" s="229" customFormat="1" ht="25.5" customHeight="1">
      <c r="A2382" s="17"/>
      <c r="B2382" s="17"/>
      <c r="C2382" s="17"/>
      <c r="D2382" s="17"/>
      <c r="E2382" s="17"/>
      <c r="F2382" s="17"/>
      <c r="G2382" s="17">
        <v>1</v>
      </c>
      <c r="H2382" s="100">
        <v>277</v>
      </c>
      <c r="I2382" s="20">
        <v>150</v>
      </c>
      <c r="J2382" s="70">
        <f t="shared" ref="J2382" si="1608">H2382*I2382</f>
        <v>41550</v>
      </c>
      <c r="K2382" s="103"/>
      <c r="L2382" s="20"/>
      <c r="M2382" s="20"/>
      <c r="N2382" s="103"/>
      <c r="O2382" s="20"/>
      <c r="P2382" s="20">
        <v>100</v>
      </c>
      <c r="Q2382" s="21"/>
      <c r="R2382" s="21">
        <f t="shared" ref="R2382" si="1609">O2382*Q2382</f>
        <v>0</v>
      </c>
      <c r="S2382" s="217"/>
      <c r="T2382" s="217"/>
      <c r="U2382" s="21">
        <f t="shared" ref="U2382" si="1610">R2382-R2382*T2382/100</f>
        <v>0</v>
      </c>
      <c r="V2382" s="314">
        <f t="shared" ref="V2382" si="1611">J2382+U2382</f>
        <v>41550</v>
      </c>
      <c r="W2382" s="314">
        <f t="shared" ref="W2382" si="1612">V2382*P2382/100</f>
        <v>41550</v>
      </c>
      <c r="X2382" s="100"/>
      <c r="Y2382" s="290">
        <f t="shared" ref="Y2382" si="1613">J2382</f>
        <v>41550</v>
      </c>
      <c r="Z2382" s="20">
        <v>0.01</v>
      </c>
      <c r="AA2382" s="25">
        <f t="shared" si="1607"/>
        <v>4.1550000000000002</v>
      </c>
    </row>
    <row r="2383" spans="1:27" s="229" customFormat="1" ht="25.5" customHeight="1">
      <c r="A2383" s="17"/>
      <c r="B2383" s="17"/>
      <c r="C2383" s="17"/>
      <c r="D2383" s="17"/>
      <c r="E2383" s="17"/>
      <c r="F2383" s="17"/>
      <c r="G2383" s="17"/>
      <c r="H2383" s="100"/>
      <c r="I2383" s="20"/>
      <c r="J2383" s="70"/>
      <c r="K2383" s="103"/>
      <c r="L2383" s="20"/>
      <c r="M2383" s="20"/>
      <c r="N2383" s="103"/>
      <c r="O2383" s="20"/>
      <c r="P2383" s="20"/>
      <c r="Q2383" s="21"/>
      <c r="R2383" s="21"/>
      <c r="S2383" s="217"/>
      <c r="T2383" s="217"/>
      <c r="U2383" s="21"/>
      <c r="V2383" s="100"/>
      <c r="W2383" s="21"/>
      <c r="X2383" s="100"/>
      <c r="Y2383" s="230"/>
      <c r="Z2383" s="20"/>
      <c r="AA2383" s="25"/>
    </row>
    <row r="2384" spans="1:27" s="229" customFormat="1" ht="25.5" customHeight="1">
      <c r="A2384" s="17">
        <v>776</v>
      </c>
      <c r="B2384" s="17" t="s">
        <v>25</v>
      </c>
      <c r="C2384" s="17">
        <v>11970</v>
      </c>
      <c r="D2384" s="17">
        <v>27</v>
      </c>
      <c r="E2384" s="17">
        <v>3</v>
      </c>
      <c r="F2384" s="17">
        <v>30</v>
      </c>
      <c r="G2384" s="17">
        <v>1</v>
      </c>
      <c r="H2384" s="101">
        <v>11130</v>
      </c>
      <c r="I2384" s="20">
        <v>150</v>
      </c>
      <c r="J2384" s="84">
        <f t="shared" ref="J2384" si="1614">H2384*I2384</f>
        <v>1669500</v>
      </c>
      <c r="K2384" s="103"/>
      <c r="L2384" s="20"/>
      <c r="M2384" s="20"/>
      <c r="N2384" s="103"/>
      <c r="O2384" s="20"/>
      <c r="P2384" s="20">
        <v>100</v>
      </c>
      <c r="Q2384" s="21"/>
      <c r="R2384" s="21">
        <f t="shared" ref="R2384" si="1615">O2384*Q2384</f>
        <v>0</v>
      </c>
      <c r="S2384" s="217"/>
      <c r="T2384" s="217"/>
      <c r="U2384" s="21">
        <f t="shared" ref="U2384" si="1616">R2384-R2384*T2384/100</f>
        <v>0</v>
      </c>
      <c r="V2384" s="101">
        <f t="shared" ref="V2384" si="1617">J2384+U2384</f>
        <v>1669500</v>
      </c>
      <c r="W2384" s="101">
        <f t="shared" ref="W2384" si="1618">V2384*P2384/100</f>
        <v>1669500</v>
      </c>
      <c r="X2384" s="101"/>
      <c r="Y2384" s="232">
        <f t="shared" ref="Y2384" si="1619">J2384</f>
        <v>1669500</v>
      </c>
      <c r="Z2384" s="20">
        <v>0.01</v>
      </c>
      <c r="AA2384" s="25">
        <f t="shared" ref="AA2384:AA2385" si="1620">Y2384*Z2384/100</f>
        <v>166.95</v>
      </c>
    </row>
    <row r="2385" spans="1:27" s="229" customFormat="1" ht="25.5" customHeight="1">
      <c r="A2385" s="17">
        <v>777</v>
      </c>
      <c r="B2385" s="17" t="s">
        <v>24</v>
      </c>
      <c r="C2385" s="17">
        <v>40464</v>
      </c>
      <c r="D2385" s="17">
        <v>7</v>
      </c>
      <c r="E2385" s="17">
        <v>3</v>
      </c>
      <c r="F2385" s="17">
        <v>68</v>
      </c>
      <c r="G2385" s="17">
        <v>1</v>
      </c>
      <c r="H2385" s="100">
        <v>3168</v>
      </c>
      <c r="I2385" s="20">
        <v>150</v>
      </c>
      <c r="J2385" s="70">
        <f>H2385*I2385</f>
        <v>475200</v>
      </c>
      <c r="K2385" s="103"/>
      <c r="L2385" s="20"/>
      <c r="M2385" s="20"/>
      <c r="N2385" s="103"/>
      <c r="O2385" s="20"/>
      <c r="P2385" s="20">
        <v>100</v>
      </c>
      <c r="Q2385" s="21"/>
      <c r="R2385" s="21">
        <f>O2385*Q2385</f>
        <v>0</v>
      </c>
      <c r="S2385" s="217"/>
      <c r="T2385" s="217"/>
      <c r="U2385" s="21">
        <f>R2385-R2385*T2385/100</f>
        <v>0</v>
      </c>
      <c r="V2385" s="100">
        <f>J2385+U2385</f>
        <v>475200</v>
      </c>
      <c r="W2385" s="21">
        <f>V2385*P2385/100</f>
        <v>475200</v>
      </c>
      <c r="X2385" s="100" t="s">
        <v>61</v>
      </c>
      <c r="Y2385" s="230">
        <v>0</v>
      </c>
      <c r="Z2385" s="20">
        <v>0</v>
      </c>
      <c r="AA2385" s="25">
        <f t="shared" si="1620"/>
        <v>0</v>
      </c>
    </row>
    <row r="2386" spans="1:27" s="229" customFormat="1" ht="26.1" customHeight="1">
      <c r="A2386" s="17"/>
      <c r="B2386" s="17"/>
      <c r="C2386" s="17"/>
      <c r="D2386" s="17"/>
      <c r="E2386" s="17"/>
      <c r="F2386" s="17"/>
      <c r="G2386" s="17"/>
      <c r="H2386" s="100"/>
      <c r="I2386" s="20"/>
      <c r="J2386" s="70"/>
      <c r="K2386" s="103"/>
      <c r="L2386" s="20"/>
      <c r="M2386" s="20"/>
      <c r="N2386" s="103"/>
      <c r="O2386" s="20"/>
      <c r="P2386" s="20"/>
      <c r="Q2386" s="21"/>
      <c r="R2386" s="21"/>
      <c r="S2386" s="217"/>
      <c r="T2386" s="217"/>
      <c r="U2386" s="21"/>
      <c r="V2386" s="100"/>
      <c r="W2386" s="100"/>
      <c r="X2386" s="100"/>
      <c r="Y2386" s="231"/>
      <c r="Z2386" s="20"/>
      <c r="AA2386" s="25"/>
    </row>
    <row r="2387" spans="1:27" s="227" customFormat="1" ht="24" customHeight="1">
      <c r="A2387" s="78">
        <v>778</v>
      </c>
      <c r="B2387" s="78" t="s">
        <v>24</v>
      </c>
      <c r="C2387" s="78">
        <v>46307</v>
      </c>
      <c r="D2387" s="78">
        <v>0</v>
      </c>
      <c r="E2387" s="78">
        <v>2</v>
      </c>
      <c r="F2387" s="78">
        <v>75</v>
      </c>
      <c r="G2387" s="78">
        <v>2</v>
      </c>
      <c r="H2387" s="59">
        <v>275</v>
      </c>
      <c r="I2387" s="70">
        <v>400</v>
      </c>
      <c r="J2387" s="70">
        <f>H2387*I2387</f>
        <v>110000</v>
      </c>
      <c r="K2387" s="90">
        <v>1</v>
      </c>
      <c r="L2387" s="372" t="s">
        <v>65</v>
      </c>
      <c r="M2387" s="85" t="s">
        <v>67</v>
      </c>
      <c r="N2387" s="90">
        <v>2</v>
      </c>
      <c r="O2387" s="85">
        <v>227.5</v>
      </c>
      <c r="P2387" s="85">
        <v>100</v>
      </c>
      <c r="Q2387" s="70">
        <v>6350</v>
      </c>
      <c r="R2387" s="84">
        <f>O2387*Q2387</f>
        <v>1444625</v>
      </c>
      <c r="S2387" s="104">
        <v>4</v>
      </c>
      <c r="T2387" s="104">
        <v>4</v>
      </c>
      <c r="U2387" s="70">
        <f>R2387-R2387*T2387/100</f>
        <v>1386840</v>
      </c>
      <c r="V2387" s="70">
        <f>J2387+U2387</f>
        <v>1496840</v>
      </c>
      <c r="W2387" s="70">
        <f>V2387*P2387/100</f>
        <v>1496840</v>
      </c>
      <c r="X2387" s="59" t="s">
        <v>58</v>
      </c>
      <c r="Y2387" s="290">
        <v>0</v>
      </c>
      <c r="Z2387" s="85">
        <v>0</v>
      </c>
      <c r="AA2387" s="79">
        <f t="shared" ref="AA2387" si="1621">Y2387*Z2387/100</f>
        <v>0</v>
      </c>
    </row>
    <row r="2388" spans="1:27" s="229" customFormat="1" ht="25.5" customHeight="1">
      <c r="A2388" s="17"/>
      <c r="B2388" s="17"/>
      <c r="C2388" s="17"/>
      <c r="D2388" s="17"/>
      <c r="E2388" s="17"/>
      <c r="F2388" s="17"/>
      <c r="G2388" s="17"/>
      <c r="H2388" s="100"/>
      <c r="I2388" s="20"/>
      <c r="J2388" s="70"/>
      <c r="K2388" s="103"/>
      <c r="L2388" s="20"/>
      <c r="M2388" s="20"/>
      <c r="N2388" s="103"/>
      <c r="O2388" s="20"/>
      <c r="P2388" s="20"/>
      <c r="Q2388" s="21"/>
      <c r="R2388" s="21"/>
      <c r="S2388" s="217"/>
      <c r="T2388" s="217"/>
      <c r="U2388" s="21"/>
      <c r="V2388" s="100"/>
      <c r="W2388" s="100"/>
      <c r="X2388" s="100"/>
      <c r="Y2388" s="231"/>
      <c r="Z2388" s="20"/>
      <c r="AA2388" s="25"/>
    </row>
    <row r="2389" spans="1:27" s="227" customFormat="1" ht="24" customHeight="1">
      <c r="A2389" s="78">
        <v>779</v>
      </c>
      <c r="B2389" s="78" t="s">
        <v>24</v>
      </c>
      <c r="C2389" s="78">
        <v>22311</v>
      </c>
      <c r="D2389" s="78">
        <v>17</v>
      </c>
      <c r="E2389" s="78">
        <v>0</v>
      </c>
      <c r="F2389" s="78">
        <v>36</v>
      </c>
      <c r="G2389" s="78">
        <v>2</v>
      </c>
      <c r="H2389" s="59">
        <v>18</v>
      </c>
      <c r="I2389" s="70">
        <v>125</v>
      </c>
      <c r="J2389" s="70">
        <f>H2389*I2389</f>
        <v>2250</v>
      </c>
      <c r="K2389" s="90">
        <v>1</v>
      </c>
      <c r="L2389" s="372" t="s">
        <v>65</v>
      </c>
      <c r="M2389" s="85" t="s">
        <v>67</v>
      </c>
      <c r="N2389" s="90">
        <v>2</v>
      </c>
      <c r="O2389" s="85">
        <v>72</v>
      </c>
      <c r="P2389" s="85">
        <v>100</v>
      </c>
      <c r="Q2389" s="70">
        <v>6350</v>
      </c>
      <c r="R2389" s="84">
        <f>O2389*Q2389</f>
        <v>457200</v>
      </c>
      <c r="S2389" s="104">
        <v>9</v>
      </c>
      <c r="T2389" s="104">
        <v>9</v>
      </c>
      <c r="U2389" s="70">
        <f>R2389-R2389*T2389/100</f>
        <v>416052</v>
      </c>
      <c r="V2389" s="70">
        <f>J2389+U2389</f>
        <v>418302</v>
      </c>
      <c r="W2389" s="70">
        <f>V2389*P2389/100</f>
        <v>418302</v>
      </c>
      <c r="X2389" s="59" t="s">
        <v>58</v>
      </c>
      <c r="Y2389" s="290">
        <v>0</v>
      </c>
      <c r="Z2389" s="85">
        <v>0</v>
      </c>
      <c r="AA2389" s="79">
        <f t="shared" ref="AA2389:AA2394" si="1622">Y2389*Z2389/100</f>
        <v>0</v>
      </c>
    </row>
    <row r="2390" spans="1:27" s="229" customFormat="1" ht="25.5" customHeight="1">
      <c r="A2390" s="17"/>
      <c r="B2390" s="17"/>
      <c r="C2390" s="17"/>
      <c r="D2390" s="17"/>
      <c r="E2390" s="17"/>
      <c r="F2390" s="17"/>
      <c r="G2390" s="17">
        <v>1</v>
      </c>
      <c r="H2390" s="100">
        <v>6818</v>
      </c>
      <c r="I2390" s="20">
        <v>125</v>
      </c>
      <c r="J2390" s="70">
        <f>H2390*I2390</f>
        <v>852250</v>
      </c>
      <c r="K2390" s="103"/>
      <c r="L2390" s="20"/>
      <c r="M2390" s="20"/>
      <c r="N2390" s="103"/>
      <c r="O2390" s="20"/>
      <c r="P2390" s="20">
        <v>100</v>
      </c>
      <c r="Q2390" s="21"/>
      <c r="R2390" s="21">
        <f>O2390*Q2390</f>
        <v>0</v>
      </c>
      <c r="S2390" s="217"/>
      <c r="T2390" s="217"/>
      <c r="U2390" s="21">
        <f>R2390-R2390*T2390/100</f>
        <v>0</v>
      </c>
      <c r="V2390" s="100">
        <f>J2390+U2390</f>
        <v>852250</v>
      </c>
      <c r="W2390" s="21">
        <f>V2390*P2390/100</f>
        <v>852250</v>
      </c>
      <c r="X2390" s="100" t="s">
        <v>61</v>
      </c>
      <c r="Y2390" s="230">
        <v>0</v>
      </c>
      <c r="Z2390" s="20">
        <v>0</v>
      </c>
      <c r="AA2390" s="25">
        <f t="shared" si="1622"/>
        <v>0</v>
      </c>
    </row>
    <row r="2391" spans="1:27" s="227" customFormat="1" ht="24" customHeight="1">
      <c r="A2391" s="78">
        <v>780</v>
      </c>
      <c r="B2391" s="78" t="s">
        <v>24</v>
      </c>
      <c r="C2391" s="78">
        <v>21876</v>
      </c>
      <c r="D2391" s="78">
        <v>7</v>
      </c>
      <c r="E2391" s="78">
        <v>2</v>
      </c>
      <c r="F2391" s="78">
        <v>1</v>
      </c>
      <c r="G2391" s="78">
        <v>2</v>
      </c>
      <c r="H2391" s="59">
        <v>63</v>
      </c>
      <c r="I2391" s="70">
        <v>125</v>
      </c>
      <c r="J2391" s="59">
        <f>H2391*I2391</f>
        <v>7875</v>
      </c>
      <c r="K2391" s="90">
        <v>1</v>
      </c>
      <c r="L2391" s="372" t="s">
        <v>65</v>
      </c>
      <c r="M2391" s="85" t="s">
        <v>67</v>
      </c>
      <c r="N2391" s="90">
        <v>2</v>
      </c>
      <c r="O2391" s="85">
        <v>252</v>
      </c>
      <c r="P2391" s="85">
        <v>100</v>
      </c>
      <c r="Q2391" s="70">
        <v>6350</v>
      </c>
      <c r="R2391" s="84">
        <f>O2391*Q2391</f>
        <v>1600200</v>
      </c>
      <c r="S2391" s="104">
        <v>4</v>
      </c>
      <c r="T2391" s="104">
        <v>4</v>
      </c>
      <c r="U2391" s="70">
        <f>R2391-R2391*T2391/100</f>
        <v>1536192</v>
      </c>
      <c r="V2391" s="70">
        <f>J2391+U2391</f>
        <v>1544067</v>
      </c>
      <c r="W2391" s="70">
        <f>V2391*P2391/100</f>
        <v>1544067</v>
      </c>
      <c r="X2391" s="59" t="s">
        <v>58</v>
      </c>
      <c r="Y2391" s="290">
        <v>0</v>
      </c>
      <c r="Z2391" s="85">
        <v>0</v>
      </c>
      <c r="AA2391" s="79">
        <f t="shared" si="1622"/>
        <v>0</v>
      </c>
    </row>
    <row r="2392" spans="1:27" s="229" customFormat="1" ht="25.5" customHeight="1">
      <c r="A2392" s="17"/>
      <c r="B2392" s="17"/>
      <c r="C2392" s="17"/>
      <c r="D2392" s="17"/>
      <c r="E2392" s="17"/>
      <c r="F2392" s="17"/>
      <c r="G2392" s="17">
        <v>1</v>
      </c>
      <c r="H2392" s="100">
        <v>2938</v>
      </c>
      <c r="I2392" s="20">
        <v>125</v>
      </c>
      <c r="J2392" s="70">
        <f>H2392*I2392</f>
        <v>367250</v>
      </c>
      <c r="K2392" s="103"/>
      <c r="L2392" s="20"/>
      <c r="M2392" s="20"/>
      <c r="N2392" s="103"/>
      <c r="O2392" s="20"/>
      <c r="P2392" s="20">
        <v>100</v>
      </c>
      <c r="Q2392" s="21"/>
      <c r="R2392" s="21">
        <f>O2392*Q2392</f>
        <v>0</v>
      </c>
      <c r="S2392" s="217"/>
      <c r="T2392" s="217"/>
      <c r="U2392" s="21">
        <f>R2392-R2392*T2392/100</f>
        <v>0</v>
      </c>
      <c r="V2392" s="100">
        <f>J2392+U2392</f>
        <v>367250</v>
      </c>
      <c r="W2392" s="21">
        <f>V2392*P2392/100</f>
        <v>367250</v>
      </c>
      <c r="X2392" s="100" t="s">
        <v>61</v>
      </c>
      <c r="Y2392" s="230">
        <v>0</v>
      </c>
      <c r="Z2392" s="20">
        <v>0</v>
      </c>
      <c r="AA2392" s="25">
        <f t="shared" si="1622"/>
        <v>0</v>
      </c>
    </row>
    <row r="2393" spans="1:27" s="229" customFormat="1" ht="25.5" customHeight="1">
      <c r="A2393" s="17">
        <v>781</v>
      </c>
      <c r="B2393" s="17" t="s">
        <v>25</v>
      </c>
      <c r="C2393" s="17">
        <v>11389</v>
      </c>
      <c r="D2393" s="17">
        <v>6</v>
      </c>
      <c r="E2393" s="17">
        <v>3</v>
      </c>
      <c r="F2393" s="17">
        <v>99</v>
      </c>
      <c r="G2393" s="17">
        <v>1</v>
      </c>
      <c r="H2393" s="100">
        <v>2799</v>
      </c>
      <c r="I2393" s="20">
        <v>150</v>
      </c>
      <c r="J2393" s="70">
        <f t="shared" ref="J2393" si="1623">H2393*I2393</f>
        <v>419850</v>
      </c>
      <c r="K2393" s="103"/>
      <c r="L2393" s="20"/>
      <c r="M2393" s="20"/>
      <c r="N2393" s="103"/>
      <c r="O2393" s="20"/>
      <c r="P2393" s="20">
        <v>100</v>
      </c>
      <c r="Q2393" s="21"/>
      <c r="R2393" s="21">
        <f t="shared" ref="R2393" si="1624">O2393*Q2393</f>
        <v>0</v>
      </c>
      <c r="S2393" s="217"/>
      <c r="T2393" s="217"/>
      <c r="U2393" s="21">
        <f t="shared" ref="U2393" si="1625">R2393-R2393*T2393/100</f>
        <v>0</v>
      </c>
      <c r="V2393" s="100">
        <f t="shared" ref="V2393" si="1626">J2393+U2393</f>
        <v>419850</v>
      </c>
      <c r="W2393" s="100">
        <f t="shared" ref="W2393" si="1627">V2393*P2393/100</f>
        <v>419850</v>
      </c>
      <c r="X2393" s="100"/>
      <c r="Y2393" s="231">
        <f t="shared" ref="Y2393" si="1628">J2393</f>
        <v>419850</v>
      </c>
      <c r="Z2393" s="20">
        <v>0.01</v>
      </c>
      <c r="AA2393" s="25">
        <f t="shared" si="1622"/>
        <v>41.984999999999999</v>
      </c>
    </row>
    <row r="2394" spans="1:27" s="299" customFormat="1" ht="25.5" customHeight="1">
      <c r="A2394" s="221">
        <v>782</v>
      </c>
      <c r="B2394" s="221" t="s">
        <v>24</v>
      </c>
      <c r="C2394" s="221">
        <v>76100</v>
      </c>
      <c r="D2394" s="221">
        <v>3</v>
      </c>
      <c r="E2394" s="221">
        <v>1</v>
      </c>
      <c r="F2394" s="221">
        <v>66</v>
      </c>
      <c r="G2394" s="221">
        <v>1</v>
      </c>
      <c r="H2394" s="222">
        <v>1366</v>
      </c>
      <c r="I2394" s="224">
        <v>125</v>
      </c>
      <c r="J2394" s="107">
        <f>H2394*I2394</f>
        <v>170750</v>
      </c>
      <c r="K2394" s="223"/>
      <c r="L2394" s="224"/>
      <c r="M2394" s="224"/>
      <c r="N2394" s="223"/>
      <c r="O2394" s="224"/>
      <c r="P2394" s="224">
        <v>100</v>
      </c>
      <c r="Q2394" s="291"/>
      <c r="R2394" s="291">
        <f>O2394*Q2394</f>
        <v>0</v>
      </c>
      <c r="S2394" s="295"/>
      <c r="T2394" s="295"/>
      <c r="U2394" s="291">
        <f>R2394-R2394*T2394/100</f>
        <v>0</v>
      </c>
      <c r="V2394" s="222">
        <f>J2394+U2394</f>
        <v>170750</v>
      </c>
      <c r="W2394" s="291">
        <f>V2394*P2394/100</f>
        <v>170750</v>
      </c>
      <c r="X2394" s="222" t="s">
        <v>61</v>
      </c>
      <c r="Y2394" s="308">
        <v>0</v>
      </c>
      <c r="Z2394" s="224">
        <v>0</v>
      </c>
      <c r="AA2394" s="298">
        <f t="shared" si="1622"/>
        <v>0</v>
      </c>
    </row>
    <row r="2395" spans="1:27" s="229" customFormat="1" ht="25.5" customHeight="1">
      <c r="A2395" s="17"/>
      <c r="B2395" s="17"/>
      <c r="C2395" s="17"/>
      <c r="D2395" s="17"/>
      <c r="E2395" s="17"/>
      <c r="F2395" s="17"/>
      <c r="G2395" s="17"/>
      <c r="H2395" s="100"/>
      <c r="I2395" s="20"/>
      <c r="J2395" s="70"/>
      <c r="K2395" s="103"/>
      <c r="L2395" s="20"/>
      <c r="M2395" s="20"/>
      <c r="N2395" s="103"/>
      <c r="O2395" s="20"/>
      <c r="P2395" s="20"/>
      <c r="Q2395" s="21"/>
      <c r="R2395" s="21"/>
      <c r="S2395" s="217"/>
      <c r="T2395" s="217"/>
      <c r="U2395" s="21"/>
      <c r="V2395" s="100"/>
      <c r="W2395" s="100"/>
      <c r="X2395" s="100"/>
      <c r="Y2395" s="231"/>
      <c r="Z2395" s="20"/>
      <c r="AA2395" s="25"/>
    </row>
    <row r="2396" spans="1:27" s="227" customFormat="1" ht="24" customHeight="1">
      <c r="A2396" s="78">
        <v>783</v>
      </c>
      <c r="B2396" s="78" t="s">
        <v>57</v>
      </c>
      <c r="C2396" s="78" t="s">
        <v>29</v>
      </c>
      <c r="D2396" s="78">
        <v>0</v>
      </c>
      <c r="E2396" s="78">
        <v>0</v>
      </c>
      <c r="F2396" s="78">
        <v>36</v>
      </c>
      <c r="G2396" s="78">
        <v>2</v>
      </c>
      <c r="H2396" s="59">
        <v>36</v>
      </c>
      <c r="I2396" s="70">
        <v>150</v>
      </c>
      <c r="J2396" s="59">
        <f>H2396*I2396</f>
        <v>5400</v>
      </c>
      <c r="K2396" s="90">
        <v>1</v>
      </c>
      <c r="L2396" s="372" t="s">
        <v>65</v>
      </c>
      <c r="M2396" s="85" t="s">
        <v>67</v>
      </c>
      <c r="N2396" s="90">
        <v>2</v>
      </c>
      <c r="O2396" s="85">
        <v>143.5</v>
      </c>
      <c r="P2396" s="85">
        <v>100</v>
      </c>
      <c r="Q2396" s="70">
        <v>6350</v>
      </c>
      <c r="R2396" s="84">
        <f>O2396*Q2396</f>
        <v>911225</v>
      </c>
      <c r="S2396" s="104">
        <v>10</v>
      </c>
      <c r="T2396" s="104">
        <v>10</v>
      </c>
      <c r="U2396" s="70">
        <f>R2396-R2396*T2396/100</f>
        <v>820102.5</v>
      </c>
      <c r="V2396" s="70">
        <f>J2396+U2396</f>
        <v>825502.5</v>
      </c>
      <c r="W2396" s="70">
        <f>V2396*P2396/100</f>
        <v>825502.5</v>
      </c>
      <c r="X2396" s="59" t="s">
        <v>60</v>
      </c>
      <c r="Y2396" s="290">
        <f>J2396</f>
        <v>5400</v>
      </c>
      <c r="Z2396" s="85">
        <v>0.02</v>
      </c>
      <c r="AA2396" s="79">
        <f t="shared" ref="AA2396" si="1629">Y2396*Z2396/100</f>
        <v>1.08</v>
      </c>
    </row>
    <row r="2397" spans="1:27" s="229" customFormat="1" ht="25.5" customHeight="1">
      <c r="A2397" s="17"/>
      <c r="B2397" s="17"/>
      <c r="C2397" s="17"/>
      <c r="D2397" s="17"/>
      <c r="E2397" s="17"/>
      <c r="F2397" s="17"/>
      <c r="G2397" s="17"/>
      <c r="H2397" s="100"/>
      <c r="I2397" s="20"/>
      <c r="J2397" s="70"/>
      <c r="K2397" s="103"/>
      <c r="L2397" s="20"/>
      <c r="M2397" s="20"/>
      <c r="N2397" s="103"/>
      <c r="O2397" s="20"/>
      <c r="P2397" s="20"/>
      <c r="Q2397" s="21"/>
      <c r="R2397" s="21"/>
      <c r="S2397" s="217"/>
      <c r="T2397" s="217"/>
      <c r="U2397" s="21"/>
      <c r="V2397" s="100"/>
      <c r="W2397" s="21"/>
      <c r="X2397" s="100"/>
      <c r="Y2397" s="230"/>
      <c r="Z2397" s="20"/>
      <c r="AA2397" s="25"/>
    </row>
    <row r="2398" spans="1:27" s="227" customFormat="1" ht="24" customHeight="1">
      <c r="A2398" s="78">
        <v>784</v>
      </c>
      <c r="B2398" s="78" t="s">
        <v>62</v>
      </c>
      <c r="C2398" s="78">
        <v>1468</v>
      </c>
      <c r="D2398" s="78">
        <v>5</v>
      </c>
      <c r="E2398" s="78">
        <v>3</v>
      </c>
      <c r="F2398" s="78">
        <v>76</v>
      </c>
      <c r="G2398" s="78">
        <v>2</v>
      </c>
      <c r="H2398" s="59">
        <v>17.5</v>
      </c>
      <c r="I2398" s="70">
        <v>125</v>
      </c>
      <c r="J2398" s="59">
        <f>H2398*I2398</f>
        <v>2187.5</v>
      </c>
      <c r="K2398" s="90">
        <v>1</v>
      </c>
      <c r="L2398" s="372" t="s">
        <v>65</v>
      </c>
      <c r="M2398" s="85" t="s">
        <v>172</v>
      </c>
      <c r="N2398" s="90">
        <v>2</v>
      </c>
      <c r="O2398" s="85">
        <v>70</v>
      </c>
      <c r="P2398" s="85">
        <v>100</v>
      </c>
      <c r="Q2398" s="70">
        <v>6350</v>
      </c>
      <c r="R2398" s="84">
        <f>O2398*Q2398</f>
        <v>444500</v>
      </c>
      <c r="S2398" s="104">
        <v>5</v>
      </c>
      <c r="T2398" s="104">
        <v>15</v>
      </c>
      <c r="U2398" s="70">
        <f>R2398-R2398*T2398/100</f>
        <v>377825</v>
      </c>
      <c r="V2398" s="70">
        <f>J2398+U2398</f>
        <v>380012.5</v>
      </c>
      <c r="W2398" s="70">
        <f>V2398*P2398/100</f>
        <v>380012.5</v>
      </c>
      <c r="X2398" s="59" t="s">
        <v>60</v>
      </c>
      <c r="Y2398" s="290">
        <f>J2398</f>
        <v>2187.5</v>
      </c>
      <c r="Z2398" s="85">
        <v>0.02</v>
      </c>
      <c r="AA2398" s="79">
        <f t="shared" ref="AA2398:AA2401" si="1630">Y2398*Z2398/100</f>
        <v>0.4375</v>
      </c>
    </row>
    <row r="2399" spans="1:27" s="229" customFormat="1" ht="25.5" customHeight="1">
      <c r="A2399" s="17"/>
      <c r="B2399" s="17"/>
      <c r="C2399" s="17"/>
      <c r="D2399" s="17"/>
      <c r="E2399" s="17"/>
      <c r="F2399" s="17"/>
      <c r="G2399" s="17">
        <v>1</v>
      </c>
      <c r="H2399" s="100">
        <v>2358.5</v>
      </c>
      <c r="I2399" s="20">
        <v>125</v>
      </c>
      <c r="J2399" s="70">
        <f t="shared" ref="J2399" si="1631">H2399*I2399</f>
        <v>294812.5</v>
      </c>
      <c r="K2399" s="103"/>
      <c r="L2399" s="20"/>
      <c r="M2399" s="20" t="s">
        <v>173</v>
      </c>
      <c r="N2399" s="103"/>
      <c r="O2399" s="20"/>
      <c r="P2399" s="20">
        <v>100</v>
      </c>
      <c r="Q2399" s="21"/>
      <c r="R2399" s="21">
        <f t="shared" ref="R2399" si="1632">O2399*Q2399</f>
        <v>0</v>
      </c>
      <c r="S2399" s="217"/>
      <c r="T2399" s="217"/>
      <c r="U2399" s="21">
        <f t="shared" ref="U2399" si="1633">R2399-R2399*T2399/100</f>
        <v>0</v>
      </c>
      <c r="V2399" s="314">
        <f t="shared" ref="V2399" si="1634">J2399+U2399</f>
        <v>294812.5</v>
      </c>
      <c r="W2399" s="314">
        <f t="shared" ref="W2399" si="1635">V2399*P2399/100</f>
        <v>294812.5</v>
      </c>
      <c r="X2399" s="100"/>
      <c r="Y2399" s="226">
        <f t="shared" ref="Y2399" si="1636">J2399</f>
        <v>294812.5</v>
      </c>
      <c r="Z2399" s="20">
        <v>0.01</v>
      </c>
      <c r="AA2399" s="25">
        <f t="shared" si="1630"/>
        <v>29.481249999999999</v>
      </c>
    </row>
    <row r="2400" spans="1:27" s="227" customFormat="1" ht="24" customHeight="1">
      <c r="A2400" s="78">
        <v>785</v>
      </c>
      <c r="B2400" s="78" t="s">
        <v>24</v>
      </c>
      <c r="C2400" s="78">
        <v>46333</v>
      </c>
      <c r="D2400" s="78">
        <v>0</v>
      </c>
      <c r="E2400" s="78">
        <v>1</v>
      </c>
      <c r="F2400" s="78">
        <v>96</v>
      </c>
      <c r="G2400" s="78">
        <v>2</v>
      </c>
      <c r="H2400" s="59">
        <v>196</v>
      </c>
      <c r="I2400" s="70">
        <v>400</v>
      </c>
      <c r="J2400" s="59">
        <f>H2400*I2400</f>
        <v>78400</v>
      </c>
      <c r="K2400" s="90">
        <v>1</v>
      </c>
      <c r="L2400" s="372" t="s">
        <v>65</v>
      </c>
      <c r="M2400" s="85" t="s">
        <v>67</v>
      </c>
      <c r="N2400" s="90">
        <v>2</v>
      </c>
      <c r="O2400" s="85">
        <v>81</v>
      </c>
      <c r="P2400" s="85">
        <v>100</v>
      </c>
      <c r="Q2400" s="70">
        <v>6350</v>
      </c>
      <c r="R2400" s="84">
        <f>O2400*Q2400</f>
        <v>514350</v>
      </c>
      <c r="S2400" s="104">
        <v>22</v>
      </c>
      <c r="T2400" s="104">
        <v>34</v>
      </c>
      <c r="U2400" s="70">
        <f>R2400-R2400*T2400/100</f>
        <v>339471</v>
      </c>
      <c r="V2400" s="70">
        <f>J2400+U2400</f>
        <v>417871</v>
      </c>
      <c r="W2400" s="70">
        <f>V2400*P2400/100</f>
        <v>417871</v>
      </c>
      <c r="X2400" s="59" t="s">
        <v>58</v>
      </c>
      <c r="Y2400" s="290">
        <v>0</v>
      </c>
      <c r="Z2400" s="85">
        <v>0</v>
      </c>
      <c r="AA2400" s="79">
        <f t="shared" si="1630"/>
        <v>0</v>
      </c>
    </row>
    <row r="2401" spans="1:27" s="229" customFormat="1" ht="25.5" customHeight="1">
      <c r="A2401" s="17">
        <v>786</v>
      </c>
      <c r="B2401" s="17" t="s">
        <v>24</v>
      </c>
      <c r="C2401" s="17">
        <v>74388</v>
      </c>
      <c r="D2401" s="17">
        <v>3</v>
      </c>
      <c r="E2401" s="17">
        <v>3</v>
      </c>
      <c r="F2401" s="17">
        <v>46</v>
      </c>
      <c r="G2401" s="17">
        <v>1</v>
      </c>
      <c r="H2401" s="100">
        <v>1546</v>
      </c>
      <c r="I2401" s="20">
        <v>100</v>
      </c>
      <c r="J2401" s="70">
        <f>H2401*I2401</f>
        <v>154600</v>
      </c>
      <c r="K2401" s="103"/>
      <c r="L2401" s="20"/>
      <c r="M2401" s="20"/>
      <c r="N2401" s="103"/>
      <c r="O2401" s="20"/>
      <c r="P2401" s="20">
        <v>100</v>
      </c>
      <c r="Q2401" s="21"/>
      <c r="R2401" s="21">
        <f>O2401*Q2401</f>
        <v>0</v>
      </c>
      <c r="S2401" s="217"/>
      <c r="T2401" s="217"/>
      <c r="U2401" s="21">
        <f>R2401-R2401*T2401/100</f>
        <v>0</v>
      </c>
      <c r="V2401" s="100">
        <f>J2401+U2401</f>
        <v>154600</v>
      </c>
      <c r="W2401" s="21">
        <f>V2401*P2401/100</f>
        <v>154600</v>
      </c>
      <c r="X2401" s="100" t="s">
        <v>61</v>
      </c>
      <c r="Y2401" s="230">
        <v>0</v>
      </c>
      <c r="Z2401" s="20">
        <v>0</v>
      </c>
      <c r="AA2401" s="25">
        <f t="shared" si="1630"/>
        <v>0</v>
      </c>
    </row>
    <row r="2402" spans="1:27" s="229" customFormat="1" ht="20.25" customHeight="1">
      <c r="A2402" s="17"/>
      <c r="B2402" s="17"/>
      <c r="C2402" s="17"/>
      <c r="D2402" s="17"/>
      <c r="E2402" s="17"/>
      <c r="F2402" s="17"/>
      <c r="G2402" s="17"/>
      <c r="H2402" s="100"/>
      <c r="I2402" s="20"/>
      <c r="J2402" s="70"/>
      <c r="K2402" s="103"/>
      <c r="L2402" s="20"/>
      <c r="M2402" s="20"/>
      <c r="N2402" s="103"/>
      <c r="O2402" s="20"/>
      <c r="P2402" s="20"/>
      <c r="Q2402" s="21"/>
      <c r="R2402" s="21"/>
      <c r="S2402" s="217"/>
      <c r="T2402" s="217"/>
      <c r="U2402" s="21"/>
      <c r="V2402" s="100"/>
      <c r="W2402" s="100"/>
      <c r="X2402" s="100"/>
      <c r="Y2402" s="231"/>
      <c r="Z2402" s="20"/>
      <c r="AA2402" s="25"/>
    </row>
    <row r="2403" spans="1:27" s="227" customFormat="1" ht="24" customHeight="1">
      <c r="A2403" s="78">
        <v>787</v>
      </c>
      <c r="B2403" s="78" t="s">
        <v>24</v>
      </c>
      <c r="C2403" s="78">
        <v>64116</v>
      </c>
      <c r="D2403" s="78">
        <v>19</v>
      </c>
      <c r="E2403" s="78">
        <v>0</v>
      </c>
      <c r="F2403" s="78">
        <v>72</v>
      </c>
      <c r="G2403" s="78">
        <v>2</v>
      </c>
      <c r="H2403" s="59">
        <v>13</v>
      </c>
      <c r="I2403" s="70">
        <v>125</v>
      </c>
      <c r="J2403" s="59">
        <f>H2403*I2403</f>
        <v>1625</v>
      </c>
      <c r="K2403" s="90">
        <v>1</v>
      </c>
      <c r="L2403" s="372" t="s">
        <v>65</v>
      </c>
      <c r="M2403" s="85" t="s">
        <v>67</v>
      </c>
      <c r="N2403" s="90">
        <v>2</v>
      </c>
      <c r="O2403" s="85">
        <v>52</v>
      </c>
      <c r="P2403" s="85">
        <v>100</v>
      </c>
      <c r="Q2403" s="70">
        <v>6350</v>
      </c>
      <c r="R2403" s="84">
        <f>O2403*Q2403</f>
        <v>330200</v>
      </c>
      <c r="S2403" s="104">
        <v>4</v>
      </c>
      <c r="T2403" s="104">
        <v>4</v>
      </c>
      <c r="U2403" s="70">
        <f>R2403-R2403*T2403/100</f>
        <v>316992</v>
      </c>
      <c r="V2403" s="70">
        <f>J2403+U2403</f>
        <v>318617</v>
      </c>
      <c r="W2403" s="70">
        <f>V2403*P2403/100</f>
        <v>318617</v>
      </c>
      <c r="X2403" s="59" t="s">
        <v>58</v>
      </c>
      <c r="Y2403" s="290">
        <v>0</v>
      </c>
      <c r="Z2403" s="85">
        <v>0</v>
      </c>
      <c r="AA2403" s="79">
        <f t="shared" ref="AA2403:AA2404" si="1637">Y2403*Z2403/100</f>
        <v>0</v>
      </c>
    </row>
    <row r="2404" spans="1:27" s="229" customFormat="1" ht="25.5" customHeight="1">
      <c r="A2404" s="17"/>
      <c r="B2404" s="17"/>
      <c r="C2404" s="17"/>
      <c r="D2404" s="17"/>
      <c r="E2404" s="17"/>
      <c r="F2404" s="17"/>
      <c r="G2404" s="17">
        <v>1</v>
      </c>
      <c r="H2404" s="100">
        <v>7659</v>
      </c>
      <c r="I2404" s="20">
        <v>125</v>
      </c>
      <c r="J2404" s="70">
        <f>H2404*I2404</f>
        <v>957375</v>
      </c>
      <c r="K2404" s="103"/>
      <c r="L2404" s="20"/>
      <c r="M2404" s="20"/>
      <c r="N2404" s="103"/>
      <c r="O2404" s="20"/>
      <c r="P2404" s="20">
        <v>100</v>
      </c>
      <c r="Q2404" s="21"/>
      <c r="R2404" s="21">
        <f>O2404*Q2404</f>
        <v>0</v>
      </c>
      <c r="S2404" s="217"/>
      <c r="T2404" s="217"/>
      <c r="U2404" s="21">
        <f>R2404-R2404*T2404/100</f>
        <v>0</v>
      </c>
      <c r="V2404" s="100">
        <f>J2404+U2404</f>
        <v>957375</v>
      </c>
      <c r="W2404" s="21">
        <f>V2404*P2404/100</f>
        <v>957375</v>
      </c>
      <c r="X2404" s="100"/>
      <c r="Y2404" s="230">
        <v>0</v>
      </c>
      <c r="Z2404" s="20">
        <v>0</v>
      </c>
      <c r="AA2404" s="25">
        <f t="shared" si="1637"/>
        <v>0</v>
      </c>
    </row>
    <row r="2405" spans="1:27" s="229" customFormat="1" ht="21" customHeight="1">
      <c r="A2405" s="17"/>
      <c r="B2405" s="17"/>
      <c r="C2405" s="17"/>
      <c r="D2405" s="17"/>
      <c r="E2405" s="17"/>
      <c r="F2405" s="17"/>
      <c r="G2405" s="17"/>
      <c r="H2405" s="100"/>
      <c r="I2405" s="20"/>
      <c r="J2405" s="70"/>
      <c r="K2405" s="103"/>
      <c r="L2405" s="20"/>
      <c r="M2405" s="20"/>
      <c r="N2405" s="103"/>
      <c r="O2405" s="20"/>
      <c r="P2405" s="20"/>
      <c r="Q2405" s="21"/>
      <c r="R2405" s="21"/>
      <c r="S2405" s="217"/>
      <c r="T2405" s="217"/>
      <c r="U2405" s="21"/>
      <c r="V2405" s="100"/>
      <c r="W2405" s="21"/>
      <c r="X2405" s="100"/>
      <c r="Y2405" s="230"/>
      <c r="Z2405" s="20"/>
      <c r="AA2405" s="25"/>
    </row>
    <row r="2406" spans="1:27" s="227" customFormat="1" ht="24" customHeight="1">
      <c r="A2406" s="78">
        <v>788</v>
      </c>
      <c r="B2406" s="78" t="s">
        <v>57</v>
      </c>
      <c r="C2406" s="78" t="s">
        <v>29</v>
      </c>
      <c r="D2406" s="78">
        <v>0</v>
      </c>
      <c r="E2406" s="78">
        <v>0</v>
      </c>
      <c r="F2406" s="78">
        <v>31</v>
      </c>
      <c r="G2406" s="78">
        <v>2</v>
      </c>
      <c r="H2406" s="59">
        <v>31</v>
      </c>
      <c r="I2406" s="70">
        <v>150</v>
      </c>
      <c r="J2406" s="59">
        <f>H2406*I2406</f>
        <v>4650</v>
      </c>
      <c r="K2406" s="90">
        <v>1</v>
      </c>
      <c r="L2406" s="372" t="s">
        <v>65</v>
      </c>
      <c r="M2406" s="85" t="s">
        <v>67</v>
      </c>
      <c r="N2406" s="90">
        <v>2</v>
      </c>
      <c r="O2406" s="85">
        <v>124</v>
      </c>
      <c r="P2406" s="85">
        <v>100</v>
      </c>
      <c r="Q2406" s="70">
        <v>6350</v>
      </c>
      <c r="R2406" s="84">
        <f>O2406*Q2406</f>
        <v>787400</v>
      </c>
      <c r="S2406" s="104">
        <v>4</v>
      </c>
      <c r="T2406" s="104">
        <v>4</v>
      </c>
      <c r="U2406" s="70">
        <f>R2406-R2406*T2406/100</f>
        <v>755904</v>
      </c>
      <c r="V2406" s="70">
        <f>J2406+U2406</f>
        <v>760554</v>
      </c>
      <c r="W2406" s="70">
        <f>V2406*P2406/100</f>
        <v>760554</v>
      </c>
      <c r="X2406" s="59" t="s">
        <v>60</v>
      </c>
      <c r="Y2406" s="290">
        <f>J2406</f>
        <v>4650</v>
      </c>
      <c r="Z2406" s="85">
        <v>0.02</v>
      </c>
      <c r="AA2406" s="79">
        <f t="shared" ref="AA2406" si="1638">Y2406*Z2406/100</f>
        <v>0.93</v>
      </c>
    </row>
    <row r="2407" spans="1:27" s="227" customFormat="1" ht="24" customHeight="1">
      <c r="A2407" s="78"/>
      <c r="B2407" s="78"/>
      <c r="C2407" s="78"/>
      <c r="D2407" s="78"/>
      <c r="E2407" s="78"/>
      <c r="F2407" s="78"/>
      <c r="G2407" s="78"/>
      <c r="H2407" s="59"/>
      <c r="I2407" s="70"/>
      <c r="J2407" s="59"/>
      <c r="K2407" s="90"/>
      <c r="L2407" s="372"/>
      <c r="M2407" s="85"/>
      <c r="N2407" s="90"/>
      <c r="O2407" s="85"/>
      <c r="P2407" s="85"/>
      <c r="Q2407" s="70"/>
      <c r="R2407" s="84"/>
      <c r="S2407" s="104"/>
      <c r="T2407" s="104"/>
      <c r="U2407" s="70"/>
      <c r="V2407" s="70"/>
      <c r="W2407" s="70"/>
      <c r="X2407" s="59"/>
      <c r="Y2407" s="290"/>
      <c r="Z2407" s="85"/>
      <c r="AA2407" s="79"/>
    </row>
    <row r="2408" spans="1:27" s="227" customFormat="1" ht="24" customHeight="1">
      <c r="A2408" s="78">
        <v>789</v>
      </c>
      <c r="B2408" s="78" t="s">
        <v>24</v>
      </c>
      <c r="C2408" s="78">
        <v>60719</v>
      </c>
      <c r="D2408" s="78">
        <v>6</v>
      </c>
      <c r="E2408" s="78">
        <v>2</v>
      </c>
      <c r="F2408" s="78">
        <v>21</v>
      </c>
      <c r="G2408" s="78">
        <v>2</v>
      </c>
      <c r="H2408" s="59">
        <v>40</v>
      </c>
      <c r="I2408" s="70">
        <v>125</v>
      </c>
      <c r="J2408" s="59">
        <f>H2408*I2408</f>
        <v>5000</v>
      </c>
      <c r="K2408" s="90">
        <v>1</v>
      </c>
      <c r="L2408" s="372" t="s">
        <v>65</v>
      </c>
      <c r="M2408" s="85" t="s">
        <v>67</v>
      </c>
      <c r="N2408" s="90">
        <v>2</v>
      </c>
      <c r="O2408" s="85">
        <v>160</v>
      </c>
      <c r="P2408" s="85">
        <v>100</v>
      </c>
      <c r="Q2408" s="70">
        <v>6350</v>
      </c>
      <c r="R2408" s="84">
        <f>O2408*Q2408</f>
        <v>1016000</v>
      </c>
      <c r="S2408" s="104">
        <v>5</v>
      </c>
      <c r="T2408" s="104">
        <v>5</v>
      </c>
      <c r="U2408" s="70">
        <f>R2408-R2408*T2408/100</f>
        <v>965200</v>
      </c>
      <c r="V2408" s="70">
        <f>J2408+U2408</f>
        <v>970200</v>
      </c>
      <c r="W2408" s="70">
        <f>V2408*P2408/100</f>
        <v>970200</v>
      </c>
      <c r="X2408" s="59" t="s">
        <v>58</v>
      </c>
      <c r="Y2408" s="290">
        <v>0</v>
      </c>
      <c r="Z2408" s="85">
        <v>0</v>
      </c>
      <c r="AA2408" s="79">
        <f t="shared" ref="AA2408:AA2410" si="1639">Y2408*Z2408/100</f>
        <v>0</v>
      </c>
    </row>
    <row r="2409" spans="1:27" s="229" customFormat="1" ht="25.5" customHeight="1">
      <c r="A2409" s="17"/>
      <c r="B2409" s="17"/>
      <c r="C2409" s="17"/>
      <c r="D2409" s="17"/>
      <c r="E2409" s="17"/>
      <c r="F2409" s="17"/>
      <c r="G2409" s="17">
        <v>1</v>
      </c>
      <c r="H2409" s="100">
        <v>2581</v>
      </c>
      <c r="I2409" s="20">
        <v>125</v>
      </c>
      <c r="J2409" s="70">
        <f>H2409*I2409</f>
        <v>322625</v>
      </c>
      <c r="K2409" s="103"/>
      <c r="L2409" s="20"/>
      <c r="M2409" s="20"/>
      <c r="N2409" s="103"/>
      <c r="O2409" s="20"/>
      <c r="P2409" s="20">
        <v>100</v>
      </c>
      <c r="Q2409" s="21"/>
      <c r="R2409" s="21">
        <f>O2409*Q2409</f>
        <v>0</v>
      </c>
      <c r="S2409" s="217"/>
      <c r="T2409" s="217"/>
      <c r="U2409" s="21">
        <f>R2409-R2409*T2409/100</f>
        <v>0</v>
      </c>
      <c r="V2409" s="100">
        <f>J2409+U2409</f>
        <v>322625</v>
      </c>
      <c r="W2409" s="21">
        <f>V2409*P2409/100</f>
        <v>322625</v>
      </c>
      <c r="X2409" s="100" t="s">
        <v>61</v>
      </c>
      <c r="Y2409" s="230">
        <v>0</v>
      </c>
      <c r="Z2409" s="20">
        <v>0</v>
      </c>
      <c r="AA2409" s="25">
        <f t="shared" si="1639"/>
        <v>0</v>
      </c>
    </row>
    <row r="2410" spans="1:27" s="229" customFormat="1" ht="25.5" customHeight="1">
      <c r="A2410" s="17">
        <v>790</v>
      </c>
      <c r="B2410" s="17" t="s">
        <v>24</v>
      </c>
      <c r="C2410" s="17">
        <v>20557</v>
      </c>
      <c r="D2410" s="17">
        <v>11</v>
      </c>
      <c r="E2410" s="17">
        <v>0</v>
      </c>
      <c r="F2410" s="17">
        <v>40</v>
      </c>
      <c r="G2410" s="17">
        <v>1</v>
      </c>
      <c r="H2410" s="100">
        <v>4440</v>
      </c>
      <c r="I2410" s="20">
        <v>125</v>
      </c>
      <c r="J2410" s="70">
        <f>H2410*I2410</f>
        <v>555000</v>
      </c>
      <c r="K2410" s="103"/>
      <c r="L2410" s="20"/>
      <c r="M2410" s="20"/>
      <c r="N2410" s="103"/>
      <c r="O2410" s="20"/>
      <c r="P2410" s="20">
        <v>100</v>
      </c>
      <c r="Q2410" s="21"/>
      <c r="R2410" s="21">
        <f>O2410*Q2410</f>
        <v>0</v>
      </c>
      <c r="S2410" s="217"/>
      <c r="T2410" s="217"/>
      <c r="U2410" s="21">
        <f>R2410-R2410*T2410/100</f>
        <v>0</v>
      </c>
      <c r="V2410" s="100">
        <f>J2410+U2410</f>
        <v>555000</v>
      </c>
      <c r="W2410" s="21">
        <f>V2410*P2410/100</f>
        <v>555000</v>
      </c>
      <c r="X2410" s="100" t="s">
        <v>61</v>
      </c>
      <c r="Y2410" s="230">
        <v>0</v>
      </c>
      <c r="Z2410" s="20">
        <v>0</v>
      </c>
      <c r="AA2410" s="25">
        <f t="shared" si="1639"/>
        <v>0</v>
      </c>
    </row>
    <row r="2411" spans="1:27" s="229" customFormat="1" ht="18.75" customHeight="1">
      <c r="A2411" s="17"/>
      <c r="B2411" s="17"/>
      <c r="C2411" s="17"/>
      <c r="D2411" s="17"/>
      <c r="E2411" s="17"/>
      <c r="F2411" s="17"/>
      <c r="G2411" s="17"/>
      <c r="H2411" s="100"/>
      <c r="I2411" s="20"/>
      <c r="J2411" s="70"/>
      <c r="K2411" s="103"/>
      <c r="L2411" s="20"/>
      <c r="M2411" s="20"/>
      <c r="N2411" s="103"/>
      <c r="O2411" s="20"/>
      <c r="P2411" s="20"/>
      <c r="Q2411" s="21"/>
      <c r="R2411" s="21"/>
      <c r="S2411" s="217"/>
      <c r="T2411" s="217"/>
      <c r="U2411" s="21"/>
      <c r="V2411" s="100"/>
      <c r="W2411" s="100"/>
      <c r="X2411" s="100"/>
      <c r="Y2411" s="231"/>
      <c r="Z2411" s="20"/>
      <c r="AA2411" s="25"/>
    </row>
    <row r="2412" spans="1:27" s="227" customFormat="1" ht="24" customHeight="1">
      <c r="A2412" s="78">
        <v>791</v>
      </c>
      <c r="B2412" s="78" t="s">
        <v>24</v>
      </c>
      <c r="C2412" s="78">
        <v>46337</v>
      </c>
      <c r="D2412" s="78">
        <v>0</v>
      </c>
      <c r="E2412" s="78">
        <v>1</v>
      </c>
      <c r="F2412" s="78">
        <v>73</v>
      </c>
      <c r="G2412" s="78">
        <v>2</v>
      </c>
      <c r="H2412" s="59">
        <v>173</v>
      </c>
      <c r="I2412" s="70">
        <v>400</v>
      </c>
      <c r="J2412" s="59">
        <f>H2412*I2412</f>
        <v>69200</v>
      </c>
      <c r="K2412" s="90">
        <v>1</v>
      </c>
      <c r="L2412" s="372" t="s">
        <v>65</v>
      </c>
      <c r="M2412" s="85" t="s">
        <v>67</v>
      </c>
      <c r="N2412" s="90">
        <v>2</v>
      </c>
      <c r="O2412" s="85">
        <v>168</v>
      </c>
      <c r="P2412" s="85">
        <v>100</v>
      </c>
      <c r="Q2412" s="70">
        <v>6350</v>
      </c>
      <c r="R2412" s="84">
        <f>O2412*Q2412</f>
        <v>1066800</v>
      </c>
      <c r="S2412" s="104">
        <v>17</v>
      </c>
      <c r="T2412" s="104">
        <v>24</v>
      </c>
      <c r="U2412" s="70">
        <f>R2412-R2412*T2412/100</f>
        <v>810768</v>
      </c>
      <c r="V2412" s="70">
        <f>J2412+U2412</f>
        <v>879968</v>
      </c>
      <c r="W2412" s="70">
        <f>V2412*P2412/100</f>
        <v>879968</v>
      </c>
      <c r="X2412" s="59" t="s">
        <v>58</v>
      </c>
      <c r="Y2412" s="290">
        <v>0</v>
      </c>
      <c r="Z2412" s="85">
        <v>0</v>
      </c>
      <c r="AA2412" s="79">
        <f t="shared" ref="AA2412:AA2413" si="1640">Y2412*Z2412/100</f>
        <v>0</v>
      </c>
    </row>
    <row r="2413" spans="1:27" s="229" customFormat="1" ht="25.5" customHeight="1">
      <c r="A2413" s="17"/>
      <c r="B2413" s="17"/>
      <c r="C2413" s="17"/>
      <c r="D2413" s="17"/>
      <c r="E2413" s="17"/>
      <c r="F2413" s="17"/>
      <c r="G2413" s="17"/>
      <c r="H2413" s="100"/>
      <c r="I2413" s="387"/>
      <c r="J2413" s="70"/>
      <c r="K2413" s="103">
        <v>2</v>
      </c>
      <c r="L2413" s="386" t="s">
        <v>168</v>
      </c>
      <c r="M2413" s="85" t="s">
        <v>27</v>
      </c>
      <c r="N2413" s="90">
        <v>1</v>
      </c>
      <c r="O2413" s="59">
        <v>96</v>
      </c>
      <c r="P2413" s="70">
        <v>100</v>
      </c>
      <c r="Q2413" s="70">
        <v>5600</v>
      </c>
      <c r="R2413" s="70">
        <f t="shared" ref="R2413" si="1641">O2413*Q2413</f>
        <v>537600</v>
      </c>
      <c r="S2413" s="104">
        <v>17</v>
      </c>
      <c r="T2413" s="104">
        <v>79</v>
      </c>
      <c r="U2413" s="59">
        <f t="shared" ref="U2413" si="1642">R2413-R2413*T2413/100</f>
        <v>112896</v>
      </c>
      <c r="V2413" s="59">
        <f t="shared" ref="V2413" si="1643">J2413+U2413</f>
        <v>112896</v>
      </c>
      <c r="W2413" s="59">
        <f t="shared" ref="W2413" si="1644">V2413*P2413/100</f>
        <v>112896</v>
      </c>
      <c r="X2413" s="85" t="s">
        <v>58</v>
      </c>
      <c r="Y2413" s="59">
        <v>0</v>
      </c>
      <c r="Z2413" s="85">
        <v>0</v>
      </c>
      <c r="AA2413" s="79">
        <f t="shared" si="1640"/>
        <v>0</v>
      </c>
    </row>
    <row r="2414" spans="1:27" s="229" customFormat="1" ht="18.75" customHeight="1">
      <c r="A2414" s="17"/>
      <c r="B2414" s="17"/>
      <c r="C2414" s="17"/>
      <c r="D2414" s="17"/>
      <c r="E2414" s="17"/>
      <c r="F2414" s="17"/>
      <c r="G2414" s="17"/>
      <c r="H2414" s="100"/>
      <c r="I2414" s="387"/>
      <c r="J2414" s="70"/>
      <c r="K2414" s="103"/>
      <c r="L2414" s="20"/>
      <c r="M2414" s="20"/>
      <c r="N2414" s="103"/>
      <c r="O2414" s="20"/>
      <c r="P2414" s="20"/>
      <c r="Q2414" s="21"/>
      <c r="R2414" s="21"/>
      <c r="S2414" s="217"/>
      <c r="T2414" s="217"/>
      <c r="U2414" s="21"/>
      <c r="V2414" s="100"/>
      <c r="W2414" s="100"/>
      <c r="X2414" s="100"/>
      <c r="Y2414" s="231"/>
      <c r="Z2414" s="20"/>
      <c r="AA2414" s="25"/>
    </row>
    <row r="2415" spans="1:27" s="227" customFormat="1" ht="24" customHeight="1">
      <c r="A2415" s="78">
        <v>792</v>
      </c>
      <c r="B2415" s="78" t="s">
        <v>24</v>
      </c>
      <c r="C2415" s="78">
        <v>21862</v>
      </c>
      <c r="D2415" s="78">
        <v>20</v>
      </c>
      <c r="E2415" s="78">
        <v>2</v>
      </c>
      <c r="F2415" s="78">
        <v>40</v>
      </c>
      <c r="G2415" s="78">
        <v>2</v>
      </c>
      <c r="H2415" s="59">
        <v>3</v>
      </c>
      <c r="I2415" s="70">
        <v>125</v>
      </c>
      <c r="J2415" s="59">
        <f>H2415*I2415</f>
        <v>375</v>
      </c>
      <c r="K2415" s="90">
        <v>1</v>
      </c>
      <c r="L2415" s="372" t="s">
        <v>65</v>
      </c>
      <c r="M2415" s="85" t="s">
        <v>69</v>
      </c>
      <c r="N2415" s="90">
        <v>2</v>
      </c>
      <c r="O2415" s="85">
        <v>12</v>
      </c>
      <c r="P2415" s="85">
        <v>100</v>
      </c>
      <c r="Q2415" s="70">
        <v>6350</v>
      </c>
      <c r="R2415" s="84">
        <f>O2415*Q2415</f>
        <v>76200</v>
      </c>
      <c r="S2415" s="104">
        <v>3</v>
      </c>
      <c r="T2415" s="104">
        <v>9</v>
      </c>
      <c r="U2415" s="70">
        <f>R2415-R2415*T2415/100</f>
        <v>69342</v>
      </c>
      <c r="V2415" s="70">
        <f>J2415+U2415</f>
        <v>69717</v>
      </c>
      <c r="W2415" s="70">
        <f>V2415*P2415/100</f>
        <v>69717</v>
      </c>
      <c r="X2415" s="59" t="s">
        <v>58</v>
      </c>
      <c r="Y2415" s="290">
        <v>0</v>
      </c>
      <c r="Z2415" s="85">
        <v>0</v>
      </c>
      <c r="AA2415" s="79">
        <f t="shared" ref="AA2415:AA2416" si="1645">Y2415*Z2415/100</f>
        <v>0</v>
      </c>
    </row>
    <row r="2416" spans="1:27" s="229" customFormat="1" ht="25.5" customHeight="1">
      <c r="A2416" s="17"/>
      <c r="B2416" s="17"/>
      <c r="C2416" s="17"/>
      <c r="D2416" s="17"/>
      <c r="E2416" s="17"/>
      <c r="F2416" s="17"/>
      <c r="G2416" s="17">
        <v>1</v>
      </c>
      <c r="H2416" s="100">
        <v>8237</v>
      </c>
      <c r="I2416" s="70">
        <v>125</v>
      </c>
      <c r="J2416" s="84">
        <f>H2416*I2416</f>
        <v>1029625</v>
      </c>
      <c r="K2416" s="103"/>
      <c r="L2416" s="20"/>
      <c r="M2416" s="20"/>
      <c r="N2416" s="103"/>
      <c r="O2416" s="20"/>
      <c r="P2416" s="20">
        <v>100</v>
      </c>
      <c r="Q2416" s="21"/>
      <c r="R2416" s="21">
        <f>O2416*Q2416</f>
        <v>0</v>
      </c>
      <c r="S2416" s="217"/>
      <c r="T2416" s="217"/>
      <c r="U2416" s="21">
        <f>R2416-R2416*T2416/100</f>
        <v>0</v>
      </c>
      <c r="V2416" s="101">
        <f>J2416+U2416</f>
        <v>1029625</v>
      </c>
      <c r="W2416" s="101">
        <f>V2416*P2416/100</f>
        <v>1029625</v>
      </c>
      <c r="X2416" s="100" t="s">
        <v>61</v>
      </c>
      <c r="Y2416" s="230">
        <v>0</v>
      </c>
      <c r="Z2416" s="20">
        <v>0</v>
      </c>
      <c r="AA2416" s="25">
        <f t="shared" si="1645"/>
        <v>0</v>
      </c>
    </row>
    <row r="2417" spans="1:27" s="229" customFormat="1" ht="18.75" customHeight="1">
      <c r="A2417" s="17"/>
      <c r="B2417" s="17"/>
      <c r="C2417" s="17"/>
      <c r="D2417" s="17"/>
      <c r="E2417" s="17"/>
      <c r="F2417" s="17"/>
      <c r="G2417" s="17"/>
      <c r="H2417" s="100"/>
      <c r="I2417" s="70"/>
      <c r="J2417" s="84"/>
      <c r="K2417" s="103"/>
      <c r="L2417" s="20"/>
      <c r="M2417" s="20"/>
      <c r="N2417" s="103"/>
      <c r="O2417" s="20"/>
      <c r="P2417" s="20"/>
      <c r="Q2417" s="21"/>
      <c r="R2417" s="21"/>
      <c r="S2417" s="217"/>
      <c r="T2417" s="217"/>
      <c r="U2417" s="21"/>
      <c r="V2417" s="101"/>
      <c r="W2417" s="101"/>
      <c r="X2417" s="100"/>
      <c r="Y2417" s="230"/>
      <c r="Z2417" s="20"/>
      <c r="AA2417" s="25"/>
    </row>
    <row r="2418" spans="1:27" s="227" customFormat="1" ht="24" customHeight="1">
      <c r="A2418" s="78">
        <v>793</v>
      </c>
      <c r="B2418" s="78" t="s">
        <v>24</v>
      </c>
      <c r="C2418" s="78">
        <v>57148</v>
      </c>
      <c r="D2418" s="78">
        <v>11</v>
      </c>
      <c r="E2418" s="78">
        <v>3</v>
      </c>
      <c r="F2418" s="78">
        <v>99</v>
      </c>
      <c r="G2418" s="78">
        <v>2</v>
      </c>
      <c r="H2418" s="59">
        <v>10</v>
      </c>
      <c r="I2418" s="70">
        <v>125</v>
      </c>
      <c r="J2418" s="59">
        <f>H2418*I2418</f>
        <v>1250</v>
      </c>
      <c r="K2418" s="90">
        <v>1</v>
      </c>
      <c r="L2418" s="372" t="s">
        <v>65</v>
      </c>
      <c r="M2418" s="85" t="s">
        <v>67</v>
      </c>
      <c r="N2418" s="90">
        <v>2</v>
      </c>
      <c r="O2418" s="85">
        <v>36</v>
      </c>
      <c r="P2418" s="85">
        <v>100</v>
      </c>
      <c r="Q2418" s="70">
        <v>6350</v>
      </c>
      <c r="R2418" s="84">
        <f>O2418*Q2418</f>
        <v>228600</v>
      </c>
      <c r="S2418" s="104">
        <v>3</v>
      </c>
      <c r="T2418" s="104">
        <v>3</v>
      </c>
      <c r="U2418" s="70">
        <f>R2418-R2418*T2418/100</f>
        <v>221742</v>
      </c>
      <c r="V2418" s="70">
        <f>J2418+U2418</f>
        <v>222992</v>
      </c>
      <c r="W2418" s="70">
        <f>V2418*P2418/100</f>
        <v>222992</v>
      </c>
      <c r="X2418" s="59" t="s">
        <v>58</v>
      </c>
      <c r="Y2418" s="290">
        <v>0</v>
      </c>
      <c r="Z2418" s="85">
        <v>0</v>
      </c>
      <c r="AA2418" s="79">
        <f t="shared" ref="AA2418:AA2424" si="1646">Y2418*Z2418/100</f>
        <v>0</v>
      </c>
    </row>
    <row r="2419" spans="1:27" s="229" customFormat="1" ht="25.5" customHeight="1">
      <c r="A2419" s="17"/>
      <c r="B2419" s="17"/>
      <c r="C2419" s="17"/>
      <c r="D2419" s="17"/>
      <c r="E2419" s="17"/>
      <c r="F2419" s="17"/>
      <c r="G2419" s="17">
        <v>1</v>
      </c>
      <c r="H2419" s="100">
        <v>4789</v>
      </c>
      <c r="I2419" s="70">
        <v>125</v>
      </c>
      <c r="J2419" s="84">
        <f>H2419*I2419</f>
        <v>598625</v>
      </c>
      <c r="K2419" s="103"/>
      <c r="L2419" s="20"/>
      <c r="M2419" s="20"/>
      <c r="N2419" s="103"/>
      <c r="O2419" s="20"/>
      <c r="P2419" s="20">
        <v>100</v>
      </c>
      <c r="Q2419" s="21"/>
      <c r="R2419" s="21">
        <f>O2419*Q2419</f>
        <v>0</v>
      </c>
      <c r="S2419" s="217"/>
      <c r="T2419" s="217"/>
      <c r="U2419" s="21">
        <f>R2419-R2419*T2419/100</f>
        <v>0</v>
      </c>
      <c r="V2419" s="101">
        <f>J2419+U2419</f>
        <v>598625</v>
      </c>
      <c r="W2419" s="101">
        <f>V2419*P2419/100</f>
        <v>598625</v>
      </c>
      <c r="X2419" s="100" t="s">
        <v>61</v>
      </c>
      <c r="Y2419" s="230">
        <v>0</v>
      </c>
      <c r="Z2419" s="20">
        <v>0</v>
      </c>
      <c r="AA2419" s="25">
        <f t="shared" si="1646"/>
        <v>0</v>
      </c>
    </row>
    <row r="2420" spans="1:27" s="229" customFormat="1" ht="26.1" customHeight="1">
      <c r="A2420" s="17">
        <v>794</v>
      </c>
      <c r="B2420" s="17" t="s">
        <v>62</v>
      </c>
      <c r="C2420" s="17">
        <v>1714</v>
      </c>
      <c r="D2420" s="17">
        <v>2</v>
      </c>
      <c r="E2420" s="17">
        <v>3</v>
      </c>
      <c r="F2420" s="17">
        <v>51</v>
      </c>
      <c r="G2420" s="17">
        <v>1</v>
      </c>
      <c r="H2420" s="100">
        <v>1151</v>
      </c>
      <c r="I2420" s="20">
        <v>125</v>
      </c>
      <c r="J2420" s="70">
        <f>H2420*I2420</f>
        <v>143875</v>
      </c>
      <c r="K2420" s="103"/>
      <c r="L2420" s="20"/>
      <c r="M2420" s="20"/>
      <c r="N2420" s="103"/>
      <c r="O2420" s="20"/>
      <c r="P2420" s="20">
        <v>100</v>
      </c>
      <c r="Q2420" s="21"/>
      <c r="R2420" s="21">
        <f>O2420*Q2420</f>
        <v>0</v>
      </c>
      <c r="S2420" s="217"/>
      <c r="T2420" s="217"/>
      <c r="U2420" s="21">
        <f>R2420-R2420*T2420/100</f>
        <v>0</v>
      </c>
      <c r="V2420" s="100">
        <f>J2420+U2420</f>
        <v>143875</v>
      </c>
      <c r="W2420" s="100">
        <f>V2420*P2420/100</f>
        <v>143875</v>
      </c>
      <c r="X2420" s="100"/>
      <c r="Y2420" s="231">
        <f>J2420</f>
        <v>143875</v>
      </c>
      <c r="Z2420" s="20">
        <v>0.01</v>
      </c>
      <c r="AA2420" s="25">
        <f t="shared" si="1646"/>
        <v>14.387499999999999</v>
      </c>
    </row>
    <row r="2421" spans="1:27" s="229" customFormat="1" ht="26.1" customHeight="1">
      <c r="A2421" s="17">
        <v>795</v>
      </c>
      <c r="B2421" s="17" t="s">
        <v>62</v>
      </c>
      <c r="C2421" s="17">
        <v>1715</v>
      </c>
      <c r="D2421" s="17">
        <v>2</v>
      </c>
      <c r="E2421" s="17">
        <v>3</v>
      </c>
      <c r="F2421" s="17">
        <v>53</v>
      </c>
      <c r="G2421" s="17">
        <v>1</v>
      </c>
      <c r="H2421" s="100">
        <v>1153</v>
      </c>
      <c r="I2421" s="20">
        <v>125</v>
      </c>
      <c r="J2421" s="70">
        <f t="shared" ref="J2421:J2424" si="1647">H2421*I2421</f>
        <v>144125</v>
      </c>
      <c r="K2421" s="103"/>
      <c r="L2421" s="20"/>
      <c r="M2421" s="20"/>
      <c r="N2421" s="103"/>
      <c r="O2421" s="20"/>
      <c r="P2421" s="20">
        <v>100</v>
      </c>
      <c r="Q2421" s="21"/>
      <c r="R2421" s="21">
        <f t="shared" ref="R2421:R2424" si="1648">O2421*Q2421</f>
        <v>0</v>
      </c>
      <c r="S2421" s="217"/>
      <c r="T2421" s="217"/>
      <c r="U2421" s="21">
        <f t="shared" ref="U2421:U2424" si="1649">R2421-R2421*T2421/100</f>
        <v>0</v>
      </c>
      <c r="V2421" s="100">
        <f t="shared" ref="V2421:V2424" si="1650">J2421+U2421</f>
        <v>144125</v>
      </c>
      <c r="W2421" s="100">
        <f t="shared" ref="W2421:W2424" si="1651">V2421*P2421/100</f>
        <v>144125</v>
      </c>
      <c r="X2421" s="100"/>
      <c r="Y2421" s="231">
        <f t="shared" ref="Y2421:Y2424" si="1652">J2421</f>
        <v>144125</v>
      </c>
      <c r="Z2421" s="20">
        <v>0.01</v>
      </c>
      <c r="AA2421" s="25">
        <f t="shared" si="1646"/>
        <v>14.4125</v>
      </c>
    </row>
    <row r="2422" spans="1:27" s="229" customFormat="1" ht="25.5" customHeight="1">
      <c r="A2422" s="17">
        <v>796</v>
      </c>
      <c r="B2422" s="17" t="s">
        <v>62</v>
      </c>
      <c r="C2422" s="17">
        <v>1712</v>
      </c>
      <c r="D2422" s="17">
        <v>2</v>
      </c>
      <c r="E2422" s="17">
        <v>3</v>
      </c>
      <c r="F2422" s="17">
        <v>9</v>
      </c>
      <c r="G2422" s="17">
        <v>1</v>
      </c>
      <c r="H2422" s="100">
        <v>1109</v>
      </c>
      <c r="I2422" s="20">
        <v>125</v>
      </c>
      <c r="J2422" s="70">
        <f t="shared" si="1647"/>
        <v>138625</v>
      </c>
      <c r="K2422" s="103"/>
      <c r="L2422" s="20"/>
      <c r="M2422" s="20"/>
      <c r="N2422" s="103"/>
      <c r="O2422" s="20"/>
      <c r="P2422" s="20">
        <v>100</v>
      </c>
      <c r="Q2422" s="21"/>
      <c r="R2422" s="21">
        <f t="shared" si="1648"/>
        <v>0</v>
      </c>
      <c r="S2422" s="217"/>
      <c r="T2422" s="217"/>
      <c r="U2422" s="21">
        <f t="shared" si="1649"/>
        <v>0</v>
      </c>
      <c r="V2422" s="100">
        <f t="shared" si="1650"/>
        <v>138625</v>
      </c>
      <c r="W2422" s="100">
        <f t="shared" si="1651"/>
        <v>138625</v>
      </c>
      <c r="X2422" s="100"/>
      <c r="Y2422" s="231">
        <f t="shared" si="1652"/>
        <v>138625</v>
      </c>
      <c r="Z2422" s="20">
        <v>0.01</v>
      </c>
      <c r="AA2422" s="25">
        <f t="shared" si="1646"/>
        <v>13.862500000000001</v>
      </c>
    </row>
    <row r="2423" spans="1:27" s="229" customFormat="1" ht="25.5" customHeight="1">
      <c r="A2423" s="17">
        <v>797</v>
      </c>
      <c r="B2423" s="17" t="s">
        <v>62</v>
      </c>
      <c r="C2423" s="17">
        <v>1713</v>
      </c>
      <c r="D2423" s="17">
        <v>2</v>
      </c>
      <c r="E2423" s="17">
        <v>3</v>
      </c>
      <c r="F2423" s="17">
        <v>5</v>
      </c>
      <c r="G2423" s="17">
        <v>1</v>
      </c>
      <c r="H2423" s="100">
        <v>1105</v>
      </c>
      <c r="I2423" s="20">
        <v>125</v>
      </c>
      <c r="J2423" s="70">
        <f t="shared" si="1647"/>
        <v>138125</v>
      </c>
      <c r="K2423" s="103"/>
      <c r="L2423" s="20"/>
      <c r="M2423" s="20"/>
      <c r="N2423" s="103"/>
      <c r="O2423" s="20"/>
      <c r="P2423" s="20">
        <v>100</v>
      </c>
      <c r="Q2423" s="21"/>
      <c r="R2423" s="21">
        <f t="shared" si="1648"/>
        <v>0</v>
      </c>
      <c r="S2423" s="217"/>
      <c r="T2423" s="217"/>
      <c r="U2423" s="21">
        <f t="shared" si="1649"/>
        <v>0</v>
      </c>
      <c r="V2423" s="100">
        <f t="shared" si="1650"/>
        <v>138125</v>
      </c>
      <c r="W2423" s="100">
        <f t="shared" si="1651"/>
        <v>138125</v>
      </c>
      <c r="X2423" s="100"/>
      <c r="Y2423" s="231">
        <f t="shared" si="1652"/>
        <v>138125</v>
      </c>
      <c r="Z2423" s="20">
        <v>0.01</v>
      </c>
      <c r="AA2423" s="25">
        <f t="shared" si="1646"/>
        <v>13.8125</v>
      </c>
    </row>
    <row r="2424" spans="1:27" s="229" customFormat="1" ht="25.5" customHeight="1">
      <c r="A2424" s="17">
        <v>798</v>
      </c>
      <c r="B2424" s="17" t="s">
        <v>62</v>
      </c>
      <c r="C2424" s="17">
        <v>1718</v>
      </c>
      <c r="D2424" s="17">
        <v>3</v>
      </c>
      <c r="E2424" s="17">
        <v>1</v>
      </c>
      <c r="F2424" s="17">
        <v>15</v>
      </c>
      <c r="G2424" s="17">
        <v>1</v>
      </c>
      <c r="H2424" s="100">
        <v>1315</v>
      </c>
      <c r="I2424" s="20">
        <v>125</v>
      </c>
      <c r="J2424" s="70">
        <f t="shared" si="1647"/>
        <v>164375</v>
      </c>
      <c r="K2424" s="103"/>
      <c r="L2424" s="20"/>
      <c r="M2424" s="20"/>
      <c r="N2424" s="103"/>
      <c r="O2424" s="20"/>
      <c r="P2424" s="20">
        <v>100</v>
      </c>
      <c r="Q2424" s="21"/>
      <c r="R2424" s="21">
        <f t="shared" si="1648"/>
        <v>0</v>
      </c>
      <c r="S2424" s="217"/>
      <c r="T2424" s="217"/>
      <c r="U2424" s="21">
        <f t="shared" si="1649"/>
        <v>0</v>
      </c>
      <c r="V2424" s="100">
        <f t="shared" si="1650"/>
        <v>164375</v>
      </c>
      <c r="W2424" s="100">
        <f t="shared" si="1651"/>
        <v>164375</v>
      </c>
      <c r="X2424" s="100"/>
      <c r="Y2424" s="231">
        <f t="shared" si="1652"/>
        <v>164375</v>
      </c>
      <c r="Z2424" s="20">
        <v>0.01</v>
      </c>
      <c r="AA2424" s="25">
        <f t="shared" si="1646"/>
        <v>16.4375</v>
      </c>
    </row>
    <row r="2425" spans="1:27" s="229" customFormat="1" ht="25.5" customHeight="1">
      <c r="A2425" s="17"/>
      <c r="B2425" s="17"/>
      <c r="C2425" s="17"/>
      <c r="D2425" s="17"/>
      <c r="E2425" s="17"/>
      <c r="F2425" s="17"/>
      <c r="G2425" s="17"/>
      <c r="H2425" s="100"/>
      <c r="I2425" s="20"/>
      <c r="J2425" s="70"/>
      <c r="K2425" s="103"/>
      <c r="L2425" s="20"/>
      <c r="M2425" s="20"/>
      <c r="N2425" s="103"/>
      <c r="O2425" s="20"/>
      <c r="P2425" s="20">
        <v>100</v>
      </c>
      <c r="Q2425" s="21"/>
      <c r="R2425" s="21"/>
      <c r="S2425" s="217"/>
      <c r="T2425" s="217"/>
      <c r="U2425" s="21"/>
      <c r="V2425" s="100"/>
      <c r="W2425" s="21"/>
      <c r="X2425" s="100"/>
      <c r="Y2425" s="230"/>
      <c r="Z2425" s="20"/>
      <c r="AA2425" s="25"/>
    </row>
    <row r="2426" spans="1:27" s="229" customFormat="1" ht="25.5" customHeight="1">
      <c r="A2426" s="17">
        <v>799</v>
      </c>
      <c r="B2426" s="17" t="s">
        <v>24</v>
      </c>
      <c r="C2426" s="17">
        <v>21842</v>
      </c>
      <c r="D2426" s="17">
        <v>9</v>
      </c>
      <c r="E2426" s="17">
        <v>2</v>
      </c>
      <c r="F2426" s="17">
        <v>96</v>
      </c>
      <c r="G2426" s="17">
        <v>1</v>
      </c>
      <c r="H2426" s="100">
        <v>3896</v>
      </c>
      <c r="I2426" s="20">
        <v>100</v>
      </c>
      <c r="J2426" s="70">
        <f>H2426*I2426</f>
        <v>389600</v>
      </c>
      <c r="K2426" s="103"/>
      <c r="L2426" s="20"/>
      <c r="M2426" s="20"/>
      <c r="N2426" s="103"/>
      <c r="O2426" s="20"/>
      <c r="P2426" s="20">
        <v>100</v>
      </c>
      <c r="Q2426" s="21"/>
      <c r="R2426" s="21">
        <f>O2426*Q2426</f>
        <v>0</v>
      </c>
      <c r="S2426" s="217"/>
      <c r="T2426" s="217"/>
      <c r="U2426" s="21">
        <f>R2426-R2426*T2426/100</f>
        <v>0</v>
      </c>
      <c r="V2426" s="100">
        <f>J2426+U2426</f>
        <v>389600</v>
      </c>
      <c r="W2426" s="21">
        <f>V2426*P2426/100</f>
        <v>389600</v>
      </c>
      <c r="X2426" s="100" t="s">
        <v>61</v>
      </c>
      <c r="Y2426" s="230">
        <v>0</v>
      </c>
      <c r="Z2426" s="20">
        <v>0</v>
      </c>
      <c r="AA2426" s="25">
        <f t="shared" ref="AA2426:AA2428" si="1653">Y2426*Z2426/100</f>
        <v>0</v>
      </c>
    </row>
    <row r="2427" spans="1:27" s="229" customFormat="1" ht="25.5" customHeight="1">
      <c r="A2427" s="17">
        <v>800</v>
      </c>
      <c r="B2427" s="17" t="s">
        <v>25</v>
      </c>
      <c r="C2427" s="17">
        <v>8280</v>
      </c>
      <c r="D2427" s="17">
        <v>9</v>
      </c>
      <c r="E2427" s="17">
        <v>2</v>
      </c>
      <c r="F2427" s="17">
        <v>5</v>
      </c>
      <c r="G2427" s="17">
        <v>1</v>
      </c>
      <c r="H2427" s="100">
        <v>3805</v>
      </c>
      <c r="I2427" s="20">
        <v>150</v>
      </c>
      <c r="J2427" s="70">
        <f t="shared" ref="J2427" si="1654">H2427*I2427</f>
        <v>570750</v>
      </c>
      <c r="K2427" s="103"/>
      <c r="L2427" s="20"/>
      <c r="M2427" s="20"/>
      <c r="N2427" s="103"/>
      <c r="O2427" s="20"/>
      <c r="P2427" s="20">
        <v>104</v>
      </c>
      <c r="Q2427" s="21"/>
      <c r="R2427" s="21">
        <f t="shared" ref="R2427" si="1655">O2427*Q2427</f>
        <v>0</v>
      </c>
      <c r="S2427" s="217"/>
      <c r="T2427" s="217"/>
      <c r="U2427" s="21">
        <f t="shared" ref="U2427" si="1656">R2427-R2427*T2427/100</f>
        <v>0</v>
      </c>
      <c r="V2427" s="100">
        <f t="shared" ref="V2427" si="1657">J2427+U2427</f>
        <v>570750</v>
      </c>
      <c r="W2427" s="100">
        <f t="shared" ref="W2427" si="1658">V2427*P2427/100</f>
        <v>593580</v>
      </c>
      <c r="X2427" s="100"/>
      <c r="Y2427" s="231">
        <f t="shared" ref="Y2427" si="1659">J2427</f>
        <v>570750</v>
      </c>
      <c r="Z2427" s="20">
        <v>0.01</v>
      </c>
      <c r="AA2427" s="25">
        <f t="shared" si="1653"/>
        <v>57.075000000000003</v>
      </c>
    </row>
    <row r="2428" spans="1:27" s="229" customFormat="1" ht="25.5" customHeight="1">
      <c r="A2428" s="17">
        <v>801</v>
      </c>
      <c r="B2428" s="17" t="s">
        <v>24</v>
      </c>
      <c r="C2428" s="17">
        <v>54132</v>
      </c>
      <c r="D2428" s="17">
        <v>12</v>
      </c>
      <c r="E2428" s="17">
        <v>1</v>
      </c>
      <c r="F2428" s="17">
        <v>34</v>
      </c>
      <c r="G2428" s="17">
        <v>1</v>
      </c>
      <c r="H2428" s="100">
        <v>4934</v>
      </c>
      <c r="I2428" s="20">
        <v>125</v>
      </c>
      <c r="J2428" s="70">
        <f>H2428*I2428</f>
        <v>616750</v>
      </c>
      <c r="K2428" s="103"/>
      <c r="L2428" s="20"/>
      <c r="M2428" s="20"/>
      <c r="N2428" s="103"/>
      <c r="O2428" s="20"/>
      <c r="P2428" s="20">
        <v>100</v>
      </c>
      <c r="Q2428" s="21"/>
      <c r="R2428" s="21">
        <f>O2428*Q2428</f>
        <v>0</v>
      </c>
      <c r="S2428" s="217"/>
      <c r="T2428" s="217"/>
      <c r="U2428" s="21">
        <f>R2428-R2428*T2428/100</f>
        <v>0</v>
      </c>
      <c r="V2428" s="100">
        <f>J2428+U2428</f>
        <v>616750</v>
      </c>
      <c r="W2428" s="21">
        <f>V2428*P2428/100</f>
        <v>616750</v>
      </c>
      <c r="X2428" s="100" t="s">
        <v>61</v>
      </c>
      <c r="Y2428" s="230">
        <v>0</v>
      </c>
      <c r="Z2428" s="20">
        <v>0</v>
      </c>
      <c r="AA2428" s="25">
        <f t="shared" si="1653"/>
        <v>0</v>
      </c>
    </row>
    <row r="2429" spans="1:27" s="229" customFormat="1" ht="26.1" customHeight="1">
      <c r="A2429" s="17"/>
      <c r="B2429" s="17"/>
      <c r="C2429" s="17"/>
      <c r="D2429" s="17"/>
      <c r="E2429" s="17"/>
      <c r="F2429" s="17"/>
      <c r="G2429" s="17"/>
      <c r="H2429" s="100"/>
      <c r="I2429" s="20"/>
      <c r="J2429" s="70"/>
      <c r="K2429" s="103"/>
      <c r="L2429" s="20"/>
      <c r="M2429" s="20"/>
      <c r="N2429" s="103"/>
      <c r="O2429" s="20"/>
      <c r="P2429" s="20"/>
      <c r="Q2429" s="21"/>
      <c r="R2429" s="21"/>
      <c r="S2429" s="217"/>
      <c r="T2429" s="217"/>
      <c r="U2429" s="21"/>
      <c r="V2429" s="100"/>
      <c r="W2429" s="100"/>
      <c r="X2429" s="100"/>
      <c r="Y2429" s="231"/>
      <c r="Z2429" s="20"/>
      <c r="AA2429" s="25"/>
    </row>
    <row r="2430" spans="1:27" s="229" customFormat="1" ht="25.5" customHeight="1">
      <c r="A2430" s="17">
        <v>802</v>
      </c>
      <c r="B2430" s="17" t="s">
        <v>24</v>
      </c>
      <c r="C2430" s="17">
        <v>44178</v>
      </c>
      <c r="D2430" s="17">
        <v>3</v>
      </c>
      <c r="E2430" s="17">
        <v>0</v>
      </c>
      <c r="F2430" s="17">
        <v>59</v>
      </c>
      <c r="G2430" s="17">
        <v>1</v>
      </c>
      <c r="H2430" s="100">
        <v>1259</v>
      </c>
      <c r="I2430" s="20">
        <v>100</v>
      </c>
      <c r="J2430" s="70">
        <f>H2430*I2430</f>
        <v>125900</v>
      </c>
      <c r="K2430" s="103"/>
      <c r="L2430" s="20"/>
      <c r="M2430" s="20"/>
      <c r="N2430" s="103"/>
      <c r="O2430" s="20"/>
      <c r="P2430" s="20">
        <v>100</v>
      </c>
      <c r="Q2430" s="21"/>
      <c r="R2430" s="21">
        <f>O2430*Q2430</f>
        <v>0</v>
      </c>
      <c r="S2430" s="217"/>
      <c r="T2430" s="217"/>
      <c r="U2430" s="21">
        <f>R2430-R2430*T2430/100</f>
        <v>0</v>
      </c>
      <c r="V2430" s="100">
        <f>J2430+U2430</f>
        <v>125900</v>
      </c>
      <c r="W2430" s="21">
        <f>V2430*P2430/100</f>
        <v>125900</v>
      </c>
      <c r="X2430" s="100" t="s">
        <v>61</v>
      </c>
      <c r="Y2430" s="230">
        <v>0</v>
      </c>
      <c r="Z2430" s="20">
        <v>0</v>
      </c>
      <c r="AA2430" s="25">
        <f t="shared" ref="AA2430:AA2433" si="1660">Y2430*Z2430/100</f>
        <v>0</v>
      </c>
    </row>
    <row r="2431" spans="1:27" s="229" customFormat="1" ht="25.5" customHeight="1">
      <c r="A2431" s="17">
        <v>803</v>
      </c>
      <c r="B2431" s="17" t="s">
        <v>24</v>
      </c>
      <c r="C2431" s="17">
        <v>44181</v>
      </c>
      <c r="D2431" s="17">
        <v>1</v>
      </c>
      <c r="E2431" s="17">
        <v>0</v>
      </c>
      <c r="F2431" s="17">
        <v>93</v>
      </c>
      <c r="G2431" s="17">
        <v>1</v>
      </c>
      <c r="H2431" s="100">
        <v>493</v>
      </c>
      <c r="I2431" s="20">
        <v>150</v>
      </c>
      <c r="J2431" s="70">
        <f>H2431*I2431</f>
        <v>73950</v>
      </c>
      <c r="K2431" s="103"/>
      <c r="L2431" s="20"/>
      <c r="M2431" s="20"/>
      <c r="N2431" s="103"/>
      <c r="O2431" s="20"/>
      <c r="P2431" s="20">
        <v>100</v>
      </c>
      <c r="Q2431" s="21"/>
      <c r="R2431" s="21">
        <f>O2431*Q2431</f>
        <v>0</v>
      </c>
      <c r="S2431" s="217"/>
      <c r="T2431" s="217"/>
      <c r="U2431" s="21">
        <f>R2431-R2431*T2431/100</f>
        <v>0</v>
      </c>
      <c r="V2431" s="100">
        <f>J2431+U2431</f>
        <v>73950</v>
      </c>
      <c r="W2431" s="21">
        <f>V2431*P2431/100</f>
        <v>73950</v>
      </c>
      <c r="X2431" s="100"/>
      <c r="Y2431" s="230">
        <v>0</v>
      </c>
      <c r="Z2431" s="20">
        <v>0</v>
      </c>
      <c r="AA2431" s="25">
        <f t="shared" si="1660"/>
        <v>0</v>
      </c>
    </row>
    <row r="2432" spans="1:27" s="229" customFormat="1" ht="25.5" customHeight="1">
      <c r="A2432" s="17">
        <v>804</v>
      </c>
      <c r="B2432" s="17" t="s">
        <v>24</v>
      </c>
      <c r="C2432" s="17">
        <v>44180</v>
      </c>
      <c r="D2432" s="17">
        <v>4</v>
      </c>
      <c r="E2432" s="17">
        <v>1</v>
      </c>
      <c r="F2432" s="17">
        <v>97</v>
      </c>
      <c r="G2432" s="17">
        <v>1</v>
      </c>
      <c r="H2432" s="100">
        <v>1797</v>
      </c>
      <c r="I2432" s="20">
        <v>125</v>
      </c>
      <c r="J2432" s="70">
        <f>H2432*I2432</f>
        <v>224625</v>
      </c>
      <c r="K2432" s="103"/>
      <c r="L2432" s="20"/>
      <c r="M2432" s="20"/>
      <c r="N2432" s="103"/>
      <c r="O2432" s="20"/>
      <c r="P2432" s="20">
        <v>100</v>
      </c>
      <c r="Q2432" s="21"/>
      <c r="R2432" s="21">
        <f>O2432*Q2432</f>
        <v>0</v>
      </c>
      <c r="S2432" s="217"/>
      <c r="T2432" s="217"/>
      <c r="U2432" s="21">
        <f>R2432-R2432*T2432/100</f>
        <v>0</v>
      </c>
      <c r="V2432" s="100">
        <f>J2432+U2432</f>
        <v>224625</v>
      </c>
      <c r="W2432" s="21">
        <f>V2432*P2432/100</f>
        <v>224625</v>
      </c>
      <c r="X2432" s="100"/>
      <c r="Y2432" s="230">
        <v>0</v>
      </c>
      <c r="Z2432" s="20">
        <v>0</v>
      </c>
      <c r="AA2432" s="25">
        <f t="shared" si="1660"/>
        <v>0</v>
      </c>
    </row>
    <row r="2433" spans="1:27" s="229" customFormat="1" ht="25.5" customHeight="1">
      <c r="A2433" s="17">
        <v>805</v>
      </c>
      <c r="B2433" s="17" t="s">
        <v>24</v>
      </c>
      <c r="C2433" s="17">
        <v>44177</v>
      </c>
      <c r="D2433" s="17">
        <v>6</v>
      </c>
      <c r="E2433" s="17">
        <v>3</v>
      </c>
      <c r="F2433" s="17">
        <v>32</v>
      </c>
      <c r="G2433" s="17">
        <v>1</v>
      </c>
      <c r="H2433" s="100">
        <v>2732</v>
      </c>
      <c r="I2433" s="20">
        <v>100</v>
      </c>
      <c r="J2433" s="70">
        <f>H2433*I2433</f>
        <v>273200</v>
      </c>
      <c r="K2433" s="103"/>
      <c r="L2433" s="20"/>
      <c r="M2433" s="20"/>
      <c r="N2433" s="103"/>
      <c r="O2433" s="20"/>
      <c r="P2433" s="20">
        <v>100</v>
      </c>
      <c r="Q2433" s="21"/>
      <c r="R2433" s="21">
        <f>O2433*Q2433</f>
        <v>0</v>
      </c>
      <c r="S2433" s="217"/>
      <c r="T2433" s="217"/>
      <c r="U2433" s="21">
        <f>R2433-R2433*T2433/100</f>
        <v>0</v>
      </c>
      <c r="V2433" s="100">
        <f>J2433+U2433</f>
        <v>273200</v>
      </c>
      <c r="W2433" s="21">
        <f>V2433*P2433/100</f>
        <v>273200</v>
      </c>
      <c r="X2433" s="100"/>
      <c r="Y2433" s="230">
        <v>0</v>
      </c>
      <c r="Z2433" s="20">
        <v>0</v>
      </c>
      <c r="AA2433" s="25">
        <f t="shared" si="1660"/>
        <v>0</v>
      </c>
    </row>
    <row r="2434" spans="1:27" s="229" customFormat="1" ht="25.5" customHeight="1">
      <c r="A2434" s="17"/>
      <c r="B2434" s="17"/>
      <c r="C2434" s="17"/>
      <c r="D2434" s="17"/>
      <c r="E2434" s="17"/>
      <c r="F2434" s="17"/>
      <c r="G2434" s="17"/>
      <c r="H2434" s="100"/>
      <c r="I2434" s="20"/>
      <c r="J2434" s="70"/>
      <c r="K2434" s="103"/>
      <c r="L2434" s="20"/>
      <c r="M2434" s="20"/>
      <c r="N2434" s="103"/>
      <c r="O2434" s="20"/>
      <c r="P2434" s="20"/>
      <c r="Q2434" s="21"/>
      <c r="R2434" s="21"/>
      <c r="S2434" s="217"/>
      <c r="T2434" s="217"/>
      <c r="U2434" s="21"/>
      <c r="V2434" s="100"/>
      <c r="W2434" s="21"/>
      <c r="X2434" s="100"/>
      <c r="Y2434" s="230"/>
      <c r="Z2434" s="20"/>
      <c r="AA2434" s="25"/>
    </row>
    <row r="2435" spans="1:27" s="229" customFormat="1" ht="25.5" customHeight="1">
      <c r="A2435" s="17">
        <v>806</v>
      </c>
      <c r="B2435" s="17" t="s">
        <v>24</v>
      </c>
      <c r="C2435" s="17">
        <v>53416</v>
      </c>
      <c r="D2435" s="17">
        <v>10</v>
      </c>
      <c r="E2435" s="17">
        <v>1</v>
      </c>
      <c r="F2435" s="17">
        <v>63</v>
      </c>
      <c r="G2435" s="17">
        <v>1</v>
      </c>
      <c r="H2435" s="100">
        <v>4163</v>
      </c>
      <c r="I2435" s="20">
        <v>125</v>
      </c>
      <c r="J2435" s="70">
        <f>H2435*I2435</f>
        <v>520375</v>
      </c>
      <c r="K2435" s="103"/>
      <c r="L2435" s="20"/>
      <c r="M2435" s="20"/>
      <c r="N2435" s="103"/>
      <c r="O2435" s="20"/>
      <c r="P2435" s="20">
        <v>100</v>
      </c>
      <c r="Q2435" s="21"/>
      <c r="R2435" s="21">
        <f>O2435*Q2435</f>
        <v>0</v>
      </c>
      <c r="S2435" s="217"/>
      <c r="T2435" s="217"/>
      <c r="U2435" s="21">
        <f>R2435-R2435*T2435/100</f>
        <v>0</v>
      </c>
      <c r="V2435" s="100">
        <f>J2435+U2435</f>
        <v>520375</v>
      </c>
      <c r="W2435" s="21">
        <f>V2435*P2435/100</f>
        <v>520375</v>
      </c>
      <c r="X2435" s="100"/>
      <c r="Y2435" s="230">
        <v>0</v>
      </c>
      <c r="Z2435" s="20">
        <v>0</v>
      </c>
      <c r="AA2435" s="25">
        <f t="shared" ref="AA2435:AA2437" si="1661">Y2435*Z2435/100</f>
        <v>0</v>
      </c>
    </row>
    <row r="2436" spans="1:27" s="229" customFormat="1" ht="25.5" customHeight="1">
      <c r="A2436" s="17">
        <v>807</v>
      </c>
      <c r="B2436" s="17" t="s">
        <v>24</v>
      </c>
      <c r="C2436" s="17">
        <v>43866</v>
      </c>
      <c r="D2436" s="17">
        <v>4</v>
      </c>
      <c r="E2436" s="17">
        <v>1</v>
      </c>
      <c r="F2436" s="17">
        <v>65</v>
      </c>
      <c r="G2436" s="17">
        <v>1</v>
      </c>
      <c r="H2436" s="100">
        <v>1765</v>
      </c>
      <c r="I2436" s="20">
        <v>125</v>
      </c>
      <c r="J2436" s="70">
        <f>H2436*I2436</f>
        <v>220625</v>
      </c>
      <c r="K2436" s="103"/>
      <c r="L2436" s="20"/>
      <c r="M2436" s="20"/>
      <c r="N2436" s="103"/>
      <c r="O2436" s="20"/>
      <c r="P2436" s="20">
        <v>100</v>
      </c>
      <c r="Q2436" s="21"/>
      <c r="R2436" s="21">
        <f>O2436*Q2436</f>
        <v>0</v>
      </c>
      <c r="S2436" s="217"/>
      <c r="T2436" s="217"/>
      <c r="U2436" s="21">
        <f>R2436-R2436*T2436/100</f>
        <v>0</v>
      </c>
      <c r="V2436" s="100">
        <f>J2436+U2436</f>
        <v>220625</v>
      </c>
      <c r="W2436" s="21">
        <f>V2436*P2436/100</f>
        <v>220625</v>
      </c>
      <c r="X2436" s="100" t="s">
        <v>61</v>
      </c>
      <c r="Y2436" s="230">
        <v>0</v>
      </c>
      <c r="Z2436" s="20">
        <v>0</v>
      </c>
      <c r="AA2436" s="25">
        <f t="shared" si="1661"/>
        <v>0</v>
      </c>
    </row>
    <row r="2437" spans="1:27" s="229" customFormat="1" ht="26.1" customHeight="1">
      <c r="A2437" s="17">
        <v>808</v>
      </c>
      <c r="B2437" s="17" t="s">
        <v>62</v>
      </c>
      <c r="C2437" s="17">
        <v>1438</v>
      </c>
      <c r="D2437" s="17">
        <v>1</v>
      </c>
      <c r="E2437" s="17">
        <v>1</v>
      </c>
      <c r="F2437" s="17">
        <v>40</v>
      </c>
      <c r="G2437" s="17">
        <v>1</v>
      </c>
      <c r="H2437" s="100">
        <v>1765</v>
      </c>
      <c r="I2437" s="20">
        <v>125</v>
      </c>
      <c r="J2437" s="70">
        <f>H2437*I2437</f>
        <v>220625</v>
      </c>
      <c r="K2437" s="103"/>
      <c r="L2437" s="20"/>
      <c r="M2437" s="20"/>
      <c r="N2437" s="103"/>
      <c r="O2437" s="20"/>
      <c r="P2437" s="20">
        <v>100</v>
      </c>
      <c r="Q2437" s="21"/>
      <c r="R2437" s="21">
        <f>O2437*Q2437</f>
        <v>0</v>
      </c>
      <c r="S2437" s="217"/>
      <c r="T2437" s="217"/>
      <c r="U2437" s="21">
        <f>R2437-R2437*T2437/100</f>
        <v>0</v>
      </c>
      <c r="V2437" s="100">
        <f>J2437+U2437</f>
        <v>220625</v>
      </c>
      <c r="W2437" s="100">
        <f>V2437*P2437/100</f>
        <v>220625</v>
      </c>
      <c r="X2437" s="100"/>
      <c r="Y2437" s="231">
        <f>J2437</f>
        <v>220625</v>
      </c>
      <c r="Z2437" s="20">
        <v>0.01</v>
      </c>
      <c r="AA2437" s="25">
        <f t="shared" si="1661"/>
        <v>22.0625</v>
      </c>
    </row>
    <row r="2438" spans="1:27" s="229" customFormat="1" ht="26.1" customHeight="1">
      <c r="A2438" s="17"/>
      <c r="B2438" s="17"/>
      <c r="C2438" s="17"/>
      <c r="D2438" s="17"/>
      <c r="E2438" s="17"/>
      <c r="F2438" s="17"/>
      <c r="G2438" s="17"/>
      <c r="H2438" s="100"/>
      <c r="I2438" s="20"/>
      <c r="J2438" s="84"/>
      <c r="K2438" s="103"/>
      <c r="L2438" s="20"/>
      <c r="M2438" s="20"/>
      <c r="N2438" s="103"/>
      <c r="O2438" s="20"/>
      <c r="P2438" s="20"/>
      <c r="Q2438" s="21"/>
      <c r="R2438" s="21"/>
      <c r="S2438" s="217"/>
      <c r="T2438" s="217"/>
      <c r="U2438" s="21"/>
      <c r="V2438" s="100"/>
      <c r="W2438" s="21"/>
      <c r="X2438" s="100"/>
      <c r="Y2438" s="230"/>
      <c r="Z2438" s="20"/>
      <c r="AA2438" s="25"/>
    </row>
    <row r="2439" spans="1:27" s="229" customFormat="1" ht="25.5" customHeight="1">
      <c r="A2439" s="17">
        <v>809</v>
      </c>
      <c r="B2439" s="17" t="s">
        <v>24</v>
      </c>
      <c r="C2439" s="17">
        <v>61874</v>
      </c>
      <c r="D2439" s="17">
        <v>6</v>
      </c>
      <c r="E2439" s="17">
        <v>1</v>
      </c>
      <c r="F2439" s="17">
        <v>60</v>
      </c>
      <c r="G2439" s="17">
        <v>1</v>
      </c>
      <c r="H2439" s="100">
        <v>2560</v>
      </c>
      <c r="I2439" s="20">
        <v>125</v>
      </c>
      <c r="J2439" s="70">
        <f>H2439*I2439</f>
        <v>320000</v>
      </c>
      <c r="K2439" s="103"/>
      <c r="L2439" s="20"/>
      <c r="M2439" s="20"/>
      <c r="N2439" s="103"/>
      <c r="O2439" s="20"/>
      <c r="P2439" s="20">
        <v>100</v>
      </c>
      <c r="Q2439" s="21"/>
      <c r="R2439" s="21">
        <f>O2439*Q2439</f>
        <v>0</v>
      </c>
      <c r="S2439" s="217"/>
      <c r="T2439" s="217"/>
      <c r="U2439" s="21">
        <f>R2439-R2439*T2439/100</f>
        <v>0</v>
      </c>
      <c r="V2439" s="100">
        <f>J2439+U2439</f>
        <v>320000</v>
      </c>
      <c r="W2439" s="21">
        <f>V2439*P2439/100</f>
        <v>320000</v>
      </c>
      <c r="X2439" s="100" t="s">
        <v>61</v>
      </c>
      <c r="Y2439" s="230">
        <v>0</v>
      </c>
      <c r="Z2439" s="20">
        <v>0</v>
      </c>
      <c r="AA2439" s="25">
        <f t="shared" ref="AA2439" si="1662">Y2439*Z2439/100</f>
        <v>0</v>
      </c>
    </row>
    <row r="2440" spans="1:27" s="229" customFormat="1" ht="26.1" customHeight="1">
      <c r="A2440" s="17"/>
      <c r="B2440" s="17"/>
      <c r="C2440" s="17"/>
      <c r="D2440" s="17"/>
      <c r="E2440" s="17"/>
      <c r="F2440" s="17"/>
      <c r="G2440" s="17"/>
      <c r="H2440" s="100"/>
      <c r="I2440" s="20"/>
      <c r="J2440" s="70"/>
      <c r="K2440" s="103"/>
      <c r="L2440" s="20"/>
      <c r="M2440" s="20"/>
      <c r="N2440" s="103"/>
      <c r="O2440" s="20"/>
      <c r="P2440" s="20"/>
      <c r="Q2440" s="21"/>
      <c r="R2440" s="21"/>
      <c r="S2440" s="217"/>
      <c r="T2440" s="217"/>
      <c r="U2440" s="21"/>
      <c r="V2440" s="100"/>
      <c r="W2440" s="100"/>
      <c r="X2440" s="100"/>
      <c r="Y2440" s="231"/>
      <c r="Z2440" s="20"/>
      <c r="AA2440" s="25"/>
    </row>
    <row r="2441" spans="1:27" s="229" customFormat="1" ht="25.5" customHeight="1">
      <c r="A2441" s="17">
        <v>810</v>
      </c>
      <c r="B2441" s="17" t="s">
        <v>24</v>
      </c>
      <c r="C2441" s="17">
        <v>51426</v>
      </c>
      <c r="D2441" s="17">
        <v>15</v>
      </c>
      <c r="E2441" s="17">
        <v>2</v>
      </c>
      <c r="F2441" s="17">
        <v>58</v>
      </c>
      <c r="G2441" s="17">
        <v>1</v>
      </c>
      <c r="H2441" s="100">
        <v>6258</v>
      </c>
      <c r="I2441" s="20">
        <v>125</v>
      </c>
      <c r="J2441" s="70">
        <f>H2441*I2441</f>
        <v>782250</v>
      </c>
      <c r="K2441" s="103"/>
      <c r="L2441" s="20"/>
      <c r="M2441" s="20"/>
      <c r="N2441" s="103"/>
      <c r="O2441" s="20"/>
      <c r="P2441" s="20">
        <v>100</v>
      </c>
      <c r="Q2441" s="21"/>
      <c r="R2441" s="21">
        <f>O2441*Q2441</f>
        <v>0</v>
      </c>
      <c r="S2441" s="217"/>
      <c r="T2441" s="217"/>
      <c r="U2441" s="21">
        <f>R2441-R2441*T2441/100</f>
        <v>0</v>
      </c>
      <c r="V2441" s="100">
        <f>J2441+U2441</f>
        <v>782250</v>
      </c>
      <c r="W2441" s="21">
        <f>V2441*P2441/100</f>
        <v>782250</v>
      </c>
      <c r="X2441" s="100" t="s">
        <v>61</v>
      </c>
      <c r="Y2441" s="230">
        <v>0</v>
      </c>
      <c r="Z2441" s="20">
        <v>0</v>
      </c>
      <c r="AA2441" s="25">
        <f t="shared" ref="AA2441" si="1663">Y2441*Z2441/100</f>
        <v>0</v>
      </c>
    </row>
    <row r="2442" spans="1:27" s="229" customFormat="1" ht="25.5" customHeight="1">
      <c r="A2442" s="17"/>
      <c r="B2442" s="17"/>
      <c r="C2442" s="17"/>
      <c r="D2442" s="17"/>
      <c r="E2442" s="17"/>
      <c r="F2442" s="17"/>
      <c r="G2442" s="17"/>
      <c r="H2442" s="100"/>
      <c r="I2442" s="20"/>
      <c r="J2442" s="70"/>
      <c r="K2442" s="103"/>
      <c r="L2442" s="20"/>
      <c r="M2442" s="20"/>
      <c r="N2442" s="103"/>
      <c r="O2442" s="20"/>
      <c r="P2442" s="20"/>
      <c r="Q2442" s="21"/>
      <c r="R2442" s="21"/>
      <c r="S2442" s="217"/>
      <c r="T2442" s="217"/>
      <c r="U2442" s="21"/>
      <c r="V2442" s="100"/>
      <c r="W2442" s="21"/>
      <c r="X2442" s="100"/>
      <c r="Y2442" s="230"/>
      <c r="Z2442" s="20"/>
      <c r="AA2442" s="25"/>
    </row>
    <row r="2443" spans="1:27" s="229" customFormat="1" ht="25.5" customHeight="1">
      <c r="A2443" s="17">
        <v>811</v>
      </c>
      <c r="B2443" s="17" t="s">
        <v>24</v>
      </c>
      <c r="C2443" s="17">
        <v>21823</v>
      </c>
      <c r="D2443" s="17">
        <v>7</v>
      </c>
      <c r="E2443" s="17">
        <v>0</v>
      </c>
      <c r="F2443" s="17">
        <v>47</v>
      </c>
      <c r="G2443" s="17">
        <v>1</v>
      </c>
      <c r="H2443" s="100">
        <v>2847</v>
      </c>
      <c r="I2443" s="20">
        <v>125</v>
      </c>
      <c r="J2443" s="70">
        <f>H2443*I2443</f>
        <v>355875</v>
      </c>
      <c r="K2443" s="103"/>
      <c r="L2443" s="20"/>
      <c r="M2443" s="20"/>
      <c r="N2443" s="103"/>
      <c r="O2443" s="20"/>
      <c r="P2443" s="20">
        <v>100</v>
      </c>
      <c r="Q2443" s="21"/>
      <c r="R2443" s="21">
        <f>O2443*Q2443</f>
        <v>0</v>
      </c>
      <c r="S2443" s="217"/>
      <c r="T2443" s="217"/>
      <c r="U2443" s="21">
        <f>R2443-R2443*T2443/100</f>
        <v>0</v>
      </c>
      <c r="V2443" s="100">
        <f>J2443+U2443</f>
        <v>355875</v>
      </c>
      <c r="W2443" s="21">
        <f>V2443*P2443/100</f>
        <v>355875</v>
      </c>
      <c r="X2443" s="100" t="s">
        <v>61</v>
      </c>
      <c r="Y2443" s="230">
        <v>0</v>
      </c>
      <c r="Z2443" s="20">
        <v>0</v>
      </c>
      <c r="AA2443" s="25">
        <f t="shared" ref="AA2443:AA2445" si="1664">Y2443*Z2443/100</f>
        <v>0</v>
      </c>
    </row>
    <row r="2444" spans="1:27" s="229" customFormat="1" ht="25.5" customHeight="1">
      <c r="A2444" s="17">
        <v>812</v>
      </c>
      <c r="B2444" s="17" t="s">
        <v>24</v>
      </c>
      <c r="C2444" s="17">
        <v>43866</v>
      </c>
      <c r="D2444" s="17">
        <v>4</v>
      </c>
      <c r="E2444" s="17">
        <v>1</v>
      </c>
      <c r="F2444" s="17">
        <v>65</v>
      </c>
      <c r="G2444" s="17">
        <v>1</v>
      </c>
      <c r="H2444" s="100">
        <v>1765</v>
      </c>
      <c r="I2444" s="20">
        <v>125</v>
      </c>
      <c r="J2444" s="70">
        <f>H2444*I2444</f>
        <v>220625</v>
      </c>
      <c r="K2444" s="103"/>
      <c r="L2444" s="20"/>
      <c r="M2444" s="20"/>
      <c r="N2444" s="103"/>
      <c r="O2444" s="20"/>
      <c r="P2444" s="20">
        <v>100</v>
      </c>
      <c r="Q2444" s="21"/>
      <c r="R2444" s="21">
        <f>O2444*Q2444</f>
        <v>0</v>
      </c>
      <c r="S2444" s="217"/>
      <c r="T2444" s="217"/>
      <c r="U2444" s="21">
        <f>R2444-R2444*T2444/100</f>
        <v>0</v>
      </c>
      <c r="V2444" s="100">
        <f>J2444+U2444</f>
        <v>220625</v>
      </c>
      <c r="W2444" s="21">
        <f>V2444*P2444/100</f>
        <v>220625</v>
      </c>
      <c r="X2444" s="100" t="s">
        <v>61</v>
      </c>
      <c r="Y2444" s="230">
        <v>0</v>
      </c>
      <c r="Z2444" s="20">
        <v>0</v>
      </c>
      <c r="AA2444" s="25">
        <f t="shared" si="1664"/>
        <v>0</v>
      </c>
    </row>
    <row r="2445" spans="1:27" s="229" customFormat="1" ht="26.1" customHeight="1">
      <c r="A2445" s="17">
        <v>813</v>
      </c>
      <c r="B2445" s="17" t="s">
        <v>62</v>
      </c>
      <c r="C2445" s="17">
        <v>1438</v>
      </c>
      <c r="D2445" s="17">
        <v>1</v>
      </c>
      <c r="E2445" s="17">
        <v>1</v>
      </c>
      <c r="F2445" s="17">
        <v>40</v>
      </c>
      <c r="G2445" s="17">
        <v>1</v>
      </c>
      <c r="H2445" s="100">
        <v>1765</v>
      </c>
      <c r="I2445" s="20">
        <v>125</v>
      </c>
      <c r="J2445" s="70">
        <f>H2445*I2445</f>
        <v>220625</v>
      </c>
      <c r="K2445" s="103"/>
      <c r="L2445" s="20"/>
      <c r="M2445" s="20"/>
      <c r="N2445" s="103"/>
      <c r="O2445" s="20"/>
      <c r="P2445" s="20">
        <v>100</v>
      </c>
      <c r="Q2445" s="21"/>
      <c r="R2445" s="21">
        <f>O2445*Q2445</f>
        <v>0</v>
      </c>
      <c r="S2445" s="217"/>
      <c r="T2445" s="217"/>
      <c r="U2445" s="21">
        <f>R2445-R2445*T2445/100</f>
        <v>0</v>
      </c>
      <c r="V2445" s="100">
        <f>J2445+U2445</f>
        <v>220625</v>
      </c>
      <c r="W2445" s="100">
        <f>V2445*P2445/100</f>
        <v>220625</v>
      </c>
      <c r="X2445" s="100"/>
      <c r="Y2445" s="231">
        <f>J2445</f>
        <v>220625</v>
      </c>
      <c r="Z2445" s="20">
        <v>0.01</v>
      </c>
      <c r="AA2445" s="25">
        <f t="shared" si="1664"/>
        <v>22.0625</v>
      </c>
    </row>
    <row r="2446" spans="1:27" s="229" customFormat="1" ht="26.1" customHeight="1">
      <c r="A2446" s="17"/>
      <c r="B2446" s="17"/>
      <c r="C2446" s="17"/>
      <c r="D2446" s="17"/>
      <c r="E2446" s="17"/>
      <c r="F2446" s="17"/>
      <c r="G2446" s="17"/>
      <c r="H2446" s="100"/>
      <c r="I2446" s="20"/>
      <c r="J2446" s="84"/>
      <c r="K2446" s="103"/>
      <c r="L2446" s="20"/>
      <c r="M2446" s="20"/>
      <c r="N2446" s="103"/>
      <c r="O2446" s="20"/>
      <c r="P2446" s="20"/>
      <c r="Q2446" s="21"/>
      <c r="R2446" s="21"/>
      <c r="S2446" s="217"/>
      <c r="T2446" s="217"/>
      <c r="U2446" s="21"/>
      <c r="V2446" s="100"/>
      <c r="W2446" s="21"/>
      <c r="X2446" s="100"/>
      <c r="Y2446" s="230"/>
      <c r="Z2446" s="20"/>
      <c r="AA2446" s="25"/>
    </row>
    <row r="2447" spans="1:27" s="229" customFormat="1" ht="25.5" customHeight="1">
      <c r="A2447" s="17">
        <v>814</v>
      </c>
      <c r="B2447" s="17" t="s">
        <v>24</v>
      </c>
      <c r="C2447" s="17">
        <v>61874</v>
      </c>
      <c r="D2447" s="17">
        <v>6</v>
      </c>
      <c r="E2447" s="17">
        <v>1</v>
      </c>
      <c r="F2447" s="17">
        <v>60</v>
      </c>
      <c r="G2447" s="17">
        <v>1</v>
      </c>
      <c r="H2447" s="100">
        <v>2560</v>
      </c>
      <c r="I2447" s="20">
        <v>125</v>
      </c>
      <c r="J2447" s="70">
        <f>H2447*I2447</f>
        <v>320000</v>
      </c>
      <c r="K2447" s="103"/>
      <c r="L2447" s="20"/>
      <c r="M2447" s="20"/>
      <c r="N2447" s="103"/>
      <c r="O2447" s="20"/>
      <c r="P2447" s="20">
        <v>100</v>
      </c>
      <c r="Q2447" s="21"/>
      <c r="R2447" s="21">
        <f>O2447*Q2447</f>
        <v>0</v>
      </c>
      <c r="S2447" s="217"/>
      <c r="T2447" s="217"/>
      <c r="U2447" s="21">
        <f>R2447-R2447*T2447/100</f>
        <v>0</v>
      </c>
      <c r="V2447" s="100">
        <f>J2447+U2447</f>
        <v>320000</v>
      </c>
      <c r="W2447" s="21">
        <f>V2447*P2447/100</f>
        <v>320000</v>
      </c>
      <c r="X2447" s="100" t="s">
        <v>61</v>
      </c>
      <c r="Y2447" s="230">
        <v>0</v>
      </c>
      <c r="Z2447" s="20">
        <v>0</v>
      </c>
      <c r="AA2447" s="25">
        <f t="shared" ref="AA2447" si="1665">Y2447*Z2447/100</f>
        <v>0</v>
      </c>
    </row>
    <row r="2448" spans="1:27" s="229" customFormat="1" ht="26.1" customHeight="1">
      <c r="A2448" s="17"/>
      <c r="B2448" s="17"/>
      <c r="C2448" s="17"/>
      <c r="D2448" s="17"/>
      <c r="E2448" s="17"/>
      <c r="F2448" s="17"/>
      <c r="G2448" s="17"/>
      <c r="H2448" s="100"/>
      <c r="I2448" s="20"/>
      <c r="J2448" s="70"/>
      <c r="K2448" s="103"/>
      <c r="L2448" s="20"/>
      <c r="M2448" s="20"/>
      <c r="N2448" s="103"/>
      <c r="O2448" s="20"/>
      <c r="P2448" s="20"/>
      <c r="Q2448" s="21"/>
      <c r="R2448" s="21"/>
      <c r="S2448" s="217"/>
      <c r="T2448" s="217"/>
      <c r="U2448" s="21"/>
      <c r="V2448" s="100"/>
      <c r="W2448" s="100"/>
      <c r="X2448" s="100"/>
      <c r="Y2448" s="231"/>
      <c r="Z2448" s="20"/>
      <c r="AA2448" s="25"/>
    </row>
    <row r="2449" spans="1:27" s="229" customFormat="1" ht="25.5" customHeight="1">
      <c r="A2449" s="17">
        <v>815</v>
      </c>
      <c r="B2449" s="17" t="s">
        <v>24</v>
      </c>
      <c r="C2449" s="17">
        <v>51426</v>
      </c>
      <c r="D2449" s="17">
        <v>15</v>
      </c>
      <c r="E2449" s="17">
        <v>2</v>
      </c>
      <c r="F2449" s="17">
        <v>58</v>
      </c>
      <c r="G2449" s="17">
        <v>1</v>
      </c>
      <c r="H2449" s="100">
        <v>6258</v>
      </c>
      <c r="I2449" s="20">
        <v>125</v>
      </c>
      <c r="J2449" s="70">
        <f>H2449*I2449</f>
        <v>782250</v>
      </c>
      <c r="K2449" s="103"/>
      <c r="L2449" s="20"/>
      <c r="M2449" s="20"/>
      <c r="N2449" s="103"/>
      <c r="O2449" s="20"/>
      <c r="P2449" s="20">
        <v>100</v>
      </c>
      <c r="Q2449" s="21"/>
      <c r="R2449" s="21">
        <f>O2449*Q2449</f>
        <v>0</v>
      </c>
      <c r="S2449" s="217"/>
      <c r="T2449" s="217"/>
      <c r="U2449" s="21">
        <f>R2449-R2449*T2449/100</f>
        <v>0</v>
      </c>
      <c r="V2449" s="100">
        <f>J2449+U2449</f>
        <v>782250</v>
      </c>
      <c r="W2449" s="21">
        <f>V2449*P2449/100</f>
        <v>782250</v>
      </c>
      <c r="X2449" s="100" t="s">
        <v>61</v>
      </c>
      <c r="Y2449" s="230">
        <v>0</v>
      </c>
      <c r="Z2449" s="20">
        <v>0</v>
      </c>
      <c r="AA2449" s="25">
        <f t="shared" ref="AA2449" si="1666">Y2449*Z2449/100</f>
        <v>0</v>
      </c>
    </row>
    <row r="2450" spans="1:27" s="229" customFormat="1" ht="25.5" customHeight="1">
      <c r="A2450" s="17"/>
      <c r="B2450" s="17"/>
      <c r="C2450" s="17"/>
      <c r="D2450" s="17"/>
      <c r="E2450" s="17"/>
      <c r="F2450" s="17"/>
      <c r="G2450" s="17"/>
      <c r="H2450" s="100"/>
      <c r="I2450" s="20"/>
      <c r="J2450" s="70"/>
      <c r="K2450" s="103"/>
      <c r="L2450" s="20"/>
      <c r="M2450" s="20"/>
      <c r="N2450" s="103"/>
      <c r="O2450" s="20"/>
      <c r="P2450" s="20"/>
      <c r="Q2450" s="21"/>
      <c r="R2450" s="21"/>
      <c r="S2450" s="217"/>
      <c r="T2450" s="217"/>
      <c r="U2450" s="21"/>
      <c r="V2450" s="100"/>
      <c r="W2450" s="21"/>
      <c r="X2450" s="100"/>
      <c r="Y2450" s="230"/>
      <c r="Z2450" s="20"/>
      <c r="AA2450" s="25"/>
    </row>
    <row r="2451" spans="1:27" s="229" customFormat="1" ht="25.5" customHeight="1">
      <c r="A2451" s="17">
        <v>816</v>
      </c>
      <c r="B2451" s="17" t="s">
        <v>24</v>
      </c>
      <c r="C2451" s="17">
        <v>21823</v>
      </c>
      <c r="D2451" s="17">
        <v>7</v>
      </c>
      <c r="E2451" s="17">
        <v>0</v>
      </c>
      <c r="F2451" s="17">
        <v>47</v>
      </c>
      <c r="G2451" s="17">
        <v>1</v>
      </c>
      <c r="H2451" s="100">
        <v>2847</v>
      </c>
      <c r="I2451" s="20">
        <v>125</v>
      </c>
      <c r="J2451" s="70">
        <f>H2451*I2451</f>
        <v>355875</v>
      </c>
      <c r="K2451" s="103"/>
      <c r="L2451" s="20"/>
      <c r="M2451" s="20"/>
      <c r="N2451" s="103"/>
      <c r="O2451" s="20"/>
      <c r="P2451" s="20">
        <v>100</v>
      </c>
      <c r="Q2451" s="21"/>
      <c r="R2451" s="21">
        <f>O2451*Q2451</f>
        <v>0</v>
      </c>
      <c r="S2451" s="217"/>
      <c r="T2451" s="217"/>
      <c r="U2451" s="21">
        <f>R2451-R2451*T2451/100</f>
        <v>0</v>
      </c>
      <c r="V2451" s="100">
        <f>J2451+U2451</f>
        <v>355875</v>
      </c>
      <c r="W2451" s="21">
        <f>V2451*P2451/100</f>
        <v>355875</v>
      </c>
      <c r="X2451" s="100" t="s">
        <v>61</v>
      </c>
      <c r="Y2451" s="230">
        <v>0</v>
      </c>
      <c r="Z2451" s="20">
        <v>0</v>
      </c>
      <c r="AA2451" s="25">
        <f t="shared" ref="AA2451:AA2453" si="1667">Y2451*Z2451/100</f>
        <v>0</v>
      </c>
    </row>
    <row r="2452" spans="1:27" s="229" customFormat="1" ht="25.5" customHeight="1">
      <c r="A2452" s="17">
        <v>817</v>
      </c>
      <c r="B2452" s="17" t="s">
        <v>24</v>
      </c>
      <c r="C2452" s="17">
        <v>21824</v>
      </c>
      <c r="D2452" s="17">
        <v>4</v>
      </c>
      <c r="E2452" s="17">
        <v>2</v>
      </c>
      <c r="F2452" s="17">
        <v>75</v>
      </c>
      <c r="G2452" s="17">
        <v>1</v>
      </c>
      <c r="H2452" s="100">
        <v>1875</v>
      </c>
      <c r="I2452" s="20">
        <v>125</v>
      </c>
      <c r="J2452" s="70">
        <f>H2452*I2452</f>
        <v>234375</v>
      </c>
      <c r="K2452" s="103"/>
      <c r="L2452" s="20"/>
      <c r="M2452" s="20"/>
      <c r="N2452" s="103"/>
      <c r="O2452" s="20"/>
      <c r="P2452" s="20">
        <v>100</v>
      </c>
      <c r="Q2452" s="21"/>
      <c r="R2452" s="21">
        <f>O2452*Q2452</f>
        <v>0</v>
      </c>
      <c r="S2452" s="217"/>
      <c r="T2452" s="217"/>
      <c r="U2452" s="21">
        <f>R2452-R2452*T2452/100</f>
        <v>0</v>
      </c>
      <c r="V2452" s="100">
        <f>J2452+U2452</f>
        <v>234375</v>
      </c>
      <c r="W2452" s="21">
        <f>V2452*P2452/100</f>
        <v>234375</v>
      </c>
      <c r="X2452" s="100" t="s">
        <v>61</v>
      </c>
      <c r="Y2452" s="230">
        <v>0</v>
      </c>
      <c r="Z2452" s="20">
        <v>0</v>
      </c>
      <c r="AA2452" s="25">
        <f t="shared" si="1667"/>
        <v>0</v>
      </c>
    </row>
    <row r="2453" spans="1:27" s="229" customFormat="1" ht="26.1" customHeight="1">
      <c r="A2453" s="17">
        <v>818</v>
      </c>
      <c r="B2453" s="17" t="s">
        <v>24</v>
      </c>
      <c r="C2453" s="17">
        <v>21859</v>
      </c>
      <c r="D2453" s="17">
        <v>4</v>
      </c>
      <c r="E2453" s="17">
        <v>0</v>
      </c>
      <c r="F2453" s="17">
        <v>87</v>
      </c>
      <c r="G2453" s="17">
        <v>1</v>
      </c>
      <c r="H2453" s="100">
        <v>1687</v>
      </c>
      <c r="I2453" s="20">
        <v>125</v>
      </c>
      <c r="J2453" s="70">
        <f>H2453*I2453</f>
        <v>210875</v>
      </c>
      <c r="K2453" s="103"/>
      <c r="L2453" s="20"/>
      <c r="M2453" s="20"/>
      <c r="N2453" s="103"/>
      <c r="O2453" s="20"/>
      <c r="P2453" s="20">
        <v>100</v>
      </c>
      <c r="Q2453" s="21"/>
      <c r="R2453" s="21">
        <f>O2453*Q2453</f>
        <v>0</v>
      </c>
      <c r="S2453" s="217"/>
      <c r="T2453" s="217"/>
      <c r="U2453" s="21">
        <f>R2453-R2453*T2453/100</f>
        <v>0</v>
      </c>
      <c r="V2453" s="100">
        <f>J2453+U2453</f>
        <v>210875</v>
      </c>
      <c r="W2453" s="21">
        <f>V2453*P2453/100</f>
        <v>210875</v>
      </c>
      <c r="X2453" s="100" t="s">
        <v>61</v>
      </c>
      <c r="Y2453" s="230">
        <v>0</v>
      </c>
      <c r="Z2453" s="20">
        <v>0</v>
      </c>
      <c r="AA2453" s="25">
        <f t="shared" si="1667"/>
        <v>0</v>
      </c>
    </row>
    <row r="2454" spans="1:27" s="229" customFormat="1" ht="26.1" customHeight="1">
      <c r="A2454" s="17"/>
      <c r="B2454" s="17"/>
      <c r="C2454" s="17"/>
      <c r="D2454" s="17"/>
      <c r="E2454" s="17"/>
      <c r="F2454" s="17"/>
      <c r="G2454" s="17"/>
      <c r="H2454" s="100"/>
      <c r="I2454" s="20"/>
      <c r="J2454" s="84"/>
      <c r="K2454" s="103"/>
      <c r="L2454" s="20"/>
      <c r="M2454" s="20"/>
      <c r="N2454" s="103"/>
      <c r="O2454" s="20"/>
      <c r="P2454" s="20"/>
      <c r="Q2454" s="21"/>
      <c r="R2454" s="21"/>
      <c r="S2454" s="217"/>
      <c r="T2454" s="217"/>
      <c r="U2454" s="21"/>
      <c r="V2454" s="100"/>
      <c r="W2454" s="21"/>
      <c r="X2454" s="100"/>
      <c r="Y2454" s="230"/>
      <c r="Z2454" s="20"/>
      <c r="AA2454" s="25"/>
    </row>
    <row r="2455" spans="1:27" s="229" customFormat="1" ht="26.1" customHeight="1">
      <c r="A2455" s="17">
        <v>819</v>
      </c>
      <c r="B2455" s="17" t="s">
        <v>62</v>
      </c>
      <c r="C2455" s="17">
        <v>1398</v>
      </c>
      <c r="D2455" s="17">
        <v>6</v>
      </c>
      <c r="E2455" s="17">
        <v>2</v>
      </c>
      <c r="F2455" s="17">
        <v>20</v>
      </c>
      <c r="G2455" s="17">
        <v>1</v>
      </c>
      <c r="H2455" s="100">
        <v>2620</v>
      </c>
      <c r="I2455" s="20">
        <v>100</v>
      </c>
      <c r="J2455" s="70">
        <f>H2455*I2455</f>
        <v>262000</v>
      </c>
      <c r="K2455" s="103"/>
      <c r="L2455" s="20"/>
      <c r="M2455" s="20"/>
      <c r="N2455" s="103"/>
      <c r="O2455" s="20"/>
      <c r="P2455" s="20">
        <v>100</v>
      </c>
      <c r="Q2455" s="21"/>
      <c r="R2455" s="21">
        <f>O2455*Q2455</f>
        <v>0</v>
      </c>
      <c r="S2455" s="217"/>
      <c r="T2455" s="217"/>
      <c r="U2455" s="21">
        <f>R2455-R2455*T2455/100</f>
        <v>0</v>
      </c>
      <c r="V2455" s="100">
        <f>J2455+U2455</f>
        <v>262000</v>
      </c>
      <c r="W2455" s="100">
        <f>V2455*P2455/100</f>
        <v>262000</v>
      </c>
      <c r="X2455" s="100"/>
      <c r="Y2455" s="231">
        <f>J2455</f>
        <v>262000</v>
      </c>
      <c r="Z2455" s="20">
        <v>0.01</v>
      </c>
      <c r="AA2455" s="25">
        <f t="shared" ref="AA2455:AA2456" si="1668">Y2455*Z2455/100</f>
        <v>26.2</v>
      </c>
    </row>
    <row r="2456" spans="1:27" s="229" customFormat="1" ht="26.1" customHeight="1">
      <c r="A2456" s="17">
        <v>820</v>
      </c>
      <c r="B2456" s="17" t="s">
        <v>62</v>
      </c>
      <c r="C2456" s="17">
        <v>1393</v>
      </c>
      <c r="D2456" s="17">
        <v>9</v>
      </c>
      <c r="E2456" s="17">
        <v>1</v>
      </c>
      <c r="F2456" s="17">
        <v>50</v>
      </c>
      <c r="G2456" s="17">
        <v>1</v>
      </c>
      <c r="H2456" s="100">
        <v>3750</v>
      </c>
      <c r="I2456" s="20">
        <v>100</v>
      </c>
      <c r="J2456" s="70">
        <f>H2456*I2456</f>
        <v>375000</v>
      </c>
      <c r="K2456" s="103"/>
      <c r="L2456" s="20"/>
      <c r="M2456" s="20"/>
      <c r="N2456" s="103"/>
      <c r="O2456" s="20"/>
      <c r="P2456" s="20">
        <v>100</v>
      </c>
      <c r="Q2456" s="21"/>
      <c r="R2456" s="21">
        <f>O2456*Q2456</f>
        <v>0</v>
      </c>
      <c r="S2456" s="217"/>
      <c r="T2456" s="217"/>
      <c r="U2456" s="21">
        <f>R2456-R2456*T2456/100</f>
        <v>0</v>
      </c>
      <c r="V2456" s="100">
        <f>J2456+U2456</f>
        <v>375000</v>
      </c>
      <c r="W2456" s="100">
        <f>V2456*P2456/100</f>
        <v>375000</v>
      </c>
      <c r="X2456" s="100"/>
      <c r="Y2456" s="231">
        <f>J2456</f>
        <v>375000</v>
      </c>
      <c r="Z2456" s="20">
        <v>0.01</v>
      </c>
      <c r="AA2456" s="25">
        <f t="shared" si="1668"/>
        <v>37.5</v>
      </c>
    </row>
    <row r="2457" spans="1:27" s="229" customFormat="1" ht="26.1" customHeight="1">
      <c r="A2457" s="17"/>
      <c r="B2457" s="17"/>
      <c r="C2457" s="17"/>
      <c r="D2457" s="17"/>
      <c r="E2457" s="17"/>
      <c r="F2457" s="17"/>
      <c r="G2457" s="17"/>
      <c r="H2457" s="100"/>
      <c r="I2457" s="20"/>
      <c r="J2457" s="84"/>
      <c r="K2457" s="103"/>
      <c r="L2457" s="20"/>
      <c r="M2457" s="20"/>
      <c r="N2457" s="103"/>
      <c r="O2457" s="20"/>
      <c r="P2457" s="20"/>
      <c r="Q2457" s="21"/>
      <c r="R2457" s="21"/>
      <c r="S2457" s="217"/>
      <c r="T2457" s="217"/>
      <c r="U2457" s="21"/>
      <c r="V2457" s="100"/>
      <c r="W2457" s="21"/>
      <c r="X2457" s="100"/>
      <c r="Y2457" s="230"/>
      <c r="Z2457" s="20"/>
      <c r="AA2457" s="25"/>
    </row>
    <row r="2458" spans="1:27" s="229" customFormat="1" ht="25.5" customHeight="1">
      <c r="A2458" s="17">
        <v>821</v>
      </c>
      <c r="B2458" s="17" t="s">
        <v>24</v>
      </c>
      <c r="C2458" s="17">
        <v>59150</v>
      </c>
      <c r="D2458" s="17">
        <v>4</v>
      </c>
      <c r="E2458" s="17">
        <v>3</v>
      </c>
      <c r="F2458" s="17">
        <v>88</v>
      </c>
      <c r="G2458" s="17">
        <v>1</v>
      </c>
      <c r="H2458" s="100">
        <v>1988</v>
      </c>
      <c r="I2458" s="20">
        <v>150</v>
      </c>
      <c r="J2458" s="70">
        <f>H2458*I2458</f>
        <v>298200</v>
      </c>
      <c r="K2458" s="103"/>
      <c r="L2458" s="20"/>
      <c r="M2458" s="20"/>
      <c r="N2458" s="103"/>
      <c r="O2458" s="20"/>
      <c r="P2458" s="20">
        <v>100</v>
      </c>
      <c r="Q2458" s="21"/>
      <c r="R2458" s="21">
        <f>O2458*Q2458</f>
        <v>0</v>
      </c>
      <c r="S2458" s="217"/>
      <c r="T2458" s="217"/>
      <c r="U2458" s="21">
        <f>R2458-R2458*T2458/100</f>
        <v>0</v>
      </c>
      <c r="V2458" s="100">
        <f>J2458+U2458</f>
        <v>298200</v>
      </c>
      <c r="W2458" s="21">
        <f>V2458*P2458/100</f>
        <v>298200</v>
      </c>
      <c r="X2458" s="100" t="s">
        <v>61</v>
      </c>
      <c r="Y2458" s="230">
        <v>0</v>
      </c>
      <c r="Z2458" s="20">
        <v>0</v>
      </c>
      <c r="AA2458" s="25">
        <f t="shared" ref="AA2458:AA2460" si="1669">Y2458*Z2458/100</f>
        <v>0</v>
      </c>
    </row>
    <row r="2459" spans="1:27" s="229" customFormat="1" ht="26.1" customHeight="1">
      <c r="A2459" s="17">
        <v>822</v>
      </c>
      <c r="B2459" s="17" t="s">
        <v>24</v>
      </c>
      <c r="C2459" s="17">
        <v>59150</v>
      </c>
      <c r="D2459" s="17">
        <v>4</v>
      </c>
      <c r="E2459" s="17">
        <v>3</v>
      </c>
      <c r="F2459" s="17">
        <v>88</v>
      </c>
      <c r="G2459" s="17">
        <v>1</v>
      </c>
      <c r="H2459" s="100">
        <v>1988</v>
      </c>
      <c r="I2459" s="20">
        <v>150</v>
      </c>
      <c r="J2459" s="70">
        <f>H2459*I2459</f>
        <v>298200</v>
      </c>
      <c r="K2459" s="103"/>
      <c r="L2459" s="20"/>
      <c r="M2459" s="20"/>
      <c r="N2459" s="103"/>
      <c r="O2459" s="20"/>
      <c r="P2459" s="20">
        <v>100</v>
      </c>
      <c r="Q2459" s="21"/>
      <c r="R2459" s="21">
        <f>O2459*Q2459</f>
        <v>0</v>
      </c>
      <c r="S2459" s="217"/>
      <c r="T2459" s="217"/>
      <c r="U2459" s="21">
        <f>R2459-R2459*T2459/100</f>
        <v>0</v>
      </c>
      <c r="V2459" s="100">
        <f>J2459+U2459</f>
        <v>298200</v>
      </c>
      <c r="W2459" s="21">
        <f>V2459*P2459/100</f>
        <v>298200</v>
      </c>
      <c r="X2459" s="100" t="s">
        <v>61</v>
      </c>
      <c r="Y2459" s="230">
        <v>0</v>
      </c>
      <c r="Z2459" s="20">
        <v>0</v>
      </c>
      <c r="AA2459" s="25">
        <f t="shared" si="1669"/>
        <v>0</v>
      </c>
    </row>
    <row r="2460" spans="1:27" s="229" customFormat="1" ht="26.1" customHeight="1">
      <c r="A2460" s="17">
        <v>823</v>
      </c>
      <c r="B2460" s="17" t="s">
        <v>62</v>
      </c>
      <c r="C2460" s="17">
        <v>55</v>
      </c>
      <c r="D2460" s="17">
        <v>5</v>
      </c>
      <c r="E2460" s="17">
        <v>3</v>
      </c>
      <c r="F2460" s="17">
        <v>80</v>
      </c>
      <c r="G2460" s="17">
        <v>1</v>
      </c>
      <c r="H2460" s="100">
        <v>2380</v>
      </c>
      <c r="I2460" s="20">
        <v>125</v>
      </c>
      <c r="J2460" s="84">
        <f>H2460*I2460</f>
        <v>297500</v>
      </c>
      <c r="K2460" s="103"/>
      <c r="L2460" s="20"/>
      <c r="M2460" s="20"/>
      <c r="N2460" s="103"/>
      <c r="O2460" s="20"/>
      <c r="P2460" s="20">
        <v>100</v>
      </c>
      <c r="Q2460" s="21"/>
      <c r="R2460" s="21">
        <f>O2460*Q2460</f>
        <v>0</v>
      </c>
      <c r="S2460" s="217"/>
      <c r="T2460" s="217"/>
      <c r="U2460" s="21">
        <f>R2460-R2460*T2460/100</f>
        <v>0</v>
      </c>
      <c r="V2460" s="100">
        <f>J2460+U2460</f>
        <v>297500</v>
      </c>
      <c r="W2460" s="100">
        <f>V2460*P2460/100</f>
        <v>297500</v>
      </c>
      <c r="X2460" s="100"/>
      <c r="Y2460" s="231">
        <f>J2460</f>
        <v>297500</v>
      </c>
      <c r="Z2460" s="20">
        <v>0.01</v>
      </c>
      <c r="AA2460" s="25">
        <f t="shared" si="1669"/>
        <v>29.75</v>
      </c>
    </row>
    <row r="2461" spans="1:27" s="229" customFormat="1" ht="26.1" customHeight="1">
      <c r="A2461" s="17"/>
      <c r="B2461" s="17"/>
      <c r="C2461" s="17"/>
      <c r="D2461" s="17"/>
      <c r="E2461" s="17"/>
      <c r="F2461" s="17"/>
      <c r="G2461" s="220"/>
      <c r="H2461" s="101"/>
      <c r="I2461" s="20"/>
      <c r="J2461" s="84"/>
      <c r="K2461" s="103"/>
      <c r="L2461" s="20"/>
      <c r="M2461" s="20"/>
      <c r="N2461" s="103"/>
      <c r="O2461" s="20"/>
      <c r="P2461" s="20"/>
      <c r="Q2461" s="21"/>
      <c r="R2461" s="21"/>
      <c r="S2461" s="217"/>
      <c r="T2461" s="217"/>
      <c r="U2461" s="21"/>
      <c r="V2461" s="101"/>
      <c r="W2461" s="101"/>
      <c r="X2461" s="100"/>
      <c r="Y2461" s="230"/>
      <c r="Z2461" s="20"/>
      <c r="AA2461" s="25"/>
    </row>
    <row r="2462" spans="1:27" s="229" customFormat="1" ht="26.1" customHeight="1">
      <c r="A2462" s="17">
        <v>824</v>
      </c>
      <c r="B2462" s="17" t="s">
        <v>24</v>
      </c>
      <c r="C2462" s="17">
        <v>21861</v>
      </c>
      <c r="D2462" s="17">
        <v>3</v>
      </c>
      <c r="E2462" s="17">
        <v>0</v>
      </c>
      <c r="F2462" s="17">
        <v>0</v>
      </c>
      <c r="G2462" s="17">
        <v>1</v>
      </c>
      <c r="H2462" s="100">
        <v>1200</v>
      </c>
      <c r="I2462" s="20">
        <v>125</v>
      </c>
      <c r="J2462" s="84">
        <f>H2462*I2462</f>
        <v>150000</v>
      </c>
      <c r="K2462" s="103"/>
      <c r="L2462" s="20"/>
      <c r="M2462" s="20"/>
      <c r="N2462" s="103"/>
      <c r="O2462" s="20"/>
      <c r="P2462" s="20">
        <v>100</v>
      </c>
      <c r="Q2462" s="21"/>
      <c r="R2462" s="21">
        <f>O2462*Q2462</f>
        <v>0</v>
      </c>
      <c r="S2462" s="217"/>
      <c r="T2462" s="217"/>
      <c r="U2462" s="21">
        <f>R2462-R2462*T2462/100</f>
        <v>0</v>
      </c>
      <c r="V2462" s="100">
        <f>J2462+U2462</f>
        <v>150000</v>
      </c>
      <c r="W2462" s="21">
        <f>V2462*P2462/100</f>
        <v>150000</v>
      </c>
      <c r="X2462" s="100" t="s">
        <v>61</v>
      </c>
      <c r="Y2462" s="230">
        <v>0</v>
      </c>
      <c r="Z2462" s="20">
        <v>0</v>
      </c>
      <c r="AA2462" s="25">
        <f t="shared" ref="AA2462:AA2463" si="1670">Y2462*Z2462/100</f>
        <v>0</v>
      </c>
    </row>
    <row r="2463" spans="1:27" s="229" customFormat="1" ht="26.1" customHeight="1">
      <c r="A2463" s="17">
        <v>825</v>
      </c>
      <c r="B2463" s="17" t="s">
        <v>24</v>
      </c>
      <c r="C2463" s="17">
        <v>21860</v>
      </c>
      <c r="D2463" s="17">
        <v>4</v>
      </c>
      <c r="E2463" s="17">
        <v>3</v>
      </c>
      <c r="F2463" s="17">
        <v>35</v>
      </c>
      <c r="G2463" s="17">
        <v>1</v>
      </c>
      <c r="H2463" s="100">
        <v>1935</v>
      </c>
      <c r="I2463" s="20">
        <v>125</v>
      </c>
      <c r="J2463" s="70">
        <f>H2463*I2463</f>
        <v>241875</v>
      </c>
      <c r="K2463" s="103"/>
      <c r="L2463" s="20"/>
      <c r="M2463" s="20"/>
      <c r="N2463" s="103"/>
      <c r="O2463" s="20"/>
      <c r="P2463" s="20">
        <v>100</v>
      </c>
      <c r="Q2463" s="21"/>
      <c r="R2463" s="21">
        <f>O2463*Q2463</f>
        <v>0</v>
      </c>
      <c r="S2463" s="217"/>
      <c r="T2463" s="217"/>
      <c r="U2463" s="21">
        <f>R2463-R2463*T2463/100</f>
        <v>0</v>
      </c>
      <c r="V2463" s="100">
        <f>J2463+U2463</f>
        <v>241875</v>
      </c>
      <c r="W2463" s="21">
        <f>V2463*P2463/100</f>
        <v>241875</v>
      </c>
      <c r="X2463" s="100" t="s">
        <v>61</v>
      </c>
      <c r="Y2463" s="230">
        <v>0</v>
      </c>
      <c r="Z2463" s="20">
        <v>0</v>
      </c>
      <c r="AA2463" s="25">
        <f t="shared" si="1670"/>
        <v>0</v>
      </c>
    </row>
    <row r="2464" spans="1:27" s="229" customFormat="1" ht="26.1" customHeight="1">
      <c r="A2464" s="17"/>
      <c r="B2464" s="17"/>
      <c r="C2464" s="17"/>
      <c r="D2464" s="17"/>
      <c r="E2464" s="17"/>
      <c r="F2464" s="17"/>
      <c r="G2464" s="17"/>
      <c r="H2464" s="101"/>
      <c r="I2464" s="20"/>
      <c r="J2464" s="84"/>
      <c r="K2464" s="103"/>
      <c r="L2464" s="20"/>
      <c r="M2464" s="20"/>
      <c r="N2464" s="103"/>
      <c r="O2464" s="20"/>
      <c r="P2464" s="20"/>
      <c r="Q2464" s="21"/>
      <c r="R2464" s="21"/>
      <c r="S2464" s="217"/>
      <c r="T2464" s="217"/>
      <c r="U2464" s="21"/>
      <c r="V2464" s="101"/>
      <c r="W2464" s="101"/>
      <c r="X2464" s="100"/>
      <c r="Y2464" s="230"/>
      <c r="Z2464" s="20"/>
      <c r="AA2464" s="25"/>
    </row>
    <row r="2465" spans="1:27" s="229" customFormat="1" ht="26.1" customHeight="1">
      <c r="A2465" s="17">
        <v>826</v>
      </c>
      <c r="B2465" s="17" t="s">
        <v>24</v>
      </c>
      <c r="C2465" s="17">
        <v>74245</v>
      </c>
      <c r="D2465" s="17">
        <v>2</v>
      </c>
      <c r="E2465" s="17">
        <v>0</v>
      </c>
      <c r="F2465" s="17">
        <v>0</v>
      </c>
      <c r="G2465" s="17">
        <v>1</v>
      </c>
      <c r="H2465" s="100">
        <v>800</v>
      </c>
      <c r="I2465" s="20">
        <v>125</v>
      </c>
      <c r="J2465" s="84">
        <f>H2465*I2465</f>
        <v>100000</v>
      </c>
      <c r="K2465" s="103"/>
      <c r="L2465" s="20"/>
      <c r="M2465" s="20"/>
      <c r="N2465" s="103"/>
      <c r="O2465" s="20"/>
      <c r="P2465" s="20">
        <v>100</v>
      </c>
      <c r="Q2465" s="21"/>
      <c r="R2465" s="21">
        <f>O2465*Q2465</f>
        <v>0</v>
      </c>
      <c r="S2465" s="217"/>
      <c r="T2465" s="217"/>
      <c r="U2465" s="21">
        <f>R2465-R2465*T2465/100</f>
        <v>0</v>
      </c>
      <c r="V2465" s="100">
        <f>J2465+U2465</f>
        <v>100000</v>
      </c>
      <c r="W2465" s="21">
        <f>V2465*P2465/100</f>
        <v>100000</v>
      </c>
      <c r="X2465" s="100" t="s">
        <v>61</v>
      </c>
      <c r="Y2465" s="230">
        <v>0</v>
      </c>
      <c r="Z2465" s="20">
        <v>0</v>
      </c>
      <c r="AA2465" s="25">
        <f t="shared" ref="AA2465:AA2467" si="1671">Y2465*Z2465/100</f>
        <v>0</v>
      </c>
    </row>
    <row r="2466" spans="1:27" s="229" customFormat="1" ht="26.1" customHeight="1">
      <c r="A2466" s="17">
        <v>827</v>
      </c>
      <c r="B2466" s="17" t="s">
        <v>24</v>
      </c>
      <c r="C2466" s="17">
        <v>35552</v>
      </c>
      <c r="D2466" s="17">
        <v>6</v>
      </c>
      <c r="E2466" s="17">
        <v>1</v>
      </c>
      <c r="F2466" s="17">
        <v>90</v>
      </c>
      <c r="G2466" s="17">
        <v>1</v>
      </c>
      <c r="H2466" s="100">
        <v>2590</v>
      </c>
      <c r="I2466" s="20">
        <v>125</v>
      </c>
      <c r="J2466" s="70">
        <f>H2466*I2466</f>
        <v>323750</v>
      </c>
      <c r="K2466" s="103"/>
      <c r="L2466" s="20"/>
      <c r="M2466" s="20"/>
      <c r="N2466" s="103"/>
      <c r="O2466" s="20"/>
      <c r="P2466" s="20">
        <v>100</v>
      </c>
      <c r="Q2466" s="21"/>
      <c r="R2466" s="21">
        <f>O2466*Q2466</f>
        <v>0</v>
      </c>
      <c r="S2466" s="217"/>
      <c r="T2466" s="217"/>
      <c r="U2466" s="21">
        <f>R2466-R2466*T2466/100</f>
        <v>0</v>
      </c>
      <c r="V2466" s="100">
        <f>J2466+U2466</f>
        <v>323750</v>
      </c>
      <c r="W2466" s="21">
        <f>V2466*P2466/100</f>
        <v>323750</v>
      </c>
      <c r="X2466" s="100" t="s">
        <v>61</v>
      </c>
      <c r="Y2466" s="230">
        <v>0</v>
      </c>
      <c r="Z2466" s="20">
        <v>0</v>
      </c>
      <c r="AA2466" s="25">
        <f t="shared" si="1671"/>
        <v>0</v>
      </c>
    </row>
    <row r="2467" spans="1:27" s="306" customFormat="1" ht="24" customHeight="1">
      <c r="A2467" s="105">
        <v>828</v>
      </c>
      <c r="B2467" s="105" t="s">
        <v>24</v>
      </c>
      <c r="C2467" s="105">
        <v>76</v>
      </c>
      <c r="D2467" s="105">
        <v>6</v>
      </c>
      <c r="E2467" s="105">
        <v>0</v>
      </c>
      <c r="F2467" s="105">
        <v>15</v>
      </c>
      <c r="G2467" s="221">
        <v>1</v>
      </c>
      <c r="H2467" s="222">
        <v>196</v>
      </c>
      <c r="I2467" s="224">
        <v>125</v>
      </c>
      <c r="J2467" s="297">
        <f>H2467*I2467</f>
        <v>24500</v>
      </c>
      <c r="K2467" s="223"/>
      <c r="L2467" s="224"/>
      <c r="M2467" s="224"/>
      <c r="N2467" s="223"/>
      <c r="O2467" s="224"/>
      <c r="P2467" s="224">
        <v>100</v>
      </c>
      <c r="Q2467" s="291"/>
      <c r="R2467" s="291">
        <f>O2467*Q2467</f>
        <v>0</v>
      </c>
      <c r="S2467" s="295"/>
      <c r="T2467" s="295"/>
      <c r="U2467" s="291">
        <f>R2467-R2467*T2467/100</f>
        <v>0</v>
      </c>
      <c r="V2467" s="297">
        <f>J2467+U2467</f>
        <v>24500</v>
      </c>
      <c r="W2467" s="296">
        <f>V2467*P2467/100</f>
        <v>24500</v>
      </c>
      <c r="X2467" s="222" t="s">
        <v>61</v>
      </c>
      <c r="Y2467" s="308">
        <v>0</v>
      </c>
      <c r="Z2467" s="224">
        <v>0</v>
      </c>
      <c r="AA2467" s="298">
        <f t="shared" si="1671"/>
        <v>0</v>
      </c>
    </row>
    <row r="2468" spans="1:27" s="299" customFormat="1" ht="23.1" customHeight="1">
      <c r="A2468" s="105"/>
      <c r="B2468" s="105"/>
      <c r="C2468" s="105"/>
      <c r="D2468" s="105"/>
      <c r="E2468" s="105"/>
      <c r="F2468" s="105"/>
      <c r="G2468" s="105"/>
      <c r="H2468" s="300"/>
      <c r="I2468" s="107"/>
      <c r="J2468" s="107"/>
      <c r="K2468" s="223"/>
      <c r="L2468" s="385"/>
      <c r="M2468" s="293"/>
      <c r="N2468" s="218"/>
      <c r="O2468" s="302"/>
      <c r="P2468" s="302"/>
      <c r="Q2468" s="107"/>
      <c r="R2468" s="106"/>
      <c r="S2468" s="303"/>
      <c r="T2468" s="303"/>
      <c r="U2468" s="107"/>
      <c r="V2468" s="107"/>
      <c r="W2468" s="107"/>
      <c r="X2468" s="300"/>
      <c r="Y2468" s="304"/>
      <c r="Z2468" s="302"/>
      <c r="AA2468" s="305"/>
    </row>
    <row r="2469" spans="1:27" s="299" customFormat="1" ht="23.1" customHeight="1">
      <c r="A2469" s="105">
        <v>829</v>
      </c>
      <c r="B2469" s="105" t="s">
        <v>174</v>
      </c>
      <c r="C2469" s="105">
        <v>1737</v>
      </c>
      <c r="D2469" s="105">
        <v>5</v>
      </c>
      <c r="E2469" s="105">
        <v>3</v>
      </c>
      <c r="F2469" s="105">
        <v>77</v>
      </c>
      <c r="G2469" s="221">
        <v>1</v>
      </c>
      <c r="H2469" s="222">
        <v>2377</v>
      </c>
      <c r="I2469" s="224">
        <v>125</v>
      </c>
      <c r="J2469" s="297">
        <f t="shared" ref="J2469:J2474" si="1672">H2469*I2469</f>
        <v>297125</v>
      </c>
      <c r="K2469" s="223"/>
      <c r="L2469" s="224"/>
      <c r="M2469" s="224"/>
      <c r="N2469" s="223"/>
      <c r="O2469" s="224"/>
      <c r="P2469" s="224">
        <v>100</v>
      </c>
      <c r="Q2469" s="291"/>
      <c r="R2469" s="291">
        <f>O2469*Q2469</f>
        <v>0</v>
      </c>
      <c r="S2469" s="295"/>
      <c r="T2469" s="295"/>
      <c r="U2469" s="291">
        <f>R2469-R2469*T2469/100</f>
        <v>0</v>
      </c>
      <c r="V2469" s="297">
        <f t="shared" ref="V2469:V2474" si="1673">J2469+U2469</f>
        <v>297125</v>
      </c>
      <c r="W2469" s="296">
        <f>V2469*P2469/100</f>
        <v>297125</v>
      </c>
      <c r="X2469" s="222"/>
      <c r="Y2469" s="308">
        <f>J2469</f>
        <v>297125</v>
      </c>
      <c r="Z2469" s="224">
        <v>0.01</v>
      </c>
      <c r="AA2469" s="298">
        <f t="shared" ref="AA2469" si="1674">Y2469*Z2469/100</f>
        <v>29.712499999999999</v>
      </c>
    </row>
    <row r="2470" spans="1:27" s="395" customFormat="1" ht="30" customHeight="1">
      <c r="A2470" s="17">
        <v>830</v>
      </c>
      <c r="B2470" s="25" t="s">
        <v>24</v>
      </c>
      <c r="C2470" s="17">
        <v>10673</v>
      </c>
      <c r="D2470" s="17">
        <v>0</v>
      </c>
      <c r="E2470" s="17">
        <v>0</v>
      </c>
      <c r="F2470" s="17">
        <v>73</v>
      </c>
      <c r="G2470" s="17">
        <v>2</v>
      </c>
      <c r="H2470" s="31">
        <v>73</v>
      </c>
      <c r="I2470" s="20">
        <v>400</v>
      </c>
      <c r="J2470" s="30">
        <f t="shared" si="1672"/>
        <v>29200</v>
      </c>
      <c r="K2470" s="390">
        <v>1</v>
      </c>
      <c r="L2470" s="391" t="s">
        <v>175</v>
      </c>
      <c r="M2470" s="28" t="s">
        <v>176</v>
      </c>
      <c r="N2470" s="390">
        <v>2</v>
      </c>
      <c r="O2470" s="21">
        <v>165.77</v>
      </c>
      <c r="P2470" s="390">
        <v>100</v>
      </c>
      <c r="Q2470" s="390">
        <v>6350</v>
      </c>
      <c r="R2470" s="29">
        <f>O2470*Q2470</f>
        <v>1052639.5</v>
      </c>
      <c r="S2470" s="390">
        <v>149</v>
      </c>
      <c r="T2470" s="390">
        <v>85</v>
      </c>
      <c r="U2470" s="26">
        <f>R2470-R2470*T2470/100</f>
        <v>157895.92500000005</v>
      </c>
      <c r="V2470" s="30">
        <f t="shared" si="1673"/>
        <v>187095.92500000005</v>
      </c>
      <c r="W2470" s="30">
        <f>V2470*P2470/100</f>
        <v>187095.92500000005</v>
      </c>
      <c r="X2470" s="28">
        <v>50000000</v>
      </c>
      <c r="Y2470" s="392">
        <v>0</v>
      </c>
      <c r="Z2470" s="393">
        <v>0</v>
      </c>
      <c r="AA2470" s="394">
        <v>0</v>
      </c>
    </row>
    <row r="2471" spans="1:27" s="395" customFormat="1" ht="30" customHeight="1">
      <c r="A2471" s="17">
        <v>831</v>
      </c>
      <c r="B2471" s="25" t="s">
        <v>24</v>
      </c>
      <c r="C2471" s="17">
        <v>10669</v>
      </c>
      <c r="D2471" s="17">
        <v>0</v>
      </c>
      <c r="E2471" s="17">
        <v>1</v>
      </c>
      <c r="F2471" s="17">
        <v>15</v>
      </c>
      <c r="G2471" s="17">
        <v>2</v>
      </c>
      <c r="H2471" s="31">
        <v>115</v>
      </c>
      <c r="I2471" s="20">
        <v>400</v>
      </c>
      <c r="J2471" s="30">
        <f t="shared" si="1672"/>
        <v>46000</v>
      </c>
      <c r="K2471" s="390">
        <v>2</v>
      </c>
      <c r="L2471" s="391" t="s">
        <v>175</v>
      </c>
      <c r="M2471" s="28" t="s">
        <v>177</v>
      </c>
      <c r="N2471" s="390">
        <v>2</v>
      </c>
      <c r="O2471" s="21">
        <v>266</v>
      </c>
      <c r="P2471" s="390">
        <v>100</v>
      </c>
      <c r="Q2471" s="390">
        <v>6350</v>
      </c>
      <c r="R2471" s="29">
        <f>O2471*Q2471</f>
        <v>1689100</v>
      </c>
      <c r="S2471" s="390">
        <v>9</v>
      </c>
      <c r="T2471" s="390">
        <v>9</v>
      </c>
      <c r="U2471" s="396">
        <f>R2471-R2471*T2471/100</f>
        <v>1537081</v>
      </c>
      <c r="V2471" s="30">
        <f t="shared" si="1673"/>
        <v>1583081</v>
      </c>
      <c r="W2471" s="30">
        <f>V2471*P2471/100</f>
        <v>1583081</v>
      </c>
      <c r="X2471" s="28">
        <v>10000000</v>
      </c>
      <c r="Y2471" s="392">
        <v>0</v>
      </c>
      <c r="Z2471" s="393">
        <v>0</v>
      </c>
      <c r="AA2471" s="394">
        <v>0</v>
      </c>
    </row>
    <row r="2472" spans="1:27" s="395" customFormat="1" ht="30" customHeight="1">
      <c r="A2472" s="17">
        <v>832</v>
      </c>
      <c r="B2472" s="25" t="s">
        <v>24</v>
      </c>
      <c r="C2472" s="17">
        <v>61635</v>
      </c>
      <c r="D2472" s="17">
        <v>5</v>
      </c>
      <c r="E2472" s="17">
        <v>1</v>
      </c>
      <c r="F2472" s="17">
        <v>26</v>
      </c>
      <c r="G2472" s="17">
        <v>1</v>
      </c>
      <c r="H2472" s="31">
        <v>2126</v>
      </c>
      <c r="I2472" s="20">
        <v>125</v>
      </c>
      <c r="J2472" s="30">
        <f t="shared" si="1672"/>
        <v>265750</v>
      </c>
      <c r="K2472" s="390"/>
      <c r="L2472" s="397" t="s">
        <v>29</v>
      </c>
      <c r="M2472" s="28" t="s">
        <v>29</v>
      </c>
      <c r="N2472" s="390" t="s">
        <v>29</v>
      </c>
      <c r="O2472" s="21" t="s">
        <v>29</v>
      </c>
      <c r="P2472" s="390" t="s">
        <v>29</v>
      </c>
      <c r="Q2472" s="390" t="s">
        <v>29</v>
      </c>
      <c r="R2472" s="29" t="s">
        <v>29</v>
      </c>
      <c r="S2472" s="390" t="s">
        <v>29</v>
      </c>
      <c r="T2472" s="390" t="s">
        <v>29</v>
      </c>
      <c r="U2472" s="396">
        <v>0</v>
      </c>
      <c r="V2472" s="30">
        <f t="shared" si="1673"/>
        <v>265750</v>
      </c>
      <c r="W2472" s="30">
        <f>K2472+V2472</f>
        <v>265750</v>
      </c>
      <c r="X2472" s="28">
        <v>50000000</v>
      </c>
      <c r="Y2472" s="392">
        <v>0</v>
      </c>
      <c r="Z2472" s="393">
        <v>0</v>
      </c>
      <c r="AA2472" s="394">
        <v>0</v>
      </c>
    </row>
    <row r="2473" spans="1:27" s="395" customFormat="1" ht="30" customHeight="1">
      <c r="A2473" s="17">
        <v>833</v>
      </c>
      <c r="B2473" s="25" t="s">
        <v>24</v>
      </c>
      <c r="C2473" s="17">
        <v>61633</v>
      </c>
      <c r="D2473" s="17">
        <v>9</v>
      </c>
      <c r="E2473" s="17">
        <v>1</v>
      </c>
      <c r="F2473" s="17">
        <v>1</v>
      </c>
      <c r="G2473" s="17">
        <v>1</v>
      </c>
      <c r="H2473" s="31">
        <v>3701</v>
      </c>
      <c r="I2473" s="20">
        <v>125</v>
      </c>
      <c r="J2473" s="30">
        <f t="shared" si="1672"/>
        <v>462625</v>
      </c>
      <c r="K2473" s="390"/>
      <c r="L2473" s="397" t="s">
        <v>29</v>
      </c>
      <c r="M2473" s="28" t="s">
        <v>29</v>
      </c>
      <c r="N2473" s="390" t="s">
        <v>29</v>
      </c>
      <c r="O2473" s="21" t="s">
        <v>29</v>
      </c>
      <c r="P2473" s="390" t="s">
        <v>29</v>
      </c>
      <c r="Q2473" s="390" t="s">
        <v>29</v>
      </c>
      <c r="R2473" s="29" t="s">
        <v>29</v>
      </c>
      <c r="S2473" s="390" t="s">
        <v>29</v>
      </c>
      <c r="T2473" s="390" t="s">
        <v>29</v>
      </c>
      <c r="U2473" s="396">
        <v>0</v>
      </c>
      <c r="V2473" s="30">
        <f t="shared" si="1673"/>
        <v>462625</v>
      </c>
      <c r="W2473" s="30">
        <f>K2473+V2473</f>
        <v>462625</v>
      </c>
      <c r="X2473" s="28">
        <v>50000000</v>
      </c>
      <c r="Y2473" s="392">
        <v>0</v>
      </c>
      <c r="Z2473" s="393">
        <v>0</v>
      </c>
      <c r="AA2473" s="394">
        <v>0</v>
      </c>
    </row>
    <row r="2474" spans="1:27" s="395" customFormat="1" ht="30" customHeight="1">
      <c r="A2474" s="17">
        <v>834</v>
      </c>
      <c r="B2474" s="25" t="s">
        <v>24</v>
      </c>
      <c r="C2474" s="17">
        <v>61634</v>
      </c>
      <c r="D2474" s="17">
        <v>4</v>
      </c>
      <c r="E2474" s="17">
        <v>3</v>
      </c>
      <c r="F2474" s="17">
        <v>86</v>
      </c>
      <c r="G2474" s="17">
        <v>1</v>
      </c>
      <c r="H2474" s="31">
        <v>1986</v>
      </c>
      <c r="I2474" s="20">
        <v>125</v>
      </c>
      <c r="J2474" s="30">
        <f t="shared" si="1672"/>
        <v>248250</v>
      </c>
      <c r="K2474" s="390"/>
      <c r="L2474" s="397" t="s">
        <v>29</v>
      </c>
      <c r="M2474" s="28" t="s">
        <v>29</v>
      </c>
      <c r="N2474" s="390" t="s">
        <v>29</v>
      </c>
      <c r="O2474" s="21" t="s">
        <v>29</v>
      </c>
      <c r="P2474" s="390" t="s">
        <v>29</v>
      </c>
      <c r="Q2474" s="390" t="s">
        <v>29</v>
      </c>
      <c r="R2474" s="29" t="s">
        <v>29</v>
      </c>
      <c r="S2474" s="390" t="s">
        <v>29</v>
      </c>
      <c r="T2474" s="390" t="s">
        <v>29</v>
      </c>
      <c r="U2474" s="396">
        <v>0</v>
      </c>
      <c r="V2474" s="30">
        <f t="shared" si="1673"/>
        <v>248250</v>
      </c>
      <c r="W2474" s="30">
        <f>K2474+V2474</f>
        <v>248250</v>
      </c>
      <c r="X2474" s="28">
        <v>50000000</v>
      </c>
      <c r="Y2474" s="392">
        <v>0</v>
      </c>
      <c r="Z2474" s="393">
        <v>0</v>
      </c>
      <c r="AA2474" s="394">
        <v>0</v>
      </c>
    </row>
    <row r="2475" spans="1:27" s="395" customFormat="1" ht="30" customHeight="1">
      <c r="A2475" s="17">
        <v>835</v>
      </c>
      <c r="B2475" s="25" t="s">
        <v>24</v>
      </c>
      <c r="C2475" s="17">
        <v>10646</v>
      </c>
      <c r="D2475" s="17">
        <v>0</v>
      </c>
      <c r="E2475" s="17">
        <v>0</v>
      </c>
      <c r="F2475" s="17">
        <v>70</v>
      </c>
      <c r="G2475" s="17">
        <v>2</v>
      </c>
      <c r="H2475" s="31">
        <v>70</v>
      </c>
      <c r="I2475" s="20">
        <v>400</v>
      </c>
      <c r="J2475" s="30">
        <f t="shared" ref="J2475:J2480" si="1675">H2475*I2475</f>
        <v>28000</v>
      </c>
      <c r="K2475" s="390">
        <v>1</v>
      </c>
      <c r="L2475" s="391" t="s">
        <v>175</v>
      </c>
      <c r="M2475" s="398" t="s">
        <v>178</v>
      </c>
      <c r="N2475" s="390">
        <v>2</v>
      </c>
      <c r="O2475" s="21">
        <v>81</v>
      </c>
      <c r="P2475" s="390">
        <v>100</v>
      </c>
      <c r="Q2475" s="390">
        <v>6350</v>
      </c>
      <c r="R2475" s="29">
        <f>O2475*Q2475</f>
        <v>514350</v>
      </c>
      <c r="S2475" s="390">
        <v>93</v>
      </c>
      <c r="T2475" s="390">
        <v>93</v>
      </c>
      <c r="U2475" s="26">
        <f>R2475-R2475*T2475/100</f>
        <v>36004.5</v>
      </c>
      <c r="V2475" s="30">
        <f t="shared" ref="V2475:V2480" si="1676">J2475+U2475</f>
        <v>64004.5</v>
      </c>
      <c r="W2475" s="30">
        <f>V2475*P2475/100</f>
        <v>64004.5</v>
      </c>
      <c r="X2475" s="28">
        <v>50000000</v>
      </c>
      <c r="Y2475" s="392">
        <v>0</v>
      </c>
      <c r="Z2475" s="393">
        <v>0</v>
      </c>
      <c r="AA2475" s="394">
        <v>0</v>
      </c>
    </row>
    <row r="2476" spans="1:27" s="395" customFormat="1" ht="30" customHeight="1">
      <c r="A2476" s="17">
        <v>836</v>
      </c>
      <c r="B2476" s="25" t="s">
        <v>24</v>
      </c>
      <c r="C2476" s="17">
        <v>10671</v>
      </c>
      <c r="D2476" s="17">
        <v>0</v>
      </c>
      <c r="E2476" s="17">
        <v>0</v>
      </c>
      <c r="F2476" s="17">
        <v>14</v>
      </c>
      <c r="G2476" s="17">
        <v>3</v>
      </c>
      <c r="H2476" s="31">
        <v>14</v>
      </c>
      <c r="I2476" s="20">
        <v>400</v>
      </c>
      <c r="J2476" s="30">
        <f t="shared" si="1675"/>
        <v>5600</v>
      </c>
      <c r="K2476" s="390">
        <v>1</v>
      </c>
      <c r="L2476" s="399" t="s">
        <v>168</v>
      </c>
      <c r="M2476" s="28" t="s">
        <v>27</v>
      </c>
      <c r="N2476" s="390">
        <v>1</v>
      </c>
      <c r="O2476" s="21">
        <v>10.78</v>
      </c>
      <c r="P2476" s="390">
        <v>100</v>
      </c>
      <c r="Q2476" s="390">
        <v>5150</v>
      </c>
      <c r="R2476" s="29">
        <f>O2476*Q2476</f>
        <v>55517</v>
      </c>
      <c r="S2476" s="390">
        <v>103</v>
      </c>
      <c r="T2476" s="390">
        <v>93</v>
      </c>
      <c r="U2476" s="26">
        <f t="shared" ref="U2476" si="1677">R2476-R2476*T2476/100</f>
        <v>3886.1900000000023</v>
      </c>
      <c r="V2476" s="30">
        <f t="shared" si="1676"/>
        <v>9486.1900000000023</v>
      </c>
      <c r="W2476" s="30">
        <f t="shared" ref="W2476:W2479" si="1678">V2476*P2476/100</f>
        <v>9486.1900000000023</v>
      </c>
      <c r="X2476" s="28"/>
      <c r="Y2476" s="392">
        <v>0</v>
      </c>
      <c r="Z2476" s="393">
        <v>0</v>
      </c>
      <c r="AA2476" s="394">
        <v>0</v>
      </c>
    </row>
    <row r="2477" spans="1:27" s="395" customFormat="1" ht="30" customHeight="1">
      <c r="A2477" s="17">
        <v>837</v>
      </c>
      <c r="B2477" s="25" t="s">
        <v>24</v>
      </c>
      <c r="C2477" s="17">
        <v>65412</v>
      </c>
      <c r="D2477" s="17">
        <v>20</v>
      </c>
      <c r="E2477" s="17">
        <v>3</v>
      </c>
      <c r="F2477" s="17">
        <v>32</v>
      </c>
      <c r="G2477" s="17">
        <v>1</v>
      </c>
      <c r="H2477" s="31">
        <v>8332</v>
      </c>
      <c r="I2477" s="20">
        <v>125</v>
      </c>
      <c r="J2477" s="31">
        <f t="shared" si="1675"/>
        <v>1041500</v>
      </c>
      <c r="K2477" s="390">
        <v>1</v>
      </c>
      <c r="L2477" s="28" t="s">
        <v>29</v>
      </c>
      <c r="M2477" s="28" t="s">
        <v>29</v>
      </c>
      <c r="N2477" s="390" t="s">
        <v>29</v>
      </c>
      <c r="O2477" s="21" t="s">
        <v>29</v>
      </c>
      <c r="P2477" s="390">
        <v>100</v>
      </c>
      <c r="Q2477" s="390" t="s">
        <v>29</v>
      </c>
      <c r="R2477" s="29" t="s">
        <v>29</v>
      </c>
      <c r="S2477" s="390" t="s">
        <v>29</v>
      </c>
      <c r="T2477" s="390" t="s">
        <v>29</v>
      </c>
      <c r="U2477" s="21">
        <v>0</v>
      </c>
      <c r="V2477" s="30">
        <f t="shared" si="1676"/>
        <v>1041500</v>
      </c>
      <c r="W2477" s="30">
        <f t="shared" si="1678"/>
        <v>1041500</v>
      </c>
      <c r="X2477" s="28"/>
      <c r="Y2477" s="392">
        <v>0</v>
      </c>
      <c r="Z2477" s="393">
        <v>0</v>
      </c>
      <c r="AA2477" s="394">
        <v>0</v>
      </c>
    </row>
    <row r="2478" spans="1:27" s="395" customFormat="1" ht="30" customHeight="1">
      <c r="A2478" s="17">
        <v>838</v>
      </c>
      <c r="B2478" s="25" t="s">
        <v>24</v>
      </c>
      <c r="C2478" s="17">
        <v>65414</v>
      </c>
      <c r="D2478" s="17">
        <v>9</v>
      </c>
      <c r="E2478" s="17">
        <v>3</v>
      </c>
      <c r="F2478" s="17">
        <v>49</v>
      </c>
      <c r="G2478" s="17">
        <v>1</v>
      </c>
      <c r="H2478" s="31">
        <v>3949</v>
      </c>
      <c r="I2478" s="20">
        <v>125</v>
      </c>
      <c r="J2478" s="31">
        <f t="shared" si="1675"/>
        <v>493625</v>
      </c>
      <c r="K2478" s="390">
        <v>1</v>
      </c>
      <c r="L2478" s="28" t="s">
        <v>29</v>
      </c>
      <c r="M2478" s="28" t="s">
        <v>29</v>
      </c>
      <c r="N2478" s="390" t="s">
        <v>29</v>
      </c>
      <c r="O2478" s="21" t="s">
        <v>29</v>
      </c>
      <c r="P2478" s="390">
        <v>100</v>
      </c>
      <c r="Q2478" s="390" t="s">
        <v>29</v>
      </c>
      <c r="R2478" s="29" t="s">
        <v>29</v>
      </c>
      <c r="S2478" s="390" t="s">
        <v>29</v>
      </c>
      <c r="T2478" s="390" t="s">
        <v>29</v>
      </c>
      <c r="U2478" s="21">
        <v>0</v>
      </c>
      <c r="V2478" s="30">
        <f t="shared" si="1676"/>
        <v>493625</v>
      </c>
      <c r="W2478" s="30">
        <f t="shared" si="1678"/>
        <v>493625</v>
      </c>
      <c r="X2478" s="28"/>
      <c r="Y2478" s="392">
        <v>0</v>
      </c>
      <c r="Z2478" s="393">
        <v>0</v>
      </c>
      <c r="AA2478" s="394">
        <v>0</v>
      </c>
    </row>
    <row r="2479" spans="1:27" s="395" customFormat="1" ht="30" customHeight="1">
      <c r="A2479" s="17">
        <v>839</v>
      </c>
      <c r="B2479" s="25" t="s">
        <v>24</v>
      </c>
      <c r="C2479" s="17">
        <v>65413</v>
      </c>
      <c r="D2479" s="17">
        <v>15</v>
      </c>
      <c r="E2479" s="17">
        <v>2</v>
      </c>
      <c r="F2479" s="17">
        <v>6</v>
      </c>
      <c r="G2479" s="17">
        <v>1</v>
      </c>
      <c r="H2479" s="31">
        <v>6206</v>
      </c>
      <c r="I2479" s="20">
        <v>125</v>
      </c>
      <c r="J2479" s="31">
        <f t="shared" si="1675"/>
        <v>775750</v>
      </c>
      <c r="K2479" s="390">
        <v>1</v>
      </c>
      <c r="L2479" s="28" t="s">
        <v>29</v>
      </c>
      <c r="M2479" s="28" t="s">
        <v>29</v>
      </c>
      <c r="N2479" s="390" t="s">
        <v>29</v>
      </c>
      <c r="O2479" s="21" t="s">
        <v>29</v>
      </c>
      <c r="P2479" s="390">
        <v>100</v>
      </c>
      <c r="Q2479" s="390" t="s">
        <v>29</v>
      </c>
      <c r="R2479" s="29" t="s">
        <v>29</v>
      </c>
      <c r="S2479" s="390" t="s">
        <v>29</v>
      </c>
      <c r="T2479" s="390" t="s">
        <v>29</v>
      </c>
      <c r="U2479" s="21">
        <v>0</v>
      </c>
      <c r="V2479" s="30">
        <f t="shared" si="1676"/>
        <v>775750</v>
      </c>
      <c r="W2479" s="30">
        <f t="shared" si="1678"/>
        <v>775750</v>
      </c>
      <c r="X2479" s="28"/>
      <c r="Y2479" s="392">
        <v>0</v>
      </c>
      <c r="Z2479" s="393">
        <v>0</v>
      </c>
      <c r="AA2479" s="394">
        <v>0</v>
      </c>
    </row>
    <row r="2480" spans="1:27" s="395" customFormat="1" ht="30" customHeight="1">
      <c r="A2480" s="17">
        <v>840</v>
      </c>
      <c r="B2480" s="25" t="s">
        <v>24</v>
      </c>
      <c r="C2480" s="17">
        <v>10645</v>
      </c>
      <c r="D2480" s="17">
        <v>0</v>
      </c>
      <c r="E2480" s="17">
        <v>0</v>
      </c>
      <c r="F2480" s="17">
        <v>49</v>
      </c>
      <c r="G2480" s="17">
        <v>2</v>
      </c>
      <c r="H2480" s="31">
        <v>49</v>
      </c>
      <c r="I2480" s="20">
        <v>400</v>
      </c>
      <c r="J2480" s="30">
        <f t="shared" si="1675"/>
        <v>19600</v>
      </c>
      <c r="K2480" s="390">
        <v>1</v>
      </c>
      <c r="L2480" s="391" t="s">
        <v>175</v>
      </c>
      <c r="M2480" s="28" t="s">
        <v>67</v>
      </c>
      <c r="N2480" s="390">
        <v>2</v>
      </c>
      <c r="O2480" s="21">
        <v>90</v>
      </c>
      <c r="P2480" s="390">
        <v>100</v>
      </c>
      <c r="Q2480" s="390">
        <v>6350</v>
      </c>
      <c r="R2480" s="29">
        <f>O2480*Q2480</f>
        <v>571500</v>
      </c>
      <c r="S2480" s="390">
        <v>16</v>
      </c>
      <c r="T2480" s="390">
        <v>22</v>
      </c>
      <c r="U2480" s="26">
        <f>R2480-R2480*T2480/100</f>
        <v>445770</v>
      </c>
      <c r="V2480" s="30">
        <f t="shared" si="1676"/>
        <v>465370</v>
      </c>
      <c r="W2480" s="30">
        <f>V2480*P2480/100</f>
        <v>465370</v>
      </c>
      <c r="X2480" s="28">
        <v>50000000</v>
      </c>
      <c r="Y2480" s="392">
        <v>0</v>
      </c>
      <c r="Z2480" s="393">
        <v>0</v>
      </c>
      <c r="AA2480" s="394">
        <v>0</v>
      </c>
    </row>
    <row r="2481" spans="1:27" s="395" customFormat="1" ht="30" customHeight="1">
      <c r="A2481" s="17">
        <v>841</v>
      </c>
      <c r="B2481" s="25" t="s">
        <v>24</v>
      </c>
      <c r="C2481" s="17">
        <v>10658</v>
      </c>
      <c r="D2481" s="17">
        <v>0</v>
      </c>
      <c r="E2481" s="17">
        <v>1</v>
      </c>
      <c r="F2481" s="17">
        <v>55</v>
      </c>
      <c r="G2481" s="17">
        <v>2</v>
      </c>
      <c r="H2481" s="31">
        <v>155</v>
      </c>
      <c r="I2481" s="20">
        <v>400</v>
      </c>
      <c r="J2481" s="30">
        <f>H2481*I2481</f>
        <v>62000</v>
      </c>
      <c r="K2481" s="390">
        <v>1</v>
      </c>
      <c r="L2481" s="391" t="s">
        <v>175</v>
      </c>
      <c r="M2481" s="28" t="s">
        <v>176</v>
      </c>
      <c r="N2481" s="390">
        <v>2</v>
      </c>
      <c r="O2481" s="21">
        <v>136</v>
      </c>
      <c r="P2481" s="390">
        <v>100</v>
      </c>
      <c r="Q2481" s="390">
        <v>6350</v>
      </c>
      <c r="R2481" s="29">
        <f>O2481*Q2481</f>
        <v>863600</v>
      </c>
      <c r="S2481" s="390">
        <v>24</v>
      </c>
      <c r="T2481" s="390">
        <v>85</v>
      </c>
      <c r="U2481" s="26">
        <f>R2481-R2481*T2481/100</f>
        <v>129540</v>
      </c>
      <c r="V2481" s="30">
        <f t="shared" ref="V2481:V2503" si="1679">J2481+U2481</f>
        <v>191540</v>
      </c>
      <c r="W2481" s="30">
        <f>V2481*P2481/100</f>
        <v>191540</v>
      </c>
      <c r="X2481" s="28">
        <v>50000000</v>
      </c>
      <c r="Y2481" s="392">
        <v>0</v>
      </c>
      <c r="Z2481" s="393">
        <v>0</v>
      </c>
      <c r="AA2481" s="394">
        <v>0</v>
      </c>
    </row>
    <row r="2482" spans="1:27" s="395" customFormat="1" ht="30" customHeight="1">
      <c r="A2482" s="17"/>
      <c r="B2482" s="25"/>
      <c r="C2482" s="17"/>
      <c r="D2482" s="17"/>
      <c r="E2482" s="17"/>
      <c r="F2482" s="17"/>
      <c r="G2482" s="17"/>
      <c r="H2482" s="31"/>
      <c r="I2482" s="20"/>
      <c r="J2482" s="30"/>
      <c r="K2482" s="390">
        <v>2</v>
      </c>
      <c r="L2482" s="399" t="s">
        <v>168</v>
      </c>
      <c r="M2482" s="28" t="s">
        <v>27</v>
      </c>
      <c r="N2482" s="390">
        <v>1</v>
      </c>
      <c r="O2482" s="21">
        <v>6</v>
      </c>
      <c r="P2482" s="390">
        <v>100</v>
      </c>
      <c r="Q2482" s="390">
        <v>5150</v>
      </c>
      <c r="R2482" s="29">
        <f>O2482*Q2482</f>
        <v>30900</v>
      </c>
      <c r="S2482" s="390">
        <v>23</v>
      </c>
      <c r="T2482" s="390">
        <v>93</v>
      </c>
      <c r="U2482" s="26">
        <f t="shared" ref="U2482" si="1680">R2482-R2482*T2482/100</f>
        <v>2163</v>
      </c>
      <c r="V2482" s="30">
        <f t="shared" si="1679"/>
        <v>2163</v>
      </c>
      <c r="W2482" s="30">
        <f t="shared" ref="W2482" si="1681">V2482*P2482/100</f>
        <v>2163</v>
      </c>
      <c r="X2482" s="28"/>
      <c r="Y2482" s="392">
        <v>0</v>
      </c>
      <c r="Z2482" s="393">
        <v>0</v>
      </c>
      <c r="AA2482" s="394">
        <v>0</v>
      </c>
    </row>
    <row r="2483" spans="1:27" s="395" customFormat="1" ht="30" customHeight="1">
      <c r="A2483" s="17">
        <v>842</v>
      </c>
      <c r="B2483" s="25" t="s">
        <v>24</v>
      </c>
      <c r="C2483" s="17">
        <v>54005</v>
      </c>
      <c r="D2483" s="17">
        <v>6</v>
      </c>
      <c r="E2483" s="17">
        <v>3</v>
      </c>
      <c r="F2483" s="17">
        <v>94</v>
      </c>
      <c r="G2483" s="17">
        <v>1</v>
      </c>
      <c r="H2483" s="31">
        <v>2794</v>
      </c>
      <c r="I2483" s="20">
        <v>100</v>
      </c>
      <c r="J2483" s="30">
        <f t="shared" ref="J2483:J2490" si="1682">H2483*I2483</f>
        <v>279400</v>
      </c>
      <c r="K2483" s="390" t="s">
        <v>29</v>
      </c>
      <c r="L2483" s="397" t="s">
        <v>29</v>
      </c>
      <c r="M2483" s="28" t="s">
        <v>29</v>
      </c>
      <c r="N2483" s="390" t="s">
        <v>29</v>
      </c>
      <c r="O2483" s="21" t="s">
        <v>29</v>
      </c>
      <c r="P2483" s="390">
        <v>100</v>
      </c>
      <c r="Q2483" s="390" t="s">
        <v>29</v>
      </c>
      <c r="R2483" s="29" t="s">
        <v>29</v>
      </c>
      <c r="S2483" s="390" t="s">
        <v>29</v>
      </c>
      <c r="T2483" s="390" t="s">
        <v>29</v>
      </c>
      <c r="U2483" s="26">
        <v>0</v>
      </c>
      <c r="V2483" s="30">
        <f t="shared" si="1679"/>
        <v>279400</v>
      </c>
      <c r="W2483" s="30">
        <f>V2483*P2483/100</f>
        <v>279400</v>
      </c>
      <c r="X2483" s="28"/>
      <c r="Y2483" s="392">
        <v>0</v>
      </c>
      <c r="Z2483" s="393">
        <v>0</v>
      </c>
      <c r="AA2483" s="394">
        <v>0</v>
      </c>
    </row>
    <row r="2484" spans="1:27" s="395" customFormat="1" ht="30" customHeight="1">
      <c r="A2484" s="17">
        <v>843</v>
      </c>
      <c r="B2484" s="25" t="s">
        <v>24</v>
      </c>
      <c r="C2484" s="17">
        <v>42171</v>
      </c>
      <c r="D2484" s="17">
        <v>7</v>
      </c>
      <c r="E2484" s="17">
        <v>1</v>
      </c>
      <c r="F2484" s="17">
        <v>38</v>
      </c>
      <c r="G2484" s="17">
        <v>1</v>
      </c>
      <c r="H2484" s="31">
        <v>2938</v>
      </c>
      <c r="I2484" s="20">
        <v>125</v>
      </c>
      <c r="J2484" s="30">
        <f t="shared" si="1682"/>
        <v>367250</v>
      </c>
      <c r="K2484" s="390" t="s">
        <v>29</v>
      </c>
      <c r="L2484" s="397" t="s">
        <v>29</v>
      </c>
      <c r="M2484" s="28" t="s">
        <v>29</v>
      </c>
      <c r="N2484" s="390" t="s">
        <v>29</v>
      </c>
      <c r="O2484" s="21" t="s">
        <v>29</v>
      </c>
      <c r="P2484" s="390">
        <v>100</v>
      </c>
      <c r="Q2484" s="390" t="s">
        <v>29</v>
      </c>
      <c r="R2484" s="29" t="s">
        <v>29</v>
      </c>
      <c r="S2484" s="390" t="s">
        <v>29</v>
      </c>
      <c r="T2484" s="390" t="s">
        <v>29</v>
      </c>
      <c r="U2484" s="26">
        <v>0</v>
      </c>
      <c r="V2484" s="30">
        <f t="shared" si="1679"/>
        <v>367250</v>
      </c>
      <c r="W2484" s="30">
        <f>V2484*P2484/100</f>
        <v>367250</v>
      </c>
      <c r="X2484" s="28"/>
      <c r="Y2484" s="392">
        <v>0</v>
      </c>
      <c r="Z2484" s="393">
        <v>0</v>
      </c>
      <c r="AA2484" s="394">
        <v>0</v>
      </c>
    </row>
    <row r="2485" spans="1:27" s="395" customFormat="1" ht="30" customHeight="1">
      <c r="A2485" s="17">
        <v>844</v>
      </c>
      <c r="B2485" s="25" t="s">
        <v>24</v>
      </c>
      <c r="C2485" s="17">
        <v>10640</v>
      </c>
      <c r="D2485" s="17">
        <v>0</v>
      </c>
      <c r="E2485" s="17">
        <v>0</v>
      </c>
      <c r="F2485" s="17">
        <v>64</v>
      </c>
      <c r="G2485" s="17">
        <v>2</v>
      </c>
      <c r="H2485" s="31">
        <v>64</v>
      </c>
      <c r="I2485" s="20">
        <v>400</v>
      </c>
      <c r="J2485" s="30">
        <f t="shared" si="1682"/>
        <v>25600</v>
      </c>
      <c r="K2485" s="390">
        <v>1</v>
      </c>
      <c r="L2485" s="391" t="s">
        <v>175</v>
      </c>
      <c r="M2485" s="28" t="s">
        <v>176</v>
      </c>
      <c r="N2485" s="390">
        <v>2</v>
      </c>
      <c r="O2485" s="21">
        <v>130</v>
      </c>
      <c r="P2485" s="390">
        <v>100</v>
      </c>
      <c r="Q2485" s="390">
        <v>6350</v>
      </c>
      <c r="R2485" s="29">
        <f>O2485*Q2485</f>
        <v>825500</v>
      </c>
      <c r="S2485" s="390">
        <v>131</v>
      </c>
      <c r="T2485" s="390">
        <v>85</v>
      </c>
      <c r="U2485" s="26">
        <f>R2485-R2485*T2485/100</f>
        <v>123825</v>
      </c>
      <c r="V2485" s="30">
        <f t="shared" si="1679"/>
        <v>149425</v>
      </c>
      <c r="W2485" s="30">
        <f>V2485*P2485/100</f>
        <v>149425</v>
      </c>
      <c r="X2485" s="28">
        <v>50000000</v>
      </c>
      <c r="Y2485" s="392">
        <v>0</v>
      </c>
      <c r="Z2485" s="393">
        <v>0</v>
      </c>
      <c r="AA2485" s="394">
        <v>0</v>
      </c>
    </row>
    <row r="2486" spans="1:27" s="395" customFormat="1" ht="30" customHeight="1">
      <c r="A2486" s="17">
        <v>845</v>
      </c>
      <c r="B2486" s="25" t="s">
        <v>24</v>
      </c>
      <c r="C2486" s="17">
        <v>10641</v>
      </c>
      <c r="D2486" s="17">
        <v>0</v>
      </c>
      <c r="E2486" s="17">
        <v>0</v>
      </c>
      <c r="F2486" s="17">
        <v>20</v>
      </c>
      <c r="G2486" s="17">
        <v>3</v>
      </c>
      <c r="H2486" s="31">
        <v>20</v>
      </c>
      <c r="I2486" s="20">
        <v>400</v>
      </c>
      <c r="J2486" s="30">
        <f t="shared" si="1682"/>
        <v>8000</v>
      </c>
      <c r="K2486" s="390">
        <v>1</v>
      </c>
      <c r="L2486" s="399" t="s">
        <v>168</v>
      </c>
      <c r="M2486" s="28" t="s">
        <v>27</v>
      </c>
      <c r="N2486" s="390">
        <v>1</v>
      </c>
      <c r="O2486" s="21">
        <v>7.5</v>
      </c>
      <c r="P2486" s="390">
        <v>100</v>
      </c>
      <c r="Q2486" s="390">
        <v>5150</v>
      </c>
      <c r="R2486" s="29">
        <f>O2486*Q2486</f>
        <v>38625</v>
      </c>
      <c r="S2486" s="390">
        <v>81</v>
      </c>
      <c r="T2486" s="390">
        <v>93</v>
      </c>
      <c r="U2486" s="26">
        <f t="shared" ref="U2486" si="1683">R2486-R2486*T2486/100</f>
        <v>2703.75</v>
      </c>
      <c r="V2486" s="30">
        <f t="shared" si="1679"/>
        <v>10703.75</v>
      </c>
      <c r="W2486" s="30">
        <f t="shared" ref="W2486" si="1684">V2486*P2486/100</f>
        <v>10703.75</v>
      </c>
      <c r="X2486" s="28"/>
      <c r="Y2486" s="392">
        <v>0</v>
      </c>
      <c r="Z2486" s="393">
        <v>0</v>
      </c>
      <c r="AA2486" s="394">
        <v>0</v>
      </c>
    </row>
    <row r="2487" spans="1:27" s="395" customFormat="1" ht="30" customHeight="1">
      <c r="A2487" s="17">
        <v>846</v>
      </c>
      <c r="B2487" s="25" t="s">
        <v>24</v>
      </c>
      <c r="C2487" s="17">
        <v>54182</v>
      </c>
      <c r="D2487" s="17">
        <v>1</v>
      </c>
      <c r="E2487" s="17">
        <v>0</v>
      </c>
      <c r="F2487" s="17">
        <v>8</v>
      </c>
      <c r="G2487" s="17">
        <v>1</v>
      </c>
      <c r="H2487" s="31">
        <v>408</v>
      </c>
      <c r="I2487" s="20">
        <v>100</v>
      </c>
      <c r="J2487" s="30">
        <f t="shared" si="1682"/>
        <v>40800</v>
      </c>
      <c r="K2487" s="390"/>
      <c r="L2487" s="397" t="s">
        <v>29</v>
      </c>
      <c r="M2487" s="28" t="s">
        <v>29</v>
      </c>
      <c r="N2487" s="390" t="s">
        <v>29</v>
      </c>
      <c r="O2487" s="21" t="s">
        <v>29</v>
      </c>
      <c r="P2487" s="390">
        <v>100</v>
      </c>
      <c r="Q2487" s="390" t="s">
        <v>29</v>
      </c>
      <c r="R2487" s="29" t="s">
        <v>29</v>
      </c>
      <c r="S2487" s="390" t="s">
        <v>29</v>
      </c>
      <c r="T2487" s="390" t="s">
        <v>29</v>
      </c>
      <c r="U2487" s="396">
        <v>0</v>
      </c>
      <c r="V2487" s="30">
        <f t="shared" si="1679"/>
        <v>40800</v>
      </c>
      <c r="W2487" s="30">
        <f>K2487+V2487</f>
        <v>40800</v>
      </c>
      <c r="X2487" s="28"/>
      <c r="Y2487" s="392">
        <v>0</v>
      </c>
      <c r="Z2487" s="393">
        <v>0</v>
      </c>
      <c r="AA2487" s="394">
        <v>0</v>
      </c>
    </row>
    <row r="2488" spans="1:27" s="395" customFormat="1" ht="30" customHeight="1">
      <c r="A2488" s="17">
        <v>847</v>
      </c>
      <c r="B2488" s="25" t="s">
        <v>24</v>
      </c>
      <c r="C2488" s="17">
        <v>54008</v>
      </c>
      <c r="D2488" s="17">
        <v>5</v>
      </c>
      <c r="E2488" s="17">
        <v>3</v>
      </c>
      <c r="F2488" s="17">
        <v>44</v>
      </c>
      <c r="G2488" s="17">
        <v>1</v>
      </c>
      <c r="H2488" s="31">
        <v>2344</v>
      </c>
      <c r="I2488" s="20">
        <v>100</v>
      </c>
      <c r="J2488" s="30">
        <f t="shared" si="1682"/>
        <v>234400</v>
      </c>
      <c r="K2488" s="390"/>
      <c r="L2488" s="397" t="s">
        <v>29</v>
      </c>
      <c r="M2488" s="28" t="s">
        <v>29</v>
      </c>
      <c r="N2488" s="390" t="s">
        <v>29</v>
      </c>
      <c r="O2488" s="21" t="s">
        <v>29</v>
      </c>
      <c r="P2488" s="390" t="s">
        <v>29</v>
      </c>
      <c r="Q2488" s="390" t="s">
        <v>29</v>
      </c>
      <c r="R2488" s="29" t="s">
        <v>29</v>
      </c>
      <c r="S2488" s="390" t="s">
        <v>29</v>
      </c>
      <c r="T2488" s="390" t="s">
        <v>29</v>
      </c>
      <c r="U2488" s="396">
        <v>0</v>
      </c>
      <c r="V2488" s="30">
        <f t="shared" si="1679"/>
        <v>234400</v>
      </c>
      <c r="W2488" s="30">
        <f>K2488+V2488</f>
        <v>234400</v>
      </c>
      <c r="X2488" s="28"/>
      <c r="Y2488" s="392">
        <v>0</v>
      </c>
      <c r="Z2488" s="393">
        <v>0</v>
      </c>
      <c r="AA2488" s="394">
        <v>0</v>
      </c>
    </row>
    <row r="2489" spans="1:27" s="395" customFormat="1" ht="30" customHeight="1">
      <c r="A2489" s="17">
        <v>848</v>
      </c>
      <c r="B2489" s="25" t="s">
        <v>24</v>
      </c>
      <c r="C2489" s="17">
        <v>10657</v>
      </c>
      <c r="D2489" s="17">
        <v>0</v>
      </c>
      <c r="E2489" s="17">
        <v>0</v>
      </c>
      <c r="F2489" s="17">
        <v>6</v>
      </c>
      <c r="G2489" s="17">
        <v>1</v>
      </c>
      <c r="H2489" s="31">
        <v>6</v>
      </c>
      <c r="I2489" s="20">
        <v>100</v>
      </c>
      <c r="J2489" s="30">
        <f t="shared" si="1682"/>
        <v>600</v>
      </c>
      <c r="K2489" s="390"/>
      <c r="L2489" s="397" t="s">
        <v>29</v>
      </c>
      <c r="M2489" s="28" t="s">
        <v>29</v>
      </c>
      <c r="N2489" s="390" t="s">
        <v>29</v>
      </c>
      <c r="O2489" s="21" t="s">
        <v>29</v>
      </c>
      <c r="P2489" s="390" t="s">
        <v>29</v>
      </c>
      <c r="Q2489" s="390" t="s">
        <v>29</v>
      </c>
      <c r="R2489" s="29" t="s">
        <v>29</v>
      </c>
      <c r="S2489" s="390" t="s">
        <v>29</v>
      </c>
      <c r="T2489" s="390" t="s">
        <v>29</v>
      </c>
      <c r="U2489" s="396">
        <v>0</v>
      </c>
      <c r="V2489" s="30">
        <f t="shared" si="1679"/>
        <v>600</v>
      </c>
      <c r="W2489" s="30">
        <f>K2489+V2489</f>
        <v>600</v>
      </c>
      <c r="X2489" s="28"/>
      <c r="Y2489" s="392">
        <v>0</v>
      </c>
      <c r="Z2489" s="393">
        <v>0</v>
      </c>
      <c r="AA2489" s="394">
        <v>0</v>
      </c>
    </row>
    <row r="2490" spans="1:27" s="395" customFormat="1" ht="30" customHeight="1">
      <c r="A2490" s="17">
        <v>849</v>
      </c>
      <c r="B2490" s="25" t="s">
        <v>24</v>
      </c>
      <c r="C2490" s="17">
        <v>10677</v>
      </c>
      <c r="D2490" s="17">
        <v>0</v>
      </c>
      <c r="E2490" s="17">
        <v>1</v>
      </c>
      <c r="F2490" s="17">
        <v>56</v>
      </c>
      <c r="G2490" s="17">
        <v>2</v>
      </c>
      <c r="H2490" s="31">
        <v>156</v>
      </c>
      <c r="I2490" s="20">
        <v>400</v>
      </c>
      <c r="J2490" s="30">
        <f t="shared" si="1682"/>
        <v>62400</v>
      </c>
      <c r="K2490" s="390">
        <v>1</v>
      </c>
      <c r="L2490" s="391" t="s">
        <v>175</v>
      </c>
      <c r="M2490" s="28" t="s">
        <v>176</v>
      </c>
      <c r="N2490" s="390">
        <v>2</v>
      </c>
      <c r="O2490" s="21">
        <v>131.1</v>
      </c>
      <c r="P2490" s="390">
        <v>100</v>
      </c>
      <c r="Q2490" s="390">
        <v>6350</v>
      </c>
      <c r="R2490" s="29">
        <f>O2490*Q2490</f>
        <v>832485</v>
      </c>
      <c r="S2490" s="390">
        <v>111</v>
      </c>
      <c r="T2490" s="390">
        <v>85</v>
      </c>
      <c r="U2490" s="26">
        <f>R2490-R2490*T2490/100</f>
        <v>124872.75</v>
      </c>
      <c r="V2490" s="30">
        <f t="shared" si="1679"/>
        <v>187272.75</v>
      </c>
      <c r="W2490" s="30">
        <f>V2490*P2490/100</f>
        <v>187272.75</v>
      </c>
      <c r="X2490" s="28">
        <v>50000000</v>
      </c>
      <c r="Y2490" s="392">
        <v>0</v>
      </c>
      <c r="Z2490" s="393">
        <v>0</v>
      </c>
      <c r="AA2490" s="394">
        <v>0</v>
      </c>
    </row>
    <row r="2491" spans="1:27" s="395" customFormat="1" ht="30" customHeight="1">
      <c r="A2491" s="400"/>
      <c r="B2491" s="27"/>
      <c r="C2491" s="401"/>
      <c r="D2491" s="402"/>
      <c r="E2491" s="402"/>
      <c r="F2491" s="402"/>
      <c r="G2491" s="402"/>
      <c r="H2491" s="31"/>
      <c r="I2491" s="18"/>
      <c r="J2491" s="28"/>
      <c r="K2491" s="390">
        <v>2</v>
      </c>
      <c r="L2491" s="399" t="s">
        <v>168</v>
      </c>
      <c r="M2491" s="28" t="s">
        <v>27</v>
      </c>
      <c r="N2491" s="390">
        <v>1</v>
      </c>
      <c r="O2491" s="21">
        <v>12.5</v>
      </c>
      <c r="P2491" s="390">
        <v>100</v>
      </c>
      <c r="Q2491" s="390">
        <v>5150</v>
      </c>
      <c r="R2491" s="29">
        <f>O2491*Q2491</f>
        <v>64375</v>
      </c>
      <c r="S2491" s="390">
        <v>111</v>
      </c>
      <c r="T2491" s="390">
        <v>93</v>
      </c>
      <c r="U2491" s="26">
        <f t="shared" ref="U2491" si="1685">R2491-R2491*T2491/100</f>
        <v>4506.25</v>
      </c>
      <c r="V2491" s="30">
        <f t="shared" si="1679"/>
        <v>4506.25</v>
      </c>
      <c r="W2491" s="30">
        <f t="shared" ref="W2491" si="1686">V2491*P2491/100</f>
        <v>4506.25</v>
      </c>
      <c r="X2491" s="28"/>
      <c r="Y2491" s="392">
        <v>0</v>
      </c>
      <c r="Z2491" s="393">
        <v>0</v>
      </c>
      <c r="AA2491" s="394">
        <v>0</v>
      </c>
    </row>
    <row r="2492" spans="1:27" s="395" customFormat="1" ht="30" customHeight="1">
      <c r="A2492" s="17">
        <v>850</v>
      </c>
      <c r="B2492" s="25" t="s">
        <v>24</v>
      </c>
      <c r="C2492" s="17">
        <v>39121</v>
      </c>
      <c r="D2492" s="17">
        <v>20</v>
      </c>
      <c r="E2492" s="17">
        <v>2</v>
      </c>
      <c r="F2492" s="17">
        <v>31</v>
      </c>
      <c r="G2492" s="17">
        <v>1</v>
      </c>
      <c r="H2492" s="31">
        <v>8231</v>
      </c>
      <c r="I2492" s="20">
        <v>125</v>
      </c>
      <c r="J2492" s="31">
        <f t="shared" ref="J2492:J2502" si="1687">H2492*I2492</f>
        <v>1028875</v>
      </c>
      <c r="K2492" s="390"/>
      <c r="L2492" s="397" t="s">
        <v>29</v>
      </c>
      <c r="M2492" s="28" t="s">
        <v>29</v>
      </c>
      <c r="N2492" s="390" t="s">
        <v>29</v>
      </c>
      <c r="O2492" s="21" t="s">
        <v>29</v>
      </c>
      <c r="P2492" s="390" t="s">
        <v>29</v>
      </c>
      <c r="Q2492" s="390" t="s">
        <v>29</v>
      </c>
      <c r="R2492" s="29" t="s">
        <v>29</v>
      </c>
      <c r="S2492" s="390" t="s">
        <v>29</v>
      </c>
      <c r="T2492" s="390" t="s">
        <v>29</v>
      </c>
      <c r="U2492" s="396">
        <v>0</v>
      </c>
      <c r="V2492" s="30">
        <f t="shared" si="1679"/>
        <v>1028875</v>
      </c>
      <c r="W2492" s="30">
        <f>K2492+V2492</f>
        <v>1028875</v>
      </c>
      <c r="X2492" s="28">
        <v>50000000</v>
      </c>
      <c r="Y2492" s="392">
        <v>0</v>
      </c>
      <c r="Z2492" s="393">
        <v>0</v>
      </c>
      <c r="AA2492" s="394">
        <v>0</v>
      </c>
    </row>
    <row r="2493" spans="1:27" s="410" customFormat="1" ht="30" customHeight="1">
      <c r="A2493" s="221">
        <v>851</v>
      </c>
      <c r="B2493" s="298" t="s">
        <v>24</v>
      </c>
      <c r="C2493" s="221">
        <v>77985</v>
      </c>
      <c r="D2493" s="221">
        <v>7</v>
      </c>
      <c r="E2493" s="221">
        <v>0</v>
      </c>
      <c r="F2493" s="221">
        <v>0</v>
      </c>
      <c r="G2493" s="221">
        <v>1</v>
      </c>
      <c r="H2493" s="297">
        <v>2800</v>
      </c>
      <c r="I2493" s="224">
        <v>125</v>
      </c>
      <c r="J2493" s="296">
        <f t="shared" si="1687"/>
        <v>350000</v>
      </c>
      <c r="K2493" s="403"/>
      <c r="L2493" s="404" t="s">
        <v>29</v>
      </c>
      <c r="M2493" s="405" t="s">
        <v>29</v>
      </c>
      <c r="N2493" s="403" t="s">
        <v>29</v>
      </c>
      <c r="O2493" s="291" t="s">
        <v>29</v>
      </c>
      <c r="P2493" s="403" t="s">
        <v>29</v>
      </c>
      <c r="Q2493" s="403" t="s">
        <v>29</v>
      </c>
      <c r="R2493" s="406" t="s">
        <v>29</v>
      </c>
      <c r="S2493" s="403" t="s">
        <v>29</v>
      </c>
      <c r="T2493" s="403" t="s">
        <v>29</v>
      </c>
      <c r="U2493" s="407">
        <v>0</v>
      </c>
      <c r="V2493" s="296">
        <f t="shared" si="1679"/>
        <v>350000</v>
      </c>
      <c r="W2493" s="296">
        <f>K2493+V2493</f>
        <v>350000</v>
      </c>
      <c r="X2493" s="405">
        <v>50000000</v>
      </c>
      <c r="Y2493" s="404">
        <v>0</v>
      </c>
      <c r="Z2493" s="408">
        <v>0</v>
      </c>
      <c r="AA2493" s="409">
        <v>0</v>
      </c>
    </row>
    <row r="2494" spans="1:27" s="395" customFormat="1" ht="30" customHeight="1">
      <c r="A2494" s="17">
        <v>852</v>
      </c>
      <c r="B2494" s="25" t="s">
        <v>24</v>
      </c>
      <c r="C2494" s="17">
        <v>10691</v>
      </c>
      <c r="D2494" s="17">
        <v>0</v>
      </c>
      <c r="E2494" s="17">
        <v>0</v>
      </c>
      <c r="F2494" s="17">
        <v>62</v>
      </c>
      <c r="G2494" s="17">
        <v>2</v>
      </c>
      <c r="H2494" s="31">
        <v>62</v>
      </c>
      <c r="I2494" s="20">
        <v>400</v>
      </c>
      <c r="J2494" s="30">
        <f t="shared" si="1687"/>
        <v>24800</v>
      </c>
      <c r="K2494" s="390">
        <v>1</v>
      </c>
      <c r="L2494" s="391" t="s">
        <v>175</v>
      </c>
      <c r="M2494" s="28" t="s">
        <v>176</v>
      </c>
      <c r="N2494" s="390">
        <v>2</v>
      </c>
      <c r="O2494" s="21">
        <v>195</v>
      </c>
      <c r="P2494" s="390">
        <v>100</v>
      </c>
      <c r="Q2494" s="390">
        <v>6350</v>
      </c>
      <c r="R2494" s="29">
        <f>O2494*Q2494</f>
        <v>1238250</v>
      </c>
      <c r="S2494" s="390">
        <v>5</v>
      </c>
      <c r="T2494" s="390">
        <v>10</v>
      </c>
      <c r="U2494" s="317">
        <f>R2494-R2494*T2494/100</f>
        <v>1114425</v>
      </c>
      <c r="V2494" s="30">
        <f t="shared" si="1679"/>
        <v>1139225</v>
      </c>
      <c r="W2494" s="30">
        <f>V2494*P2494/100</f>
        <v>1139225</v>
      </c>
      <c r="X2494" s="28">
        <v>50000000</v>
      </c>
      <c r="Y2494" s="392">
        <v>0</v>
      </c>
      <c r="Z2494" s="393">
        <v>0</v>
      </c>
      <c r="AA2494" s="394">
        <v>0</v>
      </c>
    </row>
    <row r="2495" spans="1:27" s="395" customFormat="1" ht="30" customHeight="1">
      <c r="A2495" s="17">
        <v>853</v>
      </c>
      <c r="B2495" s="25" t="s">
        <v>24</v>
      </c>
      <c r="C2495" s="17">
        <v>22964</v>
      </c>
      <c r="D2495" s="17">
        <v>0</v>
      </c>
      <c r="E2495" s="17">
        <v>1</v>
      </c>
      <c r="F2495" s="17">
        <v>30</v>
      </c>
      <c r="G2495" s="17">
        <v>1</v>
      </c>
      <c r="H2495" s="31">
        <v>130</v>
      </c>
      <c r="I2495" s="20">
        <v>100</v>
      </c>
      <c r="J2495" s="30">
        <f t="shared" si="1687"/>
        <v>13000</v>
      </c>
      <c r="K2495" s="390"/>
      <c r="L2495" s="397" t="s">
        <v>29</v>
      </c>
      <c r="M2495" s="28" t="s">
        <v>29</v>
      </c>
      <c r="N2495" s="390" t="s">
        <v>29</v>
      </c>
      <c r="O2495" s="21" t="s">
        <v>29</v>
      </c>
      <c r="P2495" s="390">
        <v>100</v>
      </c>
      <c r="Q2495" s="390" t="s">
        <v>29</v>
      </c>
      <c r="R2495" s="29" t="s">
        <v>29</v>
      </c>
      <c r="S2495" s="390" t="s">
        <v>29</v>
      </c>
      <c r="T2495" s="390" t="s">
        <v>29</v>
      </c>
      <c r="U2495" s="100">
        <v>0</v>
      </c>
      <c r="V2495" s="30">
        <f t="shared" si="1679"/>
        <v>13000</v>
      </c>
      <c r="W2495" s="30">
        <f>V2495*P2495/100</f>
        <v>13000</v>
      </c>
      <c r="X2495" s="28"/>
      <c r="Y2495" s="392">
        <v>0</v>
      </c>
      <c r="Z2495" s="393">
        <v>0</v>
      </c>
      <c r="AA2495" s="394">
        <v>0</v>
      </c>
    </row>
    <row r="2496" spans="1:27" s="395" customFormat="1" ht="30" customHeight="1">
      <c r="A2496" s="17">
        <v>854</v>
      </c>
      <c r="B2496" s="25" t="s">
        <v>24</v>
      </c>
      <c r="C2496" s="17">
        <v>61436</v>
      </c>
      <c r="D2496" s="17">
        <v>6</v>
      </c>
      <c r="E2496" s="17">
        <v>3</v>
      </c>
      <c r="F2496" s="17">
        <v>28</v>
      </c>
      <c r="G2496" s="17">
        <v>1</v>
      </c>
      <c r="H2496" s="31">
        <v>2728</v>
      </c>
      <c r="I2496" s="20">
        <v>125</v>
      </c>
      <c r="J2496" s="30">
        <f t="shared" si="1687"/>
        <v>341000</v>
      </c>
      <c r="K2496" s="390"/>
      <c r="L2496" s="397" t="s">
        <v>29</v>
      </c>
      <c r="M2496" s="28" t="s">
        <v>29</v>
      </c>
      <c r="N2496" s="390" t="s">
        <v>29</v>
      </c>
      <c r="O2496" s="21" t="s">
        <v>29</v>
      </c>
      <c r="P2496" s="412" t="s">
        <v>179</v>
      </c>
      <c r="Q2496" s="390" t="s">
        <v>29</v>
      </c>
      <c r="R2496" s="29" t="s">
        <v>29</v>
      </c>
      <c r="S2496" s="390" t="s">
        <v>29</v>
      </c>
      <c r="T2496" s="390" t="s">
        <v>29</v>
      </c>
      <c r="U2496" s="100">
        <v>0</v>
      </c>
      <c r="V2496" s="30">
        <f t="shared" si="1679"/>
        <v>341000</v>
      </c>
      <c r="W2496" s="30">
        <f>V2496*P2496/100</f>
        <v>341000</v>
      </c>
      <c r="X2496" s="28"/>
      <c r="Y2496" s="392">
        <v>0</v>
      </c>
      <c r="Z2496" s="393">
        <v>0</v>
      </c>
      <c r="AA2496" s="394">
        <v>0</v>
      </c>
    </row>
    <row r="2497" spans="1:27" s="395" customFormat="1" ht="30" customHeight="1">
      <c r="A2497" s="17">
        <v>855</v>
      </c>
      <c r="B2497" s="25" t="s">
        <v>24</v>
      </c>
      <c r="C2497" s="17">
        <v>10682</v>
      </c>
      <c r="D2497" s="17">
        <v>0</v>
      </c>
      <c r="E2497" s="17">
        <v>0</v>
      </c>
      <c r="F2497" s="17">
        <v>61</v>
      </c>
      <c r="G2497" s="17">
        <v>2</v>
      </c>
      <c r="H2497" s="31">
        <v>61</v>
      </c>
      <c r="I2497" s="20">
        <v>400</v>
      </c>
      <c r="J2497" s="30">
        <f t="shared" si="1687"/>
        <v>24400</v>
      </c>
      <c r="K2497" s="390">
        <v>1</v>
      </c>
      <c r="L2497" s="391" t="s">
        <v>175</v>
      </c>
      <c r="M2497" s="28" t="s">
        <v>176</v>
      </c>
      <c r="N2497" s="390">
        <v>2</v>
      </c>
      <c r="O2497" s="21">
        <v>135.24</v>
      </c>
      <c r="P2497" s="390">
        <v>100</v>
      </c>
      <c r="Q2497" s="390">
        <v>6350</v>
      </c>
      <c r="R2497" s="29">
        <f>O2497*Q2497</f>
        <v>858774</v>
      </c>
      <c r="S2497" s="390">
        <v>7</v>
      </c>
      <c r="T2497" s="390">
        <v>18</v>
      </c>
      <c r="U2497" s="26">
        <f>R2497-R2497*T2497/100</f>
        <v>704194.67999999993</v>
      </c>
      <c r="V2497" s="30">
        <f t="shared" si="1679"/>
        <v>728594.67999999993</v>
      </c>
      <c r="W2497" s="30">
        <f>V2497*P2497/100</f>
        <v>728594.68</v>
      </c>
      <c r="X2497" s="28">
        <v>50000000</v>
      </c>
      <c r="Y2497" s="392">
        <v>0</v>
      </c>
      <c r="Z2497" s="393">
        <v>0</v>
      </c>
      <c r="AA2497" s="394">
        <v>0</v>
      </c>
    </row>
    <row r="2498" spans="1:27" s="395" customFormat="1" ht="30" customHeight="1">
      <c r="A2498" s="17">
        <v>856</v>
      </c>
      <c r="B2498" s="25" t="s">
        <v>24</v>
      </c>
      <c r="C2498" s="17">
        <v>20558</v>
      </c>
      <c r="D2498" s="17">
        <v>10</v>
      </c>
      <c r="E2498" s="17">
        <v>0</v>
      </c>
      <c r="F2498" s="17">
        <v>0</v>
      </c>
      <c r="G2498" s="17">
        <v>1</v>
      </c>
      <c r="H2498" s="31">
        <v>4000</v>
      </c>
      <c r="I2498" s="20">
        <v>125</v>
      </c>
      <c r="J2498" s="30">
        <f t="shared" si="1687"/>
        <v>500000</v>
      </c>
      <c r="K2498" s="390"/>
      <c r="L2498" s="391"/>
      <c r="M2498" s="28"/>
      <c r="N2498" s="390"/>
      <c r="O2498" s="21"/>
      <c r="P2498" s="390">
        <v>100</v>
      </c>
      <c r="Q2498" s="390"/>
      <c r="R2498" s="29"/>
      <c r="S2498" s="390"/>
      <c r="T2498" s="390"/>
      <c r="U2498" s="396">
        <v>0</v>
      </c>
      <c r="V2498" s="30">
        <f t="shared" si="1679"/>
        <v>500000</v>
      </c>
      <c r="W2498" s="30">
        <f>V2498*P2498/100</f>
        <v>500000</v>
      </c>
      <c r="X2498" s="28"/>
      <c r="Y2498" s="392">
        <v>0</v>
      </c>
      <c r="Z2498" s="393">
        <v>0</v>
      </c>
      <c r="AA2498" s="394">
        <v>0</v>
      </c>
    </row>
    <row r="2499" spans="1:27" s="395" customFormat="1" ht="30" customHeight="1">
      <c r="A2499" s="17">
        <v>857</v>
      </c>
      <c r="B2499" s="25" t="s">
        <v>24</v>
      </c>
      <c r="C2499" s="17">
        <v>65243</v>
      </c>
      <c r="D2499" s="17">
        <v>0</v>
      </c>
      <c r="E2499" s="17">
        <v>1</v>
      </c>
      <c r="F2499" s="17">
        <v>0</v>
      </c>
      <c r="G2499" s="17">
        <v>1</v>
      </c>
      <c r="H2499" s="31">
        <v>100</v>
      </c>
      <c r="I2499" s="20">
        <v>150</v>
      </c>
      <c r="J2499" s="30">
        <f t="shared" si="1687"/>
        <v>15000</v>
      </c>
      <c r="K2499" s="390"/>
      <c r="L2499" s="397" t="s">
        <v>29</v>
      </c>
      <c r="M2499" s="28" t="s">
        <v>29</v>
      </c>
      <c r="N2499" s="390" t="s">
        <v>29</v>
      </c>
      <c r="O2499" s="21" t="s">
        <v>29</v>
      </c>
      <c r="P2499" s="390" t="s">
        <v>29</v>
      </c>
      <c r="Q2499" s="390" t="s">
        <v>29</v>
      </c>
      <c r="R2499" s="29" t="s">
        <v>29</v>
      </c>
      <c r="S2499" s="390" t="s">
        <v>29</v>
      </c>
      <c r="T2499" s="390" t="s">
        <v>29</v>
      </c>
      <c r="U2499" s="396">
        <v>0</v>
      </c>
      <c r="V2499" s="30">
        <f t="shared" si="1679"/>
        <v>15000</v>
      </c>
      <c r="W2499" s="30">
        <f>K2499+V2499</f>
        <v>15000</v>
      </c>
      <c r="X2499" s="28">
        <v>50000000</v>
      </c>
      <c r="Y2499" s="392">
        <v>0</v>
      </c>
      <c r="Z2499" s="393">
        <v>0</v>
      </c>
      <c r="AA2499" s="394">
        <v>0</v>
      </c>
    </row>
    <row r="2500" spans="1:27" s="395" customFormat="1" ht="30" customHeight="1">
      <c r="A2500" s="17">
        <v>858</v>
      </c>
      <c r="B2500" s="25" t="s">
        <v>24</v>
      </c>
      <c r="C2500" s="17">
        <v>60971</v>
      </c>
      <c r="D2500" s="17">
        <v>12</v>
      </c>
      <c r="E2500" s="17">
        <v>1</v>
      </c>
      <c r="F2500" s="17">
        <v>22</v>
      </c>
      <c r="G2500" s="17">
        <v>1</v>
      </c>
      <c r="H2500" s="31">
        <v>4922</v>
      </c>
      <c r="I2500" s="20">
        <v>400</v>
      </c>
      <c r="J2500" s="31">
        <f t="shared" si="1687"/>
        <v>1968800</v>
      </c>
      <c r="K2500" s="390"/>
      <c r="L2500" s="397" t="s">
        <v>29</v>
      </c>
      <c r="M2500" s="28" t="s">
        <v>29</v>
      </c>
      <c r="N2500" s="390" t="s">
        <v>29</v>
      </c>
      <c r="O2500" s="21" t="s">
        <v>29</v>
      </c>
      <c r="P2500" s="390" t="s">
        <v>29</v>
      </c>
      <c r="Q2500" s="390" t="s">
        <v>29</v>
      </c>
      <c r="R2500" s="29" t="s">
        <v>29</v>
      </c>
      <c r="S2500" s="390" t="s">
        <v>29</v>
      </c>
      <c r="T2500" s="390" t="s">
        <v>29</v>
      </c>
      <c r="U2500" s="396">
        <v>0</v>
      </c>
      <c r="V2500" s="30">
        <f t="shared" si="1679"/>
        <v>1968800</v>
      </c>
      <c r="W2500" s="30">
        <f>K2500+V2500</f>
        <v>1968800</v>
      </c>
      <c r="X2500" s="28"/>
      <c r="Y2500" s="392">
        <v>0</v>
      </c>
      <c r="Z2500" s="393">
        <v>0</v>
      </c>
      <c r="AA2500" s="394">
        <v>0</v>
      </c>
    </row>
    <row r="2501" spans="1:27" s="395" customFormat="1" ht="30" customHeight="1">
      <c r="A2501" s="17">
        <v>859</v>
      </c>
      <c r="B2501" s="25" t="s">
        <v>26</v>
      </c>
      <c r="C2501" s="17" t="s">
        <v>180</v>
      </c>
      <c r="D2501" s="17">
        <v>9</v>
      </c>
      <c r="E2501" s="17">
        <v>1</v>
      </c>
      <c r="F2501" s="17">
        <v>32</v>
      </c>
      <c r="G2501" s="17">
        <v>1</v>
      </c>
      <c r="H2501" s="31">
        <v>3732</v>
      </c>
      <c r="I2501" s="20">
        <v>150</v>
      </c>
      <c r="J2501" s="30">
        <f t="shared" si="1687"/>
        <v>559800</v>
      </c>
      <c r="K2501" s="390"/>
      <c r="L2501" s="397" t="s">
        <v>29</v>
      </c>
      <c r="M2501" s="28" t="s">
        <v>29</v>
      </c>
      <c r="N2501" s="390" t="s">
        <v>29</v>
      </c>
      <c r="O2501" s="21" t="s">
        <v>29</v>
      </c>
      <c r="P2501" s="390" t="s">
        <v>29</v>
      </c>
      <c r="Q2501" s="390" t="s">
        <v>29</v>
      </c>
      <c r="R2501" s="29" t="s">
        <v>29</v>
      </c>
      <c r="S2501" s="390" t="s">
        <v>29</v>
      </c>
      <c r="T2501" s="390" t="s">
        <v>29</v>
      </c>
      <c r="U2501" s="396">
        <v>0</v>
      </c>
      <c r="V2501" s="30">
        <f t="shared" si="1679"/>
        <v>559800</v>
      </c>
      <c r="W2501" s="30">
        <f>K2501+V2501</f>
        <v>559800</v>
      </c>
      <c r="X2501" s="28"/>
      <c r="Y2501" s="413">
        <v>559800</v>
      </c>
      <c r="Z2501" s="393">
        <v>0.01</v>
      </c>
      <c r="AA2501" s="21">
        <f>Y2501*Z2501/100</f>
        <v>55.98</v>
      </c>
    </row>
    <row r="2502" spans="1:27" s="395" customFormat="1" ht="30" customHeight="1">
      <c r="A2502" s="17">
        <v>860</v>
      </c>
      <c r="B2502" s="25" t="s">
        <v>24</v>
      </c>
      <c r="C2502" s="17">
        <v>10602</v>
      </c>
      <c r="D2502" s="17">
        <v>0</v>
      </c>
      <c r="E2502" s="17">
        <v>1</v>
      </c>
      <c r="F2502" s="17">
        <v>10</v>
      </c>
      <c r="G2502" s="17">
        <v>2</v>
      </c>
      <c r="H2502" s="31">
        <v>110</v>
      </c>
      <c r="I2502" s="20">
        <v>400</v>
      </c>
      <c r="J2502" s="30">
        <f t="shared" si="1687"/>
        <v>44000</v>
      </c>
      <c r="K2502" s="390">
        <v>1</v>
      </c>
      <c r="L2502" s="391" t="s">
        <v>175</v>
      </c>
      <c r="M2502" s="398" t="s">
        <v>178</v>
      </c>
      <c r="N2502" s="390">
        <v>2</v>
      </c>
      <c r="O2502" s="21">
        <v>152.25</v>
      </c>
      <c r="P2502" s="390">
        <v>100</v>
      </c>
      <c r="Q2502" s="390">
        <v>6350</v>
      </c>
      <c r="R2502" s="29">
        <f>O2502*Q2502</f>
        <v>966787.5</v>
      </c>
      <c r="S2502" s="390">
        <v>39</v>
      </c>
      <c r="T2502" s="390">
        <v>93</v>
      </c>
      <c r="U2502" s="26">
        <f>R2502-R2502*T2502/100</f>
        <v>67675.125</v>
      </c>
      <c r="V2502" s="30">
        <f t="shared" si="1679"/>
        <v>111675.125</v>
      </c>
      <c r="W2502" s="30">
        <f>V2502*P2502/100</f>
        <v>111675.125</v>
      </c>
      <c r="X2502" s="28">
        <v>50000000</v>
      </c>
      <c r="Y2502" s="392">
        <v>0</v>
      </c>
      <c r="Z2502" s="393">
        <v>0</v>
      </c>
      <c r="AA2502" s="394">
        <v>0</v>
      </c>
    </row>
    <row r="2503" spans="1:27" s="395" customFormat="1" ht="30" customHeight="1">
      <c r="A2503" s="400"/>
      <c r="B2503" s="27"/>
      <c r="C2503" s="401"/>
      <c r="D2503" s="402"/>
      <c r="E2503" s="402"/>
      <c r="F2503" s="402"/>
      <c r="G2503" s="402"/>
      <c r="H2503" s="31"/>
      <c r="I2503" s="18"/>
      <c r="J2503" s="28"/>
      <c r="K2503" s="390">
        <v>2</v>
      </c>
      <c r="L2503" s="399" t="s">
        <v>168</v>
      </c>
      <c r="M2503" s="28" t="s">
        <v>27</v>
      </c>
      <c r="N2503" s="390">
        <v>1</v>
      </c>
      <c r="O2503" s="21">
        <v>20.8</v>
      </c>
      <c r="P2503" s="390">
        <v>100</v>
      </c>
      <c r="Q2503" s="390">
        <v>5150</v>
      </c>
      <c r="R2503" s="29">
        <f>O2503*Q2503</f>
        <v>107120</v>
      </c>
      <c r="S2503" s="390">
        <v>39</v>
      </c>
      <c r="T2503" s="390">
        <v>93</v>
      </c>
      <c r="U2503" s="26">
        <f t="shared" ref="U2503" si="1688">R2503-R2503*T2503/100</f>
        <v>7498.3999999999942</v>
      </c>
      <c r="V2503" s="30">
        <f t="shared" si="1679"/>
        <v>7498.3999999999942</v>
      </c>
      <c r="W2503" s="30">
        <f t="shared" ref="W2503:W2504" si="1689">V2503*P2503/100</f>
        <v>7498.3999999999942</v>
      </c>
      <c r="X2503" s="28"/>
      <c r="Y2503" s="392">
        <v>0</v>
      </c>
      <c r="Z2503" s="393">
        <v>0</v>
      </c>
      <c r="AA2503" s="394">
        <v>0</v>
      </c>
    </row>
    <row r="2504" spans="1:27" s="414" customFormat="1" ht="30" customHeight="1">
      <c r="A2504" s="17">
        <v>861</v>
      </c>
      <c r="B2504" s="25" t="s">
        <v>24</v>
      </c>
      <c r="C2504" s="17">
        <v>34112</v>
      </c>
      <c r="D2504" s="17">
        <v>2</v>
      </c>
      <c r="E2504" s="17">
        <v>0</v>
      </c>
      <c r="F2504" s="17">
        <v>77</v>
      </c>
      <c r="G2504" s="17">
        <v>1</v>
      </c>
      <c r="H2504" s="31">
        <v>877</v>
      </c>
      <c r="I2504" s="20">
        <v>125</v>
      </c>
      <c r="J2504" s="30">
        <f>H2504*I2504</f>
        <v>109625</v>
      </c>
      <c r="K2504" s="18"/>
      <c r="L2504" s="18" t="s">
        <v>29</v>
      </c>
      <c r="M2504" s="18" t="s">
        <v>29</v>
      </c>
      <c r="N2504" s="19" t="s">
        <v>29</v>
      </c>
      <c r="O2504" s="18" t="s">
        <v>29</v>
      </c>
      <c r="P2504" s="19">
        <v>100</v>
      </c>
      <c r="Q2504" s="18" t="s">
        <v>29</v>
      </c>
      <c r="R2504" s="28" t="s">
        <v>29</v>
      </c>
      <c r="S2504" s="18" t="s">
        <v>29</v>
      </c>
      <c r="T2504" s="18" t="s">
        <v>29</v>
      </c>
      <c r="U2504" s="26">
        <v>0</v>
      </c>
      <c r="V2504" s="30">
        <f t="shared" ref="V2504" si="1690">J2504+U2504</f>
        <v>109625</v>
      </c>
      <c r="W2504" s="30">
        <f t="shared" si="1689"/>
        <v>109625</v>
      </c>
      <c r="X2504" s="28">
        <v>50000000</v>
      </c>
      <c r="Y2504" s="392">
        <v>0</v>
      </c>
      <c r="Z2504" s="393">
        <v>0</v>
      </c>
      <c r="AA2504" s="394"/>
    </row>
    <row r="2505" spans="1:27" s="395" customFormat="1" ht="30" customHeight="1">
      <c r="A2505" s="17">
        <v>862</v>
      </c>
      <c r="B2505" s="25" t="s">
        <v>24</v>
      </c>
      <c r="C2505" s="17">
        <v>10711</v>
      </c>
      <c r="D2505" s="17">
        <v>0</v>
      </c>
      <c r="E2505" s="17">
        <v>0</v>
      </c>
      <c r="F2505" s="17">
        <v>32</v>
      </c>
      <c r="G2505" s="17">
        <v>2</v>
      </c>
      <c r="H2505" s="31">
        <v>32</v>
      </c>
      <c r="I2505" s="20">
        <v>400</v>
      </c>
      <c r="J2505" s="30">
        <f>H2505*I2505</f>
        <v>12800</v>
      </c>
      <c r="K2505" s="390">
        <v>1</v>
      </c>
      <c r="L2505" s="391" t="s">
        <v>175</v>
      </c>
      <c r="M2505" s="398" t="s">
        <v>63</v>
      </c>
      <c r="N2505" s="390">
        <v>2</v>
      </c>
      <c r="O2505" s="21">
        <v>136.80000000000001</v>
      </c>
      <c r="P2505" s="390">
        <v>100</v>
      </c>
      <c r="Q2505" s="390">
        <v>6350</v>
      </c>
      <c r="R2505" s="29">
        <f>O2505*Q2505</f>
        <v>868680.00000000012</v>
      </c>
      <c r="S2505" s="390">
        <v>6</v>
      </c>
      <c r="T2505" s="390">
        <v>14</v>
      </c>
      <c r="U2505" s="26">
        <f>R2505-R2505*T2505/100</f>
        <v>747064.8</v>
      </c>
      <c r="V2505" s="30">
        <f>J2505+U2505</f>
        <v>759864.8</v>
      </c>
      <c r="W2505" s="30">
        <f>V2505*P2505/100</f>
        <v>759864.8</v>
      </c>
      <c r="X2505" s="28">
        <v>50000000</v>
      </c>
      <c r="Y2505" s="392">
        <v>0</v>
      </c>
      <c r="Z2505" s="393">
        <v>0</v>
      </c>
      <c r="AA2505" s="394">
        <v>0</v>
      </c>
    </row>
    <row r="2506" spans="1:27" s="395" customFormat="1" ht="30" customHeight="1">
      <c r="A2506" s="400"/>
      <c r="B2506" s="27"/>
      <c r="C2506" s="401"/>
      <c r="D2506" s="402"/>
      <c r="E2506" s="402"/>
      <c r="F2506" s="402"/>
      <c r="G2506" s="402"/>
      <c r="H2506" s="31"/>
      <c r="I2506" s="18"/>
      <c r="J2506" s="28"/>
      <c r="K2506" s="390"/>
      <c r="L2506" s="399"/>
      <c r="M2506" s="28"/>
      <c r="N2506" s="390"/>
      <c r="O2506" s="21"/>
      <c r="P2506" s="390"/>
      <c r="Q2506" s="390"/>
      <c r="R2506" s="29"/>
      <c r="S2506" s="390"/>
      <c r="T2506" s="390"/>
      <c r="U2506" s="26"/>
      <c r="V2506" s="30"/>
      <c r="W2506" s="30"/>
      <c r="X2506" s="28"/>
      <c r="Y2506" s="392"/>
      <c r="Z2506" s="393"/>
      <c r="AA2506" s="394"/>
    </row>
    <row r="2507" spans="1:27" s="414" customFormat="1" ht="30" customHeight="1">
      <c r="A2507" s="17">
        <v>863</v>
      </c>
      <c r="B2507" s="25" t="s">
        <v>28</v>
      </c>
      <c r="C2507" s="415" t="s">
        <v>181</v>
      </c>
      <c r="D2507" s="17">
        <v>7</v>
      </c>
      <c r="E2507" s="17">
        <v>0</v>
      </c>
      <c r="F2507" s="17">
        <v>0</v>
      </c>
      <c r="G2507" s="17">
        <v>1</v>
      </c>
      <c r="H2507" s="31">
        <v>2800</v>
      </c>
      <c r="I2507" s="20">
        <v>150</v>
      </c>
      <c r="J2507" s="30">
        <f>H2507*I2507</f>
        <v>420000</v>
      </c>
      <c r="K2507" s="18"/>
      <c r="L2507" s="18" t="s">
        <v>29</v>
      </c>
      <c r="M2507" s="18" t="s">
        <v>29</v>
      </c>
      <c r="N2507" s="19" t="s">
        <v>29</v>
      </c>
      <c r="O2507" s="18" t="s">
        <v>29</v>
      </c>
      <c r="P2507" s="19">
        <v>100</v>
      </c>
      <c r="Q2507" s="18" t="s">
        <v>29</v>
      </c>
      <c r="R2507" s="28" t="s">
        <v>29</v>
      </c>
      <c r="S2507" s="18" t="s">
        <v>29</v>
      </c>
      <c r="T2507" s="18" t="s">
        <v>29</v>
      </c>
      <c r="U2507" s="26">
        <v>0</v>
      </c>
      <c r="V2507" s="30">
        <f t="shared" ref="V2507" si="1691">J2507+U2507</f>
        <v>420000</v>
      </c>
      <c r="W2507" s="30">
        <f t="shared" ref="W2507" si="1692">V2507*P2507/100</f>
        <v>420000</v>
      </c>
      <c r="X2507" s="28">
        <v>0</v>
      </c>
      <c r="Y2507" s="30">
        <v>420000</v>
      </c>
      <c r="Z2507" s="393">
        <v>0.01</v>
      </c>
      <c r="AA2507" s="21">
        <f>Y2507*Z2507/100</f>
        <v>42</v>
      </c>
    </row>
    <row r="2508" spans="1:27" s="395" customFormat="1" ht="30" customHeight="1">
      <c r="A2508" s="17">
        <v>864</v>
      </c>
      <c r="B2508" s="25" t="s">
        <v>24</v>
      </c>
      <c r="C2508" s="17">
        <v>10614</v>
      </c>
      <c r="D2508" s="17">
        <v>0</v>
      </c>
      <c r="E2508" s="17">
        <v>0</v>
      </c>
      <c r="F2508" s="17">
        <v>76</v>
      </c>
      <c r="G2508" s="17">
        <v>2</v>
      </c>
      <c r="H2508" s="31">
        <v>76</v>
      </c>
      <c r="I2508" s="20">
        <v>400</v>
      </c>
      <c r="J2508" s="30">
        <f t="shared" ref="J2508:J2513" si="1693">H2508*I2508</f>
        <v>30400</v>
      </c>
      <c r="K2508" s="390">
        <v>1</v>
      </c>
      <c r="L2508" s="391" t="s">
        <v>175</v>
      </c>
      <c r="M2508" s="398" t="s">
        <v>67</v>
      </c>
      <c r="N2508" s="390">
        <v>2</v>
      </c>
      <c r="O2508" s="21">
        <v>48</v>
      </c>
      <c r="P2508" s="390">
        <v>100</v>
      </c>
      <c r="Q2508" s="390">
        <v>6350</v>
      </c>
      <c r="R2508" s="29">
        <f>O2508*Q2508</f>
        <v>304800</v>
      </c>
      <c r="S2508" s="390">
        <v>5</v>
      </c>
      <c r="T2508" s="390">
        <v>6</v>
      </c>
      <c r="U2508" s="26">
        <f>R2508-R2508*T2508/100</f>
        <v>286512</v>
      </c>
      <c r="V2508" s="30">
        <f>J2508+U2508</f>
        <v>316912</v>
      </c>
      <c r="W2508" s="30">
        <f>V2508*P2508/100</f>
        <v>316912</v>
      </c>
      <c r="X2508" s="28">
        <v>50000000</v>
      </c>
      <c r="Y2508" s="392">
        <v>0</v>
      </c>
      <c r="Z2508" s="393">
        <v>0</v>
      </c>
      <c r="AA2508" s="394">
        <v>0</v>
      </c>
    </row>
    <row r="2509" spans="1:27" s="395" customFormat="1" ht="30" customHeight="1">
      <c r="A2509" s="17">
        <v>865</v>
      </c>
      <c r="B2509" s="25" t="s">
        <v>24</v>
      </c>
      <c r="C2509" s="17">
        <v>10690</v>
      </c>
      <c r="D2509" s="17">
        <v>0</v>
      </c>
      <c r="E2509" s="17">
        <v>0</v>
      </c>
      <c r="F2509" s="17">
        <v>65</v>
      </c>
      <c r="G2509" s="17">
        <v>2</v>
      </c>
      <c r="H2509" s="31">
        <v>65</v>
      </c>
      <c r="I2509" s="20">
        <v>400</v>
      </c>
      <c r="J2509" s="30">
        <f t="shared" si="1693"/>
        <v>26000</v>
      </c>
      <c r="K2509" s="390">
        <v>1</v>
      </c>
      <c r="L2509" s="391" t="s">
        <v>175</v>
      </c>
      <c r="M2509" s="398" t="s">
        <v>63</v>
      </c>
      <c r="N2509" s="390">
        <v>2</v>
      </c>
      <c r="O2509" s="21">
        <v>132</v>
      </c>
      <c r="P2509" s="390">
        <v>100</v>
      </c>
      <c r="Q2509" s="390">
        <v>6350</v>
      </c>
      <c r="R2509" s="29">
        <f>O2509*Q2509</f>
        <v>838200</v>
      </c>
      <c r="S2509" s="390">
        <v>14</v>
      </c>
      <c r="T2509" s="390">
        <v>46</v>
      </c>
      <c r="U2509" s="26">
        <f>R2509-R2509*T2509/100</f>
        <v>452628</v>
      </c>
      <c r="V2509" s="30">
        <f>J2509+U2509</f>
        <v>478628</v>
      </c>
      <c r="W2509" s="30">
        <f>V2509*P2509/100</f>
        <v>478628</v>
      </c>
      <c r="X2509" s="28"/>
      <c r="Y2509" s="413">
        <v>512156</v>
      </c>
      <c r="Z2509" s="393">
        <v>0.02</v>
      </c>
      <c r="AA2509" s="394">
        <f>Y2509*Z2509/100</f>
        <v>102.4312</v>
      </c>
    </row>
    <row r="2510" spans="1:27" s="395" customFormat="1" ht="30" customHeight="1">
      <c r="A2510" s="17">
        <v>866</v>
      </c>
      <c r="B2510" s="25" t="s">
        <v>24</v>
      </c>
      <c r="C2510" s="17">
        <v>20553</v>
      </c>
      <c r="D2510" s="17">
        <v>15</v>
      </c>
      <c r="E2510" s="17">
        <v>0</v>
      </c>
      <c r="F2510" s="17">
        <v>0</v>
      </c>
      <c r="G2510" s="17">
        <v>1</v>
      </c>
      <c r="H2510" s="31">
        <v>6000</v>
      </c>
      <c r="I2510" s="20">
        <v>125</v>
      </c>
      <c r="J2510" s="30">
        <f t="shared" si="1693"/>
        <v>750000</v>
      </c>
      <c r="K2510" s="390">
        <v>1</v>
      </c>
      <c r="L2510" s="397" t="s">
        <v>29</v>
      </c>
      <c r="M2510" s="416">
        <v>0</v>
      </c>
      <c r="N2510" s="390" t="s">
        <v>29</v>
      </c>
      <c r="O2510" s="21" t="s">
        <v>29</v>
      </c>
      <c r="P2510" s="390">
        <v>100</v>
      </c>
      <c r="Q2510" s="390" t="s">
        <v>29</v>
      </c>
      <c r="R2510" s="29" t="s">
        <v>29</v>
      </c>
      <c r="S2510" s="390" t="s">
        <v>29</v>
      </c>
      <c r="T2510" s="390" t="s">
        <v>29</v>
      </c>
      <c r="U2510" s="26">
        <v>0</v>
      </c>
      <c r="V2510" s="30">
        <f>J2510+U2510</f>
        <v>750000</v>
      </c>
      <c r="W2510" s="30">
        <f>V2510*P2510/100</f>
        <v>750000</v>
      </c>
      <c r="X2510" s="28">
        <v>50000000</v>
      </c>
      <c r="Y2510" s="413">
        <v>0</v>
      </c>
      <c r="Z2510" s="393">
        <v>0</v>
      </c>
      <c r="AA2510" s="394">
        <f>Y2510*Z2510/100</f>
        <v>0</v>
      </c>
    </row>
    <row r="2511" spans="1:27" s="410" customFormat="1" ht="30" customHeight="1">
      <c r="A2511" s="221">
        <v>867</v>
      </c>
      <c r="B2511" s="298" t="s">
        <v>24</v>
      </c>
      <c r="C2511" s="221">
        <v>72194</v>
      </c>
      <c r="D2511" s="221">
        <v>0</v>
      </c>
      <c r="E2511" s="221">
        <v>1</v>
      </c>
      <c r="F2511" s="221">
        <v>0</v>
      </c>
      <c r="G2511" s="221">
        <v>1</v>
      </c>
      <c r="H2511" s="297">
        <v>100</v>
      </c>
      <c r="I2511" s="224">
        <v>125</v>
      </c>
      <c r="J2511" s="296">
        <f t="shared" si="1693"/>
        <v>12500</v>
      </c>
      <c r="K2511" s="403">
        <v>1</v>
      </c>
      <c r="L2511" s="404" t="s">
        <v>29</v>
      </c>
      <c r="M2511" s="417">
        <v>0</v>
      </c>
      <c r="N2511" s="403" t="s">
        <v>29</v>
      </c>
      <c r="O2511" s="291" t="s">
        <v>29</v>
      </c>
      <c r="P2511" s="403">
        <v>100</v>
      </c>
      <c r="Q2511" s="403" t="s">
        <v>29</v>
      </c>
      <c r="R2511" s="406" t="s">
        <v>29</v>
      </c>
      <c r="S2511" s="403" t="s">
        <v>29</v>
      </c>
      <c r="T2511" s="403" t="s">
        <v>29</v>
      </c>
      <c r="U2511" s="418">
        <v>0</v>
      </c>
      <c r="V2511" s="296">
        <f>J2511+U2511</f>
        <v>12500</v>
      </c>
      <c r="W2511" s="296">
        <f>V2511*P2511/100</f>
        <v>12500</v>
      </c>
      <c r="X2511" s="405">
        <v>50000000</v>
      </c>
      <c r="Y2511" s="419">
        <v>0</v>
      </c>
      <c r="Z2511" s="408">
        <v>0</v>
      </c>
      <c r="AA2511" s="409">
        <f>Y2511*Z2511/100</f>
        <v>0</v>
      </c>
    </row>
    <row r="2512" spans="1:27" s="414" customFormat="1" ht="30" customHeight="1">
      <c r="A2512" s="17">
        <v>868</v>
      </c>
      <c r="B2512" s="25" t="s">
        <v>46</v>
      </c>
      <c r="C2512" s="17">
        <v>906</v>
      </c>
      <c r="D2512" s="17">
        <v>3</v>
      </c>
      <c r="E2512" s="17">
        <v>0</v>
      </c>
      <c r="F2512" s="17">
        <v>91</v>
      </c>
      <c r="G2512" s="17">
        <v>1</v>
      </c>
      <c r="H2512" s="31">
        <v>1291</v>
      </c>
      <c r="I2512" s="20">
        <v>125</v>
      </c>
      <c r="J2512" s="30">
        <f t="shared" si="1693"/>
        <v>161375</v>
      </c>
      <c r="K2512" s="18"/>
      <c r="L2512" s="18" t="s">
        <v>29</v>
      </c>
      <c r="M2512" s="18" t="s">
        <v>29</v>
      </c>
      <c r="N2512" s="19" t="s">
        <v>29</v>
      </c>
      <c r="O2512" s="18" t="s">
        <v>29</v>
      </c>
      <c r="P2512" s="412">
        <v>100</v>
      </c>
      <c r="Q2512" s="18" t="s">
        <v>29</v>
      </c>
      <c r="R2512" s="28" t="s">
        <v>29</v>
      </c>
      <c r="S2512" s="18" t="s">
        <v>29</v>
      </c>
      <c r="T2512" s="18" t="s">
        <v>29</v>
      </c>
      <c r="U2512" s="26">
        <v>0</v>
      </c>
      <c r="V2512" s="30">
        <f t="shared" ref="V2512:V2513" si="1694">J2512+U2512</f>
        <v>161375</v>
      </c>
      <c r="W2512" s="30">
        <f t="shared" ref="W2512:W2513" si="1695">V2512*P2512/100</f>
        <v>161375</v>
      </c>
      <c r="X2512" s="28"/>
      <c r="Y2512" s="413">
        <v>161375</v>
      </c>
      <c r="Z2512" s="393">
        <v>0.01</v>
      </c>
      <c r="AA2512" s="21">
        <f>Y2512*Z2512/100</f>
        <v>16.137499999999999</v>
      </c>
    </row>
    <row r="2513" spans="1:27" s="414" customFormat="1" ht="30" customHeight="1">
      <c r="A2513" s="17">
        <v>869</v>
      </c>
      <c r="B2513" s="25" t="s">
        <v>28</v>
      </c>
      <c r="C2513" s="17" t="s">
        <v>182</v>
      </c>
      <c r="D2513" s="17">
        <v>5</v>
      </c>
      <c r="E2513" s="17">
        <v>0</v>
      </c>
      <c r="F2513" s="17">
        <v>0</v>
      </c>
      <c r="G2513" s="17">
        <v>1</v>
      </c>
      <c r="H2513" s="31">
        <v>2000</v>
      </c>
      <c r="I2513" s="20">
        <v>150</v>
      </c>
      <c r="J2513" s="30">
        <f t="shared" si="1693"/>
        <v>300000</v>
      </c>
      <c r="K2513" s="18"/>
      <c r="L2513" s="18" t="s">
        <v>29</v>
      </c>
      <c r="M2513" s="18" t="s">
        <v>29</v>
      </c>
      <c r="N2513" s="19" t="s">
        <v>29</v>
      </c>
      <c r="O2513" s="18" t="s">
        <v>29</v>
      </c>
      <c r="P2513" s="412">
        <v>100</v>
      </c>
      <c r="Q2513" s="18" t="s">
        <v>29</v>
      </c>
      <c r="R2513" s="28" t="s">
        <v>29</v>
      </c>
      <c r="S2513" s="18" t="s">
        <v>29</v>
      </c>
      <c r="T2513" s="18" t="s">
        <v>29</v>
      </c>
      <c r="U2513" s="26">
        <v>0</v>
      </c>
      <c r="V2513" s="30">
        <f t="shared" si="1694"/>
        <v>300000</v>
      </c>
      <c r="W2513" s="30">
        <f t="shared" si="1695"/>
        <v>300000</v>
      </c>
      <c r="X2513" s="28">
        <v>0</v>
      </c>
      <c r="Y2513" s="413">
        <v>300000</v>
      </c>
      <c r="Z2513" s="393">
        <v>0.01</v>
      </c>
      <c r="AA2513" s="21">
        <f>Y2513*Z2513/100</f>
        <v>30</v>
      </c>
    </row>
    <row r="2514" spans="1:27" s="395" customFormat="1" ht="30" customHeight="1">
      <c r="A2514" s="17">
        <v>870</v>
      </c>
      <c r="B2514" s="25" t="s">
        <v>24</v>
      </c>
      <c r="C2514" s="17">
        <v>10665</v>
      </c>
      <c r="D2514" s="17">
        <v>0</v>
      </c>
      <c r="E2514" s="17">
        <v>1</v>
      </c>
      <c r="F2514" s="17">
        <v>54</v>
      </c>
      <c r="G2514" s="17">
        <v>2</v>
      </c>
      <c r="H2514" s="31">
        <v>154</v>
      </c>
      <c r="I2514" s="20">
        <v>400</v>
      </c>
      <c r="J2514" s="30">
        <f>H2514*I2514</f>
        <v>61600</v>
      </c>
      <c r="K2514" s="390">
        <v>1</v>
      </c>
      <c r="L2514" s="391" t="s">
        <v>175</v>
      </c>
      <c r="M2514" s="398" t="s">
        <v>178</v>
      </c>
      <c r="N2514" s="390">
        <v>2</v>
      </c>
      <c r="O2514" s="21">
        <v>154.80000000000001</v>
      </c>
      <c r="P2514" s="390">
        <v>100</v>
      </c>
      <c r="Q2514" s="390">
        <v>6350</v>
      </c>
      <c r="R2514" s="29">
        <f>O2514*Q2514</f>
        <v>982980.00000000012</v>
      </c>
      <c r="S2514" s="390">
        <v>152</v>
      </c>
      <c r="T2514" s="390">
        <v>93</v>
      </c>
      <c r="U2514" s="26">
        <f>R2514-R2514*T2514/100</f>
        <v>68808.599999999977</v>
      </c>
      <c r="V2514" s="30">
        <f>J2514+U2514</f>
        <v>130408.59999999998</v>
      </c>
      <c r="W2514" s="30">
        <f>V2514*P2514/100</f>
        <v>130408.59999999998</v>
      </c>
      <c r="X2514" s="28">
        <v>50000000</v>
      </c>
      <c r="Y2514" s="392">
        <v>0</v>
      </c>
      <c r="Z2514" s="393">
        <v>0</v>
      </c>
      <c r="AA2514" s="394">
        <v>0</v>
      </c>
    </row>
    <row r="2515" spans="1:27" s="395" customFormat="1" ht="30" customHeight="1">
      <c r="A2515" s="17">
        <v>871</v>
      </c>
      <c r="B2515" s="25" t="s">
        <v>24</v>
      </c>
      <c r="C2515" s="17">
        <v>10742</v>
      </c>
      <c r="D2515" s="17">
        <v>0</v>
      </c>
      <c r="E2515" s="17">
        <v>0</v>
      </c>
      <c r="F2515" s="17">
        <v>25</v>
      </c>
      <c r="G2515" s="17">
        <v>3</v>
      </c>
      <c r="H2515" s="31">
        <v>25</v>
      </c>
      <c r="I2515" s="20">
        <v>400</v>
      </c>
      <c r="J2515" s="30">
        <f>H2515*I2515</f>
        <v>10000</v>
      </c>
      <c r="K2515" s="390">
        <v>1</v>
      </c>
      <c r="L2515" s="399" t="s">
        <v>168</v>
      </c>
      <c r="M2515" s="28" t="s">
        <v>27</v>
      </c>
      <c r="N2515" s="390">
        <v>1</v>
      </c>
      <c r="O2515" s="21">
        <v>10.4</v>
      </c>
      <c r="P2515" s="390">
        <v>100</v>
      </c>
      <c r="Q2515" s="390">
        <v>5150</v>
      </c>
      <c r="R2515" s="29">
        <f>O2515*Q2515</f>
        <v>53560</v>
      </c>
      <c r="S2515" s="390">
        <v>33</v>
      </c>
      <c r="T2515" s="390">
        <v>93</v>
      </c>
      <c r="U2515" s="26">
        <f t="shared" ref="U2515:U2516" si="1696">R2515-R2515*T2515/100</f>
        <v>3749.1999999999971</v>
      </c>
      <c r="V2515" s="30">
        <f>J2515+U2515</f>
        <v>13749.199999999997</v>
      </c>
      <c r="W2515" s="30">
        <f t="shared" ref="W2515:W2518" si="1697">V2515*P2515/100</f>
        <v>13749.199999999997</v>
      </c>
      <c r="X2515" s="28"/>
      <c r="Y2515" s="392">
        <v>0</v>
      </c>
      <c r="Z2515" s="393">
        <v>0</v>
      </c>
      <c r="AA2515" s="394">
        <v>0</v>
      </c>
    </row>
    <row r="2516" spans="1:27" s="395" customFormat="1" ht="30" customHeight="1">
      <c r="A2516" s="17"/>
      <c r="B2516" s="25"/>
      <c r="C2516" s="17"/>
      <c r="D2516" s="17"/>
      <c r="E2516" s="17"/>
      <c r="F2516" s="17"/>
      <c r="G2516" s="17"/>
      <c r="H2516" s="31"/>
      <c r="I2516" s="20"/>
      <c r="J2516" s="30"/>
      <c r="K2516" s="390">
        <v>2</v>
      </c>
      <c r="L2516" s="399" t="s">
        <v>168</v>
      </c>
      <c r="M2516" s="28" t="s">
        <v>27</v>
      </c>
      <c r="N2516" s="390">
        <v>1</v>
      </c>
      <c r="O2516" s="21">
        <v>13</v>
      </c>
      <c r="P2516" s="390">
        <v>100</v>
      </c>
      <c r="Q2516" s="390">
        <v>5150</v>
      </c>
      <c r="R2516" s="29">
        <f>O2516*Q2516</f>
        <v>66950</v>
      </c>
      <c r="S2516" s="390">
        <v>33</v>
      </c>
      <c r="T2516" s="390">
        <v>93</v>
      </c>
      <c r="U2516" s="26">
        <f t="shared" si="1696"/>
        <v>4686.5</v>
      </c>
      <c r="V2516" s="30">
        <f>J2516+U2516</f>
        <v>4686.5</v>
      </c>
      <c r="W2516" s="30">
        <f t="shared" si="1697"/>
        <v>4686.5</v>
      </c>
      <c r="X2516" s="28"/>
      <c r="Y2516" s="392">
        <v>0</v>
      </c>
      <c r="Z2516" s="393">
        <v>0</v>
      </c>
      <c r="AA2516" s="394">
        <v>0</v>
      </c>
    </row>
    <row r="2517" spans="1:27" s="414" customFormat="1" ht="30" customHeight="1">
      <c r="A2517" s="17">
        <v>872</v>
      </c>
      <c r="B2517" s="25" t="s">
        <v>24</v>
      </c>
      <c r="C2517" s="17">
        <v>20554</v>
      </c>
      <c r="D2517" s="17">
        <v>17</v>
      </c>
      <c r="E2517" s="17">
        <v>3</v>
      </c>
      <c r="F2517" s="17">
        <v>80</v>
      </c>
      <c r="G2517" s="17">
        <v>1</v>
      </c>
      <c r="H2517" s="31">
        <v>7180</v>
      </c>
      <c r="I2517" s="20">
        <v>125</v>
      </c>
      <c r="J2517" s="30">
        <f>H2517*I2517</f>
        <v>897500</v>
      </c>
      <c r="K2517" s="18"/>
      <c r="L2517" s="18" t="s">
        <v>29</v>
      </c>
      <c r="M2517" s="18" t="s">
        <v>29</v>
      </c>
      <c r="N2517" s="19" t="s">
        <v>29</v>
      </c>
      <c r="O2517" s="18" t="s">
        <v>29</v>
      </c>
      <c r="P2517" s="19">
        <v>100</v>
      </c>
      <c r="Q2517" s="18" t="s">
        <v>29</v>
      </c>
      <c r="R2517" s="28" t="s">
        <v>29</v>
      </c>
      <c r="S2517" s="18" t="s">
        <v>29</v>
      </c>
      <c r="T2517" s="18" t="s">
        <v>29</v>
      </c>
      <c r="U2517" s="26">
        <v>0</v>
      </c>
      <c r="V2517" s="30">
        <f t="shared" ref="V2517:V2518" si="1698">J2517+U2517</f>
        <v>897500</v>
      </c>
      <c r="W2517" s="30">
        <f t="shared" si="1697"/>
        <v>897500</v>
      </c>
      <c r="X2517" s="28">
        <v>50000000</v>
      </c>
      <c r="Y2517" s="392">
        <v>0</v>
      </c>
      <c r="Z2517" s="393">
        <v>0</v>
      </c>
      <c r="AA2517" s="394"/>
    </row>
    <row r="2518" spans="1:27" s="414" customFormat="1" ht="30" customHeight="1">
      <c r="A2518" s="17">
        <v>873</v>
      </c>
      <c r="B2518" s="25" t="s">
        <v>26</v>
      </c>
      <c r="C2518" s="17" t="s">
        <v>183</v>
      </c>
      <c r="D2518" s="17">
        <v>9</v>
      </c>
      <c r="E2518" s="17">
        <v>1</v>
      </c>
      <c r="F2518" s="17">
        <v>0</v>
      </c>
      <c r="G2518" s="17">
        <v>1</v>
      </c>
      <c r="H2518" s="31">
        <v>3700</v>
      </c>
      <c r="I2518" s="20">
        <v>150</v>
      </c>
      <c r="J2518" s="30">
        <f>H2518*I2518</f>
        <v>555000</v>
      </c>
      <c r="K2518" s="18"/>
      <c r="L2518" s="18" t="s">
        <v>29</v>
      </c>
      <c r="M2518" s="18" t="s">
        <v>29</v>
      </c>
      <c r="N2518" s="19" t="s">
        <v>29</v>
      </c>
      <c r="O2518" s="18" t="s">
        <v>29</v>
      </c>
      <c r="P2518" s="19">
        <v>100</v>
      </c>
      <c r="Q2518" s="18" t="s">
        <v>29</v>
      </c>
      <c r="R2518" s="28" t="s">
        <v>29</v>
      </c>
      <c r="S2518" s="18" t="s">
        <v>29</v>
      </c>
      <c r="T2518" s="18" t="s">
        <v>29</v>
      </c>
      <c r="U2518" s="26">
        <v>0</v>
      </c>
      <c r="V2518" s="30">
        <f t="shared" si="1698"/>
        <v>555000</v>
      </c>
      <c r="W2518" s="30">
        <f t="shared" si="1697"/>
        <v>555000</v>
      </c>
      <c r="X2518" s="28"/>
      <c r="Y2518" s="392">
        <v>555000</v>
      </c>
      <c r="Z2518" s="393">
        <v>0.01</v>
      </c>
      <c r="AA2518" s="21">
        <f>Y2518*Z2518/100</f>
        <v>55.5</v>
      </c>
    </row>
    <row r="2519" spans="1:27" s="395" customFormat="1" ht="30" customHeight="1">
      <c r="A2519" s="17">
        <v>874</v>
      </c>
      <c r="B2519" s="25" t="s">
        <v>24</v>
      </c>
      <c r="C2519" s="17">
        <v>10638</v>
      </c>
      <c r="D2519" s="17">
        <v>0</v>
      </c>
      <c r="E2519" s="17">
        <v>1</v>
      </c>
      <c r="F2519" s="17">
        <v>2</v>
      </c>
      <c r="G2519" s="17">
        <v>2</v>
      </c>
      <c r="H2519" s="31">
        <v>102</v>
      </c>
      <c r="I2519" s="20">
        <v>400</v>
      </c>
      <c r="J2519" s="30">
        <f>H2519*I2519</f>
        <v>40800</v>
      </c>
      <c r="K2519" s="390">
        <v>1</v>
      </c>
      <c r="L2519" s="391" t="s">
        <v>175</v>
      </c>
      <c r="M2519" s="398" t="s">
        <v>63</v>
      </c>
      <c r="N2519" s="390">
        <v>2</v>
      </c>
      <c r="O2519" s="21">
        <v>137.5</v>
      </c>
      <c r="P2519" s="390">
        <v>100</v>
      </c>
      <c r="Q2519" s="390">
        <v>6350</v>
      </c>
      <c r="R2519" s="29">
        <f>O2519*Q2519</f>
        <v>873125</v>
      </c>
      <c r="S2519" s="390">
        <v>74</v>
      </c>
      <c r="T2519" s="390">
        <v>85</v>
      </c>
      <c r="U2519" s="26">
        <f>R2519-R2519*T2519/100</f>
        <v>130968.75</v>
      </c>
      <c r="V2519" s="30">
        <f>J2519+U2519</f>
        <v>171768.75</v>
      </c>
      <c r="W2519" s="30">
        <f>V2519*P2519/100</f>
        <v>171768.75</v>
      </c>
      <c r="X2519" s="28">
        <v>50000000</v>
      </c>
      <c r="Y2519" s="392">
        <v>0</v>
      </c>
      <c r="Z2519" s="393">
        <v>0</v>
      </c>
      <c r="AA2519" s="394">
        <v>0</v>
      </c>
    </row>
    <row r="2520" spans="1:27" s="395" customFormat="1" ht="30" customHeight="1">
      <c r="A2520" s="400"/>
      <c r="B2520" s="27"/>
      <c r="C2520" s="401"/>
      <c r="D2520" s="402"/>
      <c r="E2520" s="402"/>
      <c r="F2520" s="402"/>
      <c r="G2520" s="402"/>
      <c r="H2520" s="31"/>
      <c r="I2520" s="18"/>
      <c r="J2520" s="28"/>
      <c r="K2520" s="390"/>
      <c r="L2520" s="399"/>
      <c r="M2520" s="28"/>
      <c r="N2520" s="390"/>
      <c r="O2520" s="21"/>
      <c r="P2520" s="390"/>
      <c r="Q2520" s="390"/>
      <c r="R2520" s="29"/>
      <c r="S2520" s="390"/>
      <c r="T2520" s="390"/>
      <c r="U2520" s="26"/>
      <c r="V2520" s="30"/>
      <c r="W2520" s="30"/>
      <c r="X2520" s="28"/>
      <c r="Y2520" s="392"/>
      <c r="Z2520" s="393"/>
      <c r="AA2520" s="394"/>
    </row>
    <row r="2521" spans="1:27" s="414" customFormat="1" ht="30" customHeight="1">
      <c r="A2521" s="17">
        <v>875</v>
      </c>
      <c r="B2521" s="25" t="s">
        <v>24</v>
      </c>
      <c r="C2521" s="17">
        <v>10632</v>
      </c>
      <c r="D2521" s="17">
        <v>0</v>
      </c>
      <c r="E2521" s="17">
        <v>1</v>
      </c>
      <c r="F2521" s="17">
        <v>4</v>
      </c>
      <c r="G2521" s="17">
        <v>1</v>
      </c>
      <c r="H2521" s="31">
        <v>104</v>
      </c>
      <c r="I2521" s="20">
        <v>400</v>
      </c>
      <c r="J2521" s="30">
        <f>H2521*I2521</f>
        <v>41600</v>
      </c>
      <c r="K2521" s="18"/>
      <c r="L2521" s="18" t="s">
        <v>29</v>
      </c>
      <c r="M2521" s="18" t="s">
        <v>29</v>
      </c>
      <c r="N2521" s="19" t="s">
        <v>29</v>
      </c>
      <c r="O2521" s="18" t="s">
        <v>29</v>
      </c>
      <c r="P2521" s="19">
        <v>100</v>
      </c>
      <c r="Q2521" s="18" t="s">
        <v>29</v>
      </c>
      <c r="R2521" s="28" t="s">
        <v>29</v>
      </c>
      <c r="S2521" s="18" t="s">
        <v>29</v>
      </c>
      <c r="T2521" s="18" t="s">
        <v>29</v>
      </c>
      <c r="U2521" s="26">
        <v>0</v>
      </c>
      <c r="V2521" s="30">
        <f t="shared" ref="V2521" si="1699">J2521+U2521</f>
        <v>41600</v>
      </c>
      <c r="W2521" s="30">
        <f t="shared" ref="W2521" si="1700">V2521*P2521/100</f>
        <v>41600</v>
      </c>
      <c r="X2521" s="28">
        <v>50000000</v>
      </c>
      <c r="Y2521" s="392">
        <v>0</v>
      </c>
      <c r="Z2521" s="393">
        <v>0</v>
      </c>
      <c r="AA2521" s="394"/>
    </row>
    <row r="2522" spans="1:27" s="414" customFormat="1" ht="30" customHeight="1">
      <c r="A2522" s="17"/>
      <c r="B2522" s="25"/>
      <c r="C2522" s="17"/>
      <c r="D2522" s="17"/>
      <c r="E2522" s="17"/>
      <c r="F2522" s="17"/>
      <c r="G2522" s="17"/>
      <c r="H2522" s="31"/>
      <c r="I2522" s="20"/>
      <c r="J2522" s="30"/>
      <c r="K2522" s="18"/>
      <c r="L2522" s="18"/>
      <c r="M2522" s="18"/>
      <c r="N2522" s="19"/>
      <c r="O2522" s="18"/>
      <c r="P2522" s="18"/>
      <c r="Q2522" s="18"/>
      <c r="R2522" s="28"/>
      <c r="S2522" s="18"/>
      <c r="T2522" s="18"/>
      <c r="U2522" s="26"/>
      <c r="V2522" s="30"/>
      <c r="W2522" s="30"/>
      <c r="X2522" s="28"/>
      <c r="Y2522" s="392"/>
      <c r="Z2522" s="393"/>
      <c r="AA2522" s="394"/>
    </row>
    <row r="2523" spans="1:27" s="414" customFormat="1" ht="30" customHeight="1">
      <c r="A2523" s="17">
        <v>876</v>
      </c>
      <c r="B2523" s="25" t="s">
        <v>24</v>
      </c>
      <c r="C2523" s="17">
        <v>10637</v>
      </c>
      <c r="D2523" s="17">
        <v>0</v>
      </c>
      <c r="E2523" s="17">
        <v>0</v>
      </c>
      <c r="F2523" s="17">
        <v>80</v>
      </c>
      <c r="G2523" s="17">
        <v>1</v>
      </c>
      <c r="H2523" s="31">
        <v>80</v>
      </c>
      <c r="I2523" s="20">
        <v>400</v>
      </c>
      <c r="J2523" s="30">
        <f>H2523*I2523</f>
        <v>32000</v>
      </c>
      <c r="K2523" s="18"/>
      <c r="L2523" s="18" t="s">
        <v>29</v>
      </c>
      <c r="M2523" s="18" t="s">
        <v>29</v>
      </c>
      <c r="N2523" s="19" t="s">
        <v>29</v>
      </c>
      <c r="O2523" s="18" t="s">
        <v>29</v>
      </c>
      <c r="P2523" s="19">
        <v>100</v>
      </c>
      <c r="Q2523" s="18" t="s">
        <v>29</v>
      </c>
      <c r="R2523" s="28" t="s">
        <v>29</v>
      </c>
      <c r="S2523" s="18" t="s">
        <v>29</v>
      </c>
      <c r="T2523" s="18" t="s">
        <v>29</v>
      </c>
      <c r="U2523" s="26">
        <v>0</v>
      </c>
      <c r="V2523" s="30">
        <f t="shared" ref="V2523" si="1701">J2523+U2523</f>
        <v>32000</v>
      </c>
      <c r="W2523" s="30">
        <f t="shared" ref="W2523" si="1702">V2523*P2523/100</f>
        <v>32000</v>
      </c>
      <c r="X2523" s="28">
        <v>50000000</v>
      </c>
      <c r="Y2523" s="392">
        <v>0</v>
      </c>
      <c r="Z2523" s="393">
        <v>0</v>
      </c>
      <c r="AA2523" s="394"/>
    </row>
    <row r="2524" spans="1:27" s="395" customFormat="1" ht="30" customHeight="1">
      <c r="A2524" s="17">
        <v>877</v>
      </c>
      <c r="B2524" s="25" t="s">
        <v>24</v>
      </c>
      <c r="C2524" s="17">
        <v>106905</v>
      </c>
      <c r="D2524" s="17">
        <v>0</v>
      </c>
      <c r="E2524" s="17">
        <v>1</v>
      </c>
      <c r="F2524" s="17">
        <v>13</v>
      </c>
      <c r="G2524" s="17">
        <v>2</v>
      </c>
      <c r="H2524" s="31">
        <v>113</v>
      </c>
      <c r="I2524" s="20">
        <v>400</v>
      </c>
      <c r="J2524" s="30">
        <f>H2524*I2524</f>
        <v>45200</v>
      </c>
      <c r="K2524" s="390">
        <v>1</v>
      </c>
      <c r="L2524" s="391" t="s">
        <v>175</v>
      </c>
      <c r="M2524" s="398" t="s">
        <v>178</v>
      </c>
      <c r="N2524" s="390">
        <v>2</v>
      </c>
      <c r="O2524" s="21">
        <v>30.25</v>
      </c>
      <c r="P2524" s="390">
        <v>100</v>
      </c>
      <c r="Q2524" s="390">
        <v>6350</v>
      </c>
      <c r="R2524" s="29">
        <f>O2524*Q2524</f>
        <v>192087.5</v>
      </c>
      <c r="S2524" s="390">
        <v>5</v>
      </c>
      <c r="T2524" s="390">
        <v>15</v>
      </c>
      <c r="U2524" s="26">
        <f>R2524-R2524*T2524/100</f>
        <v>163274.375</v>
      </c>
      <c r="V2524" s="30">
        <f>J2524+U2524</f>
        <v>208474.375</v>
      </c>
      <c r="W2524" s="30">
        <f>V2524*P2524/100</f>
        <v>208474.375</v>
      </c>
      <c r="X2524" s="28">
        <v>50000000</v>
      </c>
      <c r="Y2524" s="392">
        <v>0</v>
      </c>
      <c r="Z2524" s="393">
        <v>0</v>
      </c>
      <c r="AA2524" s="394">
        <v>0</v>
      </c>
    </row>
    <row r="2525" spans="1:27" s="395" customFormat="1" ht="30" customHeight="1">
      <c r="A2525" s="17"/>
      <c r="B2525" s="25"/>
      <c r="C2525" s="17"/>
      <c r="D2525" s="17"/>
      <c r="E2525" s="17"/>
      <c r="F2525" s="17"/>
      <c r="G2525" s="17"/>
      <c r="H2525" s="31"/>
      <c r="I2525" s="20"/>
      <c r="J2525" s="30"/>
      <c r="K2525" s="390">
        <v>2</v>
      </c>
      <c r="L2525" s="391" t="s">
        <v>184</v>
      </c>
      <c r="M2525" s="398" t="s">
        <v>27</v>
      </c>
      <c r="N2525" s="390">
        <v>2</v>
      </c>
      <c r="O2525" s="21">
        <v>136</v>
      </c>
      <c r="P2525" s="390">
        <v>100</v>
      </c>
      <c r="Q2525" s="390">
        <v>6350</v>
      </c>
      <c r="R2525" s="29">
        <f>O2525*Q2525</f>
        <v>863600</v>
      </c>
      <c r="S2525" s="390">
        <v>7</v>
      </c>
      <c r="T2525" s="390">
        <v>25</v>
      </c>
      <c r="U2525" s="26">
        <f>R2525-R2525*T2525/100</f>
        <v>647700</v>
      </c>
      <c r="V2525" s="30">
        <f>J2525+U2525</f>
        <v>647700</v>
      </c>
      <c r="W2525" s="30">
        <f>V2525*P2525/100</f>
        <v>647700</v>
      </c>
      <c r="X2525" s="28"/>
      <c r="Y2525" s="392">
        <v>0</v>
      </c>
      <c r="Z2525" s="393">
        <v>0</v>
      </c>
      <c r="AA2525" s="394">
        <v>0</v>
      </c>
    </row>
    <row r="2526" spans="1:27" s="395" customFormat="1" ht="30" customHeight="1">
      <c r="A2526" s="400"/>
      <c r="B2526" s="27"/>
      <c r="C2526" s="401"/>
      <c r="D2526" s="402"/>
      <c r="E2526" s="402"/>
      <c r="F2526" s="402"/>
      <c r="G2526" s="402"/>
      <c r="H2526" s="31"/>
      <c r="I2526" s="18"/>
      <c r="J2526" s="28"/>
      <c r="K2526" s="390">
        <v>3</v>
      </c>
      <c r="L2526" s="399" t="s">
        <v>168</v>
      </c>
      <c r="M2526" s="28" t="s">
        <v>27</v>
      </c>
      <c r="N2526" s="390">
        <v>1</v>
      </c>
      <c r="O2526" s="21">
        <v>4.5</v>
      </c>
      <c r="P2526" s="390">
        <v>100</v>
      </c>
      <c r="Q2526" s="390">
        <v>5150</v>
      </c>
      <c r="R2526" s="29">
        <f>O2526*Q2526</f>
        <v>23175</v>
      </c>
      <c r="S2526" s="390">
        <v>11</v>
      </c>
      <c r="T2526" s="390">
        <v>45</v>
      </c>
      <c r="U2526" s="26">
        <f t="shared" ref="U2526" si="1703">R2526-R2526*T2526/100</f>
        <v>12746.25</v>
      </c>
      <c r="V2526" s="30">
        <f>J2526+U2526</f>
        <v>12746.25</v>
      </c>
      <c r="W2526" s="30">
        <f t="shared" ref="W2526" si="1704">V2526*P2526/100</f>
        <v>12746.25</v>
      </c>
      <c r="X2526" s="28"/>
      <c r="Y2526" s="392">
        <v>0</v>
      </c>
      <c r="Z2526" s="393">
        <v>0</v>
      </c>
      <c r="AA2526" s="394">
        <v>0</v>
      </c>
    </row>
    <row r="2527" spans="1:27" s="395" customFormat="1" ht="30" customHeight="1">
      <c r="A2527" s="17">
        <v>878</v>
      </c>
      <c r="B2527" s="25" t="s">
        <v>24</v>
      </c>
      <c r="C2527" s="17">
        <v>10643</v>
      </c>
      <c r="D2527" s="17">
        <v>0</v>
      </c>
      <c r="E2527" s="17">
        <v>1</v>
      </c>
      <c r="F2527" s="17">
        <v>17</v>
      </c>
      <c r="G2527" s="17">
        <v>2</v>
      </c>
      <c r="H2527" s="31">
        <v>117</v>
      </c>
      <c r="I2527" s="20">
        <v>400</v>
      </c>
      <c r="J2527" s="30">
        <f>H2527*I2527</f>
        <v>46800</v>
      </c>
      <c r="K2527" s="390">
        <v>1</v>
      </c>
      <c r="L2527" s="391" t="s">
        <v>175</v>
      </c>
      <c r="M2527" s="398" t="s">
        <v>63</v>
      </c>
      <c r="N2527" s="390">
        <v>2</v>
      </c>
      <c r="O2527" s="21">
        <v>271.25</v>
      </c>
      <c r="P2527" s="390">
        <v>100</v>
      </c>
      <c r="Q2527" s="390">
        <v>6350</v>
      </c>
      <c r="R2527" s="29">
        <f>O2527*Q2527</f>
        <v>1722437.5</v>
      </c>
      <c r="S2527" s="390">
        <v>23</v>
      </c>
      <c r="T2527" s="390">
        <v>85</v>
      </c>
      <c r="U2527" s="26">
        <f>R2527-R2527*T2527/100</f>
        <v>258365.625</v>
      </c>
      <c r="V2527" s="30">
        <f>J2527+U2527</f>
        <v>305165.625</v>
      </c>
      <c r="W2527" s="30">
        <f>V2527*P2527/100</f>
        <v>305165.625</v>
      </c>
      <c r="X2527" s="28">
        <v>50000000</v>
      </c>
      <c r="Y2527" s="392">
        <v>0</v>
      </c>
      <c r="Z2527" s="393">
        <v>0</v>
      </c>
      <c r="AA2527" s="394">
        <v>0</v>
      </c>
    </row>
    <row r="2528" spans="1:27" s="395" customFormat="1" ht="30" customHeight="1">
      <c r="A2528" s="400"/>
      <c r="B2528" s="27"/>
      <c r="C2528" s="401"/>
      <c r="D2528" s="402"/>
      <c r="E2528" s="402"/>
      <c r="F2528" s="402"/>
      <c r="G2528" s="402"/>
      <c r="H2528" s="31"/>
      <c r="I2528" s="18"/>
      <c r="J2528" s="28"/>
      <c r="K2528" s="390">
        <v>2</v>
      </c>
      <c r="L2528" s="399" t="s">
        <v>168</v>
      </c>
      <c r="M2528" s="28" t="s">
        <v>27</v>
      </c>
      <c r="N2528" s="390">
        <v>1</v>
      </c>
      <c r="O2528" s="21">
        <v>16.8</v>
      </c>
      <c r="P2528" s="390">
        <v>100</v>
      </c>
      <c r="Q2528" s="390">
        <v>5150</v>
      </c>
      <c r="R2528" s="29">
        <f>O2528*Q2528</f>
        <v>86520</v>
      </c>
      <c r="S2528" s="390">
        <v>23</v>
      </c>
      <c r="T2528" s="390">
        <v>93</v>
      </c>
      <c r="U2528" s="26">
        <f t="shared" ref="U2528" si="1705">R2528-R2528*T2528/100</f>
        <v>6056.3999999999942</v>
      </c>
      <c r="V2528" s="30">
        <f>J2528+U2528</f>
        <v>6056.3999999999942</v>
      </c>
      <c r="W2528" s="30">
        <f t="shared" ref="W2528:W2532" si="1706">V2528*P2528/100</f>
        <v>6056.3999999999942</v>
      </c>
      <c r="X2528" s="28"/>
      <c r="Y2528" s="392">
        <v>0</v>
      </c>
      <c r="Z2528" s="393">
        <v>0</v>
      </c>
      <c r="AA2528" s="394">
        <v>0</v>
      </c>
    </row>
    <row r="2529" spans="1:27" s="414" customFormat="1" ht="30" customHeight="1">
      <c r="A2529" s="17">
        <v>879</v>
      </c>
      <c r="B2529" s="25" t="s">
        <v>24</v>
      </c>
      <c r="C2529" s="17">
        <v>10627</v>
      </c>
      <c r="D2529" s="17">
        <v>0</v>
      </c>
      <c r="E2529" s="17">
        <v>0</v>
      </c>
      <c r="F2529" s="17">
        <v>53</v>
      </c>
      <c r="G2529" s="17">
        <v>1</v>
      </c>
      <c r="H2529" s="31">
        <v>53</v>
      </c>
      <c r="I2529" s="20">
        <v>400</v>
      </c>
      <c r="J2529" s="30">
        <f>H2529*I2529</f>
        <v>21200</v>
      </c>
      <c r="K2529" s="18"/>
      <c r="L2529" s="18" t="s">
        <v>29</v>
      </c>
      <c r="M2529" s="18" t="s">
        <v>29</v>
      </c>
      <c r="N2529" s="19" t="s">
        <v>29</v>
      </c>
      <c r="O2529" s="18" t="s">
        <v>29</v>
      </c>
      <c r="P2529" s="19">
        <v>100</v>
      </c>
      <c r="Q2529" s="18" t="s">
        <v>29</v>
      </c>
      <c r="R2529" s="28" t="s">
        <v>29</v>
      </c>
      <c r="S2529" s="18" t="s">
        <v>29</v>
      </c>
      <c r="T2529" s="18" t="s">
        <v>29</v>
      </c>
      <c r="U2529" s="26">
        <v>0</v>
      </c>
      <c r="V2529" s="30">
        <f t="shared" ref="V2529:V2532" si="1707">J2529+U2529</f>
        <v>21200</v>
      </c>
      <c r="W2529" s="30">
        <f t="shared" si="1706"/>
        <v>21200</v>
      </c>
      <c r="X2529" s="28">
        <v>50000000</v>
      </c>
      <c r="Y2529" s="392">
        <v>0</v>
      </c>
      <c r="Z2529" s="393">
        <v>0</v>
      </c>
      <c r="AA2529" s="394"/>
    </row>
    <row r="2530" spans="1:27" s="414" customFormat="1" ht="30" customHeight="1">
      <c r="A2530" s="17">
        <v>880</v>
      </c>
      <c r="B2530" s="25" t="s">
        <v>24</v>
      </c>
      <c r="C2530" s="17">
        <v>20544</v>
      </c>
      <c r="D2530" s="17">
        <v>23</v>
      </c>
      <c r="E2530" s="17">
        <v>3</v>
      </c>
      <c r="F2530" s="17">
        <v>41</v>
      </c>
      <c r="G2530" s="17">
        <v>1</v>
      </c>
      <c r="H2530" s="31">
        <v>9541</v>
      </c>
      <c r="I2530" s="20">
        <v>125</v>
      </c>
      <c r="J2530" s="31">
        <f>H2530*I2530</f>
        <v>1192625</v>
      </c>
      <c r="K2530" s="18"/>
      <c r="L2530" s="18" t="s">
        <v>29</v>
      </c>
      <c r="M2530" s="18" t="s">
        <v>29</v>
      </c>
      <c r="N2530" s="19" t="s">
        <v>29</v>
      </c>
      <c r="O2530" s="18" t="s">
        <v>29</v>
      </c>
      <c r="P2530" s="19">
        <v>100</v>
      </c>
      <c r="Q2530" s="18" t="s">
        <v>29</v>
      </c>
      <c r="R2530" s="28" t="s">
        <v>29</v>
      </c>
      <c r="S2530" s="18" t="s">
        <v>29</v>
      </c>
      <c r="T2530" s="18" t="s">
        <v>29</v>
      </c>
      <c r="U2530" s="26">
        <v>0</v>
      </c>
      <c r="V2530" s="30">
        <f t="shared" si="1707"/>
        <v>1192625</v>
      </c>
      <c r="W2530" s="30">
        <f t="shared" si="1706"/>
        <v>1192625</v>
      </c>
      <c r="X2530" s="28"/>
      <c r="Y2530" s="392">
        <v>0</v>
      </c>
      <c r="Z2530" s="393">
        <v>0</v>
      </c>
      <c r="AA2530" s="394"/>
    </row>
    <row r="2531" spans="1:27" s="414" customFormat="1" ht="30" customHeight="1">
      <c r="A2531" s="17">
        <v>881</v>
      </c>
      <c r="B2531" s="25" t="s">
        <v>24</v>
      </c>
      <c r="C2531" s="17">
        <v>22551</v>
      </c>
      <c r="D2531" s="17">
        <v>8</v>
      </c>
      <c r="E2531" s="17">
        <v>1</v>
      </c>
      <c r="F2531" s="17">
        <v>30</v>
      </c>
      <c r="G2531" s="17">
        <v>1</v>
      </c>
      <c r="H2531" s="31">
        <v>3330</v>
      </c>
      <c r="I2531" s="20">
        <v>125</v>
      </c>
      <c r="J2531" s="31">
        <f>H2531*I2531</f>
        <v>416250</v>
      </c>
      <c r="K2531" s="18"/>
      <c r="L2531" s="18" t="s">
        <v>29</v>
      </c>
      <c r="M2531" s="18" t="s">
        <v>29</v>
      </c>
      <c r="N2531" s="19" t="s">
        <v>29</v>
      </c>
      <c r="O2531" s="18" t="s">
        <v>29</v>
      </c>
      <c r="P2531" s="19">
        <v>100</v>
      </c>
      <c r="Q2531" s="18" t="s">
        <v>29</v>
      </c>
      <c r="R2531" s="28" t="s">
        <v>29</v>
      </c>
      <c r="S2531" s="18" t="s">
        <v>29</v>
      </c>
      <c r="T2531" s="18" t="s">
        <v>29</v>
      </c>
      <c r="U2531" s="26">
        <v>0</v>
      </c>
      <c r="V2531" s="30">
        <f t="shared" si="1707"/>
        <v>416250</v>
      </c>
      <c r="W2531" s="30">
        <f t="shared" si="1706"/>
        <v>416250</v>
      </c>
      <c r="X2531" s="28"/>
      <c r="Y2531" s="392">
        <v>0</v>
      </c>
      <c r="Z2531" s="393">
        <v>0</v>
      </c>
      <c r="AA2531" s="394"/>
    </row>
    <row r="2532" spans="1:27" s="414" customFormat="1" ht="30" customHeight="1">
      <c r="A2532" s="17">
        <v>882</v>
      </c>
      <c r="B2532" s="25" t="s">
        <v>24</v>
      </c>
      <c r="C2532" s="17">
        <v>20068</v>
      </c>
      <c r="D2532" s="17">
        <v>18</v>
      </c>
      <c r="E2532" s="17">
        <v>0</v>
      </c>
      <c r="F2532" s="17">
        <v>38</v>
      </c>
      <c r="G2532" s="17">
        <v>1</v>
      </c>
      <c r="H2532" s="31">
        <v>7238</v>
      </c>
      <c r="I2532" s="20">
        <v>125</v>
      </c>
      <c r="J2532" s="31">
        <f>H2532*I2532</f>
        <v>904750</v>
      </c>
      <c r="K2532" s="18"/>
      <c r="L2532" s="18" t="s">
        <v>29</v>
      </c>
      <c r="M2532" s="18" t="s">
        <v>29</v>
      </c>
      <c r="N2532" s="19" t="s">
        <v>29</v>
      </c>
      <c r="O2532" s="18" t="s">
        <v>29</v>
      </c>
      <c r="P2532" s="19">
        <v>100</v>
      </c>
      <c r="Q2532" s="18" t="s">
        <v>29</v>
      </c>
      <c r="R2532" s="28" t="s">
        <v>29</v>
      </c>
      <c r="S2532" s="18" t="s">
        <v>29</v>
      </c>
      <c r="T2532" s="18" t="s">
        <v>29</v>
      </c>
      <c r="U2532" s="26">
        <v>0</v>
      </c>
      <c r="V2532" s="30">
        <f t="shared" si="1707"/>
        <v>904750</v>
      </c>
      <c r="W2532" s="30">
        <f t="shared" si="1706"/>
        <v>904750</v>
      </c>
      <c r="X2532" s="28"/>
      <c r="Y2532" s="392">
        <v>0</v>
      </c>
      <c r="Z2532" s="393">
        <v>0</v>
      </c>
      <c r="AA2532" s="394"/>
    </row>
    <row r="2533" spans="1:27" s="395" customFormat="1" ht="30" customHeight="1">
      <c r="A2533" s="17">
        <v>883</v>
      </c>
      <c r="B2533" s="25" t="s">
        <v>24</v>
      </c>
      <c r="C2533" s="17">
        <v>10676</v>
      </c>
      <c r="D2533" s="17">
        <v>0</v>
      </c>
      <c r="E2533" s="17">
        <v>0</v>
      </c>
      <c r="F2533" s="17">
        <v>21</v>
      </c>
      <c r="G2533" s="17">
        <v>2</v>
      </c>
      <c r="H2533" s="31">
        <v>21</v>
      </c>
      <c r="I2533" s="20">
        <v>400</v>
      </c>
      <c r="J2533" s="30">
        <f>H2533*I2533</f>
        <v>8400</v>
      </c>
      <c r="K2533" s="390">
        <v>1</v>
      </c>
      <c r="L2533" s="391" t="s">
        <v>175</v>
      </c>
      <c r="M2533" s="398" t="s">
        <v>63</v>
      </c>
      <c r="N2533" s="390">
        <v>2</v>
      </c>
      <c r="O2533" s="21">
        <v>65</v>
      </c>
      <c r="P2533" s="390">
        <v>100</v>
      </c>
      <c r="Q2533" s="390">
        <v>6350</v>
      </c>
      <c r="R2533" s="29">
        <f>O2533*Q2533</f>
        <v>412750</v>
      </c>
      <c r="S2533" s="390">
        <v>21</v>
      </c>
      <c r="T2533" s="390">
        <v>80</v>
      </c>
      <c r="U2533" s="26">
        <f>R2533-R2533*T2533/100</f>
        <v>82550</v>
      </c>
      <c r="V2533" s="30">
        <f>J2533+U2533</f>
        <v>90950</v>
      </c>
      <c r="W2533" s="30">
        <f>V2533*P2533/100</f>
        <v>90950</v>
      </c>
      <c r="X2533" s="28">
        <v>50000000</v>
      </c>
      <c r="Y2533" s="392">
        <v>0</v>
      </c>
      <c r="Z2533" s="393">
        <v>0</v>
      </c>
      <c r="AA2533" s="394">
        <v>0</v>
      </c>
    </row>
    <row r="2534" spans="1:27" s="395" customFormat="1" ht="30" customHeight="1">
      <c r="A2534" s="400"/>
      <c r="B2534" s="27"/>
      <c r="C2534" s="401"/>
      <c r="D2534" s="402"/>
      <c r="E2534" s="402"/>
      <c r="F2534" s="402"/>
      <c r="G2534" s="402"/>
      <c r="H2534" s="31"/>
      <c r="I2534" s="18"/>
      <c r="J2534" s="28"/>
      <c r="K2534" s="390"/>
      <c r="L2534" s="399"/>
      <c r="M2534" s="28"/>
      <c r="N2534" s="390"/>
      <c r="O2534" s="21"/>
      <c r="P2534" s="390"/>
      <c r="Q2534" s="390"/>
      <c r="R2534" s="29"/>
      <c r="S2534" s="390"/>
      <c r="T2534" s="390"/>
      <c r="U2534" s="26"/>
      <c r="V2534" s="30"/>
      <c r="W2534" s="30"/>
      <c r="X2534" s="28"/>
      <c r="Y2534" s="392"/>
      <c r="Z2534" s="393"/>
      <c r="AA2534" s="394"/>
    </row>
    <row r="2535" spans="1:27" s="414" customFormat="1" ht="30" customHeight="1">
      <c r="A2535" s="17">
        <v>884</v>
      </c>
      <c r="B2535" s="25" t="s">
        <v>24</v>
      </c>
      <c r="C2535" s="17">
        <v>61632</v>
      </c>
      <c r="D2535" s="17">
        <v>10</v>
      </c>
      <c r="E2535" s="17">
        <v>0</v>
      </c>
      <c r="F2535" s="17">
        <v>63</v>
      </c>
      <c r="G2535" s="17">
        <v>1</v>
      </c>
      <c r="H2535" s="31">
        <v>4063</v>
      </c>
      <c r="I2535" s="20">
        <v>125</v>
      </c>
      <c r="J2535" s="30">
        <f>H2535*I2535</f>
        <v>507875</v>
      </c>
      <c r="K2535" s="18"/>
      <c r="L2535" s="18" t="s">
        <v>29</v>
      </c>
      <c r="M2535" s="18" t="s">
        <v>29</v>
      </c>
      <c r="N2535" s="19" t="s">
        <v>29</v>
      </c>
      <c r="O2535" s="18" t="s">
        <v>29</v>
      </c>
      <c r="P2535" s="19">
        <v>100</v>
      </c>
      <c r="Q2535" s="18" t="s">
        <v>29</v>
      </c>
      <c r="R2535" s="28" t="s">
        <v>29</v>
      </c>
      <c r="S2535" s="18" t="s">
        <v>29</v>
      </c>
      <c r="T2535" s="18" t="s">
        <v>29</v>
      </c>
      <c r="U2535" s="26">
        <v>0</v>
      </c>
      <c r="V2535" s="30">
        <f t="shared" ref="V2535" si="1708">J2535+U2535</f>
        <v>507875</v>
      </c>
      <c r="W2535" s="30">
        <f t="shared" ref="W2535" si="1709">V2535*P2535/100</f>
        <v>507875</v>
      </c>
      <c r="X2535" s="28">
        <v>50000000</v>
      </c>
      <c r="Y2535" s="392">
        <v>0</v>
      </c>
      <c r="Z2535" s="393">
        <v>0</v>
      </c>
      <c r="AA2535" s="394" t="s">
        <v>29</v>
      </c>
    </row>
    <row r="2536" spans="1:27" s="395" customFormat="1" ht="30" customHeight="1">
      <c r="A2536" s="17">
        <v>885</v>
      </c>
      <c r="B2536" s="25" t="s">
        <v>24</v>
      </c>
      <c r="C2536" s="17">
        <v>64005</v>
      </c>
      <c r="D2536" s="17">
        <v>0</v>
      </c>
      <c r="E2536" s="17">
        <v>0</v>
      </c>
      <c r="F2536" s="17">
        <v>33</v>
      </c>
      <c r="G2536" s="17">
        <v>2</v>
      </c>
      <c r="H2536" s="31">
        <v>33</v>
      </c>
      <c r="I2536" s="20">
        <v>400</v>
      </c>
      <c r="J2536" s="30">
        <f>H2536*I2536</f>
        <v>13200</v>
      </c>
      <c r="K2536" s="390">
        <v>1</v>
      </c>
      <c r="L2536" s="391" t="s">
        <v>175</v>
      </c>
      <c r="M2536" s="398" t="s">
        <v>63</v>
      </c>
      <c r="N2536" s="390">
        <v>2</v>
      </c>
      <c r="O2536" s="21">
        <v>88.4</v>
      </c>
      <c r="P2536" s="390">
        <v>100</v>
      </c>
      <c r="Q2536" s="390">
        <v>6350</v>
      </c>
      <c r="R2536" s="29">
        <f>O2536*Q2536</f>
        <v>561340</v>
      </c>
      <c r="S2536" s="390">
        <v>33</v>
      </c>
      <c r="T2536" s="390">
        <v>85</v>
      </c>
      <c r="U2536" s="26">
        <f>R2536-R2536*T2536/100</f>
        <v>84201</v>
      </c>
      <c r="V2536" s="30">
        <f>J2536+U2536</f>
        <v>97401</v>
      </c>
      <c r="W2536" s="30">
        <f>V2536*P2536/100</f>
        <v>97401</v>
      </c>
      <c r="X2536" s="28">
        <v>50000000</v>
      </c>
      <c r="Y2536" s="392">
        <v>0</v>
      </c>
      <c r="Z2536" s="393">
        <v>0</v>
      </c>
      <c r="AA2536" s="394">
        <v>0</v>
      </c>
    </row>
    <row r="2537" spans="1:27" s="395" customFormat="1" ht="30" customHeight="1">
      <c r="A2537" s="400"/>
      <c r="B2537" s="27"/>
      <c r="C2537" s="401"/>
      <c r="D2537" s="402"/>
      <c r="E2537" s="402"/>
      <c r="F2537" s="402"/>
      <c r="G2537" s="402"/>
      <c r="H2537" s="31"/>
      <c r="I2537" s="18"/>
      <c r="J2537" s="28"/>
      <c r="K2537" s="390"/>
      <c r="L2537" s="399"/>
      <c r="M2537" s="28"/>
      <c r="N2537" s="390"/>
      <c r="O2537" s="21"/>
      <c r="P2537" s="390"/>
      <c r="Q2537" s="390"/>
      <c r="R2537" s="29"/>
      <c r="S2537" s="390"/>
      <c r="T2537" s="390"/>
      <c r="U2537" s="26"/>
      <c r="V2537" s="30"/>
      <c r="W2537" s="30"/>
      <c r="X2537" s="28"/>
      <c r="Y2537" s="392"/>
      <c r="Z2537" s="393"/>
      <c r="AA2537" s="394"/>
    </row>
    <row r="2538" spans="1:27" s="414" customFormat="1" ht="30" customHeight="1">
      <c r="A2538" s="17">
        <v>886</v>
      </c>
      <c r="B2538" s="25" t="s">
        <v>185</v>
      </c>
      <c r="C2538" s="54" t="s">
        <v>181</v>
      </c>
      <c r="D2538" s="17">
        <v>3</v>
      </c>
      <c r="E2538" s="17">
        <v>0</v>
      </c>
      <c r="F2538" s="17">
        <v>0</v>
      </c>
      <c r="G2538" s="17">
        <v>1</v>
      </c>
      <c r="H2538" s="31">
        <v>1200</v>
      </c>
      <c r="I2538" s="20">
        <v>150</v>
      </c>
      <c r="J2538" s="30">
        <f>H2538*I2538</f>
        <v>180000</v>
      </c>
      <c r="K2538" s="18"/>
      <c r="L2538" s="18" t="s">
        <v>29</v>
      </c>
      <c r="M2538" s="18" t="s">
        <v>29</v>
      </c>
      <c r="N2538" s="19" t="s">
        <v>29</v>
      </c>
      <c r="O2538" s="18" t="s">
        <v>29</v>
      </c>
      <c r="P2538" s="19">
        <v>100</v>
      </c>
      <c r="Q2538" s="18" t="s">
        <v>29</v>
      </c>
      <c r="R2538" s="28" t="s">
        <v>29</v>
      </c>
      <c r="S2538" s="18" t="s">
        <v>29</v>
      </c>
      <c r="T2538" s="18" t="s">
        <v>29</v>
      </c>
      <c r="U2538" s="26">
        <v>0</v>
      </c>
      <c r="V2538" s="30">
        <f t="shared" ref="V2538" si="1710">J2538+U2538</f>
        <v>180000</v>
      </c>
      <c r="W2538" s="30">
        <f t="shared" ref="W2538" si="1711">V2538*P2538/100</f>
        <v>180000</v>
      </c>
      <c r="X2538" s="28" t="s">
        <v>29</v>
      </c>
      <c r="Y2538" s="413">
        <v>180000</v>
      </c>
      <c r="Z2538" s="393">
        <v>0.01</v>
      </c>
      <c r="AA2538" s="21">
        <f>Y2538*Z2538/100</f>
        <v>18</v>
      </c>
    </row>
    <row r="2539" spans="1:27" s="395" customFormat="1" ht="30" customHeight="1">
      <c r="A2539" s="17">
        <v>887</v>
      </c>
      <c r="B2539" s="25" t="s">
        <v>24</v>
      </c>
      <c r="C2539" s="17">
        <v>10660</v>
      </c>
      <c r="D2539" s="17">
        <v>0</v>
      </c>
      <c r="E2539" s="17">
        <v>0</v>
      </c>
      <c r="F2539" s="17">
        <v>78</v>
      </c>
      <c r="G2539" s="17">
        <v>2</v>
      </c>
      <c r="H2539" s="259">
        <v>72.75</v>
      </c>
      <c r="I2539" s="20">
        <v>400</v>
      </c>
      <c r="J2539" s="30">
        <f>H2539*I2539</f>
        <v>29100</v>
      </c>
      <c r="K2539" s="390">
        <v>1</v>
      </c>
      <c r="L2539" s="391" t="s">
        <v>175</v>
      </c>
      <c r="M2539" s="398" t="s">
        <v>63</v>
      </c>
      <c r="N2539" s="390">
        <v>2</v>
      </c>
      <c r="O2539" s="21">
        <v>144.30000000000001</v>
      </c>
      <c r="P2539" s="420">
        <v>87.3</v>
      </c>
      <c r="Q2539" s="390">
        <v>6350</v>
      </c>
      <c r="R2539" s="29">
        <f>O2539*Q2539</f>
        <v>916305.00000000012</v>
      </c>
      <c r="S2539" s="390">
        <v>23</v>
      </c>
      <c r="T2539" s="390">
        <v>85</v>
      </c>
      <c r="U2539" s="26">
        <f>R2539-R2539*T2539/100</f>
        <v>137445.75</v>
      </c>
      <c r="V2539" s="30">
        <f>J2539+U2539</f>
        <v>166545.75</v>
      </c>
      <c r="W2539" s="30"/>
      <c r="X2539" s="28">
        <v>50000000</v>
      </c>
      <c r="Y2539" s="392">
        <v>0</v>
      </c>
      <c r="Z2539" s="393">
        <v>0</v>
      </c>
      <c r="AA2539" s="394">
        <v>0</v>
      </c>
    </row>
    <row r="2540" spans="1:27" s="395" customFormat="1" ht="30" customHeight="1">
      <c r="A2540" s="400"/>
      <c r="B2540" s="27"/>
      <c r="C2540" s="401"/>
      <c r="D2540" s="402"/>
      <c r="E2540" s="402"/>
      <c r="F2540" s="402"/>
      <c r="G2540" s="17">
        <v>3</v>
      </c>
      <c r="H2540" s="259">
        <v>5.25</v>
      </c>
      <c r="I2540" s="18">
        <v>400</v>
      </c>
      <c r="J2540" s="30">
        <f>H2540*I2540</f>
        <v>2100</v>
      </c>
      <c r="K2540" s="390"/>
      <c r="L2540" s="399"/>
      <c r="M2540" s="28"/>
      <c r="N2540" s="390">
        <v>3</v>
      </c>
      <c r="O2540" s="21">
        <v>21</v>
      </c>
      <c r="P2540" s="420">
        <v>12.7</v>
      </c>
      <c r="Q2540" s="390">
        <v>6350</v>
      </c>
      <c r="R2540" s="29">
        <f>O2540*Q2540</f>
        <v>133350</v>
      </c>
      <c r="S2540" s="390">
        <v>23</v>
      </c>
      <c r="T2540" s="390">
        <v>85</v>
      </c>
      <c r="U2540" s="26">
        <f>R2540-R2540*T2540/100</f>
        <v>20002.5</v>
      </c>
      <c r="V2540" s="30">
        <f>J2540+U2540</f>
        <v>22102.5</v>
      </c>
      <c r="W2540" s="30"/>
      <c r="X2540" s="28">
        <v>0</v>
      </c>
      <c r="Y2540" s="30">
        <v>22102.5</v>
      </c>
      <c r="Z2540" s="393">
        <v>0.3</v>
      </c>
      <c r="AA2540" s="21">
        <f>Y2540*Z2540/100</f>
        <v>66.307500000000005</v>
      </c>
    </row>
    <row r="2541" spans="1:27" s="395" customFormat="1" ht="30" customHeight="1">
      <c r="A2541" s="400"/>
      <c r="B2541" s="27"/>
      <c r="C2541" s="401"/>
      <c r="D2541" s="402"/>
      <c r="E2541" s="402"/>
      <c r="F2541" s="402"/>
      <c r="G2541" s="17"/>
      <c r="H2541" s="259"/>
      <c r="I2541" s="18"/>
      <c r="J2541" s="30"/>
      <c r="K2541" s="390">
        <v>2</v>
      </c>
      <c r="L2541" s="391" t="s">
        <v>175</v>
      </c>
      <c r="M2541" s="398" t="s">
        <v>67</v>
      </c>
      <c r="N2541" s="390">
        <v>2</v>
      </c>
      <c r="O2541" s="21">
        <v>101.38</v>
      </c>
      <c r="P2541" s="420">
        <v>100</v>
      </c>
      <c r="Q2541" s="390">
        <v>6350</v>
      </c>
      <c r="R2541" s="29">
        <f>O2541*Q2541</f>
        <v>643763</v>
      </c>
      <c r="S2541" s="390">
        <v>10</v>
      </c>
      <c r="T2541" s="390">
        <v>10</v>
      </c>
      <c r="U2541" s="26">
        <f>R2541-R2541*T2541/100</f>
        <v>579386.69999999995</v>
      </c>
      <c r="V2541" s="30">
        <f>J2541+U2541</f>
        <v>579386.69999999995</v>
      </c>
      <c r="W2541" s="30">
        <f>V2541*P2541/100</f>
        <v>579386.69999999995</v>
      </c>
      <c r="X2541" s="28">
        <v>10000000</v>
      </c>
      <c r="Y2541" s="392">
        <v>0</v>
      </c>
      <c r="Z2541" s="393">
        <v>0</v>
      </c>
      <c r="AA2541" s="21"/>
    </row>
    <row r="2542" spans="1:27" s="395" customFormat="1" ht="30" customHeight="1">
      <c r="A2542" s="17">
        <v>888</v>
      </c>
      <c r="B2542" s="27" t="s">
        <v>25</v>
      </c>
      <c r="C2542" s="421" t="s">
        <v>186</v>
      </c>
      <c r="D2542" s="17">
        <v>17</v>
      </c>
      <c r="E2542" s="17">
        <v>1</v>
      </c>
      <c r="F2542" s="17">
        <v>1</v>
      </c>
      <c r="G2542" s="17">
        <v>1</v>
      </c>
      <c r="H2542" s="321">
        <v>6901</v>
      </c>
      <c r="I2542" s="28">
        <v>150</v>
      </c>
      <c r="J2542" s="112">
        <f>H2542*I2542</f>
        <v>1035150</v>
      </c>
      <c r="K2542" s="390"/>
      <c r="L2542" s="399"/>
      <c r="M2542" s="28"/>
      <c r="N2542" s="390"/>
      <c r="O2542" s="21"/>
      <c r="P2542" s="420">
        <v>100</v>
      </c>
      <c r="Q2542" s="390" t="s">
        <v>29</v>
      </c>
      <c r="R2542" s="29" t="s">
        <v>29</v>
      </c>
      <c r="S2542" s="390" t="s">
        <v>29</v>
      </c>
      <c r="T2542" s="390" t="s">
        <v>29</v>
      </c>
      <c r="U2542" s="26">
        <v>0</v>
      </c>
      <c r="V2542" s="30">
        <f>J2542+U2542</f>
        <v>1035150</v>
      </c>
      <c r="W2542" s="30">
        <f>V2542*P2542/100</f>
        <v>1035150</v>
      </c>
      <c r="X2542" s="28">
        <v>0</v>
      </c>
      <c r="Y2542" s="422">
        <v>1035150</v>
      </c>
      <c r="Z2542" s="393">
        <v>0.01</v>
      </c>
      <c r="AA2542" s="21">
        <f>Y2542*Z2542/100</f>
        <v>103.515</v>
      </c>
    </row>
    <row r="2543" spans="1:27" s="395" customFormat="1" ht="30" customHeight="1">
      <c r="A2543" s="400"/>
      <c r="B2543" s="27"/>
      <c r="C2543" s="401"/>
      <c r="D2543" s="402"/>
      <c r="E2543" s="402"/>
      <c r="F2543" s="402"/>
      <c r="G2543" s="17"/>
      <c r="H2543" s="259"/>
      <c r="I2543" s="18"/>
      <c r="J2543" s="30"/>
      <c r="K2543" s="390"/>
      <c r="L2543" s="399"/>
      <c r="M2543" s="28"/>
      <c r="N2543" s="390"/>
      <c r="O2543" s="21"/>
      <c r="P2543" s="420"/>
      <c r="Q2543" s="390"/>
      <c r="R2543" s="29"/>
      <c r="S2543" s="390"/>
      <c r="T2543" s="390"/>
      <c r="U2543" s="26"/>
      <c r="V2543" s="30"/>
      <c r="W2543" s="30"/>
      <c r="X2543" s="28"/>
      <c r="Y2543" s="413"/>
      <c r="Z2543" s="393"/>
      <c r="AA2543" s="21"/>
    </row>
    <row r="2544" spans="1:27" s="414" customFormat="1" ht="30" customHeight="1">
      <c r="A2544" s="17">
        <v>889</v>
      </c>
      <c r="B2544" s="25" t="s">
        <v>24</v>
      </c>
      <c r="C2544" s="17">
        <v>58756</v>
      </c>
      <c r="D2544" s="17">
        <v>8</v>
      </c>
      <c r="E2544" s="17">
        <v>0</v>
      </c>
      <c r="F2544" s="17">
        <v>67</v>
      </c>
      <c r="G2544" s="17">
        <v>1</v>
      </c>
      <c r="H2544" s="31">
        <v>3267</v>
      </c>
      <c r="I2544" s="20">
        <v>125</v>
      </c>
      <c r="J2544" s="30">
        <f>H2544*I2544</f>
        <v>408375</v>
      </c>
      <c r="K2544" s="18"/>
      <c r="L2544" s="18" t="s">
        <v>29</v>
      </c>
      <c r="M2544" s="18" t="s">
        <v>29</v>
      </c>
      <c r="N2544" s="19" t="s">
        <v>29</v>
      </c>
      <c r="O2544" s="18" t="s">
        <v>29</v>
      </c>
      <c r="P2544" s="19">
        <v>100</v>
      </c>
      <c r="Q2544" s="18" t="s">
        <v>29</v>
      </c>
      <c r="R2544" s="28" t="s">
        <v>29</v>
      </c>
      <c r="S2544" s="18" t="s">
        <v>29</v>
      </c>
      <c r="T2544" s="18" t="s">
        <v>29</v>
      </c>
      <c r="U2544" s="26">
        <v>0</v>
      </c>
      <c r="V2544" s="30">
        <f t="shared" ref="V2544" si="1712">J2544+U2544</f>
        <v>408375</v>
      </c>
      <c r="W2544" s="30">
        <f t="shared" ref="W2544" si="1713">V2544*P2544/100</f>
        <v>408375</v>
      </c>
      <c r="X2544" s="28">
        <v>50000000</v>
      </c>
      <c r="Y2544" s="392">
        <v>0</v>
      </c>
      <c r="Z2544" s="393">
        <v>0</v>
      </c>
      <c r="AA2544" s="394"/>
    </row>
    <row r="2545" spans="1:27" s="395" customFormat="1" ht="30" customHeight="1">
      <c r="A2545" s="17">
        <v>890</v>
      </c>
      <c r="B2545" s="25" t="s">
        <v>24</v>
      </c>
      <c r="C2545" s="17">
        <v>10634</v>
      </c>
      <c r="D2545" s="17">
        <v>0</v>
      </c>
      <c r="E2545" s="17">
        <v>0</v>
      </c>
      <c r="F2545" s="17">
        <v>88</v>
      </c>
      <c r="G2545" s="17">
        <v>2</v>
      </c>
      <c r="H2545" s="31">
        <v>88</v>
      </c>
      <c r="I2545" s="20">
        <v>400</v>
      </c>
      <c r="J2545" s="30">
        <f>H2545*I2545</f>
        <v>35200</v>
      </c>
      <c r="K2545" s="390">
        <v>1</v>
      </c>
      <c r="L2545" s="391" t="s">
        <v>175</v>
      </c>
      <c r="M2545" s="398" t="s">
        <v>187</v>
      </c>
      <c r="N2545" s="390">
        <v>2</v>
      </c>
      <c r="O2545" s="21">
        <v>114.4</v>
      </c>
      <c r="P2545" s="390">
        <v>100</v>
      </c>
      <c r="Q2545" s="390">
        <v>6350</v>
      </c>
      <c r="R2545" s="29">
        <f>O2545*Q2545</f>
        <v>726440</v>
      </c>
      <c r="S2545" s="390">
        <v>131</v>
      </c>
      <c r="T2545" s="390">
        <v>93</v>
      </c>
      <c r="U2545" s="26">
        <f>R2545-R2545*T2545/100</f>
        <v>50850.800000000047</v>
      </c>
      <c r="V2545" s="30">
        <f>J2545+U2545</f>
        <v>86050.800000000047</v>
      </c>
      <c r="W2545" s="30">
        <f>V2545*P2545/100</f>
        <v>86050.800000000032</v>
      </c>
      <c r="X2545" s="28">
        <v>50000000</v>
      </c>
      <c r="Y2545" s="392">
        <v>0</v>
      </c>
      <c r="Z2545" s="393">
        <v>0</v>
      </c>
      <c r="AA2545" s="394">
        <v>0</v>
      </c>
    </row>
    <row r="2546" spans="1:27" s="395" customFormat="1" ht="30" customHeight="1">
      <c r="A2546" s="400"/>
      <c r="B2546" s="27"/>
      <c r="C2546" s="401"/>
      <c r="D2546" s="402"/>
      <c r="E2546" s="402"/>
      <c r="F2546" s="402"/>
      <c r="G2546" s="402"/>
      <c r="H2546" s="31"/>
      <c r="I2546" s="18"/>
      <c r="J2546" s="28"/>
      <c r="K2546" s="390">
        <v>2</v>
      </c>
      <c r="L2546" s="391" t="s">
        <v>175</v>
      </c>
      <c r="M2546" s="398" t="s">
        <v>67</v>
      </c>
      <c r="N2546" s="390">
        <v>2</v>
      </c>
      <c r="O2546" s="21">
        <v>92.95</v>
      </c>
      <c r="P2546" s="390">
        <v>100</v>
      </c>
      <c r="Q2546" s="390">
        <v>6350</v>
      </c>
      <c r="R2546" s="29">
        <f>O2546*Q2546</f>
        <v>590232.5</v>
      </c>
      <c r="S2546" s="390">
        <v>7</v>
      </c>
      <c r="T2546" s="390">
        <v>7</v>
      </c>
      <c r="U2546" s="26">
        <f>R2546-R2546*T2546/100</f>
        <v>548916.22499999998</v>
      </c>
      <c r="V2546" s="30">
        <f>J2546+U2546</f>
        <v>548916.22499999998</v>
      </c>
      <c r="W2546" s="30">
        <f>V2546*P2546/100</f>
        <v>548916.22499999998</v>
      </c>
      <c r="X2546" s="28">
        <v>10000000</v>
      </c>
      <c r="Y2546" s="392">
        <v>0</v>
      </c>
      <c r="Z2546" s="393">
        <v>0</v>
      </c>
      <c r="AA2546" s="394"/>
    </row>
    <row r="2547" spans="1:27" s="395" customFormat="1" ht="30" customHeight="1">
      <c r="A2547" s="400"/>
      <c r="B2547" s="27"/>
      <c r="C2547" s="401"/>
      <c r="D2547" s="402"/>
      <c r="E2547" s="402"/>
      <c r="F2547" s="402"/>
      <c r="G2547" s="402"/>
      <c r="H2547" s="31"/>
      <c r="I2547" s="18"/>
      <c r="J2547" s="28"/>
      <c r="K2547" s="390"/>
      <c r="L2547" s="391"/>
      <c r="M2547" s="398"/>
      <c r="N2547" s="390"/>
      <c r="O2547" s="21"/>
      <c r="P2547" s="390"/>
      <c r="Q2547" s="390"/>
      <c r="R2547" s="29"/>
      <c r="S2547" s="390"/>
      <c r="T2547" s="390"/>
      <c r="U2547" s="26"/>
      <c r="V2547" s="30"/>
      <c r="W2547" s="30"/>
      <c r="X2547" s="28"/>
      <c r="Y2547" s="392"/>
      <c r="Z2547" s="393"/>
      <c r="AA2547" s="394"/>
    </row>
    <row r="2548" spans="1:27" s="414" customFormat="1" ht="30" customHeight="1">
      <c r="A2548" s="17">
        <v>891</v>
      </c>
      <c r="B2548" s="25" t="s">
        <v>46</v>
      </c>
      <c r="C2548" s="17">
        <v>1014</v>
      </c>
      <c r="D2548" s="17">
        <v>8</v>
      </c>
      <c r="E2548" s="17">
        <v>1</v>
      </c>
      <c r="F2548" s="17">
        <v>0</v>
      </c>
      <c r="G2548" s="17">
        <v>1</v>
      </c>
      <c r="H2548" s="31">
        <v>3300</v>
      </c>
      <c r="I2548" s="20">
        <v>125</v>
      </c>
      <c r="J2548" s="30">
        <f>H2548*I2548</f>
        <v>412500</v>
      </c>
      <c r="K2548" s="18"/>
      <c r="L2548" s="18" t="s">
        <v>29</v>
      </c>
      <c r="M2548" s="18" t="s">
        <v>29</v>
      </c>
      <c r="N2548" s="19" t="s">
        <v>29</v>
      </c>
      <c r="O2548" s="18" t="s">
        <v>29</v>
      </c>
      <c r="P2548" s="19">
        <v>100</v>
      </c>
      <c r="Q2548" s="18" t="s">
        <v>29</v>
      </c>
      <c r="R2548" s="28" t="s">
        <v>29</v>
      </c>
      <c r="S2548" s="18" t="s">
        <v>29</v>
      </c>
      <c r="T2548" s="18" t="s">
        <v>29</v>
      </c>
      <c r="U2548" s="26">
        <v>0</v>
      </c>
      <c r="V2548" s="30">
        <f t="shared" ref="V2548:V2549" si="1714">J2548+U2548</f>
        <v>412500</v>
      </c>
      <c r="W2548" s="30">
        <f t="shared" ref="W2548:W2549" si="1715">V2548*P2548/100</f>
        <v>412500</v>
      </c>
      <c r="X2548" s="28">
        <v>0</v>
      </c>
      <c r="Y2548" s="423">
        <v>412500</v>
      </c>
      <c r="Z2548" s="393">
        <v>0.01</v>
      </c>
      <c r="AA2548" s="21">
        <f>Y2548*Z2548/100</f>
        <v>41.25</v>
      </c>
    </row>
    <row r="2549" spans="1:27" s="414" customFormat="1" ht="30" customHeight="1">
      <c r="A2549" s="17">
        <v>892</v>
      </c>
      <c r="B2549" s="25" t="s">
        <v>46</v>
      </c>
      <c r="C2549" s="17">
        <v>2</v>
      </c>
      <c r="D2549" s="17">
        <v>30</v>
      </c>
      <c r="E2549" s="17">
        <v>3</v>
      </c>
      <c r="F2549" s="17">
        <v>40</v>
      </c>
      <c r="G2549" s="17">
        <v>1</v>
      </c>
      <c r="H2549" s="111">
        <v>12340</v>
      </c>
      <c r="I2549" s="20">
        <v>125</v>
      </c>
      <c r="J2549" s="31">
        <f>H2549*I2549</f>
        <v>1542500</v>
      </c>
      <c r="K2549" s="18"/>
      <c r="L2549" s="18" t="s">
        <v>29</v>
      </c>
      <c r="M2549" s="18" t="s">
        <v>29</v>
      </c>
      <c r="N2549" s="19" t="s">
        <v>29</v>
      </c>
      <c r="O2549" s="18" t="s">
        <v>29</v>
      </c>
      <c r="P2549" s="19">
        <v>100</v>
      </c>
      <c r="Q2549" s="18" t="s">
        <v>29</v>
      </c>
      <c r="R2549" s="28" t="s">
        <v>29</v>
      </c>
      <c r="S2549" s="18" t="s">
        <v>29</v>
      </c>
      <c r="T2549" s="18" t="s">
        <v>29</v>
      </c>
      <c r="U2549" s="26">
        <v>0</v>
      </c>
      <c r="V2549" s="30">
        <f t="shared" si="1714"/>
        <v>1542500</v>
      </c>
      <c r="W2549" s="30">
        <f t="shared" si="1715"/>
        <v>1542500</v>
      </c>
      <c r="X2549" s="28">
        <v>0</v>
      </c>
      <c r="Y2549" s="109">
        <v>1542500</v>
      </c>
      <c r="Z2549" s="393">
        <v>0.01</v>
      </c>
      <c r="AA2549" s="21">
        <f>Y2549*Z2549/100</f>
        <v>154.25</v>
      </c>
    </row>
    <row r="2550" spans="1:27" s="395" customFormat="1" ht="30" customHeight="1">
      <c r="A2550" s="17">
        <v>893</v>
      </c>
      <c r="B2550" s="25" t="s">
        <v>24</v>
      </c>
      <c r="C2550" s="17">
        <v>10647</v>
      </c>
      <c r="D2550" s="17">
        <v>0</v>
      </c>
      <c r="E2550" s="17">
        <v>0</v>
      </c>
      <c r="F2550" s="17">
        <v>31</v>
      </c>
      <c r="G2550" s="17">
        <v>2</v>
      </c>
      <c r="H2550" s="31">
        <v>31</v>
      </c>
      <c r="I2550" s="20">
        <v>400</v>
      </c>
      <c r="J2550" s="30">
        <f>H2550*I2550</f>
        <v>12400</v>
      </c>
      <c r="K2550" s="390">
        <v>1</v>
      </c>
      <c r="L2550" s="391" t="s">
        <v>175</v>
      </c>
      <c r="M2550" s="398" t="s">
        <v>178</v>
      </c>
      <c r="N2550" s="390">
        <v>2</v>
      </c>
      <c r="O2550" s="21">
        <v>82.5</v>
      </c>
      <c r="P2550" s="390">
        <v>100</v>
      </c>
      <c r="Q2550" s="390">
        <v>6350</v>
      </c>
      <c r="R2550" s="29">
        <f>O2550*Q2550</f>
        <v>523875</v>
      </c>
      <c r="S2550" s="390">
        <v>14</v>
      </c>
      <c r="T2550" s="390">
        <v>60</v>
      </c>
      <c r="U2550" s="26">
        <f>R2550-R2550*T2550/100</f>
        <v>209550</v>
      </c>
      <c r="V2550" s="30">
        <f>J2550+U2550</f>
        <v>221950</v>
      </c>
      <c r="W2550" s="30">
        <f>V2550*P2550/100</f>
        <v>221950</v>
      </c>
      <c r="X2550" s="28">
        <v>50000000</v>
      </c>
      <c r="Y2550" s="392">
        <v>0</v>
      </c>
      <c r="Z2550" s="393">
        <v>0</v>
      </c>
      <c r="AA2550" s="394">
        <v>0</v>
      </c>
    </row>
    <row r="2551" spans="1:27" s="395" customFormat="1" ht="30" customHeight="1">
      <c r="A2551" s="400"/>
      <c r="B2551" s="27"/>
      <c r="C2551" s="401"/>
      <c r="D2551" s="402"/>
      <c r="E2551" s="402"/>
      <c r="F2551" s="402"/>
      <c r="G2551" s="402"/>
      <c r="H2551" s="31"/>
      <c r="I2551" s="18"/>
      <c r="J2551" s="28"/>
      <c r="K2551" s="390"/>
      <c r="L2551" s="399"/>
      <c r="M2551" s="28"/>
      <c r="N2551" s="390"/>
      <c r="O2551" s="21"/>
      <c r="P2551" s="390"/>
      <c r="Q2551" s="390"/>
      <c r="R2551" s="29"/>
      <c r="S2551" s="390"/>
      <c r="T2551" s="390"/>
      <c r="U2551" s="26"/>
      <c r="V2551" s="30"/>
      <c r="W2551" s="30"/>
      <c r="X2551" s="28"/>
      <c r="Y2551" s="392"/>
      <c r="Z2551" s="393"/>
      <c r="AA2551" s="394"/>
    </row>
    <row r="2552" spans="1:27" s="414" customFormat="1" ht="30" customHeight="1">
      <c r="A2552" s="17">
        <v>894</v>
      </c>
      <c r="B2552" s="25" t="s">
        <v>24</v>
      </c>
      <c r="C2552" s="17">
        <v>54184</v>
      </c>
      <c r="D2552" s="17">
        <v>5</v>
      </c>
      <c r="E2552" s="17">
        <v>1</v>
      </c>
      <c r="F2552" s="17">
        <v>66</v>
      </c>
      <c r="G2552" s="17">
        <v>1</v>
      </c>
      <c r="H2552" s="31">
        <v>2166</v>
      </c>
      <c r="I2552" s="20">
        <v>100</v>
      </c>
      <c r="J2552" s="30">
        <f>H2552*I2552</f>
        <v>216600</v>
      </c>
      <c r="K2552" s="18"/>
      <c r="L2552" s="18" t="s">
        <v>29</v>
      </c>
      <c r="M2552" s="18" t="s">
        <v>29</v>
      </c>
      <c r="N2552" s="19" t="s">
        <v>29</v>
      </c>
      <c r="O2552" s="18" t="s">
        <v>29</v>
      </c>
      <c r="P2552" s="19">
        <v>100</v>
      </c>
      <c r="Q2552" s="18" t="s">
        <v>29</v>
      </c>
      <c r="R2552" s="28" t="s">
        <v>29</v>
      </c>
      <c r="S2552" s="18" t="s">
        <v>29</v>
      </c>
      <c r="T2552" s="18" t="s">
        <v>29</v>
      </c>
      <c r="U2552" s="26">
        <v>0</v>
      </c>
      <c r="V2552" s="30">
        <f t="shared" ref="V2552" si="1716">J2552+U2552</f>
        <v>216600</v>
      </c>
      <c r="W2552" s="30">
        <f t="shared" ref="W2552" si="1717">V2552*P2552/100</f>
        <v>216600</v>
      </c>
      <c r="X2552" s="28">
        <v>50000000</v>
      </c>
      <c r="Y2552" s="392">
        <v>0</v>
      </c>
      <c r="Z2552" s="393">
        <v>0</v>
      </c>
      <c r="AA2552" s="394">
        <v>0</v>
      </c>
    </row>
    <row r="2553" spans="1:27" s="395" customFormat="1" ht="30" customHeight="1">
      <c r="A2553" s="17">
        <v>895</v>
      </c>
      <c r="B2553" s="25" t="s">
        <v>24</v>
      </c>
      <c r="C2553" s="17">
        <v>10629</v>
      </c>
      <c r="D2553" s="17">
        <v>0</v>
      </c>
      <c r="E2553" s="17">
        <v>0</v>
      </c>
      <c r="F2553" s="17">
        <v>65</v>
      </c>
      <c r="G2553" s="17">
        <v>2</v>
      </c>
      <c r="H2553" s="31">
        <v>65</v>
      </c>
      <c r="I2553" s="20">
        <v>400</v>
      </c>
      <c r="J2553" s="30">
        <f>H2553*I2553</f>
        <v>26000</v>
      </c>
      <c r="K2553" s="390">
        <v>1</v>
      </c>
      <c r="L2553" s="391" t="s">
        <v>175</v>
      </c>
      <c r="M2553" s="398" t="s">
        <v>63</v>
      </c>
      <c r="N2553" s="390">
        <v>2</v>
      </c>
      <c r="O2553" s="21">
        <v>228</v>
      </c>
      <c r="P2553" s="390">
        <v>100</v>
      </c>
      <c r="Q2553" s="390">
        <v>6350</v>
      </c>
      <c r="R2553" s="29">
        <f>O2553*Q2553</f>
        <v>1447800</v>
      </c>
      <c r="S2553" s="390">
        <v>5</v>
      </c>
      <c r="T2553" s="390">
        <v>10</v>
      </c>
      <c r="U2553" s="424">
        <f>R2553-R2553*T2553/100</f>
        <v>1303020</v>
      </c>
      <c r="V2553" s="30">
        <f>J2553+U2553</f>
        <v>1329020</v>
      </c>
      <c r="W2553" s="30">
        <f>V2553*P2553/100</f>
        <v>1329020</v>
      </c>
      <c r="X2553" s="28">
        <v>50000000</v>
      </c>
      <c r="Y2553" s="392">
        <v>0</v>
      </c>
      <c r="Z2553" s="393">
        <v>0</v>
      </c>
      <c r="AA2553" s="394">
        <v>0</v>
      </c>
    </row>
    <row r="2554" spans="1:27" s="395" customFormat="1" ht="30" customHeight="1">
      <c r="A2554" s="17">
        <v>896</v>
      </c>
      <c r="B2554" s="25" t="s">
        <v>24</v>
      </c>
      <c r="C2554" s="17">
        <v>10639</v>
      </c>
      <c r="D2554" s="17">
        <v>0</v>
      </c>
      <c r="E2554" s="17">
        <v>1</v>
      </c>
      <c r="F2554" s="17">
        <v>14</v>
      </c>
      <c r="G2554" s="17">
        <v>2</v>
      </c>
      <c r="H2554" s="31">
        <v>114</v>
      </c>
      <c r="I2554" s="20">
        <v>400</v>
      </c>
      <c r="J2554" s="30">
        <f>H2554*I2554</f>
        <v>45600</v>
      </c>
      <c r="K2554" s="390">
        <v>1</v>
      </c>
      <c r="L2554" s="391" t="s">
        <v>175</v>
      </c>
      <c r="M2554" s="28" t="s">
        <v>176</v>
      </c>
      <c r="N2554" s="390">
        <v>2</v>
      </c>
      <c r="O2554" s="21">
        <v>130</v>
      </c>
      <c r="P2554" s="390">
        <v>100</v>
      </c>
      <c r="Q2554" s="390">
        <v>6350</v>
      </c>
      <c r="R2554" s="29">
        <f>O2554*Q2554</f>
        <v>825500</v>
      </c>
      <c r="S2554" s="390">
        <v>23</v>
      </c>
      <c r="T2554" s="390">
        <v>85</v>
      </c>
      <c r="U2554" s="26">
        <f>R2554-R2554*T2554/100</f>
        <v>123825</v>
      </c>
      <c r="V2554" s="30">
        <f>J2554+U2554</f>
        <v>169425</v>
      </c>
      <c r="W2554" s="30">
        <f>V2554*P2554/100</f>
        <v>169425</v>
      </c>
      <c r="X2554" s="28">
        <v>50000000</v>
      </c>
      <c r="Y2554" s="392">
        <v>0</v>
      </c>
      <c r="Z2554" s="393">
        <v>0</v>
      </c>
      <c r="AA2554" s="394">
        <v>0</v>
      </c>
    </row>
    <row r="2555" spans="1:27" s="395" customFormat="1" ht="30" customHeight="1">
      <c r="A2555" s="400"/>
      <c r="B2555" s="27"/>
      <c r="C2555" s="401"/>
      <c r="D2555" s="402"/>
      <c r="E2555" s="402"/>
      <c r="F2555" s="402"/>
      <c r="G2555" s="402"/>
      <c r="H2555" s="31"/>
      <c r="I2555" s="18"/>
      <c r="J2555" s="28"/>
      <c r="K2555" s="390"/>
      <c r="L2555" s="399"/>
      <c r="M2555" s="28"/>
      <c r="N2555" s="390"/>
      <c r="O2555" s="21"/>
      <c r="P2555" s="390"/>
      <c r="Q2555" s="390"/>
      <c r="R2555" s="29"/>
      <c r="S2555" s="390"/>
      <c r="T2555" s="390"/>
      <c r="U2555" s="26"/>
      <c r="V2555" s="30"/>
      <c r="W2555" s="30"/>
      <c r="X2555" s="28"/>
      <c r="Y2555" s="392"/>
      <c r="Z2555" s="393"/>
      <c r="AA2555" s="394"/>
    </row>
    <row r="2556" spans="1:27" s="414" customFormat="1" ht="30" customHeight="1">
      <c r="A2556" s="17">
        <v>897</v>
      </c>
      <c r="B2556" s="25" t="s">
        <v>24</v>
      </c>
      <c r="C2556" s="17">
        <v>10606</v>
      </c>
      <c r="D2556" s="17">
        <v>0</v>
      </c>
      <c r="E2556" s="17">
        <v>2</v>
      </c>
      <c r="F2556" s="17">
        <v>85</v>
      </c>
      <c r="G2556" s="17">
        <v>1</v>
      </c>
      <c r="H2556" s="31">
        <v>285</v>
      </c>
      <c r="I2556" s="20">
        <v>150</v>
      </c>
      <c r="J2556" s="30">
        <f>H2556*I2556</f>
        <v>42750</v>
      </c>
      <c r="K2556" s="18" t="s">
        <v>29</v>
      </c>
      <c r="L2556" s="18" t="s">
        <v>29</v>
      </c>
      <c r="M2556" s="18" t="s">
        <v>29</v>
      </c>
      <c r="N2556" s="19" t="s">
        <v>29</v>
      </c>
      <c r="O2556" s="18"/>
      <c r="P2556" s="18" t="s">
        <v>29</v>
      </c>
      <c r="Q2556" s="18" t="s">
        <v>29</v>
      </c>
      <c r="R2556" s="28" t="s">
        <v>29</v>
      </c>
      <c r="S2556" s="18" t="s">
        <v>29</v>
      </c>
      <c r="T2556" s="18" t="s">
        <v>29</v>
      </c>
      <c r="U2556" s="26">
        <v>0</v>
      </c>
      <c r="V2556" s="30">
        <f t="shared" ref="V2556" si="1718">J2556+U2556</f>
        <v>42750</v>
      </c>
      <c r="W2556" s="30">
        <v>11200</v>
      </c>
      <c r="X2556" s="28">
        <v>50000000</v>
      </c>
      <c r="Y2556" s="392">
        <v>0</v>
      </c>
      <c r="Z2556" s="393">
        <v>0</v>
      </c>
      <c r="AA2556" s="394"/>
    </row>
    <row r="2557" spans="1:27" s="395" customFormat="1" ht="30" customHeight="1">
      <c r="A2557" s="17">
        <v>898</v>
      </c>
      <c r="B2557" s="25" t="s">
        <v>24</v>
      </c>
      <c r="C2557" s="17">
        <v>10623</v>
      </c>
      <c r="D2557" s="17">
        <v>0</v>
      </c>
      <c r="E2557" s="17">
        <v>0</v>
      </c>
      <c r="F2557" s="17">
        <v>68</v>
      </c>
      <c r="G2557" s="17">
        <v>2</v>
      </c>
      <c r="H2557" s="425">
        <v>68</v>
      </c>
      <c r="I2557" s="20">
        <v>400</v>
      </c>
      <c r="J2557" s="30">
        <f>H2557*I2557</f>
        <v>27200</v>
      </c>
      <c r="K2557" s="390">
        <v>1</v>
      </c>
      <c r="L2557" s="391" t="s">
        <v>175</v>
      </c>
      <c r="M2557" s="398" t="s">
        <v>68</v>
      </c>
      <c r="N2557" s="390">
        <v>2</v>
      </c>
      <c r="O2557" s="21">
        <v>131.4</v>
      </c>
      <c r="P2557" s="390">
        <v>100</v>
      </c>
      <c r="Q2557" s="390">
        <v>6350</v>
      </c>
      <c r="R2557" s="29">
        <f>O2557*Q2557</f>
        <v>834390</v>
      </c>
      <c r="S2557" s="390">
        <v>11</v>
      </c>
      <c r="T2557" s="390">
        <v>45</v>
      </c>
      <c r="U2557" s="26">
        <f>R2557-R2557*T2557/100</f>
        <v>458914.5</v>
      </c>
      <c r="V2557" s="30">
        <f>J2557+U2557</f>
        <v>486114.5</v>
      </c>
      <c r="W2557" s="30">
        <f>V2557*P2557/100</f>
        <v>486114.5</v>
      </c>
      <c r="X2557" s="28">
        <v>50000000</v>
      </c>
      <c r="Y2557" s="392">
        <v>0</v>
      </c>
      <c r="Z2557" s="393">
        <v>0</v>
      </c>
      <c r="AA2557" s="394">
        <v>0</v>
      </c>
    </row>
    <row r="2558" spans="1:27" s="395" customFormat="1" ht="30" customHeight="1">
      <c r="A2558" s="400"/>
      <c r="B2558" s="27"/>
      <c r="C2558" s="401"/>
      <c r="D2558" s="402"/>
      <c r="E2558" s="402"/>
      <c r="F2558" s="402"/>
      <c r="G2558" s="402"/>
      <c r="H2558" s="425"/>
      <c r="I2558" s="18"/>
      <c r="J2558" s="28"/>
      <c r="K2558" s="390"/>
      <c r="L2558" s="399"/>
      <c r="M2558" s="28"/>
      <c r="N2558" s="390"/>
      <c r="O2558" s="21"/>
      <c r="P2558" s="390"/>
      <c r="Q2558" s="390"/>
      <c r="R2558" s="29"/>
      <c r="S2558" s="390"/>
      <c r="T2558" s="390"/>
      <c r="U2558" s="26"/>
      <c r="V2558" s="30"/>
      <c r="W2558" s="30"/>
      <c r="X2558" s="28"/>
      <c r="Y2558" s="392"/>
      <c r="Z2558" s="393"/>
      <c r="AA2558" s="394"/>
    </row>
    <row r="2559" spans="1:27" s="414" customFormat="1" ht="30" customHeight="1">
      <c r="A2559" s="17">
        <v>899</v>
      </c>
      <c r="B2559" s="25" t="s">
        <v>24</v>
      </c>
      <c r="C2559" s="17">
        <v>10624</v>
      </c>
      <c r="D2559" s="17">
        <v>0</v>
      </c>
      <c r="E2559" s="17">
        <v>0</v>
      </c>
      <c r="F2559" s="17">
        <v>29</v>
      </c>
      <c r="G2559" s="17">
        <v>1</v>
      </c>
      <c r="H2559" s="425">
        <v>29</v>
      </c>
      <c r="I2559" s="20">
        <v>400</v>
      </c>
      <c r="J2559" s="30">
        <f>H2559*I2559</f>
        <v>11600</v>
      </c>
      <c r="K2559" s="390">
        <v>1</v>
      </c>
      <c r="L2559" s="399" t="s">
        <v>188</v>
      </c>
      <c r="M2559" s="28" t="s">
        <v>27</v>
      </c>
      <c r="N2559" s="390">
        <v>1</v>
      </c>
      <c r="O2559" s="21">
        <v>28.5</v>
      </c>
      <c r="P2559" s="390">
        <v>100</v>
      </c>
      <c r="Q2559" s="390">
        <v>6350</v>
      </c>
      <c r="R2559" s="29">
        <f>O2559*Q2559</f>
        <v>180975</v>
      </c>
      <c r="S2559" s="390">
        <v>11</v>
      </c>
      <c r="T2559" s="390">
        <v>45</v>
      </c>
      <c r="U2559" s="26">
        <f t="shared" ref="U2559" si="1719">R2559-R2559*T2559/100</f>
        <v>99536.25</v>
      </c>
      <c r="V2559" s="30">
        <f>J2559+U2559</f>
        <v>111136.25</v>
      </c>
      <c r="W2559" s="30">
        <f t="shared" ref="W2559" si="1720">V2559*P2559/100</f>
        <v>111136.25</v>
      </c>
      <c r="X2559" s="28">
        <v>50000000</v>
      </c>
      <c r="Y2559" s="392">
        <v>0</v>
      </c>
      <c r="Z2559" s="393">
        <v>0</v>
      </c>
      <c r="AA2559" s="394"/>
    </row>
    <row r="2560" spans="1:27" s="414" customFormat="1" ht="30" customHeight="1">
      <c r="A2560" s="17"/>
      <c r="B2560" s="25"/>
      <c r="C2560" s="17"/>
      <c r="D2560" s="17"/>
      <c r="E2560" s="17"/>
      <c r="F2560" s="17"/>
      <c r="G2560" s="17"/>
      <c r="H2560" s="31"/>
      <c r="I2560" s="20"/>
      <c r="J2560" s="30"/>
      <c r="K2560" s="18"/>
      <c r="L2560" s="18" t="s">
        <v>189</v>
      </c>
      <c r="M2560" s="18"/>
      <c r="N2560" s="19"/>
      <c r="O2560" s="18"/>
      <c r="P2560" s="18"/>
      <c r="Q2560" s="18"/>
      <c r="R2560" s="28"/>
      <c r="S2560" s="18"/>
      <c r="T2560" s="18"/>
      <c r="U2560" s="26"/>
      <c r="V2560" s="30"/>
      <c r="W2560" s="30"/>
      <c r="X2560" s="28"/>
      <c r="Y2560" s="392"/>
      <c r="Z2560" s="393"/>
      <c r="AA2560" s="394"/>
    </row>
    <row r="2561" spans="1:27" s="395" customFormat="1" ht="30" customHeight="1">
      <c r="A2561" s="17">
        <v>900</v>
      </c>
      <c r="B2561" s="25" t="s">
        <v>24</v>
      </c>
      <c r="C2561" s="17">
        <v>10613</v>
      </c>
      <c r="D2561" s="17">
        <v>0</v>
      </c>
      <c r="E2561" s="17">
        <v>2</v>
      </c>
      <c r="F2561" s="17">
        <v>3</v>
      </c>
      <c r="G2561" s="17">
        <v>2</v>
      </c>
      <c r="H2561" s="70">
        <v>134</v>
      </c>
      <c r="I2561" s="20">
        <v>300</v>
      </c>
      <c r="J2561" s="30">
        <f>H2561*I2561</f>
        <v>40200</v>
      </c>
      <c r="K2561" s="390">
        <v>1</v>
      </c>
      <c r="L2561" s="391" t="s">
        <v>175</v>
      </c>
      <c r="M2561" s="398" t="s">
        <v>178</v>
      </c>
      <c r="N2561" s="390">
        <v>2</v>
      </c>
      <c r="O2561" s="21">
        <v>84</v>
      </c>
      <c r="P2561" s="390">
        <v>100</v>
      </c>
      <c r="Q2561" s="390">
        <v>6350</v>
      </c>
      <c r="R2561" s="29">
        <f>O2561*Q2561</f>
        <v>533400</v>
      </c>
      <c r="S2561" s="390">
        <v>31</v>
      </c>
      <c r="T2561" s="390">
        <v>93</v>
      </c>
      <c r="U2561" s="26">
        <f>R2561-R2561*T2561/100</f>
        <v>37338</v>
      </c>
      <c r="V2561" s="30">
        <f>J2561+U2561</f>
        <v>77538</v>
      </c>
      <c r="W2561" s="30">
        <f>V2561*P2561/100</f>
        <v>77538</v>
      </c>
      <c r="X2561" s="28">
        <v>50000000</v>
      </c>
      <c r="Y2561" s="392">
        <v>0</v>
      </c>
      <c r="Z2561" s="393">
        <v>0</v>
      </c>
      <c r="AA2561" s="394">
        <v>0</v>
      </c>
    </row>
    <row r="2562" spans="1:27" s="395" customFormat="1" ht="30" customHeight="1">
      <c r="A2562" s="17"/>
      <c r="B2562" s="25"/>
      <c r="C2562" s="17"/>
      <c r="D2562" s="17"/>
      <c r="E2562" s="17"/>
      <c r="F2562" s="17"/>
      <c r="G2562" s="17">
        <v>1</v>
      </c>
      <c r="H2562" s="70">
        <v>100</v>
      </c>
      <c r="I2562" s="20">
        <v>300</v>
      </c>
      <c r="J2562" s="30">
        <f>H2562*I2562</f>
        <v>30000</v>
      </c>
      <c r="K2562" s="390"/>
      <c r="L2562" s="391"/>
      <c r="M2562" s="398"/>
      <c r="N2562" s="390"/>
      <c r="O2562" s="21"/>
      <c r="P2562" s="390"/>
      <c r="Q2562" s="390"/>
      <c r="R2562" s="29"/>
      <c r="S2562" s="390"/>
      <c r="T2562" s="390"/>
      <c r="U2562" s="26"/>
      <c r="V2562" s="30">
        <f>J2562+U2562</f>
        <v>30000</v>
      </c>
      <c r="W2562" s="30">
        <f>K2562+V2562</f>
        <v>30000</v>
      </c>
      <c r="X2562" s="28"/>
      <c r="Y2562" s="392">
        <v>0</v>
      </c>
      <c r="Z2562" s="393">
        <v>0</v>
      </c>
      <c r="AA2562" s="394"/>
    </row>
    <row r="2563" spans="1:27" s="395" customFormat="1" ht="30" customHeight="1">
      <c r="A2563" s="400"/>
      <c r="B2563" s="27"/>
      <c r="C2563" s="401"/>
      <c r="D2563" s="402"/>
      <c r="E2563" s="402"/>
      <c r="F2563" s="402"/>
      <c r="G2563" s="402"/>
      <c r="H2563" s="70"/>
      <c r="I2563" s="18"/>
      <c r="J2563" s="28"/>
      <c r="K2563" s="390">
        <v>2</v>
      </c>
      <c r="L2563" s="426" t="s">
        <v>168</v>
      </c>
      <c r="M2563" s="28" t="s">
        <v>27</v>
      </c>
      <c r="N2563" s="390">
        <v>1</v>
      </c>
      <c r="O2563" s="21">
        <v>12.5</v>
      </c>
      <c r="P2563" s="390">
        <v>100</v>
      </c>
      <c r="Q2563" s="390">
        <v>5150</v>
      </c>
      <c r="R2563" s="29">
        <f>O2563*Q2563</f>
        <v>64375</v>
      </c>
      <c r="S2563" s="390">
        <v>21</v>
      </c>
      <c r="T2563" s="390">
        <v>93</v>
      </c>
      <c r="U2563" s="26">
        <f t="shared" ref="U2563" si="1721">R2563-R2563*T2563/100</f>
        <v>4506.25</v>
      </c>
      <c r="V2563" s="30">
        <f>J2563+U2563</f>
        <v>4506.25</v>
      </c>
      <c r="W2563" s="30">
        <f t="shared" ref="W2563" si="1722">V2563*P2563/100</f>
        <v>4506.25</v>
      </c>
      <c r="X2563" s="28">
        <v>50000000</v>
      </c>
      <c r="Y2563" s="392">
        <v>0</v>
      </c>
      <c r="Z2563" s="393">
        <v>0</v>
      </c>
      <c r="AA2563" s="394">
        <v>0</v>
      </c>
    </row>
    <row r="2564" spans="1:27" s="414" customFormat="1" ht="30" customHeight="1">
      <c r="A2564" s="17">
        <v>901</v>
      </c>
      <c r="B2564" s="25" t="s">
        <v>24</v>
      </c>
      <c r="C2564" s="17">
        <v>10732</v>
      </c>
      <c r="D2564" s="17">
        <v>0</v>
      </c>
      <c r="E2564" s="17">
        <v>3</v>
      </c>
      <c r="F2564" s="17">
        <v>42</v>
      </c>
      <c r="G2564" s="17">
        <v>1</v>
      </c>
      <c r="H2564" s="70">
        <v>342</v>
      </c>
      <c r="I2564" s="20">
        <v>150</v>
      </c>
      <c r="J2564" s="30">
        <f t="shared" ref="J2564:J2572" si="1723">H2564*I2564</f>
        <v>51300</v>
      </c>
      <c r="K2564" s="18"/>
      <c r="L2564" s="18" t="s">
        <v>29</v>
      </c>
      <c r="M2564" s="18" t="s">
        <v>29</v>
      </c>
      <c r="N2564" s="19" t="s">
        <v>29</v>
      </c>
      <c r="O2564" s="18" t="s">
        <v>29</v>
      </c>
      <c r="P2564" s="18" t="s">
        <v>29</v>
      </c>
      <c r="Q2564" s="18" t="s">
        <v>29</v>
      </c>
      <c r="R2564" s="18" t="s">
        <v>29</v>
      </c>
      <c r="S2564" s="18" t="s">
        <v>29</v>
      </c>
      <c r="T2564" s="18" t="s">
        <v>29</v>
      </c>
      <c r="U2564" s="18">
        <v>0</v>
      </c>
      <c r="V2564" s="30">
        <f t="shared" ref="V2564:W2568" si="1724">J2564+U2564</f>
        <v>51300</v>
      </c>
      <c r="W2564" s="30">
        <f t="shared" si="1724"/>
        <v>51300</v>
      </c>
      <c r="X2564" s="28"/>
      <c r="Y2564" s="392">
        <v>0</v>
      </c>
      <c r="Z2564" s="393">
        <v>0</v>
      </c>
      <c r="AA2564" s="394"/>
    </row>
    <row r="2565" spans="1:27" s="414" customFormat="1" ht="30" customHeight="1">
      <c r="A2565" s="17">
        <v>902</v>
      </c>
      <c r="B2565" s="25" t="s">
        <v>24</v>
      </c>
      <c r="C2565" s="17">
        <v>10731</v>
      </c>
      <c r="D2565" s="17">
        <v>1</v>
      </c>
      <c r="E2565" s="17">
        <v>0</v>
      </c>
      <c r="F2565" s="17">
        <v>64</v>
      </c>
      <c r="G2565" s="17">
        <v>1</v>
      </c>
      <c r="H2565" s="70">
        <v>464</v>
      </c>
      <c r="I2565" s="20">
        <v>150</v>
      </c>
      <c r="J2565" s="30">
        <f t="shared" si="1723"/>
        <v>69600</v>
      </c>
      <c r="K2565" s="18"/>
      <c r="L2565" s="18" t="s">
        <v>29</v>
      </c>
      <c r="M2565" s="18" t="s">
        <v>29</v>
      </c>
      <c r="N2565" s="19" t="s">
        <v>29</v>
      </c>
      <c r="O2565" s="18" t="s">
        <v>29</v>
      </c>
      <c r="P2565" s="18" t="s">
        <v>29</v>
      </c>
      <c r="Q2565" s="18" t="s">
        <v>29</v>
      </c>
      <c r="R2565" s="18" t="s">
        <v>29</v>
      </c>
      <c r="S2565" s="18" t="s">
        <v>29</v>
      </c>
      <c r="T2565" s="18" t="s">
        <v>29</v>
      </c>
      <c r="U2565" s="18">
        <v>0</v>
      </c>
      <c r="V2565" s="30">
        <f t="shared" si="1724"/>
        <v>69600</v>
      </c>
      <c r="W2565" s="30">
        <f t="shared" si="1724"/>
        <v>69600</v>
      </c>
      <c r="X2565" s="28"/>
      <c r="Y2565" s="392">
        <v>0</v>
      </c>
      <c r="Z2565" s="393">
        <v>0</v>
      </c>
      <c r="AA2565" s="394"/>
    </row>
    <row r="2566" spans="1:27" s="414" customFormat="1" ht="30" customHeight="1">
      <c r="A2566" s="17">
        <v>903</v>
      </c>
      <c r="B2566" s="25" t="s">
        <v>24</v>
      </c>
      <c r="C2566" s="17">
        <v>20524</v>
      </c>
      <c r="D2566" s="17">
        <v>4</v>
      </c>
      <c r="E2566" s="17">
        <v>2</v>
      </c>
      <c r="F2566" s="17">
        <v>58</v>
      </c>
      <c r="G2566" s="17">
        <v>1</v>
      </c>
      <c r="H2566" s="70">
        <v>1858</v>
      </c>
      <c r="I2566" s="20">
        <v>100</v>
      </c>
      <c r="J2566" s="31">
        <f t="shared" si="1723"/>
        <v>185800</v>
      </c>
      <c r="K2566" s="18"/>
      <c r="L2566" s="18" t="s">
        <v>29</v>
      </c>
      <c r="M2566" s="18" t="s">
        <v>29</v>
      </c>
      <c r="N2566" s="19" t="s">
        <v>29</v>
      </c>
      <c r="O2566" s="18" t="s">
        <v>29</v>
      </c>
      <c r="P2566" s="18" t="s">
        <v>29</v>
      </c>
      <c r="Q2566" s="18" t="s">
        <v>29</v>
      </c>
      <c r="R2566" s="18" t="s">
        <v>29</v>
      </c>
      <c r="S2566" s="18" t="s">
        <v>29</v>
      </c>
      <c r="T2566" s="18" t="s">
        <v>29</v>
      </c>
      <c r="U2566" s="18">
        <v>0</v>
      </c>
      <c r="V2566" s="30">
        <f t="shared" si="1724"/>
        <v>185800</v>
      </c>
      <c r="W2566" s="30">
        <f t="shared" si="1724"/>
        <v>185800</v>
      </c>
      <c r="X2566" s="28"/>
      <c r="Y2566" s="392">
        <v>0</v>
      </c>
      <c r="Z2566" s="393">
        <v>0</v>
      </c>
      <c r="AA2566" s="394"/>
    </row>
    <row r="2567" spans="1:27" s="449" customFormat="1" ht="30" customHeight="1">
      <c r="A2567" s="55">
        <v>904</v>
      </c>
      <c r="B2567" s="56" t="s">
        <v>24</v>
      </c>
      <c r="C2567" s="55">
        <v>20538</v>
      </c>
      <c r="D2567" s="55">
        <v>5</v>
      </c>
      <c r="E2567" s="55">
        <v>1</v>
      </c>
      <c r="F2567" s="55">
        <v>36</v>
      </c>
      <c r="G2567" s="55">
        <v>1</v>
      </c>
      <c r="H2567" s="427">
        <v>2136</v>
      </c>
      <c r="I2567" s="57">
        <v>125</v>
      </c>
      <c r="J2567" s="260">
        <f t="shared" si="1723"/>
        <v>267000</v>
      </c>
      <c r="K2567" s="428"/>
      <c r="L2567" s="428" t="s">
        <v>29</v>
      </c>
      <c r="M2567" s="428" t="s">
        <v>29</v>
      </c>
      <c r="N2567" s="429" t="s">
        <v>29</v>
      </c>
      <c r="O2567" s="428" t="s">
        <v>29</v>
      </c>
      <c r="P2567" s="428" t="s">
        <v>29</v>
      </c>
      <c r="Q2567" s="428" t="s">
        <v>29</v>
      </c>
      <c r="R2567" s="428" t="s">
        <v>29</v>
      </c>
      <c r="S2567" s="428" t="s">
        <v>29</v>
      </c>
      <c r="T2567" s="428" t="s">
        <v>29</v>
      </c>
      <c r="U2567" s="428">
        <v>0</v>
      </c>
      <c r="V2567" s="430">
        <f t="shared" si="1724"/>
        <v>267000</v>
      </c>
      <c r="W2567" s="430">
        <f t="shared" si="1724"/>
        <v>267000</v>
      </c>
      <c r="X2567" s="431"/>
      <c r="Y2567" s="448">
        <v>0</v>
      </c>
      <c r="Z2567" s="432">
        <v>0</v>
      </c>
      <c r="AA2567" s="56"/>
    </row>
    <row r="2568" spans="1:27" s="461" customFormat="1" ht="30" customHeight="1">
      <c r="A2568" s="450">
        <v>905</v>
      </c>
      <c r="B2568" s="451" t="s">
        <v>24</v>
      </c>
      <c r="C2568" s="450">
        <v>20537</v>
      </c>
      <c r="D2568" s="450">
        <v>26</v>
      </c>
      <c r="E2568" s="450">
        <v>1</v>
      </c>
      <c r="F2568" s="450">
        <v>22</v>
      </c>
      <c r="G2568" s="450">
        <v>1</v>
      </c>
      <c r="H2568" s="452">
        <v>10522</v>
      </c>
      <c r="I2568" s="453">
        <v>125</v>
      </c>
      <c r="J2568" s="454">
        <f t="shared" si="1723"/>
        <v>1315250</v>
      </c>
      <c r="K2568" s="455"/>
      <c r="L2568" s="455" t="s">
        <v>29</v>
      </c>
      <c r="M2568" s="455" t="s">
        <v>29</v>
      </c>
      <c r="N2568" s="456" t="s">
        <v>29</v>
      </c>
      <c r="O2568" s="455" t="s">
        <v>29</v>
      </c>
      <c r="P2568" s="455" t="s">
        <v>29</v>
      </c>
      <c r="Q2568" s="455" t="s">
        <v>29</v>
      </c>
      <c r="R2568" s="455" t="s">
        <v>29</v>
      </c>
      <c r="S2568" s="455" t="s">
        <v>29</v>
      </c>
      <c r="T2568" s="455" t="s">
        <v>29</v>
      </c>
      <c r="U2568" s="455">
        <v>0</v>
      </c>
      <c r="V2568" s="457">
        <f t="shared" si="1724"/>
        <v>1315250</v>
      </c>
      <c r="W2568" s="457">
        <f t="shared" si="1724"/>
        <v>1315250</v>
      </c>
      <c r="X2568" s="458"/>
      <c r="Y2568" s="459">
        <v>0</v>
      </c>
      <c r="Z2568" s="460">
        <v>0</v>
      </c>
      <c r="AA2568" s="451"/>
    </row>
    <row r="2569" spans="1:27" s="447" customFormat="1" ht="30" customHeight="1">
      <c r="A2569" s="433">
        <v>906</v>
      </c>
      <c r="B2569" s="434" t="s">
        <v>24</v>
      </c>
      <c r="C2569" s="433">
        <v>10620</v>
      </c>
      <c r="D2569" s="433">
        <v>0</v>
      </c>
      <c r="E2569" s="433">
        <v>1</v>
      </c>
      <c r="F2569" s="433">
        <v>76</v>
      </c>
      <c r="G2569" s="433">
        <v>2</v>
      </c>
      <c r="H2569" s="435">
        <v>76</v>
      </c>
      <c r="I2569" s="436">
        <v>400</v>
      </c>
      <c r="J2569" s="437">
        <f t="shared" si="1723"/>
        <v>30400</v>
      </c>
      <c r="K2569" s="438">
        <v>1</v>
      </c>
      <c r="L2569" s="439" t="s">
        <v>175</v>
      </c>
      <c r="M2569" s="440" t="s">
        <v>176</v>
      </c>
      <c r="N2569" s="438">
        <v>2</v>
      </c>
      <c r="O2569" s="441">
        <v>150</v>
      </c>
      <c r="P2569" s="438">
        <v>100</v>
      </c>
      <c r="Q2569" s="438">
        <v>6350</v>
      </c>
      <c r="R2569" s="442">
        <f>O2569*Q2569</f>
        <v>952500</v>
      </c>
      <c r="S2569" s="438">
        <v>26</v>
      </c>
      <c r="T2569" s="438">
        <v>85</v>
      </c>
      <c r="U2569" s="443">
        <f>R2569-R2569*T2569/100</f>
        <v>142875</v>
      </c>
      <c r="V2569" s="437">
        <f t="shared" ref="V2569:V2574" si="1725">J2569+U2569</f>
        <v>173275</v>
      </c>
      <c r="W2569" s="437">
        <f>V2569*P2569/100</f>
        <v>173275</v>
      </c>
      <c r="X2569" s="440">
        <v>50000000</v>
      </c>
      <c r="Y2569" s="444">
        <v>0</v>
      </c>
      <c r="Z2569" s="445">
        <v>0</v>
      </c>
      <c r="AA2569" s="446">
        <v>0</v>
      </c>
    </row>
    <row r="2570" spans="1:27" s="395" customFormat="1" ht="30" customHeight="1">
      <c r="A2570" s="17">
        <v>907</v>
      </c>
      <c r="B2570" s="25" t="s">
        <v>24</v>
      </c>
      <c r="C2570" s="17">
        <v>10619</v>
      </c>
      <c r="D2570" s="17">
        <v>0</v>
      </c>
      <c r="E2570" s="17">
        <v>0</v>
      </c>
      <c r="F2570" s="17">
        <v>30</v>
      </c>
      <c r="G2570" s="17">
        <v>5</v>
      </c>
      <c r="H2570" s="31">
        <v>30</v>
      </c>
      <c r="I2570" s="20">
        <v>400</v>
      </c>
      <c r="J2570" s="30">
        <f t="shared" si="1723"/>
        <v>12000</v>
      </c>
      <c r="K2570" s="390">
        <v>2</v>
      </c>
      <c r="L2570" s="399" t="s">
        <v>168</v>
      </c>
      <c r="M2570" s="28" t="s">
        <v>27</v>
      </c>
      <c r="N2570" s="390">
        <v>1</v>
      </c>
      <c r="O2570" s="21">
        <v>13.5</v>
      </c>
      <c r="P2570" s="390">
        <v>100</v>
      </c>
      <c r="Q2570" s="390">
        <v>5150</v>
      </c>
      <c r="R2570" s="29">
        <f>O2570*Q2570</f>
        <v>69525</v>
      </c>
      <c r="S2570" s="390">
        <v>24</v>
      </c>
      <c r="T2570" s="390">
        <v>93</v>
      </c>
      <c r="U2570" s="26">
        <f t="shared" ref="U2570" si="1726">R2570-R2570*T2570/100</f>
        <v>4866.75</v>
      </c>
      <c r="V2570" s="30">
        <f t="shared" si="1725"/>
        <v>16866.75</v>
      </c>
      <c r="W2570" s="30">
        <f t="shared" ref="W2570" si="1727">V2570*P2570/100</f>
        <v>16866.75</v>
      </c>
      <c r="X2570" s="28">
        <v>50000000</v>
      </c>
      <c r="Y2570" s="392">
        <v>0</v>
      </c>
      <c r="Z2570" s="393">
        <v>0</v>
      </c>
      <c r="AA2570" s="394">
        <v>0</v>
      </c>
    </row>
    <row r="2571" spans="1:27" s="395" customFormat="1" ht="30" customHeight="1">
      <c r="A2571" s="17">
        <v>908</v>
      </c>
      <c r="B2571" s="25" t="s">
        <v>24</v>
      </c>
      <c r="C2571" s="17">
        <v>10707</v>
      </c>
      <c r="D2571" s="17">
        <v>0</v>
      </c>
      <c r="E2571" s="17">
        <v>2</v>
      </c>
      <c r="F2571" s="17">
        <v>4</v>
      </c>
      <c r="G2571" s="17">
        <v>2</v>
      </c>
      <c r="H2571" s="100">
        <v>104</v>
      </c>
      <c r="I2571" s="20">
        <v>400</v>
      </c>
      <c r="J2571" s="30">
        <f t="shared" si="1723"/>
        <v>41600</v>
      </c>
      <c r="K2571" s="390">
        <v>1</v>
      </c>
      <c r="L2571" s="391" t="s">
        <v>175</v>
      </c>
      <c r="M2571" s="28" t="s">
        <v>67</v>
      </c>
      <c r="N2571" s="390">
        <v>2</v>
      </c>
      <c r="O2571" s="21">
        <v>192</v>
      </c>
      <c r="P2571" s="390">
        <v>100</v>
      </c>
      <c r="Q2571" s="390">
        <v>6350</v>
      </c>
      <c r="R2571" s="29">
        <f>O2571*Q2571</f>
        <v>1219200</v>
      </c>
      <c r="S2571" s="390">
        <v>6</v>
      </c>
      <c r="T2571" s="390">
        <v>6</v>
      </c>
      <c r="U2571" s="424">
        <f>R2571-R2571*T2571/100</f>
        <v>1146048</v>
      </c>
      <c r="V2571" s="30">
        <f t="shared" si="1725"/>
        <v>1187648</v>
      </c>
      <c r="W2571" s="30">
        <f>V2571*P2571/100</f>
        <v>1187648</v>
      </c>
      <c r="X2571" s="28">
        <v>50000000</v>
      </c>
      <c r="Y2571" s="392">
        <v>0</v>
      </c>
      <c r="Z2571" s="393">
        <v>0</v>
      </c>
      <c r="AA2571" s="394">
        <v>0</v>
      </c>
    </row>
    <row r="2572" spans="1:27" s="395" customFormat="1" ht="30" customHeight="1">
      <c r="A2572" s="17"/>
      <c r="B2572" s="25"/>
      <c r="C2572" s="17"/>
      <c r="D2572" s="17"/>
      <c r="E2572" s="17"/>
      <c r="F2572" s="17"/>
      <c r="G2572" s="17">
        <v>1</v>
      </c>
      <c r="H2572" s="100">
        <v>100</v>
      </c>
      <c r="I2572" s="20">
        <v>400</v>
      </c>
      <c r="J2572" s="30">
        <f t="shared" si="1723"/>
        <v>40000</v>
      </c>
      <c r="K2572" s="390"/>
      <c r="L2572" s="391"/>
      <c r="M2572" s="28"/>
      <c r="N2572" s="390"/>
      <c r="O2572" s="21"/>
      <c r="P2572" s="390"/>
      <c r="Q2572" s="390"/>
      <c r="R2572" s="29"/>
      <c r="S2572" s="390"/>
      <c r="T2572" s="390"/>
      <c r="U2572" s="26"/>
      <c r="V2572" s="30">
        <f t="shared" si="1725"/>
        <v>40000</v>
      </c>
      <c r="W2572" s="30">
        <f>K2572+V2572</f>
        <v>40000</v>
      </c>
      <c r="X2572" s="28"/>
      <c r="Y2572" s="392"/>
      <c r="Z2572" s="393"/>
      <c r="AA2572" s="394"/>
    </row>
    <row r="2573" spans="1:27" s="395" customFormat="1" ht="30" customHeight="1">
      <c r="A2573" s="17"/>
      <c r="B2573" s="25"/>
      <c r="C2573" s="17"/>
      <c r="D2573" s="17"/>
      <c r="E2573" s="17"/>
      <c r="F2573" s="17"/>
      <c r="G2573" s="17"/>
      <c r="H2573" s="100"/>
      <c r="I2573" s="20"/>
      <c r="J2573" s="30"/>
      <c r="K2573" s="390">
        <v>1</v>
      </c>
      <c r="L2573" s="391" t="s">
        <v>175</v>
      </c>
      <c r="M2573" s="398" t="s">
        <v>178</v>
      </c>
      <c r="N2573" s="390">
        <v>2</v>
      </c>
      <c r="O2573" s="21">
        <v>100.8</v>
      </c>
      <c r="P2573" s="390">
        <v>100</v>
      </c>
      <c r="Q2573" s="390">
        <v>6350</v>
      </c>
      <c r="R2573" s="29">
        <f>O2573*Q2573</f>
        <v>640080</v>
      </c>
      <c r="S2573" s="390">
        <v>31</v>
      </c>
      <c r="T2573" s="390">
        <v>93</v>
      </c>
      <c r="U2573" s="462">
        <f>R2573-R2573*T2573/100</f>
        <v>44805.599999999977</v>
      </c>
      <c r="V2573" s="30">
        <f t="shared" si="1725"/>
        <v>44805.599999999977</v>
      </c>
      <c r="W2573" s="30">
        <f>V2573*P2573/100</f>
        <v>44805.599999999984</v>
      </c>
      <c r="X2573" s="28">
        <v>10000000</v>
      </c>
      <c r="Y2573" s="392">
        <v>0</v>
      </c>
      <c r="Z2573" s="393">
        <v>0</v>
      </c>
      <c r="AA2573" s="394">
        <v>0</v>
      </c>
    </row>
    <row r="2574" spans="1:27" s="395" customFormat="1" ht="30" customHeight="1">
      <c r="A2574" s="400"/>
      <c r="B2574" s="27"/>
      <c r="C2574" s="401"/>
      <c r="D2574" s="402"/>
      <c r="E2574" s="402"/>
      <c r="F2574" s="402"/>
      <c r="G2574" s="402"/>
      <c r="H2574" s="100"/>
      <c r="I2574" s="18"/>
      <c r="J2574" s="28"/>
      <c r="K2574" s="390">
        <v>2</v>
      </c>
      <c r="L2574" s="399" t="s">
        <v>168</v>
      </c>
      <c r="M2574" s="28" t="s">
        <v>27</v>
      </c>
      <c r="N2574" s="390">
        <v>1</v>
      </c>
      <c r="O2574" s="21">
        <v>16.5</v>
      </c>
      <c r="P2574" s="390">
        <v>100</v>
      </c>
      <c r="Q2574" s="390">
        <v>5150</v>
      </c>
      <c r="R2574" s="29">
        <f>O2574*Q2574</f>
        <v>84975</v>
      </c>
      <c r="S2574" s="390">
        <v>24</v>
      </c>
      <c r="T2574" s="390">
        <v>93</v>
      </c>
      <c r="U2574" s="26">
        <f t="shared" ref="U2574" si="1728">R2574-R2574*T2574/100</f>
        <v>5948.25</v>
      </c>
      <c r="V2574" s="30">
        <f t="shared" si="1725"/>
        <v>5948.25</v>
      </c>
      <c r="W2574" s="30">
        <f t="shared" ref="W2574" si="1729">V2574*P2574/100</f>
        <v>5948.25</v>
      </c>
      <c r="X2574" s="28">
        <v>50000000</v>
      </c>
      <c r="Y2574" s="392">
        <v>0</v>
      </c>
      <c r="Z2574" s="393">
        <v>0</v>
      </c>
      <c r="AA2574" s="394">
        <v>0</v>
      </c>
    </row>
    <row r="2575" spans="1:27" s="414" customFormat="1" ht="30" customHeight="1">
      <c r="A2575" s="17">
        <v>909</v>
      </c>
      <c r="B2575" s="25" t="s">
        <v>24</v>
      </c>
      <c r="C2575" s="17">
        <v>58956</v>
      </c>
      <c r="D2575" s="17">
        <v>37</v>
      </c>
      <c r="E2575" s="17">
        <v>1</v>
      </c>
      <c r="F2575" s="17">
        <v>87</v>
      </c>
      <c r="G2575" s="17">
        <v>1</v>
      </c>
      <c r="H2575" s="30">
        <v>14987</v>
      </c>
      <c r="I2575" s="95">
        <v>125</v>
      </c>
      <c r="J2575" s="112">
        <f>H2575*I2575</f>
        <v>1873375</v>
      </c>
      <c r="K2575" s="463"/>
      <c r="L2575" s="18"/>
      <c r="M2575" s="18"/>
      <c r="N2575" s="19"/>
      <c r="O2575" s="18"/>
      <c r="P2575" s="18"/>
      <c r="Q2575" s="18"/>
      <c r="R2575" s="28"/>
      <c r="S2575" s="18"/>
      <c r="T2575" s="18"/>
      <c r="U2575" s="26"/>
      <c r="V2575" s="30">
        <f t="shared" ref="V2575:W2575" si="1730">J2575+U2575</f>
        <v>1873375</v>
      </c>
      <c r="W2575" s="30">
        <f t="shared" si="1730"/>
        <v>1873375</v>
      </c>
      <c r="X2575" s="28">
        <v>50000000</v>
      </c>
      <c r="Y2575" s="392">
        <v>0</v>
      </c>
      <c r="Z2575" s="393">
        <v>0</v>
      </c>
      <c r="AA2575" s="394"/>
    </row>
    <row r="2576" spans="1:27" s="395" customFormat="1" ht="30" customHeight="1">
      <c r="A2576" s="17">
        <v>910</v>
      </c>
      <c r="B2576" s="25" t="s">
        <v>24</v>
      </c>
      <c r="C2576" s="17">
        <v>10708</v>
      </c>
      <c r="D2576" s="17">
        <v>0</v>
      </c>
      <c r="E2576" s="17">
        <v>1</v>
      </c>
      <c r="F2576" s="17">
        <v>67</v>
      </c>
      <c r="G2576" s="17">
        <v>2</v>
      </c>
      <c r="H2576" s="31">
        <v>67</v>
      </c>
      <c r="I2576" s="20">
        <v>400</v>
      </c>
      <c r="J2576" s="30">
        <f>H2576*I2576</f>
        <v>26800</v>
      </c>
      <c r="K2576" s="390">
        <v>1</v>
      </c>
      <c r="L2576" s="391" t="s">
        <v>175</v>
      </c>
      <c r="M2576" s="28" t="s">
        <v>176</v>
      </c>
      <c r="N2576" s="390">
        <v>2</v>
      </c>
      <c r="O2576" s="21">
        <v>204</v>
      </c>
      <c r="P2576" s="390">
        <v>100</v>
      </c>
      <c r="Q2576" s="390">
        <v>6350</v>
      </c>
      <c r="R2576" s="29">
        <f>O2576*Q2576</f>
        <v>1295400</v>
      </c>
      <c r="S2576" s="390">
        <v>8</v>
      </c>
      <c r="T2576" s="390">
        <v>22</v>
      </c>
      <c r="U2576" s="424">
        <f>R2576-R2576*T2576/100</f>
        <v>1010412</v>
      </c>
      <c r="V2576" s="30">
        <f>J2576+U2576</f>
        <v>1037212</v>
      </c>
      <c r="W2576" s="30">
        <f>V2576*P2576/100</f>
        <v>1037212</v>
      </c>
      <c r="X2576" s="28">
        <v>50000000</v>
      </c>
      <c r="Y2576" s="392">
        <v>0</v>
      </c>
      <c r="Z2576" s="393">
        <v>0</v>
      </c>
      <c r="AA2576" s="394">
        <v>0</v>
      </c>
    </row>
    <row r="2577" spans="1:27" s="395" customFormat="1" ht="30" customHeight="1">
      <c r="A2577" s="400"/>
      <c r="B2577" s="27"/>
      <c r="C2577" s="401"/>
      <c r="D2577" s="402"/>
      <c r="E2577" s="402"/>
      <c r="F2577" s="402"/>
      <c r="G2577" s="402"/>
      <c r="H2577" s="31"/>
      <c r="I2577" s="18"/>
      <c r="J2577" s="28"/>
      <c r="K2577" s="390"/>
      <c r="L2577" s="399"/>
      <c r="M2577" s="28"/>
      <c r="N2577" s="390"/>
      <c r="O2577" s="21"/>
      <c r="P2577" s="390"/>
      <c r="Q2577" s="390"/>
      <c r="R2577" s="29"/>
      <c r="S2577" s="390"/>
      <c r="T2577" s="390"/>
      <c r="U2577" s="26"/>
      <c r="V2577" s="30"/>
      <c r="W2577" s="30"/>
      <c r="X2577" s="28"/>
      <c r="Y2577" s="392"/>
      <c r="Z2577" s="393"/>
      <c r="AA2577" s="394"/>
    </row>
    <row r="2578" spans="1:27" s="414" customFormat="1" ht="30" customHeight="1">
      <c r="A2578" s="17">
        <v>911</v>
      </c>
      <c r="B2578" s="25" t="s">
        <v>24</v>
      </c>
      <c r="C2578" s="17">
        <v>10737</v>
      </c>
      <c r="D2578" s="17">
        <v>0</v>
      </c>
      <c r="E2578" s="17">
        <v>1</v>
      </c>
      <c r="F2578" s="17">
        <v>18</v>
      </c>
      <c r="G2578" s="17">
        <v>1</v>
      </c>
      <c r="H2578" s="31">
        <v>118</v>
      </c>
      <c r="I2578" s="20">
        <v>300</v>
      </c>
      <c r="J2578" s="30">
        <f>H2578*I2578</f>
        <v>35400</v>
      </c>
      <c r="K2578" s="18" t="s">
        <v>29</v>
      </c>
      <c r="L2578" s="18" t="s">
        <v>29</v>
      </c>
      <c r="M2578" s="18" t="s">
        <v>29</v>
      </c>
      <c r="N2578" s="18" t="s">
        <v>29</v>
      </c>
      <c r="O2578" s="18" t="s">
        <v>29</v>
      </c>
      <c r="P2578" s="18">
        <v>100</v>
      </c>
      <c r="Q2578" s="18" t="s">
        <v>29</v>
      </c>
      <c r="R2578" s="28" t="s">
        <v>29</v>
      </c>
      <c r="S2578" s="18" t="s">
        <v>29</v>
      </c>
      <c r="T2578" s="18" t="s">
        <v>29</v>
      </c>
      <c r="U2578" s="26">
        <v>0</v>
      </c>
      <c r="V2578" s="30">
        <f t="shared" ref="V2578" si="1731">J2578+U2578</f>
        <v>35400</v>
      </c>
      <c r="W2578" s="30">
        <f t="shared" ref="W2578" si="1732">V2578*P2578/100</f>
        <v>35400</v>
      </c>
      <c r="X2578" s="28">
        <v>50000000</v>
      </c>
      <c r="Y2578" s="392">
        <v>0</v>
      </c>
      <c r="Z2578" s="393">
        <v>0</v>
      </c>
      <c r="AA2578" s="394"/>
    </row>
    <row r="2579" spans="1:27" s="395" customFormat="1" ht="30" customHeight="1">
      <c r="A2579" s="17">
        <v>912</v>
      </c>
      <c r="B2579" s="25" t="s">
        <v>24</v>
      </c>
      <c r="C2579" s="17">
        <v>10709</v>
      </c>
      <c r="D2579" s="17">
        <v>0</v>
      </c>
      <c r="E2579" s="17">
        <v>1</v>
      </c>
      <c r="F2579" s="17">
        <v>2</v>
      </c>
      <c r="G2579" s="17">
        <v>3</v>
      </c>
      <c r="H2579" s="31">
        <v>102</v>
      </c>
      <c r="I2579" s="20">
        <v>400</v>
      </c>
      <c r="J2579" s="30">
        <f>H2579*I2579</f>
        <v>40800</v>
      </c>
      <c r="K2579" s="390">
        <v>1</v>
      </c>
      <c r="L2579" s="391" t="s">
        <v>175</v>
      </c>
      <c r="M2579" s="28" t="s">
        <v>176</v>
      </c>
      <c r="N2579" s="390">
        <v>2</v>
      </c>
      <c r="O2579" s="21">
        <v>97.2</v>
      </c>
      <c r="P2579" s="390">
        <v>100</v>
      </c>
      <c r="Q2579" s="390">
        <v>6350</v>
      </c>
      <c r="R2579" s="29">
        <f>O2579*Q2579</f>
        <v>617220</v>
      </c>
      <c r="S2579" s="390">
        <v>9</v>
      </c>
      <c r="T2579" s="390">
        <v>26</v>
      </c>
      <c r="U2579" s="26">
        <f>R2579-R2579*T2579/100</f>
        <v>456742.8</v>
      </c>
      <c r="V2579" s="30">
        <f>J2579+U2579</f>
        <v>497542.8</v>
      </c>
      <c r="W2579" s="30">
        <f>V2579*P2579/100</f>
        <v>497542.8</v>
      </c>
      <c r="X2579" s="28">
        <v>10000000</v>
      </c>
      <c r="Y2579" s="392">
        <v>0</v>
      </c>
      <c r="Z2579" s="393">
        <v>0</v>
      </c>
      <c r="AA2579" s="394"/>
    </row>
    <row r="2580" spans="1:27" s="395" customFormat="1" ht="30" customHeight="1">
      <c r="A2580" s="17"/>
      <c r="B2580" s="25"/>
      <c r="C2580" s="17"/>
      <c r="D2580" s="17"/>
      <c r="E2580" s="17"/>
      <c r="F2580" s="17"/>
      <c r="G2580" s="17"/>
      <c r="H2580" s="31"/>
      <c r="I2580" s="20"/>
      <c r="J2580" s="30"/>
      <c r="K2580" s="390"/>
      <c r="L2580" s="391" t="s">
        <v>190</v>
      </c>
      <c r="M2580" s="28" t="s">
        <v>27</v>
      </c>
      <c r="N2580" s="390">
        <v>3</v>
      </c>
      <c r="O2580" s="21">
        <v>37.799999999999997</v>
      </c>
      <c r="P2580" s="390">
        <v>100</v>
      </c>
      <c r="Q2580" s="390">
        <v>2650</v>
      </c>
      <c r="R2580" s="29">
        <f>O2580*Q2580</f>
        <v>100169.99999999999</v>
      </c>
      <c r="S2580" s="390">
        <v>24</v>
      </c>
      <c r="T2580" s="390">
        <v>93</v>
      </c>
      <c r="U2580" s="26">
        <f>R2580-R2580*T2580/100</f>
        <v>7011.9000000000087</v>
      </c>
      <c r="V2580" s="30">
        <f>J2580+U2580</f>
        <v>7011.9000000000087</v>
      </c>
      <c r="W2580" s="30">
        <f>V2580*P2580/100</f>
        <v>7011.9000000000096</v>
      </c>
      <c r="X2580" s="28"/>
      <c r="Y2580" s="462">
        <f>V2580-V2580*X2580/100</f>
        <v>7011.9000000000087</v>
      </c>
      <c r="Z2580" s="393">
        <v>0.3</v>
      </c>
      <c r="AA2580" s="214">
        <f>Y2580*Z2580/100</f>
        <v>21.035700000000023</v>
      </c>
    </row>
    <row r="2581" spans="1:27" s="395" customFormat="1" ht="30" customHeight="1">
      <c r="A2581" s="17">
        <v>913</v>
      </c>
      <c r="B2581" s="25" t="s">
        <v>24</v>
      </c>
      <c r="C2581" s="17">
        <v>10775</v>
      </c>
      <c r="D2581" s="17">
        <v>0</v>
      </c>
      <c r="E2581" s="17">
        <v>0</v>
      </c>
      <c r="F2581" s="17">
        <v>32</v>
      </c>
      <c r="G2581" s="17">
        <v>3</v>
      </c>
      <c r="H2581" s="31">
        <v>32</v>
      </c>
      <c r="I2581" s="20">
        <v>400</v>
      </c>
      <c r="J2581" s="30">
        <f t="shared" ref="J2581:J2589" si="1733">H2581*I2581</f>
        <v>12800</v>
      </c>
      <c r="K2581" s="390">
        <v>1</v>
      </c>
      <c r="L2581" s="399" t="s">
        <v>168</v>
      </c>
      <c r="M2581" s="28" t="s">
        <v>27</v>
      </c>
      <c r="N2581" s="390">
        <v>1</v>
      </c>
      <c r="O2581" s="21">
        <v>26.7</v>
      </c>
      <c r="P2581" s="390">
        <v>100</v>
      </c>
      <c r="Q2581" s="390">
        <v>5150</v>
      </c>
      <c r="R2581" s="29">
        <f>O2581*Q2581</f>
        <v>137505</v>
      </c>
      <c r="S2581" s="390">
        <v>23</v>
      </c>
      <c r="T2581" s="390">
        <v>93</v>
      </c>
      <c r="U2581" s="26">
        <f t="shared" ref="U2581" si="1734">R2581-R2581*T2581/100</f>
        <v>9625.3500000000058</v>
      </c>
      <c r="V2581" s="30">
        <f>J2581+U2581</f>
        <v>22425.350000000006</v>
      </c>
      <c r="W2581" s="30">
        <f t="shared" ref="W2581" si="1735">V2581*P2581/100</f>
        <v>22425.350000000006</v>
      </c>
      <c r="X2581" s="28">
        <v>50000000</v>
      </c>
      <c r="Y2581" s="392">
        <v>0</v>
      </c>
      <c r="Z2581" s="393">
        <v>0</v>
      </c>
      <c r="AA2581" s="394">
        <v>0</v>
      </c>
    </row>
    <row r="2582" spans="1:27" s="414" customFormat="1" ht="30" customHeight="1">
      <c r="A2582" s="17">
        <v>914</v>
      </c>
      <c r="B2582" s="25" t="s">
        <v>24</v>
      </c>
      <c r="C2582" s="17">
        <v>73401</v>
      </c>
      <c r="D2582" s="17">
        <v>6</v>
      </c>
      <c r="E2582" s="17">
        <v>1</v>
      </c>
      <c r="F2582" s="17">
        <v>25</v>
      </c>
      <c r="G2582" s="17">
        <v>1</v>
      </c>
      <c r="H2582" s="31">
        <v>2525</v>
      </c>
      <c r="I2582" s="20">
        <v>100</v>
      </c>
      <c r="J2582" s="31">
        <f t="shared" si="1733"/>
        <v>252500</v>
      </c>
      <c r="K2582" s="18"/>
      <c r="L2582" s="18"/>
      <c r="M2582" s="18"/>
      <c r="N2582" s="19"/>
      <c r="O2582" s="18"/>
      <c r="P2582" s="18"/>
      <c r="Q2582" s="18"/>
      <c r="R2582" s="28"/>
      <c r="S2582" s="18"/>
      <c r="T2582" s="18"/>
      <c r="U2582" s="26"/>
      <c r="V2582" s="30">
        <f t="shared" ref="V2582:W2588" si="1736">J2582+U2582</f>
        <v>252500</v>
      </c>
      <c r="W2582" s="30">
        <v>11200</v>
      </c>
      <c r="X2582" s="28"/>
      <c r="Y2582" s="392">
        <v>0</v>
      </c>
      <c r="Z2582" s="393">
        <v>0</v>
      </c>
      <c r="AA2582" s="394"/>
    </row>
    <row r="2583" spans="1:27" s="414" customFormat="1" ht="30" customHeight="1">
      <c r="A2583" s="17">
        <v>915</v>
      </c>
      <c r="B2583" s="25" t="s">
        <v>24</v>
      </c>
      <c r="C2583" s="17">
        <v>73402</v>
      </c>
      <c r="D2583" s="17">
        <v>3</v>
      </c>
      <c r="E2583" s="17">
        <v>0</v>
      </c>
      <c r="F2583" s="17">
        <v>63</v>
      </c>
      <c r="G2583" s="17">
        <v>1</v>
      </c>
      <c r="H2583" s="31">
        <v>1263</v>
      </c>
      <c r="I2583" s="20">
        <v>100</v>
      </c>
      <c r="J2583" s="30">
        <f t="shared" si="1733"/>
        <v>126300</v>
      </c>
      <c r="K2583" s="18"/>
      <c r="L2583" s="18"/>
      <c r="M2583" s="18"/>
      <c r="N2583" s="19"/>
      <c r="O2583" s="18"/>
      <c r="P2583" s="18"/>
      <c r="Q2583" s="18"/>
      <c r="R2583" s="28"/>
      <c r="S2583" s="18"/>
      <c r="T2583" s="18"/>
      <c r="U2583" s="26"/>
      <c r="V2583" s="30">
        <f t="shared" si="1736"/>
        <v>126300</v>
      </c>
      <c r="W2583" s="30">
        <f t="shared" si="1736"/>
        <v>126300</v>
      </c>
      <c r="X2583" s="28"/>
      <c r="Y2583" s="392">
        <v>0</v>
      </c>
      <c r="Z2583" s="393">
        <v>0</v>
      </c>
      <c r="AA2583" s="394"/>
    </row>
    <row r="2584" spans="1:27" s="414" customFormat="1" ht="30" customHeight="1">
      <c r="A2584" s="17">
        <v>916</v>
      </c>
      <c r="B2584" s="25" t="s">
        <v>24</v>
      </c>
      <c r="C2584" s="17">
        <v>73403</v>
      </c>
      <c r="D2584" s="17">
        <v>3</v>
      </c>
      <c r="E2584" s="17">
        <v>0</v>
      </c>
      <c r="F2584" s="17">
        <v>63</v>
      </c>
      <c r="G2584" s="17">
        <v>1</v>
      </c>
      <c r="H2584" s="31">
        <v>1263</v>
      </c>
      <c r="I2584" s="20">
        <v>100</v>
      </c>
      <c r="J2584" s="30">
        <f t="shared" si="1733"/>
        <v>126300</v>
      </c>
      <c r="K2584" s="18"/>
      <c r="L2584" s="18"/>
      <c r="M2584" s="18"/>
      <c r="N2584" s="19"/>
      <c r="O2584" s="18"/>
      <c r="P2584" s="18"/>
      <c r="Q2584" s="18"/>
      <c r="R2584" s="28"/>
      <c r="S2584" s="18"/>
      <c r="T2584" s="18"/>
      <c r="U2584" s="26"/>
      <c r="V2584" s="30">
        <f t="shared" si="1736"/>
        <v>126300</v>
      </c>
      <c r="W2584" s="30">
        <f t="shared" si="1736"/>
        <v>126300</v>
      </c>
      <c r="X2584" s="28"/>
      <c r="Y2584" s="392">
        <v>0</v>
      </c>
      <c r="Z2584" s="393">
        <v>0</v>
      </c>
      <c r="AA2584" s="394"/>
    </row>
    <row r="2585" spans="1:27" s="414" customFormat="1" ht="30" customHeight="1">
      <c r="A2585" s="17">
        <v>917</v>
      </c>
      <c r="B2585" s="25" t="s">
        <v>24</v>
      </c>
      <c r="C2585" s="17">
        <v>73404</v>
      </c>
      <c r="D2585" s="17">
        <v>3</v>
      </c>
      <c r="E2585" s="17">
        <v>0</v>
      </c>
      <c r="F2585" s="17">
        <v>63</v>
      </c>
      <c r="G2585" s="17">
        <v>1</v>
      </c>
      <c r="H2585" s="31">
        <v>1263</v>
      </c>
      <c r="I2585" s="20">
        <v>100</v>
      </c>
      <c r="J2585" s="30">
        <f t="shared" si="1733"/>
        <v>126300</v>
      </c>
      <c r="K2585" s="18"/>
      <c r="L2585" s="18"/>
      <c r="M2585" s="18"/>
      <c r="N2585" s="19"/>
      <c r="O2585" s="18"/>
      <c r="P2585" s="18"/>
      <c r="Q2585" s="18"/>
      <c r="R2585" s="28"/>
      <c r="S2585" s="18"/>
      <c r="T2585" s="18"/>
      <c r="U2585" s="26"/>
      <c r="V2585" s="30">
        <f t="shared" si="1736"/>
        <v>126300</v>
      </c>
      <c r="W2585" s="30">
        <f t="shared" si="1736"/>
        <v>126300</v>
      </c>
      <c r="X2585" s="28">
        <v>50000000</v>
      </c>
      <c r="Y2585" s="392">
        <v>0</v>
      </c>
      <c r="Z2585" s="393">
        <v>0</v>
      </c>
      <c r="AA2585" s="394"/>
    </row>
    <row r="2586" spans="1:27" s="414" customFormat="1" ht="30" customHeight="1">
      <c r="A2586" s="17">
        <v>918</v>
      </c>
      <c r="B2586" s="25" t="s">
        <v>24</v>
      </c>
      <c r="C2586" s="17">
        <v>73405</v>
      </c>
      <c r="D2586" s="17">
        <v>3</v>
      </c>
      <c r="E2586" s="17">
        <v>0</v>
      </c>
      <c r="F2586" s="17">
        <v>63</v>
      </c>
      <c r="G2586" s="17">
        <v>1</v>
      </c>
      <c r="H2586" s="31">
        <v>1263</v>
      </c>
      <c r="I2586" s="20">
        <v>100</v>
      </c>
      <c r="J2586" s="30">
        <f t="shared" si="1733"/>
        <v>126300</v>
      </c>
      <c r="K2586" s="18"/>
      <c r="L2586" s="18"/>
      <c r="M2586" s="18"/>
      <c r="N2586" s="19"/>
      <c r="O2586" s="18"/>
      <c r="P2586" s="18"/>
      <c r="Q2586" s="18"/>
      <c r="R2586" s="28"/>
      <c r="S2586" s="18"/>
      <c r="T2586" s="18"/>
      <c r="U2586" s="26"/>
      <c r="V2586" s="30">
        <f t="shared" si="1736"/>
        <v>126300</v>
      </c>
      <c r="W2586" s="30">
        <f t="shared" si="1736"/>
        <v>126300</v>
      </c>
      <c r="X2586" s="28"/>
      <c r="Y2586" s="392">
        <v>0</v>
      </c>
      <c r="Z2586" s="393">
        <v>0</v>
      </c>
      <c r="AA2586" s="394"/>
    </row>
    <row r="2587" spans="1:27" s="414" customFormat="1" ht="30" customHeight="1">
      <c r="A2587" s="17">
        <v>919</v>
      </c>
      <c r="B2587" s="25" t="s">
        <v>24</v>
      </c>
      <c r="C2587" s="17">
        <v>73406</v>
      </c>
      <c r="D2587" s="17">
        <v>3</v>
      </c>
      <c r="E2587" s="17">
        <v>0</v>
      </c>
      <c r="F2587" s="17">
        <v>63</v>
      </c>
      <c r="G2587" s="17">
        <v>1</v>
      </c>
      <c r="H2587" s="31">
        <v>1263</v>
      </c>
      <c r="I2587" s="20">
        <v>100</v>
      </c>
      <c r="J2587" s="30">
        <f t="shared" si="1733"/>
        <v>126300</v>
      </c>
      <c r="K2587" s="18"/>
      <c r="L2587" s="18"/>
      <c r="M2587" s="18"/>
      <c r="N2587" s="19"/>
      <c r="O2587" s="18"/>
      <c r="P2587" s="18"/>
      <c r="Q2587" s="18"/>
      <c r="R2587" s="28"/>
      <c r="S2587" s="18"/>
      <c r="T2587" s="18"/>
      <c r="U2587" s="26"/>
      <c r="V2587" s="30">
        <f t="shared" si="1736"/>
        <v>126300</v>
      </c>
      <c r="W2587" s="30">
        <f t="shared" si="1736"/>
        <v>126300</v>
      </c>
      <c r="X2587" s="28"/>
      <c r="Y2587" s="392">
        <v>0</v>
      </c>
      <c r="Z2587" s="393">
        <v>0</v>
      </c>
      <c r="AA2587" s="394"/>
    </row>
    <row r="2588" spans="1:27" s="414" customFormat="1" ht="30" customHeight="1">
      <c r="A2588" s="17">
        <v>920</v>
      </c>
      <c r="B2588" s="25" t="s">
        <v>24</v>
      </c>
      <c r="C2588" s="17">
        <v>73407</v>
      </c>
      <c r="D2588" s="17">
        <v>3</v>
      </c>
      <c r="E2588" s="17">
        <v>0</v>
      </c>
      <c r="F2588" s="17">
        <v>63</v>
      </c>
      <c r="G2588" s="17">
        <v>1</v>
      </c>
      <c r="H2588" s="31">
        <v>1263</v>
      </c>
      <c r="I2588" s="20">
        <v>100</v>
      </c>
      <c r="J2588" s="30">
        <f t="shared" si="1733"/>
        <v>126300</v>
      </c>
      <c r="K2588" s="18"/>
      <c r="L2588" s="18"/>
      <c r="M2588" s="18"/>
      <c r="N2588" s="19"/>
      <c r="O2588" s="18"/>
      <c r="P2588" s="18"/>
      <c r="Q2588" s="18"/>
      <c r="R2588" s="28"/>
      <c r="S2588" s="18"/>
      <c r="T2588" s="18"/>
      <c r="U2588" s="26"/>
      <c r="V2588" s="30">
        <f t="shared" si="1736"/>
        <v>126300</v>
      </c>
      <c r="W2588" s="30">
        <f t="shared" si="1736"/>
        <v>126300</v>
      </c>
      <c r="X2588" s="28"/>
      <c r="Y2588" s="392">
        <v>0</v>
      </c>
      <c r="Z2588" s="393">
        <v>0</v>
      </c>
      <c r="AA2588" s="394"/>
    </row>
    <row r="2589" spans="1:27" s="395" customFormat="1" ht="30" customHeight="1">
      <c r="A2589" s="17">
        <v>921</v>
      </c>
      <c r="B2589" s="25" t="s">
        <v>24</v>
      </c>
      <c r="C2589" s="17">
        <v>10633</v>
      </c>
      <c r="D2589" s="17">
        <v>0</v>
      </c>
      <c r="E2589" s="17">
        <v>0</v>
      </c>
      <c r="F2589" s="17">
        <v>36</v>
      </c>
      <c r="G2589" s="17">
        <v>2</v>
      </c>
      <c r="H2589" s="70">
        <v>36</v>
      </c>
      <c r="I2589" s="20">
        <v>400</v>
      </c>
      <c r="J2589" s="30">
        <f t="shared" si="1733"/>
        <v>14400</v>
      </c>
      <c r="K2589" s="390">
        <v>1</v>
      </c>
      <c r="L2589" s="391" t="s">
        <v>175</v>
      </c>
      <c r="M2589" s="28" t="s">
        <v>176</v>
      </c>
      <c r="N2589" s="390">
        <v>2</v>
      </c>
      <c r="O2589" s="21">
        <v>94.71</v>
      </c>
      <c r="P2589" s="390">
        <v>100</v>
      </c>
      <c r="Q2589" s="390">
        <v>6350</v>
      </c>
      <c r="R2589" s="29">
        <f>O2589*Q2589</f>
        <v>601408.5</v>
      </c>
      <c r="S2589" s="390">
        <v>15</v>
      </c>
      <c r="T2589" s="390">
        <v>50</v>
      </c>
      <c r="U2589" s="26">
        <f>R2589-R2589*T2589/100</f>
        <v>300704.25</v>
      </c>
      <c r="V2589" s="30">
        <f>J2589+U2589</f>
        <v>315104.25</v>
      </c>
      <c r="W2589" s="30">
        <f>V2589*P2589/100</f>
        <v>315104.25</v>
      </c>
      <c r="X2589" s="28">
        <v>50000000</v>
      </c>
      <c r="Y2589" s="392">
        <v>0</v>
      </c>
      <c r="Z2589" s="393">
        <v>0</v>
      </c>
      <c r="AA2589" s="394">
        <v>0</v>
      </c>
    </row>
    <row r="2590" spans="1:27" s="395" customFormat="1" ht="30" customHeight="1">
      <c r="A2590" s="400"/>
      <c r="B2590" s="27"/>
      <c r="C2590" s="401"/>
      <c r="D2590" s="402"/>
      <c r="E2590" s="402"/>
      <c r="F2590" s="402"/>
      <c r="G2590" s="402"/>
      <c r="H2590" s="70"/>
      <c r="I2590" s="18"/>
      <c r="J2590" s="28"/>
      <c r="K2590" s="390"/>
      <c r="L2590" s="399"/>
      <c r="M2590" s="28"/>
      <c r="N2590" s="390"/>
      <c r="O2590" s="21"/>
      <c r="P2590" s="390"/>
      <c r="Q2590" s="390"/>
      <c r="R2590" s="29"/>
      <c r="S2590" s="390"/>
      <c r="T2590" s="390"/>
      <c r="U2590" s="26"/>
      <c r="V2590" s="30"/>
      <c r="W2590" s="30">
        <f t="shared" ref="W2590:W2591" si="1737">V2590*P2590/100</f>
        <v>0</v>
      </c>
      <c r="X2590" s="28"/>
      <c r="Y2590" s="392"/>
      <c r="Z2590" s="393"/>
      <c r="AA2590" s="394"/>
    </row>
    <row r="2591" spans="1:27" s="414" customFormat="1" ht="30" customHeight="1">
      <c r="A2591" s="17">
        <v>922</v>
      </c>
      <c r="B2591" s="25" t="s">
        <v>28</v>
      </c>
      <c r="C2591" s="17" t="s">
        <v>29</v>
      </c>
      <c r="D2591" s="17">
        <v>8</v>
      </c>
      <c r="E2591" s="17">
        <v>0</v>
      </c>
      <c r="F2591" s="17">
        <v>0</v>
      </c>
      <c r="G2591" s="17">
        <v>1</v>
      </c>
      <c r="H2591" s="70">
        <v>3200</v>
      </c>
      <c r="I2591" s="20">
        <v>150</v>
      </c>
      <c r="J2591" s="30">
        <f t="shared" ref="J2591:J2596" si="1738">H2591*I2591</f>
        <v>480000</v>
      </c>
      <c r="K2591" s="18" t="s">
        <v>29</v>
      </c>
      <c r="L2591" s="18" t="s">
        <v>29</v>
      </c>
      <c r="M2591" s="18" t="s">
        <v>29</v>
      </c>
      <c r="N2591" s="18" t="s">
        <v>29</v>
      </c>
      <c r="O2591" s="18" t="s">
        <v>29</v>
      </c>
      <c r="P2591" s="18">
        <v>100</v>
      </c>
      <c r="Q2591" s="18" t="s">
        <v>29</v>
      </c>
      <c r="R2591" s="28" t="s">
        <v>29</v>
      </c>
      <c r="S2591" s="18" t="s">
        <v>29</v>
      </c>
      <c r="T2591" s="18" t="s">
        <v>29</v>
      </c>
      <c r="U2591" s="26">
        <v>0</v>
      </c>
      <c r="V2591" s="30">
        <f t="shared" ref="V2591" si="1739">J2591+U2591</f>
        <v>480000</v>
      </c>
      <c r="W2591" s="30">
        <f t="shared" si="1737"/>
        <v>480000</v>
      </c>
      <c r="X2591" s="28">
        <v>0</v>
      </c>
      <c r="Y2591" s="413">
        <v>480000</v>
      </c>
      <c r="Z2591" s="21">
        <v>0.01</v>
      </c>
      <c r="AA2591" s="21">
        <f>Y2591*Z2591/100</f>
        <v>48</v>
      </c>
    </row>
    <row r="2592" spans="1:27" s="395" customFormat="1" ht="30" customHeight="1">
      <c r="A2592" s="17">
        <v>923</v>
      </c>
      <c r="B2592" s="25" t="s">
        <v>24</v>
      </c>
      <c r="C2592" s="17">
        <v>10706</v>
      </c>
      <c r="D2592" s="17">
        <v>0</v>
      </c>
      <c r="E2592" s="17">
        <v>0</v>
      </c>
      <c r="F2592" s="17">
        <v>21</v>
      </c>
      <c r="G2592" s="17">
        <v>2</v>
      </c>
      <c r="H2592" s="31">
        <v>31</v>
      </c>
      <c r="I2592" s="20">
        <v>400</v>
      </c>
      <c r="J2592" s="30">
        <f t="shared" si="1738"/>
        <v>12400</v>
      </c>
      <c r="K2592" s="390">
        <v>1</v>
      </c>
      <c r="L2592" s="391" t="s">
        <v>175</v>
      </c>
      <c r="M2592" s="398" t="s">
        <v>178</v>
      </c>
      <c r="N2592" s="390">
        <v>2</v>
      </c>
      <c r="O2592" s="21">
        <v>77</v>
      </c>
      <c r="P2592" s="390">
        <v>100</v>
      </c>
      <c r="Q2592" s="390">
        <v>6350</v>
      </c>
      <c r="R2592" s="29">
        <f>O2592*Q2592</f>
        <v>488950</v>
      </c>
      <c r="S2592" s="390">
        <v>10</v>
      </c>
      <c r="T2592" s="390">
        <v>40</v>
      </c>
      <c r="U2592" s="26">
        <f>R2592-R2592*T2592/100</f>
        <v>293370</v>
      </c>
      <c r="V2592" s="30">
        <f>J2592+U2592</f>
        <v>305770</v>
      </c>
      <c r="W2592" s="30">
        <f>V2592*P2592/100</f>
        <v>305770</v>
      </c>
      <c r="X2592" s="28">
        <v>50000000</v>
      </c>
      <c r="Y2592" s="392">
        <v>0</v>
      </c>
      <c r="Z2592" s="393">
        <v>0</v>
      </c>
      <c r="AA2592" s="394">
        <v>0</v>
      </c>
    </row>
    <row r="2593" spans="1:27" s="395" customFormat="1" ht="30" customHeight="1">
      <c r="A2593" s="17">
        <v>924</v>
      </c>
      <c r="B2593" s="25" t="s">
        <v>24</v>
      </c>
      <c r="C2593" s="17">
        <v>10696</v>
      </c>
      <c r="D2593" s="17">
        <v>0</v>
      </c>
      <c r="E2593" s="17">
        <v>19</v>
      </c>
      <c r="F2593" s="17">
        <v>28</v>
      </c>
      <c r="G2593" s="17">
        <v>1</v>
      </c>
      <c r="H2593" s="31">
        <v>19</v>
      </c>
      <c r="I2593" s="20">
        <v>400</v>
      </c>
      <c r="J2593" s="30">
        <f t="shared" si="1738"/>
        <v>7600</v>
      </c>
      <c r="K2593" s="390">
        <v>1</v>
      </c>
      <c r="L2593" s="399" t="s">
        <v>168</v>
      </c>
      <c r="M2593" s="28" t="s">
        <v>27</v>
      </c>
      <c r="N2593" s="390">
        <v>1</v>
      </c>
      <c r="O2593" s="21">
        <v>15</v>
      </c>
      <c r="P2593" s="390">
        <v>100</v>
      </c>
      <c r="Q2593" s="390">
        <v>5150</v>
      </c>
      <c r="R2593" s="29">
        <f>O2593*Q2593</f>
        <v>77250</v>
      </c>
      <c r="S2593" s="390">
        <v>23</v>
      </c>
      <c r="T2593" s="390">
        <v>93</v>
      </c>
      <c r="U2593" s="26">
        <f t="shared" ref="U2593" si="1740">R2593-R2593*T2593/100</f>
        <v>5407.5</v>
      </c>
      <c r="V2593" s="30">
        <f>J2593+U2593</f>
        <v>13007.5</v>
      </c>
      <c r="W2593" s="30">
        <f t="shared" ref="W2593:W2594" si="1741">V2593*P2593/100</f>
        <v>13007.5</v>
      </c>
      <c r="X2593" s="28">
        <v>50000000</v>
      </c>
      <c r="Y2593" s="392">
        <v>0</v>
      </c>
      <c r="Z2593" s="393">
        <v>0</v>
      </c>
      <c r="AA2593" s="394">
        <v>0</v>
      </c>
    </row>
    <row r="2594" spans="1:27" s="414" customFormat="1" ht="30" customHeight="1">
      <c r="A2594" s="17">
        <v>925</v>
      </c>
      <c r="B2594" s="25" t="s">
        <v>24</v>
      </c>
      <c r="C2594" s="17">
        <v>53876</v>
      </c>
      <c r="D2594" s="17">
        <v>8</v>
      </c>
      <c r="E2594" s="17">
        <v>2</v>
      </c>
      <c r="F2594" s="17">
        <v>39</v>
      </c>
      <c r="G2594" s="17">
        <v>1</v>
      </c>
      <c r="H2594" s="31">
        <v>3439</v>
      </c>
      <c r="I2594" s="20">
        <v>125</v>
      </c>
      <c r="J2594" s="30">
        <f t="shared" si="1738"/>
        <v>429875</v>
      </c>
      <c r="K2594" s="18" t="s">
        <v>29</v>
      </c>
      <c r="L2594" s="18" t="s">
        <v>29</v>
      </c>
      <c r="M2594" s="18" t="s">
        <v>29</v>
      </c>
      <c r="N2594" s="19" t="s">
        <v>29</v>
      </c>
      <c r="O2594" s="18" t="s">
        <v>29</v>
      </c>
      <c r="P2594" s="18">
        <v>100</v>
      </c>
      <c r="Q2594" s="18" t="s">
        <v>29</v>
      </c>
      <c r="R2594" s="28" t="s">
        <v>29</v>
      </c>
      <c r="S2594" s="18" t="s">
        <v>29</v>
      </c>
      <c r="T2594" s="18" t="s">
        <v>29</v>
      </c>
      <c r="U2594" s="26">
        <v>0</v>
      </c>
      <c r="V2594" s="30">
        <f t="shared" ref="V2594" si="1742">J2594+U2594</f>
        <v>429875</v>
      </c>
      <c r="W2594" s="30">
        <f t="shared" si="1741"/>
        <v>429875</v>
      </c>
      <c r="X2594" s="28">
        <v>50000000</v>
      </c>
      <c r="Y2594" s="392">
        <v>0</v>
      </c>
      <c r="Z2594" s="393">
        <v>0</v>
      </c>
      <c r="AA2594" s="394" t="s">
        <v>29</v>
      </c>
    </row>
    <row r="2595" spans="1:27" s="395" customFormat="1" ht="30" customHeight="1">
      <c r="A2595" s="17">
        <v>926</v>
      </c>
      <c r="B2595" s="25" t="s">
        <v>24</v>
      </c>
      <c r="C2595" s="17">
        <v>62356</v>
      </c>
      <c r="D2595" s="17">
        <v>0</v>
      </c>
      <c r="E2595" s="17">
        <v>1</v>
      </c>
      <c r="F2595" s="17">
        <v>45</v>
      </c>
      <c r="G2595" s="17">
        <v>2</v>
      </c>
      <c r="H2595" s="31">
        <v>140</v>
      </c>
      <c r="I2595" s="20">
        <v>300</v>
      </c>
      <c r="J2595" s="30">
        <f t="shared" si="1738"/>
        <v>42000</v>
      </c>
      <c r="K2595" s="390">
        <v>1</v>
      </c>
      <c r="L2595" s="391" t="s">
        <v>175</v>
      </c>
      <c r="M2595" s="28" t="s">
        <v>176</v>
      </c>
      <c r="N2595" s="390">
        <v>2</v>
      </c>
      <c r="O2595" s="21">
        <v>248</v>
      </c>
      <c r="P2595" s="420">
        <v>92.5</v>
      </c>
      <c r="Q2595" s="390">
        <v>6350</v>
      </c>
      <c r="R2595" s="29">
        <f t="shared" ref="R2595:R2601" si="1743">O2595*Q2595</f>
        <v>1574800</v>
      </c>
      <c r="S2595" s="390">
        <v>8</v>
      </c>
      <c r="T2595" s="390">
        <v>22</v>
      </c>
      <c r="U2595" s="424">
        <f>R2595-R2595*T2595/100</f>
        <v>1228344</v>
      </c>
      <c r="V2595" s="30">
        <f t="shared" ref="V2595:V2601" si="1744">J2595+U2595</f>
        <v>1270344</v>
      </c>
      <c r="W2595" s="30"/>
      <c r="X2595" s="28">
        <v>50000000</v>
      </c>
      <c r="Y2595" s="392">
        <v>0</v>
      </c>
      <c r="Z2595" s="393">
        <v>0</v>
      </c>
      <c r="AA2595" s="394">
        <v>0</v>
      </c>
    </row>
    <row r="2596" spans="1:27" s="395" customFormat="1" ht="30" customHeight="1">
      <c r="A2596" s="17"/>
      <c r="B2596" s="25"/>
      <c r="C2596" s="17"/>
      <c r="D2596" s="17"/>
      <c r="E2596" s="17"/>
      <c r="F2596" s="17"/>
      <c r="G2596" s="17">
        <v>3</v>
      </c>
      <c r="H2596" s="31">
        <v>5</v>
      </c>
      <c r="I2596" s="20">
        <v>300</v>
      </c>
      <c r="J2596" s="30">
        <f t="shared" si="1738"/>
        <v>1500</v>
      </c>
      <c r="K2596" s="390"/>
      <c r="L2596" s="391"/>
      <c r="M2596" s="28"/>
      <c r="N2596" s="390">
        <v>3</v>
      </c>
      <c r="O2596" s="21">
        <v>20</v>
      </c>
      <c r="P2596" s="420">
        <v>7.5</v>
      </c>
      <c r="Q2596" s="390">
        <v>6350</v>
      </c>
      <c r="R2596" s="29">
        <f t="shared" si="1743"/>
        <v>127000</v>
      </c>
      <c r="S2596" s="390">
        <v>8</v>
      </c>
      <c r="T2596" s="390">
        <v>22</v>
      </c>
      <c r="U2596" s="462">
        <f>R2596-R2596*T2596/100</f>
        <v>99060</v>
      </c>
      <c r="V2596" s="30">
        <f t="shared" si="1744"/>
        <v>100560</v>
      </c>
      <c r="W2596" s="30"/>
      <c r="X2596" s="30">
        <v>0</v>
      </c>
      <c r="Y2596" s="30">
        <f>V2596</f>
        <v>100560</v>
      </c>
      <c r="Z2596" s="393">
        <v>0.3</v>
      </c>
      <c r="AA2596" s="21">
        <f>Y2596*Z2596/100</f>
        <v>301.68</v>
      </c>
    </row>
    <row r="2597" spans="1:27" s="395" customFormat="1" ht="30" customHeight="1">
      <c r="A2597" s="400"/>
      <c r="B2597" s="27"/>
      <c r="C2597" s="401"/>
      <c r="D2597" s="402"/>
      <c r="E2597" s="402"/>
      <c r="F2597" s="402"/>
      <c r="G2597" s="402"/>
      <c r="H2597" s="31"/>
      <c r="I2597" s="18"/>
      <c r="J2597" s="28"/>
      <c r="K2597" s="390">
        <v>2</v>
      </c>
      <c r="L2597" s="399" t="s">
        <v>168</v>
      </c>
      <c r="M2597" s="28" t="s">
        <v>27</v>
      </c>
      <c r="N2597" s="390">
        <v>1</v>
      </c>
      <c r="O2597" s="21">
        <v>12.5</v>
      </c>
      <c r="P2597" s="390">
        <v>100</v>
      </c>
      <c r="Q2597" s="390">
        <v>5150</v>
      </c>
      <c r="R2597" s="29">
        <f t="shared" si="1743"/>
        <v>64375</v>
      </c>
      <c r="S2597" s="390">
        <v>8</v>
      </c>
      <c r="T2597" s="390">
        <v>30</v>
      </c>
      <c r="U2597" s="26">
        <f t="shared" ref="U2597" si="1745">R2597-R2597*T2597/100</f>
        <v>45062.5</v>
      </c>
      <c r="V2597" s="30">
        <f t="shared" si="1744"/>
        <v>45062.5</v>
      </c>
      <c r="W2597" s="30">
        <f t="shared" ref="W2597" si="1746">V2597*P2597/100</f>
        <v>45062.5</v>
      </c>
      <c r="X2597" s="28">
        <v>50000000</v>
      </c>
      <c r="Y2597" s="392">
        <v>0</v>
      </c>
      <c r="Z2597" s="393">
        <v>0</v>
      </c>
      <c r="AA2597" s="394">
        <v>0</v>
      </c>
    </row>
    <row r="2598" spans="1:27" s="395" customFormat="1" ht="30" customHeight="1">
      <c r="A2598" s="17">
        <v>927</v>
      </c>
      <c r="B2598" s="25" t="s">
        <v>24</v>
      </c>
      <c r="C2598" s="17">
        <v>68634</v>
      </c>
      <c r="D2598" s="17">
        <v>0</v>
      </c>
      <c r="E2598" s="17">
        <v>0</v>
      </c>
      <c r="F2598" s="17">
        <v>86</v>
      </c>
      <c r="G2598" s="17">
        <v>2</v>
      </c>
      <c r="H2598" s="100">
        <v>86</v>
      </c>
      <c r="I2598" s="20">
        <v>400</v>
      </c>
      <c r="J2598" s="30">
        <f>H2598*I2598</f>
        <v>34400</v>
      </c>
      <c r="K2598" s="390">
        <v>1</v>
      </c>
      <c r="L2598" s="391" t="s">
        <v>175</v>
      </c>
      <c r="M2598" s="28" t="s">
        <v>67</v>
      </c>
      <c r="N2598" s="390">
        <v>2</v>
      </c>
      <c r="O2598" s="21">
        <v>93.5</v>
      </c>
      <c r="P2598" s="390">
        <v>100</v>
      </c>
      <c r="Q2598" s="390">
        <v>6350</v>
      </c>
      <c r="R2598" s="29">
        <f t="shared" si="1743"/>
        <v>593725</v>
      </c>
      <c r="S2598" s="390">
        <v>25</v>
      </c>
      <c r="T2598" s="390">
        <v>40</v>
      </c>
      <c r="U2598" s="26">
        <f>R2598-R2598*T2598/100</f>
        <v>356235</v>
      </c>
      <c r="V2598" s="30">
        <f t="shared" si="1744"/>
        <v>390635</v>
      </c>
      <c r="W2598" s="30">
        <f>V2598*P2598/100</f>
        <v>390635</v>
      </c>
      <c r="X2598" s="28">
        <v>50000000</v>
      </c>
      <c r="Y2598" s="392">
        <v>0</v>
      </c>
      <c r="Z2598" s="393">
        <v>0</v>
      </c>
      <c r="AA2598" s="394">
        <v>0</v>
      </c>
    </row>
    <row r="2599" spans="1:27" s="395" customFormat="1" ht="30" customHeight="1">
      <c r="A2599" s="400"/>
      <c r="B2599" s="27"/>
      <c r="C2599" s="401"/>
      <c r="D2599" s="402"/>
      <c r="E2599" s="402"/>
      <c r="F2599" s="402"/>
      <c r="G2599" s="402"/>
      <c r="H2599" s="31"/>
      <c r="I2599" s="18"/>
      <c r="J2599" s="28"/>
      <c r="K2599" s="390">
        <v>2</v>
      </c>
      <c r="L2599" s="399" t="s">
        <v>168</v>
      </c>
      <c r="M2599" s="28" t="s">
        <v>27</v>
      </c>
      <c r="N2599" s="390">
        <v>1</v>
      </c>
      <c r="O2599" s="21">
        <v>12.5</v>
      </c>
      <c r="P2599" s="390">
        <v>100</v>
      </c>
      <c r="Q2599" s="390">
        <v>5150</v>
      </c>
      <c r="R2599" s="29">
        <f t="shared" si="1743"/>
        <v>64375</v>
      </c>
      <c r="S2599" s="390">
        <v>25</v>
      </c>
      <c r="T2599" s="390">
        <v>93</v>
      </c>
      <c r="U2599" s="26">
        <f t="shared" ref="U2599" si="1747">R2599-R2599*T2599/100</f>
        <v>4506.25</v>
      </c>
      <c r="V2599" s="30">
        <f t="shared" si="1744"/>
        <v>4506.25</v>
      </c>
      <c r="W2599" s="30">
        <f t="shared" ref="W2599:W2604" si="1748">V2599*P2599/100</f>
        <v>4506.25</v>
      </c>
      <c r="X2599" s="28">
        <v>50000000</v>
      </c>
      <c r="Y2599" s="392">
        <v>0</v>
      </c>
      <c r="Z2599" s="393">
        <v>0</v>
      </c>
      <c r="AA2599" s="394">
        <v>0</v>
      </c>
    </row>
    <row r="2600" spans="1:27" s="395" customFormat="1" ht="30" customHeight="1">
      <c r="A2600" s="17">
        <v>928</v>
      </c>
      <c r="B2600" s="25" t="s">
        <v>24</v>
      </c>
      <c r="C2600" s="17">
        <v>10705</v>
      </c>
      <c r="D2600" s="17">
        <v>0</v>
      </c>
      <c r="E2600" s="17">
        <v>0</v>
      </c>
      <c r="F2600" s="17">
        <v>99</v>
      </c>
      <c r="G2600" s="17">
        <v>2</v>
      </c>
      <c r="H2600" s="70">
        <v>99</v>
      </c>
      <c r="I2600" s="20">
        <v>400</v>
      </c>
      <c r="J2600" s="30">
        <f>H2600*I2600</f>
        <v>39600</v>
      </c>
      <c r="K2600" s="390">
        <v>1</v>
      </c>
      <c r="L2600" s="391" t="s">
        <v>175</v>
      </c>
      <c r="M2600" s="28" t="s">
        <v>69</v>
      </c>
      <c r="N2600" s="390">
        <v>2</v>
      </c>
      <c r="O2600" s="21">
        <v>134.82</v>
      </c>
      <c r="P2600" s="390">
        <v>100</v>
      </c>
      <c r="Q2600" s="390">
        <v>6350</v>
      </c>
      <c r="R2600" s="29">
        <f t="shared" si="1743"/>
        <v>856107</v>
      </c>
      <c r="S2600" s="390">
        <v>5</v>
      </c>
      <c r="T2600" s="390">
        <v>15</v>
      </c>
      <c r="U2600" s="26">
        <f>R2600-R2600*T2600/100</f>
        <v>727690.95</v>
      </c>
      <c r="V2600" s="30">
        <f t="shared" si="1744"/>
        <v>767290.95</v>
      </c>
      <c r="W2600" s="30">
        <f t="shared" si="1748"/>
        <v>767290.95</v>
      </c>
      <c r="X2600" s="28">
        <v>50000000</v>
      </c>
      <c r="Y2600" s="392">
        <v>0</v>
      </c>
      <c r="Z2600" s="393">
        <v>0</v>
      </c>
      <c r="AA2600" s="394">
        <v>0</v>
      </c>
    </row>
    <row r="2601" spans="1:27" s="395" customFormat="1" ht="30" customHeight="1">
      <c r="A2601" s="400"/>
      <c r="B2601" s="27"/>
      <c r="C2601" s="401"/>
      <c r="D2601" s="402"/>
      <c r="E2601" s="402"/>
      <c r="F2601" s="402"/>
      <c r="G2601" s="402"/>
      <c r="H2601" s="70"/>
      <c r="I2601" s="18"/>
      <c r="J2601" s="28"/>
      <c r="K2601" s="390">
        <v>2</v>
      </c>
      <c r="L2601" s="391" t="s">
        <v>175</v>
      </c>
      <c r="M2601" s="28" t="s">
        <v>63</v>
      </c>
      <c r="N2601" s="390">
        <v>2</v>
      </c>
      <c r="O2601" s="21">
        <v>128</v>
      </c>
      <c r="P2601" s="390">
        <v>100</v>
      </c>
      <c r="Q2601" s="390">
        <v>6350</v>
      </c>
      <c r="R2601" s="29">
        <f t="shared" si="1743"/>
        <v>812800</v>
      </c>
      <c r="S2601" s="390">
        <v>6</v>
      </c>
      <c r="T2601" s="390">
        <v>14</v>
      </c>
      <c r="U2601" s="26">
        <f>R2601-R2601*T2601/100</f>
        <v>699008</v>
      </c>
      <c r="V2601" s="30">
        <f t="shared" si="1744"/>
        <v>699008</v>
      </c>
      <c r="W2601" s="30">
        <f t="shared" si="1748"/>
        <v>699008</v>
      </c>
      <c r="X2601" s="28">
        <v>10000000</v>
      </c>
      <c r="Y2601" s="392">
        <v>0</v>
      </c>
      <c r="Z2601" s="393">
        <v>0</v>
      </c>
      <c r="AA2601" s="21">
        <f t="shared" ref="AA2601:AA2604" si="1749">Y2601*Z2601/100</f>
        <v>0</v>
      </c>
    </row>
    <row r="2602" spans="1:27" s="414" customFormat="1" ht="30" customHeight="1">
      <c r="A2602" s="17">
        <v>929</v>
      </c>
      <c r="B2602" s="25" t="s">
        <v>24</v>
      </c>
      <c r="C2602" s="17">
        <v>73400</v>
      </c>
      <c r="D2602" s="17">
        <v>6</v>
      </c>
      <c r="E2602" s="17">
        <v>2</v>
      </c>
      <c r="F2602" s="17">
        <v>84</v>
      </c>
      <c r="G2602" s="17">
        <v>1</v>
      </c>
      <c r="H2602" s="70">
        <v>2684</v>
      </c>
      <c r="I2602" s="20">
        <v>125</v>
      </c>
      <c r="J2602" s="30">
        <f>H2602*I2602</f>
        <v>335500</v>
      </c>
      <c r="K2602" s="18" t="s">
        <v>29</v>
      </c>
      <c r="L2602" s="18" t="s">
        <v>29</v>
      </c>
      <c r="M2602" s="18" t="s">
        <v>29</v>
      </c>
      <c r="N2602" s="19" t="s">
        <v>29</v>
      </c>
      <c r="O2602" s="18" t="s">
        <v>29</v>
      </c>
      <c r="P2602" s="18">
        <v>100</v>
      </c>
      <c r="Q2602" s="18" t="s">
        <v>29</v>
      </c>
      <c r="R2602" s="28" t="s">
        <v>29</v>
      </c>
      <c r="S2602" s="18" t="s">
        <v>29</v>
      </c>
      <c r="T2602" s="18" t="s">
        <v>29</v>
      </c>
      <c r="U2602" s="26">
        <v>0</v>
      </c>
      <c r="V2602" s="30">
        <f t="shared" ref="V2602:V2604" si="1750">J2602+U2602</f>
        <v>335500</v>
      </c>
      <c r="W2602" s="30">
        <f t="shared" si="1748"/>
        <v>335500</v>
      </c>
      <c r="X2602" s="28">
        <v>50000000</v>
      </c>
      <c r="Y2602" s="392">
        <v>0</v>
      </c>
      <c r="Z2602" s="393">
        <v>0</v>
      </c>
      <c r="AA2602" s="21">
        <f t="shared" si="1749"/>
        <v>0</v>
      </c>
    </row>
    <row r="2603" spans="1:27" s="414" customFormat="1" ht="30" customHeight="1">
      <c r="A2603" s="17">
        <v>930</v>
      </c>
      <c r="B2603" s="25" t="s">
        <v>128</v>
      </c>
      <c r="C2603" s="17" t="s">
        <v>182</v>
      </c>
      <c r="D2603" s="17">
        <v>1</v>
      </c>
      <c r="E2603" s="17">
        <v>0</v>
      </c>
      <c r="F2603" s="17">
        <v>0</v>
      </c>
      <c r="G2603" s="17">
        <v>1</v>
      </c>
      <c r="H2603" s="70">
        <v>400</v>
      </c>
      <c r="I2603" s="20">
        <v>150</v>
      </c>
      <c r="J2603" s="30">
        <f>H2603*I2603</f>
        <v>60000</v>
      </c>
      <c r="K2603" s="18" t="s">
        <v>29</v>
      </c>
      <c r="L2603" s="18" t="s">
        <v>29</v>
      </c>
      <c r="M2603" s="18" t="s">
        <v>29</v>
      </c>
      <c r="N2603" s="19" t="s">
        <v>29</v>
      </c>
      <c r="O2603" s="18" t="s">
        <v>29</v>
      </c>
      <c r="P2603" s="18">
        <v>100</v>
      </c>
      <c r="Q2603" s="18" t="s">
        <v>29</v>
      </c>
      <c r="R2603" s="28" t="s">
        <v>29</v>
      </c>
      <c r="S2603" s="18" t="s">
        <v>29</v>
      </c>
      <c r="T2603" s="18" t="s">
        <v>29</v>
      </c>
      <c r="U2603" s="26">
        <v>0</v>
      </c>
      <c r="V2603" s="30">
        <f t="shared" si="1750"/>
        <v>60000</v>
      </c>
      <c r="W2603" s="30">
        <f t="shared" si="1748"/>
        <v>60000</v>
      </c>
      <c r="X2603" s="28"/>
      <c r="Y2603" s="413">
        <v>60000</v>
      </c>
      <c r="Z2603" s="393">
        <v>0.01</v>
      </c>
      <c r="AA2603" s="21">
        <f t="shared" si="1749"/>
        <v>6</v>
      </c>
    </row>
    <row r="2604" spans="1:27" s="414" customFormat="1" ht="30" customHeight="1">
      <c r="A2604" s="17">
        <v>931</v>
      </c>
      <c r="B2604" s="25" t="s">
        <v>25</v>
      </c>
      <c r="C2604" s="17">
        <v>6078</v>
      </c>
      <c r="D2604" s="17">
        <v>3</v>
      </c>
      <c r="E2604" s="17">
        <v>1</v>
      </c>
      <c r="F2604" s="17">
        <v>29</v>
      </c>
      <c r="G2604" s="17">
        <v>1</v>
      </c>
      <c r="H2604" s="70">
        <v>1329</v>
      </c>
      <c r="I2604" s="20">
        <v>150</v>
      </c>
      <c r="J2604" s="30">
        <f>H2604*I2604</f>
        <v>199350</v>
      </c>
      <c r="K2604" s="18" t="s">
        <v>29</v>
      </c>
      <c r="L2604" s="18" t="s">
        <v>29</v>
      </c>
      <c r="M2604" s="18" t="s">
        <v>29</v>
      </c>
      <c r="N2604" s="19" t="s">
        <v>29</v>
      </c>
      <c r="O2604" s="18" t="s">
        <v>29</v>
      </c>
      <c r="P2604" s="18">
        <v>100</v>
      </c>
      <c r="Q2604" s="18" t="s">
        <v>29</v>
      </c>
      <c r="R2604" s="28" t="s">
        <v>29</v>
      </c>
      <c r="S2604" s="18" t="s">
        <v>29</v>
      </c>
      <c r="T2604" s="18" t="s">
        <v>29</v>
      </c>
      <c r="U2604" s="26">
        <v>0</v>
      </c>
      <c r="V2604" s="30">
        <f t="shared" si="1750"/>
        <v>199350</v>
      </c>
      <c r="W2604" s="30">
        <f t="shared" si="1748"/>
        <v>199350</v>
      </c>
      <c r="X2604" s="28"/>
      <c r="Y2604" s="413">
        <f>W2604</f>
        <v>199350</v>
      </c>
      <c r="Z2604" s="393">
        <v>0.01</v>
      </c>
      <c r="AA2604" s="21">
        <f t="shared" si="1749"/>
        <v>19.934999999999999</v>
      </c>
    </row>
    <row r="2605" spans="1:27" s="395" customFormat="1" ht="30" customHeight="1">
      <c r="A2605" s="17">
        <v>932</v>
      </c>
      <c r="B2605" s="25" t="s">
        <v>24</v>
      </c>
      <c r="C2605" s="17">
        <v>10630</v>
      </c>
      <c r="D2605" s="17">
        <v>0</v>
      </c>
      <c r="E2605" s="17">
        <v>0</v>
      </c>
      <c r="F2605" s="17">
        <v>38</v>
      </c>
      <c r="G2605" s="17">
        <v>2</v>
      </c>
      <c r="H2605" s="31">
        <v>38</v>
      </c>
      <c r="I2605" s="20">
        <v>400</v>
      </c>
      <c r="J2605" s="30">
        <f>H2605*I2605</f>
        <v>15200</v>
      </c>
      <c r="K2605" s="390">
        <v>1</v>
      </c>
      <c r="L2605" s="391" t="s">
        <v>175</v>
      </c>
      <c r="M2605" s="398" t="s">
        <v>178</v>
      </c>
      <c r="N2605" s="390">
        <v>2</v>
      </c>
      <c r="O2605" s="21">
        <v>99</v>
      </c>
      <c r="P2605" s="390">
        <v>100</v>
      </c>
      <c r="Q2605" s="390">
        <v>6350</v>
      </c>
      <c r="R2605" s="29">
        <f>O2605*Q2605</f>
        <v>628650</v>
      </c>
      <c r="S2605" s="390">
        <v>18</v>
      </c>
      <c r="T2605" s="390">
        <v>86</v>
      </c>
      <c r="U2605" s="26">
        <f>R2605-R2605*T2605/100</f>
        <v>88011</v>
      </c>
      <c r="V2605" s="30">
        <f>J2605+U2605</f>
        <v>103211</v>
      </c>
      <c r="W2605" s="30">
        <f>V2605*P2605/100</f>
        <v>103211</v>
      </c>
      <c r="X2605" s="28">
        <v>50000000</v>
      </c>
      <c r="Y2605" s="392">
        <v>0</v>
      </c>
      <c r="Z2605" s="393">
        <v>0</v>
      </c>
      <c r="AA2605" s="394">
        <v>0</v>
      </c>
    </row>
    <row r="2606" spans="1:27" s="395" customFormat="1" ht="30" customHeight="1">
      <c r="A2606" s="400"/>
      <c r="B2606" s="27"/>
      <c r="C2606" s="401"/>
      <c r="D2606" s="402"/>
      <c r="E2606" s="402"/>
      <c r="F2606" s="402"/>
      <c r="G2606" s="402"/>
      <c r="H2606" s="31"/>
      <c r="I2606" s="18"/>
      <c r="J2606" s="28"/>
      <c r="K2606" s="390"/>
      <c r="L2606" s="399"/>
      <c r="M2606" s="28"/>
      <c r="N2606" s="390"/>
      <c r="O2606" s="21"/>
      <c r="P2606" s="390"/>
      <c r="Q2606" s="390"/>
      <c r="R2606" s="29"/>
      <c r="S2606" s="390"/>
      <c r="T2606" s="390"/>
      <c r="U2606" s="26"/>
      <c r="V2606" s="30"/>
      <c r="W2606" s="30">
        <f t="shared" ref="W2606:W2607" si="1751">V2606*P2606/100</f>
        <v>0</v>
      </c>
      <c r="X2606" s="28"/>
      <c r="Y2606" s="392"/>
      <c r="Z2606" s="393"/>
      <c r="AA2606" s="394"/>
    </row>
    <row r="2607" spans="1:27" s="414" customFormat="1" ht="30" customHeight="1">
      <c r="A2607" s="17">
        <v>933</v>
      </c>
      <c r="B2607" s="25" t="s">
        <v>26</v>
      </c>
      <c r="C2607" s="17" t="s">
        <v>183</v>
      </c>
      <c r="D2607" s="17">
        <v>34</v>
      </c>
      <c r="E2607" s="17">
        <v>0</v>
      </c>
      <c r="F2607" s="17">
        <v>40</v>
      </c>
      <c r="G2607" s="17">
        <v>1</v>
      </c>
      <c r="H2607" s="111">
        <v>13640</v>
      </c>
      <c r="I2607" s="112">
        <v>150</v>
      </c>
      <c r="J2607" s="112">
        <f>H2607*I2607</f>
        <v>2046000</v>
      </c>
      <c r="K2607" s="18" t="s">
        <v>29</v>
      </c>
      <c r="L2607" s="18" t="s">
        <v>29</v>
      </c>
      <c r="M2607" s="18" t="s">
        <v>29</v>
      </c>
      <c r="N2607" s="19" t="s">
        <v>29</v>
      </c>
      <c r="O2607" s="18" t="s">
        <v>29</v>
      </c>
      <c r="P2607" s="18">
        <v>100</v>
      </c>
      <c r="Q2607" s="18" t="s">
        <v>29</v>
      </c>
      <c r="R2607" s="28" t="s">
        <v>29</v>
      </c>
      <c r="S2607" s="18" t="s">
        <v>29</v>
      </c>
      <c r="T2607" s="18" t="s">
        <v>29</v>
      </c>
      <c r="U2607" s="26">
        <v>0</v>
      </c>
      <c r="V2607" s="30">
        <f t="shared" ref="V2607" si="1752">J2607+U2607</f>
        <v>2046000</v>
      </c>
      <c r="W2607" s="30">
        <f t="shared" si="1751"/>
        <v>2046000</v>
      </c>
      <c r="X2607" s="28" t="s">
        <v>29</v>
      </c>
      <c r="Y2607" s="464">
        <f>V2607</f>
        <v>2046000</v>
      </c>
      <c r="Z2607" s="393">
        <v>0.01</v>
      </c>
      <c r="AA2607" s="25">
        <f>Y2607*Z2607/100</f>
        <v>204.6</v>
      </c>
    </row>
    <row r="2608" spans="1:27" s="395" customFormat="1" ht="30" customHeight="1">
      <c r="A2608" s="17">
        <v>934</v>
      </c>
      <c r="B2608" s="25" t="s">
        <v>24</v>
      </c>
      <c r="C2608" s="17">
        <v>10714</v>
      </c>
      <c r="D2608" s="17">
        <v>0</v>
      </c>
      <c r="E2608" s="17">
        <v>0</v>
      </c>
      <c r="F2608" s="17">
        <v>38</v>
      </c>
      <c r="G2608" s="17">
        <v>2</v>
      </c>
      <c r="H2608" s="31">
        <v>38</v>
      </c>
      <c r="I2608" s="20">
        <v>400</v>
      </c>
      <c r="J2608" s="30">
        <f>H2608*I2608</f>
        <v>15200</v>
      </c>
      <c r="K2608" s="390">
        <v>1</v>
      </c>
      <c r="L2608" s="391" t="s">
        <v>175</v>
      </c>
      <c r="M2608" s="398" t="s">
        <v>178</v>
      </c>
      <c r="N2608" s="390">
        <v>2</v>
      </c>
      <c r="O2608" s="21">
        <v>99</v>
      </c>
      <c r="P2608" s="390">
        <v>100</v>
      </c>
      <c r="Q2608" s="390">
        <v>6350</v>
      </c>
      <c r="R2608" s="29">
        <f>O2608*Q2608</f>
        <v>628650</v>
      </c>
      <c r="S2608" s="390">
        <v>16</v>
      </c>
      <c r="T2608" s="390">
        <v>79</v>
      </c>
      <c r="U2608" s="26">
        <f>R2608-R2608*T2608/100</f>
        <v>132016.5</v>
      </c>
      <c r="V2608" s="30">
        <f>J2608+U2608</f>
        <v>147216.5</v>
      </c>
      <c r="W2608" s="30">
        <f>V2608*P2608/100</f>
        <v>147216.5</v>
      </c>
      <c r="X2608" s="28">
        <v>50000000</v>
      </c>
      <c r="Y2608" s="392">
        <v>0</v>
      </c>
      <c r="Z2608" s="393">
        <v>0</v>
      </c>
      <c r="AA2608" s="394">
        <v>0</v>
      </c>
    </row>
    <row r="2609" spans="1:27" s="414" customFormat="1" ht="30" customHeight="1">
      <c r="A2609" s="17">
        <v>935</v>
      </c>
      <c r="B2609" s="25" t="s">
        <v>24</v>
      </c>
      <c r="C2609" s="17">
        <v>71764</v>
      </c>
      <c r="D2609" s="17">
        <v>19</v>
      </c>
      <c r="E2609" s="17">
        <v>1</v>
      </c>
      <c r="F2609" s="17">
        <v>56</v>
      </c>
      <c r="G2609" s="17">
        <v>1</v>
      </c>
      <c r="H2609" s="31">
        <v>7756</v>
      </c>
      <c r="I2609" s="20">
        <v>125</v>
      </c>
      <c r="J2609" s="30">
        <f>H2609*I2609</f>
        <v>969500</v>
      </c>
      <c r="K2609" s="18"/>
      <c r="L2609" s="18"/>
      <c r="M2609" s="18"/>
      <c r="N2609" s="19"/>
      <c r="O2609" s="18"/>
      <c r="P2609" s="18">
        <v>100</v>
      </c>
      <c r="Q2609" s="18"/>
      <c r="R2609" s="28"/>
      <c r="S2609" s="18"/>
      <c r="T2609" s="18"/>
      <c r="U2609" s="26"/>
      <c r="V2609" s="30">
        <f t="shared" ref="V2609:V2611" si="1753">J2609+U2609</f>
        <v>969500</v>
      </c>
      <c r="W2609" s="30">
        <f t="shared" ref="W2609:W2611" si="1754">V2609*P2609/100</f>
        <v>969500</v>
      </c>
      <c r="X2609" s="28">
        <v>50000000</v>
      </c>
      <c r="Y2609" s="392">
        <v>0</v>
      </c>
      <c r="Z2609" s="393">
        <v>0</v>
      </c>
      <c r="AA2609" s="394"/>
    </row>
    <row r="2610" spans="1:27" s="414" customFormat="1" ht="30" customHeight="1">
      <c r="A2610" s="17"/>
      <c r="B2610" s="25"/>
      <c r="C2610" s="17"/>
      <c r="D2610" s="17"/>
      <c r="E2610" s="17"/>
      <c r="F2610" s="17"/>
      <c r="G2610" s="17"/>
      <c r="H2610" s="31"/>
      <c r="I2610" s="20"/>
      <c r="J2610" s="30"/>
      <c r="K2610" s="18"/>
      <c r="L2610" s="18"/>
      <c r="M2610" s="18"/>
      <c r="N2610" s="19"/>
      <c r="O2610" s="18"/>
      <c r="P2610" s="18"/>
      <c r="Q2610" s="18"/>
      <c r="R2610" s="28"/>
      <c r="S2610" s="18"/>
      <c r="T2610" s="18"/>
      <c r="U2610" s="26"/>
      <c r="V2610" s="30"/>
      <c r="W2610" s="30"/>
      <c r="X2610" s="28"/>
      <c r="Y2610" s="392"/>
      <c r="Z2610" s="393"/>
      <c r="AA2610" s="394"/>
    </row>
    <row r="2611" spans="1:27" s="414" customFormat="1" ht="30" customHeight="1">
      <c r="A2611" s="17">
        <v>936</v>
      </c>
      <c r="B2611" s="25" t="s">
        <v>24</v>
      </c>
      <c r="C2611" s="17">
        <v>41966</v>
      </c>
      <c r="D2611" s="17">
        <v>0</v>
      </c>
      <c r="E2611" s="17">
        <v>2</v>
      </c>
      <c r="F2611" s="17">
        <v>39</v>
      </c>
      <c r="G2611" s="17">
        <v>1</v>
      </c>
      <c r="H2611" s="31">
        <v>239</v>
      </c>
      <c r="I2611" s="20">
        <v>300</v>
      </c>
      <c r="J2611" s="30">
        <f>H2611*I2611</f>
        <v>71700</v>
      </c>
      <c r="K2611" s="18"/>
      <c r="L2611" s="18"/>
      <c r="M2611" s="18"/>
      <c r="N2611" s="19"/>
      <c r="O2611" s="18"/>
      <c r="P2611" s="18">
        <v>100</v>
      </c>
      <c r="Q2611" s="18"/>
      <c r="R2611" s="28"/>
      <c r="S2611" s="18"/>
      <c r="T2611" s="18"/>
      <c r="U2611" s="26"/>
      <c r="V2611" s="30">
        <f t="shared" si="1753"/>
        <v>71700</v>
      </c>
      <c r="W2611" s="30">
        <f t="shared" si="1754"/>
        <v>71700</v>
      </c>
      <c r="X2611" s="28">
        <v>50000000</v>
      </c>
      <c r="Y2611" s="392">
        <v>0</v>
      </c>
      <c r="Z2611" s="393">
        <v>0</v>
      </c>
      <c r="AA2611" s="394"/>
    </row>
    <row r="2612" spans="1:27" s="414" customFormat="1" ht="30" customHeight="1">
      <c r="A2612" s="17"/>
      <c r="B2612" s="25"/>
      <c r="C2612" s="17"/>
      <c r="D2612" s="17"/>
      <c r="E2612" s="17"/>
      <c r="F2612" s="17"/>
      <c r="G2612" s="17"/>
      <c r="H2612" s="31"/>
      <c r="I2612" s="20"/>
      <c r="J2612" s="31"/>
      <c r="K2612" s="18"/>
      <c r="L2612" s="18"/>
      <c r="M2612" s="18"/>
      <c r="N2612" s="19"/>
      <c r="O2612" s="18"/>
      <c r="P2612" s="18"/>
      <c r="Q2612" s="18"/>
      <c r="R2612" s="28"/>
      <c r="S2612" s="18"/>
      <c r="T2612" s="18"/>
      <c r="U2612" s="26"/>
      <c r="V2612" s="30"/>
      <c r="W2612" s="30"/>
      <c r="X2612" s="28"/>
      <c r="Y2612" s="392"/>
      <c r="Z2612" s="393"/>
      <c r="AA2612" s="394"/>
    </row>
    <row r="2613" spans="1:27" s="414" customFormat="1" ht="30" customHeight="1">
      <c r="A2613" s="17">
        <v>937</v>
      </c>
      <c r="B2613" s="25" t="s">
        <v>170</v>
      </c>
      <c r="C2613" s="17">
        <v>6593</v>
      </c>
      <c r="D2613" s="17">
        <v>6</v>
      </c>
      <c r="E2613" s="17">
        <v>0</v>
      </c>
      <c r="F2613" s="17">
        <v>88</v>
      </c>
      <c r="G2613" s="17">
        <v>1</v>
      </c>
      <c r="H2613" s="31">
        <v>2488</v>
      </c>
      <c r="I2613" s="20">
        <v>150</v>
      </c>
      <c r="J2613" s="30">
        <f>H2613*I2613</f>
        <v>373200</v>
      </c>
      <c r="K2613" s="18"/>
      <c r="L2613" s="18"/>
      <c r="M2613" s="18"/>
      <c r="N2613" s="19"/>
      <c r="O2613" s="18"/>
      <c r="P2613" s="18">
        <v>100</v>
      </c>
      <c r="Q2613" s="18"/>
      <c r="R2613" s="28"/>
      <c r="S2613" s="18"/>
      <c r="T2613" s="18"/>
      <c r="U2613" s="26"/>
      <c r="V2613" s="30">
        <f t="shared" ref="V2613" si="1755">J2613+U2613</f>
        <v>373200</v>
      </c>
      <c r="W2613" s="30">
        <f t="shared" ref="W2613" si="1756">V2613*P2613/100</f>
        <v>373200</v>
      </c>
      <c r="X2613" s="28"/>
      <c r="Y2613" s="392">
        <v>373200</v>
      </c>
      <c r="Z2613" s="393">
        <v>0.01</v>
      </c>
      <c r="AA2613" s="21">
        <f>Y2613*Z2613/100</f>
        <v>37.32</v>
      </c>
    </row>
    <row r="2614" spans="1:27" s="395" customFormat="1" ht="30" customHeight="1">
      <c r="A2614" s="17">
        <v>938</v>
      </c>
      <c r="B2614" s="25" t="s">
        <v>24</v>
      </c>
      <c r="C2614" s="17">
        <v>10728</v>
      </c>
      <c r="D2614" s="17">
        <v>0</v>
      </c>
      <c r="E2614" s="17">
        <v>2</v>
      </c>
      <c r="F2614" s="17">
        <v>42</v>
      </c>
      <c r="G2614" s="17">
        <v>2</v>
      </c>
      <c r="H2614" s="31">
        <v>242</v>
      </c>
      <c r="I2614" s="20">
        <v>400</v>
      </c>
      <c r="J2614" s="30">
        <f>H2614*I2614</f>
        <v>96800</v>
      </c>
      <c r="K2614" s="390">
        <v>1</v>
      </c>
      <c r="L2614" s="391" t="s">
        <v>175</v>
      </c>
      <c r="M2614" s="28" t="s">
        <v>176</v>
      </c>
      <c r="N2614" s="390">
        <v>2</v>
      </c>
      <c r="O2614" s="21">
        <v>297.5</v>
      </c>
      <c r="P2614" s="390">
        <v>100</v>
      </c>
      <c r="Q2614" s="390">
        <v>6350</v>
      </c>
      <c r="R2614" s="29">
        <f t="shared" ref="R2614:R2619" si="1757">O2614*Q2614</f>
        <v>1889125</v>
      </c>
      <c r="S2614" s="390">
        <v>5</v>
      </c>
      <c r="T2614" s="390">
        <v>10</v>
      </c>
      <c r="U2614" s="424">
        <f>R2614-R2614*T2614/100</f>
        <v>1700212.5</v>
      </c>
      <c r="V2614" s="30">
        <f t="shared" ref="V2614:V2619" si="1758">J2614+U2614</f>
        <v>1797012.5</v>
      </c>
      <c r="W2614" s="30">
        <f>V2614*P2614/100</f>
        <v>1797012.5</v>
      </c>
      <c r="X2614" s="28">
        <v>50000000</v>
      </c>
      <c r="Y2614" s="392">
        <v>0</v>
      </c>
      <c r="Z2614" s="393">
        <v>0</v>
      </c>
      <c r="AA2614" s="394">
        <f>Y2614*Z2614/100</f>
        <v>0</v>
      </c>
    </row>
    <row r="2615" spans="1:27" s="395" customFormat="1" ht="30" customHeight="1">
      <c r="A2615" s="17"/>
      <c r="B2615" s="25"/>
      <c r="C2615" s="17"/>
      <c r="D2615" s="17"/>
      <c r="E2615" s="17"/>
      <c r="F2615" s="17"/>
      <c r="G2615" s="17"/>
      <c r="H2615" s="31"/>
      <c r="I2615" s="20"/>
      <c r="J2615" s="30"/>
      <c r="K2615" s="390">
        <v>2</v>
      </c>
      <c r="L2615" s="391" t="s">
        <v>191</v>
      </c>
      <c r="M2615" s="28" t="s">
        <v>27</v>
      </c>
      <c r="N2615" s="390">
        <v>3</v>
      </c>
      <c r="O2615" s="21">
        <v>15.75</v>
      </c>
      <c r="P2615" s="390">
        <v>100</v>
      </c>
      <c r="Q2615" s="390">
        <v>6350</v>
      </c>
      <c r="R2615" s="29">
        <f t="shared" si="1757"/>
        <v>100012.5</v>
      </c>
      <c r="S2615" s="390">
        <v>23</v>
      </c>
      <c r="T2615" s="390">
        <v>93</v>
      </c>
      <c r="U2615" s="26">
        <f>R2615-R2615*T2615/100</f>
        <v>7000.875</v>
      </c>
      <c r="V2615" s="30">
        <f t="shared" si="1758"/>
        <v>7000.875</v>
      </c>
      <c r="W2615" s="30">
        <f>V2615*P2615/100</f>
        <v>7000.875</v>
      </c>
      <c r="X2615" s="28"/>
      <c r="Y2615" s="392">
        <v>7000.88</v>
      </c>
      <c r="Z2615" s="393">
        <v>0.3</v>
      </c>
      <c r="AA2615" s="214">
        <f t="shared" ref="AA2615:AA2617" si="1759">Y2615*Z2615/100</f>
        <v>21.00264</v>
      </c>
    </row>
    <row r="2616" spans="1:27" s="395" customFormat="1" ht="30" customHeight="1">
      <c r="A2616" s="400"/>
      <c r="B2616" s="27"/>
      <c r="C2616" s="401"/>
      <c r="D2616" s="402"/>
      <c r="E2616" s="402"/>
      <c r="F2616" s="402"/>
      <c r="G2616" s="402"/>
      <c r="H2616" s="31"/>
      <c r="I2616" s="18"/>
      <c r="J2616" s="28"/>
      <c r="K2616" s="390">
        <v>3</v>
      </c>
      <c r="L2616" s="426" t="s">
        <v>168</v>
      </c>
      <c r="M2616" s="28" t="s">
        <v>27</v>
      </c>
      <c r="N2616" s="390">
        <v>1</v>
      </c>
      <c r="O2616" s="21">
        <v>11.5</v>
      </c>
      <c r="P2616" s="390">
        <v>100</v>
      </c>
      <c r="Q2616" s="390">
        <v>5150</v>
      </c>
      <c r="R2616" s="29">
        <f t="shared" si="1757"/>
        <v>59225</v>
      </c>
      <c r="S2616" s="390">
        <v>23</v>
      </c>
      <c r="T2616" s="390">
        <v>93</v>
      </c>
      <c r="U2616" s="26">
        <f t="shared" ref="U2616:U2617" si="1760">R2616-R2616*T2616/100</f>
        <v>4145.75</v>
      </c>
      <c r="V2616" s="30">
        <f t="shared" si="1758"/>
        <v>4145.75</v>
      </c>
      <c r="W2616" s="30">
        <f t="shared" ref="W2616:W2617" si="1761">V2616*P2616/100</f>
        <v>4145.75</v>
      </c>
      <c r="X2616" s="28">
        <v>50000000</v>
      </c>
      <c r="Y2616" s="392">
        <v>0</v>
      </c>
      <c r="Z2616" s="393">
        <v>0</v>
      </c>
      <c r="AA2616" s="394">
        <f t="shared" si="1759"/>
        <v>0</v>
      </c>
    </row>
    <row r="2617" spans="1:27" s="395" customFormat="1" ht="30" customHeight="1">
      <c r="A2617" s="400"/>
      <c r="B2617" s="27"/>
      <c r="C2617" s="401"/>
      <c r="D2617" s="402"/>
      <c r="E2617" s="402"/>
      <c r="F2617" s="402"/>
      <c r="G2617" s="402"/>
      <c r="H2617" s="31"/>
      <c r="I2617" s="18"/>
      <c r="J2617" s="28"/>
      <c r="K2617" s="390">
        <v>4</v>
      </c>
      <c r="L2617" s="426" t="s">
        <v>168</v>
      </c>
      <c r="M2617" s="28" t="s">
        <v>27</v>
      </c>
      <c r="N2617" s="390">
        <v>1</v>
      </c>
      <c r="O2617" s="21">
        <v>11.5</v>
      </c>
      <c r="P2617" s="390">
        <v>100</v>
      </c>
      <c r="Q2617" s="390">
        <v>5150</v>
      </c>
      <c r="R2617" s="29">
        <f t="shared" si="1757"/>
        <v>59225</v>
      </c>
      <c r="S2617" s="390">
        <v>23</v>
      </c>
      <c r="T2617" s="390">
        <v>93</v>
      </c>
      <c r="U2617" s="26">
        <f t="shared" si="1760"/>
        <v>4145.75</v>
      </c>
      <c r="V2617" s="30">
        <f t="shared" si="1758"/>
        <v>4145.75</v>
      </c>
      <c r="W2617" s="30">
        <f t="shared" si="1761"/>
        <v>4145.75</v>
      </c>
      <c r="X2617" s="28">
        <v>50000000</v>
      </c>
      <c r="Y2617" s="392">
        <v>0</v>
      </c>
      <c r="Z2617" s="393">
        <v>0</v>
      </c>
      <c r="AA2617" s="394">
        <f t="shared" si="1759"/>
        <v>0</v>
      </c>
    </row>
    <row r="2618" spans="1:27" s="395" customFormat="1" ht="30" customHeight="1">
      <c r="A2618" s="17">
        <v>939</v>
      </c>
      <c r="B2618" s="25" t="s">
        <v>24</v>
      </c>
      <c r="C2618" s="17">
        <v>10605</v>
      </c>
      <c r="D2618" s="17">
        <v>0</v>
      </c>
      <c r="E2618" s="17">
        <v>2</v>
      </c>
      <c r="F2618" s="17">
        <v>81</v>
      </c>
      <c r="G2618" s="17">
        <v>2</v>
      </c>
      <c r="H2618" s="31">
        <v>281</v>
      </c>
      <c r="I2618" s="20">
        <v>400</v>
      </c>
      <c r="J2618" s="30">
        <f t="shared" ref="J2618:J2623" si="1762">H2618*I2618</f>
        <v>112400</v>
      </c>
      <c r="K2618" s="390">
        <v>1</v>
      </c>
      <c r="L2618" s="391" t="s">
        <v>175</v>
      </c>
      <c r="M2618" s="398" t="s">
        <v>178</v>
      </c>
      <c r="N2618" s="390">
        <v>2</v>
      </c>
      <c r="O2618" s="21">
        <v>96</v>
      </c>
      <c r="P2618" s="390">
        <v>100</v>
      </c>
      <c r="Q2618" s="390">
        <v>6350</v>
      </c>
      <c r="R2618" s="29">
        <f t="shared" si="1757"/>
        <v>609600</v>
      </c>
      <c r="S2618" s="390">
        <v>10</v>
      </c>
      <c r="T2618" s="390">
        <v>40</v>
      </c>
      <c r="U2618" s="26">
        <f>R2618-R2618*T2618/100</f>
        <v>365760</v>
      </c>
      <c r="V2618" s="30">
        <f t="shared" si="1758"/>
        <v>478160</v>
      </c>
      <c r="W2618" s="30">
        <f>V2618*P2618/100</f>
        <v>478160</v>
      </c>
      <c r="X2618" s="28">
        <v>50000000</v>
      </c>
      <c r="Y2618" s="392">
        <v>0</v>
      </c>
      <c r="Z2618" s="393">
        <v>0</v>
      </c>
      <c r="AA2618" s="394">
        <v>0</v>
      </c>
    </row>
    <row r="2619" spans="1:27" s="395" customFormat="1" ht="30" customHeight="1">
      <c r="A2619" s="17">
        <v>940</v>
      </c>
      <c r="B2619" s="25" t="s">
        <v>24</v>
      </c>
      <c r="C2619" s="17">
        <v>10713</v>
      </c>
      <c r="D2619" s="17">
        <v>0</v>
      </c>
      <c r="E2619" s="17">
        <v>1</v>
      </c>
      <c r="F2619" s="17">
        <v>19</v>
      </c>
      <c r="G2619" s="17">
        <v>3</v>
      </c>
      <c r="H2619" s="31">
        <v>119</v>
      </c>
      <c r="I2619" s="20">
        <v>400</v>
      </c>
      <c r="J2619" s="30">
        <f t="shared" si="1762"/>
        <v>47600</v>
      </c>
      <c r="K2619" s="390">
        <v>1</v>
      </c>
      <c r="L2619" s="391" t="s">
        <v>175</v>
      </c>
      <c r="M2619" s="398" t="s">
        <v>63</v>
      </c>
      <c r="N2619" s="390">
        <v>2</v>
      </c>
      <c r="O2619" s="21">
        <v>195.3</v>
      </c>
      <c r="P2619" s="390">
        <v>100</v>
      </c>
      <c r="Q2619" s="390">
        <v>6350</v>
      </c>
      <c r="R2619" s="29">
        <f t="shared" si="1757"/>
        <v>1240155</v>
      </c>
      <c r="S2619" s="390">
        <v>9</v>
      </c>
      <c r="T2619" s="390">
        <v>26</v>
      </c>
      <c r="U2619" s="26">
        <f>R2619-R2619*T2619/100</f>
        <v>917714.7</v>
      </c>
      <c r="V2619" s="30">
        <f t="shared" si="1758"/>
        <v>965314.7</v>
      </c>
      <c r="W2619" s="30">
        <f>V2619*P2619/100</f>
        <v>965314.7</v>
      </c>
      <c r="X2619" s="28">
        <v>10000000</v>
      </c>
      <c r="Y2619" s="392">
        <v>0</v>
      </c>
      <c r="Z2619" s="393">
        <v>0</v>
      </c>
      <c r="AA2619" s="25">
        <f>Y2619*Z2619/100</f>
        <v>0</v>
      </c>
    </row>
    <row r="2620" spans="1:27" s="414" customFormat="1" ht="30" customHeight="1">
      <c r="A2620" s="17">
        <v>941</v>
      </c>
      <c r="B2620" s="25" t="s">
        <v>24</v>
      </c>
      <c r="C2620" s="17">
        <v>10723</v>
      </c>
      <c r="D2620" s="17">
        <v>0</v>
      </c>
      <c r="E2620" s="17">
        <v>0</v>
      </c>
      <c r="F2620" s="17">
        <v>83</v>
      </c>
      <c r="G2620" s="17">
        <v>1</v>
      </c>
      <c r="H2620" s="31">
        <v>83</v>
      </c>
      <c r="I2620" s="20">
        <v>150</v>
      </c>
      <c r="J2620" s="30">
        <f t="shared" si="1762"/>
        <v>12450</v>
      </c>
      <c r="K2620" s="18"/>
      <c r="L2620" s="18"/>
      <c r="M2620" s="18"/>
      <c r="N2620" s="19"/>
      <c r="O2620" s="18"/>
      <c r="P2620" s="18"/>
      <c r="Q2620" s="18"/>
      <c r="R2620" s="28"/>
      <c r="S2620" s="18"/>
      <c r="T2620" s="18"/>
      <c r="U2620" s="26"/>
      <c r="V2620" s="30">
        <f t="shared" ref="V2620:W2621" si="1763">J2620+U2620</f>
        <v>12450</v>
      </c>
      <c r="W2620" s="30">
        <f t="shared" si="1763"/>
        <v>12450</v>
      </c>
      <c r="X2620" s="28">
        <v>50000000</v>
      </c>
      <c r="Y2620" s="392">
        <v>0</v>
      </c>
      <c r="Z2620" s="393">
        <v>0</v>
      </c>
      <c r="AA2620" s="394"/>
    </row>
    <row r="2621" spans="1:27" s="414" customFormat="1" ht="30" customHeight="1">
      <c r="A2621" s="17">
        <v>942</v>
      </c>
      <c r="B2621" s="25" t="s">
        <v>24</v>
      </c>
      <c r="C2621" s="17">
        <v>20532</v>
      </c>
      <c r="D2621" s="17">
        <v>11</v>
      </c>
      <c r="E2621" s="17">
        <v>2</v>
      </c>
      <c r="F2621" s="17">
        <v>43</v>
      </c>
      <c r="G2621" s="17">
        <v>1</v>
      </c>
      <c r="H2621" s="31">
        <v>400</v>
      </c>
      <c r="I2621" s="20">
        <v>125</v>
      </c>
      <c r="J2621" s="31">
        <f t="shared" si="1762"/>
        <v>50000</v>
      </c>
      <c r="K2621" s="18"/>
      <c r="L2621" s="18"/>
      <c r="M2621" s="18"/>
      <c r="N2621" s="19"/>
      <c r="O2621" s="18"/>
      <c r="P2621" s="18"/>
      <c r="Q2621" s="18"/>
      <c r="R2621" s="28"/>
      <c r="S2621" s="18"/>
      <c r="T2621" s="18"/>
      <c r="U2621" s="26"/>
      <c r="V2621" s="30">
        <f t="shared" si="1763"/>
        <v>50000</v>
      </c>
      <c r="W2621" s="30">
        <f t="shared" si="1763"/>
        <v>50000</v>
      </c>
      <c r="X2621" s="28">
        <v>50000000</v>
      </c>
      <c r="Y2621" s="392">
        <v>0</v>
      </c>
      <c r="Z2621" s="393">
        <v>0</v>
      </c>
      <c r="AA2621" s="394"/>
    </row>
    <row r="2622" spans="1:27" s="395" customFormat="1" ht="30" customHeight="1">
      <c r="A2622" s="17">
        <v>948</v>
      </c>
      <c r="B2622" s="25" t="s">
        <v>24</v>
      </c>
      <c r="C2622" s="17">
        <v>10693</v>
      </c>
      <c r="D2622" s="17">
        <v>0</v>
      </c>
      <c r="E2622" s="17">
        <v>0</v>
      </c>
      <c r="F2622" s="17">
        <v>89</v>
      </c>
      <c r="G2622" s="17">
        <v>2</v>
      </c>
      <c r="H2622" s="31">
        <v>59</v>
      </c>
      <c r="I2622" s="20">
        <v>400</v>
      </c>
      <c r="J2622" s="30">
        <f t="shared" si="1762"/>
        <v>23600</v>
      </c>
      <c r="K2622" s="390">
        <v>1</v>
      </c>
      <c r="L2622" s="391" t="s">
        <v>175</v>
      </c>
      <c r="M2622" s="28" t="s">
        <v>176</v>
      </c>
      <c r="N2622" s="390">
        <v>2</v>
      </c>
      <c r="O2622" s="21">
        <v>234</v>
      </c>
      <c r="P2622" s="21">
        <v>88.64</v>
      </c>
      <c r="Q2622" s="390">
        <v>6350</v>
      </c>
      <c r="R2622" s="29">
        <f>O2622*Q2622</f>
        <v>1485900</v>
      </c>
      <c r="S2622" s="390">
        <v>16</v>
      </c>
      <c r="T2622" s="390">
        <v>55</v>
      </c>
      <c r="U2622" s="26">
        <f>R2622-R2622*T2622/100</f>
        <v>668655</v>
      </c>
      <c r="V2622" s="30">
        <f>J2622+U2622</f>
        <v>692255</v>
      </c>
      <c r="W2622" s="30"/>
      <c r="X2622" s="28">
        <v>50000000</v>
      </c>
      <c r="Y2622" s="392">
        <v>0</v>
      </c>
      <c r="Z2622" s="393">
        <v>0</v>
      </c>
      <c r="AA2622" s="394">
        <v>0</v>
      </c>
    </row>
    <row r="2623" spans="1:27" s="395" customFormat="1" ht="30" customHeight="1">
      <c r="A2623" s="17"/>
      <c r="B2623" s="25"/>
      <c r="C2623" s="17"/>
      <c r="D2623" s="17"/>
      <c r="E2623" s="17"/>
      <c r="F2623" s="17"/>
      <c r="G2623" s="17">
        <v>3</v>
      </c>
      <c r="H2623" s="31">
        <v>30</v>
      </c>
      <c r="I2623" s="20">
        <v>400</v>
      </c>
      <c r="J2623" s="30">
        <f t="shared" si="1762"/>
        <v>12000</v>
      </c>
      <c r="K2623" s="390"/>
      <c r="L2623" s="391"/>
      <c r="M2623" s="28"/>
      <c r="N2623" s="390"/>
      <c r="O2623" s="21">
        <v>30</v>
      </c>
      <c r="P2623" s="21">
        <v>11.36</v>
      </c>
      <c r="Q2623" s="390">
        <v>6350</v>
      </c>
      <c r="R2623" s="29">
        <f>O2623*Q2623</f>
        <v>190500</v>
      </c>
      <c r="S2623" s="390">
        <v>16</v>
      </c>
      <c r="T2623" s="390">
        <v>55</v>
      </c>
      <c r="U2623" s="26">
        <f>R2623-R2623*T2623/100</f>
        <v>85725</v>
      </c>
      <c r="V2623" s="30">
        <f>J2623+U2623</f>
        <v>97725</v>
      </c>
      <c r="W2623" s="30"/>
      <c r="X2623" s="28"/>
      <c r="Y2623" s="30">
        <f>V2623</f>
        <v>97725</v>
      </c>
      <c r="Z2623" s="393">
        <v>0.3</v>
      </c>
      <c r="AA2623" s="100">
        <f>Y2623*Z2623/100</f>
        <v>293.17500000000001</v>
      </c>
    </row>
    <row r="2624" spans="1:27" s="395" customFormat="1" ht="30" customHeight="1">
      <c r="A2624" s="400"/>
      <c r="B2624" s="27"/>
      <c r="C2624" s="401"/>
      <c r="D2624" s="402"/>
      <c r="E2624" s="402"/>
      <c r="F2624" s="402"/>
      <c r="G2624" s="17"/>
      <c r="H2624" s="31"/>
      <c r="I2624" s="20"/>
      <c r="J2624" s="30"/>
      <c r="K2624" s="390">
        <v>2</v>
      </c>
      <c r="L2624" s="399" t="s">
        <v>168</v>
      </c>
      <c r="M2624" s="28" t="s">
        <v>27</v>
      </c>
      <c r="N2624" s="390">
        <v>1</v>
      </c>
      <c r="O2624" s="21">
        <v>10</v>
      </c>
      <c r="P2624" s="390">
        <v>100</v>
      </c>
      <c r="Q2624" s="390">
        <v>5150</v>
      </c>
      <c r="R2624" s="29">
        <f>O2624*Q2624</f>
        <v>51500</v>
      </c>
      <c r="S2624" s="390">
        <v>8</v>
      </c>
      <c r="T2624" s="390">
        <v>30</v>
      </c>
      <c r="U2624" s="26">
        <f t="shared" ref="U2624:U2625" si="1764">R2624-R2624*T2624/100</f>
        <v>36050</v>
      </c>
      <c r="V2624" s="30">
        <f>J2624+U2624</f>
        <v>36050</v>
      </c>
      <c r="W2624" s="30">
        <f t="shared" ref="W2624:W2625" si="1765">V2624*P2624/100</f>
        <v>36050</v>
      </c>
      <c r="X2624" s="28">
        <v>50000000</v>
      </c>
      <c r="Y2624" s="392">
        <v>0</v>
      </c>
      <c r="Z2624" s="393">
        <v>0</v>
      </c>
      <c r="AA2624" s="100">
        <f t="shared" ref="AA2624:AA2627" si="1766">Y2624*Z2624/100</f>
        <v>0</v>
      </c>
    </row>
    <row r="2625" spans="1:27" s="414" customFormat="1" ht="30" customHeight="1">
      <c r="A2625" s="17"/>
      <c r="B2625" s="25"/>
      <c r="C2625" s="17"/>
      <c r="D2625" s="17"/>
      <c r="E2625" s="17"/>
      <c r="F2625" s="17"/>
      <c r="G2625" s="17"/>
      <c r="H2625" s="31"/>
      <c r="I2625" s="20"/>
      <c r="J2625" s="30"/>
      <c r="K2625" s="390">
        <v>3</v>
      </c>
      <c r="L2625" s="391" t="s">
        <v>192</v>
      </c>
      <c r="M2625" s="18" t="s">
        <v>59</v>
      </c>
      <c r="N2625" s="19">
        <v>2</v>
      </c>
      <c r="O2625" s="21">
        <v>7.5</v>
      </c>
      <c r="P2625" s="390">
        <v>100</v>
      </c>
      <c r="Q2625" s="390">
        <v>6350</v>
      </c>
      <c r="R2625" s="29">
        <f>O2625*Q2625</f>
        <v>47625</v>
      </c>
      <c r="S2625" s="390">
        <v>7</v>
      </c>
      <c r="T2625" s="390">
        <v>7</v>
      </c>
      <c r="U2625" s="26">
        <f t="shared" si="1764"/>
        <v>44291.25</v>
      </c>
      <c r="V2625" s="30">
        <f>J2625+U2625</f>
        <v>44291.25</v>
      </c>
      <c r="W2625" s="30">
        <f t="shared" si="1765"/>
        <v>44291.25</v>
      </c>
      <c r="X2625" s="28">
        <v>50000000</v>
      </c>
      <c r="Y2625" s="392">
        <v>0</v>
      </c>
      <c r="Z2625" s="393">
        <v>0</v>
      </c>
      <c r="AA2625" s="100">
        <f t="shared" si="1766"/>
        <v>0</v>
      </c>
    </row>
    <row r="2626" spans="1:27" s="414" customFormat="1" ht="30" customHeight="1">
      <c r="A2626" s="17"/>
      <c r="B2626" s="25"/>
      <c r="C2626" s="17"/>
      <c r="D2626" s="17"/>
      <c r="E2626" s="17"/>
      <c r="F2626" s="17"/>
      <c r="G2626" s="17"/>
      <c r="H2626" s="31"/>
      <c r="I2626" s="20"/>
      <c r="J2626" s="30"/>
      <c r="K2626" s="390"/>
      <c r="L2626" s="391"/>
      <c r="M2626" s="18"/>
      <c r="N2626" s="19"/>
      <c r="O2626" s="21"/>
      <c r="P2626" s="390"/>
      <c r="Q2626" s="390"/>
      <c r="R2626" s="29"/>
      <c r="S2626" s="390"/>
      <c r="T2626" s="390"/>
      <c r="U2626" s="26"/>
      <c r="V2626" s="30"/>
      <c r="W2626" s="30"/>
      <c r="X2626" s="28"/>
      <c r="Y2626" s="392"/>
      <c r="Z2626" s="393"/>
      <c r="AA2626" s="100">
        <f t="shared" si="1766"/>
        <v>0</v>
      </c>
    </row>
    <row r="2627" spans="1:27" s="414" customFormat="1" ht="30" customHeight="1">
      <c r="A2627" s="17">
        <v>949</v>
      </c>
      <c r="B2627" s="25" t="s">
        <v>25</v>
      </c>
      <c r="C2627" s="17">
        <v>5482</v>
      </c>
      <c r="D2627" s="17">
        <v>8</v>
      </c>
      <c r="E2627" s="17">
        <v>1</v>
      </c>
      <c r="F2627" s="17">
        <v>31</v>
      </c>
      <c r="G2627" s="17">
        <v>1</v>
      </c>
      <c r="H2627" s="31">
        <v>3331</v>
      </c>
      <c r="I2627" s="20">
        <v>150</v>
      </c>
      <c r="J2627" s="30">
        <f>H2627*I2627</f>
        <v>499650</v>
      </c>
      <c r="K2627" s="18" t="s">
        <v>29</v>
      </c>
      <c r="L2627" s="18" t="s">
        <v>29</v>
      </c>
      <c r="M2627" s="18" t="s">
        <v>29</v>
      </c>
      <c r="N2627" s="19" t="s">
        <v>29</v>
      </c>
      <c r="O2627" s="18" t="s">
        <v>29</v>
      </c>
      <c r="P2627" s="18">
        <v>100</v>
      </c>
      <c r="Q2627" s="18" t="s">
        <v>29</v>
      </c>
      <c r="R2627" s="28" t="s">
        <v>29</v>
      </c>
      <c r="S2627" s="18" t="s">
        <v>29</v>
      </c>
      <c r="T2627" s="18" t="s">
        <v>29</v>
      </c>
      <c r="U2627" s="26">
        <v>0</v>
      </c>
      <c r="V2627" s="30">
        <f t="shared" ref="V2627" si="1767">J2627+U2627</f>
        <v>499650</v>
      </c>
      <c r="W2627" s="30"/>
      <c r="X2627" s="28"/>
      <c r="Y2627" s="30">
        <v>499650</v>
      </c>
      <c r="Z2627" s="393">
        <v>0.01</v>
      </c>
      <c r="AA2627" s="100">
        <f t="shared" si="1766"/>
        <v>49.965000000000003</v>
      </c>
    </row>
    <row r="2628" spans="1:27" s="395" customFormat="1" ht="30" customHeight="1">
      <c r="A2628" s="17">
        <v>950</v>
      </c>
      <c r="B2628" s="25" t="s">
        <v>24</v>
      </c>
      <c r="C2628" s="17">
        <v>10656</v>
      </c>
      <c r="D2628" s="17">
        <v>0</v>
      </c>
      <c r="E2628" s="17">
        <v>2</v>
      </c>
      <c r="F2628" s="17">
        <v>67</v>
      </c>
      <c r="G2628" s="17">
        <v>2</v>
      </c>
      <c r="H2628" s="31">
        <v>267</v>
      </c>
      <c r="I2628" s="20">
        <v>400</v>
      </c>
      <c r="J2628" s="30">
        <f>H2628*I2628</f>
        <v>106800</v>
      </c>
      <c r="K2628" s="390">
        <v>1</v>
      </c>
      <c r="L2628" s="391" t="s">
        <v>175</v>
      </c>
      <c r="M2628" s="28" t="s">
        <v>176</v>
      </c>
      <c r="N2628" s="390">
        <v>2</v>
      </c>
      <c r="O2628" s="21">
        <v>131.6</v>
      </c>
      <c r="P2628" s="390">
        <v>100</v>
      </c>
      <c r="Q2628" s="390">
        <v>6350</v>
      </c>
      <c r="R2628" s="29">
        <f>O2628*Q2628</f>
        <v>835660</v>
      </c>
      <c r="S2628" s="390">
        <v>26</v>
      </c>
      <c r="T2628" s="390">
        <v>85</v>
      </c>
      <c r="U2628" s="26">
        <f>R2628-R2628*T2628/100</f>
        <v>125349</v>
      </c>
      <c r="V2628" s="30">
        <f>J2628+U2628</f>
        <v>232149</v>
      </c>
      <c r="W2628" s="30">
        <f>V2628*P2628/100</f>
        <v>232149</v>
      </c>
      <c r="X2628" s="28">
        <v>50000000</v>
      </c>
      <c r="Y2628" s="392">
        <v>0</v>
      </c>
      <c r="Z2628" s="393">
        <v>0</v>
      </c>
      <c r="AA2628" s="394">
        <v>0</v>
      </c>
    </row>
    <row r="2629" spans="1:27" s="395" customFormat="1" ht="30" customHeight="1">
      <c r="A2629" s="400"/>
      <c r="B2629" s="27"/>
      <c r="C2629" s="401"/>
      <c r="D2629" s="402"/>
      <c r="E2629" s="402"/>
      <c r="F2629" s="402"/>
      <c r="G2629" s="402"/>
      <c r="H2629" s="31"/>
      <c r="I2629" s="18"/>
      <c r="J2629" s="28"/>
      <c r="K2629" s="390">
        <v>2</v>
      </c>
      <c r="L2629" s="399" t="s">
        <v>168</v>
      </c>
      <c r="M2629" s="28" t="s">
        <v>27</v>
      </c>
      <c r="N2629" s="390">
        <v>1</v>
      </c>
      <c r="O2629" s="21">
        <v>18.399999999999999</v>
      </c>
      <c r="P2629" s="390">
        <v>100</v>
      </c>
      <c r="Q2629" s="390">
        <v>5150</v>
      </c>
      <c r="R2629" s="29">
        <f>O2629*Q2629</f>
        <v>94759.999999999985</v>
      </c>
      <c r="S2629" s="390">
        <v>25</v>
      </c>
      <c r="T2629" s="390">
        <v>93</v>
      </c>
      <c r="U2629" s="26">
        <f t="shared" ref="U2629" si="1768">R2629-R2629*T2629/100</f>
        <v>6633.1999999999971</v>
      </c>
      <c r="V2629" s="30">
        <f>J2629+U2629</f>
        <v>6633.1999999999971</v>
      </c>
      <c r="W2629" s="30">
        <f t="shared" ref="W2629" si="1769">V2629*P2629/100</f>
        <v>6633.199999999998</v>
      </c>
      <c r="X2629" s="28">
        <v>50000000</v>
      </c>
      <c r="Y2629" s="392">
        <v>0</v>
      </c>
      <c r="Z2629" s="393">
        <v>0</v>
      </c>
      <c r="AA2629" s="394">
        <v>0</v>
      </c>
    </row>
    <row r="2630" spans="1:27" s="395" customFormat="1" ht="30" customHeight="1">
      <c r="A2630" s="17">
        <v>951</v>
      </c>
      <c r="B2630" s="25" t="s">
        <v>24</v>
      </c>
      <c r="C2630" s="17">
        <v>10679</v>
      </c>
      <c r="D2630" s="17">
        <v>0</v>
      </c>
      <c r="E2630" s="17">
        <v>0</v>
      </c>
      <c r="F2630" s="17">
        <v>58</v>
      </c>
      <c r="G2630" s="17">
        <v>2</v>
      </c>
      <c r="H2630" s="31">
        <v>58</v>
      </c>
      <c r="I2630" s="20">
        <v>400</v>
      </c>
      <c r="J2630" s="30">
        <f>H2630*I2630</f>
        <v>23200</v>
      </c>
      <c r="K2630" s="390">
        <v>1</v>
      </c>
      <c r="L2630" s="391" t="s">
        <v>175</v>
      </c>
      <c r="M2630" s="28" t="s">
        <v>176</v>
      </c>
      <c r="N2630" s="390">
        <v>2</v>
      </c>
      <c r="O2630" s="21">
        <v>139.04</v>
      </c>
      <c r="P2630" s="390">
        <v>100</v>
      </c>
      <c r="Q2630" s="390">
        <v>6350</v>
      </c>
      <c r="R2630" s="29">
        <f>O2630*Q2630</f>
        <v>882904</v>
      </c>
      <c r="S2630" s="390">
        <v>31</v>
      </c>
      <c r="T2630" s="390">
        <v>85</v>
      </c>
      <c r="U2630" s="26">
        <f>R2630-R2630*T2630/100</f>
        <v>132435.59999999998</v>
      </c>
      <c r="V2630" s="30">
        <f>J2630+U2630</f>
        <v>155635.59999999998</v>
      </c>
      <c r="W2630" s="30">
        <f>V2630*P2630/100</f>
        <v>155635.59999999998</v>
      </c>
      <c r="X2630" s="28">
        <v>50000000</v>
      </c>
      <c r="Y2630" s="392">
        <v>0</v>
      </c>
      <c r="Z2630" s="393">
        <v>0</v>
      </c>
      <c r="AA2630" s="394">
        <v>0</v>
      </c>
    </row>
    <row r="2631" spans="1:27" s="395" customFormat="1" ht="30" customHeight="1">
      <c r="A2631" s="400"/>
      <c r="B2631" s="27"/>
      <c r="C2631" s="401"/>
      <c r="D2631" s="402"/>
      <c r="E2631" s="402"/>
      <c r="F2631" s="402"/>
      <c r="G2631" s="402"/>
      <c r="H2631" s="31"/>
      <c r="I2631" s="18"/>
      <c r="J2631" s="28"/>
      <c r="K2631" s="390">
        <v>2</v>
      </c>
      <c r="L2631" s="399" t="s">
        <v>168</v>
      </c>
      <c r="M2631" s="28" t="s">
        <v>27</v>
      </c>
      <c r="N2631" s="390">
        <v>1</v>
      </c>
      <c r="O2631" s="21">
        <v>12.5</v>
      </c>
      <c r="P2631" s="390">
        <v>100</v>
      </c>
      <c r="Q2631" s="390">
        <v>5150</v>
      </c>
      <c r="R2631" s="29">
        <f>O2631*Q2631</f>
        <v>64375</v>
      </c>
      <c r="S2631" s="390">
        <v>31</v>
      </c>
      <c r="T2631" s="390">
        <v>93</v>
      </c>
      <c r="U2631" s="26">
        <f t="shared" ref="U2631" si="1770">R2631-R2631*T2631/100</f>
        <v>4506.25</v>
      </c>
      <c r="V2631" s="30">
        <f>J2631+U2631</f>
        <v>4506.25</v>
      </c>
      <c r="W2631" s="30">
        <f t="shared" ref="W2631:W2632" si="1771">V2631*P2631/100</f>
        <v>4506.25</v>
      </c>
      <c r="X2631" s="28">
        <v>50000000</v>
      </c>
      <c r="Y2631" s="392">
        <v>0</v>
      </c>
      <c r="Z2631" s="393">
        <v>0</v>
      </c>
      <c r="AA2631" s="394">
        <v>0</v>
      </c>
    </row>
    <row r="2632" spans="1:27" s="414" customFormat="1" ht="30" customHeight="1">
      <c r="A2632" s="17">
        <v>952</v>
      </c>
      <c r="B2632" s="25" t="s">
        <v>24</v>
      </c>
      <c r="C2632" s="17">
        <v>20528</v>
      </c>
      <c r="D2632" s="17">
        <v>9</v>
      </c>
      <c r="E2632" s="17">
        <v>0</v>
      </c>
      <c r="F2632" s="17">
        <v>0</v>
      </c>
      <c r="G2632" s="17">
        <v>1</v>
      </c>
      <c r="H2632" s="31">
        <v>3600</v>
      </c>
      <c r="I2632" s="20">
        <v>100</v>
      </c>
      <c r="J2632" s="30">
        <f>H2632*I2632</f>
        <v>360000</v>
      </c>
      <c r="K2632" s="18"/>
      <c r="L2632" s="18"/>
      <c r="M2632" s="18"/>
      <c r="N2632" s="19"/>
      <c r="O2632" s="18"/>
      <c r="P2632" s="18">
        <v>100</v>
      </c>
      <c r="Q2632" s="18"/>
      <c r="R2632" s="28"/>
      <c r="S2632" s="18"/>
      <c r="T2632" s="18"/>
      <c r="U2632" s="26"/>
      <c r="V2632" s="30">
        <f t="shared" ref="V2632:W2633" si="1772">J2632+U2632</f>
        <v>360000</v>
      </c>
      <c r="W2632" s="30">
        <f t="shared" si="1771"/>
        <v>360000</v>
      </c>
      <c r="X2632" s="28"/>
      <c r="Y2632" s="392">
        <v>0</v>
      </c>
      <c r="Z2632" s="393">
        <v>0</v>
      </c>
      <c r="AA2632" s="394"/>
    </row>
    <row r="2633" spans="1:27" s="414" customFormat="1" ht="30" customHeight="1">
      <c r="A2633" s="17">
        <v>953</v>
      </c>
      <c r="B2633" s="25" t="s">
        <v>24</v>
      </c>
      <c r="C2633" s="17">
        <v>20525</v>
      </c>
      <c r="D2633" s="17">
        <v>9</v>
      </c>
      <c r="E2633" s="17">
        <v>0</v>
      </c>
      <c r="F2633" s="17">
        <v>0</v>
      </c>
      <c r="G2633" s="17">
        <v>1</v>
      </c>
      <c r="H2633" s="31">
        <v>3600</v>
      </c>
      <c r="I2633" s="20">
        <v>100</v>
      </c>
      <c r="J2633" s="30">
        <f>H2633*I2633</f>
        <v>360000</v>
      </c>
      <c r="K2633" s="18"/>
      <c r="L2633" s="18"/>
      <c r="M2633" s="18"/>
      <c r="N2633" s="19"/>
      <c r="O2633" s="18"/>
      <c r="P2633" s="18"/>
      <c r="Q2633" s="18"/>
      <c r="R2633" s="28"/>
      <c r="S2633" s="18"/>
      <c r="T2633" s="18"/>
      <c r="U2633" s="26"/>
      <c r="V2633" s="30">
        <f t="shared" si="1772"/>
        <v>360000</v>
      </c>
      <c r="W2633" s="30">
        <f t="shared" si="1772"/>
        <v>360000</v>
      </c>
      <c r="X2633" s="28"/>
      <c r="Y2633" s="392">
        <v>0</v>
      </c>
      <c r="Z2633" s="393">
        <v>0</v>
      </c>
      <c r="AA2633" s="394"/>
    </row>
    <row r="2634" spans="1:27" s="395" customFormat="1" ht="30" customHeight="1">
      <c r="A2634" s="17">
        <v>954</v>
      </c>
      <c r="B2634" s="25" t="s">
        <v>24</v>
      </c>
      <c r="C2634" s="17">
        <v>10716</v>
      </c>
      <c r="D2634" s="17">
        <v>0</v>
      </c>
      <c r="E2634" s="17">
        <v>1</v>
      </c>
      <c r="F2634" s="17">
        <v>18</v>
      </c>
      <c r="G2634" s="17">
        <v>2</v>
      </c>
      <c r="H2634" s="31">
        <v>118</v>
      </c>
      <c r="I2634" s="20">
        <v>400</v>
      </c>
      <c r="J2634" s="30">
        <f>H2634*I2634</f>
        <v>47200</v>
      </c>
      <c r="K2634" s="390">
        <v>1</v>
      </c>
      <c r="L2634" s="391" t="s">
        <v>175</v>
      </c>
      <c r="M2634" s="28" t="s">
        <v>69</v>
      </c>
      <c r="N2634" s="390">
        <v>2</v>
      </c>
      <c r="O2634" s="21">
        <v>117</v>
      </c>
      <c r="P2634" s="390">
        <v>100</v>
      </c>
      <c r="Q2634" s="390">
        <v>6350</v>
      </c>
      <c r="R2634" s="29">
        <f>O2634*Q2634</f>
        <v>742950</v>
      </c>
      <c r="S2634" s="390">
        <v>24</v>
      </c>
      <c r="T2634" s="390">
        <v>93</v>
      </c>
      <c r="U2634" s="26">
        <f>R2634-R2634*T2634/100</f>
        <v>52006.5</v>
      </c>
      <c r="V2634" s="30">
        <f>J2634+U2634</f>
        <v>99206.5</v>
      </c>
      <c r="W2634" s="30">
        <f>V2634*P2634/100</f>
        <v>99206.5</v>
      </c>
      <c r="X2634" s="28">
        <v>50000000</v>
      </c>
      <c r="Y2634" s="392">
        <v>0</v>
      </c>
      <c r="Z2634" s="393">
        <v>0</v>
      </c>
      <c r="AA2634" s="394">
        <v>0</v>
      </c>
    </row>
    <row r="2635" spans="1:27" s="395" customFormat="1" ht="30" customHeight="1">
      <c r="A2635" s="400"/>
      <c r="B2635" s="27"/>
      <c r="C2635" s="401"/>
      <c r="D2635" s="402"/>
      <c r="E2635" s="402"/>
      <c r="F2635" s="402"/>
      <c r="G2635" s="402"/>
      <c r="H2635" s="31"/>
      <c r="I2635" s="18"/>
      <c r="J2635" s="28"/>
      <c r="K2635" s="390">
        <v>2</v>
      </c>
      <c r="L2635" s="399" t="s">
        <v>168</v>
      </c>
      <c r="M2635" s="28" t="s">
        <v>27</v>
      </c>
      <c r="N2635" s="390">
        <v>1</v>
      </c>
      <c r="O2635" s="21">
        <v>30.4</v>
      </c>
      <c r="P2635" s="390">
        <v>100</v>
      </c>
      <c r="Q2635" s="390">
        <v>5150</v>
      </c>
      <c r="R2635" s="29">
        <f>O2635*Q2635</f>
        <v>156560</v>
      </c>
      <c r="S2635" s="390">
        <v>24</v>
      </c>
      <c r="T2635" s="390">
        <v>93</v>
      </c>
      <c r="U2635" s="26">
        <f t="shared" ref="U2635" si="1773">R2635-R2635*T2635/100</f>
        <v>10959.200000000012</v>
      </c>
      <c r="V2635" s="30">
        <f>J2635+U2635</f>
        <v>10959.200000000012</v>
      </c>
      <c r="W2635" s="30">
        <f t="shared" ref="W2635:W2638" si="1774">V2635*P2635/100</f>
        <v>10959.200000000012</v>
      </c>
      <c r="X2635" s="28">
        <v>50000000</v>
      </c>
      <c r="Y2635" s="392">
        <v>0</v>
      </c>
      <c r="Z2635" s="393">
        <v>0</v>
      </c>
      <c r="AA2635" s="394">
        <v>0</v>
      </c>
    </row>
    <row r="2636" spans="1:27" s="466" customFormat="1" ht="30" customHeight="1">
      <c r="A2636" s="221">
        <v>955</v>
      </c>
      <c r="B2636" s="298" t="s">
        <v>24</v>
      </c>
      <c r="C2636" s="221">
        <v>10609</v>
      </c>
      <c r="D2636" s="221">
        <v>0</v>
      </c>
      <c r="E2636" s="221">
        <v>0</v>
      </c>
      <c r="F2636" s="221">
        <v>90</v>
      </c>
      <c r="G2636" s="221">
        <v>1</v>
      </c>
      <c r="H2636" s="297">
        <v>90</v>
      </c>
      <c r="I2636" s="224">
        <v>400</v>
      </c>
      <c r="J2636" s="296">
        <f t="shared" ref="J2636:J2644" si="1775">H2636*I2636</f>
        <v>36000</v>
      </c>
      <c r="K2636" s="465"/>
      <c r="L2636" s="465" t="s">
        <v>29</v>
      </c>
      <c r="M2636" s="465" t="s">
        <v>29</v>
      </c>
      <c r="N2636" s="465" t="s">
        <v>29</v>
      </c>
      <c r="O2636" s="465" t="s">
        <v>29</v>
      </c>
      <c r="P2636" s="465">
        <v>100</v>
      </c>
      <c r="Q2636" s="465" t="s">
        <v>29</v>
      </c>
      <c r="R2636" s="405" t="s">
        <v>29</v>
      </c>
      <c r="S2636" s="465" t="s">
        <v>29</v>
      </c>
      <c r="T2636" s="465" t="s">
        <v>29</v>
      </c>
      <c r="U2636" s="418">
        <v>0</v>
      </c>
      <c r="V2636" s="296">
        <f t="shared" ref="V2636:V2638" si="1776">J2636+U2636</f>
        <v>36000</v>
      </c>
      <c r="W2636" s="296">
        <f t="shared" si="1774"/>
        <v>36000</v>
      </c>
      <c r="X2636" s="405">
        <v>50000000</v>
      </c>
      <c r="Y2636" s="404">
        <v>0</v>
      </c>
      <c r="Z2636" s="408">
        <v>0</v>
      </c>
      <c r="AA2636" s="409"/>
    </row>
    <row r="2637" spans="1:27" s="414" customFormat="1" ht="30" customHeight="1">
      <c r="A2637" s="17">
        <v>956</v>
      </c>
      <c r="B2637" s="25" t="s">
        <v>24</v>
      </c>
      <c r="C2637" s="17">
        <v>10722</v>
      </c>
      <c r="D2637" s="17">
        <v>0</v>
      </c>
      <c r="E2637" s="17">
        <v>0</v>
      </c>
      <c r="F2637" s="17">
        <v>64</v>
      </c>
      <c r="G2637" s="17">
        <v>1</v>
      </c>
      <c r="H2637" s="31">
        <v>64</v>
      </c>
      <c r="I2637" s="20">
        <v>150</v>
      </c>
      <c r="J2637" s="30">
        <f t="shared" si="1775"/>
        <v>9600</v>
      </c>
      <c r="K2637" s="18"/>
      <c r="L2637" s="18" t="s">
        <v>29</v>
      </c>
      <c r="M2637" s="18" t="s">
        <v>29</v>
      </c>
      <c r="N2637" s="18" t="s">
        <v>29</v>
      </c>
      <c r="O2637" s="18" t="s">
        <v>29</v>
      </c>
      <c r="P2637" s="18">
        <v>100</v>
      </c>
      <c r="Q2637" s="18" t="s">
        <v>29</v>
      </c>
      <c r="R2637" s="28" t="s">
        <v>29</v>
      </c>
      <c r="S2637" s="18" t="s">
        <v>29</v>
      </c>
      <c r="T2637" s="18" t="s">
        <v>29</v>
      </c>
      <c r="U2637" s="26">
        <v>0</v>
      </c>
      <c r="V2637" s="30">
        <f t="shared" si="1776"/>
        <v>9600</v>
      </c>
      <c r="W2637" s="30">
        <f t="shared" si="1774"/>
        <v>9600</v>
      </c>
      <c r="X2637" s="28">
        <v>50000000</v>
      </c>
      <c r="Y2637" s="392">
        <v>0</v>
      </c>
      <c r="Z2637" s="393">
        <v>0</v>
      </c>
      <c r="AA2637" s="394"/>
    </row>
    <row r="2638" spans="1:27" s="414" customFormat="1" ht="30" customHeight="1">
      <c r="A2638" s="17">
        <v>957</v>
      </c>
      <c r="B2638" s="25" t="s">
        <v>24</v>
      </c>
      <c r="C2638" s="17">
        <v>10717</v>
      </c>
      <c r="D2638" s="17">
        <v>0</v>
      </c>
      <c r="E2638" s="17">
        <v>0</v>
      </c>
      <c r="F2638" s="17">
        <v>62</v>
      </c>
      <c r="G2638" s="17">
        <v>1</v>
      </c>
      <c r="H2638" s="31">
        <v>62</v>
      </c>
      <c r="I2638" s="20">
        <v>400</v>
      </c>
      <c r="J2638" s="31">
        <f t="shared" si="1775"/>
        <v>24800</v>
      </c>
      <c r="K2638" s="18"/>
      <c r="L2638" s="18" t="s">
        <v>29</v>
      </c>
      <c r="M2638" s="18" t="s">
        <v>29</v>
      </c>
      <c r="N2638" s="18" t="s">
        <v>29</v>
      </c>
      <c r="O2638" s="18" t="s">
        <v>29</v>
      </c>
      <c r="P2638" s="18">
        <v>100</v>
      </c>
      <c r="Q2638" s="18" t="s">
        <v>29</v>
      </c>
      <c r="R2638" s="28" t="s">
        <v>29</v>
      </c>
      <c r="S2638" s="18" t="s">
        <v>29</v>
      </c>
      <c r="T2638" s="18" t="s">
        <v>29</v>
      </c>
      <c r="U2638" s="26">
        <v>0</v>
      </c>
      <c r="V2638" s="30">
        <f t="shared" si="1776"/>
        <v>24800</v>
      </c>
      <c r="W2638" s="30">
        <f t="shared" si="1774"/>
        <v>24800</v>
      </c>
      <c r="X2638" s="28">
        <v>50000000</v>
      </c>
      <c r="Y2638" s="392">
        <v>0</v>
      </c>
      <c r="Z2638" s="393">
        <v>0</v>
      </c>
      <c r="AA2638" s="394"/>
    </row>
    <row r="2639" spans="1:27" s="466" customFormat="1" ht="30" customHeight="1">
      <c r="A2639" s="221">
        <v>958</v>
      </c>
      <c r="B2639" s="467" t="s">
        <v>24</v>
      </c>
      <c r="C2639" s="221">
        <v>10718</v>
      </c>
      <c r="D2639" s="221">
        <v>0</v>
      </c>
      <c r="E2639" s="221">
        <v>0</v>
      </c>
      <c r="F2639" s="221">
        <v>69</v>
      </c>
      <c r="G2639" s="221">
        <v>2</v>
      </c>
      <c r="H2639" s="297">
        <v>69</v>
      </c>
      <c r="I2639" s="224">
        <v>400</v>
      </c>
      <c r="J2639" s="297">
        <f t="shared" si="1775"/>
        <v>27600</v>
      </c>
      <c r="K2639" s="465">
        <v>1</v>
      </c>
      <c r="L2639" s="468" t="s">
        <v>175</v>
      </c>
      <c r="M2639" s="405" t="s">
        <v>69</v>
      </c>
      <c r="N2639" s="403">
        <v>2</v>
      </c>
      <c r="O2639" s="291">
        <v>34.65</v>
      </c>
      <c r="P2639" s="403">
        <v>100</v>
      </c>
      <c r="Q2639" s="403">
        <v>6350</v>
      </c>
      <c r="R2639" s="406">
        <f>O2639*Q2639</f>
        <v>220027.5</v>
      </c>
      <c r="S2639" s="403">
        <v>21</v>
      </c>
      <c r="T2639" s="403">
        <v>93</v>
      </c>
      <c r="U2639" s="418">
        <f>R2639-R2639*T2639/100</f>
        <v>15401.924999999988</v>
      </c>
      <c r="V2639" s="296">
        <f>J2639+U2639</f>
        <v>43001.924999999988</v>
      </c>
      <c r="W2639" s="296">
        <f>V2639*P2639/100</f>
        <v>43001.924999999988</v>
      </c>
      <c r="X2639" s="405">
        <v>50000000</v>
      </c>
      <c r="Y2639" s="404">
        <v>0</v>
      </c>
      <c r="Z2639" s="408">
        <v>0</v>
      </c>
      <c r="AA2639" s="298">
        <f>Y2639*Z2639/100</f>
        <v>0</v>
      </c>
    </row>
    <row r="2640" spans="1:27" s="395" customFormat="1" ht="30" customHeight="1">
      <c r="A2640" s="17">
        <v>959</v>
      </c>
      <c r="B2640" s="25" t="s">
        <v>24</v>
      </c>
      <c r="C2640" s="17">
        <v>10699</v>
      </c>
      <c r="D2640" s="17">
        <v>0</v>
      </c>
      <c r="E2640" s="17">
        <v>1</v>
      </c>
      <c r="F2640" s="17">
        <v>72</v>
      </c>
      <c r="G2640" s="17">
        <v>2</v>
      </c>
      <c r="H2640" s="31">
        <v>172</v>
      </c>
      <c r="I2640" s="20">
        <v>400</v>
      </c>
      <c r="J2640" s="30">
        <f t="shared" si="1775"/>
        <v>68800</v>
      </c>
      <c r="K2640" s="390">
        <v>1</v>
      </c>
      <c r="L2640" s="391" t="s">
        <v>175</v>
      </c>
      <c r="M2640" s="28" t="s">
        <v>176</v>
      </c>
      <c r="N2640" s="390">
        <v>2</v>
      </c>
      <c r="O2640" s="21">
        <v>154</v>
      </c>
      <c r="P2640" s="390">
        <v>100</v>
      </c>
      <c r="Q2640" s="390">
        <v>6350</v>
      </c>
      <c r="R2640" s="29">
        <f>O2640*Q2640</f>
        <v>977900</v>
      </c>
      <c r="S2640" s="390">
        <v>23</v>
      </c>
      <c r="T2640" s="390">
        <v>85</v>
      </c>
      <c r="U2640" s="26">
        <f>R2640-R2640*T2640/100</f>
        <v>146685</v>
      </c>
      <c r="V2640" s="30">
        <f>J2640+U2640</f>
        <v>215485</v>
      </c>
      <c r="W2640" s="30">
        <f>V2640*P2640/100</f>
        <v>215485</v>
      </c>
      <c r="X2640" s="28">
        <v>50000000</v>
      </c>
      <c r="Y2640" s="392">
        <v>0</v>
      </c>
      <c r="Z2640" s="393">
        <v>0</v>
      </c>
      <c r="AA2640" s="394">
        <v>0</v>
      </c>
    </row>
    <row r="2641" spans="1:27" s="414" customFormat="1" ht="30" customHeight="1">
      <c r="A2641" s="17">
        <v>960</v>
      </c>
      <c r="B2641" s="25" t="s">
        <v>24</v>
      </c>
      <c r="C2641" s="17">
        <v>10701</v>
      </c>
      <c r="D2641" s="17">
        <v>0</v>
      </c>
      <c r="E2641" s="17">
        <v>0</v>
      </c>
      <c r="F2641" s="17">
        <v>35</v>
      </c>
      <c r="G2641" s="17">
        <v>1</v>
      </c>
      <c r="H2641" s="31">
        <v>35</v>
      </c>
      <c r="I2641" s="20">
        <v>400</v>
      </c>
      <c r="J2641" s="30">
        <f t="shared" si="1775"/>
        <v>14000</v>
      </c>
      <c r="K2641" s="18"/>
      <c r="L2641" s="18"/>
      <c r="M2641" s="18"/>
      <c r="N2641" s="19"/>
      <c r="O2641" s="18"/>
      <c r="P2641" s="18">
        <v>100</v>
      </c>
      <c r="Q2641" s="18"/>
      <c r="R2641" s="28"/>
      <c r="S2641" s="18"/>
      <c r="T2641" s="18"/>
      <c r="U2641" s="26"/>
      <c r="V2641" s="30">
        <f t="shared" ref="V2641:V2644" si="1777">J2641+U2641</f>
        <v>14000</v>
      </c>
      <c r="W2641" s="30">
        <f t="shared" ref="W2641:W2644" si="1778">V2641*P2641/100</f>
        <v>14000</v>
      </c>
      <c r="X2641" s="28">
        <v>50000000</v>
      </c>
      <c r="Y2641" s="392">
        <v>0</v>
      </c>
      <c r="Z2641" s="393">
        <v>0</v>
      </c>
      <c r="AA2641" s="394"/>
    </row>
    <row r="2642" spans="1:27" s="414" customFormat="1" ht="30" customHeight="1">
      <c r="A2642" s="17">
        <v>961</v>
      </c>
      <c r="B2642" s="25" t="s">
        <v>24</v>
      </c>
      <c r="C2642" s="17">
        <v>10702</v>
      </c>
      <c r="D2642" s="17">
        <v>0</v>
      </c>
      <c r="E2642" s="17">
        <v>0</v>
      </c>
      <c r="F2642" s="17">
        <v>71</v>
      </c>
      <c r="G2642" s="17">
        <v>1</v>
      </c>
      <c r="H2642" s="31">
        <v>71</v>
      </c>
      <c r="I2642" s="20">
        <v>400</v>
      </c>
      <c r="J2642" s="30">
        <f t="shared" si="1775"/>
        <v>28400</v>
      </c>
      <c r="K2642" s="18"/>
      <c r="L2642" s="18"/>
      <c r="M2642" s="18"/>
      <c r="N2642" s="19"/>
      <c r="O2642" s="18"/>
      <c r="P2642" s="18">
        <v>100</v>
      </c>
      <c r="Q2642" s="18"/>
      <c r="R2642" s="28"/>
      <c r="S2642" s="18"/>
      <c r="T2642" s="18"/>
      <c r="U2642" s="26"/>
      <c r="V2642" s="30">
        <f t="shared" si="1777"/>
        <v>28400</v>
      </c>
      <c r="W2642" s="30">
        <f t="shared" si="1778"/>
        <v>28400</v>
      </c>
      <c r="X2642" s="28">
        <v>50000000</v>
      </c>
      <c r="Y2642" s="392">
        <v>0</v>
      </c>
      <c r="Z2642" s="393">
        <v>0</v>
      </c>
      <c r="AA2642" s="394"/>
    </row>
    <row r="2643" spans="1:27" s="414" customFormat="1" ht="30" customHeight="1">
      <c r="A2643" s="17">
        <v>962</v>
      </c>
      <c r="B2643" s="25" t="s">
        <v>25</v>
      </c>
      <c r="C2643" s="17">
        <v>6592</v>
      </c>
      <c r="D2643" s="17">
        <v>27</v>
      </c>
      <c r="E2643" s="17">
        <v>2</v>
      </c>
      <c r="F2643" s="17">
        <v>93</v>
      </c>
      <c r="G2643" s="17">
        <v>1</v>
      </c>
      <c r="H2643" s="111">
        <v>11093</v>
      </c>
      <c r="I2643" s="95">
        <v>100</v>
      </c>
      <c r="J2643" s="112">
        <f t="shared" si="1775"/>
        <v>1109300</v>
      </c>
      <c r="K2643" s="18"/>
      <c r="L2643" s="18"/>
      <c r="M2643" s="18"/>
      <c r="N2643" s="19"/>
      <c r="O2643" s="18"/>
      <c r="P2643" s="18">
        <v>100</v>
      </c>
      <c r="Q2643" s="18"/>
      <c r="R2643" s="28"/>
      <c r="S2643" s="18"/>
      <c r="T2643" s="18"/>
      <c r="U2643" s="26"/>
      <c r="V2643" s="30">
        <f t="shared" si="1777"/>
        <v>1109300</v>
      </c>
      <c r="W2643" s="30">
        <f t="shared" si="1778"/>
        <v>1109300</v>
      </c>
      <c r="X2643" s="28"/>
      <c r="Y2643" s="109">
        <v>1109300</v>
      </c>
      <c r="Z2643" s="393">
        <v>0.01</v>
      </c>
      <c r="AA2643" s="25">
        <f>Y2643*Z2643/100</f>
        <v>110.93</v>
      </c>
    </row>
    <row r="2644" spans="1:27" s="414" customFormat="1" ht="30" customHeight="1">
      <c r="A2644" s="17">
        <v>963</v>
      </c>
      <c r="B2644" s="25" t="s">
        <v>193</v>
      </c>
      <c r="C2644" s="17" t="s">
        <v>183</v>
      </c>
      <c r="D2644" s="17">
        <v>17</v>
      </c>
      <c r="E2644" s="17">
        <v>2</v>
      </c>
      <c r="F2644" s="17">
        <v>60</v>
      </c>
      <c r="G2644" s="17">
        <v>1</v>
      </c>
      <c r="H2644" s="31">
        <v>7060</v>
      </c>
      <c r="I2644" s="20">
        <v>150</v>
      </c>
      <c r="J2644" s="31">
        <f t="shared" si="1775"/>
        <v>1059000</v>
      </c>
      <c r="K2644" s="18"/>
      <c r="L2644" s="18"/>
      <c r="M2644" s="18"/>
      <c r="N2644" s="19"/>
      <c r="O2644" s="18"/>
      <c r="P2644" s="18">
        <v>100</v>
      </c>
      <c r="Q2644" s="18"/>
      <c r="R2644" s="28"/>
      <c r="S2644" s="18"/>
      <c r="T2644" s="18"/>
      <c r="U2644" s="26"/>
      <c r="V2644" s="30">
        <f t="shared" si="1777"/>
        <v>1059000</v>
      </c>
      <c r="W2644" s="30">
        <f t="shared" si="1778"/>
        <v>1059000</v>
      </c>
      <c r="X2644" s="28"/>
      <c r="Y2644" s="469">
        <v>1059000</v>
      </c>
      <c r="Z2644" s="393">
        <v>0.01</v>
      </c>
      <c r="AA2644" s="25">
        <f>Y2644*Z2644/100</f>
        <v>105.9</v>
      </c>
    </row>
    <row r="2645" spans="1:27" s="395" customFormat="1" ht="30" customHeight="1">
      <c r="A2645" s="17">
        <v>964</v>
      </c>
      <c r="B2645" s="25" t="s">
        <v>24</v>
      </c>
      <c r="C2645" s="17">
        <v>10698</v>
      </c>
      <c r="D2645" s="17">
        <v>0</v>
      </c>
      <c r="E2645" s="17">
        <v>1</v>
      </c>
      <c r="F2645" s="17">
        <v>38</v>
      </c>
      <c r="G2645" s="17">
        <v>2</v>
      </c>
      <c r="H2645" s="31">
        <v>138</v>
      </c>
      <c r="I2645" s="20">
        <v>400</v>
      </c>
      <c r="J2645" s="30">
        <f t="shared" ref="J2645:J2650" si="1779">H2645*I2645</f>
        <v>55200</v>
      </c>
      <c r="K2645" s="390">
        <v>1</v>
      </c>
      <c r="L2645" s="391" t="s">
        <v>175</v>
      </c>
      <c r="M2645" s="28" t="s">
        <v>176</v>
      </c>
      <c r="N2645" s="390">
        <v>2</v>
      </c>
      <c r="O2645" s="21">
        <v>227.12</v>
      </c>
      <c r="P2645" s="390">
        <v>100</v>
      </c>
      <c r="Q2645" s="390">
        <v>6350</v>
      </c>
      <c r="R2645" s="29">
        <f>O2645*Q2645</f>
        <v>1442212</v>
      </c>
      <c r="S2645" s="390">
        <v>31</v>
      </c>
      <c r="T2645" s="390">
        <v>85</v>
      </c>
      <c r="U2645" s="26">
        <f>R2645-R2645*T2645/100</f>
        <v>216331.80000000005</v>
      </c>
      <c r="V2645" s="30">
        <f>J2645+U2645</f>
        <v>271531.80000000005</v>
      </c>
      <c r="W2645" s="30">
        <f>V2645*P2645/100</f>
        <v>271531.80000000005</v>
      </c>
      <c r="X2645" s="28">
        <v>50000000</v>
      </c>
      <c r="Y2645" s="392">
        <v>0</v>
      </c>
      <c r="Z2645" s="393">
        <v>0</v>
      </c>
      <c r="AA2645" s="394">
        <f>Y2645*Z2645/100</f>
        <v>0</v>
      </c>
    </row>
    <row r="2646" spans="1:27" s="395" customFormat="1" ht="30" customHeight="1">
      <c r="A2646" s="17">
        <v>965</v>
      </c>
      <c r="B2646" s="25" t="s">
        <v>24</v>
      </c>
      <c r="C2646" s="17">
        <v>10700</v>
      </c>
      <c r="D2646" s="17">
        <v>0</v>
      </c>
      <c r="E2646" s="17">
        <v>0</v>
      </c>
      <c r="F2646" s="17">
        <v>68</v>
      </c>
      <c r="G2646" s="17">
        <v>1</v>
      </c>
      <c r="H2646" s="31">
        <v>68</v>
      </c>
      <c r="I2646" s="20">
        <v>400</v>
      </c>
      <c r="J2646" s="30">
        <f t="shared" si="1779"/>
        <v>27200</v>
      </c>
      <c r="K2646" s="390">
        <v>2</v>
      </c>
      <c r="L2646" s="399" t="s">
        <v>168</v>
      </c>
      <c r="M2646" s="28" t="s">
        <v>27</v>
      </c>
      <c r="N2646" s="390">
        <v>1</v>
      </c>
      <c r="O2646" s="21">
        <v>13.75</v>
      </c>
      <c r="P2646" s="390">
        <v>100</v>
      </c>
      <c r="Q2646" s="390">
        <v>5150</v>
      </c>
      <c r="R2646" s="29">
        <f>O2646*Q2646</f>
        <v>70812.5</v>
      </c>
      <c r="S2646" s="390">
        <v>21</v>
      </c>
      <c r="T2646" s="390">
        <v>93</v>
      </c>
      <c r="U2646" s="26">
        <f t="shared" ref="U2646" si="1780">R2646-R2646*T2646/100</f>
        <v>4956.875</v>
      </c>
      <c r="V2646" s="30">
        <f>J2646+U2646</f>
        <v>32156.875</v>
      </c>
      <c r="W2646" s="30">
        <f t="shared" ref="W2646:W2650" si="1781">V2646*P2646/100</f>
        <v>32156.875</v>
      </c>
      <c r="X2646" s="28">
        <v>50000000</v>
      </c>
      <c r="Y2646" s="392">
        <v>0</v>
      </c>
      <c r="Z2646" s="393">
        <v>0</v>
      </c>
      <c r="AA2646" s="394">
        <f t="shared" ref="AA2646:AA2650" si="1782">Y2646*Z2646/100</f>
        <v>0</v>
      </c>
    </row>
    <row r="2647" spans="1:27" s="414" customFormat="1" ht="30" customHeight="1">
      <c r="A2647" s="17">
        <v>966</v>
      </c>
      <c r="B2647" s="25" t="s">
        <v>24</v>
      </c>
      <c r="C2647" s="17">
        <v>20063</v>
      </c>
      <c r="D2647" s="17">
        <v>19</v>
      </c>
      <c r="E2647" s="17">
        <v>2</v>
      </c>
      <c r="F2647" s="17">
        <v>27</v>
      </c>
      <c r="G2647" s="17">
        <v>1</v>
      </c>
      <c r="H2647" s="31">
        <v>7827</v>
      </c>
      <c r="I2647" s="20">
        <v>125</v>
      </c>
      <c r="J2647" s="30">
        <f t="shared" si="1779"/>
        <v>978375</v>
      </c>
      <c r="K2647" s="18"/>
      <c r="L2647" s="18"/>
      <c r="M2647" s="18"/>
      <c r="N2647" s="19"/>
      <c r="O2647" s="18"/>
      <c r="P2647" s="18">
        <v>100</v>
      </c>
      <c r="Q2647" s="18"/>
      <c r="R2647" s="28"/>
      <c r="S2647" s="18"/>
      <c r="T2647" s="18"/>
      <c r="U2647" s="26"/>
      <c r="V2647" s="30">
        <f t="shared" ref="V2647:V2650" si="1783">J2647+U2647</f>
        <v>978375</v>
      </c>
      <c r="W2647" s="30">
        <f t="shared" si="1781"/>
        <v>978375</v>
      </c>
      <c r="X2647" s="28">
        <v>50000000</v>
      </c>
      <c r="Y2647" s="392">
        <v>0</v>
      </c>
      <c r="Z2647" s="393">
        <v>0</v>
      </c>
      <c r="AA2647" s="394">
        <f t="shared" si="1782"/>
        <v>0</v>
      </c>
    </row>
    <row r="2648" spans="1:27" s="414" customFormat="1" ht="30" customHeight="1">
      <c r="A2648" s="17">
        <v>967</v>
      </c>
      <c r="B2648" s="25" t="s">
        <v>24</v>
      </c>
      <c r="C2648" s="17">
        <v>20534</v>
      </c>
      <c r="D2648" s="17">
        <v>15</v>
      </c>
      <c r="E2648" s="17">
        <v>1</v>
      </c>
      <c r="F2648" s="17">
        <v>61</v>
      </c>
      <c r="G2648" s="17">
        <v>1</v>
      </c>
      <c r="H2648" s="31">
        <v>6161</v>
      </c>
      <c r="I2648" s="20">
        <v>125</v>
      </c>
      <c r="J2648" s="30">
        <f t="shared" si="1779"/>
        <v>770125</v>
      </c>
      <c r="K2648" s="18"/>
      <c r="L2648" s="18"/>
      <c r="M2648" s="18"/>
      <c r="N2648" s="19"/>
      <c r="O2648" s="18"/>
      <c r="P2648" s="18">
        <v>100</v>
      </c>
      <c r="Q2648" s="18"/>
      <c r="R2648" s="28"/>
      <c r="S2648" s="18"/>
      <c r="T2648" s="18"/>
      <c r="U2648" s="26"/>
      <c r="V2648" s="30">
        <f t="shared" si="1783"/>
        <v>770125</v>
      </c>
      <c r="W2648" s="30">
        <f t="shared" si="1781"/>
        <v>770125</v>
      </c>
      <c r="X2648" s="28">
        <v>50000000</v>
      </c>
      <c r="Y2648" s="392">
        <v>0</v>
      </c>
      <c r="Z2648" s="393">
        <v>0</v>
      </c>
      <c r="AA2648" s="394">
        <f t="shared" si="1782"/>
        <v>0</v>
      </c>
    </row>
    <row r="2649" spans="1:27" s="414" customFormat="1" ht="30" customHeight="1">
      <c r="A2649" s="17">
        <v>968</v>
      </c>
      <c r="B2649" s="25" t="s">
        <v>24</v>
      </c>
      <c r="C2649" s="17">
        <v>20533</v>
      </c>
      <c r="D2649" s="17">
        <v>5</v>
      </c>
      <c r="E2649" s="17">
        <v>1</v>
      </c>
      <c r="F2649" s="17">
        <v>10</v>
      </c>
      <c r="G2649" s="17">
        <v>1</v>
      </c>
      <c r="H2649" s="31">
        <v>2110</v>
      </c>
      <c r="I2649" s="20">
        <v>125</v>
      </c>
      <c r="J2649" s="31">
        <f t="shared" si="1779"/>
        <v>263750</v>
      </c>
      <c r="K2649" s="18"/>
      <c r="L2649" s="18"/>
      <c r="M2649" s="18"/>
      <c r="N2649" s="19"/>
      <c r="O2649" s="18"/>
      <c r="P2649" s="18">
        <v>100</v>
      </c>
      <c r="Q2649" s="18"/>
      <c r="R2649" s="28"/>
      <c r="S2649" s="18"/>
      <c r="T2649" s="18"/>
      <c r="U2649" s="26"/>
      <c r="V2649" s="30">
        <f t="shared" si="1783"/>
        <v>263750</v>
      </c>
      <c r="W2649" s="30">
        <f t="shared" si="1781"/>
        <v>263750</v>
      </c>
      <c r="X2649" s="28">
        <v>50000000</v>
      </c>
      <c r="Y2649" s="392">
        <v>0</v>
      </c>
      <c r="Z2649" s="393">
        <v>0</v>
      </c>
      <c r="AA2649" s="394">
        <f t="shared" si="1782"/>
        <v>0</v>
      </c>
    </row>
    <row r="2650" spans="1:27" s="414" customFormat="1" ht="30" customHeight="1">
      <c r="A2650" s="17">
        <v>969</v>
      </c>
      <c r="B2650" s="25" t="s">
        <v>26</v>
      </c>
      <c r="C2650" s="17">
        <v>86</v>
      </c>
      <c r="D2650" s="17">
        <v>0</v>
      </c>
      <c r="E2650" s="17">
        <v>1</v>
      </c>
      <c r="F2650" s="17">
        <v>65</v>
      </c>
      <c r="G2650" s="17">
        <v>1</v>
      </c>
      <c r="H2650" s="31">
        <v>165</v>
      </c>
      <c r="I2650" s="20">
        <v>125</v>
      </c>
      <c r="J2650" s="31">
        <f t="shared" si="1779"/>
        <v>20625</v>
      </c>
      <c r="K2650" s="18"/>
      <c r="L2650" s="18"/>
      <c r="M2650" s="18"/>
      <c r="N2650" s="19"/>
      <c r="O2650" s="18"/>
      <c r="P2650" s="18">
        <v>100</v>
      </c>
      <c r="Q2650" s="18"/>
      <c r="R2650" s="28"/>
      <c r="S2650" s="18"/>
      <c r="T2650" s="18"/>
      <c r="U2650" s="26"/>
      <c r="V2650" s="30">
        <f t="shared" si="1783"/>
        <v>20625</v>
      </c>
      <c r="W2650" s="30">
        <f t="shared" si="1781"/>
        <v>20625</v>
      </c>
      <c r="X2650" s="28">
        <v>0</v>
      </c>
      <c r="Y2650" s="413">
        <v>20625</v>
      </c>
      <c r="Z2650" s="393">
        <v>0.01</v>
      </c>
      <c r="AA2650" s="21">
        <f t="shared" si="1782"/>
        <v>2.0625</v>
      </c>
    </row>
    <row r="2651" spans="1:27" s="395" customFormat="1" ht="30" customHeight="1">
      <c r="A2651" s="17">
        <v>970</v>
      </c>
      <c r="B2651" s="25" t="s">
        <v>24</v>
      </c>
      <c r="C2651" s="17">
        <v>10703</v>
      </c>
      <c r="D2651" s="17">
        <v>0</v>
      </c>
      <c r="E2651" s="17">
        <v>2</v>
      </c>
      <c r="F2651" s="17">
        <v>38</v>
      </c>
      <c r="G2651" s="17">
        <v>2</v>
      </c>
      <c r="H2651" s="31">
        <v>238</v>
      </c>
      <c r="I2651" s="20">
        <v>400</v>
      </c>
      <c r="J2651" s="30">
        <f>H2651*I2651</f>
        <v>95200</v>
      </c>
      <c r="K2651" s="390">
        <v>1</v>
      </c>
      <c r="L2651" s="391" t="s">
        <v>175</v>
      </c>
      <c r="M2651" s="28" t="s">
        <v>176</v>
      </c>
      <c r="N2651" s="390">
        <v>2</v>
      </c>
      <c r="O2651" s="21">
        <v>166.4</v>
      </c>
      <c r="P2651" s="390">
        <v>100</v>
      </c>
      <c r="Q2651" s="390">
        <v>6350</v>
      </c>
      <c r="R2651" s="29">
        <f>O2651*Q2651</f>
        <v>1056640</v>
      </c>
      <c r="S2651" s="390">
        <v>6</v>
      </c>
      <c r="T2651" s="390">
        <v>14</v>
      </c>
      <c r="U2651" s="26">
        <f>R2651-R2651*T2651/100</f>
        <v>908710.40000000002</v>
      </c>
      <c r="V2651" s="30">
        <f>J2651+U2651</f>
        <v>1003910.4</v>
      </c>
      <c r="W2651" s="30">
        <f>V2651*P2651/100</f>
        <v>1003910.4</v>
      </c>
      <c r="X2651" s="28">
        <v>50000000</v>
      </c>
      <c r="Y2651" s="392">
        <v>0</v>
      </c>
      <c r="Z2651" s="393">
        <v>0</v>
      </c>
      <c r="AA2651" s="394">
        <v>0</v>
      </c>
    </row>
    <row r="2652" spans="1:27" s="395" customFormat="1" ht="30" customHeight="1">
      <c r="A2652" s="400"/>
      <c r="B2652" s="27"/>
      <c r="C2652" s="401"/>
      <c r="D2652" s="402"/>
      <c r="E2652" s="402"/>
      <c r="F2652" s="402"/>
      <c r="G2652" s="402"/>
      <c r="H2652" s="31"/>
      <c r="I2652" s="18"/>
      <c r="J2652" s="28"/>
      <c r="K2652" s="390"/>
      <c r="L2652" s="399"/>
      <c r="M2652" s="28"/>
      <c r="N2652" s="390"/>
      <c r="O2652" s="21"/>
      <c r="P2652" s="390"/>
      <c r="Q2652" s="390"/>
      <c r="R2652" s="29"/>
      <c r="S2652" s="390"/>
      <c r="T2652" s="390"/>
      <c r="U2652" s="26"/>
      <c r="V2652" s="30"/>
      <c r="W2652" s="30"/>
      <c r="X2652" s="28"/>
      <c r="Y2652" s="392"/>
      <c r="Z2652" s="393"/>
      <c r="AA2652" s="394"/>
    </row>
    <row r="2653" spans="1:27" s="414" customFormat="1" ht="30" customHeight="1">
      <c r="A2653" s="17">
        <v>971</v>
      </c>
      <c r="B2653" s="25" t="s">
        <v>26</v>
      </c>
      <c r="C2653" s="17" t="s">
        <v>183</v>
      </c>
      <c r="D2653" s="17">
        <v>5</v>
      </c>
      <c r="E2653" s="17">
        <v>1</v>
      </c>
      <c r="F2653" s="17">
        <v>0</v>
      </c>
      <c r="G2653" s="17">
        <v>1</v>
      </c>
      <c r="H2653" s="31">
        <v>2100</v>
      </c>
      <c r="I2653" s="20">
        <v>150</v>
      </c>
      <c r="J2653" s="30">
        <f>H2653*I2653</f>
        <v>315000</v>
      </c>
      <c r="K2653" s="18"/>
      <c r="L2653" s="18"/>
      <c r="M2653" s="18"/>
      <c r="N2653" s="19"/>
      <c r="O2653" s="18"/>
      <c r="P2653" s="18">
        <v>100</v>
      </c>
      <c r="Q2653" s="18"/>
      <c r="R2653" s="28"/>
      <c r="S2653" s="18"/>
      <c r="T2653" s="18"/>
      <c r="U2653" s="26"/>
      <c r="V2653" s="30">
        <f t="shared" ref="V2653" si="1784">J2653+U2653</f>
        <v>315000</v>
      </c>
      <c r="W2653" s="30">
        <f t="shared" ref="W2653" si="1785">V2653*P2653/100</f>
        <v>315000</v>
      </c>
      <c r="X2653" s="28"/>
      <c r="Y2653" s="413">
        <v>315000</v>
      </c>
      <c r="Z2653" s="393">
        <v>0.01</v>
      </c>
      <c r="AA2653" s="21">
        <f t="shared" ref="AA2653" si="1786">Y2653*Z2653/100</f>
        <v>31.5</v>
      </c>
    </row>
    <row r="2654" spans="1:27" s="395" customFormat="1" ht="30" customHeight="1">
      <c r="A2654" s="17">
        <v>972</v>
      </c>
      <c r="B2654" s="25" t="s">
        <v>24</v>
      </c>
      <c r="C2654" s="17">
        <v>10667</v>
      </c>
      <c r="D2654" s="17">
        <v>0</v>
      </c>
      <c r="E2654" s="17">
        <v>1</v>
      </c>
      <c r="F2654" s="17">
        <v>69</v>
      </c>
      <c r="G2654" s="17">
        <v>3</v>
      </c>
      <c r="H2654" s="31">
        <v>169</v>
      </c>
      <c r="I2654" s="20">
        <v>400</v>
      </c>
      <c r="J2654" s="30">
        <f>H2654*I2654</f>
        <v>67600</v>
      </c>
      <c r="K2654" s="390"/>
      <c r="L2654" s="391"/>
      <c r="M2654" s="28"/>
      <c r="N2654" s="390"/>
      <c r="O2654" s="21"/>
      <c r="P2654" s="390">
        <v>100</v>
      </c>
      <c r="Q2654" s="390"/>
      <c r="R2654" s="29"/>
      <c r="S2654" s="390"/>
      <c r="T2654" s="390"/>
      <c r="U2654" s="26"/>
      <c r="V2654" s="30">
        <f>J2654+U2654</f>
        <v>67600</v>
      </c>
      <c r="W2654" s="30">
        <f>V2654*P2654/100</f>
        <v>67600</v>
      </c>
      <c r="X2654" s="28">
        <v>50000000</v>
      </c>
      <c r="Y2654" s="392">
        <v>0</v>
      </c>
      <c r="Z2654" s="393">
        <v>0</v>
      </c>
      <c r="AA2654" s="21">
        <f>Y2654*Z2654/100</f>
        <v>0</v>
      </c>
    </row>
    <row r="2655" spans="1:27" s="395" customFormat="1" ht="30" customHeight="1">
      <c r="A2655" s="17"/>
      <c r="B2655" s="25"/>
      <c r="C2655" s="17"/>
      <c r="D2655" s="17"/>
      <c r="E2655" s="17"/>
      <c r="F2655" s="17"/>
      <c r="G2655" s="17"/>
      <c r="H2655" s="31"/>
      <c r="I2655" s="20"/>
      <c r="J2655" s="30"/>
      <c r="K2655" s="390">
        <v>1</v>
      </c>
      <c r="L2655" s="391" t="s">
        <v>175</v>
      </c>
      <c r="M2655" s="28" t="s">
        <v>176</v>
      </c>
      <c r="N2655" s="390">
        <v>2</v>
      </c>
      <c r="O2655" s="21">
        <v>128.62</v>
      </c>
      <c r="P2655" s="390">
        <v>100</v>
      </c>
      <c r="Q2655" s="390">
        <v>6350</v>
      </c>
      <c r="R2655" s="29">
        <f>O2655*Q2655</f>
        <v>816737</v>
      </c>
      <c r="S2655" s="390">
        <v>16</v>
      </c>
      <c r="T2655" s="390">
        <v>55</v>
      </c>
      <c r="U2655" s="26">
        <f>R2655-R2655*T2655/100</f>
        <v>367531.65</v>
      </c>
      <c r="V2655" s="30">
        <f>J2655+U2655</f>
        <v>367531.65</v>
      </c>
      <c r="W2655" s="30">
        <f>V2655*P2655/100</f>
        <v>367531.65</v>
      </c>
      <c r="X2655" s="28">
        <v>10000000</v>
      </c>
      <c r="Y2655" s="392">
        <v>0</v>
      </c>
      <c r="Z2655" s="393">
        <v>0</v>
      </c>
      <c r="AA2655" s="21">
        <f t="shared" ref="AA2655:AA2658" si="1787">Y2655*Z2655/100</f>
        <v>0</v>
      </c>
    </row>
    <row r="2656" spans="1:27" s="395" customFormat="1" ht="30" customHeight="1">
      <c r="A2656" s="400"/>
      <c r="B2656" s="27"/>
      <c r="C2656" s="401"/>
      <c r="D2656" s="402"/>
      <c r="E2656" s="402"/>
      <c r="F2656" s="402"/>
      <c r="G2656" s="402"/>
      <c r="H2656" s="31"/>
      <c r="I2656" s="18"/>
      <c r="J2656" s="28"/>
      <c r="K2656" s="390"/>
      <c r="L2656" s="399"/>
      <c r="M2656" s="28"/>
      <c r="N2656" s="390"/>
      <c r="O2656" s="21"/>
      <c r="P2656" s="390"/>
      <c r="Q2656" s="390"/>
      <c r="R2656" s="29"/>
      <c r="S2656" s="390"/>
      <c r="T2656" s="390"/>
      <c r="U2656" s="26"/>
      <c r="V2656" s="30"/>
      <c r="W2656" s="30">
        <f t="shared" ref="W2656:W2658" si="1788">V2656*P2656/100</f>
        <v>0</v>
      </c>
      <c r="X2656" s="28"/>
      <c r="Y2656" s="392"/>
      <c r="Z2656" s="393"/>
      <c r="AA2656" s="21">
        <f t="shared" si="1787"/>
        <v>0</v>
      </c>
    </row>
    <row r="2657" spans="1:27" s="414" customFormat="1" ht="30" customHeight="1">
      <c r="A2657" s="17">
        <v>973</v>
      </c>
      <c r="B2657" s="25" t="s">
        <v>24</v>
      </c>
      <c r="C2657" s="17">
        <v>59176</v>
      </c>
      <c r="D2657" s="17">
        <v>7</v>
      </c>
      <c r="E2657" s="17">
        <v>2</v>
      </c>
      <c r="F2657" s="17">
        <v>81</v>
      </c>
      <c r="G2657" s="17">
        <v>1</v>
      </c>
      <c r="H2657" s="31">
        <v>3081</v>
      </c>
      <c r="I2657" s="20">
        <v>125</v>
      </c>
      <c r="J2657" s="30">
        <f>H2657*I2657</f>
        <v>385125</v>
      </c>
      <c r="K2657" s="18"/>
      <c r="L2657" s="18"/>
      <c r="M2657" s="18"/>
      <c r="N2657" s="19"/>
      <c r="O2657" s="18"/>
      <c r="P2657" s="18">
        <v>100</v>
      </c>
      <c r="Q2657" s="18"/>
      <c r="R2657" s="28"/>
      <c r="S2657" s="18"/>
      <c r="T2657" s="18"/>
      <c r="U2657" s="26"/>
      <c r="V2657" s="30">
        <f t="shared" ref="V2657:V2658" si="1789">J2657+U2657</f>
        <v>385125</v>
      </c>
      <c r="W2657" s="30">
        <f t="shared" si="1788"/>
        <v>385125</v>
      </c>
      <c r="X2657" s="28">
        <v>50000000</v>
      </c>
      <c r="Y2657" s="392">
        <v>0</v>
      </c>
      <c r="Z2657" s="393">
        <v>0</v>
      </c>
      <c r="AA2657" s="21">
        <f t="shared" si="1787"/>
        <v>0</v>
      </c>
    </row>
    <row r="2658" spans="1:27" s="414" customFormat="1" ht="30" customHeight="1">
      <c r="A2658" s="17">
        <v>974</v>
      </c>
      <c r="B2658" s="25" t="s">
        <v>26</v>
      </c>
      <c r="C2658" s="17" t="s">
        <v>183</v>
      </c>
      <c r="D2658" s="17">
        <v>4</v>
      </c>
      <c r="E2658" s="17">
        <v>1</v>
      </c>
      <c r="F2658" s="17">
        <v>37</v>
      </c>
      <c r="G2658" s="17">
        <v>1</v>
      </c>
      <c r="H2658" s="31">
        <v>1737</v>
      </c>
      <c r="I2658" s="20">
        <v>150</v>
      </c>
      <c r="J2658" s="30">
        <f>H2658*I2658</f>
        <v>260550</v>
      </c>
      <c r="K2658" s="18"/>
      <c r="L2658" s="18"/>
      <c r="M2658" s="18"/>
      <c r="N2658" s="19"/>
      <c r="O2658" s="18"/>
      <c r="P2658" s="18">
        <v>100</v>
      </c>
      <c r="Q2658" s="18"/>
      <c r="R2658" s="28"/>
      <c r="S2658" s="18"/>
      <c r="T2658" s="18"/>
      <c r="U2658" s="26"/>
      <c r="V2658" s="30">
        <f t="shared" si="1789"/>
        <v>260550</v>
      </c>
      <c r="W2658" s="30">
        <f t="shared" si="1788"/>
        <v>260550</v>
      </c>
      <c r="X2658" s="28"/>
      <c r="Y2658" s="413">
        <v>260550</v>
      </c>
      <c r="Z2658" s="393">
        <v>0.01</v>
      </c>
      <c r="AA2658" s="21">
        <f t="shared" si="1787"/>
        <v>26.055</v>
      </c>
    </row>
    <row r="2659" spans="1:27" s="414" customFormat="1" ht="30" customHeight="1">
      <c r="A2659" s="17"/>
      <c r="B2659" s="25"/>
      <c r="C2659" s="17"/>
      <c r="D2659" s="17"/>
      <c r="E2659" s="17"/>
      <c r="F2659" s="17"/>
      <c r="G2659" s="17"/>
      <c r="H2659" s="31"/>
      <c r="I2659" s="20"/>
      <c r="J2659" s="31"/>
      <c r="K2659" s="18"/>
      <c r="L2659" s="18"/>
      <c r="M2659" s="18"/>
      <c r="N2659" s="19"/>
      <c r="O2659" s="18"/>
      <c r="P2659" s="18"/>
      <c r="Q2659" s="18"/>
      <c r="R2659" s="28"/>
      <c r="S2659" s="18"/>
      <c r="T2659" s="18"/>
      <c r="U2659" s="26"/>
      <c r="V2659" s="30"/>
      <c r="W2659" s="30"/>
      <c r="X2659" s="28"/>
      <c r="Y2659" s="392"/>
      <c r="Z2659" s="393"/>
      <c r="AA2659" s="21"/>
    </row>
    <row r="2660" spans="1:27" s="395" customFormat="1" ht="30" customHeight="1">
      <c r="A2660" s="17">
        <v>975</v>
      </c>
      <c r="B2660" s="25" t="s">
        <v>24</v>
      </c>
      <c r="C2660" s="17">
        <v>10684</v>
      </c>
      <c r="D2660" s="17">
        <v>0</v>
      </c>
      <c r="E2660" s="17">
        <v>0</v>
      </c>
      <c r="F2660" s="17">
        <v>46</v>
      </c>
      <c r="G2660" s="17">
        <v>2</v>
      </c>
      <c r="H2660" s="31">
        <v>46</v>
      </c>
      <c r="I2660" s="20">
        <v>400</v>
      </c>
      <c r="J2660" s="30">
        <f>H2660*I2660</f>
        <v>18400</v>
      </c>
      <c r="K2660" s="390">
        <v>1</v>
      </c>
      <c r="L2660" s="399" t="s">
        <v>168</v>
      </c>
      <c r="M2660" s="28" t="s">
        <v>27</v>
      </c>
      <c r="N2660" s="390">
        <v>1</v>
      </c>
      <c r="O2660" s="21">
        <v>12.5</v>
      </c>
      <c r="P2660" s="390">
        <v>100</v>
      </c>
      <c r="Q2660" s="390">
        <v>5150</v>
      </c>
      <c r="R2660" s="29">
        <f>O2660*Q2660</f>
        <v>64375</v>
      </c>
      <c r="S2660" s="390">
        <v>20</v>
      </c>
      <c r="T2660" s="390">
        <v>93</v>
      </c>
      <c r="U2660" s="26">
        <f t="shared" ref="U2660" si="1790">R2660-R2660*T2660/100</f>
        <v>4506.25</v>
      </c>
      <c r="V2660" s="30">
        <f>J2660+U2660</f>
        <v>22906.25</v>
      </c>
      <c r="W2660" s="30">
        <f t="shared" ref="W2660" si="1791">V2660*P2660/100</f>
        <v>22906.25</v>
      </c>
      <c r="X2660" s="28">
        <v>50000000</v>
      </c>
      <c r="Y2660" s="392">
        <v>0</v>
      </c>
      <c r="Z2660" s="393">
        <v>0</v>
      </c>
      <c r="AA2660" s="394">
        <f t="shared" ref="AA2660" si="1792">Y2660*Z2660/100</f>
        <v>0</v>
      </c>
    </row>
    <row r="2661" spans="1:27" s="395" customFormat="1" ht="30" customHeight="1">
      <c r="A2661" s="17">
        <v>976</v>
      </c>
      <c r="B2661" s="25" t="s">
        <v>24</v>
      </c>
      <c r="C2661" s="17">
        <v>10625</v>
      </c>
      <c r="D2661" s="17">
        <v>0</v>
      </c>
      <c r="E2661" s="17">
        <v>0</v>
      </c>
      <c r="F2661" s="17">
        <v>69</v>
      </c>
      <c r="G2661" s="17">
        <v>2</v>
      </c>
      <c r="H2661" s="31">
        <v>69</v>
      </c>
      <c r="I2661" s="20">
        <v>400</v>
      </c>
      <c r="J2661" s="30">
        <f>H2661*I2661</f>
        <v>27600</v>
      </c>
      <c r="K2661" s="390">
        <v>1</v>
      </c>
      <c r="L2661" s="391" t="s">
        <v>175</v>
      </c>
      <c r="M2661" s="28" t="s">
        <v>176</v>
      </c>
      <c r="N2661" s="390">
        <v>2</v>
      </c>
      <c r="O2661" s="21">
        <v>90</v>
      </c>
      <c r="P2661" s="390">
        <v>100</v>
      </c>
      <c r="Q2661" s="390">
        <v>6350</v>
      </c>
      <c r="R2661" s="29">
        <f>O2661*Q2661</f>
        <v>571500</v>
      </c>
      <c r="S2661" s="390">
        <v>17</v>
      </c>
      <c r="T2661" s="390">
        <v>60</v>
      </c>
      <c r="U2661" s="26">
        <f>R2661-R2661*T2661/100</f>
        <v>228600</v>
      </c>
      <c r="V2661" s="30">
        <f>J2661+U2661</f>
        <v>256200</v>
      </c>
      <c r="W2661" s="30">
        <f>V2661*P2661/100</f>
        <v>256200</v>
      </c>
      <c r="X2661" s="28">
        <v>50000000</v>
      </c>
      <c r="Y2661" s="392">
        <v>0</v>
      </c>
      <c r="Z2661" s="393">
        <v>0</v>
      </c>
      <c r="AA2661" s="394">
        <v>0</v>
      </c>
    </row>
    <row r="2662" spans="1:27" s="395" customFormat="1" ht="30" customHeight="1">
      <c r="A2662" s="400"/>
      <c r="B2662" s="27"/>
      <c r="C2662" s="401"/>
      <c r="D2662" s="402"/>
      <c r="E2662" s="402"/>
      <c r="F2662" s="402"/>
      <c r="G2662" s="402"/>
      <c r="H2662" s="31"/>
      <c r="I2662" s="18"/>
      <c r="J2662" s="28"/>
      <c r="K2662" s="390"/>
      <c r="L2662" s="399"/>
      <c r="M2662" s="28"/>
      <c r="N2662" s="390"/>
      <c r="O2662" s="21"/>
      <c r="P2662" s="390"/>
      <c r="Q2662" s="390"/>
      <c r="R2662" s="29"/>
      <c r="S2662" s="390"/>
      <c r="T2662" s="390"/>
      <c r="U2662" s="26"/>
      <c r="V2662" s="30"/>
      <c r="W2662" s="30">
        <f t="shared" ref="W2662:W2663" si="1793">V2662*P2662/100</f>
        <v>0</v>
      </c>
      <c r="X2662" s="28"/>
      <c r="Y2662" s="392"/>
      <c r="Z2662" s="393"/>
      <c r="AA2662" s="394"/>
    </row>
    <row r="2663" spans="1:27" s="60" customFormat="1" ht="30" customHeight="1">
      <c r="A2663" s="17">
        <v>977</v>
      </c>
      <c r="B2663" s="25" t="s">
        <v>28</v>
      </c>
      <c r="C2663" s="17" t="s">
        <v>194</v>
      </c>
      <c r="D2663" s="17">
        <v>40</v>
      </c>
      <c r="E2663" s="17">
        <v>0</v>
      </c>
      <c r="F2663" s="17">
        <v>0</v>
      </c>
      <c r="G2663" s="17">
        <v>1</v>
      </c>
      <c r="H2663" s="109">
        <v>16000</v>
      </c>
      <c r="I2663" s="18">
        <v>400</v>
      </c>
      <c r="J2663" s="109">
        <f>H2663*I2663</f>
        <v>6400000</v>
      </c>
      <c r="K2663" s="18"/>
      <c r="L2663" s="18"/>
      <c r="M2663" s="18"/>
      <c r="N2663" s="19"/>
      <c r="O2663" s="18"/>
      <c r="P2663" s="18">
        <v>100</v>
      </c>
      <c r="Q2663" s="18"/>
      <c r="R2663" s="28"/>
      <c r="S2663" s="18"/>
      <c r="T2663" s="18"/>
      <c r="U2663" s="26"/>
      <c r="V2663" s="30">
        <f t="shared" ref="V2663" si="1794">J2663+U2663</f>
        <v>6400000</v>
      </c>
      <c r="W2663" s="30">
        <f t="shared" si="1793"/>
        <v>6400000</v>
      </c>
      <c r="X2663" s="28"/>
      <c r="Y2663" s="470">
        <f>V2663</f>
        <v>6400000</v>
      </c>
      <c r="Z2663" s="471">
        <v>0.01</v>
      </c>
      <c r="AA2663" s="25">
        <f>Y2663*Z2663/100</f>
        <v>640</v>
      </c>
    </row>
    <row r="2664" spans="1:27" s="395" customFormat="1" ht="30" customHeight="1">
      <c r="A2664" s="17">
        <v>978</v>
      </c>
      <c r="B2664" s="25" t="s">
        <v>24</v>
      </c>
      <c r="C2664" s="17">
        <v>10626</v>
      </c>
      <c r="D2664" s="17">
        <v>0</v>
      </c>
      <c r="E2664" s="17">
        <v>1</v>
      </c>
      <c r="F2664" s="17">
        <v>73</v>
      </c>
      <c r="G2664" s="17">
        <v>2</v>
      </c>
      <c r="H2664" s="31">
        <v>173</v>
      </c>
      <c r="I2664" s="20">
        <v>400</v>
      </c>
      <c r="J2664" s="30">
        <f>H2664*I2664</f>
        <v>69200</v>
      </c>
      <c r="K2664" s="390">
        <v>1</v>
      </c>
      <c r="L2664" s="391" t="s">
        <v>175</v>
      </c>
      <c r="M2664" s="28" t="s">
        <v>176</v>
      </c>
      <c r="N2664" s="390">
        <v>2</v>
      </c>
      <c r="O2664" s="21">
        <v>143</v>
      </c>
      <c r="P2664" s="390">
        <v>100</v>
      </c>
      <c r="Q2664" s="390">
        <v>6350</v>
      </c>
      <c r="R2664" s="29">
        <f>O2664*Q2664</f>
        <v>908050</v>
      </c>
      <c r="S2664" s="390">
        <v>24</v>
      </c>
      <c r="T2664" s="390">
        <v>85</v>
      </c>
      <c r="U2664" s="26">
        <f>R2664-R2664*T2664/100</f>
        <v>136207.5</v>
      </c>
      <c r="V2664" s="30">
        <f>J2664+U2664</f>
        <v>205407.5</v>
      </c>
      <c r="W2664" s="30">
        <f>V2664*P2664/100</f>
        <v>205407.5</v>
      </c>
      <c r="X2664" s="28">
        <v>50000000</v>
      </c>
      <c r="Y2664" s="392">
        <v>0</v>
      </c>
      <c r="Z2664" s="393">
        <v>0</v>
      </c>
      <c r="AA2664" s="394">
        <v>0</v>
      </c>
    </row>
    <row r="2665" spans="1:27" s="395" customFormat="1" ht="30" customHeight="1">
      <c r="A2665" s="400"/>
      <c r="B2665" s="27"/>
      <c r="C2665" s="401"/>
      <c r="D2665" s="402"/>
      <c r="E2665" s="402"/>
      <c r="F2665" s="402"/>
      <c r="G2665" s="402"/>
      <c r="H2665" s="31"/>
      <c r="I2665" s="18"/>
      <c r="J2665" s="28"/>
      <c r="K2665" s="390">
        <v>2</v>
      </c>
      <c r="L2665" s="399" t="s">
        <v>168</v>
      </c>
      <c r="M2665" s="28" t="s">
        <v>27</v>
      </c>
      <c r="N2665" s="390">
        <v>1</v>
      </c>
      <c r="O2665" s="21">
        <v>12</v>
      </c>
      <c r="P2665" s="390">
        <v>100</v>
      </c>
      <c r="Q2665" s="390">
        <v>5150</v>
      </c>
      <c r="R2665" s="29">
        <f>O2665*Q2665</f>
        <v>61800</v>
      </c>
      <c r="S2665" s="390">
        <v>14</v>
      </c>
      <c r="T2665" s="390">
        <v>60</v>
      </c>
      <c r="U2665" s="26">
        <f t="shared" ref="U2665" si="1795">R2665-R2665*T2665/100</f>
        <v>24720</v>
      </c>
      <c r="V2665" s="30">
        <f>J2665+U2665</f>
        <v>24720</v>
      </c>
      <c r="W2665" s="30">
        <f t="shared" ref="W2665" si="1796">V2665*P2665/100</f>
        <v>24720</v>
      </c>
      <c r="X2665" s="28">
        <v>50000000</v>
      </c>
      <c r="Y2665" s="392">
        <v>0</v>
      </c>
      <c r="Z2665" s="393">
        <v>0</v>
      </c>
      <c r="AA2665" s="394">
        <v>0</v>
      </c>
    </row>
    <row r="2666" spans="1:27" s="395" customFormat="1" ht="30" customHeight="1">
      <c r="A2666" s="400"/>
      <c r="B2666" s="27"/>
      <c r="C2666" s="401"/>
      <c r="D2666" s="402"/>
      <c r="E2666" s="402"/>
      <c r="F2666" s="402"/>
      <c r="G2666" s="402"/>
      <c r="H2666" s="31"/>
      <c r="I2666" s="18"/>
      <c r="J2666" s="28"/>
      <c r="K2666" s="390">
        <v>3</v>
      </c>
      <c r="L2666" s="391" t="s">
        <v>175</v>
      </c>
      <c r="M2666" s="28" t="s">
        <v>177</v>
      </c>
      <c r="N2666" s="390">
        <v>2</v>
      </c>
      <c r="O2666" s="21">
        <v>100</v>
      </c>
      <c r="P2666" s="390">
        <v>100</v>
      </c>
      <c r="Q2666" s="390">
        <v>6350</v>
      </c>
      <c r="R2666" s="29">
        <f>O2666*Q2666</f>
        <v>635000</v>
      </c>
      <c r="S2666" s="390">
        <v>14</v>
      </c>
      <c r="T2666" s="390">
        <v>18</v>
      </c>
      <c r="U2666" s="26">
        <f>R2666-R2666*T2666/100</f>
        <v>520700</v>
      </c>
      <c r="V2666" s="30">
        <f>J2666+U2666</f>
        <v>520700</v>
      </c>
      <c r="W2666" s="30">
        <f>V2666*P2666/100</f>
        <v>520700</v>
      </c>
      <c r="X2666" s="28">
        <v>10000000</v>
      </c>
      <c r="Y2666" s="392">
        <v>0</v>
      </c>
      <c r="Z2666" s="393">
        <v>0</v>
      </c>
      <c r="AA2666" s="394"/>
    </row>
    <row r="2667" spans="1:27" s="395" customFormat="1" ht="30" customHeight="1">
      <c r="A2667" s="400"/>
      <c r="B2667" s="27"/>
      <c r="C2667" s="401"/>
      <c r="D2667" s="402"/>
      <c r="E2667" s="402"/>
      <c r="F2667" s="402"/>
      <c r="G2667" s="402"/>
      <c r="H2667" s="31"/>
      <c r="I2667" s="18"/>
      <c r="J2667" s="28"/>
      <c r="K2667" s="390"/>
      <c r="L2667" s="391"/>
      <c r="M2667" s="28"/>
      <c r="N2667" s="390"/>
      <c r="O2667" s="21"/>
      <c r="P2667" s="390"/>
      <c r="Q2667" s="390"/>
      <c r="R2667" s="29"/>
      <c r="S2667" s="390"/>
      <c r="T2667" s="390"/>
      <c r="U2667" s="26"/>
      <c r="V2667" s="30"/>
      <c r="W2667" s="30"/>
      <c r="X2667" s="28"/>
      <c r="Y2667" s="392"/>
      <c r="Z2667" s="393"/>
      <c r="AA2667" s="394"/>
    </row>
    <row r="2668" spans="1:27" s="395" customFormat="1" ht="30" customHeight="1">
      <c r="A2668" s="17">
        <v>979</v>
      </c>
      <c r="B2668" s="25" t="s">
        <v>24</v>
      </c>
      <c r="C2668" s="17">
        <v>10776</v>
      </c>
      <c r="D2668" s="17">
        <v>0</v>
      </c>
      <c r="E2668" s="17">
        <v>1</v>
      </c>
      <c r="F2668" s="17">
        <v>38</v>
      </c>
      <c r="G2668" s="17">
        <v>2</v>
      </c>
      <c r="H2668" s="31">
        <v>138</v>
      </c>
      <c r="I2668" s="20">
        <v>300</v>
      </c>
      <c r="J2668" s="30">
        <f>H2668*I2668</f>
        <v>41400</v>
      </c>
      <c r="K2668" s="390">
        <v>1</v>
      </c>
      <c r="L2668" s="391" t="s">
        <v>175</v>
      </c>
      <c r="M2668" s="28" t="s">
        <v>69</v>
      </c>
      <c r="N2668" s="390">
        <v>2</v>
      </c>
      <c r="O2668" s="21">
        <v>178.5</v>
      </c>
      <c r="P2668" s="390">
        <v>100</v>
      </c>
      <c r="Q2668" s="390">
        <v>6350</v>
      </c>
      <c r="R2668" s="29">
        <f>O2668*Q2668</f>
        <v>1133475</v>
      </c>
      <c r="S2668" s="390">
        <v>25</v>
      </c>
      <c r="T2668" s="390">
        <v>93</v>
      </c>
      <c r="U2668" s="26">
        <f>R2668-R2668*T2668/100</f>
        <v>79343.25</v>
      </c>
      <c r="V2668" s="30">
        <f>J2668+U2668</f>
        <v>120743.25</v>
      </c>
      <c r="W2668" s="30">
        <f>V2668*P2668/100</f>
        <v>120743.25</v>
      </c>
      <c r="X2668" s="28">
        <v>10000000</v>
      </c>
      <c r="Y2668" s="392">
        <v>0</v>
      </c>
      <c r="Z2668" s="393">
        <v>0</v>
      </c>
      <c r="AA2668" s="394">
        <v>0</v>
      </c>
    </row>
    <row r="2669" spans="1:27" s="414" customFormat="1" ht="30" customHeight="1">
      <c r="A2669" s="17">
        <v>980</v>
      </c>
      <c r="B2669" s="25" t="s">
        <v>26</v>
      </c>
      <c r="C2669" s="17">
        <v>1022</v>
      </c>
      <c r="D2669" s="17">
        <v>10</v>
      </c>
      <c r="E2669" s="17">
        <v>0</v>
      </c>
      <c r="F2669" s="17">
        <v>40</v>
      </c>
      <c r="G2669" s="17">
        <v>1</v>
      </c>
      <c r="H2669" s="31">
        <v>4040</v>
      </c>
      <c r="I2669" s="20">
        <v>125</v>
      </c>
      <c r="J2669" s="30">
        <f>H2669*I2669</f>
        <v>505000</v>
      </c>
      <c r="K2669" s="18"/>
      <c r="L2669" s="18"/>
      <c r="M2669" s="18"/>
      <c r="N2669" s="19"/>
      <c r="O2669" s="18"/>
      <c r="P2669" s="18">
        <v>100</v>
      </c>
      <c r="Q2669" s="18"/>
      <c r="R2669" s="28"/>
      <c r="S2669" s="18"/>
      <c r="T2669" s="18"/>
      <c r="U2669" s="26"/>
      <c r="V2669" s="30">
        <f t="shared" ref="V2669:W2669" si="1797">J2669+U2669</f>
        <v>505000</v>
      </c>
      <c r="W2669" s="30">
        <f t="shared" si="1797"/>
        <v>505000</v>
      </c>
      <c r="X2669" s="28"/>
      <c r="Y2669" s="413">
        <v>505000</v>
      </c>
      <c r="Z2669" s="393">
        <v>0.01</v>
      </c>
      <c r="AA2669" s="25">
        <f>Y2669*Z2669/100</f>
        <v>50.5</v>
      </c>
    </row>
    <row r="2670" spans="1:27" s="395" customFormat="1" ht="30" customHeight="1">
      <c r="A2670" s="17">
        <v>981</v>
      </c>
      <c r="B2670" s="25" t="s">
        <v>24</v>
      </c>
      <c r="C2670" s="17">
        <v>10685</v>
      </c>
      <c r="D2670" s="17">
        <v>0</v>
      </c>
      <c r="E2670" s="17">
        <v>1</v>
      </c>
      <c r="F2670" s="17">
        <v>60</v>
      </c>
      <c r="G2670" s="17">
        <v>2</v>
      </c>
      <c r="H2670" s="31">
        <v>160</v>
      </c>
      <c r="I2670" s="20">
        <v>400</v>
      </c>
      <c r="J2670" s="30">
        <f>H2670*I2670</f>
        <v>64000</v>
      </c>
      <c r="K2670" s="390">
        <v>1</v>
      </c>
      <c r="L2670" s="391" t="s">
        <v>175</v>
      </c>
      <c r="M2670" s="28" t="s">
        <v>176</v>
      </c>
      <c r="N2670" s="390">
        <v>2</v>
      </c>
      <c r="O2670" s="21">
        <v>117.12</v>
      </c>
      <c r="P2670" s="390">
        <v>100</v>
      </c>
      <c r="Q2670" s="390">
        <v>6350</v>
      </c>
      <c r="R2670" s="29">
        <f>O2670*Q2670</f>
        <v>743712</v>
      </c>
      <c r="S2670" s="390">
        <v>15</v>
      </c>
      <c r="T2670" s="390">
        <v>50</v>
      </c>
      <c r="U2670" s="26">
        <f>R2670-R2670*T2670/100</f>
        <v>371856</v>
      </c>
      <c r="V2670" s="30">
        <f>J2670+U2670</f>
        <v>435856</v>
      </c>
      <c r="W2670" s="30">
        <f>V2670*P2670/100</f>
        <v>435856</v>
      </c>
      <c r="X2670" s="28">
        <v>50000000</v>
      </c>
      <c r="Y2670" s="392">
        <v>0</v>
      </c>
      <c r="Z2670" s="393">
        <v>0</v>
      </c>
      <c r="AA2670" s="394">
        <v>0</v>
      </c>
    </row>
    <row r="2671" spans="1:27" s="395" customFormat="1" ht="30" customHeight="1">
      <c r="A2671" s="400"/>
      <c r="B2671" s="27"/>
      <c r="C2671" s="401"/>
      <c r="D2671" s="402"/>
      <c r="E2671" s="402"/>
      <c r="F2671" s="402"/>
      <c r="G2671" s="402"/>
      <c r="H2671" s="31"/>
      <c r="I2671" s="18"/>
      <c r="J2671" s="28"/>
      <c r="K2671" s="390">
        <v>2</v>
      </c>
      <c r="L2671" s="399" t="s">
        <v>168</v>
      </c>
      <c r="M2671" s="28" t="s">
        <v>27</v>
      </c>
      <c r="N2671" s="390">
        <v>1</v>
      </c>
      <c r="O2671" s="21">
        <v>12.5</v>
      </c>
      <c r="P2671" s="390">
        <v>100</v>
      </c>
      <c r="Q2671" s="390">
        <v>5150</v>
      </c>
      <c r="R2671" s="29">
        <f>O2671*Q2671</f>
        <v>64375</v>
      </c>
      <c r="S2671" s="390">
        <v>23</v>
      </c>
      <c r="T2671" s="390">
        <v>93</v>
      </c>
      <c r="U2671" s="26">
        <f t="shared" ref="U2671" si="1798">R2671-R2671*T2671/100</f>
        <v>4506.25</v>
      </c>
      <c r="V2671" s="30">
        <f>J2671+U2671</f>
        <v>4506.25</v>
      </c>
      <c r="W2671" s="30">
        <f t="shared" ref="W2671:W2673" si="1799">V2671*P2671/100</f>
        <v>4506.25</v>
      </c>
      <c r="X2671" s="28">
        <v>50000000</v>
      </c>
      <c r="Y2671" s="392">
        <v>0</v>
      </c>
      <c r="Z2671" s="393">
        <v>0</v>
      </c>
      <c r="AA2671" s="394">
        <v>0</v>
      </c>
    </row>
    <row r="2672" spans="1:27" s="395" customFormat="1" ht="30" customHeight="1">
      <c r="A2672" s="400"/>
      <c r="B2672" s="27"/>
      <c r="C2672" s="401"/>
      <c r="D2672" s="402"/>
      <c r="E2672" s="402"/>
      <c r="F2672" s="402"/>
      <c r="G2672" s="402"/>
      <c r="H2672" s="31"/>
      <c r="I2672" s="18"/>
      <c r="J2672" s="28"/>
      <c r="K2672" s="390"/>
      <c r="L2672" s="399"/>
      <c r="M2672" s="28"/>
      <c r="N2672" s="390"/>
      <c r="O2672" s="21"/>
      <c r="P2672" s="390"/>
      <c r="Q2672" s="390"/>
      <c r="R2672" s="29"/>
      <c r="S2672" s="390"/>
      <c r="T2672" s="390"/>
      <c r="U2672" s="26"/>
      <c r="V2672" s="30"/>
      <c r="W2672" s="30"/>
      <c r="X2672" s="28"/>
      <c r="Y2672" s="392"/>
      <c r="Z2672" s="393"/>
      <c r="AA2672" s="394"/>
    </row>
    <row r="2673" spans="1:27" s="414" customFormat="1" ht="30" customHeight="1">
      <c r="A2673" s="17">
        <v>982</v>
      </c>
      <c r="B2673" s="25" t="s">
        <v>24</v>
      </c>
      <c r="C2673" s="17">
        <v>22973</v>
      </c>
      <c r="D2673" s="17">
        <v>17</v>
      </c>
      <c r="E2673" s="17">
        <v>0</v>
      </c>
      <c r="F2673" s="17">
        <v>80</v>
      </c>
      <c r="G2673" s="17">
        <v>1</v>
      </c>
      <c r="H2673" s="31">
        <v>6880</v>
      </c>
      <c r="I2673" s="20">
        <v>125</v>
      </c>
      <c r="J2673" s="30">
        <f>H2673*I2673</f>
        <v>860000</v>
      </c>
      <c r="K2673" s="18"/>
      <c r="L2673" s="18"/>
      <c r="M2673" s="18"/>
      <c r="N2673" s="19"/>
      <c r="O2673" s="18"/>
      <c r="P2673" s="18">
        <v>100</v>
      </c>
      <c r="Q2673" s="18"/>
      <c r="R2673" s="28"/>
      <c r="S2673" s="18"/>
      <c r="T2673" s="18"/>
      <c r="U2673" s="26"/>
      <c r="V2673" s="30">
        <f t="shared" ref="V2673" si="1800">J2673+U2673</f>
        <v>860000</v>
      </c>
      <c r="W2673" s="30">
        <f t="shared" si="1799"/>
        <v>860000</v>
      </c>
      <c r="X2673" s="28">
        <v>50000000</v>
      </c>
      <c r="Y2673" s="392">
        <v>0</v>
      </c>
      <c r="Z2673" s="393">
        <v>0</v>
      </c>
      <c r="AA2673" s="394" t="s">
        <v>29</v>
      </c>
    </row>
    <row r="2674" spans="1:27" s="395" customFormat="1" ht="30" customHeight="1">
      <c r="A2674" s="17">
        <v>983</v>
      </c>
      <c r="B2674" s="25" t="s">
        <v>24</v>
      </c>
      <c r="C2674" s="17">
        <v>10697</v>
      </c>
      <c r="D2674" s="17">
        <v>0</v>
      </c>
      <c r="E2674" s="17">
        <v>0</v>
      </c>
      <c r="F2674" s="17">
        <v>92</v>
      </c>
      <c r="G2674" s="17">
        <v>2</v>
      </c>
      <c r="H2674" s="31">
        <v>92</v>
      </c>
      <c r="I2674" s="20">
        <v>400</v>
      </c>
      <c r="J2674" s="30">
        <f>H2674*I2674</f>
        <v>36800</v>
      </c>
      <c r="K2674" s="390">
        <v>1</v>
      </c>
      <c r="L2674" s="391" t="s">
        <v>175</v>
      </c>
      <c r="M2674" s="28" t="s">
        <v>176</v>
      </c>
      <c r="N2674" s="390">
        <v>2</v>
      </c>
      <c r="O2674" s="21">
        <v>106.4</v>
      </c>
      <c r="P2674" s="390">
        <v>100</v>
      </c>
      <c r="Q2674" s="390">
        <v>6350</v>
      </c>
      <c r="R2674" s="29">
        <f>O2674*Q2674</f>
        <v>675640</v>
      </c>
      <c r="S2674" s="390">
        <v>13</v>
      </c>
      <c r="T2674" s="390">
        <v>42</v>
      </c>
      <c r="U2674" s="26">
        <f>R2674-R2674*T2674/100</f>
        <v>391871.2</v>
      </c>
      <c r="V2674" s="30">
        <f>J2674+U2674</f>
        <v>428671.2</v>
      </c>
      <c r="W2674" s="30">
        <f>V2674*P2674/100</f>
        <v>428671.2</v>
      </c>
      <c r="X2674" s="28">
        <v>50000000</v>
      </c>
      <c r="Y2674" s="392">
        <v>0</v>
      </c>
      <c r="Z2674" s="393">
        <v>0</v>
      </c>
      <c r="AA2674" s="394">
        <v>0</v>
      </c>
    </row>
    <row r="2675" spans="1:27" s="395" customFormat="1" ht="30" customHeight="1">
      <c r="A2675" s="400"/>
      <c r="B2675" s="27"/>
      <c r="C2675" s="401"/>
      <c r="D2675" s="402"/>
      <c r="E2675" s="402"/>
      <c r="F2675" s="402"/>
      <c r="G2675" s="402"/>
      <c r="H2675" s="31"/>
      <c r="I2675" s="18"/>
      <c r="J2675" s="28"/>
      <c r="K2675" s="390">
        <v>2</v>
      </c>
      <c r="L2675" s="399" t="s">
        <v>168</v>
      </c>
      <c r="M2675" s="28" t="s">
        <v>27</v>
      </c>
      <c r="N2675" s="390">
        <v>1</v>
      </c>
      <c r="O2675" s="21">
        <v>14.3</v>
      </c>
      <c r="P2675" s="390">
        <v>100</v>
      </c>
      <c r="Q2675" s="390">
        <v>5150</v>
      </c>
      <c r="R2675" s="29">
        <f>O2675*Q2675</f>
        <v>73645</v>
      </c>
      <c r="S2675" s="390">
        <v>12</v>
      </c>
      <c r="T2675" s="390">
        <v>50</v>
      </c>
      <c r="U2675" s="26">
        <f t="shared" ref="U2675" si="1801">R2675-R2675*T2675/100</f>
        <v>36822.5</v>
      </c>
      <c r="V2675" s="30">
        <f>J2675+U2675</f>
        <v>36822.5</v>
      </c>
      <c r="W2675" s="30">
        <f t="shared" ref="W2675" si="1802">V2675*P2675/100</f>
        <v>36822.5</v>
      </c>
      <c r="X2675" s="28">
        <v>50000000</v>
      </c>
      <c r="Y2675" s="392">
        <v>0</v>
      </c>
      <c r="Z2675" s="393">
        <v>0</v>
      </c>
      <c r="AA2675" s="394">
        <v>0</v>
      </c>
    </row>
    <row r="2676" spans="1:27" s="395" customFormat="1" ht="30" customHeight="1">
      <c r="A2676" s="17">
        <v>984</v>
      </c>
      <c r="B2676" s="17" t="s">
        <v>46</v>
      </c>
      <c r="C2676" s="17" t="s">
        <v>183</v>
      </c>
      <c r="D2676" s="17">
        <v>0</v>
      </c>
      <c r="E2676" s="17">
        <v>2</v>
      </c>
      <c r="F2676" s="17">
        <v>28</v>
      </c>
      <c r="G2676" s="17">
        <v>2</v>
      </c>
      <c r="H2676" s="31">
        <v>228</v>
      </c>
      <c r="I2676" s="20">
        <v>150</v>
      </c>
      <c r="J2676" s="30">
        <f>H2676*I2676</f>
        <v>34200</v>
      </c>
      <c r="K2676" s="390">
        <v>1</v>
      </c>
      <c r="L2676" s="391" t="s">
        <v>175</v>
      </c>
      <c r="M2676" s="28" t="s">
        <v>176</v>
      </c>
      <c r="N2676" s="390">
        <v>2</v>
      </c>
      <c r="O2676" s="21">
        <v>199.5</v>
      </c>
      <c r="P2676" s="390">
        <v>100</v>
      </c>
      <c r="Q2676" s="390">
        <v>6350</v>
      </c>
      <c r="R2676" s="29">
        <f>O2676*Q2676</f>
        <v>1266825</v>
      </c>
      <c r="S2676" s="390">
        <v>124</v>
      </c>
      <c r="T2676" s="390">
        <v>85</v>
      </c>
      <c r="U2676" s="26">
        <f>R2676-R2676*T2676/100</f>
        <v>190023.75</v>
      </c>
      <c r="V2676" s="30">
        <f>J2676+U2676</f>
        <v>224223.75</v>
      </c>
      <c r="W2676" s="30">
        <f>V2676*P2676/100</f>
        <v>224223.75</v>
      </c>
      <c r="X2676" s="28"/>
      <c r="Y2676" s="413">
        <v>224223.75</v>
      </c>
      <c r="Z2676" s="393">
        <v>0.03</v>
      </c>
      <c r="AA2676" s="21">
        <f>Y2676*Z2676/100</f>
        <v>67.267124999999993</v>
      </c>
    </row>
    <row r="2677" spans="1:27" s="395" customFormat="1" ht="30" customHeight="1">
      <c r="A2677" s="17"/>
      <c r="B2677" s="17"/>
      <c r="C2677" s="17"/>
      <c r="D2677" s="17"/>
      <c r="E2677" s="17"/>
      <c r="F2677" s="17"/>
      <c r="G2677" s="17"/>
      <c r="H2677" s="31"/>
      <c r="I2677" s="20"/>
      <c r="J2677" s="30"/>
      <c r="K2677" s="390">
        <v>2</v>
      </c>
      <c r="L2677" s="391" t="s">
        <v>175</v>
      </c>
      <c r="M2677" s="28" t="s">
        <v>176</v>
      </c>
      <c r="N2677" s="390">
        <v>2</v>
      </c>
      <c r="O2677" s="21">
        <v>95.25</v>
      </c>
      <c r="P2677" s="390">
        <v>100</v>
      </c>
      <c r="Q2677" s="390">
        <v>6350</v>
      </c>
      <c r="R2677" s="29">
        <f>O2677*Q2677</f>
        <v>604837.5</v>
      </c>
      <c r="S2677" s="390">
        <v>124</v>
      </c>
      <c r="T2677" s="390">
        <v>85</v>
      </c>
      <c r="U2677" s="26">
        <f>R2677-R2677*T2677/100</f>
        <v>90725.625</v>
      </c>
      <c r="V2677" s="30">
        <f>J2677+U2677</f>
        <v>90725.625</v>
      </c>
      <c r="W2677" s="30">
        <f>V2677*P2677/100</f>
        <v>90725.625</v>
      </c>
      <c r="X2677" s="28"/>
      <c r="Y2677" s="413">
        <v>90725.63</v>
      </c>
      <c r="Z2677" s="393">
        <v>0.03</v>
      </c>
      <c r="AA2677" s="21">
        <f>Y2677*Z2677/100</f>
        <v>27.217689</v>
      </c>
    </row>
    <row r="2678" spans="1:27" s="414" customFormat="1" ht="30" customHeight="1">
      <c r="A2678" s="17">
        <v>985</v>
      </c>
      <c r="B2678" s="25" t="s">
        <v>26</v>
      </c>
      <c r="C2678" s="17" t="s">
        <v>183</v>
      </c>
      <c r="D2678" s="17">
        <v>20</v>
      </c>
      <c r="E2678" s="17">
        <v>0</v>
      </c>
      <c r="F2678" s="17">
        <v>0</v>
      </c>
      <c r="G2678" s="17">
        <v>1</v>
      </c>
      <c r="H2678" s="31">
        <v>8000</v>
      </c>
      <c r="I2678" s="20">
        <v>150</v>
      </c>
      <c r="J2678" s="31">
        <f>H2678*I2678</f>
        <v>1200000</v>
      </c>
      <c r="K2678" s="18"/>
      <c r="L2678" s="18"/>
      <c r="M2678" s="18"/>
      <c r="N2678" s="19"/>
      <c r="O2678" s="18"/>
      <c r="P2678" s="18">
        <v>100</v>
      </c>
      <c r="Q2678" s="18"/>
      <c r="R2678" s="28"/>
      <c r="S2678" s="18"/>
      <c r="T2678" s="18"/>
      <c r="U2678" s="26"/>
      <c r="V2678" s="30">
        <f t="shared" ref="V2678:V2679" si="1803">J2678+U2678</f>
        <v>1200000</v>
      </c>
      <c r="W2678" s="30">
        <f t="shared" ref="W2678:W2679" si="1804">V2678*P2678/100</f>
        <v>1200000</v>
      </c>
      <c r="X2678" s="28"/>
      <c r="Y2678" s="469">
        <v>1200000</v>
      </c>
      <c r="Z2678" s="393">
        <v>0.01</v>
      </c>
      <c r="AA2678" s="21">
        <f t="shared" ref="AA2678:AA2682" si="1805">Y2678*Z2678/100</f>
        <v>120</v>
      </c>
    </row>
    <row r="2679" spans="1:27" s="414" customFormat="1" ht="30" customHeight="1">
      <c r="A2679" s="17">
        <v>986</v>
      </c>
      <c r="B2679" s="25" t="s">
        <v>25</v>
      </c>
      <c r="C2679" s="17">
        <v>659</v>
      </c>
      <c r="D2679" s="17">
        <v>16</v>
      </c>
      <c r="E2679" s="17">
        <v>2</v>
      </c>
      <c r="F2679" s="17">
        <v>99</v>
      </c>
      <c r="G2679" s="17">
        <v>1</v>
      </c>
      <c r="H2679" s="31">
        <v>6699</v>
      </c>
      <c r="I2679" s="20">
        <v>150</v>
      </c>
      <c r="J2679" s="31">
        <f>H2679*I2679</f>
        <v>1004850</v>
      </c>
      <c r="K2679" s="18"/>
      <c r="L2679" s="18"/>
      <c r="M2679" s="18"/>
      <c r="N2679" s="19"/>
      <c r="O2679" s="18"/>
      <c r="P2679" s="18">
        <v>100</v>
      </c>
      <c r="Q2679" s="18"/>
      <c r="R2679" s="28"/>
      <c r="S2679" s="18"/>
      <c r="T2679" s="18"/>
      <c r="U2679" s="26"/>
      <c r="V2679" s="30">
        <f t="shared" si="1803"/>
        <v>1004850</v>
      </c>
      <c r="W2679" s="30">
        <f t="shared" si="1804"/>
        <v>1004850</v>
      </c>
      <c r="X2679" s="28"/>
      <c r="Y2679" s="109">
        <v>1004850</v>
      </c>
      <c r="Z2679" s="393">
        <v>0.01</v>
      </c>
      <c r="AA2679" s="21">
        <f t="shared" si="1805"/>
        <v>100.485</v>
      </c>
    </row>
    <row r="2680" spans="1:27" s="395" customFormat="1" ht="30" customHeight="1">
      <c r="A2680" s="17">
        <v>987</v>
      </c>
      <c r="B2680" s="25" t="s">
        <v>24</v>
      </c>
      <c r="C2680" s="17">
        <v>10688</v>
      </c>
      <c r="D2680" s="17">
        <v>0</v>
      </c>
      <c r="E2680" s="17">
        <v>2</v>
      </c>
      <c r="F2680" s="17">
        <v>87</v>
      </c>
      <c r="G2680" s="17">
        <v>2</v>
      </c>
      <c r="H2680" s="31">
        <v>287</v>
      </c>
      <c r="I2680" s="20">
        <v>300</v>
      </c>
      <c r="J2680" s="30">
        <f>H2680*I2680</f>
        <v>86100</v>
      </c>
      <c r="K2680" s="390">
        <v>1</v>
      </c>
      <c r="L2680" s="391" t="s">
        <v>175</v>
      </c>
      <c r="M2680" s="28" t="s">
        <v>67</v>
      </c>
      <c r="N2680" s="390">
        <v>2</v>
      </c>
      <c r="O2680" s="21">
        <v>180</v>
      </c>
      <c r="P2680" s="390">
        <v>100</v>
      </c>
      <c r="Q2680" s="390">
        <v>6350</v>
      </c>
      <c r="R2680" s="29">
        <f>O2680*Q2680</f>
        <v>1143000</v>
      </c>
      <c r="S2680" s="390">
        <v>8</v>
      </c>
      <c r="T2680" s="390">
        <v>8</v>
      </c>
      <c r="U2680" s="424">
        <f>R2680-R2680*T2680/100</f>
        <v>1051560</v>
      </c>
      <c r="V2680" s="30">
        <f>J2680+U2680</f>
        <v>1137660</v>
      </c>
      <c r="W2680" s="30">
        <f>V2680*P2680/100</f>
        <v>1137660</v>
      </c>
      <c r="X2680" s="28">
        <v>10000000</v>
      </c>
      <c r="Y2680" s="392">
        <v>0</v>
      </c>
      <c r="Z2680" s="393">
        <v>0</v>
      </c>
      <c r="AA2680" s="21">
        <f t="shared" si="1805"/>
        <v>0</v>
      </c>
    </row>
    <row r="2681" spans="1:27" s="395" customFormat="1" ht="30" customHeight="1">
      <c r="A2681" s="17"/>
      <c r="B2681" s="25"/>
      <c r="C2681" s="17"/>
      <c r="D2681" s="17"/>
      <c r="E2681" s="17"/>
      <c r="F2681" s="17"/>
      <c r="G2681" s="17"/>
      <c r="H2681" s="31"/>
      <c r="I2681" s="20"/>
      <c r="J2681" s="30"/>
      <c r="K2681" s="390"/>
      <c r="L2681" s="391"/>
      <c r="M2681" s="28"/>
      <c r="N2681" s="390"/>
      <c r="O2681" s="21"/>
      <c r="P2681" s="390"/>
      <c r="Q2681" s="390"/>
      <c r="R2681" s="29"/>
      <c r="S2681" s="390"/>
      <c r="T2681" s="390"/>
      <c r="U2681" s="26"/>
      <c r="V2681" s="30"/>
      <c r="W2681" s="30"/>
      <c r="X2681" s="28"/>
      <c r="Y2681" s="392"/>
      <c r="Z2681" s="393"/>
      <c r="AA2681" s="21">
        <f t="shared" si="1805"/>
        <v>0</v>
      </c>
    </row>
    <row r="2682" spans="1:27" s="414" customFormat="1" ht="30" customHeight="1">
      <c r="A2682" s="17">
        <v>988</v>
      </c>
      <c r="B2682" s="25" t="s">
        <v>26</v>
      </c>
      <c r="C2682" s="17">
        <v>102</v>
      </c>
      <c r="D2682" s="17">
        <v>11</v>
      </c>
      <c r="E2682" s="17">
        <v>0</v>
      </c>
      <c r="F2682" s="17">
        <v>85</v>
      </c>
      <c r="G2682" s="17">
        <v>1</v>
      </c>
      <c r="H2682" s="31">
        <v>4485</v>
      </c>
      <c r="I2682" s="20">
        <v>150</v>
      </c>
      <c r="J2682" s="30">
        <f>H2682*I2682</f>
        <v>672750</v>
      </c>
      <c r="K2682" s="18"/>
      <c r="L2682" s="18"/>
      <c r="M2682" s="18"/>
      <c r="N2682" s="19"/>
      <c r="O2682" s="18"/>
      <c r="P2682" s="18">
        <v>100</v>
      </c>
      <c r="Q2682" s="18"/>
      <c r="R2682" s="28"/>
      <c r="S2682" s="18"/>
      <c r="T2682" s="18"/>
      <c r="U2682" s="26"/>
      <c r="V2682" s="30">
        <f t="shared" ref="V2682" si="1806">J2682+U2682</f>
        <v>672750</v>
      </c>
      <c r="W2682" s="30">
        <f t="shared" ref="W2682" si="1807">V2682*P2682/100</f>
        <v>672750</v>
      </c>
      <c r="X2682" s="28"/>
      <c r="Y2682" s="413">
        <v>672750</v>
      </c>
      <c r="Z2682" s="393">
        <v>0.01</v>
      </c>
      <c r="AA2682" s="472">
        <f t="shared" si="1805"/>
        <v>67.275000000000006</v>
      </c>
    </row>
    <row r="2683" spans="1:27" s="395" customFormat="1" ht="30" customHeight="1">
      <c r="A2683" s="17">
        <v>989</v>
      </c>
      <c r="B2683" s="25" t="s">
        <v>24</v>
      </c>
      <c r="C2683" s="17">
        <v>10689</v>
      </c>
      <c r="D2683" s="17">
        <v>0</v>
      </c>
      <c r="E2683" s="17">
        <v>1</v>
      </c>
      <c r="F2683" s="17">
        <v>60</v>
      </c>
      <c r="G2683" s="17">
        <v>2</v>
      </c>
      <c r="H2683" s="31">
        <v>160</v>
      </c>
      <c r="I2683" s="20">
        <v>400</v>
      </c>
      <c r="J2683" s="30">
        <f>H2683*I2683</f>
        <v>64000</v>
      </c>
      <c r="K2683" s="390">
        <v>1</v>
      </c>
      <c r="L2683" s="391" t="s">
        <v>175</v>
      </c>
      <c r="M2683" s="28" t="s">
        <v>176</v>
      </c>
      <c r="N2683" s="390">
        <v>2</v>
      </c>
      <c r="O2683" s="21">
        <v>214.76</v>
      </c>
      <c r="P2683" s="390">
        <v>100</v>
      </c>
      <c r="Q2683" s="390">
        <v>6350</v>
      </c>
      <c r="R2683" s="29">
        <f>O2683*Q2683</f>
        <v>1363726</v>
      </c>
      <c r="S2683" s="390">
        <v>21</v>
      </c>
      <c r="T2683" s="390">
        <v>80</v>
      </c>
      <c r="U2683" s="26">
        <f>R2683-R2683*T2683/100</f>
        <v>272745.19999999995</v>
      </c>
      <c r="V2683" s="30">
        <f>J2683+U2683</f>
        <v>336745.19999999995</v>
      </c>
      <c r="W2683" s="30">
        <f>V2683*P2683/100</f>
        <v>336745.19999999995</v>
      </c>
      <c r="X2683" s="28">
        <v>10000000</v>
      </c>
      <c r="Y2683" s="392">
        <v>0</v>
      </c>
      <c r="Z2683" s="393">
        <v>0</v>
      </c>
      <c r="AA2683" s="394">
        <v>0</v>
      </c>
    </row>
    <row r="2684" spans="1:27" s="395" customFormat="1" ht="30" customHeight="1">
      <c r="A2684" s="400"/>
      <c r="B2684" s="27"/>
      <c r="C2684" s="401"/>
      <c r="D2684" s="402"/>
      <c r="E2684" s="402"/>
      <c r="F2684" s="402"/>
      <c r="G2684" s="402"/>
      <c r="H2684" s="31"/>
      <c r="I2684" s="18"/>
      <c r="J2684" s="28"/>
      <c r="K2684" s="390">
        <v>2</v>
      </c>
      <c r="L2684" s="399" t="s">
        <v>168</v>
      </c>
      <c r="M2684" s="28" t="s">
        <v>27</v>
      </c>
      <c r="N2684" s="390">
        <v>1</v>
      </c>
      <c r="O2684" s="21">
        <v>36</v>
      </c>
      <c r="P2684" s="390">
        <v>100</v>
      </c>
      <c r="Q2684" s="390">
        <v>5150</v>
      </c>
      <c r="R2684" s="29">
        <f>O2684*Q2684</f>
        <v>185400</v>
      </c>
      <c r="S2684" s="390">
        <v>21</v>
      </c>
      <c r="T2684" s="390">
        <v>93</v>
      </c>
      <c r="U2684" s="26">
        <f t="shared" ref="U2684:U2685" si="1808">R2684-R2684*T2684/100</f>
        <v>12978</v>
      </c>
      <c r="V2684" s="30">
        <f>J2684+U2684</f>
        <v>12978</v>
      </c>
      <c r="W2684" s="30">
        <f t="shared" ref="W2684:W2687" si="1809">V2684*P2684/100</f>
        <v>12978</v>
      </c>
      <c r="X2684" s="28">
        <v>50000000</v>
      </c>
      <c r="Y2684" s="392">
        <v>0</v>
      </c>
      <c r="Z2684" s="393">
        <v>0</v>
      </c>
      <c r="AA2684" s="394">
        <v>0</v>
      </c>
    </row>
    <row r="2685" spans="1:27" s="414" customFormat="1" ht="30" customHeight="1">
      <c r="A2685" s="17">
        <v>990</v>
      </c>
      <c r="B2685" s="25" t="s">
        <v>24</v>
      </c>
      <c r="C2685" s="17">
        <v>10680</v>
      </c>
      <c r="D2685" s="17">
        <v>0</v>
      </c>
      <c r="E2685" s="17">
        <v>0</v>
      </c>
      <c r="F2685" s="17">
        <v>17</v>
      </c>
      <c r="G2685" s="17">
        <v>1</v>
      </c>
      <c r="H2685" s="31">
        <v>17</v>
      </c>
      <c r="I2685" s="20">
        <v>400</v>
      </c>
      <c r="J2685" s="30">
        <f>H2685*I2685</f>
        <v>6800</v>
      </c>
      <c r="K2685" s="390">
        <v>1</v>
      </c>
      <c r="L2685" s="399" t="s">
        <v>168</v>
      </c>
      <c r="M2685" s="28" t="s">
        <v>27</v>
      </c>
      <c r="N2685" s="390">
        <v>1</v>
      </c>
      <c r="O2685" s="21">
        <v>14.7</v>
      </c>
      <c r="P2685" s="390">
        <v>100</v>
      </c>
      <c r="Q2685" s="390">
        <v>5150</v>
      </c>
      <c r="R2685" s="29">
        <f>O2685*Q2685</f>
        <v>75705</v>
      </c>
      <c r="S2685" s="390">
        <v>33</v>
      </c>
      <c r="T2685" s="390">
        <v>93</v>
      </c>
      <c r="U2685" s="26">
        <f t="shared" si="1808"/>
        <v>5299.3500000000058</v>
      </c>
      <c r="V2685" s="30">
        <f>J2685+U2685</f>
        <v>12099.350000000006</v>
      </c>
      <c r="W2685" s="30">
        <f t="shared" si="1809"/>
        <v>12099.350000000004</v>
      </c>
      <c r="X2685" s="28">
        <v>50000000</v>
      </c>
      <c r="Y2685" s="392">
        <v>0</v>
      </c>
      <c r="Z2685" s="393">
        <v>0</v>
      </c>
      <c r="AA2685" s="394"/>
    </row>
    <row r="2686" spans="1:27" s="414" customFormat="1" ht="30" customHeight="1">
      <c r="A2686" s="17">
        <v>991</v>
      </c>
      <c r="B2686" s="25" t="s">
        <v>24</v>
      </c>
      <c r="C2686" s="17">
        <v>46176</v>
      </c>
      <c r="D2686" s="17">
        <v>26</v>
      </c>
      <c r="E2686" s="17">
        <v>0</v>
      </c>
      <c r="F2686" s="17">
        <v>40</v>
      </c>
      <c r="G2686" s="17">
        <v>1</v>
      </c>
      <c r="H2686" s="109">
        <v>10440</v>
      </c>
      <c r="I2686" s="20">
        <v>125</v>
      </c>
      <c r="J2686" s="31">
        <f>H2686*I2686</f>
        <v>1305000</v>
      </c>
      <c r="K2686" s="18" t="s">
        <v>29</v>
      </c>
      <c r="L2686" s="18" t="s">
        <v>29</v>
      </c>
      <c r="M2686" s="18" t="s">
        <v>29</v>
      </c>
      <c r="N2686" s="19" t="s">
        <v>29</v>
      </c>
      <c r="O2686" s="18" t="s">
        <v>29</v>
      </c>
      <c r="P2686" s="18">
        <v>100</v>
      </c>
      <c r="Q2686" s="18" t="s">
        <v>29</v>
      </c>
      <c r="R2686" s="28" t="s">
        <v>29</v>
      </c>
      <c r="S2686" s="18" t="s">
        <v>29</v>
      </c>
      <c r="T2686" s="18" t="s">
        <v>29</v>
      </c>
      <c r="U2686" s="26">
        <v>0</v>
      </c>
      <c r="V2686" s="30">
        <f t="shared" ref="V2686:V2687" si="1810">J2686+U2686</f>
        <v>1305000</v>
      </c>
      <c r="W2686" s="30">
        <f t="shared" si="1809"/>
        <v>1305000</v>
      </c>
      <c r="X2686" s="28">
        <v>50000000</v>
      </c>
      <c r="Y2686" s="392">
        <v>0</v>
      </c>
      <c r="Z2686" s="393">
        <v>0</v>
      </c>
      <c r="AA2686" s="394"/>
    </row>
    <row r="2687" spans="1:27" s="414" customFormat="1" ht="30" customHeight="1">
      <c r="A2687" s="17">
        <v>992</v>
      </c>
      <c r="B2687" s="25" t="s">
        <v>24</v>
      </c>
      <c r="C2687" s="17">
        <v>66562</v>
      </c>
      <c r="D2687" s="17">
        <v>10</v>
      </c>
      <c r="E2687" s="17">
        <v>0</v>
      </c>
      <c r="F2687" s="17">
        <v>0</v>
      </c>
      <c r="G2687" s="17">
        <v>1</v>
      </c>
      <c r="H2687" s="31">
        <v>4000</v>
      </c>
      <c r="I2687" s="20">
        <v>100</v>
      </c>
      <c r="J2687" s="31">
        <f>H2687*I2687</f>
        <v>400000</v>
      </c>
      <c r="K2687" s="18"/>
      <c r="L2687" s="18"/>
      <c r="M2687" s="18"/>
      <c r="N2687" s="19"/>
      <c r="O2687" s="18"/>
      <c r="P2687" s="18">
        <v>100</v>
      </c>
      <c r="Q2687" s="18"/>
      <c r="R2687" s="28"/>
      <c r="S2687" s="18"/>
      <c r="T2687" s="18"/>
      <c r="U2687" s="26"/>
      <c r="V2687" s="30">
        <f t="shared" si="1810"/>
        <v>400000</v>
      </c>
      <c r="W2687" s="30">
        <f t="shared" si="1809"/>
        <v>400000</v>
      </c>
      <c r="X2687" s="28"/>
      <c r="Y2687" s="392">
        <v>0</v>
      </c>
      <c r="Z2687" s="393">
        <v>0</v>
      </c>
      <c r="AA2687" s="394"/>
    </row>
    <row r="2688" spans="1:27" s="395" customFormat="1" ht="30" customHeight="1">
      <c r="A2688" s="17">
        <v>993</v>
      </c>
      <c r="B2688" s="25" t="s">
        <v>24</v>
      </c>
      <c r="C2688" s="17">
        <v>10687</v>
      </c>
      <c r="D2688" s="17">
        <v>0</v>
      </c>
      <c r="E2688" s="17">
        <v>1</v>
      </c>
      <c r="F2688" s="17">
        <v>95</v>
      </c>
      <c r="G2688" s="17">
        <v>2</v>
      </c>
      <c r="H2688" s="259">
        <v>193.05</v>
      </c>
      <c r="I2688" s="20">
        <v>400</v>
      </c>
      <c r="J2688" s="30">
        <f>H2688*I2688</f>
        <v>77220</v>
      </c>
      <c r="K2688" s="390">
        <v>1</v>
      </c>
      <c r="L2688" s="391" t="s">
        <v>175</v>
      </c>
      <c r="M2688" s="28" t="s">
        <v>176</v>
      </c>
      <c r="N2688" s="390">
        <v>2</v>
      </c>
      <c r="O2688" s="21">
        <v>278.2</v>
      </c>
      <c r="P2688" s="21">
        <v>97.27</v>
      </c>
      <c r="Q2688" s="390">
        <v>6350</v>
      </c>
      <c r="R2688" s="29">
        <f>O2688*Q2688</f>
        <v>1766570</v>
      </c>
      <c r="S2688" s="390">
        <v>6</v>
      </c>
      <c r="T2688" s="390">
        <v>14</v>
      </c>
      <c r="U2688" s="424">
        <f>R2688-R2688*T2688/100</f>
        <v>1519250.2</v>
      </c>
      <c r="V2688" s="30">
        <f>J2688+U2688</f>
        <v>1596470.2</v>
      </c>
      <c r="W2688" s="30"/>
      <c r="X2688" s="28">
        <v>10000000</v>
      </c>
      <c r="Y2688" s="392">
        <v>0</v>
      </c>
      <c r="Z2688" s="393">
        <v>0</v>
      </c>
      <c r="AA2688" s="394">
        <v>0</v>
      </c>
    </row>
    <row r="2689" spans="1:27" s="395" customFormat="1" ht="30" customHeight="1">
      <c r="A2689" s="400"/>
      <c r="B2689" s="27"/>
      <c r="C2689" s="401"/>
      <c r="D2689" s="402"/>
      <c r="E2689" s="402"/>
      <c r="F2689" s="402"/>
      <c r="G2689" s="17">
        <v>3</v>
      </c>
      <c r="H2689" s="259">
        <v>1.95</v>
      </c>
      <c r="I2689" s="20">
        <v>400</v>
      </c>
      <c r="J2689" s="30">
        <f>H2689*I2689</f>
        <v>780</v>
      </c>
      <c r="K2689" s="390"/>
      <c r="L2689" s="399"/>
      <c r="M2689" s="28"/>
      <c r="N2689" s="390">
        <v>3</v>
      </c>
      <c r="O2689" s="21">
        <v>7.8</v>
      </c>
      <c r="P2689" s="390">
        <v>2.73</v>
      </c>
      <c r="Q2689" s="390">
        <v>6350</v>
      </c>
      <c r="R2689" s="29">
        <f>O2689*Q2689</f>
        <v>49530</v>
      </c>
      <c r="S2689" s="390">
        <v>6</v>
      </c>
      <c r="T2689" s="390">
        <v>14</v>
      </c>
      <c r="U2689" s="26">
        <f t="shared" ref="U2689:U2690" si="1811">R2689-R2689*T2689/100</f>
        <v>42595.8</v>
      </c>
      <c r="V2689" s="30">
        <f>J2689+U2689</f>
        <v>43375.8</v>
      </c>
      <c r="W2689" s="30"/>
      <c r="X2689" s="28"/>
      <c r="Y2689" s="413">
        <f>V2689</f>
        <v>43375.8</v>
      </c>
      <c r="Z2689" s="393">
        <v>0.3</v>
      </c>
      <c r="AA2689" s="25">
        <f>Y2689*Z2689/100</f>
        <v>130.12739999999999</v>
      </c>
    </row>
    <row r="2690" spans="1:27" s="395" customFormat="1" ht="30" customHeight="1">
      <c r="A2690" s="400"/>
      <c r="B2690" s="27"/>
      <c r="C2690" s="401"/>
      <c r="D2690" s="402"/>
      <c r="E2690" s="402"/>
      <c r="F2690" s="402"/>
      <c r="G2690" s="17"/>
      <c r="H2690" s="259"/>
      <c r="I2690" s="20"/>
      <c r="J2690" s="30"/>
      <c r="K2690" s="390">
        <v>2</v>
      </c>
      <c r="L2690" s="399" t="s">
        <v>168</v>
      </c>
      <c r="M2690" s="28" t="s">
        <v>27</v>
      </c>
      <c r="N2690" s="390">
        <v>1</v>
      </c>
      <c r="O2690" s="21">
        <v>12.5</v>
      </c>
      <c r="P2690" s="390">
        <v>100</v>
      </c>
      <c r="Q2690" s="390">
        <v>5150</v>
      </c>
      <c r="R2690" s="29">
        <f>O2690*Q2690</f>
        <v>64375</v>
      </c>
      <c r="S2690" s="390">
        <v>19</v>
      </c>
      <c r="T2690" s="390">
        <v>93</v>
      </c>
      <c r="U2690" s="26">
        <f t="shared" si="1811"/>
        <v>4506.25</v>
      </c>
      <c r="V2690" s="30">
        <f>J2690+U2690</f>
        <v>4506.25</v>
      </c>
      <c r="W2690" s="30">
        <f t="shared" ref="W2690:W2691" si="1812">V2690*P2690/100</f>
        <v>4506.25</v>
      </c>
      <c r="X2690" s="28">
        <v>50000000</v>
      </c>
      <c r="Y2690" s="392">
        <v>0</v>
      </c>
      <c r="Z2690" s="393">
        <v>0</v>
      </c>
      <c r="AA2690" s="394">
        <v>0</v>
      </c>
    </row>
    <row r="2691" spans="1:27" s="414" customFormat="1" ht="30" customHeight="1">
      <c r="A2691" s="17">
        <v>994</v>
      </c>
      <c r="B2691" s="25" t="s">
        <v>24</v>
      </c>
      <c r="C2691" s="17">
        <v>22970</v>
      </c>
      <c r="D2691" s="17">
        <v>8</v>
      </c>
      <c r="E2691" s="17">
        <v>2</v>
      </c>
      <c r="F2691" s="17">
        <v>40</v>
      </c>
      <c r="G2691" s="17">
        <v>1</v>
      </c>
      <c r="H2691" s="31">
        <v>3440</v>
      </c>
      <c r="I2691" s="20">
        <v>125</v>
      </c>
      <c r="J2691" s="30">
        <f>H2691*I2691</f>
        <v>430000</v>
      </c>
      <c r="K2691" s="18"/>
      <c r="L2691" s="18"/>
      <c r="M2691" s="18"/>
      <c r="N2691" s="19"/>
      <c r="O2691" s="18"/>
      <c r="P2691" s="18">
        <v>100</v>
      </c>
      <c r="Q2691" s="18"/>
      <c r="R2691" s="28"/>
      <c r="S2691" s="18"/>
      <c r="T2691" s="18"/>
      <c r="U2691" s="26"/>
      <c r="V2691" s="30">
        <f t="shared" ref="V2691" si="1813">J2691+U2691</f>
        <v>430000</v>
      </c>
      <c r="W2691" s="30">
        <f t="shared" si="1812"/>
        <v>430000</v>
      </c>
      <c r="X2691" s="28">
        <v>50000000</v>
      </c>
      <c r="Y2691" s="392">
        <v>0</v>
      </c>
      <c r="Z2691" s="393">
        <v>0</v>
      </c>
      <c r="AA2691" s="394"/>
    </row>
    <row r="2692" spans="1:27" s="395" customFormat="1" ht="30" customHeight="1">
      <c r="A2692" s="17">
        <v>995</v>
      </c>
      <c r="B2692" s="25" t="s">
        <v>24</v>
      </c>
      <c r="C2692" s="17">
        <v>10772</v>
      </c>
      <c r="D2692" s="17">
        <v>0</v>
      </c>
      <c r="E2692" s="17">
        <v>0</v>
      </c>
      <c r="F2692" s="17">
        <v>92</v>
      </c>
      <c r="G2692" s="17">
        <v>2</v>
      </c>
      <c r="H2692" s="31">
        <v>92</v>
      </c>
      <c r="I2692" s="20">
        <v>400</v>
      </c>
      <c r="J2692" s="30">
        <f>H2692*I2692</f>
        <v>36800</v>
      </c>
      <c r="K2692" s="390">
        <v>1</v>
      </c>
      <c r="L2692" s="391" t="s">
        <v>175</v>
      </c>
      <c r="M2692" s="28" t="s">
        <v>176</v>
      </c>
      <c r="N2692" s="390">
        <v>2</v>
      </c>
      <c r="O2692" s="21">
        <v>63</v>
      </c>
      <c r="P2692" s="390">
        <v>100</v>
      </c>
      <c r="Q2692" s="390">
        <v>6350</v>
      </c>
      <c r="R2692" s="29">
        <f>O2692*Q2692</f>
        <v>400050</v>
      </c>
      <c r="S2692" s="390">
        <v>15</v>
      </c>
      <c r="T2692" s="390">
        <v>50</v>
      </c>
      <c r="U2692" s="26">
        <f>R2692-R2692*T2692/100</f>
        <v>200025</v>
      </c>
      <c r="V2692" s="30">
        <f>J2692+U2692</f>
        <v>236825</v>
      </c>
      <c r="W2692" s="30">
        <f>V2692*P2692/100</f>
        <v>236825</v>
      </c>
      <c r="X2692" s="28">
        <v>50000000</v>
      </c>
      <c r="Y2692" s="392">
        <v>0</v>
      </c>
      <c r="Z2692" s="393">
        <v>0</v>
      </c>
      <c r="AA2692" s="394">
        <v>0</v>
      </c>
    </row>
    <row r="2693" spans="1:27" s="395" customFormat="1" ht="30" customHeight="1">
      <c r="A2693" s="400"/>
      <c r="B2693" s="27"/>
      <c r="C2693" s="401"/>
      <c r="D2693" s="402"/>
      <c r="E2693" s="402"/>
      <c r="F2693" s="402"/>
      <c r="G2693" s="402"/>
      <c r="H2693" s="31"/>
      <c r="I2693" s="18"/>
      <c r="J2693" s="28"/>
      <c r="K2693" s="390">
        <v>2</v>
      </c>
      <c r="L2693" s="391" t="s">
        <v>175</v>
      </c>
      <c r="M2693" s="28" t="s">
        <v>176</v>
      </c>
      <c r="N2693" s="390">
        <v>2</v>
      </c>
      <c r="O2693" s="21">
        <v>78.75</v>
      </c>
      <c r="P2693" s="390">
        <v>100</v>
      </c>
      <c r="Q2693" s="390">
        <v>6350</v>
      </c>
      <c r="R2693" s="29">
        <f>O2693*Q2693</f>
        <v>500062.5</v>
      </c>
      <c r="S2693" s="390">
        <v>19</v>
      </c>
      <c r="T2693" s="390">
        <v>70</v>
      </c>
      <c r="U2693" s="26">
        <f>R2693-R2693*T2693/100</f>
        <v>150018.75</v>
      </c>
      <c r="V2693" s="30">
        <f>J2693+U2693</f>
        <v>150018.75</v>
      </c>
      <c r="W2693" s="30">
        <f>V2693*P2693/100</f>
        <v>150018.75</v>
      </c>
      <c r="X2693" s="28">
        <v>10000000</v>
      </c>
      <c r="Y2693" s="392">
        <v>0</v>
      </c>
      <c r="Z2693" s="393">
        <v>0</v>
      </c>
      <c r="AA2693" s="394">
        <v>0</v>
      </c>
    </row>
    <row r="2694" spans="1:27" s="414" customFormat="1" ht="30" customHeight="1">
      <c r="A2694" s="17">
        <v>996</v>
      </c>
      <c r="B2694" s="25" t="s">
        <v>24</v>
      </c>
      <c r="C2694" s="17">
        <v>22971</v>
      </c>
      <c r="D2694" s="17">
        <v>7</v>
      </c>
      <c r="E2694" s="17">
        <v>2</v>
      </c>
      <c r="F2694" s="17">
        <v>0</v>
      </c>
      <c r="G2694" s="17">
        <v>1</v>
      </c>
      <c r="H2694" s="31">
        <v>3000</v>
      </c>
      <c r="I2694" s="20">
        <v>125</v>
      </c>
      <c r="J2694" s="30">
        <f>H2694*I2694</f>
        <v>375000</v>
      </c>
      <c r="K2694" s="18"/>
      <c r="L2694" s="18"/>
      <c r="M2694" s="18"/>
      <c r="N2694" s="19"/>
      <c r="O2694" s="18"/>
      <c r="P2694" s="18">
        <v>100</v>
      </c>
      <c r="Q2694" s="18"/>
      <c r="R2694" s="28"/>
      <c r="S2694" s="18"/>
      <c r="T2694" s="18"/>
      <c r="U2694" s="26"/>
      <c r="V2694" s="30">
        <f t="shared" ref="V2694" si="1814">J2694+U2694</f>
        <v>375000</v>
      </c>
      <c r="W2694" s="30">
        <f>V2694*P2694/100</f>
        <v>375000</v>
      </c>
      <c r="X2694" s="28">
        <v>50000000</v>
      </c>
      <c r="Y2694" s="392">
        <v>0</v>
      </c>
      <c r="Z2694" s="393">
        <v>0</v>
      </c>
      <c r="AA2694" s="394"/>
    </row>
    <row r="2695" spans="1:27" s="395" customFormat="1" ht="30" customHeight="1">
      <c r="A2695" s="415">
        <v>997</v>
      </c>
      <c r="B2695" s="25" t="s">
        <v>24</v>
      </c>
      <c r="C2695" s="17">
        <v>10724</v>
      </c>
      <c r="D2695" s="17">
        <v>0</v>
      </c>
      <c r="E2695" s="17">
        <v>0</v>
      </c>
      <c r="F2695" s="17">
        <v>69</v>
      </c>
      <c r="G2695" s="17">
        <v>2</v>
      </c>
      <c r="H2695" s="31">
        <v>69</v>
      </c>
      <c r="I2695" s="20">
        <v>150</v>
      </c>
      <c r="J2695" s="30">
        <f t="shared" ref="J2695:J2701" si="1815">H2695*I2695</f>
        <v>10350</v>
      </c>
      <c r="K2695" s="390">
        <v>1</v>
      </c>
      <c r="L2695" s="391" t="s">
        <v>175</v>
      </c>
      <c r="M2695" s="28" t="s">
        <v>176</v>
      </c>
      <c r="N2695" s="390">
        <v>2</v>
      </c>
      <c r="O2695" s="21">
        <v>98</v>
      </c>
      <c r="P2695" s="390">
        <v>100</v>
      </c>
      <c r="Q2695" s="390">
        <v>6350</v>
      </c>
      <c r="R2695" s="29">
        <f>O2695*Q2695</f>
        <v>622300</v>
      </c>
      <c r="S2695" s="390">
        <v>23</v>
      </c>
      <c r="T2695" s="390">
        <v>85</v>
      </c>
      <c r="U2695" s="26">
        <f>R2695-R2695*T2695/100</f>
        <v>93345</v>
      </c>
      <c r="V2695" s="30">
        <f>J2695+U2695</f>
        <v>103695</v>
      </c>
      <c r="W2695" s="30">
        <f>V2695*P2695/100</f>
        <v>103695</v>
      </c>
      <c r="X2695" s="28">
        <v>50000000</v>
      </c>
      <c r="Y2695" s="392">
        <v>0</v>
      </c>
      <c r="Z2695" s="393">
        <v>0</v>
      </c>
      <c r="AA2695" s="25">
        <f>Y2695*Z2695/100</f>
        <v>0</v>
      </c>
    </row>
    <row r="2696" spans="1:27" s="414" customFormat="1" ht="30" customHeight="1">
      <c r="A2696" s="415">
        <v>998</v>
      </c>
      <c r="B2696" s="25" t="s">
        <v>24</v>
      </c>
      <c r="C2696" s="17">
        <v>20525</v>
      </c>
      <c r="D2696" s="17">
        <v>9</v>
      </c>
      <c r="E2696" s="17">
        <v>0</v>
      </c>
      <c r="F2696" s="17">
        <v>0</v>
      </c>
      <c r="G2696" s="17">
        <v>1</v>
      </c>
      <c r="H2696" s="31">
        <v>3600</v>
      </c>
      <c r="I2696" s="20">
        <v>100</v>
      </c>
      <c r="J2696" s="30">
        <f t="shared" si="1815"/>
        <v>360000</v>
      </c>
      <c r="K2696" s="18"/>
      <c r="L2696" s="18"/>
      <c r="M2696" s="18"/>
      <c r="N2696" s="19"/>
      <c r="O2696" s="18"/>
      <c r="P2696" s="18">
        <v>100</v>
      </c>
      <c r="Q2696" s="18"/>
      <c r="R2696" s="28"/>
      <c r="S2696" s="18"/>
      <c r="T2696" s="18"/>
      <c r="U2696" s="26"/>
      <c r="V2696" s="30">
        <f t="shared" ref="V2696:V2701" si="1816">J2696+U2696</f>
        <v>360000</v>
      </c>
      <c r="W2696" s="30">
        <f t="shared" ref="W2696:W2701" si="1817">V2696*P2696/100</f>
        <v>360000</v>
      </c>
      <c r="X2696" s="28">
        <v>50000000</v>
      </c>
      <c r="Y2696" s="392">
        <v>0</v>
      </c>
      <c r="Z2696" s="393">
        <v>0</v>
      </c>
      <c r="AA2696" s="25">
        <f t="shared" ref="AA2696:AA2701" si="1818">Y2696*Z2696/100</f>
        <v>0</v>
      </c>
    </row>
    <row r="2697" spans="1:27" s="414" customFormat="1" ht="30" customHeight="1">
      <c r="A2697" s="415">
        <v>999</v>
      </c>
      <c r="B2697" s="25" t="s">
        <v>24</v>
      </c>
      <c r="C2697" s="17">
        <v>20546</v>
      </c>
      <c r="D2697" s="17">
        <v>5</v>
      </c>
      <c r="E2697" s="17">
        <v>3</v>
      </c>
      <c r="F2697" s="17">
        <v>75</v>
      </c>
      <c r="G2697" s="17">
        <v>1</v>
      </c>
      <c r="H2697" s="31">
        <v>2375</v>
      </c>
      <c r="I2697" s="20">
        <v>125</v>
      </c>
      <c r="J2697" s="30">
        <f t="shared" si="1815"/>
        <v>296875</v>
      </c>
      <c r="K2697" s="18"/>
      <c r="L2697" s="18"/>
      <c r="M2697" s="18"/>
      <c r="N2697" s="19"/>
      <c r="O2697" s="18"/>
      <c r="P2697" s="18">
        <v>100</v>
      </c>
      <c r="Q2697" s="18"/>
      <c r="R2697" s="28"/>
      <c r="S2697" s="18"/>
      <c r="T2697" s="18"/>
      <c r="U2697" s="26"/>
      <c r="V2697" s="30">
        <f t="shared" si="1816"/>
        <v>296875</v>
      </c>
      <c r="W2697" s="30">
        <f t="shared" si="1817"/>
        <v>296875</v>
      </c>
      <c r="X2697" s="28">
        <v>50000000</v>
      </c>
      <c r="Y2697" s="392">
        <v>0</v>
      </c>
      <c r="Z2697" s="393">
        <v>0</v>
      </c>
      <c r="AA2697" s="25">
        <f t="shared" si="1818"/>
        <v>0</v>
      </c>
    </row>
    <row r="2698" spans="1:27" s="414" customFormat="1" ht="30" customHeight="1">
      <c r="A2698" s="415">
        <v>1000</v>
      </c>
      <c r="B2698" s="25" t="s">
        <v>24</v>
      </c>
      <c r="C2698" s="17">
        <v>10661</v>
      </c>
      <c r="D2698" s="17">
        <v>0</v>
      </c>
      <c r="E2698" s="17">
        <v>1</v>
      </c>
      <c r="F2698" s="17">
        <v>18</v>
      </c>
      <c r="G2698" s="17">
        <v>1</v>
      </c>
      <c r="H2698" s="31">
        <v>118</v>
      </c>
      <c r="I2698" s="20">
        <v>400</v>
      </c>
      <c r="J2698" s="31">
        <f t="shared" si="1815"/>
        <v>47200</v>
      </c>
      <c r="K2698" s="18"/>
      <c r="L2698" s="18"/>
      <c r="M2698" s="18"/>
      <c r="N2698" s="19"/>
      <c r="O2698" s="18"/>
      <c r="P2698" s="18">
        <v>100</v>
      </c>
      <c r="Q2698" s="18"/>
      <c r="R2698" s="28"/>
      <c r="S2698" s="18"/>
      <c r="T2698" s="18"/>
      <c r="U2698" s="26"/>
      <c r="V2698" s="30">
        <f t="shared" si="1816"/>
        <v>47200</v>
      </c>
      <c r="W2698" s="30">
        <f t="shared" si="1817"/>
        <v>47200</v>
      </c>
      <c r="X2698" s="28">
        <v>50000000</v>
      </c>
      <c r="Y2698" s="392">
        <v>0</v>
      </c>
      <c r="Z2698" s="393">
        <v>0</v>
      </c>
      <c r="AA2698" s="25">
        <f t="shared" si="1818"/>
        <v>0</v>
      </c>
    </row>
    <row r="2699" spans="1:27" s="414" customFormat="1" ht="30" customHeight="1">
      <c r="A2699" s="415">
        <v>1001</v>
      </c>
      <c r="B2699" s="25" t="s">
        <v>24</v>
      </c>
      <c r="C2699" s="17">
        <v>34107</v>
      </c>
      <c r="D2699" s="17">
        <v>0</v>
      </c>
      <c r="E2699" s="17">
        <v>1</v>
      </c>
      <c r="F2699" s="17">
        <v>82.9</v>
      </c>
      <c r="G2699" s="17">
        <v>1</v>
      </c>
      <c r="H2699" s="31">
        <v>182.9</v>
      </c>
      <c r="I2699" s="20">
        <v>300</v>
      </c>
      <c r="J2699" s="31">
        <f t="shared" si="1815"/>
        <v>54870</v>
      </c>
      <c r="K2699" s="18"/>
      <c r="L2699" s="18"/>
      <c r="M2699" s="18"/>
      <c r="N2699" s="19"/>
      <c r="O2699" s="18"/>
      <c r="P2699" s="18">
        <v>100</v>
      </c>
      <c r="Q2699" s="18"/>
      <c r="R2699" s="28"/>
      <c r="S2699" s="18"/>
      <c r="T2699" s="18"/>
      <c r="U2699" s="26"/>
      <c r="V2699" s="30">
        <f t="shared" si="1816"/>
        <v>54870</v>
      </c>
      <c r="W2699" s="30">
        <f t="shared" si="1817"/>
        <v>54870</v>
      </c>
      <c r="X2699" s="29">
        <v>0</v>
      </c>
      <c r="Y2699" s="392">
        <v>0</v>
      </c>
      <c r="Z2699" s="393">
        <v>0</v>
      </c>
      <c r="AA2699" s="25">
        <f t="shared" si="1818"/>
        <v>0</v>
      </c>
    </row>
    <row r="2700" spans="1:27" s="414" customFormat="1" ht="30" customHeight="1">
      <c r="A2700" s="415">
        <v>1002</v>
      </c>
      <c r="B2700" s="25" t="s">
        <v>24</v>
      </c>
      <c r="C2700" s="17">
        <v>34110</v>
      </c>
      <c r="D2700" s="17">
        <v>0</v>
      </c>
      <c r="E2700" s="17">
        <v>3</v>
      </c>
      <c r="F2700" s="17">
        <v>57</v>
      </c>
      <c r="G2700" s="17">
        <v>1</v>
      </c>
      <c r="H2700" s="31">
        <v>375</v>
      </c>
      <c r="I2700" s="20">
        <v>300</v>
      </c>
      <c r="J2700" s="31">
        <f t="shared" si="1815"/>
        <v>112500</v>
      </c>
      <c r="K2700" s="18"/>
      <c r="L2700" s="18"/>
      <c r="M2700" s="18"/>
      <c r="N2700" s="19"/>
      <c r="O2700" s="18"/>
      <c r="P2700" s="18">
        <v>100</v>
      </c>
      <c r="Q2700" s="18"/>
      <c r="R2700" s="28"/>
      <c r="S2700" s="18"/>
      <c r="T2700" s="18"/>
      <c r="U2700" s="26"/>
      <c r="V2700" s="30">
        <f t="shared" si="1816"/>
        <v>112500</v>
      </c>
      <c r="W2700" s="30">
        <f t="shared" si="1817"/>
        <v>112500</v>
      </c>
      <c r="X2700" s="29">
        <v>0</v>
      </c>
      <c r="Y2700" s="392">
        <v>0</v>
      </c>
      <c r="Z2700" s="393">
        <v>0</v>
      </c>
      <c r="AA2700" s="25">
        <f t="shared" si="1818"/>
        <v>0</v>
      </c>
    </row>
    <row r="2701" spans="1:27" s="479" customFormat="1" ht="30" customHeight="1">
      <c r="A2701" s="473">
        <v>1003</v>
      </c>
      <c r="B2701" s="474" t="s">
        <v>25</v>
      </c>
      <c r="C2701" s="475">
        <v>6549</v>
      </c>
      <c r="D2701" s="475">
        <v>23</v>
      </c>
      <c r="E2701" s="475">
        <v>2</v>
      </c>
      <c r="F2701" s="475">
        <v>81</v>
      </c>
      <c r="G2701" s="475">
        <v>1</v>
      </c>
      <c r="H2701" s="476">
        <v>9481</v>
      </c>
      <c r="I2701" s="224">
        <v>100</v>
      </c>
      <c r="J2701" s="297">
        <f t="shared" si="1815"/>
        <v>948100</v>
      </c>
      <c r="K2701" s="465"/>
      <c r="L2701" s="465"/>
      <c r="M2701" s="465"/>
      <c r="N2701" s="477"/>
      <c r="O2701" s="465"/>
      <c r="P2701" s="465">
        <v>101</v>
      </c>
      <c r="Q2701" s="465"/>
      <c r="R2701" s="405"/>
      <c r="S2701" s="465"/>
      <c r="T2701" s="465"/>
      <c r="U2701" s="418"/>
      <c r="V2701" s="296">
        <f t="shared" si="1816"/>
        <v>948100</v>
      </c>
      <c r="W2701" s="296">
        <f t="shared" si="1817"/>
        <v>957581</v>
      </c>
      <c r="X2701" s="406">
        <v>0</v>
      </c>
      <c r="Y2701" s="478">
        <f>V2701</f>
        <v>948100</v>
      </c>
      <c r="Z2701" s="408">
        <v>0.01</v>
      </c>
      <c r="AA2701" s="298">
        <f t="shared" si="1818"/>
        <v>94.81</v>
      </c>
    </row>
    <row r="2702" spans="1:27" s="395" customFormat="1" ht="30" customHeight="1">
      <c r="A2702" s="54">
        <v>1004</v>
      </c>
      <c r="B2702" s="25" t="s">
        <v>24</v>
      </c>
      <c r="C2702" s="17">
        <v>10610</v>
      </c>
      <c r="D2702" s="17">
        <v>0</v>
      </c>
      <c r="E2702" s="17">
        <v>0</v>
      </c>
      <c r="F2702" s="17">
        <v>93</v>
      </c>
      <c r="G2702" s="17">
        <v>2</v>
      </c>
      <c r="H2702" s="31">
        <v>93</v>
      </c>
      <c r="I2702" s="20">
        <v>400</v>
      </c>
      <c r="J2702" s="30">
        <f>H2702*I2702</f>
        <v>37200</v>
      </c>
      <c r="K2702" s="390">
        <v>1</v>
      </c>
      <c r="L2702" s="391" t="s">
        <v>175</v>
      </c>
      <c r="M2702" s="28" t="s">
        <v>176</v>
      </c>
      <c r="N2702" s="390">
        <v>2</v>
      </c>
      <c r="O2702" s="21">
        <v>147.5</v>
      </c>
      <c r="P2702" s="390">
        <v>100</v>
      </c>
      <c r="Q2702" s="390">
        <v>6350</v>
      </c>
      <c r="R2702" s="29">
        <f>O2702*Q2702</f>
        <v>936625</v>
      </c>
      <c r="S2702" s="390">
        <v>81</v>
      </c>
      <c r="T2702" s="390">
        <v>85</v>
      </c>
      <c r="U2702" s="26">
        <f>R2702-R2702*T2702/100</f>
        <v>140493.75</v>
      </c>
      <c r="V2702" s="30">
        <f>J2702+U2702</f>
        <v>177693.75</v>
      </c>
      <c r="W2702" s="30">
        <f>V2702*P2702/100</f>
        <v>177693.75</v>
      </c>
      <c r="X2702" s="28">
        <v>10000000</v>
      </c>
      <c r="Y2702" s="392">
        <v>0</v>
      </c>
      <c r="Z2702" s="393">
        <v>0</v>
      </c>
      <c r="AA2702" s="394">
        <v>0</v>
      </c>
    </row>
    <row r="2703" spans="1:27" s="395" customFormat="1" ht="30" customHeight="1">
      <c r="A2703" s="480"/>
      <c r="B2703" s="27"/>
      <c r="C2703" s="401"/>
      <c r="D2703" s="402"/>
      <c r="E2703" s="402"/>
      <c r="F2703" s="402"/>
      <c r="G2703" s="402"/>
      <c r="H2703" s="31"/>
      <c r="I2703" s="18"/>
      <c r="J2703" s="28"/>
      <c r="K2703" s="390">
        <v>2</v>
      </c>
      <c r="L2703" s="399" t="s">
        <v>168</v>
      </c>
      <c r="M2703" s="28" t="s">
        <v>27</v>
      </c>
      <c r="N2703" s="390">
        <v>1</v>
      </c>
      <c r="O2703" s="21">
        <v>14</v>
      </c>
      <c r="P2703" s="390">
        <v>100</v>
      </c>
      <c r="Q2703" s="390">
        <v>5150</v>
      </c>
      <c r="R2703" s="29">
        <f>O2703*Q2703</f>
        <v>72100</v>
      </c>
      <c r="S2703" s="390">
        <v>11</v>
      </c>
      <c r="T2703" s="390">
        <v>45</v>
      </c>
      <c r="U2703" s="26">
        <f t="shared" ref="U2703" si="1819">R2703-R2703*T2703/100</f>
        <v>39655</v>
      </c>
      <c r="V2703" s="30">
        <f>J2703+U2703</f>
        <v>39655</v>
      </c>
      <c r="W2703" s="30">
        <f t="shared" ref="W2703:W2706" si="1820">V2703*P2703/100</f>
        <v>39655</v>
      </c>
      <c r="X2703" s="28">
        <v>50000000</v>
      </c>
      <c r="Y2703" s="392">
        <v>0</v>
      </c>
      <c r="Z2703" s="393">
        <v>0</v>
      </c>
      <c r="AA2703" s="394">
        <v>0</v>
      </c>
    </row>
    <row r="2704" spans="1:27" s="414" customFormat="1" ht="30" customHeight="1">
      <c r="A2704" s="54">
        <v>1005</v>
      </c>
      <c r="B2704" s="25" t="s">
        <v>24</v>
      </c>
      <c r="C2704" s="17">
        <v>65247</v>
      </c>
      <c r="D2704" s="17">
        <v>0</v>
      </c>
      <c r="E2704" s="17">
        <v>1</v>
      </c>
      <c r="F2704" s="17">
        <v>0</v>
      </c>
      <c r="G2704" s="17">
        <v>1</v>
      </c>
      <c r="H2704" s="31">
        <v>100</v>
      </c>
      <c r="I2704" s="20">
        <v>125</v>
      </c>
      <c r="J2704" s="30">
        <f t="shared" ref="J2704:J2710" si="1821">H2704*I2704</f>
        <v>12500</v>
      </c>
      <c r="K2704" s="18"/>
      <c r="L2704" s="18"/>
      <c r="M2704" s="18"/>
      <c r="N2704" s="19"/>
      <c r="O2704" s="18"/>
      <c r="P2704" s="18">
        <v>100</v>
      </c>
      <c r="Q2704" s="18"/>
      <c r="R2704" s="28"/>
      <c r="S2704" s="18"/>
      <c r="T2704" s="18"/>
      <c r="U2704" s="26"/>
      <c r="V2704" s="30">
        <f t="shared" ref="V2704:V2706" si="1822">J2704+U2704</f>
        <v>12500</v>
      </c>
      <c r="W2704" s="30">
        <f t="shared" si="1820"/>
        <v>12500</v>
      </c>
      <c r="X2704" s="28">
        <v>50000000</v>
      </c>
      <c r="Y2704" s="392">
        <v>0</v>
      </c>
      <c r="Z2704" s="393">
        <v>0</v>
      </c>
      <c r="AA2704" s="394"/>
    </row>
    <row r="2705" spans="1:27" s="414" customFormat="1" ht="30" customHeight="1">
      <c r="A2705" s="54">
        <v>1006</v>
      </c>
      <c r="B2705" s="25" t="s">
        <v>24</v>
      </c>
      <c r="C2705" s="17">
        <v>10611</v>
      </c>
      <c r="D2705" s="17">
        <v>0</v>
      </c>
      <c r="E2705" s="17">
        <v>0</v>
      </c>
      <c r="F2705" s="17">
        <v>45</v>
      </c>
      <c r="G2705" s="17">
        <v>1</v>
      </c>
      <c r="H2705" s="31">
        <v>45</v>
      </c>
      <c r="I2705" s="20">
        <v>400</v>
      </c>
      <c r="J2705" s="30">
        <f t="shared" si="1821"/>
        <v>18000</v>
      </c>
      <c r="K2705" s="390">
        <v>1</v>
      </c>
      <c r="L2705" s="399" t="s">
        <v>168</v>
      </c>
      <c r="M2705" s="28" t="s">
        <v>27</v>
      </c>
      <c r="N2705" s="390">
        <v>1</v>
      </c>
      <c r="O2705" s="21">
        <v>16.920000000000002</v>
      </c>
      <c r="P2705" s="390">
        <v>100</v>
      </c>
      <c r="Q2705" s="390">
        <v>1900</v>
      </c>
      <c r="R2705" s="29">
        <f>O2705*Q2705</f>
        <v>32148.000000000004</v>
      </c>
      <c r="S2705" s="390">
        <v>11</v>
      </c>
      <c r="T2705" s="390">
        <v>45</v>
      </c>
      <c r="U2705" s="26">
        <f t="shared" ref="U2705" si="1823">R2705-R2705*T2705/100</f>
        <v>17681.400000000001</v>
      </c>
      <c r="V2705" s="30">
        <f>J2705+U2705</f>
        <v>35681.4</v>
      </c>
      <c r="W2705" s="30">
        <f t="shared" si="1820"/>
        <v>35681.4</v>
      </c>
      <c r="X2705" s="28">
        <v>50000000</v>
      </c>
      <c r="Y2705" s="392">
        <v>0</v>
      </c>
      <c r="Z2705" s="393">
        <v>0</v>
      </c>
      <c r="AA2705" s="394">
        <v>0</v>
      </c>
    </row>
    <row r="2706" spans="1:27" s="414" customFormat="1" ht="30" customHeight="1">
      <c r="A2706" s="54">
        <v>1007</v>
      </c>
      <c r="B2706" s="25" t="s">
        <v>26</v>
      </c>
      <c r="C2706" s="17">
        <v>64</v>
      </c>
      <c r="D2706" s="17">
        <v>26</v>
      </c>
      <c r="E2706" s="17">
        <v>1</v>
      </c>
      <c r="F2706" s="17">
        <v>62</v>
      </c>
      <c r="G2706" s="17">
        <v>1</v>
      </c>
      <c r="H2706" s="111">
        <v>10562</v>
      </c>
      <c r="I2706" s="20">
        <v>100</v>
      </c>
      <c r="J2706" s="31">
        <f t="shared" si="1821"/>
        <v>1056200</v>
      </c>
      <c r="K2706" s="18"/>
      <c r="L2706" s="18"/>
      <c r="M2706" s="18"/>
      <c r="N2706" s="19"/>
      <c r="O2706" s="18"/>
      <c r="P2706" s="18">
        <v>100</v>
      </c>
      <c r="Q2706" s="18"/>
      <c r="R2706" s="28"/>
      <c r="S2706" s="18"/>
      <c r="T2706" s="18"/>
      <c r="U2706" s="26"/>
      <c r="V2706" s="30">
        <f t="shared" si="1822"/>
        <v>1056200</v>
      </c>
      <c r="W2706" s="30">
        <f t="shared" si="1820"/>
        <v>1056200</v>
      </c>
      <c r="X2706" s="28"/>
      <c r="Y2706" s="111">
        <f>V2706</f>
        <v>1056200</v>
      </c>
      <c r="Z2706" s="393">
        <v>0.01</v>
      </c>
      <c r="AA2706" s="214">
        <f>Y2706*Z2706/100</f>
        <v>105.62</v>
      </c>
    </row>
    <row r="2707" spans="1:27" s="395" customFormat="1" ht="30" customHeight="1">
      <c r="A2707" s="415">
        <v>1008</v>
      </c>
      <c r="B2707" s="25" t="s">
        <v>24</v>
      </c>
      <c r="C2707" s="17">
        <v>10694</v>
      </c>
      <c r="D2707" s="17">
        <v>0</v>
      </c>
      <c r="E2707" s="17">
        <v>0</v>
      </c>
      <c r="F2707" s="17">
        <v>94</v>
      </c>
      <c r="G2707" s="17">
        <v>2</v>
      </c>
      <c r="H2707" s="31">
        <v>90</v>
      </c>
      <c r="I2707" s="20">
        <v>400</v>
      </c>
      <c r="J2707" s="30">
        <f t="shared" si="1821"/>
        <v>36000</v>
      </c>
      <c r="K2707" s="390">
        <v>1</v>
      </c>
      <c r="L2707" s="391" t="s">
        <v>175</v>
      </c>
      <c r="M2707" s="28" t="s">
        <v>176</v>
      </c>
      <c r="N2707" s="390">
        <v>2</v>
      </c>
      <c r="O2707" s="21">
        <v>128</v>
      </c>
      <c r="P2707" s="420">
        <v>91.43</v>
      </c>
      <c r="Q2707" s="390">
        <v>6350</v>
      </c>
      <c r="R2707" s="29">
        <f>O2707*Q2707</f>
        <v>812800</v>
      </c>
      <c r="S2707" s="390">
        <v>31</v>
      </c>
      <c r="T2707" s="390">
        <v>85</v>
      </c>
      <c r="U2707" s="26">
        <f>R2707-R2707*T2707/100</f>
        <v>121920</v>
      </c>
      <c r="V2707" s="30">
        <f>J2707+U2707</f>
        <v>157920</v>
      </c>
      <c r="W2707" s="30"/>
      <c r="X2707" s="28">
        <v>50000000</v>
      </c>
      <c r="Y2707" s="392">
        <v>0</v>
      </c>
      <c r="Z2707" s="393">
        <v>0</v>
      </c>
      <c r="AA2707" s="25">
        <f t="shared" ref="AA2707:AA2709" si="1824">Y2707*Z2707/100</f>
        <v>0</v>
      </c>
    </row>
    <row r="2708" spans="1:27" s="395" customFormat="1" ht="30" customHeight="1">
      <c r="A2708" s="481"/>
      <c r="B2708" s="27"/>
      <c r="C2708" s="401"/>
      <c r="D2708" s="402"/>
      <c r="E2708" s="402"/>
      <c r="F2708" s="402"/>
      <c r="G2708" s="17">
        <v>3</v>
      </c>
      <c r="H2708" s="31">
        <v>4</v>
      </c>
      <c r="I2708" s="20">
        <v>400</v>
      </c>
      <c r="J2708" s="30">
        <f t="shared" si="1821"/>
        <v>1600</v>
      </c>
      <c r="K2708" s="390">
        <v>2</v>
      </c>
      <c r="L2708" s="399"/>
      <c r="M2708" s="28"/>
      <c r="N2708" s="390">
        <v>3</v>
      </c>
      <c r="O2708" s="21">
        <v>12</v>
      </c>
      <c r="P2708" s="420">
        <v>8.57</v>
      </c>
      <c r="Q2708" s="390">
        <v>6350</v>
      </c>
      <c r="R2708" s="29">
        <f>O2708*Q2708</f>
        <v>76200</v>
      </c>
      <c r="S2708" s="390">
        <v>31</v>
      </c>
      <c r="T2708" s="390">
        <v>85</v>
      </c>
      <c r="U2708" s="26">
        <f t="shared" ref="U2708" si="1825">R2708-R2708*T2708/100</f>
        <v>11430</v>
      </c>
      <c r="V2708" s="30">
        <f>J2708+U2708</f>
        <v>13030</v>
      </c>
      <c r="W2708" s="30"/>
      <c r="X2708" s="28"/>
      <c r="Y2708" s="413">
        <f>V2708</f>
        <v>13030</v>
      </c>
      <c r="Z2708" s="393">
        <v>0.3</v>
      </c>
      <c r="AA2708" s="25">
        <f t="shared" si="1824"/>
        <v>39.090000000000003</v>
      </c>
    </row>
    <row r="2709" spans="1:27" s="414" customFormat="1" ht="30" customHeight="1">
      <c r="A2709" s="415">
        <v>1009</v>
      </c>
      <c r="B2709" s="25" t="s">
        <v>26</v>
      </c>
      <c r="C2709" s="17">
        <v>3</v>
      </c>
      <c r="D2709" s="17">
        <v>19</v>
      </c>
      <c r="E2709" s="17">
        <v>1</v>
      </c>
      <c r="F2709" s="17">
        <v>86</v>
      </c>
      <c r="G2709" s="17">
        <v>1</v>
      </c>
      <c r="H2709" s="31">
        <v>7786</v>
      </c>
      <c r="I2709" s="20">
        <v>125</v>
      </c>
      <c r="J2709" s="30">
        <f t="shared" si="1821"/>
        <v>973250</v>
      </c>
      <c r="K2709" s="18"/>
      <c r="L2709" s="18"/>
      <c r="M2709" s="18"/>
      <c r="N2709" s="19"/>
      <c r="O2709" s="18"/>
      <c r="P2709" s="18"/>
      <c r="Q2709" s="18"/>
      <c r="R2709" s="28"/>
      <c r="S2709" s="18"/>
      <c r="T2709" s="18"/>
      <c r="U2709" s="26"/>
      <c r="V2709" s="30">
        <f t="shared" ref="V2709" si="1826">J2709+U2709</f>
        <v>973250</v>
      </c>
      <c r="W2709" s="30"/>
      <c r="X2709" s="28"/>
      <c r="Y2709" s="413">
        <f>V2709</f>
        <v>973250</v>
      </c>
      <c r="Z2709" s="393">
        <v>0.01</v>
      </c>
      <c r="AA2709" s="25">
        <f t="shared" si="1824"/>
        <v>97.325000000000003</v>
      </c>
    </row>
    <row r="2710" spans="1:27" s="395" customFormat="1" ht="30" customHeight="1">
      <c r="A2710" s="415">
        <v>1010</v>
      </c>
      <c r="B2710" s="25" t="s">
        <v>24</v>
      </c>
      <c r="C2710" s="17">
        <v>10733</v>
      </c>
      <c r="D2710" s="17">
        <v>0</v>
      </c>
      <c r="E2710" s="17">
        <v>2</v>
      </c>
      <c r="F2710" s="17">
        <v>33</v>
      </c>
      <c r="G2710" s="17">
        <v>2</v>
      </c>
      <c r="H2710" s="31">
        <v>233</v>
      </c>
      <c r="I2710" s="20">
        <v>300</v>
      </c>
      <c r="J2710" s="30">
        <f t="shared" si="1821"/>
        <v>69900</v>
      </c>
      <c r="K2710" s="390">
        <v>1</v>
      </c>
      <c r="L2710" s="391" t="s">
        <v>175</v>
      </c>
      <c r="M2710" s="28" t="s">
        <v>176</v>
      </c>
      <c r="N2710" s="390">
        <v>2</v>
      </c>
      <c r="O2710" s="21">
        <v>171</v>
      </c>
      <c r="P2710" s="390">
        <v>100</v>
      </c>
      <c r="Q2710" s="390">
        <v>6350</v>
      </c>
      <c r="R2710" s="29">
        <f>O2710*Q2710</f>
        <v>1085850</v>
      </c>
      <c r="S2710" s="390">
        <v>13</v>
      </c>
      <c r="T2710" s="390">
        <v>42</v>
      </c>
      <c r="U2710" s="26">
        <f>R2710-R2710*T2710/100</f>
        <v>629793</v>
      </c>
      <c r="V2710" s="30">
        <f>J2710+U2710</f>
        <v>699693</v>
      </c>
      <c r="W2710" s="30">
        <f>V2710*P2710/100</f>
        <v>699693</v>
      </c>
      <c r="X2710" s="28">
        <v>50000000</v>
      </c>
      <c r="Y2710" s="392">
        <v>0</v>
      </c>
      <c r="Z2710" s="393">
        <v>0</v>
      </c>
      <c r="AA2710" s="394">
        <v>0</v>
      </c>
    </row>
    <row r="2711" spans="1:27" s="395" customFormat="1" ht="30" customHeight="1">
      <c r="A2711" s="481"/>
      <c r="B2711" s="27"/>
      <c r="C2711" s="401"/>
      <c r="D2711" s="402"/>
      <c r="E2711" s="402"/>
      <c r="F2711" s="402"/>
      <c r="G2711" s="402"/>
      <c r="H2711" s="31"/>
      <c r="I2711" s="18"/>
      <c r="J2711" s="28"/>
      <c r="K2711" s="390"/>
      <c r="L2711" s="399" t="s">
        <v>66</v>
      </c>
      <c r="M2711" s="28" t="s">
        <v>27</v>
      </c>
      <c r="N2711" s="390">
        <v>3</v>
      </c>
      <c r="O2711" s="21">
        <v>36</v>
      </c>
      <c r="P2711" s="390">
        <v>100</v>
      </c>
      <c r="Q2711" s="390">
        <v>2650</v>
      </c>
      <c r="R2711" s="29">
        <f>O2711*Q2711</f>
        <v>95400</v>
      </c>
      <c r="S2711" s="390">
        <v>27</v>
      </c>
      <c r="T2711" s="390">
        <v>93</v>
      </c>
      <c r="U2711" s="26">
        <f>R2711-R2711*T2711/100</f>
        <v>6678</v>
      </c>
      <c r="V2711" s="30">
        <f>J2711+U2711</f>
        <v>6678</v>
      </c>
      <c r="W2711" s="30">
        <f>V2711*P2711/100</f>
        <v>6678</v>
      </c>
      <c r="X2711" s="28"/>
      <c r="Y2711" s="482">
        <f>V2711</f>
        <v>6678</v>
      </c>
      <c r="Z2711" s="393">
        <v>0.3</v>
      </c>
      <c r="AA2711" s="394">
        <f>Y2711*Z2711/100</f>
        <v>20.033999999999999</v>
      </c>
    </row>
    <row r="2712" spans="1:27" s="414" customFormat="1" ht="30" customHeight="1">
      <c r="A2712" s="415"/>
      <c r="B2712" s="25"/>
      <c r="C2712" s="17"/>
      <c r="D2712" s="17"/>
      <c r="E2712" s="17"/>
      <c r="F2712" s="17"/>
      <c r="G2712" s="17"/>
      <c r="H2712" s="31"/>
      <c r="I2712" s="20"/>
      <c r="J2712" s="30"/>
      <c r="K2712" s="18"/>
      <c r="L2712" s="18"/>
      <c r="M2712" s="18"/>
      <c r="N2712" s="19"/>
      <c r="O2712" s="18"/>
      <c r="P2712" s="18"/>
      <c r="Q2712" s="18"/>
      <c r="R2712" s="28"/>
      <c r="S2712" s="18"/>
      <c r="T2712" s="18"/>
      <c r="U2712" s="26"/>
      <c r="V2712" s="30"/>
      <c r="W2712" s="30"/>
      <c r="X2712" s="28"/>
      <c r="Y2712" s="392"/>
      <c r="Z2712" s="393"/>
      <c r="AA2712" s="394"/>
    </row>
    <row r="2713" spans="1:27" s="395" customFormat="1" ht="30" customHeight="1">
      <c r="A2713" s="415">
        <v>1011</v>
      </c>
      <c r="B2713" s="25" t="s">
        <v>24</v>
      </c>
      <c r="C2713" s="17">
        <v>10720</v>
      </c>
      <c r="D2713" s="17">
        <v>0</v>
      </c>
      <c r="E2713" s="17">
        <v>1</v>
      </c>
      <c r="F2713" s="17">
        <v>11</v>
      </c>
      <c r="G2713" s="17">
        <v>1</v>
      </c>
      <c r="H2713" s="31">
        <v>111</v>
      </c>
      <c r="I2713" s="20">
        <v>300</v>
      </c>
      <c r="J2713" s="30">
        <f>H2713*I2713</f>
        <v>33300</v>
      </c>
      <c r="K2713" s="390" t="s">
        <v>29</v>
      </c>
      <c r="L2713" s="391" t="s">
        <v>29</v>
      </c>
      <c r="M2713" s="28" t="s">
        <v>29</v>
      </c>
      <c r="N2713" s="390" t="s">
        <v>29</v>
      </c>
      <c r="O2713" s="21" t="s">
        <v>29</v>
      </c>
      <c r="P2713" s="390">
        <v>100</v>
      </c>
      <c r="Q2713" s="390" t="s">
        <v>29</v>
      </c>
      <c r="R2713" s="29" t="s">
        <v>29</v>
      </c>
      <c r="S2713" s="390" t="s">
        <v>29</v>
      </c>
      <c r="T2713" s="390" t="s">
        <v>29</v>
      </c>
      <c r="U2713" s="26">
        <v>0</v>
      </c>
      <c r="V2713" s="30">
        <f>J2713+U2713</f>
        <v>33300</v>
      </c>
      <c r="W2713" s="30">
        <f>V2713*P2713/100</f>
        <v>33300</v>
      </c>
      <c r="X2713" s="28">
        <v>50000000</v>
      </c>
      <c r="Y2713" s="392">
        <v>0</v>
      </c>
      <c r="Z2713" s="393">
        <v>0</v>
      </c>
      <c r="AA2713" s="394">
        <v>0</v>
      </c>
    </row>
    <row r="2714" spans="1:27" s="395" customFormat="1" ht="24.95" customHeight="1">
      <c r="A2714" s="415">
        <v>1012</v>
      </c>
      <c r="B2714" s="25" t="s">
        <v>24</v>
      </c>
      <c r="C2714" s="17">
        <v>10663</v>
      </c>
      <c r="D2714" s="17">
        <v>0</v>
      </c>
      <c r="E2714" s="17">
        <v>0</v>
      </c>
      <c r="F2714" s="17">
        <v>92</v>
      </c>
      <c r="G2714" s="17">
        <v>2</v>
      </c>
      <c r="H2714" s="31">
        <v>92</v>
      </c>
      <c r="I2714" s="20">
        <v>400</v>
      </c>
      <c r="J2714" s="30">
        <f>H2714*I2714</f>
        <v>36800</v>
      </c>
      <c r="K2714" s="390">
        <v>1</v>
      </c>
      <c r="L2714" s="391" t="s">
        <v>175</v>
      </c>
      <c r="M2714" s="28" t="s">
        <v>176</v>
      </c>
      <c r="N2714" s="390">
        <v>2</v>
      </c>
      <c r="O2714" s="21">
        <v>123.2</v>
      </c>
      <c r="P2714" s="390">
        <v>100</v>
      </c>
      <c r="Q2714" s="390">
        <v>6350</v>
      </c>
      <c r="R2714" s="29">
        <f>O2714*Q2714</f>
        <v>782320</v>
      </c>
      <c r="S2714" s="390">
        <v>8</v>
      </c>
      <c r="T2714" s="390">
        <v>22</v>
      </c>
      <c r="U2714" s="26">
        <f>R2714-R2714*T2714/100</f>
        <v>610209.6</v>
      </c>
      <c r="V2714" s="30">
        <f>J2714+U2714</f>
        <v>647009.6</v>
      </c>
      <c r="W2714" s="30">
        <f>V2714*P2714/100</f>
        <v>647009.6</v>
      </c>
      <c r="X2714" s="28">
        <v>50000000</v>
      </c>
      <c r="Y2714" s="392">
        <v>0</v>
      </c>
      <c r="Z2714" s="393">
        <v>0</v>
      </c>
      <c r="AA2714" s="394">
        <f>Y2714*Z2714/100</f>
        <v>0</v>
      </c>
    </row>
    <row r="2715" spans="1:27" s="395" customFormat="1" ht="24.95" customHeight="1">
      <c r="A2715" s="481"/>
      <c r="B2715" s="27"/>
      <c r="C2715" s="401"/>
      <c r="D2715" s="402"/>
      <c r="E2715" s="402"/>
      <c r="F2715" s="402"/>
      <c r="G2715" s="402"/>
      <c r="H2715" s="31"/>
      <c r="I2715" s="18"/>
      <c r="J2715" s="28"/>
      <c r="K2715" s="390">
        <v>2</v>
      </c>
      <c r="L2715" s="391" t="s">
        <v>175</v>
      </c>
      <c r="M2715" s="28" t="s">
        <v>67</v>
      </c>
      <c r="N2715" s="390">
        <v>2</v>
      </c>
      <c r="O2715" s="21">
        <v>25.6</v>
      </c>
      <c r="P2715" s="390">
        <v>100</v>
      </c>
      <c r="Q2715" s="390">
        <v>6350</v>
      </c>
      <c r="R2715" s="29">
        <f>O2715*Q2715</f>
        <v>162560</v>
      </c>
      <c r="S2715" s="390">
        <v>7</v>
      </c>
      <c r="T2715" s="390">
        <v>7</v>
      </c>
      <c r="U2715" s="26">
        <f>R2715-R2715*T2715/100</f>
        <v>151180.79999999999</v>
      </c>
      <c r="V2715" s="30">
        <f>J2715+U2715</f>
        <v>151180.79999999999</v>
      </c>
      <c r="W2715" s="30">
        <f>V2715*P2715/100</f>
        <v>151180.79999999999</v>
      </c>
      <c r="X2715" s="28">
        <v>10000000</v>
      </c>
      <c r="Y2715" s="392">
        <v>0</v>
      </c>
      <c r="Z2715" s="393">
        <v>0</v>
      </c>
      <c r="AA2715" s="394">
        <f t="shared" ref="AA2715:AA2719" si="1827">Y2715*Z2715/100</f>
        <v>0</v>
      </c>
    </row>
    <row r="2716" spans="1:27" s="466" customFormat="1" ht="24.95" customHeight="1">
      <c r="A2716" s="483">
        <v>1013</v>
      </c>
      <c r="B2716" s="298" t="s">
        <v>24</v>
      </c>
      <c r="C2716" s="221">
        <v>56767</v>
      </c>
      <c r="D2716" s="221">
        <v>8</v>
      </c>
      <c r="E2716" s="221">
        <v>0</v>
      </c>
      <c r="F2716" s="221">
        <v>31</v>
      </c>
      <c r="G2716" s="221">
        <v>1</v>
      </c>
      <c r="H2716" s="297">
        <v>3231</v>
      </c>
      <c r="I2716" s="224">
        <v>125</v>
      </c>
      <c r="J2716" s="296">
        <f>H2716*I2716</f>
        <v>403875</v>
      </c>
      <c r="K2716" s="465"/>
      <c r="L2716" s="465"/>
      <c r="M2716" s="465"/>
      <c r="N2716" s="477"/>
      <c r="O2716" s="465"/>
      <c r="P2716" s="465">
        <v>100</v>
      </c>
      <c r="Q2716" s="465"/>
      <c r="R2716" s="405"/>
      <c r="S2716" s="465"/>
      <c r="T2716" s="465"/>
      <c r="U2716" s="418"/>
      <c r="V2716" s="296">
        <f t="shared" ref="V2716:V2722" si="1828">J2716+U2716</f>
        <v>403875</v>
      </c>
      <c r="W2716" s="296">
        <f t="shared" ref="W2716:W2719" si="1829">V2716*P2716/100</f>
        <v>403875</v>
      </c>
      <c r="X2716" s="405">
        <v>50000000</v>
      </c>
      <c r="Y2716" s="404">
        <v>0</v>
      </c>
      <c r="Z2716" s="408">
        <v>0</v>
      </c>
      <c r="AA2716" s="409">
        <f t="shared" si="1827"/>
        <v>0</v>
      </c>
    </row>
    <row r="2717" spans="1:27" s="414" customFormat="1" ht="24.95" customHeight="1">
      <c r="A2717" s="415">
        <v>1014</v>
      </c>
      <c r="B2717" s="25" t="s">
        <v>24</v>
      </c>
      <c r="C2717" s="17">
        <v>10666</v>
      </c>
      <c r="D2717" s="17">
        <v>0</v>
      </c>
      <c r="E2717" s="17">
        <v>2</v>
      </c>
      <c r="F2717" s="17">
        <v>20</v>
      </c>
      <c r="G2717" s="17">
        <v>1</v>
      </c>
      <c r="H2717" s="31">
        <v>220</v>
      </c>
      <c r="I2717" s="20">
        <v>400</v>
      </c>
      <c r="J2717" s="30">
        <f>H2717*I2717</f>
        <v>88000</v>
      </c>
      <c r="K2717" s="390">
        <v>1</v>
      </c>
      <c r="L2717" s="399" t="s">
        <v>168</v>
      </c>
      <c r="M2717" s="28" t="s">
        <v>27</v>
      </c>
      <c r="N2717" s="390">
        <v>1</v>
      </c>
      <c r="O2717" s="21">
        <v>12.5</v>
      </c>
      <c r="P2717" s="390">
        <v>100</v>
      </c>
      <c r="Q2717" s="390">
        <v>5600</v>
      </c>
      <c r="R2717" s="29">
        <f>O2717*Q2717</f>
        <v>70000</v>
      </c>
      <c r="S2717" s="390">
        <v>5</v>
      </c>
      <c r="T2717" s="390">
        <v>15</v>
      </c>
      <c r="U2717" s="26">
        <f t="shared" ref="U2717:U2719" si="1830">R2717-R2717*T2717/100</f>
        <v>59500</v>
      </c>
      <c r="V2717" s="30">
        <f t="shared" si="1828"/>
        <v>147500</v>
      </c>
      <c r="W2717" s="30">
        <f t="shared" si="1829"/>
        <v>147500</v>
      </c>
      <c r="X2717" s="28">
        <v>50000000</v>
      </c>
      <c r="Y2717" s="392">
        <v>0</v>
      </c>
      <c r="Z2717" s="393">
        <v>0</v>
      </c>
      <c r="AA2717" s="394">
        <f t="shared" si="1827"/>
        <v>0</v>
      </c>
    </row>
    <row r="2718" spans="1:27" s="414" customFormat="1" ht="24.95" customHeight="1">
      <c r="A2718" s="17"/>
      <c r="B2718" s="25"/>
      <c r="C2718" s="17"/>
      <c r="D2718" s="17"/>
      <c r="E2718" s="17"/>
      <c r="F2718" s="17"/>
      <c r="G2718" s="17"/>
      <c r="H2718" s="31"/>
      <c r="I2718" s="20"/>
      <c r="J2718" s="31"/>
      <c r="K2718" s="390">
        <v>2</v>
      </c>
      <c r="L2718" s="399" t="s">
        <v>168</v>
      </c>
      <c r="M2718" s="28" t="s">
        <v>27</v>
      </c>
      <c r="N2718" s="390">
        <v>1</v>
      </c>
      <c r="O2718" s="21">
        <v>12.5</v>
      </c>
      <c r="P2718" s="390">
        <v>100</v>
      </c>
      <c r="Q2718" s="390">
        <v>5150</v>
      </c>
      <c r="R2718" s="29">
        <f>O2718*Q2718</f>
        <v>64375</v>
      </c>
      <c r="S2718" s="390">
        <v>5</v>
      </c>
      <c r="T2718" s="390">
        <v>15</v>
      </c>
      <c r="U2718" s="26">
        <f t="shared" si="1830"/>
        <v>54718.75</v>
      </c>
      <c r="V2718" s="30">
        <f t="shared" si="1828"/>
        <v>54718.75</v>
      </c>
      <c r="W2718" s="30">
        <f t="shared" si="1829"/>
        <v>54718.75</v>
      </c>
      <c r="X2718" s="28"/>
      <c r="Y2718" s="392">
        <v>0</v>
      </c>
      <c r="Z2718" s="393">
        <v>0</v>
      </c>
      <c r="AA2718" s="394">
        <f t="shared" si="1827"/>
        <v>0</v>
      </c>
    </row>
    <row r="2719" spans="1:27" s="414" customFormat="1" ht="24.95" customHeight="1">
      <c r="A2719" s="17"/>
      <c r="B2719" s="27"/>
      <c r="C2719" s="17"/>
      <c r="D2719" s="17"/>
      <c r="E2719" s="17"/>
      <c r="F2719" s="17"/>
      <c r="G2719" s="17"/>
      <c r="H2719" s="31"/>
      <c r="I2719" s="20"/>
      <c r="J2719" s="31"/>
      <c r="K2719" s="390">
        <v>3</v>
      </c>
      <c r="L2719" s="399" t="s">
        <v>195</v>
      </c>
      <c r="M2719" s="28" t="s">
        <v>27</v>
      </c>
      <c r="N2719" s="390">
        <v>1</v>
      </c>
      <c r="O2719" s="21">
        <v>21.5</v>
      </c>
      <c r="P2719" s="390">
        <v>100</v>
      </c>
      <c r="Q2719" s="390">
        <v>1900</v>
      </c>
      <c r="R2719" s="29">
        <f>O2719*Q2719</f>
        <v>40850</v>
      </c>
      <c r="S2719" s="390">
        <v>5</v>
      </c>
      <c r="T2719" s="390">
        <v>15</v>
      </c>
      <c r="U2719" s="26">
        <f t="shared" si="1830"/>
        <v>34722.5</v>
      </c>
      <c r="V2719" s="30">
        <f t="shared" si="1828"/>
        <v>34722.5</v>
      </c>
      <c r="W2719" s="30">
        <f t="shared" si="1829"/>
        <v>34722.5</v>
      </c>
      <c r="X2719" s="28"/>
      <c r="Y2719" s="392">
        <v>0</v>
      </c>
      <c r="Z2719" s="393">
        <v>0</v>
      </c>
      <c r="AA2719" s="394">
        <f t="shared" si="1827"/>
        <v>0</v>
      </c>
    </row>
    <row r="2720" spans="1:27" s="449" customFormat="1" ht="24.95" customHeight="1">
      <c r="A2720" s="55"/>
      <c r="B2720" s="484"/>
      <c r="C2720" s="55"/>
      <c r="D2720" s="55"/>
      <c r="E2720" s="55"/>
      <c r="F2720" s="55"/>
      <c r="G2720" s="55"/>
      <c r="H2720" s="31"/>
      <c r="I2720" s="20"/>
      <c r="J2720" s="30"/>
      <c r="K2720" s="390"/>
      <c r="L2720" s="391"/>
      <c r="M2720" s="28"/>
      <c r="N2720" s="390"/>
      <c r="O2720" s="21"/>
      <c r="P2720" s="390"/>
      <c r="Q2720" s="390"/>
      <c r="R2720" s="29"/>
      <c r="S2720" s="390"/>
      <c r="T2720" s="390"/>
      <c r="U2720" s="26"/>
      <c r="V2720" s="30"/>
      <c r="W2720" s="30"/>
      <c r="X2720" s="28"/>
      <c r="Y2720" s="413"/>
      <c r="Z2720" s="393"/>
      <c r="AA2720" s="21"/>
    </row>
    <row r="2721" spans="1:27" s="449" customFormat="1" ht="24.95" customHeight="1">
      <c r="A2721" s="55"/>
      <c r="B2721" s="484"/>
      <c r="C2721" s="55"/>
      <c r="D2721" s="55"/>
      <c r="E2721" s="55"/>
      <c r="F2721" s="55"/>
      <c r="G2721" s="55"/>
      <c r="H2721" s="31"/>
      <c r="I2721" s="20"/>
      <c r="J2721" s="30"/>
      <c r="K2721" s="390"/>
      <c r="L2721" s="391"/>
      <c r="M2721" s="28"/>
      <c r="N2721" s="390"/>
      <c r="O2721" s="21"/>
      <c r="P2721" s="390"/>
      <c r="Q2721" s="390"/>
      <c r="R2721" s="29"/>
      <c r="S2721" s="390"/>
      <c r="T2721" s="390"/>
      <c r="U2721" s="26"/>
      <c r="V2721" s="30"/>
      <c r="W2721" s="30"/>
      <c r="X2721" s="28"/>
      <c r="Y2721" s="413"/>
      <c r="Z2721" s="393"/>
      <c r="AA2721" s="21"/>
    </row>
    <row r="2722" spans="1:27" s="449" customFormat="1" ht="24.95" customHeight="1">
      <c r="A2722" s="486">
        <v>1015</v>
      </c>
      <c r="B2722" s="484" t="s">
        <v>25</v>
      </c>
      <c r="C2722" s="55">
        <v>5486</v>
      </c>
      <c r="D2722" s="55">
        <v>8</v>
      </c>
      <c r="E2722" s="55">
        <v>0</v>
      </c>
      <c r="F2722" s="55">
        <v>77</v>
      </c>
      <c r="G2722" s="55">
        <v>1</v>
      </c>
      <c r="H2722" s="31">
        <v>3277</v>
      </c>
      <c r="I2722" s="20">
        <v>150</v>
      </c>
      <c r="J2722" s="30">
        <f>H2722*I2722</f>
        <v>491550</v>
      </c>
      <c r="K2722" s="390"/>
      <c r="L2722" s="391"/>
      <c r="M2722" s="28"/>
      <c r="N2722" s="390"/>
      <c r="O2722" s="21"/>
      <c r="P2722" s="390">
        <v>100</v>
      </c>
      <c r="Q2722" s="390"/>
      <c r="R2722" s="29"/>
      <c r="S2722" s="390"/>
      <c r="T2722" s="390"/>
      <c r="U2722" s="26">
        <f>R2722-R2722*T2722/100</f>
        <v>0</v>
      </c>
      <c r="V2722" s="30">
        <f t="shared" si="1828"/>
        <v>491550</v>
      </c>
      <c r="W2722" s="30">
        <f>V2722*P2722/100</f>
        <v>491550</v>
      </c>
      <c r="X2722" s="28"/>
      <c r="Y2722" s="413">
        <f>V2722</f>
        <v>491550</v>
      </c>
      <c r="Z2722" s="393">
        <v>0.01</v>
      </c>
      <c r="AA2722" s="21">
        <f t="shared" ref="AA2722" si="1831">Y2722*Z2722/100</f>
        <v>49.155000000000001</v>
      </c>
    </row>
    <row r="2723" spans="1:27" s="395" customFormat="1" ht="30" customHeight="1">
      <c r="A2723" s="415">
        <v>1016</v>
      </c>
      <c r="B2723" s="25" t="s">
        <v>24</v>
      </c>
      <c r="C2723" s="17">
        <v>10618</v>
      </c>
      <c r="D2723" s="17">
        <v>0</v>
      </c>
      <c r="E2723" s="17">
        <v>0</v>
      </c>
      <c r="F2723" s="17">
        <v>41</v>
      </c>
      <c r="G2723" s="17">
        <v>2</v>
      </c>
      <c r="H2723" s="31">
        <v>41</v>
      </c>
      <c r="I2723" s="20">
        <v>400</v>
      </c>
      <c r="J2723" s="30">
        <f>H2723*I2723</f>
        <v>16400</v>
      </c>
      <c r="K2723" s="390">
        <v>1</v>
      </c>
      <c r="L2723" s="391" t="s">
        <v>175</v>
      </c>
      <c r="M2723" s="28" t="s">
        <v>176</v>
      </c>
      <c r="N2723" s="390">
        <v>2</v>
      </c>
      <c r="O2723" s="21">
        <v>91</v>
      </c>
      <c r="P2723" s="390">
        <v>100</v>
      </c>
      <c r="Q2723" s="390">
        <v>6350</v>
      </c>
      <c r="R2723" s="29">
        <f>O2723*Q2723</f>
        <v>577850</v>
      </c>
      <c r="S2723" s="390">
        <v>31</v>
      </c>
      <c r="T2723" s="390">
        <v>85</v>
      </c>
      <c r="U2723" s="26">
        <f>R2723-R2723*T2723/100</f>
        <v>86677.5</v>
      </c>
      <c r="V2723" s="30">
        <f>J2723+U2723</f>
        <v>103077.5</v>
      </c>
      <c r="W2723" s="30">
        <f>V2723*P2723/100</f>
        <v>103077.5</v>
      </c>
      <c r="X2723" s="28">
        <v>50000000</v>
      </c>
      <c r="Y2723" s="392">
        <v>0</v>
      </c>
      <c r="Z2723" s="393">
        <v>0</v>
      </c>
      <c r="AA2723" s="394">
        <v>0</v>
      </c>
    </row>
    <row r="2724" spans="1:27" s="395" customFormat="1" ht="30" customHeight="1">
      <c r="A2724" s="481"/>
      <c r="B2724" s="27"/>
      <c r="C2724" s="401"/>
      <c r="D2724" s="402"/>
      <c r="E2724" s="402"/>
      <c r="F2724" s="402"/>
      <c r="G2724" s="402"/>
      <c r="H2724" s="31"/>
      <c r="I2724" s="18"/>
      <c r="J2724" s="28"/>
      <c r="K2724" s="390"/>
      <c r="L2724" s="399"/>
      <c r="M2724" s="28"/>
      <c r="N2724" s="390"/>
      <c r="O2724" s="21"/>
      <c r="P2724" s="390"/>
      <c r="Q2724" s="390"/>
      <c r="R2724" s="29"/>
      <c r="S2724" s="390"/>
      <c r="T2724" s="390"/>
      <c r="U2724" s="26"/>
      <c r="V2724" s="30"/>
      <c r="W2724" s="30"/>
      <c r="X2724" s="28"/>
      <c r="Y2724" s="392"/>
      <c r="Z2724" s="393"/>
      <c r="AA2724" s="394"/>
    </row>
    <row r="2725" spans="1:27" s="414" customFormat="1" ht="30" customHeight="1">
      <c r="A2725" s="415">
        <v>1017</v>
      </c>
      <c r="B2725" s="25" t="s">
        <v>24</v>
      </c>
      <c r="C2725" s="17">
        <v>10740</v>
      </c>
      <c r="D2725" s="17">
        <v>0</v>
      </c>
      <c r="E2725" s="17">
        <v>1</v>
      </c>
      <c r="F2725" s="17">
        <v>23</v>
      </c>
      <c r="G2725" s="17">
        <v>1</v>
      </c>
      <c r="H2725" s="31">
        <v>123</v>
      </c>
      <c r="I2725" s="20">
        <v>400</v>
      </c>
      <c r="J2725" s="30">
        <f>H2725*I2725</f>
        <v>49200</v>
      </c>
      <c r="K2725" s="18"/>
      <c r="L2725" s="18"/>
      <c r="M2725" s="18"/>
      <c r="N2725" s="19"/>
      <c r="O2725" s="18"/>
      <c r="P2725" s="18">
        <v>100</v>
      </c>
      <c r="Q2725" s="18"/>
      <c r="R2725" s="28"/>
      <c r="S2725" s="18"/>
      <c r="T2725" s="18"/>
      <c r="U2725" s="26"/>
      <c r="V2725" s="30">
        <f t="shared" ref="V2725" si="1832">J2725+U2725</f>
        <v>49200</v>
      </c>
      <c r="W2725" s="30">
        <f t="shared" ref="W2725" si="1833">V2725*P2725/100</f>
        <v>49200</v>
      </c>
      <c r="X2725" s="28">
        <v>50000000</v>
      </c>
      <c r="Y2725" s="392">
        <v>0</v>
      </c>
      <c r="Z2725" s="393">
        <v>0</v>
      </c>
      <c r="AA2725" s="394"/>
    </row>
    <row r="2726" spans="1:27" s="395" customFormat="1" ht="30" customHeight="1">
      <c r="A2726" s="415">
        <v>1018</v>
      </c>
      <c r="B2726" s="25" t="s">
        <v>24</v>
      </c>
      <c r="C2726" s="17">
        <v>10686</v>
      </c>
      <c r="D2726" s="17">
        <v>0</v>
      </c>
      <c r="E2726" s="17">
        <v>0</v>
      </c>
      <c r="F2726" s="17">
        <v>97</v>
      </c>
      <c r="G2726" s="17">
        <v>2</v>
      </c>
      <c r="H2726" s="31">
        <v>97</v>
      </c>
      <c r="I2726" s="20">
        <v>400</v>
      </c>
      <c r="J2726" s="30">
        <f>H2726*I2726</f>
        <v>38800</v>
      </c>
      <c r="K2726" s="390">
        <v>1</v>
      </c>
      <c r="L2726" s="391" t="s">
        <v>175</v>
      </c>
      <c r="M2726" s="28" t="s">
        <v>176</v>
      </c>
      <c r="N2726" s="390">
        <v>2</v>
      </c>
      <c r="O2726" s="21">
        <v>200.49</v>
      </c>
      <c r="P2726" s="390">
        <v>100</v>
      </c>
      <c r="Q2726" s="390">
        <v>6350</v>
      </c>
      <c r="R2726" s="29">
        <f>O2726*Q2726</f>
        <v>1273111.5</v>
      </c>
      <c r="S2726" s="390">
        <v>17</v>
      </c>
      <c r="T2726" s="390">
        <v>60</v>
      </c>
      <c r="U2726" s="26">
        <f>R2726-R2726*T2726/100</f>
        <v>509244.6</v>
      </c>
      <c r="V2726" s="30">
        <f>J2726+U2726</f>
        <v>548044.6</v>
      </c>
      <c r="W2726" s="30">
        <f>V2726*P2726/100</f>
        <v>548044.6</v>
      </c>
      <c r="X2726" s="28">
        <v>50000000</v>
      </c>
      <c r="Y2726" s="392">
        <v>0</v>
      </c>
      <c r="Z2726" s="393">
        <v>0</v>
      </c>
      <c r="AA2726" s="394">
        <v>0</v>
      </c>
    </row>
    <row r="2727" spans="1:27" s="395" customFormat="1" ht="30" customHeight="1">
      <c r="A2727" s="415">
        <v>1019</v>
      </c>
      <c r="B2727" s="25" t="s">
        <v>24</v>
      </c>
      <c r="C2727" s="17">
        <v>10764</v>
      </c>
      <c r="D2727" s="17">
        <v>0</v>
      </c>
      <c r="E2727" s="17">
        <v>1</v>
      </c>
      <c r="F2727" s="17">
        <v>68</v>
      </c>
      <c r="G2727" s="17">
        <v>2</v>
      </c>
      <c r="H2727" s="59">
        <v>165.45</v>
      </c>
      <c r="I2727" s="20">
        <v>400</v>
      </c>
      <c r="J2727" s="30">
        <f>H2727*I2727</f>
        <v>66180</v>
      </c>
      <c r="K2727" s="390">
        <v>1</v>
      </c>
      <c r="L2727" s="391" t="s">
        <v>175</v>
      </c>
      <c r="M2727" s="28" t="s">
        <v>176</v>
      </c>
      <c r="N2727" s="390">
        <v>2</v>
      </c>
      <c r="O2727" s="21">
        <v>204</v>
      </c>
      <c r="P2727" s="390">
        <v>100</v>
      </c>
      <c r="Q2727" s="390">
        <v>6350</v>
      </c>
      <c r="R2727" s="29">
        <f t="shared" ref="R2727:R2732" si="1834">O2727*Q2727</f>
        <v>1295400</v>
      </c>
      <c r="S2727" s="390">
        <v>13</v>
      </c>
      <c r="T2727" s="390">
        <v>42</v>
      </c>
      <c r="U2727" s="26">
        <f>R2727-R2727*T2727/100</f>
        <v>751332</v>
      </c>
      <c r="V2727" s="30">
        <f t="shared" ref="V2727:W2734" si="1835">J2727+U2727</f>
        <v>817512</v>
      </c>
      <c r="W2727" s="30">
        <f>V2727*P2727/100</f>
        <v>817512</v>
      </c>
      <c r="X2727" s="28">
        <v>50000000</v>
      </c>
      <c r="Y2727" s="392">
        <v>0</v>
      </c>
      <c r="Z2727" s="393">
        <v>0</v>
      </c>
      <c r="AA2727" s="394">
        <f>Y2727*Z2727/100</f>
        <v>0</v>
      </c>
    </row>
    <row r="2728" spans="1:27" s="395" customFormat="1" ht="30" customHeight="1">
      <c r="A2728" s="17"/>
      <c r="B2728" s="25"/>
      <c r="C2728" s="17"/>
      <c r="D2728" s="17"/>
      <c r="E2728" s="17"/>
      <c r="F2728" s="17"/>
      <c r="G2728" s="17">
        <v>3</v>
      </c>
      <c r="H2728" s="59">
        <v>2.5499999999999998</v>
      </c>
      <c r="I2728" s="20">
        <v>400</v>
      </c>
      <c r="J2728" s="30">
        <f>H2728*I2728</f>
        <v>1019.9999999999999</v>
      </c>
      <c r="K2728" s="390">
        <v>2</v>
      </c>
      <c r="L2728" s="399" t="s">
        <v>168</v>
      </c>
      <c r="M2728" s="28" t="s">
        <v>27</v>
      </c>
      <c r="N2728" s="390">
        <v>1</v>
      </c>
      <c r="O2728" s="21">
        <v>15</v>
      </c>
      <c r="P2728" s="390">
        <v>100</v>
      </c>
      <c r="Q2728" s="390">
        <v>5150</v>
      </c>
      <c r="R2728" s="29">
        <f t="shared" si="1834"/>
        <v>77250</v>
      </c>
      <c r="S2728" s="390">
        <v>16</v>
      </c>
      <c r="T2728" s="390">
        <v>72</v>
      </c>
      <c r="U2728" s="26">
        <f t="shared" ref="U2728:U2729" si="1836">R2728-R2728*T2728/100</f>
        <v>21630</v>
      </c>
      <c r="V2728" s="30">
        <f t="shared" si="1835"/>
        <v>22650</v>
      </c>
      <c r="W2728" s="30">
        <f t="shared" ref="W2728:W2729" si="1837">V2728*P2728/100</f>
        <v>22650</v>
      </c>
      <c r="X2728" s="28">
        <v>50000000</v>
      </c>
      <c r="Y2728" s="392">
        <v>0</v>
      </c>
      <c r="Z2728" s="393">
        <v>0</v>
      </c>
      <c r="AA2728" s="394">
        <f t="shared" ref="AA2728:AA2734" si="1838">Y2728*Z2728/100</f>
        <v>0</v>
      </c>
    </row>
    <row r="2729" spans="1:27" s="395" customFormat="1" ht="30" customHeight="1">
      <c r="A2729" s="17"/>
      <c r="B2729" s="25"/>
      <c r="C2729" s="17"/>
      <c r="D2729" s="17"/>
      <c r="E2729" s="17"/>
      <c r="F2729" s="17"/>
      <c r="G2729" s="17"/>
      <c r="H2729" s="30"/>
      <c r="I2729" s="20"/>
      <c r="J2729" s="30"/>
      <c r="K2729" s="390">
        <v>3</v>
      </c>
      <c r="L2729" s="397" t="s">
        <v>166</v>
      </c>
      <c r="M2729" s="28" t="s">
        <v>27</v>
      </c>
      <c r="N2729" s="390">
        <v>1</v>
      </c>
      <c r="O2729" s="21">
        <v>15</v>
      </c>
      <c r="P2729" s="390">
        <v>100</v>
      </c>
      <c r="Q2729" s="390">
        <v>5600</v>
      </c>
      <c r="R2729" s="29">
        <f t="shared" si="1834"/>
        <v>84000</v>
      </c>
      <c r="S2729" s="390">
        <v>16</v>
      </c>
      <c r="T2729" s="390">
        <v>72</v>
      </c>
      <c r="U2729" s="26">
        <f t="shared" si="1836"/>
        <v>23520</v>
      </c>
      <c r="V2729" s="30">
        <f t="shared" si="1835"/>
        <v>23520</v>
      </c>
      <c r="W2729" s="30">
        <f t="shared" si="1837"/>
        <v>23520</v>
      </c>
      <c r="X2729" s="28"/>
      <c r="Y2729" s="392">
        <v>0</v>
      </c>
      <c r="Z2729" s="393">
        <v>0</v>
      </c>
      <c r="AA2729" s="394">
        <f t="shared" si="1838"/>
        <v>0</v>
      </c>
    </row>
    <row r="2730" spans="1:27" s="395" customFormat="1" ht="30" customHeight="1">
      <c r="A2730" s="17"/>
      <c r="B2730" s="25"/>
      <c r="C2730" s="17"/>
      <c r="D2730" s="17"/>
      <c r="E2730" s="17"/>
      <c r="F2730" s="17"/>
      <c r="G2730" s="17"/>
      <c r="H2730" s="30"/>
      <c r="I2730" s="20"/>
      <c r="J2730" s="30"/>
      <c r="K2730" s="390">
        <v>4</v>
      </c>
      <c r="L2730" s="391" t="s">
        <v>175</v>
      </c>
      <c r="M2730" s="28" t="s">
        <v>67</v>
      </c>
      <c r="N2730" s="390">
        <v>2</v>
      </c>
      <c r="O2730" s="21">
        <v>78</v>
      </c>
      <c r="P2730" s="390">
        <v>100</v>
      </c>
      <c r="Q2730" s="390">
        <v>6350</v>
      </c>
      <c r="R2730" s="29">
        <f t="shared" si="1834"/>
        <v>495300</v>
      </c>
      <c r="S2730" s="390">
        <v>11</v>
      </c>
      <c r="T2730" s="390">
        <v>12</v>
      </c>
      <c r="U2730" s="26">
        <f>R2730-R2730*T2730/100</f>
        <v>435864</v>
      </c>
      <c r="V2730" s="30">
        <f t="shared" si="1835"/>
        <v>435864</v>
      </c>
      <c r="W2730" s="30">
        <f>V2730*P2730/100</f>
        <v>435864</v>
      </c>
      <c r="X2730" s="28">
        <v>10000000</v>
      </c>
      <c r="Y2730" s="392">
        <v>0</v>
      </c>
      <c r="Z2730" s="393">
        <v>0</v>
      </c>
      <c r="AA2730" s="394">
        <f t="shared" si="1838"/>
        <v>0</v>
      </c>
    </row>
    <row r="2731" spans="1:27" s="395" customFormat="1" ht="30" customHeight="1">
      <c r="A2731" s="17"/>
      <c r="B2731" s="25"/>
      <c r="C2731" s="17"/>
      <c r="D2731" s="17"/>
      <c r="E2731" s="17"/>
      <c r="F2731" s="17"/>
      <c r="G2731" s="17"/>
      <c r="H2731" s="30"/>
      <c r="I2731" s="20"/>
      <c r="J2731" s="30"/>
      <c r="K2731" s="390">
        <v>5</v>
      </c>
      <c r="L2731" s="391" t="s">
        <v>175</v>
      </c>
      <c r="M2731" s="28" t="s">
        <v>67</v>
      </c>
      <c r="N2731" s="390">
        <v>2</v>
      </c>
      <c r="O2731" s="21">
        <v>74.8</v>
      </c>
      <c r="P2731" s="390">
        <v>100</v>
      </c>
      <c r="Q2731" s="390">
        <v>6350</v>
      </c>
      <c r="R2731" s="29">
        <f t="shared" si="1834"/>
        <v>474980</v>
      </c>
      <c r="S2731" s="390">
        <v>11</v>
      </c>
      <c r="T2731" s="390">
        <v>12</v>
      </c>
      <c r="U2731" s="26">
        <f>R2731-R2731*T2731/100</f>
        <v>417982.4</v>
      </c>
      <c r="V2731" s="30">
        <f t="shared" si="1835"/>
        <v>417982.4</v>
      </c>
      <c r="W2731" s="30">
        <f>V2731*P2731/100</f>
        <v>417982.4</v>
      </c>
      <c r="X2731" s="28">
        <v>10000000</v>
      </c>
      <c r="Y2731" s="392">
        <v>0</v>
      </c>
      <c r="Z2731" s="393">
        <v>0</v>
      </c>
      <c r="AA2731" s="394">
        <f t="shared" si="1838"/>
        <v>0</v>
      </c>
    </row>
    <row r="2732" spans="1:27" s="395" customFormat="1" ht="30" customHeight="1">
      <c r="A2732" s="17"/>
      <c r="B2732" s="25"/>
      <c r="C2732" s="17"/>
      <c r="D2732" s="17"/>
      <c r="E2732" s="17"/>
      <c r="F2732" s="17"/>
      <c r="G2732" s="17"/>
      <c r="H2732" s="30"/>
      <c r="I2732" s="20"/>
      <c r="J2732" s="30"/>
      <c r="K2732" s="390"/>
      <c r="L2732" s="391"/>
      <c r="M2732" s="28"/>
      <c r="N2732" s="390">
        <v>3</v>
      </c>
      <c r="O2732" s="21">
        <v>10.199999999999999</v>
      </c>
      <c r="P2732" s="390">
        <v>100</v>
      </c>
      <c r="Q2732" s="390">
        <v>6350</v>
      </c>
      <c r="R2732" s="29">
        <f t="shared" si="1834"/>
        <v>64769.999999999993</v>
      </c>
      <c r="S2732" s="390">
        <v>11</v>
      </c>
      <c r="T2732" s="390">
        <v>12</v>
      </c>
      <c r="U2732" s="26">
        <f>R2732-R2732*T2732/100</f>
        <v>56997.599999999991</v>
      </c>
      <c r="V2732" s="30">
        <f t="shared" si="1835"/>
        <v>56997.599999999991</v>
      </c>
      <c r="W2732" s="30">
        <f>V2732*P2732/100</f>
        <v>56997.599999999991</v>
      </c>
      <c r="X2732" s="28"/>
      <c r="Y2732" s="482">
        <f>W2732+J2728</f>
        <v>58017.599999999991</v>
      </c>
      <c r="Z2732" s="393">
        <v>0.3</v>
      </c>
      <c r="AA2732" s="21">
        <f t="shared" si="1838"/>
        <v>174.05279999999996</v>
      </c>
    </row>
    <row r="2733" spans="1:27" s="414" customFormat="1" ht="30" customHeight="1">
      <c r="A2733" s="415">
        <v>1020</v>
      </c>
      <c r="B2733" s="25" t="s">
        <v>24</v>
      </c>
      <c r="C2733" s="17">
        <v>10607</v>
      </c>
      <c r="D2733" s="17">
        <v>0</v>
      </c>
      <c r="E2733" s="17">
        <v>1</v>
      </c>
      <c r="F2733" s="17">
        <v>53</v>
      </c>
      <c r="G2733" s="17">
        <v>1</v>
      </c>
      <c r="H2733" s="31">
        <v>153</v>
      </c>
      <c r="I2733" s="20">
        <v>150</v>
      </c>
      <c r="J2733" s="30">
        <f>H2733*I2733</f>
        <v>22950</v>
      </c>
      <c r="K2733" s="18"/>
      <c r="L2733" s="18"/>
      <c r="M2733" s="18"/>
      <c r="N2733" s="19"/>
      <c r="O2733" s="18"/>
      <c r="P2733" s="18"/>
      <c r="Q2733" s="18"/>
      <c r="R2733" s="28"/>
      <c r="S2733" s="18"/>
      <c r="T2733" s="18"/>
      <c r="U2733" s="26"/>
      <c r="V2733" s="30">
        <f t="shared" si="1835"/>
        <v>22950</v>
      </c>
      <c r="W2733" s="30"/>
      <c r="X2733" s="28">
        <v>50000000</v>
      </c>
      <c r="Y2733" s="392">
        <v>0</v>
      </c>
      <c r="Z2733" s="393">
        <v>0</v>
      </c>
      <c r="AA2733" s="394">
        <f t="shared" si="1838"/>
        <v>0</v>
      </c>
    </row>
    <row r="2734" spans="1:27" s="414" customFormat="1" ht="30" customHeight="1">
      <c r="A2734" s="415">
        <v>1021</v>
      </c>
      <c r="B2734" s="25" t="s">
        <v>26</v>
      </c>
      <c r="C2734" s="17" t="s">
        <v>183</v>
      </c>
      <c r="D2734" s="17">
        <v>9</v>
      </c>
      <c r="E2734" s="17">
        <v>1</v>
      </c>
      <c r="F2734" s="17">
        <v>0</v>
      </c>
      <c r="G2734" s="17">
        <v>1</v>
      </c>
      <c r="H2734" s="31">
        <v>3700</v>
      </c>
      <c r="I2734" s="20">
        <v>150</v>
      </c>
      <c r="J2734" s="31">
        <f>H2734*I2734</f>
        <v>555000</v>
      </c>
      <c r="K2734" s="18"/>
      <c r="L2734" s="18"/>
      <c r="M2734" s="18"/>
      <c r="N2734" s="19"/>
      <c r="O2734" s="18"/>
      <c r="P2734" s="18"/>
      <c r="Q2734" s="18"/>
      <c r="R2734" s="28"/>
      <c r="S2734" s="18"/>
      <c r="T2734" s="18"/>
      <c r="U2734" s="26"/>
      <c r="V2734" s="30">
        <f t="shared" si="1835"/>
        <v>555000</v>
      </c>
      <c r="W2734" s="30">
        <f t="shared" si="1835"/>
        <v>555000</v>
      </c>
      <c r="X2734" s="28"/>
      <c r="Y2734" s="464">
        <f>V2734</f>
        <v>555000</v>
      </c>
      <c r="Z2734" s="30">
        <v>0.01</v>
      </c>
      <c r="AA2734" s="21">
        <f t="shared" si="1838"/>
        <v>55.5</v>
      </c>
    </row>
    <row r="2735" spans="1:27" s="395" customFormat="1" ht="30" customHeight="1">
      <c r="A2735" s="415">
        <v>1022</v>
      </c>
      <c r="B2735" s="25" t="s">
        <v>24</v>
      </c>
      <c r="C2735" s="17">
        <v>10769</v>
      </c>
      <c r="D2735" s="17">
        <v>0</v>
      </c>
      <c r="E2735" s="17">
        <v>0</v>
      </c>
      <c r="F2735" s="17">
        <v>46</v>
      </c>
      <c r="G2735" s="17">
        <v>2</v>
      </c>
      <c r="H2735" s="31">
        <v>46</v>
      </c>
      <c r="I2735" s="20">
        <v>400</v>
      </c>
      <c r="J2735" s="30">
        <f>H2735*I2735</f>
        <v>18400</v>
      </c>
      <c r="K2735" s="390">
        <v>1</v>
      </c>
      <c r="L2735" s="391" t="s">
        <v>175</v>
      </c>
      <c r="M2735" s="398" t="s">
        <v>178</v>
      </c>
      <c r="N2735" s="390">
        <v>2</v>
      </c>
      <c r="O2735" s="21">
        <v>57</v>
      </c>
      <c r="P2735" s="390">
        <v>100</v>
      </c>
      <c r="Q2735" s="390">
        <v>6350</v>
      </c>
      <c r="R2735" s="29">
        <f>O2735*Q2735</f>
        <v>361950</v>
      </c>
      <c r="S2735" s="390">
        <v>83</v>
      </c>
      <c r="T2735" s="390">
        <v>93</v>
      </c>
      <c r="U2735" s="26">
        <f>R2735-R2735*T2735/100</f>
        <v>25336.5</v>
      </c>
      <c r="V2735" s="30">
        <f>J2735+U2735</f>
        <v>43736.5</v>
      </c>
      <c r="W2735" s="30">
        <f>V2735*P2735/100</f>
        <v>43736.5</v>
      </c>
      <c r="X2735" s="28">
        <v>50000000</v>
      </c>
      <c r="Y2735" s="392">
        <v>0</v>
      </c>
      <c r="Z2735" s="393">
        <v>0</v>
      </c>
      <c r="AA2735" s="394">
        <f>Y2735*Z2735/100</f>
        <v>0</v>
      </c>
    </row>
    <row r="2736" spans="1:27" s="395" customFormat="1" ht="30" customHeight="1">
      <c r="A2736" s="481"/>
      <c r="B2736" s="27"/>
      <c r="C2736" s="401"/>
      <c r="D2736" s="402"/>
      <c r="E2736" s="402"/>
      <c r="F2736" s="402"/>
      <c r="G2736" s="402"/>
      <c r="H2736" s="31"/>
      <c r="I2736" s="18"/>
      <c r="J2736" s="28"/>
      <c r="K2736" s="390"/>
      <c r="L2736" s="399"/>
      <c r="M2736" s="28"/>
      <c r="N2736" s="390"/>
      <c r="O2736" s="21"/>
      <c r="P2736" s="390"/>
      <c r="Q2736" s="390"/>
      <c r="R2736" s="29"/>
      <c r="S2736" s="390"/>
      <c r="T2736" s="390"/>
      <c r="U2736" s="26"/>
      <c r="V2736" s="30"/>
      <c r="W2736" s="30"/>
      <c r="X2736" s="28"/>
      <c r="Y2736" s="392"/>
      <c r="Z2736" s="393"/>
      <c r="AA2736" s="394">
        <f t="shared" ref="AA2736:AA2737" si="1839">Y2736*Z2736/100</f>
        <v>0</v>
      </c>
    </row>
    <row r="2737" spans="1:27" s="414" customFormat="1" ht="30" customHeight="1">
      <c r="A2737" s="415">
        <v>1023</v>
      </c>
      <c r="B2737" s="25" t="s">
        <v>26</v>
      </c>
      <c r="C2737" s="17" t="s">
        <v>183</v>
      </c>
      <c r="D2737" s="17">
        <v>8</v>
      </c>
      <c r="E2737" s="17">
        <v>2</v>
      </c>
      <c r="F2737" s="17">
        <v>15</v>
      </c>
      <c r="G2737" s="17">
        <v>1</v>
      </c>
      <c r="H2737" s="31">
        <v>3415</v>
      </c>
      <c r="I2737" s="20">
        <v>150</v>
      </c>
      <c r="J2737" s="30">
        <f>H2737*I2737</f>
        <v>512250</v>
      </c>
      <c r="K2737" s="18"/>
      <c r="L2737" s="18"/>
      <c r="M2737" s="18"/>
      <c r="N2737" s="19"/>
      <c r="O2737" s="18"/>
      <c r="P2737" s="18">
        <v>100</v>
      </c>
      <c r="Q2737" s="18"/>
      <c r="R2737" s="28"/>
      <c r="S2737" s="18"/>
      <c r="T2737" s="18"/>
      <c r="U2737" s="26"/>
      <c r="V2737" s="30">
        <f t="shared" ref="V2737" si="1840">J2737+U2737</f>
        <v>512250</v>
      </c>
      <c r="W2737" s="30">
        <f t="shared" ref="W2737" si="1841">V2737*P2737/100</f>
        <v>512250</v>
      </c>
      <c r="X2737" s="28"/>
      <c r="Y2737" s="413">
        <v>512250</v>
      </c>
      <c r="Z2737" s="393">
        <v>0.01</v>
      </c>
      <c r="AA2737" s="21">
        <f t="shared" si="1839"/>
        <v>51.225000000000001</v>
      </c>
    </row>
    <row r="2738" spans="1:27" s="395" customFormat="1" ht="30" customHeight="1">
      <c r="A2738" s="415">
        <v>1024</v>
      </c>
      <c r="B2738" s="25" t="s">
        <v>24</v>
      </c>
      <c r="C2738" s="17">
        <v>10664</v>
      </c>
      <c r="D2738" s="17">
        <v>0</v>
      </c>
      <c r="E2738" s="17">
        <v>0</v>
      </c>
      <c r="F2738" s="17">
        <v>70</v>
      </c>
      <c r="G2738" s="17">
        <v>2</v>
      </c>
      <c r="H2738" s="31">
        <v>70</v>
      </c>
      <c r="I2738" s="20">
        <v>400</v>
      </c>
      <c r="J2738" s="30">
        <f>H2738*I2738</f>
        <v>28000</v>
      </c>
      <c r="K2738" s="390">
        <v>1</v>
      </c>
      <c r="L2738" s="391" t="s">
        <v>175</v>
      </c>
      <c r="M2738" s="28" t="s">
        <v>176</v>
      </c>
      <c r="N2738" s="390">
        <v>2</v>
      </c>
      <c r="O2738" s="21">
        <v>144.19999999999999</v>
      </c>
      <c r="P2738" s="390">
        <v>100</v>
      </c>
      <c r="Q2738" s="390">
        <v>6350</v>
      </c>
      <c r="R2738" s="29">
        <f>O2738*Q2738</f>
        <v>915669.99999999988</v>
      </c>
      <c r="S2738" s="390">
        <v>10</v>
      </c>
      <c r="T2738" s="390">
        <v>30</v>
      </c>
      <c r="U2738" s="26">
        <f>R2738-R2738*T2738/100</f>
        <v>640969</v>
      </c>
      <c r="V2738" s="30">
        <f>J2738+U2738</f>
        <v>668969</v>
      </c>
      <c r="W2738" s="30">
        <f>V2738*P2738/100</f>
        <v>668969</v>
      </c>
      <c r="X2738" s="28">
        <v>50000000</v>
      </c>
      <c r="Y2738" s="392">
        <v>0</v>
      </c>
      <c r="Z2738" s="393">
        <v>0</v>
      </c>
      <c r="AA2738" s="394">
        <f>Y2738*Z2738/100</f>
        <v>0</v>
      </c>
    </row>
    <row r="2739" spans="1:27" s="395" customFormat="1" ht="30" customHeight="1">
      <c r="A2739" s="415">
        <v>1025</v>
      </c>
      <c r="B2739" s="25" t="s">
        <v>24</v>
      </c>
      <c r="C2739" s="17">
        <v>10692</v>
      </c>
      <c r="D2739" s="17">
        <v>0</v>
      </c>
      <c r="E2739" s="17">
        <v>0</v>
      </c>
      <c r="F2739" s="17">
        <v>41</v>
      </c>
      <c r="G2739" s="17">
        <v>2</v>
      </c>
      <c r="H2739" s="31">
        <v>41</v>
      </c>
      <c r="I2739" s="20">
        <v>400</v>
      </c>
      <c r="J2739" s="30">
        <f>H2739*I2739</f>
        <v>16400</v>
      </c>
      <c r="K2739" s="390">
        <v>1</v>
      </c>
      <c r="L2739" s="391" t="s">
        <v>175</v>
      </c>
      <c r="M2739" s="28" t="s">
        <v>69</v>
      </c>
      <c r="N2739" s="390">
        <v>2</v>
      </c>
      <c r="O2739" s="21">
        <v>75.84</v>
      </c>
      <c r="P2739" s="390">
        <v>100</v>
      </c>
      <c r="Q2739" s="390">
        <v>6350</v>
      </c>
      <c r="R2739" s="29">
        <f>O2739*Q2739</f>
        <v>481584</v>
      </c>
      <c r="S2739" s="390">
        <v>21</v>
      </c>
      <c r="T2739" s="390">
        <v>93</v>
      </c>
      <c r="U2739" s="26">
        <f>R2739-R2739*T2739/100</f>
        <v>33710.880000000005</v>
      </c>
      <c r="V2739" s="30">
        <f>J2739+U2739</f>
        <v>50110.880000000005</v>
      </c>
      <c r="W2739" s="30">
        <f>V2739*P2739/100</f>
        <v>50110.879999999997</v>
      </c>
      <c r="X2739" s="28">
        <v>50000000</v>
      </c>
      <c r="Y2739" s="392">
        <v>0</v>
      </c>
      <c r="Z2739" s="393">
        <v>0</v>
      </c>
      <c r="AA2739" s="394">
        <f>Y2739*Z2739/100</f>
        <v>0</v>
      </c>
    </row>
    <row r="2740" spans="1:27" s="395" customFormat="1" ht="30" customHeight="1">
      <c r="A2740" s="481"/>
      <c r="B2740" s="27"/>
      <c r="C2740" s="401"/>
      <c r="D2740" s="402"/>
      <c r="E2740" s="402"/>
      <c r="F2740" s="402"/>
      <c r="G2740" s="402"/>
      <c r="H2740" s="31"/>
      <c r="I2740" s="18"/>
      <c r="J2740" s="28"/>
      <c r="K2740" s="390"/>
      <c r="L2740" s="399"/>
      <c r="M2740" s="28"/>
      <c r="N2740" s="390"/>
      <c r="O2740" s="21"/>
      <c r="P2740" s="390"/>
      <c r="Q2740" s="390"/>
      <c r="R2740" s="29"/>
      <c r="S2740" s="390"/>
      <c r="T2740" s="390"/>
      <c r="U2740" s="26"/>
      <c r="V2740" s="30"/>
      <c r="W2740" s="30"/>
      <c r="X2740" s="28"/>
      <c r="Y2740" s="392"/>
      <c r="Z2740" s="393"/>
      <c r="AA2740" s="394"/>
    </row>
    <row r="2741" spans="1:27" s="414" customFormat="1" ht="30" customHeight="1">
      <c r="A2741" s="415">
        <v>1026</v>
      </c>
      <c r="B2741" s="25" t="s">
        <v>24</v>
      </c>
      <c r="C2741" s="17">
        <v>42110</v>
      </c>
      <c r="D2741" s="17">
        <v>0</v>
      </c>
      <c r="E2741" s="17">
        <v>1</v>
      </c>
      <c r="F2741" s="17">
        <v>82.9</v>
      </c>
      <c r="G2741" s="17">
        <v>1</v>
      </c>
      <c r="H2741" s="100">
        <v>182.9</v>
      </c>
      <c r="I2741" s="20">
        <v>300</v>
      </c>
      <c r="J2741" s="100">
        <f>H2741*I2741</f>
        <v>54870</v>
      </c>
      <c r="K2741" s="18"/>
      <c r="L2741" s="18"/>
      <c r="M2741" s="18"/>
      <c r="N2741" s="19"/>
      <c r="O2741" s="18"/>
      <c r="P2741" s="18">
        <v>100</v>
      </c>
      <c r="Q2741" s="18"/>
      <c r="R2741" s="18"/>
      <c r="S2741" s="18"/>
      <c r="T2741" s="18"/>
      <c r="U2741" s="26"/>
      <c r="V2741" s="21">
        <f t="shared" ref="V2741:W2741" si="1842">J2741+U2741</f>
        <v>54870</v>
      </c>
      <c r="W2741" s="21">
        <f t="shared" si="1842"/>
        <v>54870</v>
      </c>
      <c r="X2741" s="28">
        <v>50000000</v>
      </c>
      <c r="Y2741" s="393">
        <v>0</v>
      </c>
      <c r="Z2741" s="393">
        <v>0</v>
      </c>
      <c r="AA2741" s="394">
        <f t="shared" ref="AA2741" si="1843">Y2741*Z2741/100</f>
        <v>0</v>
      </c>
    </row>
    <row r="2742" spans="1:27" s="395" customFormat="1" ht="30" customHeight="1">
      <c r="A2742" s="415">
        <v>1027</v>
      </c>
      <c r="B2742" s="25" t="s">
        <v>24</v>
      </c>
      <c r="C2742" s="17">
        <v>10675</v>
      </c>
      <c r="D2742" s="17">
        <v>0</v>
      </c>
      <c r="E2742" s="17">
        <v>1</v>
      </c>
      <c r="F2742" s="17">
        <v>7</v>
      </c>
      <c r="G2742" s="17">
        <v>2</v>
      </c>
      <c r="H2742" s="31">
        <v>107</v>
      </c>
      <c r="I2742" s="20">
        <v>400</v>
      </c>
      <c r="J2742" s="30">
        <f>H2742*I2742</f>
        <v>42800</v>
      </c>
      <c r="K2742" s="390">
        <v>1</v>
      </c>
      <c r="L2742" s="391" t="s">
        <v>175</v>
      </c>
      <c r="M2742" s="28" t="s">
        <v>176</v>
      </c>
      <c r="N2742" s="390">
        <v>2</v>
      </c>
      <c r="O2742" s="21">
        <v>230.4</v>
      </c>
      <c r="P2742" s="390">
        <v>100</v>
      </c>
      <c r="Q2742" s="390">
        <v>6350</v>
      </c>
      <c r="R2742" s="29">
        <f>O2742*Q2742</f>
        <v>1463040</v>
      </c>
      <c r="S2742" s="390">
        <v>105</v>
      </c>
      <c r="T2742" s="390">
        <v>85</v>
      </c>
      <c r="U2742" s="26">
        <f>R2742-R2742*T2742/100</f>
        <v>219456</v>
      </c>
      <c r="V2742" s="30">
        <f>J2742+U2742</f>
        <v>262256</v>
      </c>
      <c r="W2742" s="30">
        <f>V2742*P2742/100</f>
        <v>262256</v>
      </c>
      <c r="X2742" s="28">
        <v>50000000</v>
      </c>
      <c r="Y2742" s="392">
        <v>0</v>
      </c>
      <c r="Z2742" s="393">
        <v>0</v>
      </c>
      <c r="AA2742" s="394">
        <f>Y2742*Z2742/100</f>
        <v>0</v>
      </c>
    </row>
    <row r="2743" spans="1:27" s="395" customFormat="1" ht="30" customHeight="1">
      <c r="A2743" s="481"/>
      <c r="B2743" s="27"/>
      <c r="C2743" s="401"/>
      <c r="D2743" s="402"/>
      <c r="E2743" s="402"/>
      <c r="F2743" s="402"/>
      <c r="G2743" s="402"/>
      <c r="H2743" s="31"/>
      <c r="I2743" s="18"/>
      <c r="J2743" s="28"/>
      <c r="K2743" s="390">
        <v>2</v>
      </c>
      <c r="L2743" s="399" t="s">
        <v>168</v>
      </c>
      <c r="M2743" s="28" t="s">
        <v>27</v>
      </c>
      <c r="N2743" s="390">
        <v>1</v>
      </c>
      <c r="O2743" s="21">
        <v>12.5</v>
      </c>
      <c r="P2743" s="390">
        <v>100</v>
      </c>
      <c r="Q2743" s="390">
        <v>5150</v>
      </c>
      <c r="R2743" s="29">
        <f>O2743*Q2743</f>
        <v>64375</v>
      </c>
      <c r="S2743" s="390">
        <v>111</v>
      </c>
      <c r="T2743" s="390">
        <v>93</v>
      </c>
      <c r="U2743" s="26">
        <f t="shared" ref="U2743:U2744" si="1844">R2743-R2743*T2743/100</f>
        <v>4506.25</v>
      </c>
      <c r="V2743" s="30">
        <f>J2743+U2743</f>
        <v>4506.25</v>
      </c>
      <c r="W2743" s="30">
        <f t="shared" ref="W2743:W2748" si="1845">V2743*P2743/100</f>
        <v>4506.25</v>
      </c>
      <c r="X2743" s="28">
        <v>50000000</v>
      </c>
      <c r="Y2743" s="392">
        <v>0</v>
      </c>
      <c r="Z2743" s="393">
        <v>0</v>
      </c>
      <c r="AA2743" s="394">
        <f t="shared" ref="AA2743:AA2748" si="1846">Y2743*Z2743/100</f>
        <v>0</v>
      </c>
    </row>
    <row r="2744" spans="1:27" s="395" customFormat="1" ht="30" customHeight="1">
      <c r="A2744" s="481"/>
      <c r="B2744" s="27"/>
      <c r="C2744" s="401"/>
      <c r="D2744" s="402"/>
      <c r="E2744" s="402"/>
      <c r="F2744" s="402"/>
      <c r="G2744" s="402"/>
      <c r="H2744" s="31"/>
      <c r="I2744" s="18"/>
      <c r="J2744" s="28"/>
      <c r="K2744" s="390">
        <v>3</v>
      </c>
      <c r="L2744" s="399" t="s">
        <v>168</v>
      </c>
      <c r="M2744" s="28" t="s">
        <v>27</v>
      </c>
      <c r="N2744" s="390">
        <v>1</v>
      </c>
      <c r="O2744" s="21">
        <v>15</v>
      </c>
      <c r="P2744" s="390">
        <v>100</v>
      </c>
      <c r="Q2744" s="390">
        <v>5150</v>
      </c>
      <c r="R2744" s="29">
        <f>O2744*Q2744</f>
        <v>77250</v>
      </c>
      <c r="S2744" s="390">
        <v>113</v>
      </c>
      <c r="T2744" s="390">
        <v>93</v>
      </c>
      <c r="U2744" s="26">
        <f t="shared" si="1844"/>
        <v>5407.5</v>
      </c>
      <c r="V2744" s="30">
        <f>J2744+U2744</f>
        <v>5407.5</v>
      </c>
      <c r="W2744" s="30">
        <f t="shared" si="1845"/>
        <v>5407.5</v>
      </c>
      <c r="X2744" s="28"/>
      <c r="Y2744" s="392">
        <v>0</v>
      </c>
      <c r="Z2744" s="393">
        <v>0</v>
      </c>
      <c r="AA2744" s="394">
        <f t="shared" si="1846"/>
        <v>0</v>
      </c>
    </row>
    <row r="2745" spans="1:27" s="414" customFormat="1" ht="30" customHeight="1">
      <c r="A2745" s="415">
        <v>1028</v>
      </c>
      <c r="B2745" s="25" t="s">
        <v>24</v>
      </c>
      <c r="C2745" s="17">
        <v>22969</v>
      </c>
      <c r="D2745" s="17">
        <v>10</v>
      </c>
      <c r="E2745" s="17">
        <v>0</v>
      </c>
      <c r="F2745" s="17">
        <v>0</v>
      </c>
      <c r="G2745" s="17">
        <v>1</v>
      </c>
      <c r="H2745" s="31">
        <v>4000</v>
      </c>
      <c r="I2745" s="20">
        <v>125</v>
      </c>
      <c r="J2745" s="31">
        <f>H2745*I2745</f>
        <v>500000</v>
      </c>
      <c r="K2745" s="18"/>
      <c r="L2745" s="18"/>
      <c r="M2745" s="18"/>
      <c r="N2745" s="19"/>
      <c r="O2745" s="18"/>
      <c r="P2745" s="18"/>
      <c r="Q2745" s="18"/>
      <c r="R2745" s="28"/>
      <c r="S2745" s="18"/>
      <c r="T2745" s="18"/>
      <c r="U2745" s="26"/>
      <c r="V2745" s="30">
        <f t="shared" ref="V2745:V2748" si="1847">J2745+U2745</f>
        <v>500000</v>
      </c>
      <c r="W2745" s="30">
        <f t="shared" si="1845"/>
        <v>0</v>
      </c>
      <c r="X2745" s="28">
        <v>50000000</v>
      </c>
      <c r="Y2745" s="392">
        <v>0</v>
      </c>
      <c r="Z2745" s="393">
        <v>0</v>
      </c>
      <c r="AA2745" s="394">
        <f t="shared" si="1846"/>
        <v>0</v>
      </c>
    </row>
    <row r="2746" spans="1:27" s="414" customFormat="1" ht="30" customHeight="1">
      <c r="A2746" s="415">
        <v>1029</v>
      </c>
      <c r="B2746" s="25" t="s">
        <v>24</v>
      </c>
      <c r="C2746" s="17">
        <v>20525</v>
      </c>
      <c r="D2746" s="17">
        <v>9</v>
      </c>
      <c r="E2746" s="17">
        <v>0</v>
      </c>
      <c r="F2746" s="17">
        <v>0</v>
      </c>
      <c r="G2746" s="17">
        <v>1</v>
      </c>
      <c r="H2746" s="31">
        <v>3600</v>
      </c>
      <c r="I2746" s="20">
        <v>100</v>
      </c>
      <c r="J2746" s="30">
        <f>H2746*I2746</f>
        <v>360000</v>
      </c>
      <c r="K2746" s="18"/>
      <c r="L2746" s="18"/>
      <c r="M2746" s="18"/>
      <c r="N2746" s="19"/>
      <c r="O2746" s="18"/>
      <c r="P2746" s="18">
        <v>100</v>
      </c>
      <c r="Q2746" s="18"/>
      <c r="R2746" s="28"/>
      <c r="S2746" s="18"/>
      <c r="T2746" s="18"/>
      <c r="U2746" s="26"/>
      <c r="V2746" s="30">
        <f t="shared" si="1847"/>
        <v>360000</v>
      </c>
      <c r="W2746" s="30">
        <f t="shared" si="1845"/>
        <v>360000</v>
      </c>
      <c r="X2746" s="28"/>
      <c r="Y2746" s="392">
        <v>0</v>
      </c>
      <c r="Z2746" s="393">
        <v>0</v>
      </c>
      <c r="AA2746" s="394">
        <f t="shared" si="1846"/>
        <v>0</v>
      </c>
    </row>
    <row r="2747" spans="1:27" s="414" customFormat="1" ht="30" customHeight="1">
      <c r="A2747" s="415">
        <v>1030</v>
      </c>
      <c r="B2747" s="25" t="s">
        <v>24</v>
      </c>
      <c r="C2747" s="17">
        <v>20528</v>
      </c>
      <c r="D2747" s="17">
        <v>10</v>
      </c>
      <c r="E2747" s="17">
        <v>0</v>
      </c>
      <c r="F2747" s="17">
        <v>0</v>
      </c>
      <c r="G2747" s="17">
        <v>0</v>
      </c>
      <c r="H2747" s="31">
        <v>4000</v>
      </c>
      <c r="I2747" s="20">
        <v>100</v>
      </c>
      <c r="J2747" s="30">
        <f>H2747*I2747</f>
        <v>400000</v>
      </c>
      <c r="K2747" s="18"/>
      <c r="L2747" s="18"/>
      <c r="M2747" s="18"/>
      <c r="N2747" s="19"/>
      <c r="O2747" s="18"/>
      <c r="P2747" s="18">
        <v>100</v>
      </c>
      <c r="Q2747" s="18"/>
      <c r="R2747" s="28"/>
      <c r="S2747" s="18"/>
      <c r="T2747" s="18"/>
      <c r="U2747" s="26"/>
      <c r="V2747" s="30">
        <f t="shared" si="1847"/>
        <v>400000</v>
      </c>
      <c r="W2747" s="30">
        <f t="shared" si="1845"/>
        <v>400000</v>
      </c>
      <c r="X2747" s="28"/>
      <c r="Y2747" s="392">
        <v>0</v>
      </c>
      <c r="Z2747" s="393">
        <v>0</v>
      </c>
      <c r="AA2747" s="394">
        <f t="shared" si="1846"/>
        <v>0</v>
      </c>
    </row>
    <row r="2748" spans="1:27" s="414" customFormat="1" ht="30" customHeight="1">
      <c r="A2748" s="415">
        <v>1031</v>
      </c>
      <c r="B2748" s="25" t="s">
        <v>25</v>
      </c>
      <c r="C2748" s="17">
        <v>12382</v>
      </c>
      <c r="D2748" s="17">
        <v>9</v>
      </c>
      <c r="E2748" s="17">
        <v>1</v>
      </c>
      <c r="F2748" s="17">
        <v>40</v>
      </c>
      <c r="G2748" s="17">
        <v>1</v>
      </c>
      <c r="H2748" s="31">
        <v>3740</v>
      </c>
      <c r="I2748" s="20">
        <v>150</v>
      </c>
      <c r="J2748" s="31">
        <f>H2748*I2748</f>
        <v>561000</v>
      </c>
      <c r="K2748" s="18"/>
      <c r="L2748" s="18"/>
      <c r="M2748" s="18"/>
      <c r="N2748" s="19"/>
      <c r="O2748" s="18"/>
      <c r="P2748" s="18">
        <v>100</v>
      </c>
      <c r="Q2748" s="18"/>
      <c r="R2748" s="28"/>
      <c r="S2748" s="18"/>
      <c r="T2748" s="18"/>
      <c r="U2748" s="26"/>
      <c r="V2748" s="30">
        <f t="shared" si="1847"/>
        <v>561000</v>
      </c>
      <c r="W2748" s="30">
        <f t="shared" si="1845"/>
        <v>561000</v>
      </c>
      <c r="X2748" s="28"/>
      <c r="Y2748" s="413">
        <v>561000</v>
      </c>
      <c r="Z2748" s="393">
        <v>0.01</v>
      </c>
      <c r="AA2748" s="21">
        <f t="shared" si="1846"/>
        <v>56.1</v>
      </c>
    </row>
    <row r="2749" spans="1:27" s="395" customFormat="1" ht="30" customHeight="1">
      <c r="A2749" s="415">
        <v>1032</v>
      </c>
      <c r="B2749" s="25" t="s">
        <v>24</v>
      </c>
      <c r="C2749" s="17">
        <v>10765</v>
      </c>
      <c r="D2749" s="17">
        <v>0</v>
      </c>
      <c r="E2749" s="17">
        <v>2</v>
      </c>
      <c r="F2749" s="17">
        <v>50</v>
      </c>
      <c r="G2749" s="17">
        <v>2</v>
      </c>
      <c r="H2749" s="31">
        <v>250</v>
      </c>
      <c r="I2749" s="20">
        <v>400</v>
      </c>
      <c r="J2749" s="30">
        <f>H2749*I2749</f>
        <v>100000</v>
      </c>
      <c r="K2749" s="390">
        <v>1</v>
      </c>
      <c r="L2749" s="391" t="s">
        <v>175</v>
      </c>
      <c r="M2749" s="398" t="s">
        <v>178</v>
      </c>
      <c r="N2749" s="390">
        <v>2</v>
      </c>
      <c r="O2749" s="21">
        <v>130</v>
      </c>
      <c r="P2749" s="390">
        <v>100</v>
      </c>
      <c r="Q2749" s="390">
        <v>6350</v>
      </c>
      <c r="R2749" s="29">
        <f>O2749*Q2749</f>
        <v>825500</v>
      </c>
      <c r="S2749" s="390">
        <v>7</v>
      </c>
      <c r="T2749" s="390">
        <v>25</v>
      </c>
      <c r="U2749" s="26">
        <f>R2749-R2749*T2749/100</f>
        <v>619125</v>
      </c>
      <c r="V2749" s="30">
        <f>J2749+U2749</f>
        <v>719125</v>
      </c>
      <c r="W2749" s="30">
        <f>V2749*P2749/100</f>
        <v>719125</v>
      </c>
      <c r="X2749" s="28">
        <v>50000000</v>
      </c>
      <c r="Y2749" s="392">
        <v>0</v>
      </c>
      <c r="Z2749" s="393">
        <v>0</v>
      </c>
      <c r="AA2749" s="394">
        <f>Y2749*Z2749/100</f>
        <v>0</v>
      </c>
    </row>
    <row r="2750" spans="1:27" s="395" customFormat="1" ht="30" customHeight="1">
      <c r="A2750" s="481"/>
      <c r="B2750" s="27"/>
      <c r="C2750" s="401"/>
      <c r="D2750" s="402"/>
      <c r="E2750" s="402"/>
      <c r="F2750" s="402"/>
      <c r="G2750" s="402"/>
      <c r="H2750" s="31"/>
      <c r="I2750" s="18"/>
      <c r="J2750" s="28"/>
      <c r="K2750" s="390"/>
      <c r="L2750" s="399"/>
      <c r="M2750" s="28"/>
      <c r="N2750" s="390"/>
      <c r="O2750" s="21"/>
      <c r="P2750" s="390"/>
      <c r="Q2750" s="390"/>
      <c r="R2750" s="29"/>
      <c r="S2750" s="390"/>
      <c r="T2750" s="390"/>
      <c r="U2750" s="26"/>
      <c r="V2750" s="30"/>
      <c r="W2750" s="30"/>
      <c r="X2750" s="28"/>
      <c r="Y2750" s="392"/>
      <c r="Z2750" s="393"/>
      <c r="AA2750" s="394"/>
    </row>
    <row r="2751" spans="1:27" s="395" customFormat="1" ht="30" customHeight="1">
      <c r="A2751" s="415">
        <v>1033</v>
      </c>
      <c r="B2751" s="25" t="s">
        <v>24</v>
      </c>
      <c r="C2751" s="17">
        <v>10766</v>
      </c>
      <c r="D2751" s="17">
        <v>0</v>
      </c>
      <c r="E2751" s="17">
        <v>1</v>
      </c>
      <c r="F2751" s="17">
        <v>25</v>
      </c>
      <c r="G2751" s="17">
        <v>2</v>
      </c>
      <c r="H2751" s="31">
        <v>125</v>
      </c>
      <c r="I2751" s="20">
        <v>400</v>
      </c>
      <c r="J2751" s="30">
        <f>H2751*I2751</f>
        <v>50000</v>
      </c>
      <c r="K2751" s="390">
        <v>1</v>
      </c>
      <c r="L2751" s="391" t="s">
        <v>175</v>
      </c>
      <c r="M2751" s="398" t="s">
        <v>63</v>
      </c>
      <c r="N2751" s="390">
        <v>2</v>
      </c>
      <c r="O2751" s="21">
        <v>90</v>
      </c>
      <c r="P2751" s="390">
        <v>100</v>
      </c>
      <c r="Q2751" s="390">
        <v>6350</v>
      </c>
      <c r="R2751" s="29">
        <f>O2751*Q2751</f>
        <v>571500</v>
      </c>
      <c r="S2751" s="390">
        <v>7</v>
      </c>
      <c r="T2751" s="390">
        <v>18</v>
      </c>
      <c r="U2751" s="26">
        <f>R2751-R2751*T2751/100</f>
        <v>468630</v>
      </c>
      <c r="V2751" s="30">
        <f>J2751+U2751</f>
        <v>518630</v>
      </c>
      <c r="W2751" s="30">
        <f>V2751*P2751/100</f>
        <v>518630</v>
      </c>
      <c r="X2751" s="28">
        <v>50000000</v>
      </c>
      <c r="Y2751" s="392">
        <v>0</v>
      </c>
      <c r="Z2751" s="393">
        <v>0</v>
      </c>
      <c r="AA2751" s="394">
        <f>Y2751*Z2751/100</f>
        <v>0</v>
      </c>
    </row>
    <row r="2752" spans="1:27" s="395" customFormat="1" ht="30" customHeight="1">
      <c r="A2752" s="481"/>
      <c r="B2752" s="27"/>
      <c r="C2752" s="401"/>
      <c r="D2752" s="402"/>
      <c r="E2752" s="402"/>
      <c r="F2752" s="402"/>
      <c r="G2752" s="402"/>
      <c r="H2752" s="31"/>
      <c r="I2752" s="18"/>
      <c r="J2752" s="28"/>
      <c r="K2752" s="390">
        <v>2</v>
      </c>
      <c r="L2752" s="399" t="s">
        <v>168</v>
      </c>
      <c r="M2752" s="28" t="s">
        <v>27</v>
      </c>
      <c r="N2752" s="390">
        <v>1</v>
      </c>
      <c r="O2752" s="21">
        <v>12.5</v>
      </c>
      <c r="P2752" s="390">
        <v>100</v>
      </c>
      <c r="Q2752" s="390">
        <v>5150</v>
      </c>
      <c r="R2752" s="29">
        <f>O2752*Q2752</f>
        <v>64375</v>
      </c>
      <c r="S2752" s="390">
        <v>15</v>
      </c>
      <c r="T2752" s="390">
        <v>62</v>
      </c>
      <c r="U2752" s="26">
        <f t="shared" ref="U2752:U2753" si="1848">R2752-R2752*T2752/100</f>
        <v>24462.5</v>
      </c>
      <c r="V2752" s="30">
        <f>J2752+U2752</f>
        <v>24462.5</v>
      </c>
      <c r="W2752" s="30">
        <f t="shared" ref="W2752:W2753" si="1849">V2752*P2752/100</f>
        <v>24462.5</v>
      </c>
      <c r="X2752" s="28">
        <v>50000000</v>
      </c>
      <c r="Y2752" s="392">
        <v>0</v>
      </c>
      <c r="Z2752" s="393">
        <v>0</v>
      </c>
      <c r="AA2752" s="394">
        <f t="shared" ref="AA2752:AA2753" si="1850">Y2752*Z2752/100</f>
        <v>0</v>
      </c>
    </row>
    <row r="2753" spans="1:27" s="395" customFormat="1" ht="30" customHeight="1">
      <c r="A2753" s="481"/>
      <c r="B2753" s="27"/>
      <c r="C2753" s="401"/>
      <c r="D2753" s="402"/>
      <c r="E2753" s="402"/>
      <c r="F2753" s="402"/>
      <c r="G2753" s="402"/>
      <c r="H2753" s="31"/>
      <c r="I2753" s="18"/>
      <c r="J2753" s="28"/>
      <c r="K2753" s="390">
        <v>3</v>
      </c>
      <c r="L2753" s="399" t="s">
        <v>166</v>
      </c>
      <c r="M2753" s="28" t="s">
        <v>27</v>
      </c>
      <c r="N2753" s="390">
        <v>1</v>
      </c>
      <c r="O2753" s="21">
        <v>11.25</v>
      </c>
      <c r="P2753" s="390">
        <v>100</v>
      </c>
      <c r="Q2753" s="390">
        <v>5600</v>
      </c>
      <c r="R2753" s="29">
        <f>O2753*Q2753</f>
        <v>63000</v>
      </c>
      <c r="S2753" s="390">
        <v>9</v>
      </c>
      <c r="T2753" s="390">
        <v>35</v>
      </c>
      <c r="U2753" s="26">
        <f t="shared" si="1848"/>
        <v>40950</v>
      </c>
      <c r="V2753" s="30">
        <f>J2753+U2753</f>
        <v>40950</v>
      </c>
      <c r="W2753" s="30">
        <f t="shared" si="1849"/>
        <v>40950</v>
      </c>
      <c r="X2753" s="28"/>
      <c r="Y2753" s="392">
        <v>0</v>
      </c>
      <c r="Z2753" s="393">
        <v>0</v>
      </c>
      <c r="AA2753" s="394">
        <f t="shared" si="1850"/>
        <v>0</v>
      </c>
    </row>
    <row r="2754" spans="1:27" s="395" customFormat="1" ht="30" customHeight="1">
      <c r="A2754" s="415">
        <v>1034</v>
      </c>
      <c r="B2754" s="25" t="s">
        <v>24</v>
      </c>
      <c r="C2754" s="17">
        <v>20552</v>
      </c>
      <c r="D2754" s="17">
        <v>13</v>
      </c>
      <c r="E2754" s="17">
        <v>0</v>
      </c>
      <c r="F2754" s="17">
        <v>20</v>
      </c>
      <c r="G2754" s="17">
        <v>2</v>
      </c>
      <c r="H2754" s="31">
        <v>5220</v>
      </c>
      <c r="I2754" s="20">
        <v>125</v>
      </c>
      <c r="J2754" s="30">
        <f>H2754*I2754</f>
        <v>652500</v>
      </c>
      <c r="K2754" s="390"/>
      <c r="L2754" s="391"/>
      <c r="M2754" s="398"/>
      <c r="N2754" s="390"/>
      <c r="O2754" s="21"/>
      <c r="P2754" s="390">
        <v>100</v>
      </c>
      <c r="Q2754" s="390"/>
      <c r="R2754" s="29"/>
      <c r="S2754" s="390"/>
      <c r="T2754" s="390"/>
      <c r="U2754" s="26">
        <f>R2754-R2754*T2754/100</f>
        <v>0</v>
      </c>
      <c r="V2754" s="30">
        <f>J2754+U2754</f>
        <v>652500</v>
      </c>
      <c r="W2754" s="30">
        <f>V2754*P2754/100</f>
        <v>652500</v>
      </c>
      <c r="X2754" s="28">
        <v>50000000</v>
      </c>
      <c r="Y2754" s="392">
        <v>0</v>
      </c>
      <c r="Z2754" s="393">
        <v>0</v>
      </c>
      <c r="AA2754" s="394">
        <f>Y2754*Z2754/100</f>
        <v>0</v>
      </c>
    </row>
    <row r="2755" spans="1:27" s="395" customFormat="1" ht="30" customHeight="1">
      <c r="A2755" s="415">
        <v>1035</v>
      </c>
      <c r="B2755" s="25" t="s">
        <v>24</v>
      </c>
      <c r="C2755" s="17">
        <v>34113</v>
      </c>
      <c r="D2755" s="17">
        <v>0</v>
      </c>
      <c r="E2755" s="17">
        <v>0</v>
      </c>
      <c r="F2755" s="17">
        <v>75</v>
      </c>
      <c r="G2755" s="17">
        <v>2</v>
      </c>
      <c r="H2755" s="31">
        <v>75</v>
      </c>
      <c r="I2755" s="20">
        <v>300</v>
      </c>
      <c r="J2755" s="30">
        <f>H2755*I2755</f>
        <v>22500</v>
      </c>
      <c r="K2755" s="390">
        <v>1</v>
      </c>
      <c r="L2755" s="391" t="s">
        <v>175</v>
      </c>
      <c r="M2755" s="28" t="s">
        <v>176</v>
      </c>
      <c r="N2755" s="390">
        <v>2</v>
      </c>
      <c r="O2755" s="21">
        <v>180</v>
      </c>
      <c r="P2755" s="390">
        <v>100</v>
      </c>
      <c r="Q2755" s="390">
        <v>6350</v>
      </c>
      <c r="R2755" s="29">
        <f>O2755*Q2755</f>
        <v>1143000</v>
      </c>
      <c r="S2755" s="390">
        <v>15</v>
      </c>
      <c r="T2755" s="390">
        <v>50</v>
      </c>
      <c r="U2755" s="26">
        <f>R2755-R2755*T2755/100</f>
        <v>571500</v>
      </c>
      <c r="V2755" s="30">
        <f>J2755+U2755</f>
        <v>594000</v>
      </c>
      <c r="W2755" s="30">
        <f>V2755*P2755/100</f>
        <v>594000</v>
      </c>
      <c r="X2755" s="28">
        <v>50000000</v>
      </c>
      <c r="Y2755" s="392">
        <v>0</v>
      </c>
      <c r="Z2755" s="393">
        <v>0</v>
      </c>
      <c r="AA2755" s="394">
        <f>Y2755*Z2755/100</f>
        <v>0</v>
      </c>
    </row>
    <row r="2756" spans="1:27" s="395" customFormat="1" ht="30" customHeight="1">
      <c r="A2756" s="481"/>
      <c r="B2756" s="27"/>
      <c r="C2756" s="401"/>
      <c r="D2756" s="402"/>
      <c r="E2756" s="402"/>
      <c r="F2756" s="402"/>
      <c r="G2756" s="402"/>
      <c r="H2756" s="31"/>
      <c r="I2756" s="18"/>
      <c r="J2756" s="28"/>
      <c r="K2756" s="390"/>
      <c r="L2756" s="399"/>
      <c r="M2756" s="28"/>
      <c r="N2756" s="390"/>
      <c r="O2756" s="21"/>
      <c r="P2756" s="390"/>
      <c r="Q2756" s="390"/>
      <c r="R2756" s="29"/>
      <c r="S2756" s="390"/>
      <c r="T2756" s="390"/>
      <c r="U2756" s="26"/>
      <c r="V2756" s="30"/>
      <c r="W2756" s="30">
        <f t="shared" ref="W2756:W2757" si="1851">V2756*P2756/100</f>
        <v>0</v>
      </c>
      <c r="X2756" s="28"/>
      <c r="Y2756" s="392"/>
      <c r="Z2756" s="393"/>
      <c r="AA2756" s="394"/>
    </row>
    <row r="2757" spans="1:27" s="414" customFormat="1" ht="30" customHeight="1">
      <c r="A2757" s="415">
        <v>1036</v>
      </c>
      <c r="B2757" s="25" t="s">
        <v>24</v>
      </c>
      <c r="C2757" s="17">
        <v>59676</v>
      </c>
      <c r="D2757" s="17">
        <v>12</v>
      </c>
      <c r="E2757" s="17">
        <v>3</v>
      </c>
      <c r="F2757" s="17">
        <v>24</v>
      </c>
      <c r="G2757" s="17">
        <v>1</v>
      </c>
      <c r="H2757" s="31">
        <v>5124</v>
      </c>
      <c r="I2757" s="20">
        <v>125</v>
      </c>
      <c r="J2757" s="30">
        <f>H2757*I2757</f>
        <v>640500</v>
      </c>
      <c r="K2757" s="18"/>
      <c r="L2757" s="18"/>
      <c r="M2757" s="18"/>
      <c r="N2757" s="19"/>
      <c r="O2757" s="18"/>
      <c r="P2757" s="18">
        <v>100</v>
      </c>
      <c r="Q2757" s="18"/>
      <c r="R2757" s="28"/>
      <c r="S2757" s="18"/>
      <c r="T2757" s="18"/>
      <c r="U2757" s="26"/>
      <c r="V2757" s="30">
        <f t="shared" ref="V2757:W2759" si="1852">J2757+U2757</f>
        <v>640500</v>
      </c>
      <c r="W2757" s="30">
        <f t="shared" si="1851"/>
        <v>640500</v>
      </c>
      <c r="X2757" s="28">
        <v>50000000</v>
      </c>
      <c r="Y2757" s="392">
        <v>0</v>
      </c>
      <c r="Z2757" s="393">
        <v>0</v>
      </c>
      <c r="AA2757" s="394">
        <f t="shared" ref="AA2757:AA2759" si="1853">Y2757*Z2757/100</f>
        <v>0</v>
      </c>
    </row>
    <row r="2758" spans="1:27" s="414" customFormat="1" ht="30" customHeight="1">
      <c r="A2758" s="415">
        <v>1037</v>
      </c>
      <c r="B2758" s="25" t="s">
        <v>24</v>
      </c>
      <c r="C2758" s="17">
        <v>36838</v>
      </c>
      <c r="D2758" s="17">
        <v>7</v>
      </c>
      <c r="E2758" s="17">
        <v>0</v>
      </c>
      <c r="F2758" s="17">
        <v>45</v>
      </c>
      <c r="G2758" s="17">
        <v>1</v>
      </c>
      <c r="H2758" s="31">
        <v>2845</v>
      </c>
      <c r="I2758" s="20">
        <v>100</v>
      </c>
      <c r="J2758" s="30">
        <f>H2758*I2758</f>
        <v>284500</v>
      </c>
      <c r="K2758" s="18"/>
      <c r="L2758" s="18"/>
      <c r="M2758" s="18"/>
      <c r="N2758" s="19"/>
      <c r="O2758" s="18"/>
      <c r="P2758" s="18"/>
      <c r="Q2758" s="18"/>
      <c r="R2758" s="28"/>
      <c r="S2758" s="18"/>
      <c r="T2758" s="18"/>
      <c r="U2758" s="26"/>
      <c r="V2758" s="30">
        <f t="shared" si="1852"/>
        <v>284500</v>
      </c>
      <c r="W2758" s="30">
        <f t="shared" si="1852"/>
        <v>284500</v>
      </c>
      <c r="X2758" s="28">
        <v>50000000</v>
      </c>
      <c r="Y2758" s="392">
        <v>0</v>
      </c>
      <c r="Z2758" s="393">
        <v>0</v>
      </c>
      <c r="AA2758" s="394">
        <f t="shared" si="1853"/>
        <v>0</v>
      </c>
    </row>
    <row r="2759" spans="1:27" s="414" customFormat="1" ht="30" customHeight="1">
      <c r="A2759" s="415">
        <v>1038</v>
      </c>
      <c r="B2759" s="25" t="s">
        <v>24</v>
      </c>
      <c r="C2759" s="17">
        <v>59120</v>
      </c>
      <c r="D2759" s="17">
        <v>17</v>
      </c>
      <c r="E2759" s="17">
        <v>0</v>
      </c>
      <c r="F2759" s="17">
        <v>9</v>
      </c>
      <c r="G2759" s="17">
        <v>1</v>
      </c>
      <c r="H2759" s="31">
        <v>6809</v>
      </c>
      <c r="I2759" s="20">
        <v>125</v>
      </c>
      <c r="J2759" s="30">
        <f>H2759*I2759</f>
        <v>851125</v>
      </c>
      <c r="K2759" s="18"/>
      <c r="L2759" s="18"/>
      <c r="M2759" s="18"/>
      <c r="N2759" s="19"/>
      <c r="O2759" s="18"/>
      <c r="P2759" s="18"/>
      <c r="Q2759" s="18"/>
      <c r="R2759" s="28"/>
      <c r="S2759" s="18"/>
      <c r="T2759" s="18"/>
      <c r="U2759" s="26"/>
      <c r="V2759" s="30">
        <f t="shared" si="1852"/>
        <v>851125</v>
      </c>
      <c r="W2759" s="30">
        <f t="shared" si="1852"/>
        <v>851125</v>
      </c>
      <c r="X2759" s="28"/>
      <c r="Y2759" s="392">
        <v>0</v>
      </c>
      <c r="Z2759" s="393">
        <v>0</v>
      </c>
      <c r="AA2759" s="394">
        <f t="shared" si="1853"/>
        <v>0</v>
      </c>
    </row>
    <row r="2760" spans="1:27" s="395" customFormat="1" ht="30" customHeight="1">
      <c r="A2760" s="415">
        <v>1039</v>
      </c>
      <c r="B2760" s="25" t="s">
        <v>24</v>
      </c>
      <c r="C2760" s="17">
        <v>10769</v>
      </c>
      <c r="D2760" s="17">
        <v>0</v>
      </c>
      <c r="E2760" s="17">
        <v>1</v>
      </c>
      <c r="F2760" s="17">
        <v>7</v>
      </c>
      <c r="G2760" s="17">
        <v>2</v>
      </c>
      <c r="H2760" s="31">
        <v>107</v>
      </c>
      <c r="I2760" s="20">
        <v>400</v>
      </c>
      <c r="J2760" s="30">
        <f>H2760*I2760</f>
        <v>42800</v>
      </c>
      <c r="K2760" s="390">
        <v>1</v>
      </c>
      <c r="L2760" s="391" t="s">
        <v>175</v>
      </c>
      <c r="M2760" s="28" t="s">
        <v>67</v>
      </c>
      <c r="N2760" s="390">
        <v>2</v>
      </c>
      <c r="O2760" s="21">
        <v>112</v>
      </c>
      <c r="P2760" s="390">
        <v>100</v>
      </c>
      <c r="Q2760" s="390">
        <v>6350</v>
      </c>
      <c r="R2760" s="29">
        <f>O2760*Q2760</f>
        <v>711200</v>
      </c>
      <c r="S2760" s="390">
        <v>67</v>
      </c>
      <c r="T2760" s="390">
        <v>76</v>
      </c>
      <c r="U2760" s="26">
        <f>R2760-R2760*T2760/100</f>
        <v>170688</v>
      </c>
      <c r="V2760" s="30">
        <f>J2760+U2760</f>
        <v>213488</v>
      </c>
      <c r="W2760" s="30">
        <f>V2760*P2760/100</f>
        <v>213488</v>
      </c>
      <c r="X2760" s="28">
        <v>50000000</v>
      </c>
      <c r="Y2760" s="392">
        <v>0</v>
      </c>
      <c r="Z2760" s="393">
        <v>0</v>
      </c>
      <c r="AA2760" s="394">
        <f>Y2760*Z2760/100</f>
        <v>0</v>
      </c>
    </row>
    <row r="2761" spans="1:27" s="395" customFormat="1" ht="30" customHeight="1">
      <c r="A2761" s="481"/>
      <c r="B2761" s="27"/>
      <c r="C2761" s="401"/>
      <c r="D2761" s="402"/>
      <c r="E2761" s="402"/>
      <c r="F2761" s="402"/>
      <c r="G2761" s="402"/>
      <c r="H2761" s="31"/>
      <c r="I2761" s="18"/>
      <c r="J2761" s="28"/>
      <c r="K2761" s="390"/>
      <c r="L2761" s="399"/>
      <c r="M2761" s="28"/>
      <c r="N2761" s="390"/>
      <c r="O2761" s="21"/>
      <c r="P2761" s="390"/>
      <c r="Q2761" s="390"/>
      <c r="R2761" s="29"/>
      <c r="S2761" s="390"/>
      <c r="T2761" s="390"/>
      <c r="U2761" s="26"/>
      <c r="V2761" s="30"/>
      <c r="W2761" s="30">
        <f t="shared" ref="W2761:W2763" si="1854">V2761*P2761/100</f>
        <v>0</v>
      </c>
      <c r="X2761" s="28"/>
      <c r="Y2761" s="392"/>
      <c r="Z2761" s="393"/>
      <c r="AA2761" s="394"/>
    </row>
    <row r="2762" spans="1:27" s="414" customFormat="1" ht="30" customHeight="1">
      <c r="A2762" s="415">
        <v>1040</v>
      </c>
      <c r="B2762" s="25" t="s">
        <v>24</v>
      </c>
      <c r="C2762" s="17">
        <v>54006</v>
      </c>
      <c r="D2762" s="17">
        <v>5</v>
      </c>
      <c r="E2762" s="17">
        <v>2</v>
      </c>
      <c r="F2762" s="17">
        <v>19</v>
      </c>
      <c r="G2762" s="17">
        <v>1</v>
      </c>
      <c r="H2762" s="31">
        <v>2219</v>
      </c>
      <c r="I2762" s="20">
        <v>100</v>
      </c>
      <c r="J2762" s="30">
        <f t="shared" ref="J2762:J2767" si="1855">H2762*I2762</f>
        <v>221900</v>
      </c>
      <c r="K2762" s="18"/>
      <c r="L2762" s="18"/>
      <c r="M2762" s="18"/>
      <c r="N2762" s="19"/>
      <c r="O2762" s="18"/>
      <c r="P2762" s="18">
        <v>100</v>
      </c>
      <c r="Q2762" s="18"/>
      <c r="R2762" s="28"/>
      <c r="S2762" s="18"/>
      <c r="T2762" s="18"/>
      <c r="U2762" s="26"/>
      <c r="V2762" s="30">
        <f t="shared" ref="V2762:V2763" si="1856">J2762+U2762</f>
        <v>221900</v>
      </c>
      <c r="W2762" s="30">
        <f t="shared" si="1854"/>
        <v>221900</v>
      </c>
      <c r="X2762" s="28">
        <v>50000000</v>
      </c>
      <c r="Y2762" s="392">
        <v>0</v>
      </c>
      <c r="Z2762" s="393">
        <v>0</v>
      </c>
      <c r="AA2762" s="394">
        <f t="shared" ref="AA2762:AA2763" si="1857">Y2762*Z2762/100</f>
        <v>0</v>
      </c>
    </row>
    <row r="2763" spans="1:27" s="414" customFormat="1" ht="30" customHeight="1">
      <c r="A2763" s="415">
        <v>1041</v>
      </c>
      <c r="B2763" s="25" t="s">
        <v>24</v>
      </c>
      <c r="C2763" s="17">
        <v>53415</v>
      </c>
      <c r="D2763" s="17">
        <v>4</v>
      </c>
      <c r="E2763" s="17">
        <v>1</v>
      </c>
      <c r="F2763" s="17">
        <v>93</v>
      </c>
      <c r="G2763" s="17">
        <v>1</v>
      </c>
      <c r="H2763" s="31">
        <v>1793</v>
      </c>
      <c r="I2763" s="20">
        <v>100</v>
      </c>
      <c r="J2763" s="30">
        <f t="shared" si="1855"/>
        <v>179300</v>
      </c>
      <c r="K2763" s="18"/>
      <c r="L2763" s="18"/>
      <c r="M2763" s="18"/>
      <c r="N2763" s="19"/>
      <c r="O2763" s="18"/>
      <c r="P2763" s="18">
        <v>100</v>
      </c>
      <c r="Q2763" s="18"/>
      <c r="R2763" s="28"/>
      <c r="S2763" s="18"/>
      <c r="T2763" s="18"/>
      <c r="U2763" s="26"/>
      <c r="V2763" s="30">
        <f t="shared" si="1856"/>
        <v>179300</v>
      </c>
      <c r="W2763" s="30">
        <f t="shared" si="1854"/>
        <v>179300</v>
      </c>
      <c r="X2763" s="28"/>
      <c r="Y2763" s="392">
        <v>0</v>
      </c>
      <c r="Z2763" s="393">
        <v>0</v>
      </c>
      <c r="AA2763" s="394">
        <f t="shared" si="1857"/>
        <v>0</v>
      </c>
    </row>
    <row r="2764" spans="1:27" s="395" customFormat="1" ht="30" customHeight="1">
      <c r="A2764" s="415">
        <v>1042</v>
      </c>
      <c r="B2764" s="25" t="s">
        <v>24</v>
      </c>
      <c r="C2764" s="17">
        <v>10770</v>
      </c>
      <c r="D2764" s="17">
        <v>0</v>
      </c>
      <c r="E2764" s="17">
        <v>0</v>
      </c>
      <c r="F2764" s="17">
        <v>92</v>
      </c>
      <c r="G2764" s="17">
        <v>2</v>
      </c>
      <c r="H2764" s="31">
        <v>92</v>
      </c>
      <c r="I2764" s="20">
        <v>400</v>
      </c>
      <c r="J2764" s="30">
        <f t="shared" si="1855"/>
        <v>36800</v>
      </c>
      <c r="K2764" s="390">
        <v>1</v>
      </c>
      <c r="L2764" s="391" t="s">
        <v>175</v>
      </c>
      <c r="M2764" s="28" t="s">
        <v>176</v>
      </c>
      <c r="N2764" s="390">
        <v>2</v>
      </c>
      <c r="O2764" s="21">
        <v>238</v>
      </c>
      <c r="P2764" s="390">
        <v>100</v>
      </c>
      <c r="Q2764" s="390">
        <v>6350</v>
      </c>
      <c r="R2764" s="29">
        <f>O2764*Q2764</f>
        <v>1511300</v>
      </c>
      <c r="S2764" s="390">
        <v>17</v>
      </c>
      <c r="T2764" s="390">
        <v>60</v>
      </c>
      <c r="U2764" s="26">
        <f>R2764-R2764*T2764/100</f>
        <v>604520</v>
      </c>
      <c r="V2764" s="30">
        <f>J2764+U2764</f>
        <v>641320</v>
      </c>
      <c r="W2764" s="30">
        <f>V2764*P2764/100</f>
        <v>641320</v>
      </c>
      <c r="X2764" s="28">
        <v>50000000</v>
      </c>
      <c r="Y2764" s="392">
        <v>0</v>
      </c>
      <c r="Z2764" s="393">
        <v>0</v>
      </c>
      <c r="AA2764" s="394">
        <f>Y2764*Z2764/100</f>
        <v>0</v>
      </c>
    </row>
    <row r="2765" spans="1:27" s="395" customFormat="1" ht="30" customHeight="1">
      <c r="A2765" s="415">
        <v>1043</v>
      </c>
      <c r="B2765" s="25" t="s">
        <v>24</v>
      </c>
      <c r="C2765" s="17">
        <v>10763</v>
      </c>
      <c r="D2765" s="17">
        <v>0</v>
      </c>
      <c r="E2765" s="17">
        <v>1</v>
      </c>
      <c r="F2765" s="17">
        <v>74</v>
      </c>
      <c r="G2765" s="17">
        <v>2</v>
      </c>
      <c r="H2765" s="31">
        <v>174</v>
      </c>
      <c r="I2765" s="20">
        <v>400</v>
      </c>
      <c r="J2765" s="30">
        <f t="shared" si="1855"/>
        <v>69600</v>
      </c>
      <c r="K2765" s="390">
        <v>1</v>
      </c>
      <c r="L2765" s="391" t="s">
        <v>175</v>
      </c>
      <c r="M2765" s="28" t="s">
        <v>67</v>
      </c>
      <c r="N2765" s="390">
        <v>2</v>
      </c>
      <c r="O2765" s="21">
        <v>198</v>
      </c>
      <c r="P2765" s="390">
        <v>100</v>
      </c>
      <c r="Q2765" s="390">
        <v>6350</v>
      </c>
      <c r="R2765" s="29">
        <f>O2765*Q2765</f>
        <v>1257300</v>
      </c>
      <c r="S2765" s="390">
        <v>6</v>
      </c>
      <c r="T2765" s="390">
        <v>6</v>
      </c>
      <c r="U2765" s="424">
        <f>R2765-R2765*T2765/100</f>
        <v>1181862</v>
      </c>
      <c r="V2765" s="30">
        <f>J2765+U2765</f>
        <v>1251462</v>
      </c>
      <c r="W2765" s="30">
        <f>V2765*P2765/100</f>
        <v>1251462</v>
      </c>
      <c r="X2765" s="28">
        <v>10000000</v>
      </c>
      <c r="Y2765" s="392">
        <v>0</v>
      </c>
      <c r="Z2765" s="393">
        <v>0</v>
      </c>
      <c r="AA2765" s="394">
        <f>Y2765*Z2765/100</f>
        <v>0</v>
      </c>
    </row>
    <row r="2766" spans="1:27" s="395" customFormat="1" ht="30" customHeight="1">
      <c r="A2766" s="415">
        <v>1044</v>
      </c>
      <c r="B2766" s="25" t="s">
        <v>24</v>
      </c>
      <c r="C2766" s="17">
        <v>64114</v>
      </c>
      <c r="D2766" s="17">
        <v>0</v>
      </c>
      <c r="E2766" s="17">
        <v>2</v>
      </c>
      <c r="F2766" s="17">
        <v>79</v>
      </c>
      <c r="G2766" s="17">
        <v>1</v>
      </c>
      <c r="H2766" s="31">
        <v>279</v>
      </c>
      <c r="I2766" s="20">
        <v>400</v>
      </c>
      <c r="J2766" s="30">
        <f t="shared" si="1855"/>
        <v>111600</v>
      </c>
      <c r="K2766" s="390"/>
      <c r="L2766" s="391"/>
      <c r="M2766" s="28"/>
      <c r="N2766" s="390"/>
      <c r="O2766" s="21"/>
      <c r="P2766" s="390"/>
      <c r="Q2766" s="390"/>
      <c r="R2766" s="29"/>
      <c r="S2766" s="390"/>
      <c r="T2766" s="390"/>
      <c r="U2766" s="424"/>
      <c r="V2766" s="30">
        <f>J2766+U2766</f>
        <v>111600</v>
      </c>
      <c r="W2766" s="30">
        <f>V2766*P2766/100</f>
        <v>0</v>
      </c>
      <c r="X2766" s="28">
        <v>50000000</v>
      </c>
      <c r="Y2766" s="392">
        <v>0</v>
      </c>
      <c r="Z2766" s="393">
        <v>0</v>
      </c>
      <c r="AA2766" s="394">
        <f>Y2766*Z2766/100</f>
        <v>0</v>
      </c>
    </row>
    <row r="2767" spans="1:27" s="395" customFormat="1" ht="30" customHeight="1">
      <c r="A2767" s="415">
        <v>1045</v>
      </c>
      <c r="B2767" s="25" t="s">
        <v>24</v>
      </c>
      <c r="C2767" s="17">
        <v>10725</v>
      </c>
      <c r="D2767" s="17">
        <v>0</v>
      </c>
      <c r="E2767" s="17">
        <v>0</v>
      </c>
      <c r="F2767" s="17">
        <v>33</v>
      </c>
      <c r="G2767" s="17">
        <v>2</v>
      </c>
      <c r="H2767" s="31">
        <v>33</v>
      </c>
      <c r="I2767" s="20">
        <v>400</v>
      </c>
      <c r="J2767" s="30">
        <f t="shared" si="1855"/>
        <v>13200</v>
      </c>
      <c r="K2767" s="390">
        <v>1</v>
      </c>
      <c r="L2767" s="391" t="s">
        <v>175</v>
      </c>
      <c r="M2767" s="28" t="s">
        <v>176</v>
      </c>
      <c r="N2767" s="390">
        <v>2</v>
      </c>
      <c r="O2767" s="21">
        <v>112</v>
      </c>
      <c r="P2767" s="390">
        <v>100</v>
      </c>
      <c r="Q2767" s="390">
        <v>6350</v>
      </c>
      <c r="R2767" s="29">
        <f>O2767*Q2767</f>
        <v>711200</v>
      </c>
      <c r="S2767" s="390">
        <v>16</v>
      </c>
      <c r="T2767" s="390">
        <v>55</v>
      </c>
      <c r="U2767" s="26">
        <f>R2767-R2767*T2767/100</f>
        <v>320040</v>
      </c>
      <c r="V2767" s="30">
        <f>J2767+U2767</f>
        <v>333240</v>
      </c>
      <c r="W2767" s="30">
        <f>V2767*P2767/100</f>
        <v>333240</v>
      </c>
      <c r="X2767" s="28">
        <v>50000000</v>
      </c>
      <c r="Y2767" s="392">
        <v>0</v>
      </c>
      <c r="Z2767" s="393">
        <v>0</v>
      </c>
      <c r="AA2767" s="394">
        <f>Y2767*Z2767/100</f>
        <v>0</v>
      </c>
    </row>
    <row r="2768" spans="1:27" s="395" customFormat="1" ht="30" customHeight="1">
      <c r="A2768" s="481"/>
      <c r="B2768" s="27"/>
      <c r="C2768" s="401"/>
      <c r="D2768" s="402"/>
      <c r="E2768" s="402"/>
      <c r="F2768" s="402"/>
      <c r="G2768" s="402"/>
      <c r="H2768" s="31"/>
      <c r="I2768" s="18"/>
      <c r="J2768" s="28"/>
      <c r="K2768" s="390"/>
      <c r="L2768" s="399"/>
      <c r="M2768" s="28"/>
      <c r="N2768" s="390"/>
      <c r="O2768" s="21"/>
      <c r="P2768" s="390"/>
      <c r="Q2768" s="390"/>
      <c r="R2768" s="29"/>
      <c r="S2768" s="390"/>
      <c r="T2768" s="390"/>
      <c r="U2768" s="26"/>
      <c r="V2768" s="30"/>
      <c r="W2768" s="30">
        <f t="shared" ref="W2768:W2770" si="1858">V2768*P2768/100</f>
        <v>0</v>
      </c>
      <c r="X2768" s="28"/>
      <c r="Y2768" s="392"/>
      <c r="Z2768" s="393"/>
      <c r="AA2768" s="394"/>
    </row>
    <row r="2769" spans="1:27" s="414" customFormat="1" ht="30" customHeight="1">
      <c r="A2769" s="415">
        <v>1046</v>
      </c>
      <c r="B2769" s="25" t="s">
        <v>24</v>
      </c>
      <c r="C2769" s="17">
        <v>10730</v>
      </c>
      <c r="D2769" s="17">
        <v>0</v>
      </c>
      <c r="E2769" s="17">
        <v>1</v>
      </c>
      <c r="F2769" s="17">
        <v>6</v>
      </c>
      <c r="G2769" s="17">
        <v>1</v>
      </c>
      <c r="H2769" s="31">
        <v>106</v>
      </c>
      <c r="I2769" s="20">
        <v>150</v>
      </c>
      <c r="J2769" s="30">
        <f>H2769*I2769</f>
        <v>15900</v>
      </c>
      <c r="K2769" s="18"/>
      <c r="L2769" s="18"/>
      <c r="M2769" s="18"/>
      <c r="N2769" s="19"/>
      <c r="O2769" s="18"/>
      <c r="P2769" s="18">
        <v>100</v>
      </c>
      <c r="Q2769" s="18"/>
      <c r="R2769" s="28"/>
      <c r="S2769" s="18"/>
      <c r="T2769" s="18"/>
      <c r="U2769" s="26"/>
      <c r="V2769" s="30">
        <f t="shared" ref="V2769:V2770" si="1859">J2769+U2769</f>
        <v>15900</v>
      </c>
      <c r="W2769" s="30">
        <f t="shared" si="1858"/>
        <v>15900</v>
      </c>
      <c r="X2769" s="28">
        <v>50000000</v>
      </c>
      <c r="Y2769" s="392">
        <v>0</v>
      </c>
      <c r="Z2769" s="393">
        <v>0</v>
      </c>
      <c r="AA2769" s="394">
        <f t="shared" ref="AA2769:AA2770" si="1860">Y2769*Z2769/100</f>
        <v>0</v>
      </c>
    </row>
    <row r="2770" spans="1:27" s="414" customFormat="1" ht="30" customHeight="1">
      <c r="A2770" s="415">
        <v>1047</v>
      </c>
      <c r="B2770" s="25" t="s">
        <v>24</v>
      </c>
      <c r="C2770" s="17">
        <v>60400</v>
      </c>
      <c r="D2770" s="17">
        <v>9</v>
      </c>
      <c r="E2770" s="17">
        <v>1</v>
      </c>
      <c r="F2770" s="17">
        <v>35</v>
      </c>
      <c r="G2770" s="17">
        <v>1</v>
      </c>
      <c r="H2770" s="31">
        <v>3735</v>
      </c>
      <c r="I2770" s="20">
        <v>125</v>
      </c>
      <c r="J2770" s="30">
        <f>H2770*I2770</f>
        <v>466875</v>
      </c>
      <c r="K2770" s="18"/>
      <c r="L2770" s="18"/>
      <c r="M2770" s="18"/>
      <c r="N2770" s="19"/>
      <c r="O2770" s="18"/>
      <c r="P2770" s="18">
        <v>100</v>
      </c>
      <c r="Q2770" s="18"/>
      <c r="R2770" s="28"/>
      <c r="S2770" s="18"/>
      <c r="T2770" s="18"/>
      <c r="U2770" s="26"/>
      <c r="V2770" s="30">
        <f t="shared" si="1859"/>
        <v>466875</v>
      </c>
      <c r="W2770" s="30">
        <f t="shared" si="1858"/>
        <v>466875</v>
      </c>
      <c r="X2770" s="28">
        <v>50000000</v>
      </c>
      <c r="Y2770" s="392">
        <v>0</v>
      </c>
      <c r="Z2770" s="393">
        <v>0</v>
      </c>
      <c r="AA2770" s="394">
        <f t="shared" si="1860"/>
        <v>0</v>
      </c>
    </row>
    <row r="2771" spans="1:27" s="395" customFormat="1" ht="30" customHeight="1">
      <c r="A2771" s="415">
        <v>1048</v>
      </c>
      <c r="B2771" s="25" t="s">
        <v>24</v>
      </c>
      <c r="C2771" s="17">
        <v>10631</v>
      </c>
      <c r="D2771" s="17">
        <v>0</v>
      </c>
      <c r="E2771" s="17">
        <v>0</v>
      </c>
      <c r="F2771" s="17">
        <v>70</v>
      </c>
      <c r="G2771" s="17">
        <v>2</v>
      </c>
      <c r="H2771" s="31">
        <v>70</v>
      </c>
      <c r="I2771" s="20">
        <v>400</v>
      </c>
      <c r="J2771" s="30">
        <f>H2771*I2771</f>
        <v>28000</v>
      </c>
      <c r="K2771" s="390">
        <v>1</v>
      </c>
      <c r="L2771" s="391" t="s">
        <v>175</v>
      </c>
      <c r="M2771" s="28" t="s">
        <v>69</v>
      </c>
      <c r="N2771" s="390">
        <v>2</v>
      </c>
      <c r="O2771" s="21">
        <v>42</v>
      </c>
      <c r="P2771" s="390">
        <v>100</v>
      </c>
      <c r="Q2771" s="390">
        <v>6350</v>
      </c>
      <c r="R2771" s="29">
        <f>O2771*Q2771</f>
        <v>266700</v>
      </c>
      <c r="S2771" s="390">
        <v>140</v>
      </c>
      <c r="T2771" s="390">
        <v>93</v>
      </c>
      <c r="U2771" s="26">
        <f>R2771-R2771*T2771/100</f>
        <v>18669</v>
      </c>
      <c r="V2771" s="30">
        <f>J2771+U2771</f>
        <v>46669</v>
      </c>
      <c r="W2771" s="30">
        <f>V2771*P2771/100</f>
        <v>46669</v>
      </c>
      <c r="X2771" s="28">
        <v>50000000</v>
      </c>
      <c r="Y2771" s="392">
        <v>0</v>
      </c>
      <c r="Z2771" s="393">
        <v>0</v>
      </c>
      <c r="AA2771" s="394">
        <f>Y2771*Z2771/100</f>
        <v>0</v>
      </c>
    </row>
    <row r="2772" spans="1:27" s="395" customFormat="1" ht="30" customHeight="1">
      <c r="A2772" s="415">
        <v>1049</v>
      </c>
      <c r="B2772" s="25" t="s">
        <v>24</v>
      </c>
      <c r="C2772" s="17">
        <v>10654</v>
      </c>
      <c r="D2772" s="17">
        <v>0</v>
      </c>
      <c r="E2772" s="17">
        <v>0</v>
      </c>
      <c r="F2772" s="17">
        <v>74</v>
      </c>
      <c r="G2772" s="17">
        <v>2</v>
      </c>
      <c r="H2772" s="31">
        <v>74</v>
      </c>
      <c r="I2772" s="20">
        <v>400</v>
      </c>
      <c r="J2772" s="30">
        <f>H2772*I2772</f>
        <v>29600</v>
      </c>
      <c r="K2772" s="390">
        <v>1</v>
      </c>
      <c r="L2772" s="391" t="s">
        <v>175</v>
      </c>
      <c r="M2772" s="28" t="s">
        <v>69</v>
      </c>
      <c r="N2772" s="390">
        <v>2</v>
      </c>
      <c r="O2772" s="21">
        <v>91.14</v>
      </c>
      <c r="P2772" s="390">
        <v>100</v>
      </c>
      <c r="Q2772" s="390">
        <v>6350</v>
      </c>
      <c r="R2772" s="29">
        <f>O2772*Q2772</f>
        <v>578739</v>
      </c>
      <c r="S2772" s="390">
        <v>73</v>
      </c>
      <c r="T2772" s="390">
        <v>93</v>
      </c>
      <c r="U2772" s="26">
        <f>R2772-R2772*T2772/100</f>
        <v>40511.729999999981</v>
      </c>
      <c r="V2772" s="30">
        <f>J2772+U2772</f>
        <v>70111.729999999981</v>
      </c>
      <c r="W2772" s="30">
        <f>V2772*P2772/100</f>
        <v>70111.729999999981</v>
      </c>
      <c r="X2772" s="28">
        <v>50000000</v>
      </c>
      <c r="Y2772" s="392">
        <v>0</v>
      </c>
      <c r="Z2772" s="393">
        <v>0</v>
      </c>
      <c r="AA2772" s="394">
        <f>Y2772*Z2772/100</f>
        <v>0</v>
      </c>
    </row>
    <row r="2773" spans="1:27" s="395" customFormat="1" ht="30" customHeight="1">
      <c r="A2773" s="481"/>
      <c r="B2773" s="27"/>
      <c r="C2773" s="401"/>
      <c r="D2773" s="402"/>
      <c r="E2773" s="402"/>
      <c r="F2773" s="402"/>
      <c r="G2773" s="402"/>
      <c r="H2773" s="31"/>
      <c r="I2773" s="18"/>
      <c r="J2773" s="28"/>
      <c r="K2773" s="390">
        <v>2</v>
      </c>
      <c r="L2773" s="399" t="s">
        <v>168</v>
      </c>
      <c r="M2773" s="28" t="s">
        <v>27</v>
      </c>
      <c r="N2773" s="390">
        <v>1</v>
      </c>
      <c r="O2773" s="21">
        <v>8</v>
      </c>
      <c r="P2773" s="390">
        <v>100</v>
      </c>
      <c r="Q2773" s="390">
        <v>5150</v>
      </c>
      <c r="R2773" s="29">
        <f>O2773*Q2773</f>
        <v>41200</v>
      </c>
      <c r="S2773" s="390">
        <v>24</v>
      </c>
      <c r="T2773" s="390">
        <v>93</v>
      </c>
      <c r="U2773" s="26">
        <f t="shared" ref="U2773" si="1861">R2773-R2773*T2773/100</f>
        <v>2884</v>
      </c>
      <c r="V2773" s="30">
        <f>J2773+U2773</f>
        <v>2884</v>
      </c>
      <c r="W2773" s="30">
        <f t="shared" ref="W2773:W2776" si="1862">V2773*P2773/100</f>
        <v>2884</v>
      </c>
      <c r="X2773" s="28">
        <v>50000000</v>
      </c>
      <c r="Y2773" s="392">
        <v>0</v>
      </c>
      <c r="Z2773" s="393">
        <v>0</v>
      </c>
      <c r="AA2773" s="394">
        <f t="shared" ref="AA2773:AA2776" si="1863">Y2773*Z2773/100</f>
        <v>0</v>
      </c>
    </row>
    <row r="2774" spans="1:27" s="414" customFormat="1" ht="30" customHeight="1">
      <c r="A2774" s="415">
        <v>1050</v>
      </c>
      <c r="B2774" s="25" t="s">
        <v>24</v>
      </c>
      <c r="C2774" s="17">
        <v>64036</v>
      </c>
      <c r="D2774" s="17">
        <v>3</v>
      </c>
      <c r="E2774" s="17">
        <v>3</v>
      </c>
      <c r="F2774" s="17">
        <v>37</v>
      </c>
      <c r="G2774" s="17">
        <v>1</v>
      </c>
      <c r="H2774" s="31">
        <v>1537</v>
      </c>
      <c r="I2774" s="20">
        <v>400</v>
      </c>
      <c r="J2774" s="30">
        <f>H2774*I2774</f>
        <v>614800</v>
      </c>
      <c r="K2774" s="18"/>
      <c r="L2774" s="18"/>
      <c r="M2774" s="18"/>
      <c r="N2774" s="19"/>
      <c r="O2774" s="18"/>
      <c r="P2774" s="18">
        <v>100</v>
      </c>
      <c r="Q2774" s="18"/>
      <c r="R2774" s="28"/>
      <c r="S2774" s="18"/>
      <c r="T2774" s="18"/>
      <c r="U2774" s="26"/>
      <c r="V2774" s="30">
        <f t="shared" ref="V2774:V2776" si="1864">J2774+U2774</f>
        <v>614800</v>
      </c>
      <c r="W2774" s="30">
        <f t="shared" si="1862"/>
        <v>614800</v>
      </c>
      <c r="X2774" s="28">
        <v>50000000</v>
      </c>
      <c r="Y2774" s="392">
        <v>0</v>
      </c>
      <c r="Z2774" s="393">
        <v>0</v>
      </c>
      <c r="AA2774" s="394">
        <f t="shared" si="1863"/>
        <v>0</v>
      </c>
    </row>
    <row r="2775" spans="1:27" s="414" customFormat="1" ht="30" customHeight="1">
      <c r="A2775" s="415">
        <v>1051</v>
      </c>
      <c r="B2775" s="25" t="s">
        <v>24</v>
      </c>
      <c r="C2775" s="17">
        <v>10678</v>
      </c>
      <c r="D2775" s="17">
        <v>0</v>
      </c>
      <c r="E2775" s="17">
        <v>0</v>
      </c>
      <c r="F2775" s="17">
        <v>45</v>
      </c>
      <c r="G2775" s="17">
        <v>1</v>
      </c>
      <c r="H2775" s="31">
        <v>45</v>
      </c>
      <c r="I2775" s="20">
        <v>400</v>
      </c>
      <c r="J2775" s="30">
        <f>H2775*I2775</f>
        <v>18000</v>
      </c>
      <c r="K2775" s="18"/>
      <c r="L2775" s="18"/>
      <c r="M2775" s="18"/>
      <c r="N2775" s="19"/>
      <c r="O2775" s="18"/>
      <c r="P2775" s="18">
        <v>100</v>
      </c>
      <c r="Q2775" s="18"/>
      <c r="R2775" s="28"/>
      <c r="S2775" s="18"/>
      <c r="T2775" s="18"/>
      <c r="U2775" s="26"/>
      <c r="V2775" s="30">
        <f t="shared" si="1864"/>
        <v>18000</v>
      </c>
      <c r="W2775" s="30">
        <f t="shared" si="1862"/>
        <v>18000</v>
      </c>
      <c r="X2775" s="28">
        <v>50000000</v>
      </c>
      <c r="Y2775" s="392">
        <v>0</v>
      </c>
      <c r="Z2775" s="393">
        <v>0</v>
      </c>
      <c r="AA2775" s="394">
        <f t="shared" si="1863"/>
        <v>0</v>
      </c>
    </row>
    <row r="2776" spans="1:27" s="414" customFormat="1" ht="30" customHeight="1">
      <c r="A2776" s="415">
        <v>1052</v>
      </c>
      <c r="B2776" s="25" t="s">
        <v>24</v>
      </c>
      <c r="C2776" s="17">
        <v>20525</v>
      </c>
      <c r="D2776" s="17">
        <v>9</v>
      </c>
      <c r="E2776" s="17">
        <v>0</v>
      </c>
      <c r="F2776" s="17">
        <v>0</v>
      </c>
      <c r="G2776" s="17">
        <v>1</v>
      </c>
      <c r="H2776" s="31">
        <v>3600</v>
      </c>
      <c r="I2776" s="20">
        <v>100</v>
      </c>
      <c r="J2776" s="31">
        <f>H2776*I2776</f>
        <v>360000</v>
      </c>
      <c r="K2776" s="18"/>
      <c r="L2776" s="18"/>
      <c r="M2776" s="18"/>
      <c r="N2776" s="19"/>
      <c r="O2776" s="18"/>
      <c r="P2776" s="18">
        <v>100</v>
      </c>
      <c r="Q2776" s="18"/>
      <c r="R2776" s="28"/>
      <c r="S2776" s="18"/>
      <c r="T2776" s="18"/>
      <c r="U2776" s="26"/>
      <c r="V2776" s="30">
        <f t="shared" si="1864"/>
        <v>360000</v>
      </c>
      <c r="W2776" s="30">
        <f t="shared" si="1862"/>
        <v>360000</v>
      </c>
      <c r="X2776" s="28">
        <v>50000000</v>
      </c>
      <c r="Y2776" s="392">
        <v>0</v>
      </c>
      <c r="Z2776" s="393">
        <v>0</v>
      </c>
      <c r="AA2776" s="394">
        <f t="shared" si="1863"/>
        <v>0</v>
      </c>
    </row>
    <row r="2777" spans="1:27" s="395" customFormat="1" ht="30" customHeight="1">
      <c r="A2777" s="415">
        <v>1053</v>
      </c>
      <c r="B2777" s="25" t="s">
        <v>24</v>
      </c>
      <c r="C2777" s="17">
        <v>10683</v>
      </c>
      <c r="D2777" s="17">
        <v>0</v>
      </c>
      <c r="E2777" s="17">
        <v>0</v>
      </c>
      <c r="F2777" s="17">
        <v>51</v>
      </c>
      <c r="G2777" s="17">
        <v>2</v>
      </c>
      <c r="H2777" s="31">
        <v>51</v>
      </c>
      <c r="I2777" s="20">
        <v>400</v>
      </c>
      <c r="J2777" s="30">
        <f>H2777*I2777</f>
        <v>20400</v>
      </c>
      <c r="K2777" s="390">
        <v>1</v>
      </c>
      <c r="L2777" s="391" t="s">
        <v>175</v>
      </c>
      <c r="M2777" s="28" t="s">
        <v>67</v>
      </c>
      <c r="N2777" s="390">
        <v>2</v>
      </c>
      <c r="O2777" s="21">
        <v>133</v>
      </c>
      <c r="P2777" s="390">
        <v>100</v>
      </c>
      <c r="Q2777" s="390">
        <v>6350</v>
      </c>
      <c r="R2777" s="29">
        <f>O2777*Q2777</f>
        <v>844550</v>
      </c>
      <c r="S2777" s="390">
        <v>6</v>
      </c>
      <c r="T2777" s="390">
        <v>6</v>
      </c>
      <c r="U2777" s="26">
        <f>R2777-R2777*T2777/100</f>
        <v>793877</v>
      </c>
      <c r="V2777" s="30">
        <f>J2777+U2777</f>
        <v>814277</v>
      </c>
      <c r="W2777" s="30">
        <f>V2777*P2777/100</f>
        <v>814277</v>
      </c>
      <c r="X2777" s="28">
        <v>50000000</v>
      </c>
      <c r="Y2777" s="392">
        <v>0</v>
      </c>
      <c r="Z2777" s="393">
        <v>0</v>
      </c>
      <c r="AA2777" s="394">
        <f>Y2777*Z2777/100</f>
        <v>0</v>
      </c>
    </row>
    <row r="2778" spans="1:27" s="395" customFormat="1" ht="30" customHeight="1">
      <c r="A2778" s="481"/>
      <c r="B2778" s="27"/>
      <c r="C2778" s="401"/>
      <c r="D2778" s="402"/>
      <c r="E2778" s="402"/>
      <c r="F2778" s="402"/>
      <c r="G2778" s="402"/>
      <c r="H2778" s="31"/>
      <c r="I2778" s="18"/>
      <c r="J2778" s="28"/>
      <c r="K2778" s="390"/>
      <c r="L2778" s="399"/>
      <c r="M2778" s="28"/>
      <c r="N2778" s="390"/>
      <c r="O2778" s="21"/>
      <c r="P2778" s="390"/>
      <c r="Q2778" s="390"/>
      <c r="R2778" s="29"/>
      <c r="S2778" s="390"/>
      <c r="T2778" s="390"/>
      <c r="U2778" s="26"/>
      <c r="V2778" s="30"/>
      <c r="W2778" s="30">
        <f t="shared" ref="W2778:W2781" si="1865">V2778*P2778/100</f>
        <v>0</v>
      </c>
      <c r="X2778" s="28"/>
      <c r="Y2778" s="392"/>
      <c r="Z2778" s="393"/>
      <c r="AA2778" s="394"/>
    </row>
    <row r="2779" spans="1:27" s="414" customFormat="1" ht="30" customHeight="1">
      <c r="A2779" s="415">
        <v>1054</v>
      </c>
      <c r="B2779" s="25" t="s">
        <v>25</v>
      </c>
      <c r="C2779" s="17">
        <v>5481</v>
      </c>
      <c r="D2779" s="17">
        <v>3</v>
      </c>
      <c r="E2779" s="17">
        <v>1</v>
      </c>
      <c r="F2779" s="17">
        <v>41</v>
      </c>
      <c r="G2779" s="17">
        <v>1</v>
      </c>
      <c r="H2779" s="31">
        <v>1341</v>
      </c>
      <c r="I2779" s="20">
        <v>150</v>
      </c>
      <c r="J2779" s="30">
        <f>H2779*I2779</f>
        <v>201150</v>
      </c>
      <c r="K2779" s="18"/>
      <c r="L2779" s="18" t="s">
        <v>29</v>
      </c>
      <c r="M2779" s="18" t="s">
        <v>29</v>
      </c>
      <c r="N2779" s="19" t="s">
        <v>29</v>
      </c>
      <c r="O2779" s="18" t="s">
        <v>29</v>
      </c>
      <c r="P2779" s="18">
        <v>100</v>
      </c>
      <c r="Q2779" s="18" t="s">
        <v>29</v>
      </c>
      <c r="R2779" s="28" t="s">
        <v>29</v>
      </c>
      <c r="S2779" s="18" t="s">
        <v>29</v>
      </c>
      <c r="T2779" s="18" t="s">
        <v>29</v>
      </c>
      <c r="U2779" s="26">
        <v>0</v>
      </c>
      <c r="V2779" s="30">
        <f t="shared" ref="V2779:V2781" si="1866">J2779+U2779</f>
        <v>201150</v>
      </c>
      <c r="W2779" s="30">
        <f t="shared" si="1865"/>
        <v>201150</v>
      </c>
      <c r="X2779" s="28"/>
      <c r="Y2779" s="30">
        <f>V2779</f>
        <v>201150</v>
      </c>
      <c r="Z2779" s="393">
        <v>0.01</v>
      </c>
      <c r="AA2779" s="21">
        <f t="shared" ref="AA2779:AA2781" si="1867">Y2779*Z2779/100</f>
        <v>20.114999999999998</v>
      </c>
    </row>
    <row r="2780" spans="1:27" s="414" customFormat="1" ht="30" customHeight="1">
      <c r="A2780" s="415">
        <v>1055</v>
      </c>
      <c r="B2780" s="25" t="s">
        <v>25</v>
      </c>
      <c r="C2780" s="17">
        <v>5484</v>
      </c>
      <c r="D2780" s="17">
        <v>1</v>
      </c>
      <c r="E2780" s="17">
        <v>0</v>
      </c>
      <c r="F2780" s="17">
        <v>26</v>
      </c>
      <c r="G2780" s="17">
        <v>1</v>
      </c>
      <c r="H2780" s="31">
        <v>426</v>
      </c>
      <c r="I2780" s="20">
        <v>150</v>
      </c>
      <c r="J2780" s="30">
        <f>H2780*I2780</f>
        <v>63900</v>
      </c>
      <c r="K2780" s="18"/>
      <c r="L2780" s="18" t="s">
        <v>29</v>
      </c>
      <c r="M2780" s="18" t="s">
        <v>29</v>
      </c>
      <c r="N2780" s="19" t="s">
        <v>29</v>
      </c>
      <c r="O2780" s="18" t="s">
        <v>29</v>
      </c>
      <c r="P2780" s="18">
        <v>100</v>
      </c>
      <c r="Q2780" s="18" t="s">
        <v>29</v>
      </c>
      <c r="R2780" s="28" t="s">
        <v>29</v>
      </c>
      <c r="S2780" s="18" t="s">
        <v>29</v>
      </c>
      <c r="T2780" s="18" t="s">
        <v>29</v>
      </c>
      <c r="U2780" s="26">
        <v>0</v>
      </c>
      <c r="V2780" s="30">
        <f t="shared" si="1866"/>
        <v>63900</v>
      </c>
      <c r="W2780" s="30">
        <f t="shared" si="1865"/>
        <v>63900</v>
      </c>
      <c r="X2780" s="28"/>
      <c r="Y2780" s="30">
        <f>V2780</f>
        <v>63900</v>
      </c>
      <c r="Z2780" s="393">
        <v>0.01</v>
      </c>
      <c r="AA2780" s="21">
        <f t="shared" si="1867"/>
        <v>6.39</v>
      </c>
    </row>
    <row r="2781" spans="1:27" s="414" customFormat="1" ht="30" customHeight="1">
      <c r="A2781" s="415">
        <v>1056</v>
      </c>
      <c r="B2781" s="25" t="s">
        <v>24</v>
      </c>
      <c r="C2781" s="17">
        <v>73403</v>
      </c>
      <c r="D2781" s="17">
        <v>3</v>
      </c>
      <c r="E2781" s="17">
        <v>0</v>
      </c>
      <c r="F2781" s="17">
        <v>63</v>
      </c>
      <c r="G2781" s="17">
        <v>1</v>
      </c>
      <c r="H2781" s="31">
        <v>125</v>
      </c>
      <c r="I2781" s="20">
        <v>125</v>
      </c>
      <c r="J2781" s="31">
        <f>H2781*I2781</f>
        <v>15625</v>
      </c>
      <c r="K2781" s="18"/>
      <c r="L2781" s="18" t="s">
        <v>29</v>
      </c>
      <c r="M2781" s="18" t="s">
        <v>29</v>
      </c>
      <c r="N2781" s="19" t="s">
        <v>29</v>
      </c>
      <c r="O2781" s="18" t="s">
        <v>29</v>
      </c>
      <c r="P2781" s="18">
        <v>100</v>
      </c>
      <c r="Q2781" s="18" t="s">
        <v>29</v>
      </c>
      <c r="R2781" s="28" t="s">
        <v>29</v>
      </c>
      <c r="S2781" s="18" t="s">
        <v>29</v>
      </c>
      <c r="T2781" s="18" t="s">
        <v>29</v>
      </c>
      <c r="U2781" s="26">
        <v>0</v>
      </c>
      <c r="V2781" s="30">
        <f t="shared" si="1866"/>
        <v>15625</v>
      </c>
      <c r="W2781" s="30">
        <f t="shared" si="1865"/>
        <v>15625</v>
      </c>
      <c r="X2781" s="28">
        <v>50000000</v>
      </c>
      <c r="Y2781" s="392">
        <v>0</v>
      </c>
      <c r="Z2781" s="393">
        <v>0</v>
      </c>
      <c r="AA2781" s="394">
        <f t="shared" si="1867"/>
        <v>0</v>
      </c>
    </row>
    <row r="2782" spans="1:27" s="395" customFormat="1" ht="30" customHeight="1">
      <c r="A2782" s="415">
        <v>1057</v>
      </c>
      <c r="B2782" s="25" t="s">
        <v>24</v>
      </c>
      <c r="C2782" s="17">
        <v>10653</v>
      </c>
      <c r="D2782" s="17">
        <v>0</v>
      </c>
      <c r="E2782" s="17">
        <v>0</v>
      </c>
      <c r="F2782" s="17">
        <v>88</v>
      </c>
      <c r="G2782" s="17">
        <v>2</v>
      </c>
      <c r="H2782" s="31">
        <v>88</v>
      </c>
      <c r="I2782" s="20">
        <v>400</v>
      </c>
      <c r="J2782" s="30">
        <f>H2782*I2782</f>
        <v>35200</v>
      </c>
      <c r="K2782" s="390">
        <v>1</v>
      </c>
      <c r="L2782" s="391" t="s">
        <v>175</v>
      </c>
      <c r="M2782" s="28" t="s">
        <v>176</v>
      </c>
      <c r="N2782" s="390">
        <v>2</v>
      </c>
      <c r="O2782" s="21">
        <v>116.8</v>
      </c>
      <c r="P2782" s="390">
        <v>100</v>
      </c>
      <c r="Q2782" s="390">
        <v>6350</v>
      </c>
      <c r="R2782" s="29">
        <f>O2782*Q2782</f>
        <v>741680</v>
      </c>
      <c r="S2782" s="390">
        <v>104</v>
      </c>
      <c r="T2782" s="390">
        <v>85</v>
      </c>
      <c r="U2782" s="26">
        <f>R2782-R2782*T2782/100</f>
        <v>111252</v>
      </c>
      <c r="V2782" s="30">
        <f>J2782+U2782</f>
        <v>146452</v>
      </c>
      <c r="W2782" s="30">
        <f>V2782*P2782/100</f>
        <v>146452</v>
      </c>
      <c r="X2782" s="28">
        <v>50000000</v>
      </c>
      <c r="Y2782" s="392">
        <v>0</v>
      </c>
      <c r="Z2782" s="393">
        <v>0</v>
      </c>
      <c r="AA2782" s="394">
        <f>Y2782*Z2782/100</f>
        <v>0</v>
      </c>
    </row>
    <row r="2783" spans="1:27" s="395" customFormat="1" ht="30" customHeight="1">
      <c r="A2783" s="481"/>
      <c r="B2783" s="27"/>
      <c r="C2783" s="401"/>
      <c r="D2783" s="402"/>
      <c r="E2783" s="402"/>
      <c r="F2783" s="402"/>
      <c r="G2783" s="402"/>
      <c r="H2783" s="31"/>
      <c r="I2783" s="18"/>
      <c r="J2783" s="28"/>
      <c r="K2783" s="390"/>
      <c r="L2783" s="399"/>
      <c r="M2783" s="28"/>
      <c r="N2783" s="390"/>
      <c r="O2783" s="21"/>
      <c r="P2783" s="390"/>
      <c r="Q2783" s="390"/>
      <c r="R2783" s="29"/>
      <c r="S2783" s="390"/>
      <c r="T2783" s="390"/>
      <c r="U2783" s="26"/>
      <c r="V2783" s="30"/>
      <c r="W2783" s="30"/>
      <c r="X2783" s="28"/>
      <c r="Y2783" s="392"/>
      <c r="Z2783" s="393"/>
      <c r="AA2783" s="394"/>
    </row>
    <row r="2784" spans="1:27" s="395" customFormat="1" ht="30" customHeight="1">
      <c r="A2784" s="415">
        <v>1058</v>
      </c>
      <c r="B2784" s="25" t="s">
        <v>24</v>
      </c>
      <c r="C2784" s="17">
        <v>10655</v>
      </c>
      <c r="D2784" s="17">
        <v>0</v>
      </c>
      <c r="E2784" s="17">
        <v>0</v>
      </c>
      <c r="F2784" s="17">
        <v>51</v>
      </c>
      <c r="G2784" s="17">
        <v>2</v>
      </c>
      <c r="H2784" s="31">
        <v>51</v>
      </c>
      <c r="I2784" s="20">
        <v>400</v>
      </c>
      <c r="J2784" s="30">
        <f>H2784*I2784</f>
        <v>20400</v>
      </c>
      <c r="K2784" s="390">
        <v>1</v>
      </c>
      <c r="L2784" s="391" t="s">
        <v>175</v>
      </c>
      <c r="M2784" s="28" t="s">
        <v>67</v>
      </c>
      <c r="N2784" s="390">
        <v>2</v>
      </c>
      <c r="O2784" s="21">
        <v>145</v>
      </c>
      <c r="P2784" s="390">
        <v>100</v>
      </c>
      <c r="Q2784" s="390">
        <v>6350</v>
      </c>
      <c r="R2784" s="29">
        <f>O2784*Q2784</f>
        <v>920750</v>
      </c>
      <c r="S2784" s="390">
        <v>24</v>
      </c>
      <c r="T2784" s="390">
        <v>38</v>
      </c>
      <c r="U2784" s="26">
        <f>R2784-R2784*T2784/100</f>
        <v>570865</v>
      </c>
      <c r="V2784" s="30">
        <f>J2784+U2784</f>
        <v>591265</v>
      </c>
      <c r="W2784" s="30">
        <f>V2784*P2784/100</f>
        <v>591265</v>
      </c>
      <c r="X2784" s="28">
        <v>10000000</v>
      </c>
      <c r="Y2784" s="392">
        <v>0</v>
      </c>
      <c r="Z2784" s="393">
        <v>0</v>
      </c>
      <c r="AA2784" s="394">
        <f>Y2784*Z2784/100</f>
        <v>0</v>
      </c>
    </row>
    <row r="2785" spans="1:27" s="414" customFormat="1" ht="30" customHeight="1">
      <c r="A2785" s="415">
        <v>1059</v>
      </c>
      <c r="B2785" s="25" t="s">
        <v>24</v>
      </c>
      <c r="C2785" s="17">
        <v>64039</v>
      </c>
      <c r="D2785" s="17">
        <v>4</v>
      </c>
      <c r="E2785" s="17">
        <v>3</v>
      </c>
      <c r="F2785" s="17">
        <v>37</v>
      </c>
      <c r="G2785" s="17">
        <v>1</v>
      </c>
      <c r="H2785" s="31">
        <v>1937</v>
      </c>
      <c r="I2785" s="20">
        <v>100</v>
      </c>
      <c r="J2785" s="30">
        <f>H2785*I2785</f>
        <v>193700</v>
      </c>
      <c r="K2785" s="18"/>
      <c r="L2785" s="18"/>
      <c r="M2785" s="18"/>
      <c r="N2785" s="19"/>
      <c r="O2785" s="18"/>
      <c r="P2785" s="18"/>
      <c r="Q2785" s="18"/>
      <c r="R2785" s="28"/>
      <c r="S2785" s="18"/>
      <c r="T2785" s="18"/>
      <c r="U2785" s="26"/>
      <c r="V2785" s="30">
        <f t="shared" ref="V2785:W2786" si="1868">J2785+U2785</f>
        <v>193700</v>
      </c>
      <c r="W2785" s="30">
        <f t="shared" si="1868"/>
        <v>193700</v>
      </c>
      <c r="X2785" s="28">
        <v>50000000</v>
      </c>
      <c r="Y2785" s="392">
        <v>0</v>
      </c>
      <c r="Z2785" s="393">
        <v>0</v>
      </c>
      <c r="AA2785" s="394">
        <f t="shared" ref="AA2785:AA2786" si="1869">Y2785*Z2785/100</f>
        <v>0</v>
      </c>
    </row>
    <row r="2786" spans="1:27" s="414" customFormat="1" ht="30" customHeight="1">
      <c r="A2786" s="415">
        <v>1060</v>
      </c>
      <c r="B2786" s="25" t="s">
        <v>24</v>
      </c>
      <c r="C2786" s="17">
        <v>10712</v>
      </c>
      <c r="D2786" s="17">
        <v>0</v>
      </c>
      <c r="E2786" s="17">
        <v>0</v>
      </c>
      <c r="F2786" s="17">
        <v>29</v>
      </c>
      <c r="G2786" s="17">
        <v>1</v>
      </c>
      <c r="H2786" s="31">
        <v>29</v>
      </c>
      <c r="I2786" s="20">
        <v>400</v>
      </c>
      <c r="J2786" s="30">
        <f>H2786*I2786</f>
        <v>11600</v>
      </c>
      <c r="K2786" s="18"/>
      <c r="L2786" s="18"/>
      <c r="M2786" s="18"/>
      <c r="N2786" s="19"/>
      <c r="O2786" s="18"/>
      <c r="P2786" s="18"/>
      <c r="Q2786" s="18"/>
      <c r="R2786" s="28"/>
      <c r="S2786" s="18"/>
      <c r="T2786" s="18"/>
      <c r="U2786" s="26"/>
      <c r="V2786" s="30">
        <f t="shared" si="1868"/>
        <v>11600</v>
      </c>
      <c r="W2786" s="30">
        <f t="shared" si="1868"/>
        <v>11600</v>
      </c>
      <c r="X2786" s="28">
        <v>50000000</v>
      </c>
      <c r="Y2786" s="392">
        <v>0</v>
      </c>
      <c r="Z2786" s="393">
        <v>0</v>
      </c>
      <c r="AA2786" s="394">
        <f t="shared" si="1869"/>
        <v>0</v>
      </c>
    </row>
    <row r="2787" spans="1:27" s="395" customFormat="1" ht="30" customHeight="1">
      <c r="A2787" s="415">
        <v>1061</v>
      </c>
      <c r="B2787" s="25" t="s">
        <v>24</v>
      </c>
      <c r="C2787" s="17">
        <v>10652</v>
      </c>
      <c r="D2787" s="17">
        <v>0</v>
      </c>
      <c r="E2787" s="17">
        <v>1</v>
      </c>
      <c r="F2787" s="17">
        <v>47</v>
      </c>
      <c r="G2787" s="17">
        <v>2</v>
      </c>
      <c r="H2787" s="31">
        <v>147</v>
      </c>
      <c r="I2787" s="20">
        <v>300</v>
      </c>
      <c r="J2787" s="30">
        <f>H2787*I2787</f>
        <v>44100</v>
      </c>
      <c r="K2787" s="390">
        <v>1</v>
      </c>
      <c r="L2787" s="391" t="s">
        <v>175</v>
      </c>
      <c r="M2787" s="28" t="s">
        <v>176</v>
      </c>
      <c r="N2787" s="390">
        <v>2</v>
      </c>
      <c r="O2787" s="21">
        <v>126</v>
      </c>
      <c r="P2787" s="390">
        <v>100</v>
      </c>
      <c r="Q2787" s="390">
        <v>6350</v>
      </c>
      <c r="R2787" s="29">
        <f>O2787*Q2787</f>
        <v>800100</v>
      </c>
      <c r="S2787" s="390">
        <v>63</v>
      </c>
      <c r="T2787" s="390">
        <v>85</v>
      </c>
      <c r="U2787" s="26">
        <f>R2787-R2787*T2787/100</f>
        <v>120015</v>
      </c>
      <c r="V2787" s="30">
        <f>J2787+U2787</f>
        <v>164115</v>
      </c>
      <c r="W2787" s="30">
        <f>V2787*P2787/100</f>
        <v>164115</v>
      </c>
      <c r="X2787" s="28">
        <v>50000000</v>
      </c>
      <c r="Y2787" s="392">
        <v>0</v>
      </c>
      <c r="Z2787" s="393">
        <v>0</v>
      </c>
      <c r="AA2787" s="394">
        <f>Y2787*Z2787/100</f>
        <v>0</v>
      </c>
    </row>
    <row r="2788" spans="1:27" s="395" customFormat="1" ht="30" customHeight="1">
      <c r="A2788" s="481"/>
      <c r="B2788" s="27"/>
      <c r="C2788" s="401"/>
      <c r="D2788" s="402"/>
      <c r="E2788" s="402"/>
      <c r="F2788" s="402"/>
      <c r="G2788" s="402"/>
      <c r="H2788" s="31"/>
      <c r="I2788" s="18"/>
      <c r="J2788" s="28"/>
      <c r="K2788" s="390"/>
      <c r="L2788" s="399"/>
      <c r="M2788" s="28"/>
      <c r="N2788" s="390"/>
      <c r="O2788" s="21"/>
      <c r="P2788" s="390"/>
      <c r="Q2788" s="390"/>
      <c r="R2788" s="29"/>
      <c r="S2788" s="390"/>
      <c r="T2788" s="390"/>
      <c r="U2788" s="26"/>
      <c r="V2788" s="30"/>
      <c r="W2788" s="30">
        <f t="shared" ref="W2788:W2790" si="1870">V2788*P2788/100</f>
        <v>0</v>
      </c>
      <c r="X2788" s="28"/>
      <c r="Y2788" s="392"/>
      <c r="Z2788" s="393"/>
      <c r="AA2788" s="394"/>
    </row>
    <row r="2789" spans="1:27" s="414" customFormat="1" ht="30" customHeight="1">
      <c r="A2789" s="415">
        <v>1062</v>
      </c>
      <c r="B2789" s="25" t="s">
        <v>24</v>
      </c>
      <c r="C2789" s="17">
        <v>64037</v>
      </c>
      <c r="D2789" s="17">
        <v>9</v>
      </c>
      <c r="E2789" s="17">
        <v>2</v>
      </c>
      <c r="F2789" s="17">
        <v>72</v>
      </c>
      <c r="G2789" s="17">
        <v>1</v>
      </c>
      <c r="H2789" s="31">
        <v>3872</v>
      </c>
      <c r="I2789" s="20">
        <v>100</v>
      </c>
      <c r="J2789" s="30">
        <f t="shared" ref="J2789:J2794" si="1871">H2789*I2789</f>
        <v>387200</v>
      </c>
      <c r="K2789" s="18"/>
      <c r="L2789" s="18"/>
      <c r="M2789" s="18"/>
      <c r="N2789" s="19"/>
      <c r="O2789" s="18"/>
      <c r="P2789" s="18">
        <v>100</v>
      </c>
      <c r="Q2789" s="18"/>
      <c r="R2789" s="28"/>
      <c r="S2789" s="18"/>
      <c r="T2789" s="18"/>
      <c r="U2789" s="26"/>
      <c r="V2789" s="30">
        <f t="shared" ref="V2789:V2790" si="1872">J2789+U2789</f>
        <v>387200</v>
      </c>
      <c r="W2789" s="30">
        <f t="shared" si="1870"/>
        <v>387200</v>
      </c>
      <c r="X2789" s="28">
        <v>50000000</v>
      </c>
      <c r="Y2789" s="392">
        <v>0</v>
      </c>
      <c r="Z2789" s="393">
        <v>0</v>
      </c>
      <c r="AA2789" s="394">
        <f t="shared" ref="AA2789:AA2790" si="1873">Y2789*Z2789/100</f>
        <v>0</v>
      </c>
    </row>
    <row r="2790" spans="1:27" s="414" customFormat="1" ht="30" customHeight="1">
      <c r="A2790" s="415">
        <v>1063</v>
      </c>
      <c r="B2790" s="25" t="s">
        <v>24</v>
      </c>
      <c r="C2790" s="17">
        <v>64038</v>
      </c>
      <c r="D2790" s="17">
        <v>4</v>
      </c>
      <c r="E2790" s="17">
        <v>3</v>
      </c>
      <c r="F2790" s="17">
        <v>37</v>
      </c>
      <c r="G2790" s="17">
        <v>1</v>
      </c>
      <c r="H2790" s="31">
        <v>1937</v>
      </c>
      <c r="I2790" s="20">
        <v>100</v>
      </c>
      <c r="J2790" s="30">
        <f t="shared" si="1871"/>
        <v>193700</v>
      </c>
      <c r="K2790" s="18"/>
      <c r="L2790" s="18"/>
      <c r="M2790" s="18"/>
      <c r="N2790" s="19"/>
      <c r="O2790" s="18"/>
      <c r="P2790" s="18">
        <v>100</v>
      </c>
      <c r="Q2790" s="18"/>
      <c r="R2790" s="28"/>
      <c r="S2790" s="18"/>
      <c r="T2790" s="18"/>
      <c r="U2790" s="26"/>
      <c r="V2790" s="30">
        <f t="shared" si="1872"/>
        <v>193700</v>
      </c>
      <c r="W2790" s="30">
        <f t="shared" si="1870"/>
        <v>193700</v>
      </c>
      <c r="X2790" s="28"/>
      <c r="Y2790" s="392">
        <v>0</v>
      </c>
      <c r="Z2790" s="393">
        <v>0</v>
      </c>
      <c r="AA2790" s="394">
        <f t="shared" si="1873"/>
        <v>0</v>
      </c>
    </row>
    <row r="2791" spans="1:27" s="395" customFormat="1" ht="30" customHeight="1">
      <c r="A2791" s="415">
        <v>1064</v>
      </c>
      <c r="B2791" s="25" t="s">
        <v>24</v>
      </c>
      <c r="C2791" s="17">
        <v>64035</v>
      </c>
      <c r="D2791" s="17">
        <v>4</v>
      </c>
      <c r="E2791" s="17">
        <v>3</v>
      </c>
      <c r="F2791" s="17">
        <v>37</v>
      </c>
      <c r="G2791" s="17">
        <v>2</v>
      </c>
      <c r="H2791" s="31">
        <v>100</v>
      </c>
      <c r="I2791" s="20">
        <v>400</v>
      </c>
      <c r="J2791" s="30">
        <f t="shared" si="1871"/>
        <v>40000</v>
      </c>
      <c r="K2791" s="390">
        <v>1</v>
      </c>
      <c r="L2791" s="391" t="s">
        <v>175</v>
      </c>
      <c r="M2791" s="28" t="s">
        <v>67</v>
      </c>
      <c r="N2791" s="390">
        <v>2</v>
      </c>
      <c r="O2791" s="21">
        <v>185.22</v>
      </c>
      <c r="P2791" s="390">
        <v>100</v>
      </c>
      <c r="Q2791" s="390">
        <v>6350</v>
      </c>
      <c r="R2791" s="29">
        <f>O2791*Q2791</f>
        <v>1176147</v>
      </c>
      <c r="S2791" s="390">
        <v>5</v>
      </c>
      <c r="T2791" s="390">
        <v>5</v>
      </c>
      <c r="U2791" s="424">
        <f>R2791-R2791*T2791/100</f>
        <v>1117339.6499999999</v>
      </c>
      <c r="V2791" s="30">
        <f>J2791+U2791</f>
        <v>1157339.6499999999</v>
      </c>
      <c r="W2791" s="30">
        <f>V2791*P2791/100</f>
        <v>1157339.6499999999</v>
      </c>
      <c r="X2791" s="28">
        <v>10000000</v>
      </c>
      <c r="Y2791" s="392">
        <v>0</v>
      </c>
      <c r="Z2791" s="393">
        <v>0</v>
      </c>
      <c r="AA2791" s="394">
        <f>Y2791*Z2791/100</f>
        <v>0</v>
      </c>
    </row>
    <row r="2792" spans="1:27" s="395" customFormat="1" ht="30" customHeight="1">
      <c r="A2792" s="481"/>
      <c r="B2792" s="27"/>
      <c r="C2792" s="401"/>
      <c r="D2792" s="402"/>
      <c r="E2792" s="402"/>
      <c r="F2792" s="402"/>
      <c r="G2792" s="17">
        <v>1</v>
      </c>
      <c r="H2792" s="31">
        <v>1837</v>
      </c>
      <c r="I2792" s="20">
        <v>400</v>
      </c>
      <c r="J2792" s="30">
        <f t="shared" si="1871"/>
        <v>734800</v>
      </c>
      <c r="K2792" s="390"/>
      <c r="L2792" s="399"/>
      <c r="M2792" s="28"/>
      <c r="N2792" s="390"/>
      <c r="O2792" s="21"/>
      <c r="P2792" s="390"/>
      <c r="Q2792" s="390"/>
      <c r="R2792" s="29"/>
      <c r="S2792" s="390"/>
      <c r="T2792" s="390"/>
      <c r="U2792" s="26"/>
      <c r="V2792" s="30">
        <f>J2792+U2792</f>
        <v>734800</v>
      </c>
      <c r="W2792" s="30">
        <f t="shared" ref="W2792:W2794" si="1874">V2792*P2792/100</f>
        <v>0</v>
      </c>
      <c r="X2792" s="28">
        <v>50000000</v>
      </c>
      <c r="Y2792" s="392">
        <v>0</v>
      </c>
      <c r="Z2792" s="393">
        <v>0</v>
      </c>
      <c r="AA2792" s="394"/>
    </row>
    <row r="2793" spans="1:27" s="414" customFormat="1" ht="30" customHeight="1">
      <c r="A2793" s="415">
        <v>1065</v>
      </c>
      <c r="B2793" s="25" t="s">
        <v>24</v>
      </c>
      <c r="C2793" s="17">
        <v>10651</v>
      </c>
      <c r="D2793" s="17">
        <v>0</v>
      </c>
      <c r="E2793" s="17">
        <v>1</v>
      </c>
      <c r="F2793" s="17">
        <v>42</v>
      </c>
      <c r="G2793" s="17">
        <v>1</v>
      </c>
      <c r="H2793" s="31">
        <v>142</v>
      </c>
      <c r="I2793" s="20">
        <v>400</v>
      </c>
      <c r="J2793" s="30">
        <f t="shared" si="1871"/>
        <v>56800</v>
      </c>
      <c r="K2793" s="18"/>
      <c r="L2793" s="18"/>
      <c r="M2793" s="18"/>
      <c r="N2793" s="19"/>
      <c r="O2793" s="18"/>
      <c r="P2793" s="18">
        <v>100</v>
      </c>
      <c r="Q2793" s="18"/>
      <c r="R2793" s="28"/>
      <c r="S2793" s="18"/>
      <c r="T2793" s="18"/>
      <c r="U2793" s="26"/>
      <c r="V2793" s="30">
        <f t="shared" ref="V2793" si="1875">J2793+U2793</f>
        <v>56800</v>
      </c>
      <c r="W2793" s="30">
        <f t="shared" si="1874"/>
        <v>56800</v>
      </c>
      <c r="X2793" s="28"/>
      <c r="Y2793" s="392">
        <v>0</v>
      </c>
      <c r="Z2793" s="393">
        <v>0</v>
      </c>
      <c r="AA2793" s="394">
        <f t="shared" ref="AA2793:AA2794" si="1876">Y2793*Z2793/100</f>
        <v>0</v>
      </c>
    </row>
    <row r="2794" spans="1:27" s="395" customFormat="1" ht="30" customHeight="1">
      <c r="A2794" s="415">
        <v>1066</v>
      </c>
      <c r="B2794" s="25" t="s">
        <v>24</v>
      </c>
      <c r="C2794" s="17">
        <v>10650</v>
      </c>
      <c r="D2794" s="17">
        <v>0</v>
      </c>
      <c r="E2794" s="17">
        <v>1</v>
      </c>
      <c r="F2794" s="17">
        <v>0</v>
      </c>
      <c r="G2794" s="17">
        <v>2</v>
      </c>
      <c r="H2794" s="31">
        <v>100</v>
      </c>
      <c r="I2794" s="20">
        <v>400</v>
      </c>
      <c r="J2794" s="30">
        <f t="shared" si="1871"/>
        <v>40000</v>
      </c>
      <c r="K2794" s="390">
        <v>1</v>
      </c>
      <c r="L2794" s="399" t="s">
        <v>168</v>
      </c>
      <c r="M2794" s="28" t="s">
        <v>27</v>
      </c>
      <c r="N2794" s="390">
        <v>1</v>
      </c>
      <c r="O2794" s="21">
        <v>12.5</v>
      </c>
      <c r="P2794" s="390">
        <v>100</v>
      </c>
      <c r="Q2794" s="390">
        <v>5150</v>
      </c>
      <c r="R2794" s="29">
        <f>O2794*Q2794</f>
        <v>64375</v>
      </c>
      <c r="S2794" s="390">
        <v>63</v>
      </c>
      <c r="T2794" s="390">
        <v>93</v>
      </c>
      <c r="U2794" s="26">
        <f t="shared" ref="U2794" si="1877">R2794-R2794*T2794/100</f>
        <v>4506.25</v>
      </c>
      <c r="V2794" s="30">
        <f>J2794+U2794</f>
        <v>44506.25</v>
      </c>
      <c r="W2794" s="30">
        <f t="shared" si="1874"/>
        <v>44506.25</v>
      </c>
      <c r="X2794" s="28">
        <v>50000000</v>
      </c>
      <c r="Y2794" s="392">
        <v>0</v>
      </c>
      <c r="Z2794" s="393">
        <v>0</v>
      </c>
      <c r="AA2794" s="394">
        <f t="shared" si="1876"/>
        <v>0</v>
      </c>
    </row>
    <row r="2795" spans="1:27" s="395" customFormat="1" ht="30" customHeight="1">
      <c r="A2795" s="481"/>
      <c r="B2795" s="27"/>
      <c r="C2795" s="401"/>
      <c r="D2795" s="402"/>
      <c r="E2795" s="402"/>
      <c r="F2795" s="402"/>
      <c r="G2795" s="17"/>
      <c r="H2795" s="31"/>
      <c r="I2795" s="20"/>
      <c r="J2795" s="30"/>
      <c r="K2795" s="390"/>
      <c r="L2795" s="399"/>
      <c r="M2795" s="28"/>
      <c r="N2795" s="390"/>
      <c r="O2795" s="21"/>
      <c r="P2795" s="390"/>
      <c r="Q2795" s="390"/>
      <c r="R2795" s="29"/>
      <c r="S2795" s="390"/>
      <c r="T2795" s="390"/>
      <c r="U2795" s="26"/>
      <c r="V2795" s="30"/>
      <c r="W2795" s="30"/>
      <c r="X2795" s="28"/>
      <c r="Y2795" s="392"/>
      <c r="Z2795" s="393"/>
      <c r="AA2795" s="394"/>
    </row>
    <row r="2796" spans="1:27" s="414" customFormat="1" ht="30" customHeight="1">
      <c r="A2796" s="415">
        <v>1067</v>
      </c>
      <c r="B2796" s="25" t="s">
        <v>24</v>
      </c>
      <c r="C2796" s="17">
        <v>10604</v>
      </c>
      <c r="D2796" s="17">
        <v>0</v>
      </c>
      <c r="E2796" s="17">
        <v>0</v>
      </c>
      <c r="F2796" s="17">
        <v>92</v>
      </c>
      <c r="G2796" s="17">
        <v>1</v>
      </c>
      <c r="H2796" s="31">
        <v>92</v>
      </c>
      <c r="I2796" s="20">
        <v>400</v>
      </c>
      <c r="J2796" s="30">
        <f>H2796*I2796</f>
        <v>36800</v>
      </c>
      <c r="K2796" s="18" t="s">
        <v>29</v>
      </c>
      <c r="L2796" s="18" t="s">
        <v>29</v>
      </c>
      <c r="M2796" s="18" t="s">
        <v>29</v>
      </c>
      <c r="N2796" s="19" t="s">
        <v>29</v>
      </c>
      <c r="O2796" s="18" t="s">
        <v>29</v>
      </c>
      <c r="P2796" s="18">
        <v>100</v>
      </c>
      <c r="Q2796" s="18" t="s">
        <v>29</v>
      </c>
      <c r="R2796" s="28" t="s">
        <v>29</v>
      </c>
      <c r="S2796" s="18" t="s">
        <v>29</v>
      </c>
      <c r="T2796" s="18" t="s">
        <v>29</v>
      </c>
      <c r="U2796" s="26">
        <v>0</v>
      </c>
      <c r="V2796" s="30">
        <f t="shared" ref="V2796" si="1878">J2796+U2796</f>
        <v>36800</v>
      </c>
      <c r="W2796" s="30">
        <f t="shared" ref="W2796" si="1879">V2796*P2796/100</f>
        <v>36800</v>
      </c>
      <c r="X2796" s="28">
        <v>50000000</v>
      </c>
      <c r="Y2796" s="392">
        <v>0</v>
      </c>
      <c r="Z2796" s="393">
        <v>0</v>
      </c>
      <c r="AA2796" s="394">
        <f t="shared" ref="AA2796" si="1880">Y2796*Z2796/100</f>
        <v>0</v>
      </c>
    </row>
    <row r="2797" spans="1:27" s="395" customFormat="1" ht="30" customHeight="1">
      <c r="A2797" s="415">
        <v>1068</v>
      </c>
      <c r="B2797" s="25" t="s">
        <v>24</v>
      </c>
      <c r="C2797" s="17">
        <v>10670</v>
      </c>
      <c r="D2797" s="17">
        <v>0</v>
      </c>
      <c r="E2797" s="17">
        <v>0</v>
      </c>
      <c r="F2797" s="17">
        <v>93</v>
      </c>
      <c r="G2797" s="17">
        <v>2</v>
      </c>
      <c r="H2797" s="31">
        <v>93</v>
      </c>
      <c r="I2797" s="20">
        <v>400</v>
      </c>
      <c r="J2797" s="30">
        <f t="shared" ref="J2797:J2802" si="1881">H2797*I2797</f>
        <v>37200</v>
      </c>
      <c r="K2797" s="390">
        <v>1</v>
      </c>
      <c r="L2797" s="391" t="s">
        <v>175</v>
      </c>
      <c r="M2797" s="28" t="s">
        <v>176</v>
      </c>
      <c r="N2797" s="390">
        <v>2</v>
      </c>
      <c r="O2797" s="21">
        <v>224.01</v>
      </c>
      <c r="P2797" s="390">
        <v>100</v>
      </c>
      <c r="Q2797" s="390">
        <v>6350</v>
      </c>
      <c r="R2797" s="29">
        <f>O2797*Q2797</f>
        <v>1422463.5</v>
      </c>
      <c r="S2797" s="390">
        <v>14</v>
      </c>
      <c r="T2797" s="390">
        <v>46</v>
      </c>
      <c r="U2797" s="26">
        <f>R2797-R2797*T2797/100</f>
        <v>768130.29</v>
      </c>
      <c r="V2797" s="30">
        <f>J2797+U2797</f>
        <v>805330.29</v>
      </c>
      <c r="W2797" s="30">
        <f>V2797*P2797/100</f>
        <v>805330.29</v>
      </c>
      <c r="X2797" s="28">
        <v>50000000</v>
      </c>
      <c r="Y2797" s="392">
        <v>0</v>
      </c>
      <c r="Z2797" s="393">
        <v>0</v>
      </c>
      <c r="AA2797" s="394">
        <f>Y2797*Z2797/100</f>
        <v>0</v>
      </c>
    </row>
    <row r="2798" spans="1:27" s="395" customFormat="1" ht="30" customHeight="1">
      <c r="A2798" s="415">
        <v>1069</v>
      </c>
      <c r="B2798" s="25" t="s">
        <v>24</v>
      </c>
      <c r="C2798" s="17">
        <v>10674</v>
      </c>
      <c r="D2798" s="17">
        <v>0</v>
      </c>
      <c r="E2798" s="17">
        <v>1</v>
      </c>
      <c r="F2798" s="17">
        <v>29</v>
      </c>
      <c r="G2798" s="17">
        <v>1</v>
      </c>
      <c r="H2798" s="31">
        <v>129</v>
      </c>
      <c r="I2798" s="20">
        <v>400</v>
      </c>
      <c r="J2798" s="30">
        <f t="shared" si="1881"/>
        <v>51600</v>
      </c>
      <c r="K2798" s="390">
        <v>2</v>
      </c>
      <c r="L2798" s="399" t="s">
        <v>168</v>
      </c>
      <c r="M2798" s="28" t="s">
        <v>27</v>
      </c>
      <c r="N2798" s="390">
        <v>1</v>
      </c>
      <c r="O2798" s="21">
        <v>12.5</v>
      </c>
      <c r="P2798" s="390">
        <v>100</v>
      </c>
      <c r="Q2798" s="390">
        <v>5150</v>
      </c>
      <c r="R2798" s="29">
        <f>O2798*Q2798</f>
        <v>64375</v>
      </c>
      <c r="S2798" s="390">
        <v>14</v>
      </c>
      <c r="T2798" s="390">
        <v>60</v>
      </c>
      <c r="U2798" s="26">
        <f t="shared" ref="U2798" si="1882">R2798-R2798*T2798/100</f>
        <v>25750</v>
      </c>
      <c r="V2798" s="30">
        <f>J2798+U2798</f>
        <v>77350</v>
      </c>
      <c r="W2798" s="30">
        <f t="shared" ref="W2798:W2802" si="1883">V2798*P2798/100</f>
        <v>77350</v>
      </c>
      <c r="X2798" s="28">
        <v>50000000</v>
      </c>
      <c r="Y2798" s="392">
        <v>0</v>
      </c>
      <c r="Z2798" s="393">
        <v>0</v>
      </c>
      <c r="AA2798" s="394">
        <f t="shared" ref="AA2798:AA2802" si="1884">Y2798*Z2798/100</f>
        <v>0</v>
      </c>
    </row>
    <row r="2799" spans="1:27" s="414" customFormat="1" ht="30" customHeight="1">
      <c r="A2799" s="415">
        <v>1070</v>
      </c>
      <c r="B2799" s="25" t="s">
        <v>24</v>
      </c>
      <c r="C2799" s="17">
        <v>22969</v>
      </c>
      <c r="D2799" s="17">
        <v>10</v>
      </c>
      <c r="E2799" s="17">
        <v>3</v>
      </c>
      <c r="F2799" s="17">
        <v>53</v>
      </c>
      <c r="G2799" s="17">
        <v>1</v>
      </c>
      <c r="H2799" s="31">
        <v>4353</v>
      </c>
      <c r="I2799" s="20">
        <v>125</v>
      </c>
      <c r="J2799" s="30">
        <f t="shared" si="1881"/>
        <v>544125</v>
      </c>
      <c r="K2799" s="18"/>
      <c r="L2799" s="18"/>
      <c r="M2799" s="18"/>
      <c r="N2799" s="19"/>
      <c r="O2799" s="18"/>
      <c r="P2799" s="18">
        <v>100</v>
      </c>
      <c r="Q2799" s="18"/>
      <c r="R2799" s="28"/>
      <c r="S2799" s="18"/>
      <c r="T2799" s="18"/>
      <c r="U2799" s="26"/>
      <c r="V2799" s="30">
        <f t="shared" ref="V2799:V2802" si="1885">J2799+U2799</f>
        <v>544125</v>
      </c>
      <c r="W2799" s="30">
        <f t="shared" si="1883"/>
        <v>544125</v>
      </c>
      <c r="X2799" s="28">
        <v>50000000</v>
      </c>
      <c r="Y2799" s="392">
        <v>0</v>
      </c>
      <c r="Z2799" s="393">
        <v>0</v>
      </c>
      <c r="AA2799" s="394">
        <f t="shared" si="1884"/>
        <v>0</v>
      </c>
    </row>
    <row r="2800" spans="1:27" s="466" customFormat="1" ht="30" customHeight="1">
      <c r="A2800" s="483">
        <v>1071</v>
      </c>
      <c r="B2800" s="298" t="s">
        <v>24</v>
      </c>
      <c r="C2800" s="221">
        <v>63248</v>
      </c>
      <c r="D2800" s="221">
        <v>0</v>
      </c>
      <c r="E2800" s="221">
        <v>0</v>
      </c>
      <c r="F2800" s="221">
        <v>74</v>
      </c>
      <c r="G2800" s="221">
        <v>1</v>
      </c>
      <c r="H2800" s="297">
        <v>74</v>
      </c>
      <c r="I2800" s="224">
        <v>125</v>
      </c>
      <c r="J2800" s="296">
        <f t="shared" si="1881"/>
        <v>9250</v>
      </c>
      <c r="K2800" s="465"/>
      <c r="L2800" s="465"/>
      <c r="M2800" s="465"/>
      <c r="N2800" s="477"/>
      <c r="O2800" s="465"/>
      <c r="P2800" s="465">
        <v>100</v>
      </c>
      <c r="Q2800" s="465"/>
      <c r="R2800" s="405"/>
      <c r="S2800" s="465"/>
      <c r="T2800" s="465"/>
      <c r="U2800" s="418"/>
      <c r="V2800" s="296">
        <f t="shared" si="1885"/>
        <v>9250</v>
      </c>
      <c r="W2800" s="296">
        <f t="shared" si="1883"/>
        <v>9250</v>
      </c>
      <c r="X2800" s="405"/>
      <c r="Y2800" s="404">
        <v>0</v>
      </c>
      <c r="Z2800" s="408">
        <v>0</v>
      </c>
      <c r="AA2800" s="409">
        <f t="shared" si="1884"/>
        <v>0</v>
      </c>
    </row>
    <row r="2801" spans="1:27" s="414" customFormat="1" ht="30" customHeight="1">
      <c r="A2801" s="415">
        <v>1072</v>
      </c>
      <c r="B2801" s="25" t="s">
        <v>24</v>
      </c>
      <c r="C2801" s="17">
        <v>10659</v>
      </c>
      <c r="D2801" s="17">
        <v>0</v>
      </c>
      <c r="E2801" s="17">
        <v>0</v>
      </c>
      <c r="F2801" s="17">
        <v>3</v>
      </c>
      <c r="G2801" s="17">
        <v>1</v>
      </c>
      <c r="H2801" s="31">
        <v>3</v>
      </c>
      <c r="I2801" s="20">
        <v>100</v>
      </c>
      <c r="J2801" s="30">
        <f t="shared" si="1881"/>
        <v>300</v>
      </c>
      <c r="K2801" s="18"/>
      <c r="L2801" s="18"/>
      <c r="M2801" s="18"/>
      <c r="N2801" s="19"/>
      <c r="O2801" s="18"/>
      <c r="P2801" s="18">
        <v>100</v>
      </c>
      <c r="Q2801" s="18"/>
      <c r="R2801" s="28"/>
      <c r="S2801" s="18"/>
      <c r="T2801" s="18"/>
      <c r="U2801" s="26"/>
      <c r="V2801" s="30">
        <f t="shared" si="1885"/>
        <v>300</v>
      </c>
      <c r="W2801" s="30">
        <f t="shared" si="1883"/>
        <v>300</v>
      </c>
      <c r="X2801" s="28">
        <v>50000000</v>
      </c>
      <c r="Y2801" s="392">
        <v>0</v>
      </c>
      <c r="Z2801" s="393">
        <v>0</v>
      </c>
      <c r="AA2801" s="394">
        <f t="shared" si="1884"/>
        <v>0</v>
      </c>
    </row>
    <row r="2802" spans="1:27" s="414" customFormat="1" ht="30" customHeight="1">
      <c r="A2802" s="415">
        <v>1073</v>
      </c>
      <c r="B2802" s="25" t="s">
        <v>24</v>
      </c>
      <c r="C2802" s="17">
        <v>54185</v>
      </c>
      <c r="D2802" s="17">
        <v>5</v>
      </c>
      <c r="E2802" s="17">
        <v>0</v>
      </c>
      <c r="F2802" s="17">
        <v>77</v>
      </c>
      <c r="G2802" s="17">
        <v>1</v>
      </c>
      <c r="H2802" s="31">
        <v>2077</v>
      </c>
      <c r="I2802" s="20">
        <v>125</v>
      </c>
      <c r="J2802" s="30">
        <f t="shared" si="1881"/>
        <v>259625</v>
      </c>
      <c r="K2802" s="18"/>
      <c r="L2802" s="18"/>
      <c r="M2802" s="18"/>
      <c r="N2802" s="19"/>
      <c r="O2802" s="18"/>
      <c r="P2802" s="18">
        <v>100</v>
      </c>
      <c r="Q2802" s="18"/>
      <c r="R2802" s="28"/>
      <c r="S2802" s="18"/>
      <c r="T2802" s="18"/>
      <c r="U2802" s="26"/>
      <c r="V2802" s="30">
        <f t="shared" si="1885"/>
        <v>259625</v>
      </c>
      <c r="W2802" s="30">
        <f t="shared" si="1883"/>
        <v>259625</v>
      </c>
      <c r="X2802" s="28"/>
      <c r="Y2802" s="392">
        <v>0</v>
      </c>
      <c r="Z2802" s="393">
        <v>0</v>
      </c>
      <c r="AA2802" s="394">
        <f t="shared" si="1884"/>
        <v>0</v>
      </c>
    </row>
    <row r="2803" spans="1:27" s="395" customFormat="1" ht="30" customHeight="1">
      <c r="A2803" s="415">
        <v>1074</v>
      </c>
      <c r="B2803" s="25" t="s">
        <v>24</v>
      </c>
      <c r="C2803" s="17">
        <v>10721</v>
      </c>
      <c r="D2803" s="17">
        <v>0</v>
      </c>
      <c r="E2803" s="17">
        <v>1</v>
      </c>
      <c r="F2803" s="17">
        <v>25</v>
      </c>
      <c r="G2803" s="17">
        <v>2</v>
      </c>
      <c r="H2803" s="31">
        <v>125</v>
      </c>
      <c r="I2803" s="20">
        <v>150</v>
      </c>
      <c r="J2803" s="30">
        <f>H2803*I2803</f>
        <v>18750</v>
      </c>
      <c r="K2803" s="390">
        <v>1</v>
      </c>
      <c r="L2803" s="391" t="s">
        <v>175</v>
      </c>
      <c r="M2803" s="28" t="s">
        <v>67</v>
      </c>
      <c r="N2803" s="390">
        <v>2</v>
      </c>
      <c r="O2803" s="21">
        <v>127.5</v>
      </c>
      <c r="P2803" s="390">
        <v>100</v>
      </c>
      <c r="Q2803" s="390">
        <v>6350</v>
      </c>
      <c r="R2803" s="29">
        <f>O2803*Q2803</f>
        <v>809625</v>
      </c>
      <c r="S2803" s="390">
        <v>6</v>
      </c>
      <c r="T2803" s="390">
        <v>6</v>
      </c>
      <c r="U2803" s="26">
        <f>R2803-R2803*T2803/100</f>
        <v>761047.5</v>
      </c>
      <c r="V2803" s="30">
        <f>J2803+U2803</f>
        <v>779797.5</v>
      </c>
      <c r="W2803" s="30">
        <f>V2803*P2803/100</f>
        <v>779797.5</v>
      </c>
      <c r="X2803" s="28">
        <v>50000000</v>
      </c>
      <c r="Y2803" s="392">
        <v>0</v>
      </c>
      <c r="Z2803" s="393">
        <v>0</v>
      </c>
      <c r="AA2803" s="394">
        <f>Y2803*Z2803/100</f>
        <v>0</v>
      </c>
    </row>
    <row r="2804" spans="1:27" s="395" customFormat="1" ht="30" customHeight="1">
      <c r="A2804" s="481"/>
      <c r="B2804" s="27"/>
      <c r="C2804" s="401"/>
      <c r="D2804" s="402"/>
      <c r="E2804" s="402"/>
      <c r="F2804" s="402"/>
      <c r="G2804" s="402"/>
      <c r="H2804" s="31"/>
      <c r="I2804" s="18"/>
      <c r="J2804" s="28"/>
      <c r="K2804" s="390">
        <v>2</v>
      </c>
      <c r="L2804" s="399" t="s">
        <v>168</v>
      </c>
      <c r="M2804" s="28" t="s">
        <v>27</v>
      </c>
      <c r="N2804" s="390">
        <v>1</v>
      </c>
      <c r="O2804" s="21">
        <v>6.9</v>
      </c>
      <c r="P2804" s="390">
        <v>100</v>
      </c>
      <c r="Q2804" s="390">
        <v>5150</v>
      </c>
      <c r="R2804" s="29">
        <f>O2804*Q2804</f>
        <v>35535</v>
      </c>
      <c r="S2804" s="390">
        <v>5</v>
      </c>
      <c r="T2804" s="390">
        <v>15</v>
      </c>
      <c r="U2804" s="26">
        <f t="shared" ref="U2804" si="1886">R2804-R2804*T2804/100</f>
        <v>30204.75</v>
      </c>
      <c r="V2804" s="30">
        <f>J2804+U2804</f>
        <v>30204.75</v>
      </c>
      <c r="W2804" s="30">
        <f t="shared" ref="W2804:W2806" si="1887">V2804*P2804/100</f>
        <v>30204.75</v>
      </c>
      <c r="X2804" s="28">
        <v>50000000</v>
      </c>
      <c r="Y2804" s="392">
        <v>0</v>
      </c>
      <c r="Z2804" s="393">
        <v>0</v>
      </c>
      <c r="AA2804" s="394">
        <f t="shared" ref="AA2804:AA2806" si="1888">Y2804*Z2804/100</f>
        <v>0</v>
      </c>
    </row>
    <row r="2805" spans="1:27" s="414" customFormat="1" ht="30" customHeight="1">
      <c r="A2805" s="415">
        <v>1075</v>
      </c>
      <c r="B2805" s="25" t="s">
        <v>24</v>
      </c>
      <c r="C2805" s="17">
        <v>20528</v>
      </c>
      <c r="D2805" s="17">
        <v>9</v>
      </c>
      <c r="E2805" s="17">
        <v>0</v>
      </c>
      <c r="F2805" s="17">
        <v>0</v>
      </c>
      <c r="G2805" s="17">
        <v>1</v>
      </c>
      <c r="H2805" s="31">
        <v>3600</v>
      </c>
      <c r="I2805" s="20">
        <v>100</v>
      </c>
      <c r="J2805" s="30">
        <f>H2805*I2805</f>
        <v>360000</v>
      </c>
      <c r="K2805" s="18"/>
      <c r="L2805" s="18"/>
      <c r="M2805" s="18"/>
      <c r="N2805" s="19"/>
      <c r="O2805" s="18"/>
      <c r="P2805" s="18">
        <v>100</v>
      </c>
      <c r="Q2805" s="18"/>
      <c r="R2805" s="28"/>
      <c r="S2805" s="18"/>
      <c r="T2805" s="18"/>
      <c r="U2805" s="26"/>
      <c r="V2805" s="30">
        <f t="shared" ref="V2805:V2806" si="1889">J2805+U2805</f>
        <v>360000</v>
      </c>
      <c r="W2805" s="30">
        <f t="shared" si="1887"/>
        <v>360000</v>
      </c>
      <c r="X2805" s="28">
        <v>50000000</v>
      </c>
      <c r="Y2805" s="392">
        <v>0</v>
      </c>
      <c r="Z2805" s="393">
        <v>0</v>
      </c>
      <c r="AA2805" s="394">
        <f t="shared" si="1888"/>
        <v>0</v>
      </c>
    </row>
    <row r="2806" spans="1:27" s="414" customFormat="1" ht="30" customHeight="1">
      <c r="A2806" s="415">
        <v>1076</v>
      </c>
      <c r="B2806" s="25" t="s">
        <v>24</v>
      </c>
      <c r="C2806" s="17">
        <v>20525</v>
      </c>
      <c r="D2806" s="17">
        <v>9</v>
      </c>
      <c r="E2806" s="17">
        <v>0</v>
      </c>
      <c r="F2806" s="17">
        <v>0</v>
      </c>
      <c r="G2806" s="17">
        <v>1</v>
      </c>
      <c r="H2806" s="31">
        <v>3600</v>
      </c>
      <c r="I2806" s="20">
        <v>100</v>
      </c>
      <c r="J2806" s="30">
        <f>H2806*I2806</f>
        <v>360000</v>
      </c>
      <c r="K2806" s="18"/>
      <c r="L2806" s="18"/>
      <c r="M2806" s="18"/>
      <c r="N2806" s="19"/>
      <c r="O2806" s="18"/>
      <c r="P2806" s="18">
        <v>100</v>
      </c>
      <c r="Q2806" s="18"/>
      <c r="R2806" s="28"/>
      <c r="S2806" s="18"/>
      <c r="T2806" s="18"/>
      <c r="U2806" s="26"/>
      <c r="V2806" s="30">
        <f t="shared" si="1889"/>
        <v>360000</v>
      </c>
      <c r="W2806" s="30">
        <f t="shared" si="1887"/>
        <v>360000</v>
      </c>
      <c r="X2806" s="28"/>
      <c r="Y2806" s="392">
        <v>0</v>
      </c>
      <c r="Z2806" s="393">
        <v>0</v>
      </c>
      <c r="AA2806" s="394">
        <f t="shared" si="1888"/>
        <v>0</v>
      </c>
    </row>
    <row r="2807" spans="1:27" s="395" customFormat="1" ht="30" customHeight="1">
      <c r="A2807" s="415">
        <v>1077</v>
      </c>
      <c r="B2807" s="25" t="s">
        <v>24</v>
      </c>
      <c r="C2807" s="17">
        <v>10771</v>
      </c>
      <c r="D2807" s="17">
        <v>0</v>
      </c>
      <c r="E2807" s="17">
        <v>0</v>
      </c>
      <c r="F2807" s="17">
        <v>79</v>
      </c>
      <c r="G2807" s="17">
        <v>2</v>
      </c>
      <c r="H2807" s="31">
        <v>79</v>
      </c>
      <c r="I2807" s="20">
        <v>400</v>
      </c>
      <c r="J2807" s="30">
        <f>H2807*I2807</f>
        <v>31600</v>
      </c>
      <c r="K2807" s="390">
        <v>1</v>
      </c>
      <c r="L2807" s="391" t="s">
        <v>175</v>
      </c>
      <c r="M2807" s="28" t="s">
        <v>176</v>
      </c>
      <c r="N2807" s="390">
        <v>2</v>
      </c>
      <c r="O2807" s="21">
        <v>139.44</v>
      </c>
      <c r="P2807" s="390">
        <v>100</v>
      </c>
      <c r="Q2807" s="390">
        <v>6350</v>
      </c>
      <c r="R2807" s="29">
        <f>O2807*Q2807</f>
        <v>885444</v>
      </c>
      <c r="S2807" s="390">
        <v>21</v>
      </c>
      <c r="T2807" s="390">
        <v>80</v>
      </c>
      <c r="U2807" s="26">
        <f>R2807-R2807*T2807/100</f>
        <v>177088.80000000005</v>
      </c>
      <c r="V2807" s="30">
        <f>J2807+U2807</f>
        <v>208688.80000000005</v>
      </c>
      <c r="W2807" s="30">
        <f>V2807*P2807/100</f>
        <v>208688.80000000005</v>
      </c>
      <c r="X2807" s="28">
        <v>50000000</v>
      </c>
      <c r="Y2807" s="392">
        <v>0</v>
      </c>
      <c r="Z2807" s="393">
        <v>0</v>
      </c>
      <c r="AA2807" s="394">
        <f>Y2807*Z2807/100</f>
        <v>0</v>
      </c>
    </row>
    <row r="2808" spans="1:27" s="395" customFormat="1" ht="30" customHeight="1">
      <c r="A2808" s="481"/>
      <c r="B2808" s="27"/>
      <c r="C2808" s="401"/>
      <c r="D2808" s="402"/>
      <c r="E2808" s="402"/>
      <c r="F2808" s="402"/>
      <c r="G2808" s="402"/>
      <c r="H2808" s="31"/>
      <c r="I2808" s="18"/>
      <c r="J2808" s="28"/>
      <c r="K2808" s="390"/>
      <c r="L2808" s="399"/>
      <c r="M2808" s="28"/>
      <c r="N2808" s="390"/>
      <c r="O2808" s="21"/>
      <c r="P2808" s="390"/>
      <c r="Q2808" s="390"/>
      <c r="R2808" s="29"/>
      <c r="S2808" s="390"/>
      <c r="T2808" s="390"/>
      <c r="U2808" s="26"/>
      <c r="V2808" s="30"/>
      <c r="W2808" s="30">
        <f t="shared" ref="W2808:W2810" si="1890">V2808*P2808/100</f>
        <v>0</v>
      </c>
      <c r="X2808" s="28"/>
      <c r="Y2808" s="392"/>
      <c r="Z2808" s="393"/>
      <c r="AA2808" s="394"/>
    </row>
    <row r="2809" spans="1:27" s="414" customFormat="1" ht="30" customHeight="1">
      <c r="A2809" s="415">
        <v>1078</v>
      </c>
      <c r="B2809" s="25" t="s">
        <v>24</v>
      </c>
      <c r="C2809" s="17">
        <v>20528</v>
      </c>
      <c r="D2809" s="17">
        <v>9</v>
      </c>
      <c r="E2809" s="17">
        <v>0</v>
      </c>
      <c r="F2809" s="17">
        <v>0</v>
      </c>
      <c r="G2809" s="17">
        <v>1</v>
      </c>
      <c r="H2809" s="31">
        <v>3600</v>
      </c>
      <c r="I2809" s="20">
        <v>100</v>
      </c>
      <c r="J2809" s="30">
        <f>H2809*I2809</f>
        <v>360000</v>
      </c>
      <c r="K2809" s="18"/>
      <c r="L2809" s="18"/>
      <c r="M2809" s="18"/>
      <c r="N2809" s="19"/>
      <c r="O2809" s="18"/>
      <c r="P2809" s="18">
        <v>100</v>
      </c>
      <c r="Q2809" s="18"/>
      <c r="R2809" s="28"/>
      <c r="S2809" s="18"/>
      <c r="T2809" s="18"/>
      <c r="U2809" s="26"/>
      <c r="V2809" s="30">
        <f t="shared" ref="V2809:V2810" si="1891">J2809+U2809</f>
        <v>360000</v>
      </c>
      <c r="W2809" s="30">
        <f t="shared" si="1890"/>
        <v>360000</v>
      </c>
      <c r="X2809" s="28">
        <v>50000000</v>
      </c>
      <c r="Y2809" s="392">
        <v>0</v>
      </c>
      <c r="Z2809" s="393">
        <v>0</v>
      </c>
      <c r="AA2809" s="394">
        <f t="shared" ref="AA2809:AA2810" si="1892">Y2809*Z2809/100</f>
        <v>0</v>
      </c>
    </row>
    <row r="2810" spans="1:27" s="414" customFormat="1" ht="30" customHeight="1">
      <c r="A2810" s="415">
        <v>1079</v>
      </c>
      <c r="B2810" s="25" t="s">
        <v>24</v>
      </c>
      <c r="C2810" s="17">
        <v>20525</v>
      </c>
      <c r="D2810" s="17">
        <v>9</v>
      </c>
      <c r="E2810" s="17">
        <v>0</v>
      </c>
      <c r="F2810" s="17">
        <v>0</v>
      </c>
      <c r="G2810" s="17">
        <v>1</v>
      </c>
      <c r="H2810" s="31">
        <v>3600</v>
      </c>
      <c r="I2810" s="20">
        <v>100</v>
      </c>
      <c r="J2810" s="30">
        <f>H2810*I2810</f>
        <v>360000</v>
      </c>
      <c r="K2810" s="18"/>
      <c r="L2810" s="18"/>
      <c r="M2810" s="18"/>
      <c r="N2810" s="19"/>
      <c r="O2810" s="18"/>
      <c r="P2810" s="18">
        <v>100</v>
      </c>
      <c r="Q2810" s="18"/>
      <c r="R2810" s="28"/>
      <c r="S2810" s="18"/>
      <c r="T2810" s="18"/>
      <c r="U2810" s="26"/>
      <c r="V2810" s="30">
        <f t="shared" si="1891"/>
        <v>360000</v>
      </c>
      <c r="W2810" s="30">
        <f t="shared" si="1890"/>
        <v>360000</v>
      </c>
      <c r="X2810" s="28"/>
      <c r="Y2810" s="392">
        <v>0</v>
      </c>
      <c r="Z2810" s="393">
        <v>0</v>
      </c>
      <c r="AA2810" s="394">
        <f t="shared" si="1892"/>
        <v>0</v>
      </c>
    </row>
    <row r="2811" spans="1:27" s="395" customFormat="1" ht="30" customHeight="1">
      <c r="A2811" s="415">
        <v>1080</v>
      </c>
      <c r="B2811" s="25" t="s">
        <v>24</v>
      </c>
      <c r="C2811" s="17">
        <v>10649</v>
      </c>
      <c r="D2811" s="17">
        <v>0</v>
      </c>
      <c r="E2811" s="17">
        <v>0</v>
      </c>
      <c r="F2811" s="17">
        <v>99</v>
      </c>
      <c r="G2811" s="17">
        <v>2</v>
      </c>
      <c r="H2811" s="31">
        <v>99</v>
      </c>
      <c r="I2811" s="20">
        <v>400</v>
      </c>
      <c r="J2811" s="30">
        <f>H2811*I2811</f>
        <v>39600</v>
      </c>
      <c r="K2811" s="390">
        <v>1</v>
      </c>
      <c r="L2811" s="391" t="s">
        <v>175</v>
      </c>
      <c r="M2811" s="28" t="s">
        <v>176</v>
      </c>
      <c r="N2811" s="390">
        <v>2</v>
      </c>
      <c r="O2811" s="21">
        <v>224</v>
      </c>
      <c r="P2811" s="390">
        <v>100</v>
      </c>
      <c r="Q2811" s="390">
        <v>6350</v>
      </c>
      <c r="R2811" s="29">
        <f>O2811*Q2811</f>
        <v>1422400</v>
      </c>
      <c r="S2811" s="390">
        <v>127</v>
      </c>
      <c r="T2811" s="390">
        <v>85</v>
      </c>
      <c r="U2811" s="26">
        <f>R2811-R2811*T2811/100</f>
        <v>213360</v>
      </c>
      <c r="V2811" s="30">
        <f>J2811+U2811</f>
        <v>252960</v>
      </c>
      <c r="W2811" s="30">
        <f>V2811*P2811/100</f>
        <v>252960</v>
      </c>
      <c r="X2811" s="28">
        <v>50000000</v>
      </c>
      <c r="Y2811" s="392">
        <v>0</v>
      </c>
      <c r="Z2811" s="393">
        <v>0</v>
      </c>
      <c r="AA2811" s="394">
        <f>Y2811*Z2811/100</f>
        <v>0</v>
      </c>
    </row>
    <row r="2812" spans="1:27" s="414" customFormat="1" ht="30" customHeight="1">
      <c r="A2812" s="415">
        <v>1081</v>
      </c>
      <c r="B2812" s="25" t="s">
        <v>24</v>
      </c>
      <c r="C2812" s="17">
        <v>65244</v>
      </c>
      <c r="D2812" s="17">
        <v>0</v>
      </c>
      <c r="E2812" s="17">
        <v>3</v>
      </c>
      <c r="F2812" s="17">
        <v>89</v>
      </c>
      <c r="G2812" s="17">
        <v>1</v>
      </c>
      <c r="H2812" s="31">
        <v>389</v>
      </c>
      <c r="I2812" s="20">
        <v>150</v>
      </c>
      <c r="J2812" s="30">
        <f>H2812*I2812</f>
        <v>58350</v>
      </c>
      <c r="K2812" s="18"/>
      <c r="L2812" s="18"/>
      <c r="M2812" s="18"/>
      <c r="N2812" s="19"/>
      <c r="O2812" s="18"/>
      <c r="P2812" s="18">
        <v>100</v>
      </c>
      <c r="Q2812" s="18"/>
      <c r="R2812" s="28"/>
      <c r="S2812" s="18"/>
      <c r="T2812" s="18"/>
      <c r="U2812" s="26"/>
      <c r="V2812" s="30">
        <f t="shared" ref="V2812:V2816" si="1893">J2812+U2812</f>
        <v>58350</v>
      </c>
      <c r="W2812" s="30">
        <f t="shared" ref="W2812:W2816" si="1894">V2812*P2812/100</f>
        <v>58350</v>
      </c>
      <c r="X2812" s="28">
        <v>50000000</v>
      </c>
      <c r="Y2812" s="392">
        <v>0</v>
      </c>
      <c r="Z2812" s="393">
        <v>0</v>
      </c>
      <c r="AA2812" s="394">
        <f t="shared" ref="AA2812:AA2813" si="1895">Y2812*Z2812/100</f>
        <v>0</v>
      </c>
    </row>
    <row r="2813" spans="1:27" s="414" customFormat="1" ht="30" customHeight="1">
      <c r="A2813" s="415">
        <v>1082</v>
      </c>
      <c r="B2813" s="25" t="s">
        <v>24</v>
      </c>
      <c r="C2813" s="17">
        <v>65248</v>
      </c>
      <c r="D2813" s="17">
        <v>1</v>
      </c>
      <c r="E2813" s="17">
        <v>0</v>
      </c>
      <c r="F2813" s="17">
        <v>64</v>
      </c>
      <c r="G2813" s="17">
        <v>1</v>
      </c>
      <c r="H2813" s="31">
        <v>464</v>
      </c>
      <c r="I2813" s="20">
        <v>150</v>
      </c>
      <c r="J2813" s="30">
        <f>H2813*I2813</f>
        <v>69600</v>
      </c>
      <c r="K2813" s="18"/>
      <c r="L2813" s="18"/>
      <c r="M2813" s="18"/>
      <c r="N2813" s="19"/>
      <c r="O2813" s="18"/>
      <c r="P2813" s="18">
        <v>100</v>
      </c>
      <c r="Q2813" s="18"/>
      <c r="R2813" s="28"/>
      <c r="S2813" s="18"/>
      <c r="T2813" s="18"/>
      <c r="U2813" s="26"/>
      <c r="V2813" s="30">
        <f t="shared" si="1893"/>
        <v>69600</v>
      </c>
      <c r="W2813" s="30">
        <f t="shared" si="1894"/>
        <v>69600</v>
      </c>
      <c r="X2813" s="28"/>
      <c r="Y2813" s="392">
        <v>0</v>
      </c>
      <c r="Z2813" s="393">
        <v>0</v>
      </c>
      <c r="AA2813" s="394">
        <f t="shared" si="1895"/>
        <v>0</v>
      </c>
    </row>
    <row r="2814" spans="1:27" s="414" customFormat="1" ht="30" customHeight="1">
      <c r="A2814" s="415"/>
      <c r="B2814" s="25"/>
      <c r="C2814" s="17"/>
      <c r="D2814" s="17"/>
      <c r="E2814" s="17"/>
      <c r="F2814" s="17"/>
      <c r="G2814" s="17"/>
      <c r="H2814" s="31"/>
      <c r="I2814" s="20"/>
      <c r="J2814" s="30"/>
      <c r="K2814" s="18"/>
      <c r="L2814" s="18"/>
      <c r="M2814" s="18"/>
      <c r="N2814" s="19"/>
      <c r="O2814" s="18"/>
      <c r="P2814" s="18"/>
      <c r="Q2814" s="18"/>
      <c r="R2814" s="28"/>
      <c r="S2814" s="18"/>
      <c r="T2814" s="18"/>
      <c r="U2814" s="26"/>
      <c r="V2814" s="30"/>
      <c r="W2814" s="30"/>
      <c r="X2814" s="28"/>
      <c r="Y2814" s="392"/>
      <c r="Z2814" s="393"/>
      <c r="AA2814" s="394"/>
    </row>
    <row r="2815" spans="1:27" s="395" customFormat="1" ht="30" customHeight="1">
      <c r="A2815" s="415">
        <v>1083</v>
      </c>
      <c r="B2815" s="25" t="s">
        <v>24</v>
      </c>
      <c r="C2815" s="17">
        <v>10608</v>
      </c>
      <c r="D2815" s="17">
        <v>0</v>
      </c>
      <c r="E2815" s="17">
        <v>1</v>
      </c>
      <c r="F2815" s="17">
        <v>61</v>
      </c>
      <c r="G2815" s="17">
        <v>2</v>
      </c>
      <c r="H2815" s="31">
        <v>161</v>
      </c>
      <c r="I2815" s="20">
        <v>150</v>
      </c>
      <c r="J2815" s="30">
        <f t="shared" ref="J2815:J2821" si="1896">H2815*I2815</f>
        <v>24150</v>
      </c>
      <c r="K2815" s="390">
        <v>1</v>
      </c>
      <c r="L2815" s="391" t="s">
        <v>175</v>
      </c>
      <c r="M2815" s="28" t="s">
        <v>67</v>
      </c>
      <c r="N2815" s="390">
        <v>2</v>
      </c>
      <c r="O2815" s="21">
        <v>36</v>
      </c>
      <c r="P2815" s="390">
        <v>100</v>
      </c>
      <c r="Q2815" s="390">
        <v>6350</v>
      </c>
      <c r="R2815" s="29">
        <f>O2815*Q2815</f>
        <v>228600</v>
      </c>
      <c r="S2815" s="390">
        <v>4</v>
      </c>
      <c r="T2815" s="390">
        <v>4</v>
      </c>
      <c r="U2815" s="26">
        <f>R2815-R2815*T2815/100</f>
        <v>219456</v>
      </c>
      <c r="V2815" s="30">
        <f>J2815+U2815</f>
        <v>243606</v>
      </c>
      <c r="W2815" s="30">
        <f>V2815*P2815/100</f>
        <v>243606</v>
      </c>
      <c r="X2815" s="28">
        <v>50000000</v>
      </c>
      <c r="Y2815" s="392">
        <v>0</v>
      </c>
      <c r="Z2815" s="393">
        <v>0</v>
      </c>
      <c r="AA2815" s="394">
        <f>Y2815*Z2815/100</f>
        <v>0</v>
      </c>
    </row>
    <row r="2816" spans="1:27" s="414" customFormat="1" ht="30" customHeight="1">
      <c r="A2816" s="415">
        <v>1084</v>
      </c>
      <c r="B2816" s="27" t="s">
        <v>24</v>
      </c>
      <c r="C2816" s="17">
        <v>10743</v>
      </c>
      <c r="D2816" s="17">
        <v>0</v>
      </c>
      <c r="E2816" s="17">
        <v>1</v>
      </c>
      <c r="F2816" s="17">
        <v>30</v>
      </c>
      <c r="G2816" s="17">
        <v>1</v>
      </c>
      <c r="H2816" s="31">
        <v>130</v>
      </c>
      <c r="I2816" s="20">
        <v>400</v>
      </c>
      <c r="J2816" s="31">
        <f t="shared" si="1896"/>
        <v>52000</v>
      </c>
      <c r="K2816" s="18"/>
      <c r="L2816" s="18"/>
      <c r="M2816" s="18"/>
      <c r="N2816" s="19"/>
      <c r="O2816" s="18"/>
      <c r="P2816" s="18">
        <v>100</v>
      </c>
      <c r="Q2816" s="18"/>
      <c r="R2816" s="28"/>
      <c r="S2816" s="18"/>
      <c r="T2816" s="18"/>
      <c r="U2816" s="26"/>
      <c r="V2816" s="30">
        <f t="shared" si="1893"/>
        <v>52000</v>
      </c>
      <c r="W2816" s="30">
        <f t="shared" si="1894"/>
        <v>52000</v>
      </c>
      <c r="X2816" s="29"/>
      <c r="Y2816" s="392">
        <v>0</v>
      </c>
      <c r="Z2816" s="103">
        <v>0</v>
      </c>
      <c r="AA2816" s="21">
        <f>Y2816*Z2816/100</f>
        <v>0</v>
      </c>
    </row>
    <row r="2817" spans="1:27" s="395" customFormat="1" ht="30" customHeight="1">
      <c r="A2817" s="415">
        <v>1085</v>
      </c>
      <c r="B2817" s="25" t="s">
        <v>24</v>
      </c>
      <c r="C2817" s="17">
        <v>10642</v>
      </c>
      <c r="D2817" s="17">
        <v>0</v>
      </c>
      <c r="E2817" s="17">
        <v>0</v>
      </c>
      <c r="F2817" s="17">
        <v>23</v>
      </c>
      <c r="G2817" s="17">
        <v>2</v>
      </c>
      <c r="H2817" s="31">
        <v>23</v>
      </c>
      <c r="I2817" s="20">
        <v>100</v>
      </c>
      <c r="J2817" s="30">
        <f t="shared" si="1896"/>
        <v>2300</v>
      </c>
      <c r="K2817" s="390">
        <v>1</v>
      </c>
      <c r="L2817" s="391" t="s">
        <v>175</v>
      </c>
      <c r="M2817" s="28" t="s">
        <v>176</v>
      </c>
      <c r="N2817" s="390">
        <v>2</v>
      </c>
      <c r="O2817" s="21">
        <v>60</v>
      </c>
      <c r="P2817" s="390">
        <v>100</v>
      </c>
      <c r="Q2817" s="390">
        <v>6350</v>
      </c>
      <c r="R2817" s="29">
        <f>O2817*Q2817</f>
        <v>381000</v>
      </c>
      <c r="S2817" s="390">
        <v>40</v>
      </c>
      <c r="T2817" s="390">
        <v>85</v>
      </c>
      <c r="U2817" s="26">
        <f>R2817-R2817*T2817/100</f>
        <v>57150</v>
      </c>
      <c r="V2817" s="30">
        <f>J2817+U2817</f>
        <v>59450</v>
      </c>
      <c r="W2817" s="30">
        <f>V2817*P2817/100</f>
        <v>59450</v>
      </c>
      <c r="X2817" s="28">
        <v>50000000</v>
      </c>
      <c r="Y2817" s="392">
        <v>0</v>
      </c>
      <c r="Z2817" s="393">
        <v>0</v>
      </c>
      <c r="AA2817" s="394">
        <f>Y2817*Z2817/100</f>
        <v>0</v>
      </c>
    </row>
    <row r="2818" spans="1:27" s="395" customFormat="1" ht="30" customHeight="1">
      <c r="A2818" s="415">
        <v>1086</v>
      </c>
      <c r="B2818" s="25" t="s">
        <v>24</v>
      </c>
      <c r="C2818" s="17">
        <v>10672</v>
      </c>
      <c r="D2818" s="17">
        <v>0</v>
      </c>
      <c r="E2818" s="17">
        <v>0</v>
      </c>
      <c r="F2818" s="17">
        <v>12</v>
      </c>
      <c r="G2818" s="17">
        <v>1</v>
      </c>
      <c r="H2818" s="31">
        <v>12</v>
      </c>
      <c r="I2818" s="20">
        <v>100</v>
      </c>
      <c r="J2818" s="30">
        <f t="shared" si="1896"/>
        <v>1200</v>
      </c>
      <c r="K2818" s="390">
        <v>2</v>
      </c>
      <c r="L2818" s="399" t="s">
        <v>168</v>
      </c>
      <c r="M2818" s="28" t="s">
        <v>27</v>
      </c>
      <c r="N2818" s="390">
        <v>1</v>
      </c>
      <c r="O2818" s="21">
        <v>17.600000000000001</v>
      </c>
      <c r="P2818" s="390">
        <v>100</v>
      </c>
      <c r="Q2818" s="390">
        <v>5150</v>
      </c>
      <c r="R2818" s="29">
        <f>O2818*Q2818</f>
        <v>90640.000000000015</v>
      </c>
      <c r="S2818" s="390">
        <v>71</v>
      </c>
      <c r="T2818" s="390">
        <v>93</v>
      </c>
      <c r="U2818" s="26">
        <f t="shared" ref="U2818" si="1897">R2818-R2818*T2818/100</f>
        <v>6344.8000000000029</v>
      </c>
      <c r="V2818" s="30">
        <f>J2818+U2818</f>
        <v>7544.8000000000029</v>
      </c>
      <c r="W2818" s="30">
        <f t="shared" ref="W2818:W2820" si="1898">V2818*P2818/100</f>
        <v>7544.800000000002</v>
      </c>
      <c r="X2818" s="28">
        <v>50000000</v>
      </c>
      <c r="Y2818" s="392">
        <v>0</v>
      </c>
      <c r="Z2818" s="393">
        <v>0</v>
      </c>
      <c r="AA2818" s="394">
        <f t="shared" ref="AA2818:AA2820" si="1899">Y2818*Z2818/100</f>
        <v>0</v>
      </c>
    </row>
    <row r="2819" spans="1:27" s="414" customFormat="1" ht="30" customHeight="1">
      <c r="A2819" s="415">
        <v>1087</v>
      </c>
      <c r="B2819" s="25" t="s">
        <v>24</v>
      </c>
      <c r="C2819" s="17">
        <v>20559</v>
      </c>
      <c r="D2819" s="17">
        <v>2</v>
      </c>
      <c r="E2819" s="17">
        <v>1</v>
      </c>
      <c r="F2819" s="17">
        <v>1</v>
      </c>
      <c r="G2819" s="17">
        <v>1</v>
      </c>
      <c r="H2819" s="31">
        <v>901</v>
      </c>
      <c r="I2819" s="20">
        <v>100</v>
      </c>
      <c r="J2819" s="30">
        <f t="shared" si="1896"/>
        <v>90100</v>
      </c>
      <c r="K2819" s="18"/>
      <c r="L2819" s="18"/>
      <c r="M2819" s="18"/>
      <c r="N2819" s="19"/>
      <c r="O2819" s="18"/>
      <c r="P2819" s="18">
        <v>100</v>
      </c>
      <c r="Q2819" s="18"/>
      <c r="R2819" s="28"/>
      <c r="S2819" s="18"/>
      <c r="T2819" s="18"/>
      <c r="U2819" s="26"/>
      <c r="V2819" s="30">
        <f t="shared" ref="V2819:V2820" si="1900">J2819+U2819</f>
        <v>90100</v>
      </c>
      <c r="W2819" s="30">
        <f t="shared" si="1898"/>
        <v>90100</v>
      </c>
      <c r="X2819" s="28">
        <v>50000000</v>
      </c>
      <c r="Y2819" s="392">
        <v>0</v>
      </c>
      <c r="Z2819" s="393">
        <v>0</v>
      </c>
      <c r="AA2819" s="394">
        <f t="shared" si="1899"/>
        <v>0</v>
      </c>
    </row>
    <row r="2820" spans="1:27" s="414" customFormat="1" ht="30" customHeight="1">
      <c r="A2820" s="415">
        <v>1088</v>
      </c>
      <c r="B2820" s="25" t="s">
        <v>24</v>
      </c>
      <c r="C2820" s="17">
        <v>59263</v>
      </c>
      <c r="D2820" s="17">
        <v>2</v>
      </c>
      <c r="E2820" s="17">
        <v>2</v>
      </c>
      <c r="F2820" s="17">
        <v>6</v>
      </c>
      <c r="G2820" s="17">
        <v>1</v>
      </c>
      <c r="H2820" s="31">
        <v>1006</v>
      </c>
      <c r="I2820" s="20">
        <v>100</v>
      </c>
      <c r="J2820" s="30">
        <f t="shared" si="1896"/>
        <v>100600</v>
      </c>
      <c r="K2820" s="18"/>
      <c r="L2820" s="18"/>
      <c r="M2820" s="18"/>
      <c r="N2820" s="19"/>
      <c r="O2820" s="18"/>
      <c r="P2820" s="18">
        <v>100</v>
      </c>
      <c r="Q2820" s="18"/>
      <c r="R2820" s="28"/>
      <c r="S2820" s="18"/>
      <c r="T2820" s="18"/>
      <c r="U2820" s="26"/>
      <c r="V2820" s="30">
        <f t="shared" si="1900"/>
        <v>100600</v>
      </c>
      <c r="W2820" s="30">
        <f t="shared" si="1898"/>
        <v>100600</v>
      </c>
      <c r="X2820" s="28"/>
      <c r="Y2820" s="392">
        <v>0</v>
      </c>
      <c r="Z2820" s="393">
        <v>0</v>
      </c>
      <c r="AA2820" s="394">
        <f t="shared" si="1899"/>
        <v>0</v>
      </c>
    </row>
    <row r="2821" spans="1:27" s="395" customFormat="1" ht="30" customHeight="1">
      <c r="A2821" s="415">
        <v>1089</v>
      </c>
      <c r="B2821" s="25" t="s">
        <v>24</v>
      </c>
      <c r="C2821" s="17">
        <v>10616</v>
      </c>
      <c r="D2821" s="17">
        <v>0</v>
      </c>
      <c r="E2821" s="17">
        <v>3</v>
      </c>
      <c r="F2821" s="17">
        <v>27</v>
      </c>
      <c r="G2821" s="17">
        <v>2</v>
      </c>
      <c r="H2821" s="31">
        <v>327</v>
      </c>
      <c r="I2821" s="20">
        <v>400</v>
      </c>
      <c r="J2821" s="30">
        <f t="shared" si="1896"/>
        <v>130800</v>
      </c>
      <c r="K2821" s="390">
        <v>1</v>
      </c>
      <c r="L2821" s="391" t="s">
        <v>175</v>
      </c>
      <c r="M2821" s="28" t="s">
        <v>176</v>
      </c>
      <c r="N2821" s="390">
        <v>2</v>
      </c>
      <c r="O2821" s="21">
        <v>232</v>
      </c>
      <c r="P2821" s="390">
        <v>100</v>
      </c>
      <c r="Q2821" s="390">
        <v>6350</v>
      </c>
      <c r="R2821" s="29">
        <f>O2821*Q2821</f>
        <v>1473200</v>
      </c>
      <c r="S2821" s="390">
        <v>8</v>
      </c>
      <c r="T2821" s="390">
        <v>22</v>
      </c>
      <c r="U2821" s="424">
        <f>R2821-R2821*T2821/100</f>
        <v>1149096</v>
      </c>
      <c r="V2821" s="30">
        <f>J2821+U2821</f>
        <v>1279896</v>
      </c>
      <c r="W2821" s="30">
        <f>V2821*P2821/100</f>
        <v>1279896</v>
      </c>
      <c r="X2821" s="28">
        <v>50000000</v>
      </c>
      <c r="Y2821" s="392">
        <v>0</v>
      </c>
      <c r="Z2821" s="393">
        <v>0</v>
      </c>
      <c r="AA2821" s="394">
        <f>Y2821*Z2821/100</f>
        <v>0</v>
      </c>
    </row>
    <row r="2822" spans="1:27" s="395" customFormat="1" ht="30" customHeight="1">
      <c r="A2822" s="481"/>
      <c r="B2822" s="27"/>
      <c r="C2822" s="401"/>
      <c r="D2822" s="402"/>
      <c r="E2822" s="402"/>
      <c r="F2822" s="402"/>
      <c r="G2822" s="402"/>
      <c r="H2822" s="31"/>
      <c r="I2822" s="18"/>
      <c r="J2822" s="28"/>
      <c r="K2822" s="390">
        <v>2</v>
      </c>
      <c r="L2822" s="399" t="s">
        <v>168</v>
      </c>
      <c r="M2822" s="28" t="s">
        <v>27</v>
      </c>
      <c r="N2822" s="390">
        <v>1</v>
      </c>
      <c r="O2822" s="21">
        <v>18</v>
      </c>
      <c r="P2822" s="390">
        <v>100</v>
      </c>
      <c r="Q2822" s="390">
        <v>5150</v>
      </c>
      <c r="R2822" s="29">
        <f>O2822*Q2822</f>
        <v>92700</v>
      </c>
      <c r="S2822" s="390">
        <v>22</v>
      </c>
      <c r="T2822" s="390">
        <v>93</v>
      </c>
      <c r="U2822" s="26">
        <f t="shared" ref="U2822:U2823" si="1901">R2822-R2822*T2822/100</f>
        <v>6489</v>
      </c>
      <c r="V2822" s="30">
        <f>J2822+U2822</f>
        <v>6489</v>
      </c>
      <c r="W2822" s="30">
        <f t="shared" ref="W2822:W2823" si="1902">V2822*P2822/100</f>
        <v>6489</v>
      </c>
      <c r="X2822" s="28">
        <v>50000000</v>
      </c>
      <c r="Y2822" s="392">
        <v>0</v>
      </c>
      <c r="Z2822" s="393">
        <v>0</v>
      </c>
      <c r="AA2822" s="394">
        <f t="shared" ref="AA2822:AA2831" si="1903">Y2822*Z2822/100</f>
        <v>0</v>
      </c>
    </row>
    <row r="2823" spans="1:27" s="395" customFormat="1" ht="30" customHeight="1">
      <c r="A2823" s="481"/>
      <c r="B2823" s="27"/>
      <c r="C2823" s="401"/>
      <c r="D2823" s="402"/>
      <c r="E2823" s="402"/>
      <c r="F2823" s="402"/>
      <c r="G2823" s="402"/>
      <c r="H2823" s="31"/>
      <c r="I2823" s="18"/>
      <c r="J2823" s="28"/>
      <c r="K2823" s="390">
        <v>3</v>
      </c>
      <c r="L2823" s="399" t="s">
        <v>190</v>
      </c>
      <c r="M2823" s="28" t="s">
        <v>27</v>
      </c>
      <c r="N2823" s="390">
        <v>3</v>
      </c>
      <c r="O2823" s="21">
        <v>30</v>
      </c>
      <c r="P2823" s="390">
        <v>100</v>
      </c>
      <c r="Q2823" s="390">
        <v>2650</v>
      </c>
      <c r="R2823" s="29">
        <f>O2823*Q2823</f>
        <v>79500</v>
      </c>
      <c r="S2823" s="390">
        <v>22</v>
      </c>
      <c r="T2823" s="390">
        <v>93</v>
      </c>
      <c r="U2823" s="26">
        <f t="shared" si="1901"/>
        <v>5565</v>
      </c>
      <c r="V2823" s="30">
        <f>J2823+U2823</f>
        <v>5565</v>
      </c>
      <c r="W2823" s="30">
        <f t="shared" si="1902"/>
        <v>5565</v>
      </c>
      <c r="X2823" s="28"/>
      <c r="Y2823" s="413">
        <v>5565</v>
      </c>
      <c r="Z2823" s="393">
        <v>0.3</v>
      </c>
      <c r="AA2823" s="214">
        <f t="shared" si="1903"/>
        <v>16.695</v>
      </c>
    </row>
    <row r="2824" spans="1:27" s="395" customFormat="1" ht="30" customHeight="1">
      <c r="A2824" s="481"/>
      <c r="B2824" s="27"/>
      <c r="C2824" s="401"/>
      <c r="D2824" s="402"/>
      <c r="E2824" s="402"/>
      <c r="F2824" s="402"/>
      <c r="G2824" s="402"/>
      <c r="H2824" s="31"/>
      <c r="I2824" s="18"/>
      <c r="J2824" s="28"/>
      <c r="K2824" s="390">
        <v>4</v>
      </c>
      <c r="L2824" s="391" t="s">
        <v>175</v>
      </c>
      <c r="M2824" s="28" t="s">
        <v>69</v>
      </c>
      <c r="N2824" s="390">
        <v>2</v>
      </c>
      <c r="O2824" s="21">
        <v>36</v>
      </c>
      <c r="P2824" s="390">
        <v>100</v>
      </c>
      <c r="Q2824" s="390">
        <v>6350</v>
      </c>
      <c r="R2824" s="29">
        <f>O2824*Q2824</f>
        <v>228600</v>
      </c>
      <c r="S2824" s="390">
        <v>23</v>
      </c>
      <c r="T2824" s="390">
        <v>93</v>
      </c>
      <c r="U2824" s="462">
        <f>R2824-R2824*T2824/100</f>
        <v>16002</v>
      </c>
      <c r="V2824" s="30">
        <f>J2824+U2824</f>
        <v>16002</v>
      </c>
      <c r="W2824" s="30">
        <f>V2824*P2824/100</f>
        <v>16002</v>
      </c>
      <c r="X2824" s="28">
        <v>50000000</v>
      </c>
      <c r="Y2824" s="413">
        <v>0</v>
      </c>
      <c r="Z2824" s="393">
        <v>0</v>
      </c>
      <c r="AA2824" s="214">
        <f t="shared" si="1903"/>
        <v>0</v>
      </c>
    </row>
    <row r="2825" spans="1:27" s="395" customFormat="1" ht="30" customHeight="1">
      <c r="A2825" s="481"/>
      <c r="B2825" s="27"/>
      <c r="C2825" s="401"/>
      <c r="D2825" s="402"/>
      <c r="E2825" s="402"/>
      <c r="F2825" s="402"/>
      <c r="G2825" s="402"/>
      <c r="H2825" s="31"/>
      <c r="I2825" s="18"/>
      <c r="J2825" s="28"/>
      <c r="K2825" s="390">
        <v>5</v>
      </c>
      <c r="L2825" s="399" t="s">
        <v>190</v>
      </c>
      <c r="M2825" s="28" t="s">
        <v>27</v>
      </c>
      <c r="N2825" s="390"/>
      <c r="O2825" s="21">
        <v>48</v>
      </c>
      <c r="P2825" s="390">
        <v>100</v>
      </c>
      <c r="Q2825" s="390">
        <v>2650</v>
      </c>
      <c r="R2825" s="29">
        <f>O2825*Q2825</f>
        <v>127200</v>
      </c>
      <c r="S2825" s="390">
        <v>23</v>
      </c>
      <c r="T2825" s="390">
        <v>93</v>
      </c>
      <c r="U2825" s="462">
        <f>R2825-R2825*T2825/100</f>
        <v>8904</v>
      </c>
      <c r="V2825" s="30">
        <f>J2825+U2825</f>
        <v>8904</v>
      </c>
      <c r="W2825" s="30">
        <f>V2825*P2825/100</f>
        <v>8904</v>
      </c>
      <c r="X2825" s="28"/>
      <c r="Y2825" s="413">
        <v>8904</v>
      </c>
      <c r="Z2825" s="393">
        <v>0.3</v>
      </c>
      <c r="AA2825" s="214">
        <f t="shared" si="1903"/>
        <v>26.712</v>
      </c>
    </row>
    <row r="2826" spans="1:27" s="414" customFormat="1" ht="30" customHeight="1">
      <c r="A2826" s="415">
        <v>1090</v>
      </c>
      <c r="B2826" s="25" t="s">
        <v>24</v>
      </c>
      <c r="C2826" s="17">
        <v>10739</v>
      </c>
      <c r="D2826" s="17">
        <v>0</v>
      </c>
      <c r="E2826" s="17">
        <v>0</v>
      </c>
      <c r="F2826" s="17">
        <v>94</v>
      </c>
      <c r="G2826" s="17">
        <v>1</v>
      </c>
      <c r="H2826" s="31">
        <v>94</v>
      </c>
      <c r="I2826" s="20">
        <v>100</v>
      </c>
      <c r="J2826" s="30">
        <f t="shared" ref="J2826:J2832" si="1904">H2826*I2826</f>
        <v>9400</v>
      </c>
      <c r="K2826" s="18"/>
      <c r="L2826" s="18"/>
      <c r="M2826" s="18"/>
      <c r="N2826" s="19"/>
      <c r="O2826" s="18"/>
      <c r="P2826" s="18">
        <v>100</v>
      </c>
      <c r="Q2826" s="18"/>
      <c r="R2826" s="28"/>
      <c r="S2826" s="18"/>
      <c r="T2826" s="18"/>
      <c r="U2826" s="26"/>
      <c r="V2826" s="30">
        <f t="shared" ref="V2826:V2831" si="1905">J2826+U2826</f>
        <v>9400</v>
      </c>
      <c r="W2826" s="30">
        <f t="shared" ref="W2826:W2831" si="1906">V2826*P2826/100</f>
        <v>9400</v>
      </c>
      <c r="X2826" s="28">
        <v>50000000</v>
      </c>
      <c r="Y2826" s="392">
        <v>0</v>
      </c>
      <c r="Z2826" s="393">
        <v>0</v>
      </c>
      <c r="AA2826" s="214">
        <f t="shared" si="1903"/>
        <v>0</v>
      </c>
    </row>
    <row r="2827" spans="1:27" s="414" customFormat="1" ht="30" customHeight="1">
      <c r="A2827" s="415">
        <v>1091</v>
      </c>
      <c r="B2827" s="25" t="s">
        <v>26</v>
      </c>
      <c r="C2827" s="17" t="s">
        <v>183</v>
      </c>
      <c r="D2827" s="17">
        <v>12</v>
      </c>
      <c r="E2827" s="17">
        <v>2</v>
      </c>
      <c r="F2827" s="17">
        <v>30</v>
      </c>
      <c r="G2827" s="17">
        <v>1</v>
      </c>
      <c r="H2827" s="31">
        <v>5030</v>
      </c>
      <c r="I2827" s="20">
        <v>150</v>
      </c>
      <c r="J2827" s="30">
        <f t="shared" si="1904"/>
        <v>754500</v>
      </c>
      <c r="K2827" s="18"/>
      <c r="L2827" s="18"/>
      <c r="M2827" s="18"/>
      <c r="N2827" s="19"/>
      <c r="O2827" s="18"/>
      <c r="P2827" s="18">
        <v>100</v>
      </c>
      <c r="Q2827" s="18"/>
      <c r="R2827" s="28"/>
      <c r="S2827" s="18"/>
      <c r="T2827" s="18"/>
      <c r="U2827" s="26"/>
      <c r="V2827" s="30">
        <f t="shared" si="1905"/>
        <v>754500</v>
      </c>
      <c r="W2827" s="30">
        <f t="shared" si="1906"/>
        <v>754500</v>
      </c>
      <c r="X2827" s="28"/>
      <c r="Y2827" s="30">
        <f>V2827</f>
        <v>754500</v>
      </c>
      <c r="Z2827" s="393">
        <v>0.01</v>
      </c>
      <c r="AA2827" s="21">
        <f t="shared" si="1903"/>
        <v>75.45</v>
      </c>
    </row>
    <row r="2828" spans="1:27" s="414" customFormat="1" ht="30" customHeight="1">
      <c r="A2828" s="415">
        <v>1092</v>
      </c>
      <c r="B2828" s="25" t="s">
        <v>24</v>
      </c>
      <c r="C2828" s="17">
        <v>37033</v>
      </c>
      <c r="D2828" s="17">
        <v>5</v>
      </c>
      <c r="E2828" s="17">
        <v>3</v>
      </c>
      <c r="F2828" s="17">
        <v>75</v>
      </c>
      <c r="G2828" s="17">
        <v>1</v>
      </c>
      <c r="H2828" s="31">
        <v>2375</v>
      </c>
      <c r="I2828" s="20">
        <v>125</v>
      </c>
      <c r="J2828" s="30">
        <f t="shared" si="1904"/>
        <v>296875</v>
      </c>
      <c r="K2828" s="18"/>
      <c r="L2828" s="18"/>
      <c r="M2828" s="18"/>
      <c r="N2828" s="19"/>
      <c r="O2828" s="18"/>
      <c r="P2828" s="18">
        <v>100</v>
      </c>
      <c r="Q2828" s="18"/>
      <c r="R2828" s="28"/>
      <c r="S2828" s="18"/>
      <c r="T2828" s="18"/>
      <c r="U2828" s="26"/>
      <c r="V2828" s="30">
        <f t="shared" si="1905"/>
        <v>296875</v>
      </c>
      <c r="W2828" s="30">
        <f t="shared" si="1906"/>
        <v>296875</v>
      </c>
      <c r="X2828" s="28">
        <v>50000000</v>
      </c>
      <c r="Y2828" s="392">
        <v>0</v>
      </c>
      <c r="Z2828" s="393">
        <v>0</v>
      </c>
      <c r="AA2828" s="394">
        <f t="shared" si="1903"/>
        <v>0</v>
      </c>
    </row>
    <row r="2829" spans="1:27" s="414" customFormat="1" ht="30" customHeight="1">
      <c r="A2829" s="415">
        <v>1093</v>
      </c>
      <c r="B2829" s="25" t="s">
        <v>24</v>
      </c>
      <c r="C2829" s="17">
        <v>37034</v>
      </c>
      <c r="D2829" s="17">
        <v>5</v>
      </c>
      <c r="E2829" s="17">
        <v>3</v>
      </c>
      <c r="F2829" s="17">
        <v>75</v>
      </c>
      <c r="G2829" s="17">
        <v>1</v>
      </c>
      <c r="H2829" s="31">
        <v>2375</v>
      </c>
      <c r="I2829" s="20">
        <v>125</v>
      </c>
      <c r="J2829" s="30">
        <f t="shared" si="1904"/>
        <v>296875</v>
      </c>
      <c r="K2829" s="18"/>
      <c r="L2829" s="18"/>
      <c r="M2829" s="18"/>
      <c r="N2829" s="19"/>
      <c r="O2829" s="18"/>
      <c r="P2829" s="18">
        <v>100</v>
      </c>
      <c r="Q2829" s="18"/>
      <c r="R2829" s="28"/>
      <c r="S2829" s="18"/>
      <c r="T2829" s="18"/>
      <c r="U2829" s="26"/>
      <c r="V2829" s="30">
        <f t="shared" si="1905"/>
        <v>296875</v>
      </c>
      <c r="W2829" s="30">
        <f t="shared" si="1906"/>
        <v>296875</v>
      </c>
      <c r="X2829" s="28"/>
      <c r="Y2829" s="392">
        <v>0</v>
      </c>
      <c r="Z2829" s="393">
        <v>0</v>
      </c>
      <c r="AA2829" s="394">
        <f t="shared" si="1903"/>
        <v>0</v>
      </c>
    </row>
    <row r="2830" spans="1:27" s="414" customFormat="1" ht="30" customHeight="1">
      <c r="A2830" s="415">
        <v>1094</v>
      </c>
      <c r="B2830" s="25" t="s">
        <v>24</v>
      </c>
      <c r="C2830" s="17">
        <v>20549</v>
      </c>
      <c r="D2830" s="17">
        <v>5</v>
      </c>
      <c r="E2830" s="17">
        <v>1</v>
      </c>
      <c r="F2830" s="17">
        <v>50</v>
      </c>
      <c r="G2830" s="17">
        <v>1</v>
      </c>
      <c r="H2830" s="31">
        <v>2150</v>
      </c>
      <c r="I2830" s="20">
        <v>125</v>
      </c>
      <c r="J2830" s="30">
        <f t="shared" si="1904"/>
        <v>268750</v>
      </c>
      <c r="K2830" s="18"/>
      <c r="L2830" s="18"/>
      <c r="M2830" s="18"/>
      <c r="N2830" s="19"/>
      <c r="O2830" s="18"/>
      <c r="P2830" s="18">
        <v>100</v>
      </c>
      <c r="Q2830" s="18"/>
      <c r="R2830" s="28"/>
      <c r="S2830" s="18"/>
      <c r="T2830" s="18"/>
      <c r="U2830" s="26"/>
      <c r="V2830" s="30">
        <f t="shared" si="1905"/>
        <v>268750</v>
      </c>
      <c r="W2830" s="30">
        <f t="shared" si="1906"/>
        <v>268750</v>
      </c>
      <c r="X2830" s="28"/>
      <c r="Y2830" s="392">
        <v>0</v>
      </c>
      <c r="Z2830" s="393">
        <v>0</v>
      </c>
      <c r="AA2830" s="394">
        <f t="shared" si="1903"/>
        <v>0</v>
      </c>
    </row>
    <row r="2831" spans="1:27" s="414" customFormat="1" ht="30" customHeight="1">
      <c r="A2831" s="415">
        <v>1095</v>
      </c>
      <c r="B2831" s="25" t="s">
        <v>24</v>
      </c>
      <c r="C2831" s="17">
        <v>35639</v>
      </c>
      <c r="D2831" s="17">
        <v>15</v>
      </c>
      <c r="E2831" s="17">
        <v>0</v>
      </c>
      <c r="F2831" s="17">
        <v>0</v>
      </c>
      <c r="G2831" s="17">
        <v>1</v>
      </c>
      <c r="H2831" s="31">
        <v>6000</v>
      </c>
      <c r="I2831" s="20">
        <v>125</v>
      </c>
      <c r="J2831" s="30">
        <f t="shared" si="1904"/>
        <v>750000</v>
      </c>
      <c r="K2831" s="18"/>
      <c r="L2831" s="18"/>
      <c r="M2831" s="18"/>
      <c r="N2831" s="19"/>
      <c r="O2831" s="18"/>
      <c r="P2831" s="18">
        <v>100</v>
      </c>
      <c r="Q2831" s="18"/>
      <c r="R2831" s="28"/>
      <c r="S2831" s="18"/>
      <c r="T2831" s="18"/>
      <c r="U2831" s="26"/>
      <c r="V2831" s="30">
        <f t="shared" si="1905"/>
        <v>750000</v>
      </c>
      <c r="W2831" s="30">
        <f t="shared" si="1906"/>
        <v>750000</v>
      </c>
      <c r="X2831" s="28"/>
      <c r="Y2831" s="392">
        <v>0</v>
      </c>
      <c r="Z2831" s="393">
        <v>0</v>
      </c>
      <c r="AA2831" s="394">
        <f t="shared" si="1903"/>
        <v>0</v>
      </c>
    </row>
    <row r="2832" spans="1:27" s="395" customFormat="1" ht="30" customHeight="1">
      <c r="A2832" s="415">
        <v>1096</v>
      </c>
      <c r="B2832" s="25" t="s">
        <v>24</v>
      </c>
      <c r="C2832" s="17">
        <v>10681</v>
      </c>
      <c r="D2832" s="17">
        <v>0</v>
      </c>
      <c r="E2832" s="17">
        <v>0</v>
      </c>
      <c r="F2832" s="17">
        <v>51</v>
      </c>
      <c r="G2832" s="17">
        <v>2</v>
      </c>
      <c r="H2832" s="31">
        <v>51</v>
      </c>
      <c r="I2832" s="20">
        <v>400</v>
      </c>
      <c r="J2832" s="30">
        <f t="shared" si="1904"/>
        <v>20400</v>
      </c>
      <c r="K2832" s="390">
        <v>1</v>
      </c>
      <c r="L2832" s="391" t="s">
        <v>175</v>
      </c>
      <c r="M2832" s="28" t="s">
        <v>176</v>
      </c>
      <c r="N2832" s="390">
        <v>2</v>
      </c>
      <c r="O2832" s="21">
        <v>192.6</v>
      </c>
      <c r="P2832" s="390">
        <v>100</v>
      </c>
      <c r="Q2832" s="390">
        <v>6350</v>
      </c>
      <c r="R2832" s="29">
        <f>O2832*Q2832</f>
        <v>1223010</v>
      </c>
      <c r="S2832" s="390">
        <v>158</v>
      </c>
      <c r="T2832" s="390">
        <v>85</v>
      </c>
      <c r="U2832" s="26">
        <f>R2832-R2832*T2832/100</f>
        <v>183451.5</v>
      </c>
      <c r="V2832" s="30">
        <f>J2832+U2832</f>
        <v>203851.5</v>
      </c>
      <c r="W2832" s="30">
        <f>V2832*P2832/100</f>
        <v>203851.5</v>
      </c>
      <c r="X2832" s="28">
        <v>50000000</v>
      </c>
      <c r="Y2832" s="392">
        <v>0</v>
      </c>
      <c r="Z2832" s="393">
        <v>0</v>
      </c>
      <c r="AA2832" s="394">
        <f>Y2832*Z2832/100</f>
        <v>0</v>
      </c>
    </row>
    <row r="2833" spans="1:27" s="395" customFormat="1" ht="30" customHeight="1">
      <c r="A2833" s="481"/>
      <c r="B2833" s="27"/>
      <c r="C2833" s="401"/>
      <c r="D2833" s="402"/>
      <c r="E2833" s="402"/>
      <c r="F2833" s="402"/>
      <c r="G2833" s="402"/>
      <c r="H2833" s="31"/>
      <c r="I2833" s="18"/>
      <c r="J2833" s="28"/>
      <c r="K2833" s="390"/>
      <c r="L2833" s="399"/>
      <c r="M2833" s="28"/>
      <c r="N2833" s="390"/>
      <c r="O2833" s="21"/>
      <c r="P2833" s="390"/>
      <c r="Q2833" s="390"/>
      <c r="R2833" s="29"/>
      <c r="S2833" s="390"/>
      <c r="T2833" s="390"/>
      <c r="U2833" s="26"/>
      <c r="V2833" s="30"/>
      <c r="W2833" s="30">
        <f t="shared" ref="W2833:W2835" si="1907">V2833*P2833/100</f>
        <v>0</v>
      </c>
      <c r="X2833" s="28"/>
      <c r="Y2833" s="392"/>
      <c r="Z2833" s="393"/>
      <c r="AA2833" s="394"/>
    </row>
    <row r="2834" spans="1:27" s="414" customFormat="1" ht="30" customHeight="1">
      <c r="A2834" s="415">
        <v>1097</v>
      </c>
      <c r="B2834" s="25" t="s">
        <v>24</v>
      </c>
      <c r="C2834" s="17">
        <v>34106</v>
      </c>
      <c r="D2834" s="17">
        <v>0</v>
      </c>
      <c r="E2834" s="17">
        <v>3</v>
      </c>
      <c r="F2834" s="17">
        <v>72</v>
      </c>
      <c r="G2834" s="17">
        <v>1</v>
      </c>
      <c r="H2834" s="31">
        <v>372</v>
      </c>
      <c r="I2834" s="20">
        <v>300</v>
      </c>
      <c r="J2834" s="30">
        <f>H2834*I2834</f>
        <v>111600</v>
      </c>
      <c r="K2834" s="18"/>
      <c r="L2834" s="18"/>
      <c r="M2834" s="18"/>
      <c r="N2834" s="19"/>
      <c r="O2834" s="18"/>
      <c r="P2834" s="18">
        <v>100</v>
      </c>
      <c r="Q2834" s="18"/>
      <c r="R2834" s="28"/>
      <c r="S2834" s="18"/>
      <c r="T2834" s="18"/>
      <c r="U2834" s="26"/>
      <c r="V2834" s="30">
        <f t="shared" ref="V2834:V2835" si="1908">J2834+U2834</f>
        <v>111600</v>
      </c>
      <c r="W2834" s="30">
        <f t="shared" si="1907"/>
        <v>111600</v>
      </c>
      <c r="X2834" s="28">
        <v>50000000</v>
      </c>
      <c r="Y2834" s="392">
        <v>0</v>
      </c>
      <c r="Z2834" s="393">
        <v>0</v>
      </c>
      <c r="AA2834" s="394">
        <f t="shared" ref="AA2834:AA2835" si="1909">Y2834*Z2834/100</f>
        <v>0</v>
      </c>
    </row>
    <row r="2835" spans="1:27" s="414" customFormat="1" ht="30" customHeight="1">
      <c r="A2835" s="415">
        <v>1098</v>
      </c>
      <c r="B2835" s="25" t="s">
        <v>24</v>
      </c>
      <c r="C2835" s="17">
        <v>20555</v>
      </c>
      <c r="D2835" s="17">
        <v>19</v>
      </c>
      <c r="E2835" s="17">
        <v>2</v>
      </c>
      <c r="F2835" s="17">
        <v>80</v>
      </c>
      <c r="G2835" s="17">
        <v>1</v>
      </c>
      <c r="H2835" s="31">
        <v>7880</v>
      </c>
      <c r="I2835" s="20">
        <v>100</v>
      </c>
      <c r="J2835" s="30">
        <f>H2835*I2835</f>
        <v>788000</v>
      </c>
      <c r="K2835" s="18"/>
      <c r="L2835" s="18"/>
      <c r="M2835" s="18"/>
      <c r="N2835" s="19"/>
      <c r="O2835" s="18"/>
      <c r="P2835" s="18">
        <v>100</v>
      </c>
      <c r="Q2835" s="18"/>
      <c r="R2835" s="28"/>
      <c r="S2835" s="18"/>
      <c r="T2835" s="18"/>
      <c r="U2835" s="26"/>
      <c r="V2835" s="30">
        <f t="shared" si="1908"/>
        <v>788000</v>
      </c>
      <c r="W2835" s="30">
        <f t="shared" si="1907"/>
        <v>788000</v>
      </c>
      <c r="X2835" s="28"/>
      <c r="Y2835" s="392">
        <v>0</v>
      </c>
      <c r="Z2835" s="393">
        <v>0</v>
      </c>
      <c r="AA2835" s="394">
        <f t="shared" si="1909"/>
        <v>0</v>
      </c>
    </row>
    <row r="2836" spans="1:27" s="414" customFormat="1" ht="30" customHeight="1">
      <c r="A2836" s="415"/>
      <c r="B2836" s="25"/>
      <c r="C2836" s="17"/>
      <c r="D2836" s="17"/>
      <c r="E2836" s="17"/>
      <c r="F2836" s="17"/>
      <c r="G2836" s="17"/>
      <c r="H2836" s="31"/>
      <c r="I2836" s="20"/>
      <c r="J2836" s="31"/>
      <c r="K2836" s="18"/>
      <c r="L2836" s="18"/>
      <c r="M2836" s="18"/>
      <c r="N2836" s="19"/>
      <c r="O2836" s="18"/>
      <c r="P2836" s="18"/>
      <c r="Q2836" s="18"/>
      <c r="R2836" s="28"/>
      <c r="S2836" s="18"/>
      <c r="T2836" s="18"/>
      <c r="U2836" s="26"/>
      <c r="V2836" s="30"/>
      <c r="W2836" s="30"/>
      <c r="X2836" s="28"/>
      <c r="Y2836" s="392"/>
      <c r="Z2836" s="393"/>
      <c r="AA2836" s="394"/>
    </row>
    <row r="2837" spans="1:27" s="414" customFormat="1" ht="30" customHeight="1">
      <c r="A2837" s="415">
        <v>1099</v>
      </c>
      <c r="B2837" s="25" t="s">
        <v>24</v>
      </c>
      <c r="C2837" s="17">
        <v>74832</v>
      </c>
      <c r="D2837" s="17">
        <v>9</v>
      </c>
      <c r="E2837" s="17">
        <v>3</v>
      </c>
      <c r="F2837" s="17">
        <v>32</v>
      </c>
      <c r="G2837" s="17">
        <v>1</v>
      </c>
      <c r="H2837" s="31">
        <v>3832</v>
      </c>
      <c r="I2837" s="20">
        <v>100</v>
      </c>
      <c r="J2837" s="30">
        <f>H2837*I2837</f>
        <v>383200</v>
      </c>
      <c r="K2837" s="18"/>
      <c r="L2837" s="18"/>
      <c r="M2837" s="18"/>
      <c r="N2837" s="19"/>
      <c r="O2837" s="18"/>
      <c r="P2837" s="18">
        <v>100</v>
      </c>
      <c r="Q2837" s="18"/>
      <c r="R2837" s="28"/>
      <c r="S2837" s="18"/>
      <c r="T2837" s="18"/>
      <c r="U2837" s="26"/>
      <c r="V2837" s="30">
        <f t="shared" ref="V2837" si="1910">J2837+U2837</f>
        <v>383200</v>
      </c>
      <c r="W2837" s="30">
        <f t="shared" ref="W2837" si="1911">V2837*P2837/100</f>
        <v>383200</v>
      </c>
      <c r="X2837" s="28">
        <v>50000000</v>
      </c>
      <c r="Y2837" s="392">
        <v>0</v>
      </c>
      <c r="Z2837" s="393">
        <v>0</v>
      </c>
      <c r="AA2837" s="394">
        <f t="shared" ref="AA2837" si="1912">Y2837*Z2837/100</f>
        <v>0</v>
      </c>
    </row>
    <row r="2838" spans="1:27" s="395" customFormat="1" ht="30" customHeight="1">
      <c r="A2838" s="415">
        <v>1100</v>
      </c>
      <c r="B2838" s="25" t="s">
        <v>24</v>
      </c>
      <c r="C2838" s="17">
        <v>10644</v>
      </c>
      <c r="D2838" s="17">
        <v>0</v>
      </c>
      <c r="E2838" s="17">
        <v>0</v>
      </c>
      <c r="F2838" s="17">
        <v>41</v>
      </c>
      <c r="G2838" s="17">
        <v>2</v>
      </c>
      <c r="H2838" s="31">
        <v>41</v>
      </c>
      <c r="I2838" s="20">
        <v>400</v>
      </c>
      <c r="J2838" s="30">
        <f>H2838*I2838</f>
        <v>16400</v>
      </c>
      <c r="K2838" s="390">
        <v>1</v>
      </c>
      <c r="L2838" s="391" t="s">
        <v>175</v>
      </c>
      <c r="M2838" s="28" t="s">
        <v>176</v>
      </c>
      <c r="N2838" s="390">
        <v>2</v>
      </c>
      <c r="O2838" s="21">
        <v>55.62</v>
      </c>
      <c r="P2838" s="390">
        <v>100</v>
      </c>
      <c r="Q2838" s="390">
        <v>6350</v>
      </c>
      <c r="R2838" s="29">
        <f>O2838*Q2838</f>
        <v>353187</v>
      </c>
      <c r="S2838" s="390">
        <v>18</v>
      </c>
      <c r="T2838" s="390">
        <v>65</v>
      </c>
      <c r="U2838" s="26">
        <f>R2838-R2838*T2838/100</f>
        <v>123615.45000000001</v>
      </c>
      <c r="V2838" s="30">
        <f>J2838+U2838</f>
        <v>140015.45000000001</v>
      </c>
      <c r="W2838" s="30">
        <f>V2838*P2838/100</f>
        <v>140015.45000000001</v>
      </c>
      <c r="X2838" s="28">
        <v>50000000</v>
      </c>
      <c r="Y2838" s="392">
        <v>0</v>
      </c>
      <c r="Z2838" s="393">
        <v>0</v>
      </c>
      <c r="AA2838" s="394">
        <f>Y2838*Z2838/100</f>
        <v>0</v>
      </c>
    </row>
    <row r="2839" spans="1:27" s="395" customFormat="1" ht="30" customHeight="1">
      <c r="A2839" s="481"/>
      <c r="B2839" s="27"/>
      <c r="C2839" s="401"/>
      <c r="D2839" s="402"/>
      <c r="E2839" s="402"/>
      <c r="F2839" s="402"/>
      <c r="G2839" s="402"/>
      <c r="H2839" s="31"/>
      <c r="I2839" s="18"/>
      <c r="J2839" s="28"/>
      <c r="K2839" s="390"/>
      <c r="L2839" s="399"/>
      <c r="M2839" s="28"/>
      <c r="N2839" s="390"/>
      <c r="O2839" s="21"/>
      <c r="P2839" s="390"/>
      <c r="Q2839" s="390"/>
      <c r="R2839" s="29"/>
      <c r="S2839" s="390"/>
      <c r="T2839" s="390"/>
      <c r="U2839" s="26"/>
      <c r="V2839" s="30"/>
      <c r="W2839" s="30"/>
      <c r="X2839" s="28"/>
      <c r="Y2839" s="392">
        <v>0</v>
      </c>
      <c r="Z2839" s="393"/>
      <c r="AA2839" s="394"/>
    </row>
    <row r="2840" spans="1:27" s="60" customFormat="1" ht="30" customHeight="1">
      <c r="A2840" s="415">
        <v>1101</v>
      </c>
      <c r="B2840" s="27" t="s">
        <v>25</v>
      </c>
      <c r="C2840" s="17">
        <v>1859</v>
      </c>
      <c r="D2840" s="17">
        <v>7</v>
      </c>
      <c r="E2840" s="17">
        <v>1</v>
      </c>
      <c r="F2840" s="17">
        <v>40</v>
      </c>
      <c r="G2840" s="17">
        <v>1</v>
      </c>
      <c r="H2840" s="31">
        <v>2940</v>
      </c>
      <c r="I2840" s="20">
        <v>400</v>
      </c>
      <c r="J2840" s="31">
        <f>H2840*I2840</f>
        <v>1176000</v>
      </c>
      <c r="K2840" s="18"/>
      <c r="L2840" s="18"/>
      <c r="M2840" s="18"/>
      <c r="N2840" s="19"/>
      <c r="O2840" s="18"/>
      <c r="P2840" s="18"/>
      <c r="Q2840" s="18"/>
      <c r="R2840" s="28"/>
      <c r="S2840" s="18"/>
      <c r="T2840" s="18"/>
      <c r="U2840" s="26"/>
      <c r="V2840" s="30">
        <f t="shared" ref="V2840:W2840" si="1913">J2840+U2840</f>
        <v>1176000</v>
      </c>
      <c r="W2840" s="30">
        <f t="shared" si="1913"/>
        <v>1176000</v>
      </c>
      <c r="X2840" s="29">
        <v>0</v>
      </c>
      <c r="Y2840" s="487">
        <f>V2840</f>
        <v>1176000</v>
      </c>
      <c r="Z2840" s="20">
        <v>0.01</v>
      </c>
      <c r="AA2840" s="21">
        <f t="shared" ref="AA2840" si="1914">Y2840*Z2840/100</f>
        <v>117.6</v>
      </c>
    </row>
    <row r="2841" spans="1:27" s="395" customFormat="1" ht="30" customHeight="1">
      <c r="A2841" s="415">
        <v>1102</v>
      </c>
      <c r="B2841" s="25" t="s">
        <v>24</v>
      </c>
      <c r="C2841" s="17">
        <v>10710</v>
      </c>
      <c r="D2841" s="17">
        <v>0</v>
      </c>
      <c r="E2841" s="17">
        <v>0</v>
      </c>
      <c r="F2841" s="17">
        <v>77</v>
      </c>
      <c r="G2841" s="17">
        <v>2</v>
      </c>
      <c r="H2841" s="31">
        <v>77</v>
      </c>
      <c r="I2841" s="20">
        <v>400</v>
      </c>
      <c r="J2841" s="30">
        <f>H2841*I2841</f>
        <v>30800</v>
      </c>
      <c r="K2841" s="390">
        <v>1</v>
      </c>
      <c r="L2841" s="391" t="s">
        <v>175</v>
      </c>
      <c r="M2841" s="28" t="s">
        <v>176</v>
      </c>
      <c r="N2841" s="390">
        <v>2</v>
      </c>
      <c r="O2841" s="21">
        <v>75</v>
      </c>
      <c r="P2841" s="390">
        <v>100</v>
      </c>
      <c r="Q2841" s="390">
        <v>6350</v>
      </c>
      <c r="R2841" s="29">
        <f>O2841*Q2841</f>
        <v>476250</v>
      </c>
      <c r="S2841" s="390">
        <v>21</v>
      </c>
      <c r="T2841" s="390">
        <v>80</v>
      </c>
      <c r="U2841" s="26">
        <f>R2841-R2841*T2841/100</f>
        <v>95250</v>
      </c>
      <c r="V2841" s="30">
        <f>J2841+U2841</f>
        <v>126050</v>
      </c>
      <c r="W2841" s="30">
        <f>V2841*P2841/100</f>
        <v>126050</v>
      </c>
      <c r="X2841" s="28">
        <v>50000000</v>
      </c>
      <c r="Y2841" s="392">
        <v>0</v>
      </c>
      <c r="Z2841" s="393">
        <v>0</v>
      </c>
      <c r="AA2841" s="394">
        <f>Y2841*Z2841/100</f>
        <v>0</v>
      </c>
    </row>
    <row r="2842" spans="1:27" s="395" customFormat="1" ht="30" customHeight="1">
      <c r="A2842" s="415">
        <v>1103</v>
      </c>
      <c r="B2842" s="25" t="s">
        <v>24</v>
      </c>
      <c r="C2842" s="17">
        <v>10773</v>
      </c>
      <c r="D2842" s="17">
        <v>0</v>
      </c>
      <c r="E2842" s="17">
        <v>0</v>
      </c>
      <c r="F2842" s="17">
        <v>27</v>
      </c>
      <c r="G2842" s="17">
        <v>2</v>
      </c>
      <c r="H2842" s="31">
        <v>27</v>
      </c>
      <c r="I2842" s="20">
        <v>400</v>
      </c>
      <c r="J2842" s="30">
        <f>H2842*I2842</f>
        <v>10800</v>
      </c>
      <c r="K2842" s="390">
        <v>1</v>
      </c>
      <c r="L2842" s="391" t="s">
        <v>175</v>
      </c>
      <c r="M2842" s="28" t="s">
        <v>176</v>
      </c>
      <c r="N2842" s="390">
        <v>2</v>
      </c>
      <c r="O2842" s="21">
        <v>65.45</v>
      </c>
      <c r="P2842" s="390">
        <v>100</v>
      </c>
      <c r="Q2842" s="390">
        <v>6350</v>
      </c>
      <c r="R2842" s="29">
        <f>O2842*Q2842</f>
        <v>415607.5</v>
      </c>
      <c r="S2842" s="390">
        <v>9</v>
      </c>
      <c r="T2842" s="390">
        <v>26</v>
      </c>
      <c r="U2842" s="26">
        <f>R2842-R2842*T2842/100</f>
        <v>307549.55</v>
      </c>
      <c r="V2842" s="30">
        <f>J2842+U2842</f>
        <v>318349.55</v>
      </c>
      <c r="W2842" s="30">
        <f>V2842*P2842/100</f>
        <v>318349.55</v>
      </c>
      <c r="X2842" s="28">
        <v>50000000</v>
      </c>
      <c r="Y2842" s="392">
        <v>0</v>
      </c>
      <c r="Z2842" s="393">
        <v>0</v>
      </c>
      <c r="AA2842" s="394">
        <f>Y2842*Z2842/100</f>
        <v>0</v>
      </c>
    </row>
    <row r="2843" spans="1:27" s="395" customFormat="1" ht="30" customHeight="1">
      <c r="A2843" s="415">
        <v>1104</v>
      </c>
      <c r="B2843" s="25" t="s">
        <v>24</v>
      </c>
      <c r="C2843" s="17">
        <v>10719</v>
      </c>
      <c r="D2843" s="17">
        <v>0</v>
      </c>
      <c r="E2843" s="17">
        <v>0</v>
      </c>
      <c r="F2843" s="17">
        <v>71</v>
      </c>
      <c r="G2843" s="17">
        <v>2</v>
      </c>
      <c r="H2843" s="31">
        <v>71</v>
      </c>
      <c r="I2843" s="20">
        <v>400</v>
      </c>
      <c r="J2843" s="30">
        <f>H2843*I2843</f>
        <v>28400</v>
      </c>
      <c r="K2843" s="390">
        <v>1</v>
      </c>
      <c r="L2843" s="391" t="s">
        <v>175</v>
      </c>
      <c r="M2843" s="28" t="s">
        <v>67</v>
      </c>
      <c r="N2843" s="390">
        <v>2</v>
      </c>
      <c r="O2843" s="21">
        <v>252</v>
      </c>
      <c r="P2843" s="390">
        <v>100</v>
      </c>
      <c r="Q2843" s="390">
        <v>6350</v>
      </c>
      <c r="R2843" s="29">
        <f>O2843*Q2843</f>
        <v>1600200</v>
      </c>
      <c r="S2843" s="390">
        <v>6</v>
      </c>
      <c r="T2843" s="390">
        <v>6</v>
      </c>
      <c r="U2843" s="317">
        <f>R2843-R2843*T2843/100</f>
        <v>1504188</v>
      </c>
      <c r="V2843" s="30">
        <f>J2843+U2843</f>
        <v>1532588</v>
      </c>
      <c r="W2843" s="30">
        <f>V2843*P2843/100</f>
        <v>1532588</v>
      </c>
      <c r="X2843" s="28">
        <v>50000000</v>
      </c>
      <c r="Y2843" s="392">
        <v>0</v>
      </c>
      <c r="Z2843" s="393">
        <v>0</v>
      </c>
      <c r="AA2843" s="394">
        <f>Y2843*Z2843/100</f>
        <v>0</v>
      </c>
    </row>
    <row r="2844" spans="1:27" s="395" customFormat="1" ht="30" customHeight="1">
      <c r="A2844" s="481"/>
      <c r="B2844" s="27"/>
      <c r="C2844" s="401"/>
      <c r="D2844" s="402"/>
      <c r="E2844" s="402"/>
      <c r="F2844" s="402"/>
      <c r="G2844" s="402"/>
      <c r="H2844" s="31"/>
      <c r="I2844" s="18"/>
      <c r="J2844" s="28"/>
      <c r="K2844" s="390"/>
      <c r="L2844" s="399"/>
      <c r="M2844" s="28"/>
      <c r="N2844" s="390"/>
      <c r="O2844" s="21"/>
      <c r="P2844" s="390"/>
      <c r="Q2844" s="390"/>
      <c r="R2844" s="29"/>
      <c r="S2844" s="390"/>
      <c r="T2844" s="390"/>
      <c r="U2844" s="26"/>
      <c r="V2844" s="30"/>
      <c r="W2844" s="30"/>
      <c r="X2844" s="28"/>
      <c r="Y2844" s="392"/>
      <c r="Z2844" s="393"/>
      <c r="AA2844" s="394"/>
    </row>
    <row r="2845" spans="1:27" s="395" customFormat="1" ht="30" customHeight="1">
      <c r="A2845" s="415">
        <v>1105</v>
      </c>
      <c r="B2845" s="25" t="s">
        <v>24</v>
      </c>
      <c r="C2845" s="17">
        <v>34106</v>
      </c>
      <c r="D2845" s="17">
        <v>0</v>
      </c>
      <c r="E2845" s="17">
        <v>3</v>
      </c>
      <c r="F2845" s="17">
        <v>85</v>
      </c>
      <c r="G2845" s="17">
        <v>1</v>
      </c>
      <c r="H2845" s="31">
        <v>385</v>
      </c>
      <c r="I2845" s="20">
        <v>300</v>
      </c>
      <c r="J2845" s="30">
        <f>H2845*I2845</f>
        <v>115500</v>
      </c>
      <c r="K2845" s="390"/>
      <c r="L2845" s="391"/>
      <c r="M2845" s="28"/>
      <c r="N2845" s="390"/>
      <c r="O2845" s="21"/>
      <c r="P2845" s="390"/>
      <c r="Q2845" s="390"/>
      <c r="R2845" s="29"/>
      <c r="S2845" s="390"/>
      <c r="T2845" s="390"/>
      <c r="U2845" s="462"/>
      <c r="V2845" s="30">
        <f t="shared" ref="V2845:V2850" si="1915">J2845+U2845</f>
        <v>115500</v>
      </c>
      <c r="W2845" s="30">
        <f>V2845*P2845/100</f>
        <v>0</v>
      </c>
      <c r="X2845" s="28">
        <v>50000000</v>
      </c>
      <c r="Y2845" s="392">
        <v>0</v>
      </c>
      <c r="Z2845" s="393">
        <v>0</v>
      </c>
      <c r="AA2845" s="394">
        <f>Y2845*Z2845/100</f>
        <v>0</v>
      </c>
    </row>
    <row r="2846" spans="1:27" s="395" customFormat="1" ht="30" customHeight="1">
      <c r="A2846" s="415">
        <v>1106</v>
      </c>
      <c r="B2846" s="25" t="s">
        <v>24</v>
      </c>
      <c r="C2846" s="17">
        <v>73401</v>
      </c>
      <c r="D2846" s="17">
        <v>6</v>
      </c>
      <c r="E2846" s="17">
        <v>1</v>
      </c>
      <c r="F2846" s="17">
        <v>25</v>
      </c>
      <c r="G2846" s="17">
        <v>1</v>
      </c>
      <c r="H2846" s="31">
        <v>2525</v>
      </c>
      <c r="I2846" s="20">
        <v>100</v>
      </c>
      <c r="J2846" s="30">
        <f>H2846*I2846</f>
        <v>252500</v>
      </c>
      <c r="K2846" s="390"/>
      <c r="L2846" s="391"/>
      <c r="M2846" s="28"/>
      <c r="N2846" s="390"/>
      <c r="O2846" s="21"/>
      <c r="P2846" s="390"/>
      <c r="Q2846" s="390"/>
      <c r="R2846" s="29"/>
      <c r="S2846" s="390"/>
      <c r="T2846" s="390"/>
      <c r="U2846" s="462"/>
      <c r="V2846" s="30">
        <f t="shared" si="1915"/>
        <v>252500</v>
      </c>
      <c r="W2846" s="30">
        <f>V2846*P2846/100</f>
        <v>0</v>
      </c>
      <c r="X2846" s="28">
        <v>50000000</v>
      </c>
      <c r="Y2846" s="392">
        <v>0</v>
      </c>
      <c r="Z2846" s="393">
        <v>0</v>
      </c>
      <c r="AA2846" s="394">
        <f>Y2846*Z2846/100</f>
        <v>0</v>
      </c>
    </row>
    <row r="2847" spans="1:27" s="395" customFormat="1" ht="30" customHeight="1">
      <c r="A2847" s="415">
        <v>1107</v>
      </c>
      <c r="B2847" s="25" t="s">
        <v>24</v>
      </c>
      <c r="C2847" s="17">
        <v>10729</v>
      </c>
      <c r="D2847" s="17">
        <v>0</v>
      </c>
      <c r="E2847" s="17">
        <v>0</v>
      </c>
      <c r="F2847" s="17">
        <v>84</v>
      </c>
      <c r="G2847" s="17">
        <v>2</v>
      </c>
      <c r="H2847" s="31">
        <v>84</v>
      </c>
      <c r="I2847" s="20">
        <v>400</v>
      </c>
      <c r="J2847" s="30">
        <f>H2847*I2847</f>
        <v>33600</v>
      </c>
      <c r="K2847" s="390">
        <v>1</v>
      </c>
      <c r="L2847" s="391" t="s">
        <v>175</v>
      </c>
      <c r="M2847" s="28" t="s">
        <v>69</v>
      </c>
      <c r="N2847" s="390">
        <v>2</v>
      </c>
      <c r="O2847" s="21">
        <v>171.2</v>
      </c>
      <c r="P2847" s="390">
        <v>100</v>
      </c>
      <c r="Q2847" s="390">
        <v>6350</v>
      </c>
      <c r="R2847" s="29">
        <f>O2847*Q2847</f>
        <v>1087120</v>
      </c>
      <c r="S2847" s="390">
        <v>24</v>
      </c>
      <c r="T2847" s="390">
        <v>93</v>
      </c>
      <c r="U2847" s="26">
        <f>R2847-R2847*T2847/100</f>
        <v>76098.400000000023</v>
      </c>
      <c r="V2847" s="30">
        <f t="shared" si="1915"/>
        <v>109698.40000000002</v>
      </c>
      <c r="W2847" s="30">
        <f>V2847*P2847/100</f>
        <v>109698.40000000002</v>
      </c>
      <c r="X2847" s="28">
        <v>50000000</v>
      </c>
      <c r="Y2847" s="392">
        <v>0</v>
      </c>
      <c r="Z2847" s="393">
        <v>0</v>
      </c>
      <c r="AA2847" s="394">
        <f>Y2847*Z2847/100</f>
        <v>0</v>
      </c>
    </row>
    <row r="2848" spans="1:27" s="395" customFormat="1" ht="30" customHeight="1">
      <c r="A2848" s="415">
        <v>1108</v>
      </c>
      <c r="B2848" s="25" t="s">
        <v>24</v>
      </c>
      <c r="C2848" s="17">
        <v>10617</v>
      </c>
      <c r="D2848" s="17">
        <v>0</v>
      </c>
      <c r="E2848" s="17">
        <v>1</v>
      </c>
      <c r="F2848" s="17">
        <v>43</v>
      </c>
      <c r="G2848" s="17">
        <v>2</v>
      </c>
      <c r="H2848" s="31">
        <v>143</v>
      </c>
      <c r="I2848" s="20">
        <v>400</v>
      </c>
      <c r="J2848" s="30">
        <f>H2848*I2848</f>
        <v>57200</v>
      </c>
      <c r="K2848" s="390">
        <v>1</v>
      </c>
      <c r="L2848" s="391" t="s">
        <v>175</v>
      </c>
      <c r="M2848" s="28" t="s">
        <v>67</v>
      </c>
      <c r="N2848" s="390">
        <v>2</v>
      </c>
      <c r="O2848" s="21">
        <v>162</v>
      </c>
      <c r="P2848" s="390">
        <v>100</v>
      </c>
      <c r="Q2848" s="390">
        <v>6350</v>
      </c>
      <c r="R2848" s="29">
        <f>O2848*Q2848</f>
        <v>1028700</v>
      </c>
      <c r="S2848" s="390">
        <v>23</v>
      </c>
      <c r="T2848" s="390">
        <v>36</v>
      </c>
      <c r="U2848" s="26">
        <f>R2848-R2848*T2848/100</f>
        <v>658368</v>
      </c>
      <c r="V2848" s="30">
        <f t="shared" si="1915"/>
        <v>715568</v>
      </c>
      <c r="W2848" s="30">
        <f>V2848*P2848/100</f>
        <v>715568</v>
      </c>
      <c r="X2848" s="28">
        <v>10000000</v>
      </c>
      <c r="Y2848" s="392">
        <v>0</v>
      </c>
      <c r="Z2848" s="393">
        <v>0</v>
      </c>
      <c r="AA2848" s="394">
        <f>Y2848*Z2848/100</f>
        <v>0</v>
      </c>
    </row>
    <row r="2849" spans="1:27" s="395" customFormat="1" ht="30" customHeight="1">
      <c r="A2849" s="400"/>
      <c r="B2849" s="27"/>
      <c r="C2849" s="401"/>
      <c r="D2849" s="402"/>
      <c r="E2849" s="402"/>
      <c r="F2849" s="402"/>
      <c r="G2849" s="402"/>
      <c r="H2849" s="31"/>
      <c r="I2849" s="18"/>
      <c r="J2849" s="28"/>
      <c r="K2849" s="390">
        <v>2</v>
      </c>
      <c r="L2849" s="399" t="s">
        <v>196</v>
      </c>
      <c r="M2849" s="28" t="s">
        <v>27</v>
      </c>
      <c r="N2849" s="390">
        <v>1</v>
      </c>
      <c r="O2849" s="21">
        <v>64</v>
      </c>
      <c r="P2849" s="390">
        <v>100</v>
      </c>
      <c r="Q2849" s="390">
        <v>1900</v>
      </c>
      <c r="R2849" s="29">
        <f>O2849*Q2849</f>
        <v>121600</v>
      </c>
      <c r="S2849" s="390">
        <v>21</v>
      </c>
      <c r="T2849" s="390">
        <v>93</v>
      </c>
      <c r="U2849" s="26">
        <f t="shared" ref="U2849" si="1916">R2849-R2849*T2849/100</f>
        <v>8512</v>
      </c>
      <c r="V2849" s="30">
        <f t="shared" si="1915"/>
        <v>8512</v>
      </c>
      <c r="W2849" s="30">
        <f t="shared" ref="W2849" si="1917">V2849*P2849/100</f>
        <v>8512</v>
      </c>
      <c r="X2849" s="28">
        <v>50000000</v>
      </c>
      <c r="Y2849" s="392">
        <v>0</v>
      </c>
      <c r="Z2849" s="393">
        <v>0</v>
      </c>
      <c r="AA2849" s="394">
        <f t="shared" ref="AA2849" si="1918">Y2849*Z2849/100</f>
        <v>0</v>
      </c>
    </row>
    <row r="2850" spans="1:27" s="395" customFormat="1" ht="30" customHeight="1">
      <c r="A2850" s="415">
        <v>1109</v>
      </c>
      <c r="B2850" s="25" t="s">
        <v>24</v>
      </c>
      <c r="C2850" s="17">
        <v>34111</v>
      </c>
      <c r="D2850" s="17">
        <v>0</v>
      </c>
      <c r="E2850" s="17">
        <v>2</v>
      </c>
      <c r="F2850" s="17">
        <v>46</v>
      </c>
      <c r="G2850" s="17">
        <v>2</v>
      </c>
      <c r="H2850" s="31">
        <v>246</v>
      </c>
      <c r="I2850" s="20">
        <v>400</v>
      </c>
      <c r="J2850" s="30">
        <f>H2850*I2850</f>
        <v>98400</v>
      </c>
      <c r="K2850" s="390">
        <v>1</v>
      </c>
      <c r="L2850" s="391" t="s">
        <v>175</v>
      </c>
      <c r="M2850" s="28" t="s">
        <v>67</v>
      </c>
      <c r="N2850" s="390">
        <v>2</v>
      </c>
      <c r="O2850" s="21">
        <v>260</v>
      </c>
      <c r="P2850" s="390">
        <v>100</v>
      </c>
      <c r="Q2850" s="390">
        <v>6350</v>
      </c>
      <c r="R2850" s="29">
        <f>O2850*Q2850</f>
        <v>1651000</v>
      </c>
      <c r="S2850" s="390">
        <v>6</v>
      </c>
      <c r="T2850" s="390">
        <v>6</v>
      </c>
      <c r="U2850" s="424">
        <f>R2850-R2850*T2850/100</f>
        <v>1551940</v>
      </c>
      <c r="V2850" s="30">
        <f t="shared" si="1915"/>
        <v>1650340</v>
      </c>
      <c r="W2850" s="30">
        <f>V2850*P2850/100</f>
        <v>1650340</v>
      </c>
      <c r="X2850" s="28">
        <v>50000000</v>
      </c>
      <c r="Y2850" s="392">
        <v>0</v>
      </c>
      <c r="Z2850" s="393">
        <v>0</v>
      </c>
      <c r="AA2850" s="394">
        <f>Y2850*Z2850/100</f>
        <v>0</v>
      </c>
    </row>
    <row r="2851" spans="1:27" s="395" customFormat="1" ht="30" customHeight="1">
      <c r="A2851" s="481"/>
      <c r="B2851" s="27"/>
      <c r="C2851" s="401"/>
      <c r="D2851" s="402"/>
      <c r="E2851" s="402"/>
      <c r="F2851" s="402"/>
      <c r="G2851" s="402"/>
      <c r="H2851" s="31"/>
      <c r="I2851" s="18"/>
      <c r="J2851" s="28"/>
      <c r="K2851" s="390"/>
      <c r="L2851" s="399"/>
      <c r="M2851" s="28"/>
      <c r="N2851" s="390"/>
      <c r="O2851" s="21"/>
      <c r="P2851" s="390"/>
      <c r="Q2851" s="390"/>
      <c r="R2851" s="29"/>
      <c r="S2851" s="390"/>
      <c r="T2851" s="390"/>
      <c r="U2851" s="26"/>
      <c r="V2851" s="30"/>
      <c r="W2851" s="30"/>
      <c r="X2851" s="28"/>
      <c r="Y2851" s="392"/>
      <c r="Z2851" s="393"/>
      <c r="AA2851" s="394"/>
    </row>
    <row r="2852" spans="1:27" s="414" customFormat="1" ht="30" customHeight="1">
      <c r="A2852" s="415">
        <v>1110</v>
      </c>
      <c r="B2852" s="25" t="s">
        <v>26</v>
      </c>
      <c r="C2852" s="17" t="s">
        <v>183</v>
      </c>
      <c r="D2852" s="17">
        <v>12</v>
      </c>
      <c r="E2852" s="17">
        <v>0</v>
      </c>
      <c r="F2852" s="17">
        <v>0</v>
      </c>
      <c r="G2852" s="17">
        <v>1</v>
      </c>
      <c r="H2852" s="31">
        <v>4800</v>
      </c>
      <c r="I2852" s="20">
        <v>150</v>
      </c>
      <c r="J2852" s="30">
        <f>H2852*I2852</f>
        <v>720000</v>
      </c>
      <c r="K2852" s="18"/>
      <c r="L2852" s="18"/>
      <c r="M2852" s="18"/>
      <c r="N2852" s="19"/>
      <c r="O2852" s="18"/>
      <c r="P2852" s="18"/>
      <c r="Q2852" s="18"/>
      <c r="R2852" s="28"/>
      <c r="S2852" s="18"/>
      <c r="T2852" s="18"/>
      <c r="U2852" s="26"/>
      <c r="V2852" s="30">
        <f t="shared" ref="V2852" si="1919">J2852+U2852</f>
        <v>720000</v>
      </c>
      <c r="W2852" s="30"/>
      <c r="X2852" s="28"/>
      <c r="Y2852" s="488">
        <v>720000</v>
      </c>
      <c r="Z2852" s="393">
        <v>0.01</v>
      </c>
      <c r="AA2852" s="21">
        <f t="shared" ref="AA2852" si="1920">Y2852*Z2852/100</f>
        <v>72</v>
      </c>
    </row>
    <row r="2853" spans="1:27" s="395" customFormat="1" ht="30" customHeight="1">
      <c r="A2853" s="415">
        <v>1111</v>
      </c>
      <c r="B2853" s="25" t="s">
        <v>26</v>
      </c>
      <c r="C2853" s="17">
        <v>64</v>
      </c>
      <c r="D2853" s="17">
        <v>9</v>
      </c>
      <c r="E2853" s="17">
        <v>1</v>
      </c>
      <c r="F2853" s="17">
        <v>0</v>
      </c>
      <c r="G2853" s="17">
        <v>2</v>
      </c>
      <c r="H2853" s="70">
        <v>400</v>
      </c>
      <c r="I2853" s="20">
        <v>150</v>
      </c>
      <c r="J2853" s="30">
        <f>H2853*I2853</f>
        <v>60000</v>
      </c>
      <c r="K2853" s="390"/>
      <c r="L2853" s="391"/>
      <c r="M2853" s="28"/>
      <c r="N2853" s="390"/>
      <c r="O2853" s="21"/>
      <c r="P2853" s="390"/>
      <c r="Q2853" s="390"/>
      <c r="R2853" s="29"/>
      <c r="S2853" s="390"/>
      <c r="T2853" s="390"/>
      <c r="U2853" s="424"/>
      <c r="V2853" s="30">
        <f>J2853+U2853</f>
        <v>60000</v>
      </c>
      <c r="W2853" s="30">
        <f>V2853*P2853/100</f>
        <v>0</v>
      </c>
      <c r="X2853" s="28"/>
      <c r="Y2853" s="489">
        <v>60000</v>
      </c>
      <c r="Z2853" s="393">
        <v>0.02</v>
      </c>
      <c r="AA2853" s="21">
        <f>Y2853*Z2853/100</f>
        <v>12</v>
      </c>
    </row>
    <row r="2854" spans="1:27" s="395" customFormat="1" ht="30" customHeight="1">
      <c r="A2854" s="17"/>
      <c r="B2854" s="25"/>
      <c r="C2854" s="17"/>
      <c r="D2854" s="17"/>
      <c r="E2854" s="17"/>
      <c r="F2854" s="17"/>
      <c r="G2854" s="17"/>
      <c r="H2854" s="70"/>
      <c r="I2854" s="20"/>
      <c r="J2854" s="30"/>
      <c r="K2854" s="390">
        <v>1</v>
      </c>
      <c r="L2854" s="391" t="s">
        <v>175</v>
      </c>
      <c r="M2854" s="28" t="s">
        <v>67</v>
      </c>
      <c r="N2854" s="390">
        <v>2</v>
      </c>
      <c r="O2854" s="21">
        <v>256.5</v>
      </c>
      <c r="P2854" s="390">
        <v>100</v>
      </c>
      <c r="Q2854" s="390">
        <v>6350</v>
      </c>
      <c r="R2854" s="29">
        <f>O2854*Q2854</f>
        <v>1628775</v>
      </c>
      <c r="S2854" s="390">
        <v>13</v>
      </c>
      <c r="T2854" s="390">
        <v>16</v>
      </c>
      <c r="U2854" s="424">
        <f>R2854-R2854*T2854/100</f>
        <v>1368171</v>
      </c>
      <c r="V2854" s="30">
        <f>J2854+U2854</f>
        <v>1368171</v>
      </c>
      <c r="W2854" s="30">
        <f>V2854*P2854/100</f>
        <v>1368171</v>
      </c>
      <c r="X2854" s="28">
        <v>10000000</v>
      </c>
      <c r="Y2854" s="393">
        <v>0</v>
      </c>
      <c r="Z2854" s="393">
        <v>0</v>
      </c>
      <c r="AA2854" s="394"/>
    </row>
    <row r="2855" spans="1:27" s="395" customFormat="1" ht="30" customHeight="1">
      <c r="A2855" s="400"/>
      <c r="B2855" s="27"/>
      <c r="C2855" s="401"/>
      <c r="D2855" s="402"/>
      <c r="E2855" s="402"/>
      <c r="F2855" s="402"/>
      <c r="G2855" s="17">
        <v>1</v>
      </c>
      <c r="H2855" s="70">
        <v>3300</v>
      </c>
      <c r="I2855" s="20">
        <v>150</v>
      </c>
      <c r="J2855" s="30">
        <f>H2855*I2855</f>
        <v>495000</v>
      </c>
      <c r="K2855" s="390"/>
      <c r="L2855" s="399"/>
      <c r="M2855" s="28"/>
      <c r="N2855" s="390"/>
      <c r="O2855" s="21"/>
      <c r="P2855" s="390"/>
      <c r="Q2855" s="390"/>
      <c r="R2855" s="29"/>
      <c r="S2855" s="390"/>
      <c r="T2855" s="390"/>
      <c r="U2855" s="26"/>
      <c r="V2855" s="30">
        <f>J2855+U2855</f>
        <v>495000</v>
      </c>
      <c r="W2855" s="30">
        <f>V2855*P2855/100</f>
        <v>0</v>
      </c>
      <c r="X2855" s="28"/>
      <c r="Y2855" s="490">
        <v>495000</v>
      </c>
      <c r="Z2855" s="393">
        <v>0.01</v>
      </c>
      <c r="AA2855" s="21">
        <f>Y2855*Z2855/100</f>
        <v>49.5</v>
      </c>
    </row>
    <row r="2856" spans="1:27" s="395" customFormat="1" ht="30" customHeight="1">
      <c r="A2856" s="415">
        <v>1112</v>
      </c>
      <c r="B2856" s="25" t="s">
        <v>24</v>
      </c>
      <c r="C2856" s="17">
        <v>10615</v>
      </c>
      <c r="D2856" s="17">
        <v>0</v>
      </c>
      <c r="E2856" s="17">
        <v>1</v>
      </c>
      <c r="F2856" s="17">
        <v>9</v>
      </c>
      <c r="G2856" s="17">
        <v>2</v>
      </c>
      <c r="H2856" s="31">
        <v>109</v>
      </c>
      <c r="I2856" s="20">
        <v>400</v>
      </c>
      <c r="J2856" s="30">
        <f t="shared" ref="J2856:J2862" si="1921">H2856*I2856</f>
        <v>43600</v>
      </c>
      <c r="K2856" s="390">
        <v>1</v>
      </c>
      <c r="L2856" s="391" t="s">
        <v>175</v>
      </c>
      <c r="M2856" s="28" t="s">
        <v>59</v>
      </c>
      <c r="N2856" s="390">
        <v>2</v>
      </c>
      <c r="O2856" s="21">
        <v>120</v>
      </c>
      <c r="P2856" s="390">
        <v>100</v>
      </c>
      <c r="Q2856" s="390">
        <v>6350</v>
      </c>
      <c r="R2856" s="29">
        <f>O2856*Q2856</f>
        <v>762000</v>
      </c>
      <c r="S2856" s="390">
        <v>24</v>
      </c>
      <c r="T2856" s="390">
        <v>38</v>
      </c>
      <c r="U2856" s="26">
        <f>R2856-R2856*T2856/100</f>
        <v>472440</v>
      </c>
      <c r="V2856" s="30">
        <f>J2856+U2856</f>
        <v>516040</v>
      </c>
      <c r="W2856" s="30">
        <f>V2856*P2856/100</f>
        <v>516040</v>
      </c>
      <c r="X2856" s="28">
        <v>50000000</v>
      </c>
      <c r="Y2856" s="392">
        <v>0</v>
      </c>
      <c r="Z2856" s="393">
        <v>0</v>
      </c>
      <c r="AA2856" s="394">
        <f>Y2856*Z2856/100</f>
        <v>0</v>
      </c>
    </row>
    <row r="2857" spans="1:27" s="414" customFormat="1" ht="30" customHeight="1">
      <c r="A2857" s="415">
        <v>1113</v>
      </c>
      <c r="B2857" s="25" t="s">
        <v>24</v>
      </c>
      <c r="C2857" s="17">
        <v>41965</v>
      </c>
      <c r="D2857" s="17">
        <v>0</v>
      </c>
      <c r="E2857" s="17">
        <v>1</v>
      </c>
      <c r="F2857" s="17">
        <v>82</v>
      </c>
      <c r="G2857" s="17">
        <v>1</v>
      </c>
      <c r="H2857" s="31">
        <v>182</v>
      </c>
      <c r="I2857" s="20">
        <v>300</v>
      </c>
      <c r="J2857" s="30">
        <f t="shared" si="1921"/>
        <v>54600</v>
      </c>
      <c r="K2857" s="18"/>
      <c r="L2857" s="18"/>
      <c r="M2857" s="18"/>
      <c r="N2857" s="19"/>
      <c r="O2857" s="18"/>
      <c r="P2857" s="18">
        <v>100</v>
      </c>
      <c r="Q2857" s="18"/>
      <c r="R2857" s="28"/>
      <c r="S2857" s="18"/>
      <c r="T2857" s="18"/>
      <c r="U2857" s="26"/>
      <c r="V2857" s="30">
        <f t="shared" ref="V2857:V2862" si="1922">J2857+U2857</f>
        <v>54600</v>
      </c>
      <c r="W2857" s="30">
        <f t="shared" ref="W2857:W2862" si="1923">V2857*P2857/100</f>
        <v>54600</v>
      </c>
      <c r="X2857" s="28">
        <v>50000000</v>
      </c>
      <c r="Y2857" s="392">
        <v>0</v>
      </c>
      <c r="Z2857" s="393">
        <v>0</v>
      </c>
      <c r="AA2857" s="394">
        <f t="shared" ref="AA2857:AA2862" si="1924">Y2857*Z2857/100</f>
        <v>0</v>
      </c>
    </row>
    <row r="2858" spans="1:27" s="414" customFormat="1" ht="30" customHeight="1">
      <c r="A2858" s="415">
        <v>1114</v>
      </c>
      <c r="B2858" s="25" t="s">
        <v>24</v>
      </c>
      <c r="C2858" s="17">
        <v>60196</v>
      </c>
      <c r="D2858" s="17">
        <v>12</v>
      </c>
      <c r="E2858" s="17">
        <v>1</v>
      </c>
      <c r="F2858" s="17">
        <v>1</v>
      </c>
      <c r="G2858" s="17">
        <v>1</v>
      </c>
      <c r="H2858" s="31">
        <v>4901</v>
      </c>
      <c r="I2858" s="20">
        <v>125</v>
      </c>
      <c r="J2858" s="30">
        <f t="shared" si="1921"/>
        <v>612625</v>
      </c>
      <c r="K2858" s="18"/>
      <c r="L2858" s="18"/>
      <c r="M2858" s="18"/>
      <c r="N2858" s="19"/>
      <c r="O2858" s="18"/>
      <c r="P2858" s="18">
        <v>100</v>
      </c>
      <c r="Q2858" s="18"/>
      <c r="R2858" s="28"/>
      <c r="S2858" s="18"/>
      <c r="T2858" s="18"/>
      <c r="U2858" s="26"/>
      <c r="V2858" s="30">
        <f t="shared" si="1922"/>
        <v>612625</v>
      </c>
      <c r="W2858" s="30">
        <f t="shared" si="1923"/>
        <v>612625</v>
      </c>
      <c r="X2858" s="28">
        <v>50000000</v>
      </c>
      <c r="Y2858" s="392">
        <v>0</v>
      </c>
      <c r="Z2858" s="393">
        <v>0</v>
      </c>
      <c r="AA2858" s="394">
        <f t="shared" si="1924"/>
        <v>0</v>
      </c>
    </row>
    <row r="2859" spans="1:27" s="414" customFormat="1" ht="30" customHeight="1">
      <c r="A2859" s="415">
        <v>1115</v>
      </c>
      <c r="B2859" s="25" t="s">
        <v>24</v>
      </c>
      <c r="C2859" s="17">
        <v>60197</v>
      </c>
      <c r="D2859" s="17">
        <v>5</v>
      </c>
      <c r="E2859" s="17">
        <v>1</v>
      </c>
      <c r="F2859" s="17">
        <v>4</v>
      </c>
      <c r="G2859" s="17">
        <v>1</v>
      </c>
      <c r="H2859" s="31">
        <v>2104</v>
      </c>
      <c r="I2859" s="20">
        <v>125</v>
      </c>
      <c r="J2859" s="31">
        <f t="shared" si="1921"/>
        <v>263000</v>
      </c>
      <c r="K2859" s="18"/>
      <c r="L2859" s="18"/>
      <c r="M2859" s="18"/>
      <c r="N2859" s="19"/>
      <c r="O2859" s="18"/>
      <c r="P2859" s="18">
        <v>100</v>
      </c>
      <c r="Q2859" s="18"/>
      <c r="R2859" s="28"/>
      <c r="S2859" s="18"/>
      <c r="T2859" s="18"/>
      <c r="U2859" s="26"/>
      <c r="V2859" s="30">
        <f t="shared" si="1922"/>
        <v>263000</v>
      </c>
      <c r="W2859" s="30">
        <f t="shared" si="1923"/>
        <v>263000</v>
      </c>
      <c r="X2859" s="28">
        <v>50000000</v>
      </c>
      <c r="Y2859" s="392">
        <v>0</v>
      </c>
      <c r="Z2859" s="393">
        <v>0</v>
      </c>
      <c r="AA2859" s="394">
        <f t="shared" si="1924"/>
        <v>0</v>
      </c>
    </row>
    <row r="2860" spans="1:27" s="414" customFormat="1" ht="30" customHeight="1">
      <c r="A2860" s="415">
        <v>1116</v>
      </c>
      <c r="B2860" s="25" t="s">
        <v>24</v>
      </c>
      <c r="C2860" s="17">
        <v>21884</v>
      </c>
      <c r="D2860" s="17">
        <v>3</v>
      </c>
      <c r="E2860" s="17">
        <v>2</v>
      </c>
      <c r="F2860" s="17">
        <v>77</v>
      </c>
      <c r="G2860" s="17">
        <v>1</v>
      </c>
      <c r="H2860" s="31">
        <v>1477</v>
      </c>
      <c r="I2860" s="20">
        <v>125</v>
      </c>
      <c r="J2860" s="31">
        <f t="shared" si="1921"/>
        <v>184625</v>
      </c>
      <c r="K2860" s="18"/>
      <c r="L2860" s="18"/>
      <c r="M2860" s="18"/>
      <c r="N2860" s="19"/>
      <c r="O2860" s="18"/>
      <c r="P2860" s="18">
        <v>100</v>
      </c>
      <c r="Q2860" s="18"/>
      <c r="R2860" s="28"/>
      <c r="S2860" s="18"/>
      <c r="T2860" s="18"/>
      <c r="U2860" s="26"/>
      <c r="V2860" s="30">
        <f t="shared" si="1922"/>
        <v>184625</v>
      </c>
      <c r="W2860" s="30">
        <f t="shared" si="1923"/>
        <v>184625</v>
      </c>
      <c r="X2860" s="29">
        <v>0</v>
      </c>
      <c r="Y2860" s="392">
        <v>0</v>
      </c>
      <c r="Z2860" s="393">
        <v>0</v>
      </c>
      <c r="AA2860" s="394">
        <f>Y2860*Z2860/100</f>
        <v>0</v>
      </c>
    </row>
    <row r="2861" spans="1:27" s="414" customFormat="1" ht="30" customHeight="1">
      <c r="A2861" s="415">
        <v>1117</v>
      </c>
      <c r="B2861" s="25" t="s">
        <v>24</v>
      </c>
      <c r="C2861" s="17">
        <v>20515</v>
      </c>
      <c r="D2861" s="17">
        <v>7</v>
      </c>
      <c r="E2861" s="17">
        <v>2</v>
      </c>
      <c r="F2861" s="17">
        <v>20</v>
      </c>
      <c r="G2861" s="17">
        <v>1</v>
      </c>
      <c r="H2861" s="31">
        <v>3040</v>
      </c>
      <c r="I2861" s="20">
        <v>125</v>
      </c>
      <c r="J2861" s="31">
        <f t="shared" si="1921"/>
        <v>380000</v>
      </c>
      <c r="K2861" s="18"/>
      <c r="L2861" s="18"/>
      <c r="M2861" s="18"/>
      <c r="N2861" s="19"/>
      <c r="O2861" s="18"/>
      <c r="P2861" s="18">
        <v>100</v>
      </c>
      <c r="Q2861" s="18"/>
      <c r="R2861" s="28"/>
      <c r="S2861" s="18"/>
      <c r="T2861" s="18"/>
      <c r="U2861" s="26"/>
      <c r="V2861" s="30">
        <f t="shared" si="1922"/>
        <v>380000</v>
      </c>
      <c r="W2861" s="30">
        <f t="shared" si="1923"/>
        <v>380000</v>
      </c>
      <c r="X2861" s="29">
        <v>0</v>
      </c>
      <c r="Y2861" s="392">
        <v>0</v>
      </c>
      <c r="Z2861" s="393">
        <v>0</v>
      </c>
      <c r="AA2861" s="394">
        <f t="shared" si="1924"/>
        <v>0</v>
      </c>
    </row>
    <row r="2862" spans="1:27" s="449" customFormat="1" ht="30" customHeight="1">
      <c r="A2862" s="415">
        <v>1118</v>
      </c>
      <c r="B2862" s="56" t="s">
        <v>26</v>
      </c>
      <c r="C2862" s="55">
        <v>1756</v>
      </c>
      <c r="D2862" s="55">
        <v>5</v>
      </c>
      <c r="E2862" s="55">
        <v>0</v>
      </c>
      <c r="F2862" s="55">
        <v>25</v>
      </c>
      <c r="G2862" s="55">
        <v>1</v>
      </c>
      <c r="H2862" s="260">
        <v>2025</v>
      </c>
      <c r="I2862" s="20">
        <v>125</v>
      </c>
      <c r="J2862" s="31">
        <f t="shared" si="1921"/>
        <v>253125</v>
      </c>
      <c r="K2862" s="18"/>
      <c r="L2862" s="18"/>
      <c r="M2862" s="18"/>
      <c r="N2862" s="19"/>
      <c r="O2862" s="18"/>
      <c r="P2862" s="18">
        <v>100</v>
      </c>
      <c r="Q2862" s="18"/>
      <c r="R2862" s="28"/>
      <c r="S2862" s="18"/>
      <c r="T2862" s="18"/>
      <c r="U2862" s="26"/>
      <c r="V2862" s="30">
        <f t="shared" si="1922"/>
        <v>253125</v>
      </c>
      <c r="W2862" s="30">
        <f t="shared" si="1923"/>
        <v>253125</v>
      </c>
      <c r="X2862" s="29">
        <v>0</v>
      </c>
      <c r="Y2862" s="482">
        <f>V2862</f>
        <v>253125</v>
      </c>
      <c r="Z2862" s="393">
        <v>0.01</v>
      </c>
      <c r="AA2862" s="21">
        <f t="shared" si="1924"/>
        <v>25.3125</v>
      </c>
    </row>
    <row r="2863" spans="1:27" s="395" customFormat="1" ht="30" customHeight="1">
      <c r="A2863" s="415">
        <v>1119</v>
      </c>
      <c r="B2863" s="25" t="s">
        <v>24</v>
      </c>
      <c r="C2863" s="17">
        <v>10635</v>
      </c>
      <c r="D2863" s="17">
        <v>0</v>
      </c>
      <c r="E2863" s="17">
        <v>0</v>
      </c>
      <c r="F2863" s="17">
        <v>42</v>
      </c>
      <c r="G2863" s="17">
        <v>2</v>
      </c>
      <c r="H2863" s="31">
        <v>42</v>
      </c>
      <c r="I2863" s="20">
        <v>400</v>
      </c>
      <c r="J2863" s="30">
        <f>H2863*I2863</f>
        <v>16800</v>
      </c>
      <c r="K2863" s="390">
        <v>1</v>
      </c>
      <c r="L2863" s="391" t="s">
        <v>175</v>
      </c>
      <c r="M2863" s="28" t="s">
        <v>176</v>
      </c>
      <c r="N2863" s="390">
        <v>2</v>
      </c>
      <c r="O2863" s="21">
        <v>172.9</v>
      </c>
      <c r="P2863" s="390">
        <v>100</v>
      </c>
      <c r="Q2863" s="390">
        <v>6350</v>
      </c>
      <c r="R2863" s="29">
        <f>O2863*Q2863</f>
        <v>1097915</v>
      </c>
      <c r="S2863" s="390">
        <v>18</v>
      </c>
      <c r="T2863" s="390">
        <v>65</v>
      </c>
      <c r="U2863" s="26">
        <f>R2863-R2863*T2863/100</f>
        <v>384270.25</v>
      </c>
      <c r="V2863" s="30">
        <f>J2863+U2863</f>
        <v>401070.25</v>
      </c>
      <c r="W2863" s="30">
        <f>V2863*P2863/100</f>
        <v>401070.25</v>
      </c>
      <c r="X2863" s="28">
        <v>50000000</v>
      </c>
      <c r="Y2863" s="392">
        <v>0</v>
      </c>
      <c r="Z2863" s="393">
        <v>0</v>
      </c>
      <c r="AA2863" s="394">
        <f>Y2863*Z2863/100</f>
        <v>0</v>
      </c>
    </row>
    <row r="2864" spans="1:27" s="395" customFormat="1" ht="30" customHeight="1">
      <c r="A2864" s="481"/>
      <c r="B2864" s="27"/>
      <c r="C2864" s="401"/>
      <c r="D2864" s="402"/>
      <c r="E2864" s="402"/>
      <c r="F2864" s="402"/>
      <c r="G2864" s="402"/>
      <c r="H2864" s="31"/>
      <c r="I2864" s="18"/>
      <c r="J2864" s="28"/>
      <c r="K2864" s="390"/>
      <c r="L2864" s="399"/>
      <c r="M2864" s="28"/>
      <c r="N2864" s="390"/>
      <c r="O2864" s="21"/>
      <c r="P2864" s="390"/>
      <c r="Q2864" s="390"/>
      <c r="R2864" s="29"/>
      <c r="S2864" s="390"/>
      <c r="T2864" s="390"/>
      <c r="U2864" s="26"/>
      <c r="V2864" s="30"/>
      <c r="W2864" s="30"/>
      <c r="X2864" s="28"/>
      <c r="Y2864" s="392"/>
      <c r="Z2864" s="393"/>
      <c r="AA2864" s="394"/>
    </row>
    <row r="2865" spans="1:27" s="414" customFormat="1" ht="30" customHeight="1">
      <c r="A2865" s="415">
        <v>1120</v>
      </c>
      <c r="B2865" s="25" t="s">
        <v>28</v>
      </c>
      <c r="C2865" s="17" t="s">
        <v>182</v>
      </c>
      <c r="D2865" s="17">
        <v>1</v>
      </c>
      <c r="E2865" s="17">
        <v>0</v>
      </c>
      <c r="F2865" s="17">
        <v>0</v>
      </c>
      <c r="G2865" s="17">
        <v>1</v>
      </c>
      <c r="H2865" s="31">
        <v>400</v>
      </c>
      <c r="I2865" s="20">
        <v>150</v>
      </c>
      <c r="J2865" s="30">
        <f>H2865*I2865</f>
        <v>60000</v>
      </c>
      <c r="K2865" s="18"/>
      <c r="L2865" s="18"/>
      <c r="M2865" s="18"/>
      <c r="N2865" s="19"/>
      <c r="O2865" s="18"/>
      <c r="P2865" s="18"/>
      <c r="Q2865" s="18"/>
      <c r="R2865" s="28"/>
      <c r="S2865" s="18"/>
      <c r="T2865" s="18"/>
      <c r="U2865" s="26"/>
      <c r="V2865" s="30">
        <f t="shared" ref="V2865" si="1925">J2865+U2865</f>
        <v>60000</v>
      </c>
      <c r="W2865" s="30"/>
      <c r="X2865" s="28"/>
      <c r="Y2865" s="30">
        <v>60000</v>
      </c>
      <c r="Z2865" s="393">
        <v>0.01</v>
      </c>
      <c r="AA2865" s="21">
        <f t="shared" ref="AA2865" si="1926">Y2865*Z2865/100</f>
        <v>6</v>
      </c>
    </row>
    <row r="2866" spans="1:27" s="395" customFormat="1" ht="30" customHeight="1">
      <c r="A2866" s="415">
        <v>1121</v>
      </c>
      <c r="B2866" s="25" t="s">
        <v>24</v>
      </c>
      <c r="C2866" s="17">
        <v>10603</v>
      </c>
      <c r="D2866" s="17">
        <v>0</v>
      </c>
      <c r="E2866" s="17">
        <v>0</v>
      </c>
      <c r="F2866" s="17">
        <v>93</v>
      </c>
      <c r="G2866" s="17">
        <v>2</v>
      </c>
      <c r="H2866" s="259">
        <v>67.5</v>
      </c>
      <c r="I2866" s="20">
        <v>400</v>
      </c>
      <c r="J2866" s="30">
        <f>H2866*I2866</f>
        <v>27000</v>
      </c>
      <c r="K2866" s="390">
        <v>1</v>
      </c>
      <c r="L2866" s="391" t="s">
        <v>175</v>
      </c>
      <c r="M2866" s="28" t="s">
        <v>67</v>
      </c>
      <c r="N2866" s="390">
        <v>2</v>
      </c>
      <c r="O2866" s="21">
        <v>177.3</v>
      </c>
      <c r="P2866" s="390">
        <v>100</v>
      </c>
      <c r="Q2866" s="390">
        <v>6350</v>
      </c>
      <c r="R2866" s="29">
        <f>O2866*Q2866</f>
        <v>1125855</v>
      </c>
      <c r="S2866" s="390">
        <v>26</v>
      </c>
      <c r="T2866" s="390">
        <v>42</v>
      </c>
      <c r="U2866" s="26">
        <f>R2866-R2866*T2866/100</f>
        <v>652995.9</v>
      </c>
      <c r="V2866" s="30">
        <f>J2866+U2866</f>
        <v>679995.9</v>
      </c>
      <c r="W2866" s="30">
        <f>V2866*P2866/100</f>
        <v>679995.9</v>
      </c>
      <c r="X2866" s="28">
        <v>50000000</v>
      </c>
      <c r="Y2866" s="392">
        <v>0</v>
      </c>
      <c r="Z2866" s="393">
        <v>0</v>
      </c>
      <c r="AA2866" s="491">
        <f>Y2866*Z2866/100</f>
        <v>0</v>
      </c>
    </row>
    <row r="2867" spans="1:27" s="395" customFormat="1" ht="30" customHeight="1" thickBot="1">
      <c r="A2867" s="400"/>
      <c r="B2867" s="27"/>
      <c r="C2867" s="401"/>
      <c r="D2867" s="402"/>
      <c r="E2867" s="402"/>
      <c r="F2867" s="402"/>
      <c r="G2867" s="17">
        <v>3</v>
      </c>
      <c r="H2867" s="259">
        <v>25.5</v>
      </c>
      <c r="I2867" s="20">
        <v>400</v>
      </c>
      <c r="J2867" s="30">
        <f>H2867*I2867</f>
        <v>10200</v>
      </c>
      <c r="K2867" s="390"/>
      <c r="L2867" s="391" t="s">
        <v>197</v>
      </c>
      <c r="M2867" s="28" t="s">
        <v>198</v>
      </c>
      <c r="N2867" s="390">
        <v>3</v>
      </c>
      <c r="O2867" s="21">
        <v>102</v>
      </c>
      <c r="P2867" s="390">
        <v>100</v>
      </c>
      <c r="Q2867" s="390">
        <v>5300</v>
      </c>
      <c r="R2867" s="29">
        <f>O2867*Q2867</f>
        <v>540600</v>
      </c>
      <c r="S2867" s="390">
        <v>26</v>
      </c>
      <c r="T2867" s="390">
        <v>85</v>
      </c>
      <c r="U2867" s="26">
        <f>R2867-R2867*T2867/100</f>
        <v>81090</v>
      </c>
      <c r="V2867" s="30">
        <f>J2867+U2867</f>
        <v>91290</v>
      </c>
      <c r="W2867" s="30">
        <f>V2867*P2867/100</f>
        <v>91290</v>
      </c>
      <c r="X2867" s="28"/>
      <c r="Y2867" s="482">
        <f>V2867</f>
        <v>91290</v>
      </c>
      <c r="Z2867" s="393">
        <v>0.3</v>
      </c>
      <c r="AA2867" s="492">
        <f>Y2867*Z2867/100</f>
        <v>273.87</v>
      </c>
    </row>
    <row r="2868" spans="1:27" s="395" customFormat="1" ht="30" customHeight="1" thickTop="1">
      <c r="A2868" s="415">
        <v>1122</v>
      </c>
      <c r="B2868" s="25" t="s">
        <v>24</v>
      </c>
      <c r="C2868" s="17">
        <v>64006</v>
      </c>
      <c r="D2868" s="17">
        <v>0</v>
      </c>
      <c r="E2868" s="17">
        <v>0</v>
      </c>
      <c r="F2868" s="17">
        <v>22</v>
      </c>
      <c r="G2868" s="17">
        <v>2</v>
      </c>
      <c r="H2868" s="31">
        <v>22</v>
      </c>
      <c r="I2868" s="20">
        <v>400</v>
      </c>
      <c r="J2868" s="30">
        <f>H2868*I2868</f>
        <v>8800</v>
      </c>
      <c r="K2868" s="390">
        <v>1</v>
      </c>
      <c r="L2868" s="391" t="s">
        <v>175</v>
      </c>
      <c r="M2868" s="28" t="s">
        <v>67</v>
      </c>
      <c r="N2868" s="390">
        <v>2</v>
      </c>
      <c r="O2868" s="21">
        <v>53</v>
      </c>
      <c r="P2868" s="390">
        <v>100</v>
      </c>
      <c r="Q2868" s="390">
        <v>6350</v>
      </c>
      <c r="R2868" s="29">
        <f>O2868*Q2868</f>
        <v>336550</v>
      </c>
      <c r="S2868" s="390">
        <v>15</v>
      </c>
      <c r="T2868" s="390">
        <v>20</v>
      </c>
      <c r="U2868" s="26">
        <f>R2868-R2868*T2868/100</f>
        <v>269240</v>
      </c>
      <c r="V2868" s="30">
        <f>J2868+U2868</f>
        <v>278040</v>
      </c>
      <c r="W2868" s="30">
        <f>V2868*P2868/100</f>
        <v>278040</v>
      </c>
      <c r="X2868" s="28">
        <v>50000000</v>
      </c>
      <c r="Y2868" s="392">
        <v>0</v>
      </c>
      <c r="Z2868" s="393">
        <v>0</v>
      </c>
      <c r="AA2868" s="394">
        <f>Y2868*Z2868/100</f>
        <v>0</v>
      </c>
    </row>
    <row r="2869" spans="1:27" s="395" customFormat="1" ht="30" customHeight="1">
      <c r="A2869" s="481"/>
      <c r="B2869" s="27"/>
      <c r="C2869" s="401"/>
      <c r="D2869" s="402"/>
      <c r="E2869" s="402"/>
      <c r="F2869" s="402"/>
      <c r="G2869" s="402"/>
      <c r="H2869" s="31"/>
      <c r="I2869" s="18"/>
      <c r="J2869" s="28"/>
      <c r="K2869" s="390"/>
      <c r="L2869" s="399"/>
      <c r="M2869" s="28"/>
      <c r="N2869" s="390"/>
      <c r="O2869" s="21"/>
      <c r="P2869" s="390"/>
      <c r="Q2869" s="390"/>
      <c r="R2869" s="29"/>
      <c r="S2869" s="390"/>
      <c r="T2869" s="390"/>
      <c r="U2869" s="26"/>
      <c r="V2869" s="30"/>
      <c r="W2869" s="30"/>
      <c r="X2869" s="28"/>
      <c r="Y2869" s="392"/>
      <c r="Z2869" s="393"/>
      <c r="AA2869" s="394"/>
    </row>
    <row r="2870" spans="1:27" s="466" customFormat="1" ht="30" customHeight="1">
      <c r="A2870" s="483">
        <v>1123</v>
      </c>
      <c r="B2870" s="298" t="s">
        <v>24</v>
      </c>
      <c r="C2870" s="221">
        <v>61636</v>
      </c>
      <c r="D2870" s="221">
        <v>6</v>
      </c>
      <c r="E2870" s="221">
        <v>3</v>
      </c>
      <c r="F2870" s="221">
        <v>10</v>
      </c>
      <c r="G2870" s="221">
        <v>1</v>
      </c>
      <c r="H2870" s="297">
        <v>2710</v>
      </c>
      <c r="I2870" s="224">
        <v>125</v>
      </c>
      <c r="J2870" s="296">
        <f>H2870*I2870</f>
        <v>338750</v>
      </c>
      <c r="K2870" s="465"/>
      <c r="L2870" s="465"/>
      <c r="M2870" s="465"/>
      <c r="N2870" s="477"/>
      <c r="O2870" s="465"/>
      <c r="P2870" s="465"/>
      <c r="Q2870" s="465"/>
      <c r="R2870" s="405"/>
      <c r="S2870" s="465"/>
      <c r="T2870" s="465"/>
      <c r="U2870" s="418"/>
      <c r="V2870" s="296">
        <f t="shared" ref="V2870:W2871" si="1927">J2870+U2870</f>
        <v>338750</v>
      </c>
      <c r="W2870" s="296">
        <v>11200</v>
      </c>
      <c r="X2870" s="405">
        <v>50000000</v>
      </c>
      <c r="Y2870" s="404">
        <v>0</v>
      </c>
      <c r="Z2870" s="408">
        <v>0</v>
      </c>
      <c r="AA2870" s="409">
        <f t="shared" ref="AA2870:AA2871" si="1928">Y2870*Z2870/100</f>
        <v>0</v>
      </c>
    </row>
    <row r="2871" spans="1:27" s="414" customFormat="1" ht="30" customHeight="1">
      <c r="A2871" s="415">
        <v>1124</v>
      </c>
      <c r="B2871" s="25" t="s">
        <v>28</v>
      </c>
      <c r="C2871" s="17" t="s">
        <v>29</v>
      </c>
      <c r="D2871" s="17">
        <v>4</v>
      </c>
      <c r="E2871" s="17">
        <v>0</v>
      </c>
      <c r="F2871" s="17">
        <v>0</v>
      </c>
      <c r="G2871" s="17">
        <v>1</v>
      </c>
      <c r="H2871" s="31">
        <v>1600</v>
      </c>
      <c r="I2871" s="20">
        <v>150</v>
      </c>
      <c r="J2871" s="30">
        <f>H2871*I2871</f>
        <v>240000</v>
      </c>
      <c r="K2871" s="18"/>
      <c r="L2871" s="18"/>
      <c r="M2871" s="18"/>
      <c r="N2871" s="19"/>
      <c r="O2871" s="18"/>
      <c r="P2871" s="18"/>
      <c r="Q2871" s="18"/>
      <c r="R2871" s="28"/>
      <c r="S2871" s="18"/>
      <c r="T2871" s="18"/>
      <c r="U2871" s="26"/>
      <c r="V2871" s="30">
        <f t="shared" si="1927"/>
        <v>240000</v>
      </c>
      <c r="W2871" s="30">
        <f t="shared" si="1927"/>
        <v>240000</v>
      </c>
      <c r="X2871" s="28"/>
      <c r="Y2871" s="482">
        <f>V2871</f>
        <v>240000</v>
      </c>
      <c r="Z2871" s="393">
        <v>0.01</v>
      </c>
      <c r="AA2871" s="21">
        <f t="shared" si="1928"/>
        <v>24</v>
      </c>
    </row>
    <row r="2872" spans="1:27" s="395" customFormat="1" ht="30" customHeight="1">
      <c r="A2872" s="415">
        <v>1125</v>
      </c>
      <c r="B2872" s="25" t="s">
        <v>24</v>
      </c>
      <c r="C2872" s="17">
        <v>10621</v>
      </c>
      <c r="D2872" s="17">
        <v>0</v>
      </c>
      <c r="E2872" s="17">
        <v>1</v>
      </c>
      <c r="F2872" s="17">
        <v>70</v>
      </c>
      <c r="G2872" s="17">
        <v>2</v>
      </c>
      <c r="H2872" s="31">
        <v>170</v>
      </c>
      <c r="I2872" s="20">
        <v>400</v>
      </c>
      <c r="J2872" s="30">
        <f>H2872*I2872</f>
        <v>68000</v>
      </c>
      <c r="K2872" s="390">
        <v>1</v>
      </c>
      <c r="L2872" s="391" t="s">
        <v>175</v>
      </c>
      <c r="M2872" s="28" t="s">
        <v>69</v>
      </c>
      <c r="N2872" s="390">
        <v>2</v>
      </c>
      <c r="O2872" s="21">
        <v>144</v>
      </c>
      <c r="P2872" s="390">
        <v>100</v>
      </c>
      <c r="Q2872" s="390">
        <v>6350</v>
      </c>
      <c r="R2872" s="29">
        <f>O2872*Q2872</f>
        <v>914400</v>
      </c>
      <c r="S2872" s="390">
        <v>19</v>
      </c>
      <c r="T2872" s="390">
        <v>93</v>
      </c>
      <c r="U2872" s="26">
        <f>R2872-R2872*T2872/100</f>
        <v>64008</v>
      </c>
      <c r="V2872" s="30">
        <f>J2872+U2872</f>
        <v>132008</v>
      </c>
      <c r="W2872" s="30">
        <f>V2872*P2872/100</f>
        <v>132008</v>
      </c>
      <c r="X2872" s="28">
        <v>50000000</v>
      </c>
      <c r="Y2872" s="392">
        <v>0</v>
      </c>
      <c r="Z2872" s="393">
        <v>0</v>
      </c>
      <c r="AA2872" s="394">
        <f>Y2872*Z2872/100</f>
        <v>0</v>
      </c>
    </row>
    <row r="2873" spans="1:27" s="395" customFormat="1" ht="30" customHeight="1">
      <c r="A2873" s="415"/>
      <c r="B2873" s="25"/>
      <c r="C2873" s="17"/>
      <c r="D2873" s="17"/>
      <c r="E2873" s="17"/>
      <c r="F2873" s="17"/>
      <c r="G2873" s="17"/>
      <c r="H2873" s="31"/>
      <c r="I2873" s="20"/>
      <c r="J2873" s="30"/>
      <c r="K2873" s="390">
        <v>2</v>
      </c>
      <c r="L2873" s="391" t="s">
        <v>175</v>
      </c>
      <c r="M2873" s="28" t="s">
        <v>69</v>
      </c>
      <c r="N2873" s="390">
        <v>3</v>
      </c>
      <c r="O2873" s="21">
        <v>135</v>
      </c>
      <c r="P2873" s="390">
        <v>100</v>
      </c>
      <c r="Q2873" s="390">
        <v>6350</v>
      </c>
      <c r="R2873" s="29">
        <f>O2873*Q2873</f>
        <v>857250</v>
      </c>
      <c r="S2873" s="390">
        <v>24</v>
      </c>
      <c r="T2873" s="390">
        <v>93</v>
      </c>
      <c r="U2873" s="26">
        <f>R2873-R2873*T2873/100</f>
        <v>60007.5</v>
      </c>
      <c r="V2873" s="30">
        <f>J2873+U2873</f>
        <v>60007.5</v>
      </c>
      <c r="W2873" s="30">
        <f>V2873*P2873/100</f>
        <v>60007.5</v>
      </c>
      <c r="X2873" s="28">
        <v>10000000</v>
      </c>
      <c r="Y2873" s="392">
        <v>0</v>
      </c>
      <c r="Z2873" s="393">
        <v>0</v>
      </c>
      <c r="AA2873" s="394">
        <f>Y2873*Z2873/100</f>
        <v>0</v>
      </c>
    </row>
    <row r="2874" spans="1:27" s="395" customFormat="1" ht="30" customHeight="1">
      <c r="A2874" s="415">
        <v>1126</v>
      </c>
      <c r="B2874" s="25" t="s">
        <v>24</v>
      </c>
      <c r="C2874" s="17">
        <v>10622</v>
      </c>
      <c r="D2874" s="17">
        <v>0</v>
      </c>
      <c r="E2874" s="17">
        <v>0</v>
      </c>
      <c r="F2874" s="17">
        <v>21</v>
      </c>
      <c r="G2874" s="17">
        <v>1</v>
      </c>
      <c r="H2874" s="31">
        <v>21</v>
      </c>
      <c r="I2874" s="20">
        <v>400</v>
      </c>
      <c r="J2874" s="30">
        <f>H2874*I2874</f>
        <v>8400</v>
      </c>
      <c r="K2874" s="390">
        <v>1</v>
      </c>
      <c r="L2874" s="399" t="s">
        <v>168</v>
      </c>
      <c r="M2874" s="28" t="s">
        <v>27</v>
      </c>
      <c r="N2874" s="390">
        <v>1</v>
      </c>
      <c r="O2874" s="21">
        <v>7.5</v>
      </c>
      <c r="P2874" s="390">
        <v>100</v>
      </c>
      <c r="Q2874" s="390">
        <v>5150</v>
      </c>
      <c r="R2874" s="29">
        <f>O2874*Q2874</f>
        <v>38625</v>
      </c>
      <c r="S2874" s="390">
        <v>24</v>
      </c>
      <c r="T2874" s="390">
        <v>93</v>
      </c>
      <c r="U2874" s="26">
        <f t="shared" ref="U2874" si="1929">R2874-R2874*T2874/100</f>
        <v>2703.75</v>
      </c>
      <c r="V2874" s="30">
        <f>J2874+U2874</f>
        <v>11103.75</v>
      </c>
      <c r="W2874" s="30">
        <f t="shared" ref="W2874:W2876" si="1930">V2874*P2874/100</f>
        <v>11103.75</v>
      </c>
      <c r="X2874" s="28">
        <v>50000000</v>
      </c>
      <c r="Y2874" s="392">
        <v>0</v>
      </c>
      <c r="Z2874" s="393">
        <v>0</v>
      </c>
      <c r="AA2874" s="394">
        <f t="shared" ref="AA2874:AA2876" si="1931">Y2874*Z2874/100</f>
        <v>0</v>
      </c>
    </row>
    <row r="2875" spans="1:27" s="414" customFormat="1" ht="30" customHeight="1">
      <c r="A2875" s="415">
        <v>1127</v>
      </c>
      <c r="B2875" s="25" t="s">
        <v>24</v>
      </c>
      <c r="C2875" s="17">
        <v>60193</v>
      </c>
      <c r="D2875" s="17">
        <v>6</v>
      </c>
      <c r="E2875" s="17">
        <v>2</v>
      </c>
      <c r="F2875" s="17">
        <v>0</v>
      </c>
      <c r="G2875" s="17">
        <v>1</v>
      </c>
      <c r="H2875" s="31">
        <v>2600</v>
      </c>
      <c r="I2875" s="20">
        <v>125</v>
      </c>
      <c r="J2875" s="30">
        <f>H2875*I2875</f>
        <v>325000</v>
      </c>
      <c r="K2875" s="18"/>
      <c r="L2875" s="18"/>
      <c r="M2875" s="18"/>
      <c r="N2875" s="19"/>
      <c r="O2875" s="18"/>
      <c r="P2875" s="18">
        <v>100</v>
      </c>
      <c r="Q2875" s="18"/>
      <c r="R2875" s="28"/>
      <c r="S2875" s="18"/>
      <c r="T2875" s="18"/>
      <c r="U2875" s="26"/>
      <c r="V2875" s="30">
        <f t="shared" ref="V2875:V2876" si="1932">J2875+U2875</f>
        <v>325000</v>
      </c>
      <c r="W2875" s="30">
        <f t="shared" si="1930"/>
        <v>325000</v>
      </c>
      <c r="X2875" s="28">
        <v>50000000</v>
      </c>
      <c r="Y2875" s="392">
        <v>0</v>
      </c>
      <c r="Z2875" s="393">
        <v>0</v>
      </c>
      <c r="AA2875" s="394">
        <f t="shared" si="1931"/>
        <v>0</v>
      </c>
    </row>
    <row r="2876" spans="1:27" s="414" customFormat="1" ht="30" customHeight="1">
      <c r="A2876" s="415">
        <v>1128</v>
      </c>
      <c r="B2876" s="25" t="s">
        <v>24</v>
      </c>
      <c r="C2876" s="17">
        <v>22968</v>
      </c>
      <c r="D2876" s="17">
        <v>8</v>
      </c>
      <c r="E2876" s="17">
        <v>2</v>
      </c>
      <c r="F2876" s="17">
        <v>40</v>
      </c>
      <c r="G2876" s="17">
        <v>1</v>
      </c>
      <c r="H2876" s="31">
        <v>3440</v>
      </c>
      <c r="I2876" s="20">
        <v>125</v>
      </c>
      <c r="J2876" s="30">
        <f>H2876*I2876</f>
        <v>430000</v>
      </c>
      <c r="K2876" s="18"/>
      <c r="L2876" s="18"/>
      <c r="M2876" s="18"/>
      <c r="N2876" s="19"/>
      <c r="O2876" s="18"/>
      <c r="P2876" s="18">
        <v>100</v>
      </c>
      <c r="Q2876" s="18"/>
      <c r="R2876" s="28"/>
      <c r="S2876" s="18"/>
      <c r="T2876" s="18"/>
      <c r="U2876" s="26"/>
      <c r="V2876" s="30">
        <f t="shared" si="1932"/>
        <v>430000</v>
      </c>
      <c r="W2876" s="30">
        <f t="shared" si="1930"/>
        <v>430000</v>
      </c>
      <c r="X2876" s="28"/>
      <c r="Y2876" s="392">
        <v>0</v>
      </c>
      <c r="Z2876" s="393">
        <v>0</v>
      </c>
      <c r="AA2876" s="394">
        <f t="shared" si="1931"/>
        <v>0</v>
      </c>
    </row>
    <row r="2877" spans="1:27" s="395" customFormat="1" ht="30" customHeight="1">
      <c r="A2877" s="415">
        <v>1129</v>
      </c>
      <c r="B2877" s="25" t="s">
        <v>24</v>
      </c>
      <c r="C2877" s="17">
        <v>10641</v>
      </c>
      <c r="D2877" s="17">
        <v>0</v>
      </c>
      <c r="E2877" s="17">
        <v>1</v>
      </c>
      <c r="F2877" s="17">
        <v>48</v>
      </c>
      <c r="G2877" s="17">
        <v>2</v>
      </c>
      <c r="H2877" s="31">
        <v>148</v>
      </c>
      <c r="I2877" s="20">
        <v>400</v>
      </c>
      <c r="J2877" s="30">
        <f>H2877*I2877</f>
        <v>59200</v>
      </c>
      <c r="K2877" s="390">
        <v>1</v>
      </c>
      <c r="L2877" s="391" t="s">
        <v>175</v>
      </c>
      <c r="M2877" s="28" t="s">
        <v>67</v>
      </c>
      <c r="N2877" s="390">
        <v>2</v>
      </c>
      <c r="O2877" s="21">
        <v>115.5</v>
      </c>
      <c r="P2877" s="390">
        <v>100</v>
      </c>
      <c r="Q2877" s="390">
        <v>6350</v>
      </c>
      <c r="R2877" s="29">
        <f>O2877*Q2877</f>
        <v>733425</v>
      </c>
      <c r="S2877" s="390">
        <v>25</v>
      </c>
      <c r="T2877" s="390">
        <v>40</v>
      </c>
      <c r="U2877" s="26">
        <f>R2877-R2877*T2877/100</f>
        <v>440055</v>
      </c>
      <c r="V2877" s="30">
        <f>J2877+U2877</f>
        <v>499255</v>
      </c>
      <c r="W2877" s="30">
        <f>V2877*P2877/100</f>
        <v>499255</v>
      </c>
      <c r="X2877" s="28">
        <v>10000000</v>
      </c>
      <c r="Y2877" s="392">
        <v>0</v>
      </c>
      <c r="Z2877" s="393">
        <v>0</v>
      </c>
      <c r="AA2877" s="394">
        <f>Y2877*Z2877/100</f>
        <v>0</v>
      </c>
    </row>
    <row r="2878" spans="1:27" s="395" customFormat="1" ht="30" customHeight="1">
      <c r="A2878" s="415">
        <v>1130</v>
      </c>
      <c r="B2878" s="25" t="s">
        <v>24</v>
      </c>
      <c r="C2878" s="17">
        <v>10636</v>
      </c>
      <c r="D2878" s="17">
        <v>0</v>
      </c>
      <c r="E2878" s="17">
        <v>1</v>
      </c>
      <c r="F2878" s="17">
        <v>99</v>
      </c>
      <c r="G2878" s="17">
        <v>2</v>
      </c>
      <c r="H2878" s="31">
        <v>199</v>
      </c>
      <c r="I2878" s="20">
        <v>400</v>
      </c>
      <c r="J2878" s="30">
        <f>H2878*I2878</f>
        <v>79600</v>
      </c>
      <c r="K2878" s="390">
        <v>1</v>
      </c>
      <c r="L2878" s="391" t="s">
        <v>175</v>
      </c>
      <c r="M2878" s="28" t="s">
        <v>63</v>
      </c>
      <c r="N2878" s="390">
        <v>2</v>
      </c>
      <c r="O2878" s="21">
        <v>67.08</v>
      </c>
      <c r="P2878" s="390">
        <v>100</v>
      </c>
      <c r="Q2878" s="390">
        <v>6350</v>
      </c>
      <c r="R2878" s="29">
        <f>O2878*Q2878</f>
        <v>425958</v>
      </c>
      <c r="S2878" s="390">
        <v>153</v>
      </c>
      <c r="T2878" s="390">
        <v>85</v>
      </c>
      <c r="U2878" s="26">
        <f>R2878-R2878*T2878/100</f>
        <v>63893.700000000012</v>
      </c>
      <c r="V2878" s="30">
        <f>J2878+U2878</f>
        <v>143493.70000000001</v>
      </c>
      <c r="W2878" s="30">
        <f>V2878*P2878/100</f>
        <v>143493.70000000001</v>
      </c>
      <c r="X2878" s="28">
        <v>50000000</v>
      </c>
      <c r="Y2878" s="392">
        <v>0</v>
      </c>
      <c r="Z2878" s="393">
        <v>0</v>
      </c>
      <c r="AA2878" s="394">
        <f>Y2878*Z2878/100</f>
        <v>0</v>
      </c>
    </row>
    <row r="2879" spans="1:27" s="395" customFormat="1" ht="30" customHeight="1">
      <c r="A2879" s="415"/>
      <c r="B2879" s="25"/>
      <c r="C2879" s="17"/>
      <c r="D2879" s="17"/>
      <c r="E2879" s="17"/>
      <c r="F2879" s="17"/>
      <c r="G2879" s="17"/>
      <c r="H2879" s="31"/>
      <c r="I2879" s="20"/>
      <c r="J2879" s="30"/>
      <c r="K2879" s="390">
        <v>2</v>
      </c>
      <c r="L2879" s="391" t="s">
        <v>175</v>
      </c>
      <c r="M2879" s="28" t="s">
        <v>69</v>
      </c>
      <c r="N2879" s="390">
        <v>2</v>
      </c>
      <c r="O2879" s="21">
        <v>96</v>
      </c>
      <c r="P2879" s="390">
        <v>100</v>
      </c>
      <c r="Q2879" s="390">
        <v>6350</v>
      </c>
      <c r="R2879" s="29">
        <f>O2879*Q2879</f>
        <v>609600</v>
      </c>
      <c r="S2879" s="390">
        <v>31</v>
      </c>
      <c r="T2879" s="390">
        <v>93</v>
      </c>
      <c r="U2879" s="26">
        <f>R2879-R2879*T2879/100</f>
        <v>42672</v>
      </c>
      <c r="V2879" s="30">
        <f>J2879+U2879</f>
        <v>42672</v>
      </c>
      <c r="W2879" s="30">
        <f>V2879*P2879/100</f>
        <v>42672</v>
      </c>
      <c r="X2879" s="28">
        <v>10000000</v>
      </c>
      <c r="Y2879" s="392">
        <v>0</v>
      </c>
      <c r="Z2879" s="393">
        <v>0</v>
      </c>
      <c r="AA2879" s="394">
        <f>Y2879*Z2879/100</f>
        <v>0</v>
      </c>
    </row>
    <row r="2880" spans="1:27" s="395" customFormat="1" ht="30" customHeight="1">
      <c r="A2880" s="415"/>
      <c r="B2880" s="25"/>
      <c r="C2880" s="17"/>
      <c r="D2880" s="17"/>
      <c r="E2880" s="17"/>
      <c r="F2880" s="17"/>
      <c r="G2880" s="17"/>
      <c r="H2880" s="31"/>
      <c r="I2880" s="20"/>
      <c r="J2880" s="30"/>
      <c r="K2880" s="390"/>
      <c r="L2880" s="399" t="s">
        <v>168</v>
      </c>
      <c r="M2880" s="28" t="s">
        <v>27</v>
      </c>
      <c r="N2880" s="390">
        <v>1</v>
      </c>
      <c r="O2880" s="21">
        <v>8.8000000000000007</v>
      </c>
      <c r="P2880" s="390">
        <v>100</v>
      </c>
      <c r="Q2880" s="390">
        <v>5150</v>
      </c>
      <c r="R2880" s="29">
        <f>O2880*Q2880</f>
        <v>45320.000000000007</v>
      </c>
      <c r="S2880" s="390">
        <v>26</v>
      </c>
      <c r="T2880" s="390">
        <v>93</v>
      </c>
      <c r="U2880" s="26">
        <f t="shared" ref="U2880" si="1933">R2880-R2880*T2880/100</f>
        <v>3172.4000000000015</v>
      </c>
      <c r="V2880" s="30">
        <f>J2880+U2880</f>
        <v>3172.4000000000015</v>
      </c>
      <c r="W2880" s="30">
        <f t="shared" ref="W2880" si="1934">V2880*P2880/100</f>
        <v>3172.400000000001</v>
      </c>
      <c r="X2880" s="28">
        <v>50000000</v>
      </c>
      <c r="Y2880" s="392">
        <v>0</v>
      </c>
      <c r="Z2880" s="393">
        <v>0</v>
      </c>
      <c r="AA2880" s="394">
        <f t="shared" ref="AA2880:AA2881" si="1935">Y2880*Z2880/100</f>
        <v>0</v>
      </c>
    </row>
    <row r="2881" spans="1:27" s="414" customFormat="1" ht="30" customHeight="1">
      <c r="A2881" s="415">
        <v>1131</v>
      </c>
      <c r="B2881" s="25" t="s">
        <v>26</v>
      </c>
      <c r="C2881" s="17">
        <v>1736</v>
      </c>
      <c r="D2881" s="17">
        <v>10</v>
      </c>
      <c r="E2881" s="17">
        <v>0</v>
      </c>
      <c r="F2881" s="17">
        <v>0</v>
      </c>
      <c r="G2881" s="17">
        <v>1</v>
      </c>
      <c r="H2881" s="31">
        <v>4000</v>
      </c>
      <c r="I2881" s="20">
        <v>125</v>
      </c>
      <c r="J2881" s="30">
        <f>H2881*I2881</f>
        <v>500000</v>
      </c>
      <c r="K2881" s="18"/>
      <c r="L2881" s="18"/>
      <c r="M2881" s="18"/>
      <c r="N2881" s="19"/>
      <c r="O2881" s="18"/>
      <c r="P2881" s="18"/>
      <c r="Q2881" s="18"/>
      <c r="R2881" s="28"/>
      <c r="S2881" s="18"/>
      <c r="T2881" s="18"/>
      <c r="U2881" s="26"/>
      <c r="V2881" s="30">
        <f t="shared" ref="V2881" si="1936">J2881+U2881</f>
        <v>500000</v>
      </c>
      <c r="W2881" s="30"/>
      <c r="X2881" s="28"/>
      <c r="Y2881" s="488">
        <v>500000</v>
      </c>
      <c r="Z2881" s="393">
        <v>0.01</v>
      </c>
      <c r="AA2881" s="21">
        <f t="shared" si="1935"/>
        <v>50</v>
      </c>
    </row>
    <row r="2882" spans="1:27">
      <c r="A2882" s="415">
        <v>1132</v>
      </c>
      <c r="B2882" s="25" t="s">
        <v>24</v>
      </c>
      <c r="C2882" s="17">
        <v>10792</v>
      </c>
      <c r="D2882" s="17">
        <v>0</v>
      </c>
      <c r="E2882" s="17">
        <v>0</v>
      </c>
      <c r="F2882" s="17">
        <v>56</v>
      </c>
      <c r="G2882" s="17">
        <v>2</v>
      </c>
      <c r="H2882" s="100">
        <v>53</v>
      </c>
      <c r="I2882" s="20">
        <v>300</v>
      </c>
      <c r="J2882" s="30">
        <f>H2882*I2882</f>
        <v>15900</v>
      </c>
      <c r="K2882" s="390">
        <v>1</v>
      </c>
      <c r="L2882" s="391" t="s">
        <v>175</v>
      </c>
      <c r="M2882" s="28" t="s">
        <v>67</v>
      </c>
      <c r="N2882" s="390">
        <v>2</v>
      </c>
      <c r="O2882" s="21">
        <v>87.75</v>
      </c>
      <c r="P2882" s="390">
        <v>100</v>
      </c>
      <c r="Q2882" s="390">
        <v>6350</v>
      </c>
      <c r="R2882" s="29">
        <f>O2882*Q2882</f>
        <v>557212.5</v>
      </c>
      <c r="S2882" s="390">
        <v>35</v>
      </c>
      <c r="T2882" s="390">
        <v>93</v>
      </c>
      <c r="U2882" s="26">
        <f>R2882-R2882*T2882/100</f>
        <v>39004.875</v>
      </c>
      <c r="V2882" s="30">
        <f>J2882+U2882</f>
        <v>54904.875</v>
      </c>
      <c r="W2882" s="30">
        <f>V2882*P2882/100</f>
        <v>54904.875</v>
      </c>
      <c r="X2882" s="28">
        <v>10000000</v>
      </c>
      <c r="Y2882" s="392">
        <v>0</v>
      </c>
      <c r="Z2882" s="393">
        <v>0</v>
      </c>
    </row>
    <row r="2883" spans="1:27">
      <c r="A2883" s="415"/>
      <c r="B2883" s="25"/>
      <c r="C2883" s="17"/>
      <c r="D2883" s="17"/>
      <c r="E2883" s="17"/>
      <c r="F2883" s="17"/>
      <c r="G2883" s="17">
        <v>3</v>
      </c>
      <c r="H2883" s="100">
        <v>3</v>
      </c>
      <c r="I2883" s="20">
        <v>300</v>
      </c>
      <c r="J2883" s="30">
        <f>H2883*I2883</f>
        <v>900</v>
      </c>
      <c r="K2883" s="390"/>
      <c r="L2883" s="391"/>
      <c r="M2883" s="28"/>
      <c r="N2883" s="390">
        <v>3</v>
      </c>
      <c r="O2883" s="21">
        <v>12</v>
      </c>
      <c r="P2883" s="390">
        <v>100</v>
      </c>
      <c r="Q2883" s="390">
        <v>6350</v>
      </c>
      <c r="R2883" s="29">
        <f>O2883*Q2883</f>
        <v>76200</v>
      </c>
      <c r="S2883" s="390">
        <v>35</v>
      </c>
      <c r="T2883" s="390">
        <v>93</v>
      </c>
      <c r="U2883" s="26">
        <f>R2883-R2883*T2883/100</f>
        <v>5334</v>
      </c>
      <c r="V2883" s="30">
        <f>J2883+U2883</f>
        <v>6234</v>
      </c>
      <c r="W2883" s="30">
        <f>V2883*P2883/100</f>
        <v>6234</v>
      </c>
      <c r="X2883" s="28"/>
      <c r="Y2883" s="413">
        <v>6234</v>
      </c>
      <c r="Z2883" s="393">
        <v>0.3</v>
      </c>
    </row>
    <row r="2884" spans="1:27">
      <c r="A2884" s="415"/>
      <c r="B2884" s="25"/>
      <c r="C2884" s="17"/>
      <c r="D2884" s="17"/>
      <c r="E2884" s="17"/>
      <c r="F2884" s="17"/>
      <c r="G2884" s="17"/>
      <c r="H2884" s="100"/>
      <c r="I2884" s="20"/>
      <c r="J2884" s="30"/>
      <c r="K2884" s="390"/>
      <c r="L2884" s="391"/>
      <c r="M2884" s="28"/>
      <c r="N2884" s="390"/>
      <c r="O2884" s="21"/>
      <c r="P2884" s="390"/>
      <c r="Q2884" s="390"/>
      <c r="R2884" s="29"/>
      <c r="S2884" s="390"/>
      <c r="T2884" s="390"/>
      <c r="U2884" s="26"/>
      <c r="V2884" s="30"/>
      <c r="W2884" s="30"/>
      <c r="X2884" s="28"/>
      <c r="Y2884" s="392"/>
      <c r="Z2884" s="393"/>
    </row>
    <row r="2885" spans="1:27">
      <c r="A2885" s="415">
        <v>1133</v>
      </c>
      <c r="B2885" s="25" t="s">
        <v>24</v>
      </c>
      <c r="C2885" s="17">
        <v>63247</v>
      </c>
      <c r="D2885" s="17">
        <v>0</v>
      </c>
      <c r="E2885" s="17">
        <v>0</v>
      </c>
      <c r="F2885" s="17">
        <v>62</v>
      </c>
      <c r="G2885" s="17">
        <v>2</v>
      </c>
      <c r="H2885" s="100">
        <v>62</v>
      </c>
      <c r="I2885" s="20">
        <v>100</v>
      </c>
      <c r="J2885" s="30">
        <f t="shared" ref="J2885:J2894" si="1937">H2885*I2885</f>
        <v>6200</v>
      </c>
      <c r="K2885" s="390"/>
      <c r="L2885" s="391"/>
      <c r="M2885" s="28"/>
      <c r="N2885" s="390"/>
      <c r="O2885" s="21"/>
      <c r="P2885" s="390"/>
      <c r="Q2885" s="390"/>
      <c r="R2885" s="29"/>
      <c r="S2885" s="390"/>
      <c r="T2885" s="390"/>
      <c r="U2885" s="26">
        <f>R2885-R2885*T2885/100</f>
        <v>0</v>
      </c>
      <c r="V2885" s="30">
        <f>J2885+U2885</f>
        <v>6200</v>
      </c>
      <c r="W2885" s="30">
        <f>K2885+V2885</f>
        <v>6200</v>
      </c>
      <c r="X2885" s="28">
        <v>50000000</v>
      </c>
      <c r="Y2885" s="392">
        <v>0</v>
      </c>
      <c r="Z2885" s="393">
        <v>0</v>
      </c>
    </row>
    <row r="2886" spans="1:27">
      <c r="A2886" s="415">
        <v>1134</v>
      </c>
      <c r="B2886" s="25" t="s">
        <v>24</v>
      </c>
      <c r="C2886" s="17">
        <v>54183</v>
      </c>
      <c r="D2886" s="17">
        <v>4</v>
      </c>
      <c r="E2886" s="17">
        <v>1</v>
      </c>
      <c r="F2886" s="17">
        <v>2</v>
      </c>
      <c r="G2886" s="17">
        <v>1</v>
      </c>
      <c r="H2886" s="100">
        <v>1702</v>
      </c>
      <c r="I2886" s="20">
        <v>100</v>
      </c>
      <c r="J2886" s="30">
        <f t="shared" si="1937"/>
        <v>170200</v>
      </c>
      <c r="K2886" s="18"/>
      <c r="L2886" s="18"/>
      <c r="M2886" s="18"/>
      <c r="N2886" s="19"/>
      <c r="O2886" s="18"/>
      <c r="P2886" s="18"/>
      <c r="Q2886" s="18"/>
      <c r="R2886" s="28"/>
      <c r="S2886" s="18"/>
      <c r="T2886" s="18"/>
      <c r="U2886" s="26"/>
      <c r="V2886" s="30">
        <f t="shared" ref="V2886:W2887" si="1938">J2886+U2886</f>
        <v>170200</v>
      </c>
      <c r="W2886" s="30">
        <f t="shared" si="1938"/>
        <v>170200</v>
      </c>
      <c r="X2886" s="28"/>
      <c r="Y2886" s="488">
        <v>0</v>
      </c>
      <c r="Z2886" s="393">
        <v>0</v>
      </c>
    </row>
    <row r="2887" spans="1:27">
      <c r="A2887" s="415">
        <v>1135</v>
      </c>
      <c r="B2887" s="25" t="s">
        <v>24</v>
      </c>
      <c r="C2887" s="17">
        <v>20555</v>
      </c>
      <c r="D2887" s="17">
        <v>6</v>
      </c>
      <c r="E2887" s="17">
        <v>0</v>
      </c>
      <c r="F2887" s="17">
        <v>0</v>
      </c>
      <c r="G2887" s="17">
        <v>1</v>
      </c>
      <c r="H2887" s="100">
        <v>2400</v>
      </c>
      <c r="I2887" s="20">
        <v>100</v>
      </c>
      <c r="J2887" s="30">
        <f t="shared" si="1937"/>
        <v>240000</v>
      </c>
      <c r="K2887" s="18"/>
      <c r="L2887" s="18"/>
      <c r="M2887" s="18"/>
      <c r="N2887" s="19"/>
      <c r="O2887" s="18"/>
      <c r="P2887" s="18"/>
      <c r="Q2887" s="18"/>
      <c r="R2887" s="28"/>
      <c r="S2887" s="18"/>
      <c r="T2887" s="18"/>
      <c r="U2887" s="26"/>
      <c r="V2887" s="30">
        <f t="shared" si="1938"/>
        <v>240000</v>
      </c>
      <c r="W2887" s="30">
        <f t="shared" si="1938"/>
        <v>240000</v>
      </c>
      <c r="X2887" s="28"/>
      <c r="Y2887" s="488">
        <v>0</v>
      </c>
      <c r="Z2887" s="393">
        <v>0</v>
      </c>
    </row>
    <row r="2888" spans="1:27">
      <c r="A2888" s="415">
        <v>1136</v>
      </c>
      <c r="B2888" s="25" t="s">
        <v>24</v>
      </c>
      <c r="C2888" s="17">
        <v>10649</v>
      </c>
      <c r="D2888" s="17">
        <v>0</v>
      </c>
      <c r="E2888" s="17">
        <v>0</v>
      </c>
      <c r="F2888" s="17">
        <v>68</v>
      </c>
      <c r="G2888" s="17">
        <v>2</v>
      </c>
      <c r="H2888" s="100">
        <v>68</v>
      </c>
      <c r="I2888" s="20">
        <v>400</v>
      </c>
      <c r="J2888" s="30">
        <f t="shared" si="1937"/>
        <v>27200</v>
      </c>
      <c r="K2888" s="390">
        <v>1</v>
      </c>
      <c r="L2888" s="391" t="s">
        <v>175</v>
      </c>
      <c r="M2888" s="28" t="s">
        <v>63</v>
      </c>
      <c r="N2888" s="390">
        <v>2</v>
      </c>
      <c r="O2888" s="21">
        <v>152</v>
      </c>
      <c r="P2888" s="390">
        <v>100</v>
      </c>
      <c r="Q2888" s="390">
        <v>6350</v>
      </c>
      <c r="R2888" s="29">
        <f>O2888*Q2888</f>
        <v>965200</v>
      </c>
      <c r="S2888" s="390">
        <v>140</v>
      </c>
      <c r="T2888" s="390">
        <v>85</v>
      </c>
      <c r="U2888" s="26">
        <f>R2888-R2888*T2888/100</f>
        <v>144780</v>
      </c>
      <c r="V2888" s="30">
        <f>J2888+U2888</f>
        <v>171980</v>
      </c>
      <c r="W2888" s="30">
        <f>V2888*P2888/100</f>
        <v>171980</v>
      </c>
      <c r="X2888" s="28">
        <v>50000000</v>
      </c>
      <c r="Y2888" s="392">
        <v>0</v>
      </c>
      <c r="Z2888" s="393">
        <v>0</v>
      </c>
    </row>
    <row r="2889" spans="1:27">
      <c r="A2889" s="415">
        <v>1137</v>
      </c>
      <c r="B2889" s="25" t="s">
        <v>24</v>
      </c>
      <c r="C2889" s="17">
        <v>73435</v>
      </c>
      <c r="D2889" s="17">
        <v>0</v>
      </c>
      <c r="E2889" s="17">
        <v>0</v>
      </c>
      <c r="F2889" s="17">
        <v>75</v>
      </c>
      <c r="G2889" s="17">
        <v>2</v>
      </c>
      <c r="H2889" s="100">
        <v>75</v>
      </c>
      <c r="I2889" s="20">
        <v>400</v>
      </c>
      <c r="J2889" s="30">
        <f t="shared" si="1937"/>
        <v>30000</v>
      </c>
      <c r="K2889" s="390"/>
      <c r="L2889" s="391"/>
      <c r="M2889" s="28"/>
      <c r="N2889" s="390"/>
      <c r="O2889" s="21"/>
      <c r="P2889" s="390"/>
      <c r="Q2889" s="390"/>
      <c r="R2889" s="29"/>
      <c r="S2889" s="390"/>
      <c r="T2889" s="390"/>
      <c r="U2889" s="26">
        <f>R2889-R2889*T2889/100</f>
        <v>0</v>
      </c>
      <c r="V2889" s="30">
        <f>J2889+U2889</f>
        <v>30000</v>
      </c>
      <c r="W2889" s="30">
        <f>K2889+V2889</f>
        <v>30000</v>
      </c>
      <c r="X2889" s="28"/>
      <c r="Y2889" s="392">
        <v>0</v>
      </c>
      <c r="Z2889" s="393">
        <v>0</v>
      </c>
    </row>
    <row r="2890" spans="1:27">
      <c r="A2890" s="415">
        <v>1138</v>
      </c>
      <c r="B2890" s="25" t="s">
        <v>25</v>
      </c>
      <c r="C2890" s="54" t="s">
        <v>199</v>
      </c>
      <c r="D2890" s="17">
        <v>10</v>
      </c>
      <c r="E2890" s="17">
        <v>0</v>
      </c>
      <c r="F2890" s="17">
        <v>57</v>
      </c>
      <c r="G2890" s="17">
        <v>1</v>
      </c>
      <c r="H2890" s="100">
        <v>4057</v>
      </c>
      <c r="I2890" s="20">
        <v>150</v>
      </c>
      <c r="J2890" s="30">
        <f t="shared" si="1937"/>
        <v>608550</v>
      </c>
      <c r="K2890" s="18"/>
      <c r="L2890" s="18"/>
      <c r="M2890" s="18"/>
      <c r="N2890" s="19"/>
      <c r="O2890" s="18"/>
      <c r="P2890" s="18"/>
      <c r="Q2890" s="18"/>
      <c r="R2890" s="28"/>
      <c r="S2890" s="18"/>
      <c r="T2890" s="18"/>
      <c r="U2890" s="26"/>
      <c r="V2890" s="30">
        <f t="shared" ref="V2890:W2890" si="1939">J2890+U2890</f>
        <v>608550</v>
      </c>
      <c r="W2890" s="30">
        <f t="shared" si="1939"/>
        <v>608550</v>
      </c>
      <c r="X2890" s="28"/>
      <c r="Y2890" s="413">
        <f>V2890</f>
        <v>608550</v>
      </c>
      <c r="Z2890" s="393">
        <v>0.01</v>
      </c>
    </row>
    <row r="2891" spans="1:27">
      <c r="A2891" s="415">
        <v>1139</v>
      </c>
      <c r="B2891" s="25" t="s">
        <v>24</v>
      </c>
      <c r="C2891" s="17">
        <v>10662</v>
      </c>
      <c r="D2891" s="17">
        <v>0</v>
      </c>
      <c r="E2891" s="17">
        <v>0</v>
      </c>
      <c r="F2891" s="17">
        <v>73</v>
      </c>
      <c r="G2891" s="17">
        <v>2</v>
      </c>
      <c r="H2891" s="100">
        <v>68</v>
      </c>
      <c r="I2891" s="20">
        <v>400</v>
      </c>
      <c r="J2891" s="30">
        <f t="shared" si="1937"/>
        <v>27200</v>
      </c>
      <c r="K2891" s="390">
        <v>1</v>
      </c>
      <c r="L2891" s="391" t="s">
        <v>175</v>
      </c>
      <c r="M2891" s="28" t="s">
        <v>63</v>
      </c>
      <c r="N2891" s="390">
        <v>2</v>
      </c>
      <c r="O2891" s="21">
        <v>185.4</v>
      </c>
      <c r="P2891" s="390">
        <v>100</v>
      </c>
      <c r="Q2891" s="390">
        <v>6350</v>
      </c>
      <c r="R2891" s="29">
        <f>O2891*Q2891</f>
        <v>1177290</v>
      </c>
      <c r="S2891" s="390">
        <v>30</v>
      </c>
      <c r="T2891" s="390">
        <v>85</v>
      </c>
      <c r="U2891" s="26">
        <f>R2891-R2891*T2891/100</f>
        <v>176593.5</v>
      </c>
      <c r="V2891" s="30">
        <f>J2891+U2891</f>
        <v>203793.5</v>
      </c>
      <c r="W2891" s="30">
        <f>V2891*P2891/100</f>
        <v>203793.5</v>
      </c>
      <c r="X2891" s="28">
        <v>50000000</v>
      </c>
      <c r="Y2891" s="392">
        <v>0</v>
      </c>
      <c r="Z2891" s="393">
        <v>0</v>
      </c>
    </row>
    <row r="2892" spans="1:27">
      <c r="A2892" s="415">
        <v>1140</v>
      </c>
      <c r="B2892" s="25" t="s">
        <v>24</v>
      </c>
      <c r="C2892" s="17">
        <v>73404</v>
      </c>
      <c r="D2892" s="17">
        <v>3</v>
      </c>
      <c r="E2892" s="17">
        <v>0</v>
      </c>
      <c r="F2892" s="17">
        <v>63</v>
      </c>
      <c r="G2892" s="17">
        <v>1</v>
      </c>
      <c r="H2892" s="100">
        <v>1263</v>
      </c>
      <c r="I2892" s="20">
        <v>125</v>
      </c>
      <c r="J2892" s="30">
        <f t="shared" si="1937"/>
        <v>157875</v>
      </c>
      <c r="K2892" s="390"/>
      <c r="L2892" s="391"/>
      <c r="M2892" s="28"/>
      <c r="N2892" s="390"/>
      <c r="O2892" s="21"/>
      <c r="P2892" s="390"/>
      <c r="Q2892" s="390"/>
      <c r="R2892" s="29"/>
      <c r="S2892" s="390"/>
      <c r="T2892" s="390"/>
      <c r="U2892" s="26">
        <f>R2892-R2892*T2892/100</f>
        <v>0</v>
      </c>
      <c r="V2892" s="30">
        <f>J2892+U2892</f>
        <v>157875</v>
      </c>
      <c r="W2892" s="30">
        <f>K2892+V2892</f>
        <v>157875</v>
      </c>
      <c r="X2892" s="28"/>
      <c r="Y2892" s="392">
        <v>0</v>
      </c>
      <c r="Z2892" s="393">
        <v>0</v>
      </c>
    </row>
    <row r="2893" spans="1:27">
      <c r="A2893" s="415">
        <v>1141</v>
      </c>
      <c r="B2893" s="25" t="s">
        <v>24</v>
      </c>
      <c r="C2893" s="54">
        <v>63675</v>
      </c>
      <c r="D2893" s="17">
        <v>11</v>
      </c>
      <c r="E2893" s="17">
        <v>3</v>
      </c>
      <c r="F2893" s="17">
        <v>32</v>
      </c>
      <c r="G2893" s="17">
        <v>1</v>
      </c>
      <c r="H2893" s="100">
        <v>4732</v>
      </c>
      <c r="I2893" s="20">
        <v>125</v>
      </c>
      <c r="J2893" s="30">
        <f t="shared" si="1937"/>
        <v>591500</v>
      </c>
      <c r="K2893" s="18"/>
      <c r="L2893" s="18"/>
      <c r="M2893" s="18"/>
      <c r="N2893" s="19"/>
      <c r="O2893" s="18"/>
      <c r="P2893" s="18"/>
      <c r="Q2893" s="18"/>
      <c r="R2893" s="28"/>
      <c r="S2893" s="18"/>
      <c r="T2893" s="18"/>
      <c r="U2893" s="26"/>
      <c r="V2893" s="30">
        <f t="shared" ref="V2893:W2893" si="1940">J2893+U2893</f>
        <v>591500</v>
      </c>
      <c r="W2893" s="30">
        <f t="shared" si="1940"/>
        <v>591500</v>
      </c>
      <c r="X2893" s="28"/>
      <c r="Y2893" s="392">
        <v>0</v>
      </c>
      <c r="Z2893" s="393">
        <v>0</v>
      </c>
    </row>
    <row r="2894" spans="1:27">
      <c r="A2894" s="415">
        <v>1142</v>
      </c>
      <c r="B2894" s="25" t="s">
        <v>57</v>
      </c>
      <c r="C2894" s="17" t="s">
        <v>29</v>
      </c>
      <c r="D2894" s="17">
        <v>0</v>
      </c>
      <c r="E2894" s="17">
        <v>2</v>
      </c>
      <c r="F2894" s="17">
        <v>0</v>
      </c>
      <c r="G2894" s="17">
        <v>2</v>
      </c>
      <c r="H2894" s="100">
        <v>200</v>
      </c>
      <c r="I2894" s="20">
        <v>400</v>
      </c>
      <c r="J2894" s="30">
        <f t="shared" si="1937"/>
        <v>80000</v>
      </c>
      <c r="K2894" s="390"/>
      <c r="L2894" s="391"/>
      <c r="M2894" s="28"/>
      <c r="N2894" s="390"/>
      <c r="O2894" s="21"/>
      <c r="P2894" s="390"/>
      <c r="Q2894" s="390"/>
      <c r="R2894" s="29"/>
      <c r="S2894" s="390"/>
      <c r="T2894" s="390"/>
      <c r="U2894" s="26">
        <f>R2894-R2894*T2894/100</f>
        <v>0</v>
      </c>
      <c r="V2894" s="30">
        <f>J2894+U2894</f>
        <v>80000</v>
      </c>
      <c r="W2894" s="30">
        <f>V2894*P2894/100</f>
        <v>0</v>
      </c>
      <c r="X2894" s="28">
        <v>0</v>
      </c>
      <c r="Y2894" s="413">
        <v>80000</v>
      </c>
      <c r="Z2894" s="393">
        <v>0.02</v>
      </c>
    </row>
    <row r="2895" spans="1:27">
      <c r="A2895" s="415"/>
      <c r="B2895" s="25"/>
      <c r="C2895" s="17"/>
      <c r="D2895" s="17"/>
      <c r="E2895" s="17"/>
      <c r="F2895" s="17"/>
      <c r="G2895" s="17"/>
      <c r="H2895" s="100"/>
      <c r="I2895" s="20"/>
      <c r="J2895" s="30"/>
      <c r="K2895" s="390">
        <v>1</v>
      </c>
      <c r="L2895" s="391" t="s">
        <v>175</v>
      </c>
      <c r="M2895" s="28" t="s">
        <v>67</v>
      </c>
      <c r="N2895" s="390">
        <v>2</v>
      </c>
      <c r="O2895" s="21">
        <v>216</v>
      </c>
      <c r="P2895" s="390">
        <v>100</v>
      </c>
      <c r="Q2895" s="390">
        <v>6350</v>
      </c>
      <c r="R2895" s="29">
        <f>O2895*Q2895</f>
        <v>1371600</v>
      </c>
      <c r="S2895" s="390">
        <v>12</v>
      </c>
      <c r="T2895" s="390">
        <v>14</v>
      </c>
      <c r="U2895" s="396">
        <f>R2895-R2895*T2895/100</f>
        <v>1179576</v>
      </c>
      <c r="V2895" s="30">
        <f>J2895+U2895</f>
        <v>1179576</v>
      </c>
      <c r="W2895" s="30">
        <f>V2895*P2895/100</f>
        <v>1179576</v>
      </c>
      <c r="X2895" s="28">
        <v>10000000</v>
      </c>
      <c r="Y2895" s="392">
        <v>0</v>
      </c>
      <c r="Z2895" s="393">
        <v>0</v>
      </c>
    </row>
    <row r="2896" spans="1:27">
      <c r="A2896" s="415">
        <v>1143</v>
      </c>
      <c r="B2896" s="25" t="s">
        <v>28</v>
      </c>
      <c r="C2896" s="17" t="s">
        <v>29</v>
      </c>
      <c r="D2896" s="17">
        <v>6</v>
      </c>
      <c r="E2896" s="17">
        <v>0</v>
      </c>
      <c r="F2896" s="17">
        <v>0</v>
      </c>
      <c r="G2896" s="17">
        <v>1</v>
      </c>
      <c r="H2896" s="100">
        <v>2400</v>
      </c>
      <c r="I2896" s="20">
        <v>150</v>
      </c>
      <c r="J2896" s="30">
        <f>H2896*I2896</f>
        <v>360000</v>
      </c>
      <c r="K2896" s="390"/>
      <c r="L2896" s="391"/>
      <c r="M2896" s="28"/>
      <c r="N2896" s="390"/>
      <c r="O2896" s="21"/>
      <c r="P2896" s="390"/>
      <c r="Q2896" s="390"/>
      <c r="R2896" s="29"/>
      <c r="S2896" s="390"/>
      <c r="T2896" s="390"/>
      <c r="U2896" s="26">
        <f>R2896-R2896*T2896/100</f>
        <v>0</v>
      </c>
      <c r="V2896" s="30">
        <f>J2896+U2896</f>
        <v>360000</v>
      </c>
      <c r="W2896" s="30">
        <f>K2896+V2896</f>
        <v>360000</v>
      </c>
      <c r="X2896" s="28"/>
      <c r="Y2896" s="482">
        <f>V2896</f>
        <v>360000</v>
      </c>
      <c r="Z2896" s="393">
        <v>0.01</v>
      </c>
    </row>
    <row r="2897" spans="1:27">
      <c r="A2897" s="415">
        <v>1144</v>
      </c>
      <c r="B2897" s="25" t="s">
        <v>24</v>
      </c>
      <c r="C2897" s="17">
        <v>10668</v>
      </c>
      <c r="D2897" s="17">
        <v>0</v>
      </c>
      <c r="E2897" s="17">
        <v>3</v>
      </c>
      <c r="F2897" s="17">
        <v>31</v>
      </c>
      <c r="G2897" s="17">
        <v>2</v>
      </c>
      <c r="H2897" s="100">
        <v>331</v>
      </c>
      <c r="I2897" s="20">
        <v>300</v>
      </c>
      <c r="J2897" s="30">
        <f>H2897*I2897</f>
        <v>99300</v>
      </c>
      <c r="K2897" s="390">
        <v>1</v>
      </c>
      <c r="L2897" s="391" t="s">
        <v>175</v>
      </c>
      <c r="M2897" s="28" t="s">
        <v>63</v>
      </c>
      <c r="N2897" s="390">
        <v>2</v>
      </c>
      <c r="O2897" s="21">
        <v>159.9</v>
      </c>
      <c r="P2897" s="390">
        <v>100</v>
      </c>
      <c r="Q2897" s="390">
        <v>6350</v>
      </c>
      <c r="R2897" s="29">
        <f>O2897*Q2897</f>
        <v>1015365</v>
      </c>
      <c r="S2897" s="390">
        <v>14</v>
      </c>
      <c r="T2897" s="390">
        <v>46</v>
      </c>
      <c r="U2897" s="396">
        <f>R2897-R2897*T2897/100</f>
        <v>548297.1</v>
      </c>
      <c r="V2897" s="30">
        <f t="shared" ref="V2897:V2902" si="1941">J2897+U2897</f>
        <v>647597.1</v>
      </c>
      <c r="W2897" s="30">
        <f>V2897*P2897/100</f>
        <v>647597.1</v>
      </c>
      <c r="X2897" s="28">
        <v>10000000</v>
      </c>
      <c r="Y2897" s="392">
        <v>0</v>
      </c>
      <c r="Z2897" s="393">
        <v>0</v>
      </c>
    </row>
    <row r="2898" spans="1:27">
      <c r="A2898" s="415"/>
      <c r="B2898" s="25"/>
      <c r="C2898" s="17"/>
      <c r="D2898" s="17"/>
      <c r="E2898" s="17"/>
      <c r="F2898" s="17"/>
      <c r="G2898" s="17"/>
      <c r="H2898" s="100"/>
      <c r="I2898" s="20"/>
      <c r="J2898" s="30"/>
      <c r="K2898" s="390">
        <v>2</v>
      </c>
      <c r="L2898" s="391" t="s">
        <v>190</v>
      </c>
      <c r="M2898" s="28" t="s">
        <v>27</v>
      </c>
      <c r="N2898" s="390">
        <v>3</v>
      </c>
      <c r="O2898" s="21">
        <v>76.5</v>
      </c>
      <c r="P2898" s="390">
        <v>100</v>
      </c>
      <c r="Q2898" s="390">
        <v>2650</v>
      </c>
      <c r="R2898" s="29">
        <f>O2898*Q2898</f>
        <v>202725</v>
      </c>
      <c r="S2898" s="390">
        <v>26</v>
      </c>
      <c r="T2898" s="390">
        <v>93</v>
      </c>
      <c r="U2898" s="396">
        <f>R2898-R2898*T2898/100</f>
        <v>14190.75</v>
      </c>
      <c r="V2898" s="30">
        <f t="shared" si="1941"/>
        <v>14190.75</v>
      </c>
      <c r="W2898" s="30">
        <f>V2898*P2898/100</f>
        <v>14190.75</v>
      </c>
      <c r="X2898" s="28"/>
      <c r="Y2898" s="482">
        <f>V2898</f>
        <v>14190.75</v>
      </c>
      <c r="Z2898" s="393">
        <v>0.3</v>
      </c>
      <c r="AA2898" s="493">
        <f>Y2898*Z2898/100</f>
        <v>42.572249999999997</v>
      </c>
    </row>
    <row r="2899" spans="1:27">
      <c r="A2899" s="415"/>
      <c r="B2899" s="25"/>
      <c r="C2899" s="17"/>
      <c r="D2899" s="17"/>
      <c r="E2899" s="17"/>
      <c r="F2899" s="17"/>
      <c r="G2899" s="17"/>
      <c r="H2899" s="100"/>
      <c r="I2899" s="20"/>
      <c r="J2899" s="30"/>
      <c r="K2899" s="390">
        <v>3</v>
      </c>
      <c r="L2899" s="399" t="s">
        <v>168</v>
      </c>
      <c r="M2899" s="28" t="s">
        <v>27</v>
      </c>
      <c r="N2899" s="390">
        <v>1</v>
      </c>
      <c r="O2899" s="21">
        <v>15</v>
      </c>
      <c r="P2899" s="390">
        <v>100</v>
      </c>
      <c r="Q2899" s="390">
        <v>5150</v>
      </c>
      <c r="R2899" s="29">
        <f>O2899*Q2899</f>
        <v>77250</v>
      </c>
      <c r="S2899" s="390">
        <v>26</v>
      </c>
      <c r="T2899" s="390">
        <v>93</v>
      </c>
      <c r="U2899" s="26">
        <f t="shared" ref="U2899" si="1942">R2899-R2899*T2899/100</f>
        <v>5407.5</v>
      </c>
      <c r="V2899" s="30">
        <f t="shared" si="1941"/>
        <v>5407.5</v>
      </c>
      <c r="W2899" s="30">
        <f t="shared" ref="W2899" si="1943">V2899*P2899/100</f>
        <v>5407.5</v>
      </c>
      <c r="X2899" s="28">
        <v>50000000</v>
      </c>
      <c r="Y2899" s="392">
        <v>0</v>
      </c>
      <c r="Z2899" s="393">
        <v>0</v>
      </c>
      <c r="AA2899" s="493">
        <f t="shared" ref="AA2899:AA2902" si="1944">Y2899*Z2899/100</f>
        <v>0</v>
      </c>
    </row>
    <row r="2900" spans="1:27">
      <c r="A2900" s="415">
        <v>1145</v>
      </c>
      <c r="B2900" s="25" t="s">
        <v>24</v>
      </c>
      <c r="C2900" s="17">
        <v>59175</v>
      </c>
      <c r="D2900" s="17">
        <v>7</v>
      </c>
      <c r="E2900" s="17">
        <v>2</v>
      </c>
      <c r="F2900" s="17">
        <v>81</v>
      </c>
      <c r="G2900" s="17">
        <v>1</v>
      </c>
      <c r="H2900" s="100">
        <v>3081</v>
      </c>
      <c r="I2900" s="20">
        <v>125</v>
      </c>
      <c r="J2900" s="30">
        <f>H2900*I2900</f>
        <v>385125</v>
      </c>
      <c r="K2900" s="390"/>
      <c r="L2900" s="391"/>
      <c r="M2900" s="28"/>
      <c r="N2900" s="390"/>
      <c r="O2900" s="21"/>
      <c r="P2900" s="390"/>
      <c r="Q2900" s="390"/>
      <c r="R2900" s="29"/>
      <c r="S2900" s="390"/>
      <c r="T2900" s="390"/>
      <c r="U2900" s="26">
        <f>R2900-R2900*T2900/100</f>
        <v>0</v>
      </c>
      <c r="V2900" s="30">
        <f t="shared" si="1941"/>
        <v>385125</v>
      </c>
      <c r="W2900" s="30">
        <f>K2900+V2900</f>
        <v>385125</v>
      </c>
      <c r="X2900" s="28"/>
      <c r="Y2900" s="392">
        <v>0</v>
      </c>
      <c r="Z2900" s="393">
        <v>0</v>
      </c>
      <c r="AA2900" s="493">
        <f t="shared" si="1944"/>
        <v>0</v>
      </c>
    </row>
    <row r="2901" spans="1:27">
      <c r="A2901" s="415">
        <v>1146</v>
      </c>
      <c r="B2901" s="25" t="s">
        <v>24</v>
      </c>
      <c r="C2901" s="17">
        <v>37036</v>
      </c>
      <c r="D2901" s="17">
        <v>5</v>
      </c>
      <c r="E2901" s="17">
        <v>3</v>
      </c>
      <c r="F2901" s="17">
        <v>75</v>
      </c>
      <c r="G2901" s="17">
        <v>1</v>
      </c>
      <c r="H2901" s="100">
        <v>2375</v>
      </c>
      <c r="I2901" s="20">
        <v>125</v>
      </c>
      <c r="J2901" s="30">
        <f>H2901*I2901</f>
        <v>296875</v>
      </c>
      <c r="K2901" s="390"/>
      <c r="L2901" s="391"/>
      <c r="M2901" s="28"/>
      <c r="N2901" s="390"/>
      <c r="O2901" s="21"/>
      <c r="P2901" s="390"/>
      <c r="Q2901" s="390"/>
      <c r="R2901" s="29"/>
      <c r="S2901" s="390"/>
      <c r="T2901" s="390"/>
      <c r="U2901" s="26">
        <f>R2901-R2901*T2901/100</f>
        <v>0</v>
      </c>
      <c r="V2901" s="30">
        <f t="shared" si="1941"/>
        <v>296875</v>
      </c>
      <c r="W2901" s="30">
        <f>K2901+V2901</f>
        <v>296875</v>
      </c>
      <c r="X2901" s="28"/>
      <c r="Y2901" s="392">
        <v>0</v>
      </c>
      <c r="Z2901" s="393">
        <v>0</v>
      </c>
      <c r="AA2901" s="493">
        <f t="shared" si="1944"/>
        <v>0</v>
      </c>
    </row>
    <row r="2902" spans="1:27">
      <c r="A2902" s="415">
        <v>1147</v>
      </c>
      <c r="B2902" s="25" t="s">
        <v>62</v>
      </c>
      <c r="C2902" s="17">
        <v>1015</v>
      </c>
      <c r="D2902" s="17">
        <v>20</v>
      </c>
      <c r="E2902" s="17">
        <v>2</v>
      </c>
      <c r="F2902" s="17">
        <v>60</v>
      </c>
      <c r="G2902" s="17">
        <v>1</v>
      </c>
      <c r="H2902" s="100">
        <v>8260</v>
      </c>
      <c r="I2902" s="20">
        <v>125</v>
      </c>
      <c r="J2902" s="112">
        <f>H2902*I2902</f>
        <v>1032500</v>
      </c>
      <c r="K2902" s="390"/>
      <c r="L2902" s="391"/>
      <c r="M2902" s="28"/>
      <c r="N2902" s="390"/>
      <c r="O2902" s="21"/>
      <c r="P2902" s="390"/>
      <c r="Q2902" s="390"/>
      <c r="R2902" s="29"/>
      <c r="S2902" s="390"/>
      <c r="T2902" s="390"/>
      <c r="U2902" s="26">
        <f>R2902-R2902*T2902/100</f>
        <v>0</v>
      </c>
      <c r="V2902" s="30">
        <f t="shared" si="1941"/>
        <v>1032500</v>
      </c>
      <c r="W2902" s="30">
        <f>K2902+V2902</f>
        <v>1032500</v>
      </c>
      <c r="X2902" s="28"/>
      <c r="Y2902" s="494">
        <f>V2902</f>
        <v>1032500</v>
      </c>
      <c r="Z2902" s="393">
        <v>0.01</v>
      </c>
      <c r="AA2902" s="493">
        <f t="shared" si="1944"/>
        <v>103.25</v>
      </c>
    </row>
    <row r="2903" spans="1:27">
      <c r="A2903" s="415">
        <v>1148</v>
      </c>
      <c r="B2903" s="25" t="s">
        <v>24</v>
      </c>
      <c r="C2903" s="17">
        <v>34109</v>
      </c>
      <c r="D2903" s="17">
        <v>0</v>
      </c>
      <c r="E2903" s="17">
        <v>1</v>
      </c>
      <c r="F2903" s="17">
        <v>83</v>
      </c>
      <c r="G2903" s="17">
        <v>2</v>
      </c>
      <c r="H2903" s="100">
        <v>183</v>
      </c>
      <c r="I2903" s="20">
        <v>400</v>
      </c>
      <c r="J2903" s="30">
        <f>H2903*I2903</f>
        <v>73200</v>
      </c>
      <c r="K2903" s="390">
        <v>1</v>
      </c>
      <c r="L2903" s="391" t="s">
        <v>175</v>
      </c>
      <c r="M2903" s="28" t="s">
        <v>63</v>
      </c>
      <c r="N2903" s="390">
        <v>2</v>
      </c>
      <c r="O2903" s="21">
        <v>209</v>
      </c>
      <c r="P2903" s="390">
        <v>100</v>
      </c>
      <c r="Q2903" s="390">
        <v>6350</v>
      </c>
      <c r="R2903" s="29">
        <f>O2903*Q2903</f>
        <v>1327150</v>
      </c>
      <c r="S2903" s="390">
        <v>8</v>
      </c>
      <c r="T2903" s="390">
        <v>22</v>
      </c>
      <c r="U2903" s="396">
        <f>R2903-R2903*T2903/100</f>
        <v>1035177</v>
      </c>
      <c r="V2903" s="30">
        <f>J2903+U2903</f>
        <v>1108377</v>
      </c>
      <c r="W2903" s="30">
        <f>V2903*P2903/100</f>
        <v>1108377</v>
      </c>
      <c r="X2903" s="28">
        <v>50000000</v>
      </c>
      <c r="Y2903" s="392">
        <v>0</v>
      </c>
      <c r="Z2903" s="393">
        <v>0</v>
      </c>
    </row>
    <row r="2904" spans="1:27">
      <c r="A2904" s="415"/>
      <c r="B2904" s="25"/>
      <c r="C2904" s="17"/>
      <c r="D2904" s="17"/>
      <c r="E2904" s="17"/>
      <c r="F2904" s="17"/>
      <c r="G2904" s="17"/>
      <c r="H2904" s="100"/>
      <c r="I2904" s="20"/>
      <c r="J2904" s="30"/>
      <c r="K2904" s="390">
        <v>2</v>
      </c>
      <c r="L2904" s="391" t="s">
        <v>190</v>
      </c>
      <c r="M2904" s="28" t="s">
        <v>27</v>
      </c>
      <c r="N2904" s="390">
        <v>3</v>
      </c>
      <c r="O2904" s="21">
        <v>46.2</v>
      </c>
      <c r="P2904" s="390">
        <v>100</v>
      </c>
      <c r="Q2904" s="390">
        <v>2650</v>
      </c>
      <c r="R2904" s="29">
        <f>O2904*Q2904</f>
        <v>122430.00000000001</v>
      </c>
      <c r="S2904" s="390">
        <v>26</v>
      </c>
      <c r="T2904" s="390">
        <v>93</v>
      </c>
      <c r="U2904" s="396">
        <f>R2904-R2904*T2904/100</f>
        <v>8570.0999999999913</v>
      </c>
      <c r="V2904" s="30">
        <f>J2904+U2904</f>
        <v>8570.0999999999913</v>
      </c>
      <c r="W2904" s="30">
        <f>V2904*P2904/100</f>
        <v>8570.0999999999913</v>
      </c>
      <c r="X2904" s="28"/>
      <c r="Y2904" s="482">
        <f>V2904</f>
        <v>8570.0999999999913</v>
      </c>
      <c r="Z2904" s="393">
        <v>0.3</v>
      </c>
      <c r="AA2904" s="493">
        <f>Y2904*Z2904/100</f>
        <v>25.710299999999975</v>
      </c>
    </row>
    <row r="2905" spans="1:27">
      <c r="A2905" s="415"/>
      <c r="B2905" s="25"/>
      <c r="C2905" s="17"/>
      <c r="D2905" s="17"/>
      <c r="E2905" s="17"/>
      <c r="F2905" s="17"/>
      <c r="G2905" s="17"/>
      <c r="H2905" s="100"/>
      <c r="I2905" s="20"/>
      <c r="J2905" s="30"/>
      <c r="K2905" s="390"/>
      <c r="L2905" s="399"/>
      <c r="M2905" s="28"/>
      <c r="N2905" s="390"/>
      <c r="O2905" s="21"/>
      <c r="P2905" s="390"/>
      <c r="Q2905" s="390"/>
      <c r="R2905" s="29"/>
      <c r="S2905" s="390"/>
      <c r="T2905" s="390"/>
      <c r="U2905" s="26"/>
      <c r="V2905" s="30"/>
      <c r="W2905" s="30"/>
      <c r="X2905" s="28"/>
      <c r="Y2905" s="392"/>
      <c r="Z2905" s="393"/>
    </row>
    <row r="2906" spans="1:27">
      <c r="A2906" s="415">
        <v>1149</v>
      </c>
      <c r="B2906" s="25" t="s">
        <v>24</v>
      </c>
      <c r="C2906" s="17">
        <v>10610</v>
      </c>
      <c r="D2906" s="17">
        <v>0</v>
      </c>
      <c r="E2906" s="17">
        <v>0</v>
      </c>
      <c r="F2906" s="17">
        <v>93</v>
      </c>
      <c r="G2906" s="17">
        <v>1</v>
      </c>
      <c r="H2906" s="100">
        <v>93</v>
      </c>
      <c r="I2906" s="20">
        <v>400</v>
      </c>
      <c r="J2906" s="30">
        <f>H2906*I2906</f>
        <v>37200</v>
      </c>
      <c r="K2906" s="390"/>
      <c r="L2906" s="391"/>
      <c r="M2906" s="28"/>
      <c r="N2906" s="390"/>
      <c r="O2906" s="21"/>
      <c r="P2906" s="390"/>
      <c r="Q2906" s="390"/>
      <c r="R2906" s="29"/>
      <c r="S2906" s="390"/>
      <c r="T2906" s="390"/>
      <c r="U2906" s="26">
        <f>R2906-R2906*T2906/100</f>
        <v>0</v>
      </c>
      <c r="V2906" s="30">
        <f>J2906+U2906</f>
        <v>37200</v>
      </c>
      <c r="W2906" s="30">
        <f>K2906+V2906</f>
        <v>37200</v>
      </c>
      <c r="X2906" s="28"/>
      <c r="Y2906" s="392">
        <v>0</v>
      </c>
      <c r="Z2906" s="393">
        <v>0</v>
      </c>
    </row>
    <row r="2907" spans="1:27">
      <c r="A2907" s="415">
        <v>1150</v>
      </c>
      <c r="B2907" s="25" t="s">
        <v>24</v>
      </c>
      <c r="C2907" s="17">
        <v>10628</v>
      </c>
      <c r="D2907" s="17">
        <v>0</v>
      </c>
      <c r="E2907" s="17">
        <v>0</v>
      </c>
      <c r="F2907" s="17">
        <v>62</v>
      </c>
      <c r="G2907" s="17">
        <v>2</v>
      </c>
      <c r="H2907" s="100">
        <v>62</v>
      </c>
      <c r="I2907" s="20">
        <v>400</v>
      </c>
      <c r="J2907" s="30">
        <f>H2907*I2907</f>
        <v>24800</v>
      </c>
      <c r="K2907" s="390"/>
      <c r="L2907" s="391"/>
      <c r="M2907" s="28"/>
      <c r="N2907" s="390"/>
      <c r="O2907" s="21"/>
      <c r="P2907" s="390"/>
      <c r="Q2907" s="390"/>
      <c r="R2907" s="29"/>
      <c r="S2907" s="390"/>
      <c r="T2907" s="390"/>
      <c r="U2907" s="396"/>
      <c r="V2907" s="30">
        <f>J2907+U2907</f>
        <v>24800</v>
      </c>
      <c r="W2907" s="30">
        <f>V2907*P2907/100</f>
        <v>0</v>
      </c>
      <c r="X2907" s="28">
        <v>50000000</v>
      </c>
      <c r="Y2907" s="392">
        <v>0</v>
      </c>
      <c r="Z2907" s="393">
        <v>0</v>
      </c>
    </row>
    <row r="2908" spans="1:27">
      <c r="A2908" s="17"/>
      <c r="B2908" s="25"/>
      <c r="C2908" s="17"/>
      <c r="D2908" s="17"/>
      <c r="E2908" s="17"/>
      <c r="F2908" s="17"/>
      <c r="G2908" s="17"/>
      <c r="H2908" s="100"/>
      <c r="I2908" s="20"/>
      <c r="J2908" s="30"/>
      <c r="K2908" s="390">
        <v>1</v>
      </c>
      <c r="L2908" s="391" t="s">
        <v>175</v>
      </c>
      <c r="M2908" s="28" t="s">
        <v>59</v>
      </c>
      <c r="N2908" s="390">
        <v>3</v>
      </c>
      <c r="O2908" s="21">
        <v>72</v>
      </c>
      <c r="P2908" s="390">
        <v>100</v>
      </c>
      <c r="Q2908" s="390">
        <v>6350</v>
      </c>
      <c r="R2908" s="29">
        <f>O2908*Q2908</f>
        <v>457200</v>
      </c>
      <c r="S2908" s="390">
        <v>3</v>
      </c>
      <c r="T2908" s="390">
        <v>3</v>
      </c>
      <c r="U2908" s="396">
        <f>R2908-R2908*T2908/100</f>
        <v>443484</v>
      </c>
      <c r="V2908" s="30">
        <f>J2908+U2908</f>
        <v>443484</v>
      </c>
      <c r="W2908" s="30">
        <f>V2908*P2908/100</f>
        <v>443484</v>
      </c>
      <c r="X2908" s="28"/>
      <c r="Y2908" s="482">
        <f>V2908</f>
        <v>443484</v>
      </c>
      <c r="Z2908" s="393">
        <v>0.3</v>
      </c>
      <c r="AA2908" s="493"/>
    </row>
    <row r="2909" spans="1:27">
      <c r="A2909" s="17"/>
      <c r="B2909" s="25"/>
      <c r="C2909" s="17"/>
      <c r="D2909" s="17"/>
      <c r="E2909" s="17"/>
      <c r="F2909" s="17"/>
      <c r="G2909" s="17"/>
      <c r="H2909" s="100"/>
      <c r="I2909" s="20"/>
      <c r="J2909" s="30"/>
      <c r="K2909" s="390"/>
      <c r="L2909" s="399" t="s">
        <v>200</v>
      </c>
      <c r="M2909" s="28"/>
      <c r="N2909" s="390"/>
      <c r="O2909" s="21"/>
      <c r="P2909" s="390"/>
      <c r="Q2909" s="390"/>
      <c r="R2909" s="29"/>
      <c r="S2909" s="390"/>
      <c r="T2909" s="390"/>
      <c r="U2909" s="26"/>
      <c r="V2909" s="30"/>
      <c r="W2909" s="30"/>
      <c r="X2909" s="28"/>
      <c r="Y2909" s="392"/>
      <c r="Z2909" s="393"/>
    </row>
    <row r="2910" spans="1:27">
      <c r="A2910" s="415">
        <v>1151</v>
      </c>
      <c r="B2910" s="25" t="s">
        <v>24</v>
      </c>
      <c r="C2910" s="17">
        <v>70828</v>
      </c>
      <c r="D2910" s="17">
        <v>1</v>
      </c>
      <c r="E2910" s="17">
        <v>0</v>
      </c>
      <c r="F2910" s="17">
        <v>0</v>
      </c>
      <c r="G2910" s="17">
        <v>1</v>
      </c>
      <c r="H2910" s="100">
        <v>400</v>
      </c>
      <c r="I2910" s="20">
        <v>125</v>
      </c>
      <c r="J2910" s="30">
        <f t="shared" ref="J2910:J2919" si="1945">H2910*I2910</f>
        <v>50000</v>
      </c>
      <c r="K2910" s="390"/>
      <c r="L2910" s="391" t="s">
        <v>29</v>
      </c>
      <c r="M2910" s="28" t="s">
        <v>29</v>
      </c>
      <c r="N2910" s="390" t="s">
        <v>29</v>
      </c>
      <c r="O2910" s="21" t="s">
        <v>29</v>
      </c>
      <c r="P2910" s="390" t="s">
        <v>29</v>
      </c>
      <c r="Q2910" s="390" t="s">
        <v>29</v>
      </c>
      <c r="R2910" s="29">
        <v>0</v>
      </c>
      <c r="S2910" s="390" t="s">
        <v>29</v>
      </c>
      <c r="T2910" s="390" t="s">
        <v>29</v>
      </c>
      <c r="U2910" s="26">
        <v>0</v>
      </c>
      <c r="V2910" s="30">
        <f t="shared" ref="V2910:W2914" si="1946">J2910+U2910</f>
        <v>50000</v>
      </c>
      <c r="W2910" s="30">
        <f t="shared" si="1946"/>
        <v>50000</v>
      </c>
      <c r="X2910" s="28">
        <v>50000000</v>
      </c>
      <c r="Y2910" s="392">
        <v>0</v>
      </c>
      <c r="Z2910" s="393">
        <v>0</v>
      </c>
      <c r="AA2910" s="493">
        <f t="shared" ref="AA2910:AA2914" si="1947">Y2910*Z2910/100</f>
        <v>0</v>
      </c>
    </row>
    <row r="2911" spans="1:27">
      <c r="A2911" s="415">
        <v>1152</v>
      </c>
      <c r="B2911" s="25" t="s">
        <v>24</v>
      </c>
      <c r="C2911" s="17">
        <v>22962</v>
      </c>
      <c r="D2911" s="17">
        <v>5</v>
      </c>
      <c r="E2911" s="17">
        <v>3</v>
      </c>
      <c r="F2911" s="17">
        <v>60</v>
      </c>
      <c r="G2911" s="17">
        <v>1</v>
      </c>
      <c r="H2911" s="100">
        <v>2360</v>
      </c>
      <c r="I2911" s="20">
        <v>100</v>
      </c>
      <c r="J2911" s="30">
        <f t="shared" si="1945"/>
        <v>236000</v>
      </c>
      <c r="K2911" s="390"/>
      <c r="L2911" s="391" t="s">
        <v>29</v>
      </c>
      <c r="M2911" s="28" t="s">
        <v>29</v>
      </c>
      <c r="N2911" s="390" t="s">
        <v>29</v>
      </c>
      <c r="O2911" s="21" t="s">
        <v>29</v>
      </c>
      <c r="P2911" s="390" t="s">
        <v>29</v>
      </c>
      <c r="Q2911" s="390" t="s">
        <v>29</v>
      </c>
      <c r="R2911" s="29">
        <v>0</v>
      </c>
      <c r="S2911" s="390" t="s">
        <v>29</v>
      </c>
      <c r="T2911" s="390" t="s">
        <v>29</v>
      </c>
      <c r="U2911" s="26">
        <v>0</v>
      </c>
      <c r="V2911" s="30">
        <f t="shared" si="1946"/>
        <v>236000</v>
      </c>
      <c r="W2911" s="30">
        <f t="shared" si="1946"/>
        <v>236000</v>
      </c>
      <c r="X2911" s="28"/>
      <c r="Y2911" s="392">
        <v>0</v>
      </c>
      <c r="Z2911" s="393">
        <v>0</v>
      </c>
      <c r="AA2911" s="493">
        <f t="shared" si="1947"/>
        <v>0</v>
      </c>
    </row>
    <row r="2912" spans="1:27">
      <c r="A2912" s="415">
        <v>1153</v>
      </c>
      <c r="B2912" s="25" t="s">
        <v>24</v>
      </c>
      <c r="C2912" s="17">
        <v>58955</v>
      </c>
      <c r="D2912" s="17">
        <v>8</v>
      </c>
      <c r="E2912" s="17">
        <v>1</v>
      </c>
      <c r="F2912" s="17">
        <v>81</v>
      </c>
      <c r="G2912" s="17">
        <v>1</v>
      </c>
      <c r="H2912" s="100">
        <v>3381</v>
      </c>
      <c r="I2912" s="20">
        <v>125</v>
      </c>
      <c r="J2912" s="30">
        <f t="shared" si="1945"/>
        <v>422625</v>
      </c>
      <c r="K2912" s="390"/>
      <c r="L2912" s="391" t="s">
        <v>29</v>
      </c>
      <c r="M2912" s="28" t="s">
        <v>29</v>
      </c>
      <c r="N2912" s="390" t="s">
        <v>29</v>
      </c>
      <c r="O2912" s="21" t="s">
        <v>29</v>
      </c>
      <c r="P2912" s="390" t="s">
        <v>29</v>
      </c>
      <c r="Q2912" s="390" t="s">
        <v>29</v>
      </c>
      <c r="R2912" s="29">
        <v>0</v>
      </c>
      <c r="S2912" s="390" t="s">
        <v>29</v>
      </c>
      <c r="T2912" s="390" t="s">
        <v>29</v>
      </c>
      <c r="U2912" s="26">
        <v>0</v>
      </c>
      <c r="V2912" s="30">
        <f t="shared" si="1946"/>
        <v>422625</v>
      </c>
      <c r="W2912" s="30">
        <f t="shared" si="1946"/>
        <v>422625</v>
      </c>
      <c r="X2912" s="28"/>
      <c r="Y2912" s="392">
        <v>0</v>
      </c>
      <c r="Z2912" s="393">
        <v>0</v>
      </c>
      <c r="AA2912" s="493">
        <f t="shared" si="1947"/>
        <v>0</v>
      </c>
    </row>
    <row r="2913" spans="1:27">
      <c r="A2913" s="415">
        <v>1154</v>
      </c>
      <c r="B2913" s="25" t="s">
        <v>24</v>
      </c>
      <c r="C2913" s="17">
        <v>74570</v>
      </c>
      <c r="D2913" s="17">
        <v>3</v>
      </c>
      <c r="E2913" s="17">
        <v>0</v>
      </c>
      <c r="F2913" s="17">
        <v>0</v>
      </c>
      <c r="G2913" s="17">
        <v>1</v>
      </c>
      <c r="H2913" s="100">
        <v>1200</v>
      </c>
      <c r="I2913" s="20">
        <v>125</v>
      </c>
      <c r="J2913" s="30">
        <f t="shared" si="1945"/>
        <v>150000</v>
      </c>
      <c r="K2913" s="390"/>
      <c r="L2913" s="391" t="s">
        <v>29</v>
      </c>
      <c r="M2913" s="28" t="s">
        <v>29</v>
      </c>
      <c r="N2913" s="390" t="s">
        <v>29</v>
      </c>
      <c r="O2913" s="21" t="s">
        <v>29</v>
      </c>
      <c r="P2913" s="390" t="s">
        <v>29</v>
      </c>
      <c r="Q2913" s="390" t="s">
        <v>29</v>
      </c>
      <c r="R2913" s="29">
        <v>0</v>
      </c>
      <c r="S2913" s="390" t="s">
        <v>29</v>
      </c>
      <c r="T2913" s="390" t="s">
        <v>29</v>
      </c>
      <c r="U2913" s="26">
        <v>0</v>
      </c>
      <c r="V2913" s="30">
        <f t="shared" si="1946"/>
        <v>150000</v>
      </c>
      <c r="W2913" s="30">
        <f t="shared" si="1946"/>
        <v>150000</v>
      </c>
      <c r="X2913" s="28"/>
      <c r="Y2913" s="392">
        <v>0</v>
      </c>
      <c r="Z2913" s="393">
        <v>0</v>
      </c>
      <c r="AA2913" s="493">
        <f t="shared" si="1947"/>
        <v>0</v>
      </c>
    </row>
    <row r="2914" spans="1:27">
      <c r="A2914" s="415">
        <v>1155</v>
      </c>
      <c r="B2914" s="25" t="s">
        <v>26</v>
      </c>
      <c r="C2914" s="17" t="s">
        <v>183</v>
      </c>
      <c r="D2914" s="17">
        <v>13</v>
      </c>
      <c r="E2914" s="17">
        <v>3</v>
      </c>
      <c r="F2914" s="17">
        <v>36</v>
      </c>
      <c r="G2914" s="17">
        <v>1</v>
      </c>
      <c r="H2914" s="100">
        <v>5536</v>
      </c>
      <c r="I2914" s="20">
        <v>100</v>
      </c>
      <c r="J2914" s="30">
        <f t="shared" si="1945"/>
        <v>553600</v>
      </c>
      <c r="K2914" s="390"/>
      <c r="L2914" s="391" t="s">
        <v>29</v>
      </c>
      <c r="M2914" s="28" t="s">
        <v>29</v>
      </c>
      <c r="N2914" s="390" t="s">
        <v>29</v>
      </c>
      <c r="O2914" s="21" t="s">
        <v>29</v>
      </c>
      <c r="P2914" s="390" t="s">
        <v>29</v>
      </c>
      <c r="Q2914" s="390" t="s">
        <v>29</v>
      </c>
      <c r="R2914" s="29">
        <v>0</v>
      </c>
      <c r="S2914" s="390" t="s">
        <v>29</v>
      </c>
      <c r="T2914" s="390" t="s">
        <v>29</v>
      </c>
      <c r="U2914" s="26">
        <v>0</v>
      </c>
      <c r="V2914" s="30">
        <f t="shared" si="1946"/>
        <v>553600</v>
      </c>
      <c r="W2914" s="30">
        <f t="shared" si="1946"/>
        <v>553600</v>
      </c>
      <c r="X2914" s="28"/>
      <c r="Y2914" s="482">
        <f>V2914</f>
        <v>553600</v>
      </c>
      <c r="Z2914" s="393">
        <v>0.01</v>
      </c>
      <c r="AA2914" s="493">
        <f t="shared" si="1947"/>
        <v>55.36</v>
      </c>
    </row>
    <row r="2915" spans="1:27">
      <c r="A2915" s="415">
        <v>1156</v>
      </c>
      <c r="B2915" s="25" t="s">
        <v>24</v>
      </c>
      <c r="C2915" s="17">
        <v>10738</v>
      </c>
      <c r="D2915" s="17">
        <v>0</v>
      </c>
      <c r="E2915" s="17">
        <v>1</v>
      </c>
      <c r="F2915" s="17">
        <v>12</v>
      </c>
      <c r="G2915" s="17">
        <v>1</v>
      </c>
      <c r="H2915" s="100">
        <v>112</v>
      </c>
      <c r="I2915" s="20">
        <v>400</v>
      </c>
      <c r="J2915" s="30">
        <f t="shared" si="1945"/>
        <v>44800</v>
      </c>
      <c r="K2915" s="390"/>
      <c r="L2915" s="391" t="s">
        <v>29</v>
      </c>
      <c r="M2915" s="28" t="s">
        <v>29</v>
      </c>
      <c r="N2915" s="390" t="s">
        <v>29</v>
      </c>
      <c r="O2915" s="21" t="s">
        <v>29</v>
      </c>
      <c r="P2915" s="390" t="s">
        <v>29</v>
      </c>
      <c r="Q2915" s="390" t="s">
        <v>29</v>
      </c>
      <c r="R2915" s="29">
        <v>0</v>
      </c>
      <c r="S2915" s="390" t="s">
        <v>29</v>
      </c>
      <c r="T2915" s="390" t="s">
        <v>29</v>
      </c>
      <c r="U2915" s="26">
        <v>0</v>
      </c>
      <c r="V2915" s="30">
        <f t="shared" ref="V2915:W2919" si="1948">J2915+U2915</f>
        <v>44800</v>
      </c>
      <c r="W2915" s="30">
        <f t="shared" si="1948"/>
        <v>44800</v>
      </c>
      <c r="X2915" s="28">
        <v>50000000</v>
      </c>
      <c r="Y2915" s="392">
        <v>0</v>
      </c>
      <c r="Z2915" s="393">
        <v>0</v>
      </c>
    </row>
    <row r="2916" spans="1:27">
      <c r="A2916" s="415">
        <v>1157</v>
      </c>
      <c r="B2916" s="25" t="s">
        <v>24</v>
      </c>
      <c r="C2916" s="17">
        <v>72195</v>
      </c>
      <c r="D2916" s="17">
        <v>0</v>
      </c>
      <c r="E2916" s="17">
        <v>1</v>
      </c>
      <c r="F2916" s="17">
        <v>0</v>
      </c>
      <c r="G2916" s="17">
        <v>1</v>
      </c>
      <c r="H2916" s="100">
        <v>100</v>
      </c>
      <c r="I2916" s="20">
        <v>150</v>
      </c>
      <c r="J2916" s="30">
        <f t="shared" si="1945"/>
        <v>15000</v>
      </c>
      <c r="K2916" s="390"/>
      <c r="L2916" s="391" t="s">
        <v>29</v>
      </c>
      <c r="M2916" s="28" t="s">
        <v>29</v>
      </c>
      <c r="N2916" s="390" t="s">
        <v>29</v>
      </c>
      <c r="O2916" s="21" t="s">
        <v>29</v>
      </c>
      <c r="P2916" s="390" t="s">
        <v>29</v>
      </c>
      <c r="Q2916" s="390" t="s">
        <v>29</v>
      </c>
      <c r="R2916" s="29">
        <v>0</v>
      </c>
      <c r="S2916" s="390" t="s">
        <v>29</v>
      </c>
      <c r="T2916" s="390" t="s">
        <v>29</v>
      </c>
      <c r="U2916" s="26">
        <v>0</v>
      </c>
      <c r="V2916" s="30">
        <f t="shared" si="1948"/>
        <v>15000</v>
      </c>
      <c r="W2916" s="30">
        <f t="shared" si="1948"/>
        <v>15000</v>
      </c>
      <c r="X2916" s="28"/>
      <c r="Y2916" s="392">
        <v>0</v>
      </c>
      <c r="Z2916" s="393">
        <v>0</v>
      </c>
    </row>
    <row r="2917" spans="1:27">
      <c r="A2917" s="415">
        <v>1158</v>
      </c>
      <c r="B2917" s="25" t="s">
        <v>26</v>
      </c>
      <c r="C2917" s="17" t="s">
        <v>183</v>
      </c>
      <c r="D2917" s="17">
        <v>8</v>
      </c>
      <c r="E2917" s="17">
        <v>2</v>
      </c>
      <c r="F2917" s="17">
        <v>32</v>
      </c>
      <c r="G2917" s="17">
        <v>1</v>
      </c>
      <c r="H2917" s="100">
        <v>3432</v>
      </c>
      <c r="I2917" s="20">
        <v>100</v>
      </c>
      <c r="J2917" s="30">
        <f t="shared" si="1945"/>
        <v>343200</v>
      </c>
      <c r="K2917" s="390"/>
      <c r="L2917" s="391" t="s">
        <v>29</v>
      </c>
      <c r="M2917" s="28" t="s">
        <v>29</v>
      </c>
      <c r="N2917" s="390" t="s">
        <v>29</v>
      </c>
      <c r="O2917" s="21" t="s">
        <v>29</v>
      </c>
      <c r="P2917" s="390" t="s">
        <v>29</v>
      </c>
      <c r="Q2917" s="390" t="s">
        <v>29</v>
      </c>
      <c r="R2917" s="29">
        <v>0</v>
      </c>
      <c r="S2917" s="390" t="s">
        <v>29</v>
      </c>
      <c r="T2917" s="390" t="s">
        <v>29</v>
      </c>
      <c r="U2917" s="26">
        <v>0</v>
      </c>
      <c r="V2917" s="30">
        <f t="shared" si="1948"/>
        <v>343200</v>
      </c>
      <c r="W2917" s="30">
        <f t="shared" si="1948"/>
        <v>343200</v>
      </c>
      <c r="X2917" s="28">
        <v>0</v>
      </c>
      <c r="Y2917" s="482">
        <f>V2917</f>
        <v>343200</v>
      </c>
      <c r="Z2917" s="393">
        <v>0.01</v>
      </c>
    </row>
    <row r="2918" spans="1:27">
      <c r="A2918" s="415">
        <v>1159</v>
      </c>
      <c r="B2918" s="25" t="s">
        <v>26</v>
      </c>
      <c r="C2918" s="17">
        <v>1774</v>
      </c>
      <c r="D2918" s="17">
        <v>5</v>
      </c>
      <c r="E2918" s="17">
        <v>3</v>
      </c>
      <c r="F2918" s="17">
        <v>53</v>
      </c>
      <c r="G2918" s="17">
        <v>1</v>
      </c>
      <c r="H2918" s="100">
        <v>2353</v>
      </c>
      <c r="I2918" s="20">
        <v>125</v>
      </c>
      <c r="J2918" s="30">
        <f t="shared" si="1945"/>
        <v>294125</v>
      </c>
      <c r="K2918" s="390"/>
      <c r="L2918" s="397" t="s">
        <v>29</v>
      </c>
      <c r="M2918" s="28" t="s">
        <v>29</v>
      </c>
      <c r="N2918" s="390" t="s">
        <v>29</v>
      </c>
      <c r="O2918" s="21" t="s">
        <v>29</v>
      </c>
      <c r="P2918" s="390" t="s">
        <v>29</v>
      </c>
      <c r="Q2918" s="390" t="s">
        <v>29</v>
      </c>
      <c r="R2918" s="29">
        <v>0</v>
      </c>
      <c r="S2918" s="390" t="s">
        <v>29</v>
      </c>
      <c r="T2918" s="390" t="s">
        <v>29</v>
      </c>
      <c r="U2918" s="26">
        <v>0</v>
      </c>
      <c r="V2918" s="30">
        <f t="shared" si="1948"/>
        <v>294125</v>
      </c>
      <c r="W2918" s="30">
        <f t="shared" si="1948"/>
        <v>294125</v>
      </c>
      <c r="X2918" s="28">
        <v>0</v>
      </c>
      <c r="Y2918" s="482">
        <f>V2918</f>
        <v>294125</v>
      </c>
      <c r="Z2918" s="393">
        <v>0.01</v>
      </c>
    </row>
    <row r="2919" spans="1:27">
      <c r="A2919" s="415">
        <v>1160</v>
      </c>
      <c r="B2919" s="25" t="s">
        <v>24</v>
      </c>
      <c r="C2919" s="17">
        <v>60198</v>
      </c>
      <c r="D2919" s="17">
        <v>8</v>
      </c>
      <c r="E2919" s="17">
        <v>2</v>
      </c>
      <c r="F2919" s="17">
        <v>22</v>
      </c>
      <c r="G2919" s="17">
        <v>1</v>
      </c>
      <c r="H2919" s="100">
        <v>3422</v>
      </c>
      <c r="I2919" s="20">
        <v>400</v>
      </c>
      <c r="J2919" s="112">
        <f t="shared" si="1945"/>
        <v>1368800</v>
      </c>
      <c r="K2919" s="390"/>
      <c r="L2919" s="391" t="s">
        <v>29</v>
      </c>
      <c r="M2919" s="28" t="s">
        <v>29</v>
      </c>
      <c r="N2919" s="390" t="s">
        <v>29</v>
      </c>
      <c r="O2919" s="21" t="s">
        <v>29</v>
      </c>
      <c r="P2919" s="390" t="s">
        <v>29</v>
      </c>
      <c r="Q2919" s="390" t="s">
        <v>29</v>
      </c>
      <c r="R2919" s="29">
        <v>0</v>
      </c>
      <c r="S2919" s="390" t="s">
        <v>29</v>
      </c>
      <c r="T2919" s="390" t="s">
        <v>29</v>
      </c>
      <c r="U2919" s="26">
        <v>0</v>
      </c>
      <c r="V2919" s="30">
        <f t="shared" si="1948"/>
        <v>1368800</v>
      </c>
      <c r="W2919" s="30">
        <f t="shared" si="1948"/>
        <v>1368800</v>
      </c>
      <c r="X2919" s="28">
        <v>50000000</v>
      </c>
      <c r="Y2919" s="393">
        <v>0</v>
      </c>
      <c r="Z2919" s="393">
        <v>0</v>
      </c>
    </row>
    <row r="2920" spans="1:27">
      <c r="A2920" s="415">
        <v>1161</v>
      </c>
      <c r="B2920" s="25" t="s">
        <v>24</v>
      </c>
      <c r="C2920" s="17">
        <v>10734</v>
      </c>
      <c r="D2920" s="17">
        <v>0</v>
      </c>
      <c r="E2920" s="17">
        <v>0</v>
      </c>
      <c r="F2920" s="17">
        <v>94</v>
      </c>
      <c r="G2920" s="17">
        <v>1</v>
      </c>
      <c r="H2920" s="100">
        <v>94</v>
      </c>
      <c r="I2920" s="20">
        <v>400</v>
      </c>
      <c r="J2920" s="112">
        <f t="shared" ref="J2920:J2927" si="1949">H2920*I2920</f>
        <v>37600</v>
      </c>
      <c r="K2920" s="390"/>
      <c r="L2920" s="391" t="s">
        <v>29</v>
      </c>
      <c r="M2920" s="28" t="s">
        <v>29</v>
      </c>
      <c r="N2920" s="390" t="s">
        <v>29</v>
      </c>
      <c r="O2920" s="21" t="s">
        <v>29</v>
      </c>
      <c r="P2920" s="390" t="s">
        <v>29</v>
      </c>
      <c r="Q2920" s="390" t="s">
        <v>29</v>
      </c>
      <c r="R2920" s="29">
        <v>0</v>
      </c>
      <c r="S2920" s="390" t="s">
        <v>29</v>
      </c>
      <c r="T2920" s="390" t="s">
        <v>29</v>
      </c>
      <c r="U2920" s="26">
        <v>0</v>
      </c>
      <c r="V2920" s="30">
        <f t="shared" ref="V2920:W2927" si="1950">J2920+U2920</f>
        <v>37600</v>
      </c>
      <c r="W2920" s="30">
        <f t="shared" si="1950"/>
        <v>37600</v>
      </c>
      <c r="X2920" s="28">
        <v>50000000</v>
      </c>
      <c r="Y2920" s="393">
        <v>0</v>
      </c>
      <c r="Z2920" s="393">
        <v>0</v>
      </c>
    </row>
    <row r="2921" spans="1:27">
      <c r="A2921" s="415">
        <v>1162</v>
      </c>
      <c r="B2921" s="25" t="s">
        <v>24</v>
      </c>
      <c r="C2921" s="17">
        <v>60401</v>
      </c>
      <c r="D2921" s="17">
        <v>4</v>
      </c>
      <c r="E2921" s="17">
        <v>2</v>
      </c>
      <c r="F2921" s="17">
        <v>31</v>
      </c>
      <c r="G2921" s="17">
        <v>1</v>
      </c>
      <c r="H2921" s="100">
        <v>1831</v>
      </c>
      <c r="I2921" s="20">
        <v>125</v>
      </c>
      <c r="J2921" s="112">
        <f t="shared" si="1949"/>
        <v>228875</v>
      </c>
      <c r="K2921" s="390"/>
      <c r="L2921" s="391" t="s">
        <v>29</v>
      </c>
      <c r="M2921" s="28" t="s">
        <v>29</v>
      </c>
      <c r="N2921" s="390" t="s">
        <v>29</v>
      </c>
      <c r="O2921" s="21" t="s">
        <v>29</v>
      </c>
      <c r="P2921" s="390" t="s">
        <v>29</v>
      </c>
      <c r="Q2921" s="390" t="s">
        <v>29</v>
      </c>
      <c r="R2921" s="29">
        <v>0</v>
      </c>
      <c r="S2921" s="390" t="s">
        <v>29</v>
      </c>
      <c r="T2921" s="390" t="s">
        <v>29</v>
      </c>
      <c r="U2921" s="26">
        <v>0</v>
      </c>
      <c r="V2921" s="30">
        <f t="shared" si="1950"/>
        <v>228875</v>
      </c>
      <c r="W2921" s="30">
        <f t="shared" si="1950"/>
        <v>228875</v>
      </c>
      <c r="X2921" s="28">
        <v>50000000</v>
      </c>
      <c r="Y2921" s="393">
        <v>0</v>
      </c>
      <c r="Z2921" s="393">
        <v>0</v>
      </c>
    </row>
    <row r="2922" spans="1:27">
      <c r="A2922" s="415">
        <v>1163</v>
      </c>
      <c r="B2922" s="25" t="s">
        <v>26</v>
      </c>
      <c r="C2922" s="17">
        <v>229</v>
      </c>
      <c r="D2922" s="17">
        <v>11</v>
      </c>
      <c r="E2922" s="17">
        <v>1</v>
      </c>
      <c r="F2922" s="17">
        <v>0</v>
      </c>
      <c r="G2922" s="17">
        <v>1</v>
      </c>
      <c r="H2922" s="100">
        <v>4500</v>
      </c>
      <c r="I2922" s="20">
        <v>150</v>
      </c>
      <c r="J2922" s="30">
        <f t="shared" si="1949"/>
        <v>675000</v>
      </c>
      <c r="K2922" s="390"/>
      <c r="L2922" s="397" t="s">
        <v>29</v>
      </c>
      <c r="M2922" s="28" t="s">
        <v>29</v>
      </c>
      <c r="N2922" s="390" t="s">
        <v>29</v>
      </c>
      <c r="O2922" s="21" t="s">
        <v>29</v>
      </c>
      <c r="P2922" s="390" t="s">
        <v>29</v>
      </c>
      <c r="Q2922" s="390" t="s">
        <v>29</v>
      </c>
      <c r="R2922" s="29">
        <v>0</v>
      </c>
      <c r="S2922" s="390" t="s">
        <v>29</v>
      </c>
      <c r="T2922" s="390" t="s">
        <v>29</v>
      </c>
      <c r="U2922" s="26">
        <v>0</v>
      </c>
      <c r="V2922" s="30">
        <f t="shared" si="1950"/>
        <v>675000</v>
      </c>
      <c r="W2922" s="30">
        <f t="shared" si="1950"/>
        <v>675000</v>
      </c>
      <c r="X2922" s="28">
        <v>0</v>
      </c>
      <c r="Y2922" s="482">
        <f>V2922</f>
        <v>675000</v>
      </c>
      <c r="Z2922" s="393">
        <v>0.01</v>
      </c>
    </row>
    <row r="2923" spans="1:27">
      <c r="A2923" s="415">
        <v>1164</v>
      </c>
      <c r="B2923" s="25" t="s">
        <v>24</v>
      </c>
      <c r="C2923" s="17">
        <v>38419</v>
      </c>
      <c r="D2923" s="17">
        <v>22</v>
      </c>
      <c r="E2923" s="17">
        <v>2</v>
      </c>
      <c r="F2923" s="17">
        <v>48</v>
      </c>
      <c r="G2923" s="17">
        <v>1</v>
      </c>
      <c r="H2923" s="100">
        <v>9048</v>
      </c>
      <c r="I2923" s="20">
        <v>125</v>
      </c>
      <c r="J2923" s="112">
        <f t="shared" si="1949"/>
        <v>1131000</v>
      </c>
      <c r="K2923" s="390"/>
      <c r="L2923" s="391" t="s">
        <v>29</v>
      </c>
      <c r="M2923" s="28" t="s">
        <v>29</v>
      </c>
      <c r="N2923" s="390" t="s">
        <v>29</v>
      </c>
      <c r="O2923" s="21" t="s">
        <v>29</v>
      </c>
      <c r="P2923" s="390" t="s">
        <v>29</v>
      </c>
      <c r="Q2923" s="390" t="s">
        <v>29</v>
      </c>
      <c r="R2923" s="29">
        <v>0</v>
      </c>
      <c r="S2923" s="390" t="s">
        <v>29</v>
      </c>
      <c r="T2923" s="390" t="s">
        <v>29</v>
      </c>
      <c r="U2923" s="26">
        <v>0</v>
      </c>
      <c r="V2923" s="30">
        <f t="shared" si="1950"/>
        <v>1131000</v>
      </c>
      <c r="W2923" s="30">
        <f t="shared" si="1950"/>
        <v>1131000</v>
      </c>
      <c r="X2923" s="28">
        <v>50000000</v>
      </c>
      <c r="Y2923" s="393">
        <v>0</v>
      </c>
      <c r="Z2923" s="393">
        <v>0</v>
      </c>
    </row>
    <row r="2924" spans="1:27">
      <c r="A2924" s="415">
        <v>1165</v>
      </c>
      <c r="B2924" s="25" t="s">
        <v>24</v>
      </c>
      <c r="C2924" s="17">
        <v>10736</v>
      </c>
      <c r="D2924" s="17">
        <v>0</v>
      </c>
      <c r="E2924" s="17">
        <v>1</v>
      </c>
      <c r="F2924" s="17">
        <v>7</v>
      </c>
      <c r="G2924" s="17">
        <v>1</v>
      </c>
      <c r="H2924" s="100">
        <v>107</v>
      </c>
      <c r="I2924" s="20">
        <v>300</v>
      </c>
      <c r="J2924" s="112">
        <f t="shared" si="1949"/>
        <v>32100</v>
      </c>
      <c r="K2924" s="390"/>
      <c r="L2924" s="391" t="s">
        <v>29</v>
      </c>
      <c r="M2924" s="28" t="s">
        <v>29</v>
      </c>
      <c r="N2924" s="390" t="s">
        <v>29</v>
      </c>
      <c r="O2924" s="21" t="s">
        <v>29</v>
      </c>
      <c r="P2924" s="390" t="s">
        <v>29</v>
      </c>
      <c r="Q2924" s="390" t="s">
        <v>29</v>
      </c>
      <c r="R2924" s="29">
        <v>0</v>
      </c>
      <c r="S2924" s="390" t="s">
        <v>29</v>
      </c>
      <c r="T2924" s="390" t="s">
        <v>29</v>
      </c>
      <c r="U2924" s="26">
        <v>0</v>
      </c>
      <c r="V2924" s="30">
        <f t="shared" si="1950"/>
        <v>32100</v>
      </c>
      <c r="W2924" s="30">
        <f t="shared" si="1950"/>
        <v>32100</v>
      </c>
      <c r="X2924" s="28">
        <v>50000000</v>
      </c>
      <c r="Y2924" s="393">
        <v>0</v>
      </c>
      <c r="Z2924" s="393">
        <v>0</v>
      </c>
    </row>
    <row r="2925" spans="1:27">
      <c r="A2925" s="415">
        <v>1166</v>
      </c>
      <c r="B2925" s="25" t="s">
        <v>24</v>
      </c>
      <c r="C2925" s="17">
        <v>10735</v>
      </c>
      <c r="D2925" s="17">
        <v>0</v>
      </c>
      <c r="E2925" s="17">
        <v>0</v>
      </c>
      <c r="F2925" s="17">
        <v>83</v>
      </c>
      <c r="G2925" s="17">
        <v>1</v>
      </c>
      <c r="H2925" s="100">
        <v>83</v>
      </c>
      <c r="I2925" s="20">
        <v>400</v>
      </c>
      <c r="J2925" s="112">
        <f t="shared" si="1949"/>
        <v>33200</v>
      </c>
      <c r="K2925" s="390"/>
      <c r="L2925" s="391" t="s">
        <v>29</v>
      </c>
      <c r="M2925" s="28" t="s">
        <v>29</v>
      </c>
      <c r="N2925" s="390" t="s">
        <v>29</v>
      </c>
      <c r="O2925" s="21" t="s">
        <v>29</v>
      </c>
      <c r="P2925" s="390" t="s">
        <v>29</v>
      </c>
      <c r="Q2925" s="390" t="s">
        <v>29</v>
      </c>
      <c r="R2925" s="29">
        <v>0</v>
      </c>
      <c r="S2925" s="390" t="s">
        <v>29</v>
      </c>
      <c r="T2925" s="390" t="s">
        <v>29</v>
      </c>
      <c r="U2925" s="26">
        <v>0</v>
      </c>
      <c r="V2925" s="30">
        <f t="shared" si="1950"/>
        <v>33200</v>
      </c>
      <c r="W2925" s="30">
        <f t="shared" si="1950"/>
        <v>33200</v>
      </c>
      <c r="X2925" s="28">
        <v>50000000</v>
      </c>
      <c r="Y2925" s="393">
        <v>0</v>
      </c>
      <c r="Z2925" s="393">
        <v>0</v>
      </c>
    </row>
    <row r="2926" spans="1:27">
      <c r="A2926" s="415">
        <v>1167</v>
      </c>
      <c r="B2926" s="25" t="s">
        <v>24</v>
      </c>
      <c r="C2926" s="17">
        <v>61754</v>
      </c>
      <c r="D2926" s="17">
        <v>8</v>
      </c>
      <c r="E2926" s="17">
        <v>3</v>
      </c>
      <c r="F2926" s="17">
        <v>45</v>
      </c>
      <c r="G2926" s="17">
        <v>1</v>
      </c>
      <c r="H2926" s="100">
        <v>3545</v>
      </c>
      <c r="I2926" s="20">
        <v>125</v>
      </c>
      <c r="J2926" s="112">
        <f t="shared" si="1949"/>
        <v>443125</v>
      </c>
      <c r="K2926" s="390"/>
      <c r="L2926" s="391" t="s">
        <v>29</v>
      </c>
      <c r="M2926" s="28" t="s">
        <v>29</v>
      </c>
      <c r="N2926" s="390" t="s">
        <v>29</v>
      </c>
      <c r="O2926" s="21" t="s">
        <v>29</v>
      </c>
      <c r="P2926" s="390" t="s">
        <v>29</v>
      </c>
      <c r="Q2926" s="390" t="s">
        <v>29</v>
      </c>
      <c r="R2926" s="29">
        <v>0</v>
      </c>
      <c r="S2926" s="390" t="s">
        <v>29</v>
      </c>
      <c r="T2926" s="390" t="s">
        <v>29</v>
      </c>
      <c r="U2926" s="26">
        <v>0</v>
      </c>
      <c r="V2926" s="30">
        <f t="shared" si="1950"/>
        <v>443125</v>
      </c>
      <c r="W2926" s="30">
        <f t="shared" si="1950"/>
        <v>443125</v>
      </c>
      <c r="X2926" s="28">
        <v>50000000</v>
      </c>
      <c r="Y2926" s="393">
        <v>0</v>
      </c>
      <c r="Z2926" s="393">
        <v>0</v>
      </c>
    </row>
    <row r="2927" spans="1:27">
      <c r="A2927" s="415">
        <v>1168</v>
      </c>
      <c r="B2927" s="25" t="s">
        <v>24</v>
      </c>
      <c r="C2927" s="17">
        <v>61820</v>
      </c>
      <c r="D2927" s="17">
        <v>8</v>
      </c>
      <c r="E2927" s="17">
        <v>0</v>
      </c>
      <c r="F2927" s="17">
        <v>44</v>
      </c>
      <c r="G2927" s="17">
        <v>1</v>
      </c>
      <c r="H2927" s="100">
        <v>3244</v>
      </c>
      <c r="I2927" s="20">
        <v>150</v>
      </c>
      <c r="J2927" s="112">
        <f t="shared" si="1949"/>
        <v>486600</v>
      </c>
      <c r="K2927" s="390"/>
      <c r="L2927" s="391" t="s">
        <v>29</v>
      </c>
      <c r="M2927" s="28" t="s">
        <v>29</v>
      </c>
      <c r="N2927" s="390" t="s">
        <v>29</v>
      </c>
      <c r="O2927" s="21" t="s">
        <v>29</v>
      </c>
      <c r="P2927" s="390" t="s">
        <v>29</v>
      </c>
      <c r="Q2927" s="390" t="s">
        <v>29</v>
      </c>
      <c r="R2927" s="29">
        <v>0</v>
      </c>
      <c r="S2927" s="390" t="s">
        <v>29</v>
      </c>
      <c r="T2927" s="390" t="s">
        <v>29</v>
      </c>
      <c r="U2927" s="26">
        <v>0</v>
      </c>
      <c r="V2927" s="30">
        <f t="shared" si="1950"/>
        <v>486600</v>
      </c>
      <c r="W2927" s="30">
        <f t="shared" si="1950"/>
        <v>486600</v>
      </c>
      <c r="X2927" s="28">
        <v>50000000</v>
      </c>
      <c r="Y2927" s="393">
        <v>0</v>
      </c>
      <c r="Z2927" s="393">
        <v>0</v>
      </c>
    </row>
    <row r="2928" spans="1:27">
      <c r="A2928" s="415">
        <v>1169</v>
      </c>
      <c r="B2928" s="25" t="s">
        <v>24</v>
      </c>
      <c r="C2928" s="17">
        <v>60258</v>
      </c>
      <c r="D2928" s="17">
        <v>4</v>
      </c>
      <c r="E2928" s="17">
        <v>3</v>
      </c>
      <c r="F2928" s="17">
        <v>46</v>
      </c>
      <c r="G2928" s="17">
        <v>1</v>
      </c>
      <c r="H2928" s="100">
        <v>1946</v>
      </c>
      <c r="I2928" s="20">
        <v>400</v>
      </c>
      <c r="J2928" s="112">
        <f>H2928*I2928</f>
        <v>778400</v>
      </c>
      <c r="K2928" s="390"/>
      <c r="L2928" s="391" t="s">
        <v>29</v>
      </c>
      <c r="M2928" s="28" t="s">
        <v>29</v>
      </c>
      <c r="N2928" s="390" t="s">
        <v>29</v>
      </c>
      <c r="O2928" s="21" t="s">
        <v>29</v>
      </c>
      <c r="P2928" s="390" t="s">
        <v>29</v>
      </c>
      <c r="Q2928" s="390" t="s">
        <v>29</v>
      </c>
      <c r="R2928" s="29">
        <v>0</v>
      </c>
      <c r="S2928" s="390" t="s">
        <v>29</v>
      </c>
      <c r="T2928" s="390" t="s">
        <v>29</v>
      </c>
      <c r="U2928" s="26">
        <v>0</v>
      </c>
      <c r="V2928" s="30">
        <f>J2928+U2928</f>
        <v>778400</v>
      </c>
      <c r="W2928" s="30">
        <f>K2928+V2928</f>
        <v>778400</v>
      </c>
      <c r="X2928" s="28">
        <v>50000000</v>
      </c>
      <c r="Y2928" s="393">
        <v>0</v>
      </c>
      <c r="Z2928" s="393">
        <v>0</v>
      </c>
    </row>
    <row r="2929" spans="1:27">
      <c r="A2929" s="415">
        <v>1170</v>
      </c>
      <c r="B2929" s="25" t="s">
        <v>24</v>
      </c>
      <c r="C2929" s="17">
        <v>73406</v>
      </c>
      <c r="D2929" s="17">
        <v>3</v>
      </c>
      <c r="E2929" s="17">
        <v>0</v>
      </c>
      <c r="F2929" s="17">
        <v>63</v>
      </c>
      <c r="G2929" s="17">
        <v>1</v>
      </c>
      <c r="H2929" s="100">
        <v>1263</v>
      </c>
      <c r="I2929" s="20">
        <v>125</v>
      </c>
      <c r="J2929" s="112">
        <f>H2929*I2929</f>
        <v>157875</v>
      </c>
      <c r="K2929" s="390"/>
      <c r="L2929" s="391" t="s">
        <v>29</v>
      </c>
      <c r="M2929" s="28" t="s">
        <v>29</v>
      </c>
      <c r="N2929" s="390" t="s">
        <v>29</v>
      </c>
      <c r="O2929" s="21" t="s">
        <v>29</v>
      </c>
      <c r="P2929" s="390" t="s">
        <v>29</v>
      </c>
      <c r="Q2929" s="390" t="s">
        <v>29</v>
      </c>
      <c r="R2929" s="29">
        <v>0</v>
      </c>
      <c r="S2929" s="390" t="s">
        <v>29</v>
      </c>
      <c r="T2929" s="390" t="s">
        <v>29</v>
      </c>
      <c r="U2929" s="26">
        <v>0</v>
      </c>
      <c r="V2929" s="30">
        <f>J2929+U2929</f>
        <v>157875</v>
      </c>
      <c r="W2929" s="30">
        <f>K2929+V2929</f>
        <v>157875</v>
      </c>
      <c r="X2929" s="28"/>
      <c r="Y2929" s="393">
        <v>0</v>
      </c>
      <c r="Z2929" s="393">
        <v>0</v>
      </c>
    </row>
    <row r="2930" spans="1:27" s="395" customFormat="1" ht="30" customHeight="1">
      <c r="A2930" s="495">
        <v>1171</v>
      </c>
      <c r="B2930" s="496" t="s">
        <v>24</v>
      </c>
      <c r="C2930" s="497">
        <v>44670</v>
      </c>
      <c r="D2930" s="498">
        <v>0</v>
      </c>
      <c r="E2930" s="498">
        <v>1</v>
      </c>
      <c r="F2930" s="498">
        <v>90</v>
      </c>
      <c r="G2930" s="498">
        <v>2</v>
      </c>
      <c r="H2930" s="499">
        <v>190</v>
      </c>
      <c r="I2930" s="500">
        <v>300</v>
      </c>
      <c r="J2930" s="501">
        <f>H2930*I2930</f>
        <v>57000</v>
      </c>
      <c r="K2930" s="500">
        <v>1</v>
      </c>
      <c r="L2930" s="500" t="s">
        <v>201</v>
      </c>
      <c r="M2930" s="500" t="s">
        <v>202</v>
      </c>
      <c r="N2930" s="500">
        <v>2</v>
      </c>
      <c r="O2930" s="502">
        <v>728</v>
      </c>
      <c r="P2930" s="500">
        <v>100</v>
      </c>
      <c r="Q2930" s="500">
        <v>6350</v>
      </c>
      <c r="R2930" s="503">
        <f>O2930*Q2930</f>
        <v>4622800</v>
      </c>
      <c r="S2930" s="500">
        <v>21</v>
      </c>
      <c r="T2930" s="500">
        <v>80</v>
      </c>
      <c r="U2930" s="504">
        <f>R2930-R2930*T2930/100</f>
        <v>924560</v>
      </c>
      <c r="V2930" s="500">
        <f>J2930+U2930</f>
        <v>981560</v>
      </c>
      <c r="W2930" s="500">
        <f>V2930*P2930/100</f>
        <v>981560</v>
      </c>
      <c r="X2930" s="500" t="s">
        <v>58</v>
      </c>
      <c r="Y2930" s="505">
        <v>0</v>
      </c>
      <c r="Z2930" s="502">
        <v>0</v>
      </c>
      <c r="AA2930" s="506">
        <v>0</v>
      </c>
    </row>
    <row r="2931" spans="1:27" s="395" customFormat="1" ht="30" customHeight="1">
      <c r="A2931" s="495">
        <v>1172</v>
      </c>
      <c r="B2931" s="496" t="s">
        <v>25</v>
      </c>
      <c r="C2931" s="497">
        <v>8336</v>
      </c>
      <c r="D2931" s="498">
        <v>4</v>
      </c>
      <c r="E2931" s="498">
        <v>3</v>
      </c>
      <c r="F2931" s="498">
        <v>81</v>
      </c>
      <c r="G2931" s="498">
        <v>1</v>
      </c>
      <c r="H2931" s="499">
        <v>1981</v>
      </c>
      <c r="I2931" s="500">
        <v>100</v>
      </c>
      <c r="J2931" s="501">
        <f t="shared" ref="J2931:J2934" si="1951">H2931*I2931</f>
        <v>198100</v>
      </c>
      <c r="K2931" s="500"/>
      <c r="L2931" s="500"/>
      <c r="M2931" s="500"/>
      <c r="N2931" s="500"/>
      <c r="O2931" s="502"/>
      <c r="P2931" s="500">
        <v>100</v>
      </c>
      <c r="Q2931" s="500"/>
      <c r="R2931" s="500">
        <f t="shared" ref="R2931:R2934" si="1952">O2931*Q2931</f>
        <v>0</v>
      </c>
      <c r="S2931" s="500"/>
      <c r="T2931" s="500"/>
      <c r="U2931" s="507">
        <f t="shared" ref="U2931:U2934" si="1953">R2931-R2931*T2931/100</f>
        <v>0</v>
      </c>
      <c r="V2931" s="500">
        <f t="shared" ref="V2931:V2934" si="1954">J2931+U2931</f>
        <v>198100</v>
      </c>
      <c r="W2931" s="500">
        <f t="shared" ref="W2931:W2934" si="1955">V2931*P2931/100</f>
        <v>198100</v>
      </c>
      <c r="X2931" s="500"/>
      <c r="Y2931" s="500">
        <v>198100</v>
      </c>
      <c r="Z2931" s="502">
        <v>0.01</v>
      </c>
      <c r="AA2931" s="506">
        <f>Y2931*Z2931/100</f>
        <v>19.809999999999999</v>
      </c>
    </row>
    <row r="2932" spans="1:27" s="395" customFormat="1" ht="30" customHeight="1">
      <c r="A2932" s="495">
        <v>1173</v>
      </c>
      <c r="B2932" s="496" t="s">
        <v>25</v>
      </c>
      <c r="C2932" s="497">
        <v>3243</v>
      </c>
      <c r="D2932" s="498">
        <v>16</v>
      </c>
      <c r="E2932" s="498">
        <v>2</v>
      </c>
      <c r="F2932" s="498">
        <v>53</v>
      </c>
      <c r="G2932" s="498">
        <v>1</v>
      </c>
      <c r="H2932" s="499">
        <v>6653</v>
      </c>
      <c r="I2932" s="500">
        <v>100</v>
      </c>
      <c r="J2932" s="501">
        <f t="shared" si="1951"/>
        <v>665300</v>
      </c>
      <c r="K2932" s="500"/>
      <c r="L2932" s="500"/>
      <c r="M2932" s="500"/>
      <c r="N2932" s="500"/>
      <c r="O2932" s="502"/>
      <c r="P2932" s="500">
        <v>100</v>
      </c>
      <c r="Q2932" s="500"/>
      <c r="R2932" s="500">
        <f t="shared" si="1952"/>
        <v>0</v>
      </c>
      <c r="S2932" s="500"/>
      <c r="T2932" s="500"/>
      <c r="U2932" s="507">
        <f t="shared" si="1953"/>
        <v>0</v>
      </c>
      <c r="V2932" s="500">
        <f t="shared" si="1954"/>
        <v>665300</v>
      </c>
      <c r="W2932" s="500">
        <f t="shared" si="1955"/>
        <v>665300</v>
      </c>
      <c r="X2932" s="500"/>
      <c r="Y2932" s="500">
        <v>665300</v>
      </c>
      <c r="Z2932" s="502">
        <v>0.01</v>
      </c>
      <c r="AA2932" s="506">
        <f>Y2932*Z2932/100</f>
        <v>66.53</v>
      </c>
    </row>
    <row r="2933" spans="1:27" s="395" customFormat="1" ht="30" customHeight="1">
      <c r="A2933" s="495">
        <v>1174</v>
      </c>
      <c r="B2933" s="496" t="s">
        <v>25</v>
      </c>
      <c r="C2933" s="497">
        <v>7379</v>
      </c>
      <c r="D2933" s="498">
        <v>12</v>
      </c>
      <c r="E2933" s="498">
        <v>1</v>
      </c>
      <c r="F2933" s="498">
        <v>59</v>
      </c>
      <c r="G2933" s="498">
        <v>1</v>
      </c>
      <c r="H2933" s="499">
        <v>4959</v>
      </c>
      <c r="I2933" s="500">
        <v>150</v>
      </c>
      <c r="J2933" s="501">
        <f t="shared" si="1951"/>
        <v>743850</v>
      </c>
      <c r="K2933" s="500"/>
      <c r="L2933" s="500"/>
      <c r="M2933" s="500"/>
      <c r="N2933" s="500"/>
      <c r="O2933" s="500"/>
      <c r="P2933" s="500">
        <v>100</v>
      </c>
      <c r="Q2933" s="500"/>
      <c r="R2933" s="500">
        <f t="shared" si="1952"/>
        <v>0</v>
      </c>
      <c r="S2933" s="500"/>
      <c r="T2933" s="500"/>
      <c r="U2933" s="507">
        <f t="shared" si="1953"/>
        <v>0</v>
      </c>
      <c r="V2933" s="500">
        <f t="shared" si="1954"/>
        <v>743850</v>
      </c>
      <c r="W2933" s="500">
        <f t="shared" si="1955"/>
        <v>743850</v>
      </c>
      <c r="X2933" s="500"/>
      <c r="Y2933" s="500">
        <v>743850</v>
      </c>
      <c r="Z2933" s="502">
        <v>0.01</v>
      </c>
      <c r="AA2933" s="506">
        <f>Y2933*Z2933/100</f>
        <v>74.385000000000005</v>
      </c>
    </row>
    <row r="2934" spans="1:27" s="395" customFormat="1" ht="30" customHeight="1">
      <c r="A2934" s="495">
        <v>1175</v>
      </c>
      <c r="B2934" s="496" t="s">
        <v>25</v>
      </c>
      <c r="C2934" s="497">
        <v>7434</v>
      </c>
      <c r="D2934" s="498">
        <v>6</v>
      </c>
      <c r="E2934" s="498">
        <v>2</v>
      </c>
      <c r="F2934" s="498">
        <v>99</v>
      </c>
      <c r="G2934" s="498">
        <v>1</v>
      </c>
      <c r="H2934" s="499">
        <v>2699</v>
      </c>
      <c r="I2934" s="500">
        <v>150</v>
      </c>
      <c r="J2934" s="501">
        <f t="shared" si="1951"/>
        <v>404850</v>
      </c>
      <c r="K2934" s="500"/>
      <c r="L2934" s="500"/>
      <c r="M2934" s="500"/>
      <c r="N2934" s="500"/>
      <c r="O2934" s="500"/>
      <c r="P2934" s="500">
        <v>100</v>
      </c>
      <c r="Q2934" s="500"/>
      <c r="R2934" s="500">
        <f t="shared" si="1952"/>
        <v>0</v>
      </c>
      <c r="S2934" s="500"/>
      <c r="T2934" s="500"/>
      <c r="U2934" s="507">
        <f t="shared" si="1953"/>
        <v>0</v>
      </c>
      <c r="V2934" s="500">
        <f t="shared" si="1954"/>
        <v>404850</v>
      </c>
      <c r="W2934" s="500">
        <f t="shared" si="1955"/>
        <v>404850</v>
      </c>
      <c r="X2934" s="500"/>
      <c r="Y2934" s="500">
        <v>404850</v>
      </c>
      <c r="Z2934" s="502">
        <v>0.01</v>
      </c>
      <c r="AA2934" s="506">
        <f>Y2934*Z2934/100</f>
        <v>40.484999999999999</v>
      </c>
    </row>
    <row r="2935" spans="1:27" s="485" customFormat="1" ht="30" customHeight="1">
      <c r="A2935" s="510">
        <v>1176</v>
      </c>
      <c r="B2935" s="511" t="s">
        <v>25</v>
      </c>
      <c r="C2935" s="512">
        <v>8305</v>
      </c>
      <c r="D2935" s="512">
        <v>0</v>
      </c>
      <c r="E2935" s="512">
        <v>3</v>
      </c>
      <c r="F2935" s="512">
        <v>34</v>
      </c>
      <c r="G2935" s="512">
        <v>2</v>
      </c>
      <c r="H2935" s="513">
        <v>331.75</v>
      </c>
      <c r="I2935" s="514">
        <v>100</v>
      </c>
      <c r="J2935" s="515">
        <f>H2935*I2935</f>
        <v>33175</v>
      </c>
      <c r="K2935" s="514">
        <v>1</v>
      </c>
      <c r="L2935" s="516" t="s">
        <v>65</v>
      </c>
      <c r="M2935" s="514" t="s">
        <v>202</v>
      </c>
      <c r="N2935" s="517">
        <v>2</v>
      </c>
      <c r="O2935" s="513">
        <v>371</v>
      </c>
      <c r="P2935" s="514">
        <v>100</v>
      </c>
      <c r="Q2935" s="515">
        <v>6350</v>
      </c>
      <c r="R2935" s="518">
        <f>O2935*Q2935</f>
        <v>2355850</v>
      </c>
      <c r="S2935" s="514">
        <v>21</v>
      </c>
      <c r="T2935" s="514">
        <v>80</v>
      </c>
      <c r="U2935" s="519">
        <f>R2935-R2935*T2935/100</f>
        <v>471170</v>
      </c>
      <c r="V2935" s="515">
        <f>J2935+U2935</f>
        <v>504345</v>
      </c>
      <c r="W2935" s="515">
        <f>V2935*P2935/100</f>
        <v>504345</v>
      </c>
      <c r="X2935" s="514"/>
      <c r="Y2935" s="520">
        <v>33175</v>
      </c>
      <c r="Z2935" s="513">
        <v>0.02</v>
      </c>
      <c r="AA2935" s="521">
        <f t="shared" ref="AA2935:AA2948" si="1956">Y2935*Z2935/100</f>
        <v>6.6349999999999998</v>
      </c>
    </row>
    <row r="2936" spans="1:27" s="395" customFormat="1" ht="30" customHeight="1">
      <c r="A2936" s="415"/>
      <c r="B2936" s="522"/>
      <c r="C2936" s="17"/>
      <c r="D2936" s="17"/>
      <c r="E2936" s="17"/>
      <c r="F2936" s="17"/>
      <c r="G2936" s="17">
        <v>3</v>
      </c>
      <c r="H2936" s="212">
        <v>2.25</v>
      </c>
      <c r="I2936" s="82">
        <v>100</v>
      </c>
      <c r="J2936" s="70">
        <f t="shared" ref="J2936:J2938" si="1957">H2936*I2936</f>
        <v>225</v>
      </c>
      <c r="K2936" s="82"/>
      <c r="L2936" s="523" t="s">
        <v>203</v>
      </c>
      <c r="M2936" s="82"/>
      <c r="N2936" s="524">
        <v>3</v>
      </c>
      <c r="O2936" s="212">
        <v>9</v>
      </c>
      <c r="P2936" s="82">
        <v>100</v>
      </c>
      <c r="Q2936" s="70">
        <v>6350</v>
      </c>
      <c r="R2936" s="84">
        <f t="shared" ref="R2936:R2938" si="1958">O2936*Q2936</f>
        <v>57150</v>
      </c>
      <c r="S2936" s="82">
        <v>21</v>
      </c>
      <c r="T2936" s="82">
        <v>80</v>
      </c>
      <c r="U2936" s="59">
        <f t="shared" ref="U2936:U2938" si="1959">R2936-R2936*T2936/100</f>
        <v>11430</v>
      </c>
      <c r="V2936" s="70">
        <f t="shared" ref="V2936:V2938" si="1960">J2936+U2936</f>
        <v>11655</v>
      </c>
      <c r="W2936" s="70">
        <f t="shared" ref="W2936:W2938" si="1961">V2936*P2936/100</f>
        <v>11655</v>
      </c>
      <c r="X2936" s="82"/>
      <c r="Y2936" s="59">
        <f>W2936</f>
        <v>11655</v>
      </c>
      <c r="Z2936" s="212">
        <v>0.3</v>
      </c>
      <c r="AA2936" s="213">
        <f t="shared" si="1956"/>
        <v>34.965000000000003</v>
      </c>
    </row>
    <row r="2937" spans="1:27" s="410" customFormat="1" ht="30" customHeight="1">
      <c r="A2937" s="483">
        <v>1177</v>
      </c>
      <c r="B2937" s="525" t="s">
        <v>25</v>
      </c>
      <c r="C2937" s="221">
        <v>5304</v>
      </c>
      <c r="D2937" s="221">
        <v>15</v>
      </c>
      <c r="E2937" s="221">
        <v>1</v>
      </c>
      <c r="F2937" s="221">
        <v>30</v>
      </c>
      <c r="G2937" s="221">
        <v>1</v>
      </c>
      <c r="H2937" s="526">
        <v>6130</v>
      </c>
      <c r="I2937" s="526">
        <v>100</v>
      </c>
      <c r="J2937" s="107">
        <f t="shared" si="1957"/>
        <v>613000</v>
      </c>
      <c r="K2937" s="526"/>
      <c r="L2937" s="526"/>
      <c r="M2937" s="526"/>
      <c r="N2937" s="526"/>
      <c r="O2937" s="527"/>
      <c r="P2937" s="526">
        <v>100</v>
      </c>
      <c r="Q2937" s="526"/>
      <c r="R2937" s="526">
        <f t="shared" si="1958"/>
        <v>0</v>
      </c>
      <c r="S2937" s="526"/>
      <c r="T2937" s="526"/>
      <c r="U2937" s="528">
        <f t="shared" si="1959"/>
        <v>0</v>
      </c>
      <c r="V2937" s="107">
        <f t="shared" si="1960"/>
        <v>613000</v>
      </c>
      <c r="W2937" s="107">
        <f t="shared" si="1961"/>
        <v>613000</v>
      </c>
      <c r="X2937" s="526"/>
      <c r="Y2937" s="107">
        <v>613000</v>
      </c>
      <c r="Z2937" s="527">
        <v>0.01</v>
      </c>
      <c r="AA2937" s="529">
        <f t="shared" si="1956"/>
        <v>61.3</v>
      </c>
    </row>
    <row r="2938" spans="1:27" s="410" customFormat="1" ht="30" customHeight="1">
      <c r="A2938" s="483">
        <v>1178</v>
      </c>
      <c r="B2938" s="525" t="s">
        <v>25</v>
      </c>
      <c r="C2938" s="221">
        <v>3232</v>
      </c>
      <c r="D2938" s="221">
        <v>3</v>
      </c>
      <c r="E2938" s="221">
        <v>1</v>
      </c>
      <c r="F2938" s="221">
        <v>44</v>
      </c>
      <c r="G2938" s="221">
        <v>1</v>
      </c>
      <c r="H2938" s="526">
        <v>1344</v>
      </c>
      <c r="I2938" s="526">
        <v>100</v>
      </c>
      <c r="J2938" s="107">
        <f t="shared" si="1957"/>
        <v>134400</v>
      </c>
      <c r="K2938" s="526"/>
      <c r="L2938" s="526"/>
      <c r="M2938" s="526"/>
      <c r="N2938" s="526"/>
      <c r="O2938" s="526"/>
      <c r="P2938" s="526">
        <v>100</v>
      </c>
      <c r="Q2938" s="526"/>
      <c r="R2938" s="526">
        <f t="shared" si="1958"/>
        <v>0</v>
      </c>
      <c r="S2938" s="526"/>
      <c r="T2938" s="526"/>
      <c r="U2938" s="528">
        <f t="shared" si="1959"/>
        <v>0</v>
      </c>
      <c r="V2938" s="107">
        <f t="shared" si="1960"/>
        <v>134400</v>
      </c>
      <c r="W2938" s="107">
        <f t="shared" si="1961"/>
        <v>134400</v>
      </c>
      <c r="X2938" s="526"/>
      <c r="Y2938" s="530">
        <v>134400</v>
      </c>
      <c r="Z2938" s="527">
        <v>0.01</v>
      </c>
      <c r="AA2938" s="529">
        <f t="shared" si="1956"/>
        <v>13.44</v>
      </c>
    </row>
    <row r="2939" spans="1:27" s="395" customFormat="1" ht="30" customHeight="1">
      <c r="A2939" s="415">
        <v>1179</v>
      </c>
      <c r="B2939" s="522" t="s">
        <v>25</v>
      </c>
      <c r="C2939" s="17">
        <v>1871</v>
      </c>
      <c r="D2939" s="17">
        <v>18</v>
      </c>
      <c r="E2939" s="17">
        <v>2</v>
      </c>
      <c r="F2939" s="17">
        <v>38</v>
      </c>
      <c r="G2939" s="17">
        <v>1</v>
      </c>
      <c r="H2939" s="82">
        <v>7438</v>
      </c>
      <c r="I2939" s="82">
        <v>100</v>
      </c>
      <c r="J2939" s="70">
        <f>H2939*I2939</f>
        <v>743800</v>
      </c>
      <c r="K2939" s="82"/>
      <c r="L2939" s="82"/>
      <c r="M2939" s="82"/>
      <c r="N2939" s="82"/>
      <c r="O2939" s="212"/>
      <c r="P2939" s="82">
        <v>100</v>
      </c>
      <c r="Q2939" s="82"/>
      <c r="R2939" s="82">
        <f>O2939*Q2939</f>
        <v>0</v>
      </c>
      <c r="S2939" s="82"/>
      <c r="T2939" s="82"/>
      <c r="U2939" s="531">
        <f>R2939-R2939*T2939/100</f>
        <v>0</v>
      </c>
      <c r="V2939" s="70">
        <f>J2939+U2939</f>
        <v>743800</v>
      </c>
      <c r="W2939" s="70">
        <f>V2939*P2939/100</f>
        <v>743800</v>
      </c>
      <c r="X2939" s="82"/>
      <c r="Y2939" s="532">
        <v>743800</v>
      </c>
      <c r="Z2939" s="212">
        <v>0.01</v>
      </c>
      <c r="AA2939" s="213">
        <f t="shared" si="1956"/>
        <v>74.38</v>
      </c>
    </row>
    <row r="2940" spans="1:27" s="485" customFormat="1" ht="30" customHeight="1">
      <c r="A2940" s="510">
        <v>1180</v>
      </c>
      <c r="B2940" s="533" t="s">
        <v>24</v>
      </c>
      <c r="C2940" s="512">
        <v>44651</v>
      </c>
      <c r="D2940" s="512">
        <v>0</v>
      </c>
      <c r="E2940" s="512">
        <v>1</v>
      </c>
      <c r="F2940" s="512">
        <v>46</v>
      </c>
      <c r="G2940" s="534">
        <v>2</v>
      </c>
      <c r="H2940" s="515">
        <v>74</v>
      </c>
      <c r="I2940" s="535">
        <v>400</v>
      </c>
      <c r="J2940" s="535">
        <f>H2940*I2940</f>
        <v>29600</v>
      </c>
      <c r="K2940" s="536">
        <v>1</v>
      </c>
      <c r="L2940" s="537" t="s">
        <v>204</v>
      </c>
      <c r="M2940" s="537" t="s">
        <v>59</v>
      </c>
      <c r="N2940" s="537">
        <v>2</v>
      </c>
      <c r="O2940" s="537">
        <v>294</v>
      </c>
      <c r="P2940" s="537">
        <v>100</v>
      </c>
      <c r="Q2940" s="537">
        <v>6350</v>
      </c>
      <c r="R2940" s="538">
        <f>O2940*Q2940</f>
        <v>1866900</v>
      </c>
      <c r="S2940" s="536">
        <v>21</v>
      </c>
      <c r="T2940" s="536">
        <v>32</v>
      </c>
      <c r="U2940" s="515">
        <f>R2940-R2940*T2940/100</f>
        <v>1269492</v>
      </c>
      <c r="V2940" s="515">
        <f>J2940+U2940</f>
        <v>1299092</v>
      </c>
      <c r="W2940" s="515">
        <f>V2940*P2940/100</f>
        <v>1299092</v>
      </c>
      <c r="X2940" s="537" t="s">
        <v>58</v>
      </c>
      <c r="Y2940" s="539">
        <v>0</v>
      </c>
      <c r="Z2940" s="537">
        <v>0</v>
      </c>
      <c r="AA2940" s="540">
        <f t="shared" si="1956"/>
        <v>0</v>
      </c>
    </row>
    <row r="2941" spans="1:27" s="395" customFormat="1" ht="30" customHeight="1">
      <c r="A2941" s="415"/>
      <c r="B2941" s="25"/>
      <c r="C2941" s="17"/>
      <c r="D2941" s="17"/>
      <c r="E2941" s="17"/>
      <c r="F2941" s="17"/>
      <c r="G2941" s="78">
        <v>1</v>
      </c>
      <c r="H2941" s="70">
        <v>72</v>
      </c>
      <c r="I2941" s="84">
        <v>400</v>
      </c>
      <c r="J2941" s="84">
        <f t="shared" ref="J2941:J2942" si="1962">H2941*I2941</f>
        <v>28800</v>
      </c>
      <c r="K2941" s="85"/>
      <c r="L2941" s="85"/>
      <c r="M2941" s="85"/>
      <c r="N2941" s="85"/>
      <c r="O2941" s="85"/>
      <c r="P2941" s="85">
        <v>100</v>
      </c>
      <c r="Q2941" s="85"/>
      <c r="R2941" s="85">
        <f t="shared" ref="R2941:R2942" si="1963">O2941*Q2941</f>
        <v>0</v>
      </c>
      <c r="S2941" s="85"/>
      <c r="T2941" s="85"/>
      <c r="U2941" s="85">
        <f t="shared" ref="U2941:U2942" si="1964">R2941-R2941*T2941/100</f>
        <v>0</v>
      </c>
      <c r="V2941" s="85">
        <f t="shared" ref="V2941:V2942" si="1965">J2941+U2941</f>
        <v>28800</v>
      </c>
      <c r="W2941" s="85">
        <f t="shared" ref="W2941:W2942" si="1966">V2941*P2941/100</f>
        <v>28800</v>
      </c>
      <c r="X2941" s="85" t="s">
        <v>205</v>
      </c>
      <c r="Y2941" s="85">
        <v>0</v>
      </c>
      <c r="Z2941" s="85">
        <v>0</v>
      </c>
      <c r="AA2941" s="541">
        <f t="shared" si="1956"/>
        <v>0</v>
      </c>
    </row>
    <row r="2942" spans="1:27" s="395" customFormat="1" ht="30" customHeight="1">
      <c r="A2942" s="415">
        <v>1181</v>
      </c>
      <c r="B2942" s="25" t="s">
        <v>25</v>
      </c>
      <c r="C2942" s="17">
        <v>8332</v>
      </c>
      <c r="D2942" s="17">
        <v>25</v>
      </c>
      <c r="E2942" s="17">
        <v>1</v>
      </c>
      <c r="F2942" s="17">
        <v>56</v>
      </c>
      <c r="G2942" s="78">
        <v>2</v>
      </c>
      <c r="H2942" s="70">
        <v>10156</v>
      </c>
      <c r="I2942" s="84">
        <v>150</v>
      </c>
      <c r="J2942" s="84">
        <f t="shared" si="1962"/>
        <v>1523400</v>
      </c>
      <c r="K2942" s="85"/>
      <c r="L2942" s="85"/>
      <c r="M2942" s="85"/>
      <c r="N2942" s="85"/>
      <c r="O2942" s="85"/>
      <c r="P2942" s="85">
        <v>100</v>
      </c>
      <c r="Q2942" s="85"/>
      <c r="R2942" s="85">
        <f t="shared" si="1963"/>
        <v>0</v>
      </c>
      <c r="S2942" s="85"/>
      <c r="T2942" s="85"/>
      <c r="U2942" s="85">
        <f t="shared" si="1964"/>
        <v>0</v>
      </c>
      <c r="V2942" s="70">
        <f t="shared" si="1965"/>
        <v>1523400</v>
      </c>
      <c r="W2942" s="70">
        <f t="shared" si="1966"/>
        <v>1523400</v>
      </c>
      <c r="X2942" s="85"/>
      <c r="Y2942" s="111">
        <v>1523400</v>
      </c>
      <c r="Z2942" s="542">
        <v>0.01</v>
      </c>
      <c r="AA2942" s="541">
        <f t="shared" si="1956"/>
        <v>152.34</v>
      </c>
    </row>
    <row r="2943" spans="1:27" s="449" customFormat="1" ht="30" customHeight="1">
      <c r="A2943" s="510">
        <v>1182</v>
      </c>
      <c r="B2943" s="533" t="s">
        <v>24</v>
      </c>
      <c r="C2943" s="512">
        <v>44659</v>
      </c>
      <c r="D2943" s="512">
        <v>0</v>
      </c>
      <c r="E2943" s="512">
        <v>1</v>
      </c>
      <c r="F2943" s="512">
        <v>10</v>
      </c>
      <c r="G2943" s="533">
        <v>2</v>
      </c>
      <c r="H2943" s="543">
        <v>110</v>
      </c>
      <c r="I2943" s="543">
        <v>400</v>
      </c>
      <c r="J2943" s="543">
        <f>H2943*I2943</f>
        <v>44000</v>
      </c>
      <c r="K2943" s="543">
        <v>1</v>
      </c>
      <c r="L2943" s="543" t="s">
        <v>65</v>
      </c>
      <c r="M2943" s="543" t="s">
        <v>69</v>
      </c>
      <c r="N2943" s="543">
        <v>2</v>
      </c>
      <c r="O2943" s="544">
        <v>36</v>
      </c>
      <c r="P2943" s="543">
        <v>100</v>
      </c>
      <c r="Q2943" s="543">
        <v>6350</v>
      </c>
      <c r="R2943" s="545">
        <f>O2943*Q2943</f>
        <v>228600</v>
      </c>
      <c r="S2943" s="543">
        <v>21</v>
      </c>
      <c r="T2943" s="543">
        <v>93</v>
      </c>
      <c r="U2943" s="546">
        <f>R2943-R2943*T2943/100</f>
        <v>16002</v>
      </c>
      <c r="V2943" s="543">
        <f>J2943+U2943</f>
        <v>60002</v>
      </c>
      <c r="W2943" s="543">
        <f>V2943*P2943/100</f>
        <v>60002</v>
      </c>
      <c r="X2943" s="543" t="s">
        <v>58</v>
      </c>
      <c r="Y2943" s="547">
        <v>0</v>
      </c>
      <c r="Z2943" s="544">
        <v>0</v>
      </c>
      <c r="AA2943" s="548">
        <f t="shared" si="1956"/>
        <v>0</v>
      </c>
    </row>
    <row r="2944" spans="1:27" s="414" customFormat="1" ht="30" customHeight="1">
      <c r="A2944" s="415"/>
      <c r="B2944" s="25"/>
      <c r="C2944" s="17"/>
      <c r="D2944" s="17"/>
      <c r="E2944" s="17"/>
      <c r="F2944" s="17"/>
      <c r="G2944" s="25"/>
      <c r="H2944" s="18"/>
      <c r="I2944" s="18"/>
      <c r="J2944" s="18"/>
      <c r="K2944" s="18">
        <v>2</v>
      </c>
      <c r="L2944" s="549" t="s">
        <v>162</v>
      </c>
      <c r="M2944" s="18" t="s">
        <v>27</v>
      </c>
      <c r="N2944" s="18">
        <v>1</v>
      </c>
      <c r="O2944" s="209">
        <v>50</v>
      </c>
      <c r="P2944" s="18">
        <v>100</v>
      </c>
      <c r="Q2944" s="18">
        <v>5150</v>
      </c>
      <c r="R2944" s="28">
        <f t="shared" ref="R2944:R2947" si="1967">O2944*Q2944</f>
        <v>257500</v>
      </c>
      <c r="S2944" s="18">
        <v>11</v>
      </c>
      <c r="T2944" s="18">
        <v>45</v>
      </c>
      <c r="U2944" s="550">
        <f t="shared" ref="U2944:U2947" si="1968">R2944-R2944*T2944/100</f>
        <v>141625</v>
      </c>
      <c r="V2944" s="18">
        <f t="shared" ref="V2944:V2947" si="1969">J2944+U2944</f>
        <v>141625</v>
      </c>
      <c r="W2944" s="18">
        <f t="shared" ref="W2944:W2947" si="1970">V2944*P2944/100</f>
        <v>141625</v>
      </c>
      <c r="X2944" s="18" t="s">
        <v>58</v>
      </c>
      <c r="Y2944" s="18">
        <v>0</v>
      </c>
      <c r="Z2944" s="209">
        <v>0</v>
      </c>
      <c r="AA2944" s="214">
        <f t="shared" si="1956"/>
        <v>0</v>
      </c>
    </row>
    <row r="2945" spans="1:27" s="414" customFormat="1" ht="30" customHeight="1">
      <c r="A2945" s="415"/>
      <c r="B2945" s="25"/>
      <c r="C2945" s="17"/>
      <c r="D2945" s="17"/>
      <c r="E2945" s="17"/>
      <c r="F2945" s="17"/>
      <c r="G2945" s="25"/>
      <c r="H2945" s="18"/>
      <c r="I2945" s="18"/>
      <c r="J2945" s="18"/>
      <c r="K2945" s="18">
        <v>3</v>
      </c>
      <c r="L2945" s="549" t="s">
        <v>162</v>
      </c>
      <c r="M2945" s="18" t="s">
        <v>27</v>
      </c>
      <c r="N2945" s="18">
        <v>1</v>
      </c>
      <c r="O2945" s="209">
        <v>50</v>
      </c>
      <c r="P2945" s="18">
        <v>100</v>
      </c>
      <c r="Q2945" s="18">
        <v>5150</v>
      </c>
      <c r="R2945" s="28">
        <f t="shared" si="1967"/>
        <v>257500</v>
      </c>
      <c r="S2945" s="18">
        <v>11</v>
      </c>
      <c r="T2945" s="18">
        <v>45</v>
      </c>
      <c r="U2945" s="550">
        <f t="shared" si="1968"/>
        <v>141625</v>
      </c>
      <c r="V2945" s="18">
        <f t="shared" si="1969"/>
        <v>141625</v>
      </c>
      <c r="W2945" s="18">
        <f t="shared" si="1970"/>
        <v>141625</v>
      </c>
      <c r="X2945" s="18" t="s">
        <v>58</v>
      </c>
      <c r="Y2945" s="18">
        <v>0</v>
      </c>
      <c r="Z2945" s="209">
        <v>0</v>
      </c>
      <c r="AA2945" s="214">
        <f t="shared" si="1956"/>
        <v>0</v>
      </c>
    </row>
    <row r="2946" spans="1:27" s="414" customFormat="1" ht="30" customHeight="1">
      <c r="A2946" s="415">
        <v>1183</v>
      </c>
      <c r="B2946" s="25" t="s">
        <v>25</v>
      </c>
      <c r="C2946" s="17">
        <v>5292</v>
      </c>
      <c r="D2946" s="17">
        <v>25</v>
      </c>
      <c r="E2946" s="17">
        <v>1</v>
      </c>
      <c r="F2946" s="17">
        <v>65</v>
      </c>
      <c r="G2946" s="25">
        <v>1</v>
      </c>
      <c r="H2946" s="18">
        <v>10165</v>
      </c>
      <c r="I2946" s="18">
        <v>150</v>
      </c>
      <c r="J2946" s="82">
        <f t="shared" ref="J2946:J2947" si="1971">H2946*I2946</f>
        <v>1524750</v>
      </c>
      <c r="K2946" s="18"/>
      <c r="L2946" s="18"/>
      <c r="M2946" s="18"/>
      <c r="N2946" s="18"/>
      <c r="O2946" s="18"/>
      <c r="P2946" s="18">
        <v>100</v>
      </c>
      <c r="Q2946" s="18"/>
      <c r="R2946" s="28">
        <f t="shared" si="1967"/>
        <v>0</v>
      </c>
      <c r="S2946" s="18"/>
      <c r="T2946" s="18"/>
      <c r="U2946" s="550">
        <f t="shared" si="1968"/>
        <v>0</v>
      </c>
      <c r="V2946" s="18">
        <f t="shared" si="1969"/>
        <v>1524750</v>
      </c>
      <c r="W2946" s="18">
        <f t="shared" si="1970"/>
        <v>1524750</v>
      </c>
      <c r="X2946" s="18"/>
      <c r="Y2946" s="82">
        <v>1524750</v>
      </c>
      <c r="Z2946" s="209">
        <v>0.01</v>
      </c>
      <c r="AA2946" s="214">
        <f t="shared" si="1956"/>
        <v>152.47499999999999</v>
      </c>
    </row>
    <row r="2947" spans="1:27" s="551" customFormat="1" ht="30" customHeight="1">
      <c r="A2947" s="415">
        <v>1184</v>
      </c>
      <c r="B2947" s="25" t="s">
        <v>25</v>
      </c>
      <c r="C2947" s="17">
        <v>5299</v>
      </c>
      <c r="D2947" s="17">
        <v>5</v>
      </c>
      <c r="E2947" s="17">
        <v>1</v>
      </c>
      <c r="F2947" s="17">
        <v>37</v>
      </c>
      <c r="G2947" s="25">
        <v>1</v>
      </c>
      <c r="H2947" s="18">
        <v>2137</v>
      </c>
      <c r="I2947" s="18">
        <v>100</v>
      </c>
      <c r="J2947" s="18">
        <f t="shared" si="1971"/>
        <v>213700</v>
      </c>
      <c r="K2947" s="18"/>
      <c r="L2947" s="18"/>
      <c r="M2947" s="18"/>
      <c r="N2947" s="18"/>
      <c r="O2947" s="18"/>
      <c r="P2947" s="18">
        <v>100</v>
      </c>
      <c r="Q2947" s="18"/>
      <c r="R2947" s="18">
        <f t="shared" si="1967"/>
        <v>0</v>
      </c>
      <c r="S2947" s="18"/>
      <c r="T2947" s="18"/>
      <c r="U2947" s="550">
        <f t="shared" si="1968"/>
        <v>0</v>
      </c>
      <c r="V2947" s="18">
        <f t="shared" si="1969"/>
        <v>213700</v>
      </c>
      <c r="W2947" s="18">
        <f t="shared" si="1970"/>
        <v>213700</v>
      </c>
      <c r="X2947" s="18"/>
      <c r="Y2947" s="18">
        <v>213700</v>
      </c>
      <c r="Z2947" s="209">
        <v>0.01</v>
      </c>
      <c r="AA2947" s="214">
        <f t="shared" si="1956"/>
        <v>21.37</v>
      </c>
    </row>
    <row r="2948" spans="1:27" s="485" customFormat="1" ht="30" customHeight="1">
      <c r="A2948" s="510">
        <v>1185</v>
      </c>
      <c r="B2948" s="533" t="s">
        <v>25</v>
      </c>
      <c r="C2948" s="533">
        <v>3275</v>
      </c>
      <c r="D2948" s="512">
        <v>0</v>
      </c>
      <c r="E2948" s="512">
        <v>1</v>
      </c>
      <c r="F2948" s="512">
        <v>98</v>
      </c>
      <c r="G2948" s="512">
        <v>2</v>
      </c>
      <c r="H2948" s="543">
        <v>198</v>
      </c>
      <c r="I2948" s="543">
        <v>150</v>
      </c>
      <c r="J2948" s="543">
        <f>H2948*I2948</f>
        <v>29700</v>
      </c>
      <c r="K2948" s="543"/>
      <c r="L2948" s="543" t="s">
        <v>29</v>
      </c>
      <c r="M2948" s="543" t="s">
        <v>29</v>
      </c>
      <c r="N2948" s="543" t="s">
        <v>29</v>
      </c>
      <c r="O2948" s="544" t="s">
        <v>29</v>
      </c>
      <c r="P2948" s="543" t="s">
        <v>29</v>
      </c>
      <c r="Q2948" s="543" t="s">
        <v>29</v>
      </c>
      <c r="R2948" s="545" t="s">
        <v>29</v>
      </c>
      <c r="S2948" s="543" t="s">
        <v>29</v>
      </c>
      <c r="T2948" s="543" t="s">
        <v>29</v>
      </c>
      <c r="U2948" s="552" t="s">
        <v>29</v>
      </c>
      <c r="V2948" s="552" t="s">
        <v>29</v>
      </c>
      <c r="W2948" s="552" t="s">
        <v>29</v>
      </c>
      <c r="X2948" s="543" t="s">
        <v>29</v>
      </c>
      <c r="Y2948" s="553">
        <v>29700</v>
      </c>
      <c r="Z2948" s="544">
        <v>0.02</v>
      </c>
      <c r="AA2948" s="548">
        <f t="shared" si="1956"/>
        <v>5.94</v>
      </c>
    </row>
    <row r="2949" spans="1:27" s="395" customFormat="1" ht="30" customHeight="1">
      <c r="A2949" s="481"/>
      <c r="B2949" s="27"/>
      <c r="C2949" s="400"/>
      <c r="D2949" s="402"/>
      <c r="E2949" s="402"/>
      <c r="F2949" s="402"/>
      <c r="G2949" s="402"/>
      <c r="H2949" s="18"/>
      <c r="I2949" s="18"/>
      <c r="J2949" s="18"/>
      <c r="K2949" s="18">
        <v>1</v>
      </c>
      <c r="L2949" s="18" t="s">
        <v>201</v>
      </c>
      <c r="M2949" s="18" t="s">
        <v>202</v>
      </c>
      <c r="N2949" s="18">
        <v>1</v>
      </c>
      <c r="O2949" s="209">
        <v>210</v>
      </c>
      <c r="P2949" s="18">
        <v>100</v>
      </c>
      <c r="Q2949" s="18">
        <v>5150</v>
      </c>
      <c r="R2949" s="28">
        <f>O2949*Q2949</f>
        <v>1081500</v>
      </c>
      <c r="S2949" s="18">
        <v>21</v>
      </c>
      <c r="T2949" s="18">
        <v>80</v>
      </c>
      <c r="U2949" s="100">
        <f>R2949-R2949*T2949/100</f>
        <v>216300</v>
      </c>
      <c r="V2949" s="100">
        <f>J2949+U2949</f>
        <v>216300</v>
      </c>
      <c r="W2949" s="100">
        <f>V2949*P2949/100</f>
        <v>216300</v>
      </c>
      <c r="X2949" s="28">
        <v>10000000</v>
      </c>
      <c r="Y2949" s="18">
        <v>0</v>
      </c>
      <c r="Z2949" s="209">
        <v>0</v>
      </c>
      <c r="AA2949" s="214"/>
    </row>
    <row r="2950" spans="1:27" s="485" customFormat="1" ht="30" customHeight="1">
      <c r="A2950" s="510">
        <v>1186</v>
      </c>
      <c r="B2950" s="554" t="s">
        <v>24</v>
      </c>
      <c r="C2950" s="534">
        <v>44640</v>
      </c>
      <c r="D2950" s="534">
        <v>1</v>
      </c>
      <c r="E2950" s="534">
        <v>1</v>
      </c>
      <c r="F2950" s="534">
        <v>48</v>
      </c>
      <c r="G2950" s="534">
        <v>1</v>
      </c>
      <c r="H2950" s="519">
        <v>500</v>
      </c>
      <c r="I2950" s="514">
        <v>300</v>
      </c>
      <c r="J2950" s="515">
        <f>H2950*I2950</f>
        <v>150000</v>
      </c>
      <c r="K2950" s="514"/>
      <c r="L2950" s="514"/>
      <c r="M2950" s="514"/>
      <c r="N2950" s="514"/>
      <c r="O2950" s="513"/>
      <c r="P2950" s="514">
        <v>100</v>
      </c>
      <c r="Q2950" s="514"/>
      <c r="R2950" s="514">
        <f>O2950*Q2950</f>
        <v>0</v>
      </c>
      <c r="S2950" s="514"/>
      <c r="T2950" s="514"/>
      <c r="U2950" s="555">
        <f>R2950-R2950*T2950/100</f>
        <v>0</v>
      </c>
      <c r="V2950" s="519">
        <f>J2950+U2950</f>
        <v>150000</v>
      </c>
      <c r="W2950" s="519">
        <f>V2950*P2950/100</f>
        <v>150000</v>
      </c>
      <c r="X2950" s="514" t="s">
        <v>58</v>
      </c>
      <c r="Y2950" s="520">
        <v>0</v>
      </c>
      <c r="Z2950" s="513">
        <v>0</v>
      </c>
      <c r="AA2950" s="521">
        <f t="shared" ref="AA2950:AA2965" si="1972">Y2950*Z2950/100</f>
        <v>0</v>
      </c>
    </row>
    <row r="2951" spans="1:27" s="395" customFormat="1" ht="30" customHeight="1">
      <c r="A2951" s="415"/>
      <c r="B2951" s="79"/>
      <c r="C2951" s="78"/>
      <c r="D2951" s="78"/>
      <c r="E2951" s="78"/>
      <c r="F2951" s="78"/>
      <c r="G2951" s="78">
        <v>2</v>
      </c>
      <c r="H2951" s="59">
        <v>48</v>
      </c>
      <c r="I2951" s="82"/>
      <c r="J2951" s="70">
        <f t="shared" ref="J2951" si="1973">H2951*I2951</f>
        <v>0</v>
      </c>
      <c r="K2951" s="82">
        <v>1</v>
      </c>
      <c r="L2951" s="556" t="s">
        <v>162</v>
      </c>
      <c r="M2951" s="82" t="s">
        <v>27</v>
      </c>
      <c r="N2951" s="82">
        <v>1</v>
      </c>
      <c r="O2951" s="212">
        <v>35</v>
      </c>
      <c r="P2951" s="82">
        <v>100</v>
      </c>
      <c r="Q2951" s="82">
        <v>5150</v>
      </c>
      <c r="R2951" s="82">
        <f t="shared" ref="R2951" si="1974">O2951*Q2951</f>
        <v>180250</v>
      </c>
      <c r="S2951" s="82">
        <v>21</v>
      </c>
      <c r="T2951" s="82">
        <v>93</v>
      </c>
      <c r="U2951" s="59">
        <f t="shared" ref="U2951" si="1975">R2951-R2951*T2951/100</f>
        <v>12617.5</v>
      </c>
      <c r="V2951" s="212">
        <f t="shared" ref="V2951" si="1976">J2951+U2951</f>
        <v>12617.5</v>
      </c>
      <c r="W2951" s="59">
        <f t="shared" ref="W2951" si="1977">V2951*P2951/100</f>
        <v>12617.5</v>
      </c>
      <c r="X2951" s="82" t="s">
        <v>58</v>
      </c>
      <c r="Y2951" s="82">
        <v>0</v>
      </c>
      <c r="Z2951" s="212">
        <v>0</v>
      </c>
      <c r="AA2951" s="213">
        <f t="shared" si="1972"/>
        <v>0</v>
      </c>
    </row>
    <row r="2952" spans="1:27" s="447" customFormat="1" ht="30" customHeight="1">
      <c r="A2952" s="557">
        <v>1187</v>
      </c>
      <c r="B2952" s="558" t="s">
        <v>25</v>
      </c>
      <c r="C2952" s="559">
        <v>338</v>
      </c>
      <c r="D2952" s="559">
        <v>0</v>
      </c>
      <c r="E2952" s="559">
        <v>1</v>
      </c>
      <c r="F2952" s="559">
        <v>8</v>
      </c>
      <c r="G2952" s="559">
        <v>2</v>
      </c>
      <c r="H2952" s="560">
        <v>108</v>
      </c>
      <c r="I2952" s="561">
        <v>100</v>
      </c>
      <c r="J2952" s="562">
        <f>H2952*I2952</f>
        <v>10800</v>
      </c>
      <c r="K2952" s="561">
        <v>1</v>
      </c>
      <c r="L2952" s="563" t="s">
        <v>65</v>
      </c>
      <c r="M2952" s="561" t="s">
        <v>206</v>
      </c>
      <c r="N2952" s="561">
        <v>2</v>
      </c>
      <c r="O2952" s="564">
        <v>432</v>
      </c>
      <c r="P2952" s="561">
        <v>100</v>
      </c>
      <c r="Q2952" s="561">
        <v>6350</v>
      </c>
      <c r="R2952" s="440">
        <f>O2952*Q2952</f>
        <v>2743200</v>
      </c>
      <c r="S2952" s="561">
        <v>31</v>
      </c>
      <c r="T2952" s="561">
        <v>93</v>
      </c>
      <c r="U2952" s="565">
        <f>R2952-R2952*T2952/100</f>
        <v>192024</v>
      </c>
      <c r="V2952" s="564">
        <f>J2952+U2952</f>
        <v>202824</v>
      </c>
      <c r="W2952" s="560">
        <f>V2952*P2952/100</f>
        <v>202824</v>
      </c>
      <c r="X2952" s="561" t="s">
        <v>58</v>
      </c>
      <c r="Y2952" s="566">
        <v>10800</v>
      </c>
      <c r="Z2952" s="564">
        <v>0.02</v>
      </c>
      <c r="AA2952" s="567">
        <f t="shared" si="1972"/>
        <v>2.16</v>
      </c>
    </row>
    <row r="2953" spans="1:27" s="410" customFormat="1" ht="30" customHeight="1">
      <c r="A2953" s="483">
        <v>1188</v>
      </c>
      <c r="B2953" s="568" t="s">
        <v>207</v>
      </c>
      <c r="C2953" s="105">
        <v>5</v>
      </c>
      <c r="D2953" s="105">
        <v>5</v>
      </c>
      <c r="E2953" s="105">
        <v>1</v>
      </c>
      <c r="F2953" s="105">
        <v>95</v>
      </c>
      <c r="G2953" s="105">
        <v>1</v>
      </c>
      <c r="H2953" s="300">
        <v>2195</v>
      </c>
      <c r="I2953" s="526">
        <v>100</v>
      </c>
      <c r="J2953" s="107">
        <f t="shared" ref="J2953" si="1978">H2953*I2953</f>
        <v>219500</v>
      </c>
      <c r="K2953" s="526"/>
      <c r="L2953" s="526"/>
      <c r="M2953" s="526"/>
      <c r="N2953" s="526"/>
      <c r="O2953" s="527"/>
      <c r="P2953" s="526">
        <v>100</v>
      </c>
      <c r="Q2953" s="526"/>
      <c r="R2953" s="526">
        <f t="shared" ref="R2953" si="1979">O2953*Q2953</f>
        <v>0</v>
      </c>
      <c r="S2953" s="526"/>
      <c r="T2953" s="526"/>
      <c r="U2953" s="528">
        <f t="shared" ref="U2953" si="1980">R2953-R2953*T2953/100</f>
        <v>0</v>
      </c>
      <c r="V2953" s="300">
        <f t="shared" ref="V2953" si="1981">J2953+U2953</f>
        <v>219500</v>
      </c>
      <c r="W2953" s="300">
        <f t="shared" ref="W2953" si="1982">V2953*P2953/100</f>
        <v>219500</v>
      </c>
      <c r="X2953" s="526"/>
      <c r="Y2953" s="526">
        <v>219500</v>
      </c>
      <c r="Z2953" s="527">
        <v>0.01</v>
      </c>
      <c r="AA2953" s="529">
        <f t="shared" si="1972"/>
        <v>21.95</v>
      </c>
    </row>
    <row r="2954" spans="1:27" s="395" customFormat="1" ht="30" customHeight="1">
      <c r="A2954" s="415">
        <v>1189</v>
      </c>
      <c r="B2954" s="25" t="s">
        <v>24</v>
      </c>
      <c r="C2954" s="17">
        <v>44672</v>
      </c>
      <c r="D2954" s="17">
        <v>0</v>
      </c>
      <c r="E2954" s="17">
        <v>0</v>
      </c>
      <c r="F2954" s="17">
        <v>98</v>
      </c>
      <c r="G2954" s="17">
        <v>2</v>
      </c>
      <c r="H2954" s="20">
        <v>98</v>
      </c>
      <c r="I2954" s="20">
        <v>400</v>
      </c>
      <c r="J2954" s="100">
        <f>H2954*I2954</f>
        <v>39200</v>
      </c>
      <c r="K2954" s="20">
        <v>1</v>
      </c>
      <c r="L2954" s="82" t="s">
        <v>65</v>
      </c>
      <c r="M2954" s="20" t="s">
        <v>202</v>
      </c>
      <c r="N2954" s="103">
        <v>2</v>
      </c>
      <c r="O2954" s="20">
        <v>203</v>
      </c>
      <c r="P2954" s="20">
        <v>100</v>
      </c>
      <c r="Q2954" s="20">
        <v>6350</v>
      </c>
      <c r="R2954" s="111">
        <f>O2954*Q2954</f>
        <v>1289050</v>
      </c>
      <c r="S2954" s="103">
        <v>51</v>
      </c>
      <c r="T2954" s="103">
        <v>85</v>
      </c>
      <c r="U2954" s="21">
        <f>R2954-R2954*T2954/100</f>
        <v>193357.5</v>
      </c>
      <c r="V2954" s="259">
        <f>J2954+U2954</f>
        <v>232557.5</v>
      </c>
      <c r="W2954" s="59">
        <f>V2954*P2954/100</f>
        <v>232557.5</v>
      </c>
      <c r="X2954" s="20" t="s">
        <v>58</v>
      </c>
      <c r="Y2954" s="569">
        <v>0</v>
      </c>
      <c r="Z2954" s="20">
        <v>0</v>
      </c>
      <c r="AA2954" s="25">
        <f t="shared" si="1972"/>
        <v>0</v>
      </c>
    </row>
    <row r="2955" spans="1:27" s="395" customFormat="1" ht="20.100000000000001" customHeight="1">
      <c r="A2955" s="415">
        <v>1190</v>
      </c>
      <c r="B2955" s="25" t="s">
        <v>24</v>
      </c>
      <c r="C2955" s="17">
        <v>44638</v>
      </c>
      <c r="D2955" s="54">
        <v>0</v>
      </c>
      <c r="E2955" s="54">
        <v>0</v>
      </c>
      <c r="F2955" s="54">
        <v>37</v>
      </c>
      <c r="G2955" s="54">
        <v>1</v>
      </c>
      <c r="H2955" s="86">
        <v>37</v>
      </c>
      <c r="I2955" s="86">
        <v>100</v>
      </c>
      <c r="J2955" s="30">
        <f>H2955*I2955</f>
        <v>3700</v>
      </c>
      <c r="K2955" s="110">
        <v>1</v>
      </c>
      <c r="L2955" s="82" t="s">
        <v>65</v>
      </c>
      <c r="M2955" s="86" t="s">
        <v>59</v>
      </c>
      <c r="N2955" s="110">
        <v>1</v>
      </c>
      <c r="O2955" s="86">
        <v>2.25</v>
      </c>
      <c r="P2955" s="110">
        <v>100</v>
      </c>
      <c r="Q2955" s="30">
        <v>5150</v>
      </c>
      <c r="R2955" s="31">
        <f>O2955*Q2955</f>
        <v>11587.5</v>
      </c>
      <c r="S2955" s="90">
        <v>31</v>
      </c>
      <c r="T2955" s="90">
        <v>52</v>
      </c>
      <c r="U2955" s="30">
        <f>R2955-R2955*T2955/100</f>
        <v>5562</v>
      </c>
      <c r="V2955" s="30">
        <f>J2955+U2955</f>
        <v>9262</v>
      </c>
      <c r="W2955" s="30">
        <f>V2955*P2955/100</f>
        <v>9262</v>
      </c>
      <c r="X2955" s="86" t="s">
        <v>58</v>
      </c>
      <c r="Y2955" s="98">
        <v>0</v>
      </c>
      <c r="Z2955" s="30">
        <v>0</v>
      </c>
      <c r="AA2955" s="30">
        <f t="shared" si="1972"/>
        <v>0</v>
      </c>
    </row>
    <row r="2956" spans="1:27" s="395" customFormat="1" ht="20.100000000000001" customHeight="1">
      <c r="A2956" s="415">
        <v>1191</v>
      </c>
      <c r="B2956" s="25" t="s">
        <v>25</v>
      </c>
      <c r="C2956" s="17">
        <v>8294</v>
      </c>
      <c r="D2956" s="54">
        <v>0</v>
      </c>
      <c r="E2956" s="54">
        <v>2</v>
      </c>
      <c r="F2956" s="54">
        <v>5</v>
      </c>
      <c r="G2956" s="54">
        <v>2</v>
      </c>
      <c r="H2956" s="86">
        <v>205</v>
      </c>
      <c r="I2956" s="86">
        <v>150</v>
      </c>
      <c r="J2956" s="30">
        <f t="shared" ref="J2956:J2961" si="1983">H2956*I2956</f>
        <v>30750</v>
      </c>
      <c r="K2956" s="110">
        <v>1</v>
      </c>
      <c r="L2956" s="82" t="s">
        <v>65</v>
      </c>
      <c r="M2956" s="86" t="s">
        <v>202</v>
      </c>
      <c r="N2956" s="110">
        <v>2</v>
      </c>
      <c r="O2956" s="86">
        <v>306</v>
      </c>
      <c r="P2956" s="110">
        <v>100</v>
      </c>
      <c r="Q2956" s="30">
        <v>6350</v>
      </c>
      <c r="R2956" s="111">
        <f t="shared" ref="R2956:R2961" si="1984">O2956*Q2956</f>
        <v>1943100</v>
      </c>
      <c r="S2956" s="90">
        <v>21</v>
      </c>
      <c r="T2956" s="90">
        <v>80</v>
      </c>
      <c r="U2956" s="30">
        <f t="shared" ref="U2956:U2961" si="1985">R2956-R2956*T2956/100</f>
        <v>388620</v>
      </c>
      <c r="V2956" s="30">
        <f t="shared" ref="V2956:V2961" si="1986">J2956+U2956</f>
        <v>419370</v>
      </c>
      <c r="W2956" s="30">
        <f t="shared" ref="W2956:W2961" si="1987">V2956*P2956/100</f>
        <v>419370</v>
      </c>
      <c r="X2956" s="86" t="s">
        <v>58</v>
      </c>
      <c r="Y2956" s="30">
        <v>30750</v>
      </c>
      <c r="Z2956" s="30">
        <v>0.02</v>
      </c>
      <c r="AA2956" s="30">
        <f t="shared" si="1972"/>
        <v>6.15</v>
      </c>
    </row>
    <row r="2957" spans="1:27" s="414" customFormat="1" ht="20.100000000000001" customHeight="1">
      <c r="A2957" s="415"/>
      <c r="B2957" s="25"/>
      <c r="C2957" s="17"/>
      <c r="D2957" s="54"/>
      <c r="E2957" s="54"/>
      <c r="F2957" s="54"/>
      <c r="G2957" s="54"/>
      <c r="H2957" s="86"/>
      <c r="I2957" s="86"/>
      <c r="J2957" s="30"/>
      <c r="K2957" s="110">
        <v>2</v>
      </c>
      <c r="L2957" s="82" t="s">
        <v>65</v>
      </c>
      <c r="M2957" s="86" t="s">
        <v>59</v>
      </c>
      <c r="N2957" s="110">
        <v>2</v>
      </c>
      <c r="O2957" s="86">
        <v>103.8</v>
      </c>
      <c r="P2957" s="110">
        <v>100</v>
      </c>
      <c r="Q2957" s="30">
        <v>6350</v>
      </c>
      <c r="R2957" s="31">
        <f t="shared" si="1984"/>
        <v>659130</v>
      </c>
      <c r="S2957" s="90">
        <v>11</v>
      </c>
      <c r="T2957" s="90">
        <v>12</v>
      </c>
      <c r="U2957" s="30">
        <f t="shared" si="1985"/>
        <v>580034.4</v>
      </c>
      <c r="V2957" s="30">
        <f t="shared" si="1986"/>
        <v>580034.4</v>
      </c>
      <c r="W2957" s="30">
        <f t="shared" si="1987"/>
        <v>580034.4</v>
      </c>
      <c r="X2957" s="86" t="s">
        <v>60</v>
      </c>
      <c r="Y2957" s="112">
        <v>0</v>
      </c>
      <c r="Z2957" s="30">
        <v>0</v>
      </c>
      <c r="AA2957" s="30">
        <f t="shared" si="1972"/>
        <v>0</v>
      </c>
    </row>
    <row r="2958" spans="1:27" s="414" customFormat="1" ht="20.100000000000001" customHeight="1">
      <c r="A2958" s="415"/>
      <c r="B2958" s="25"/>
      <c r="C2958" s="17"/>
      <c r="D2958" s="54"/>
      <c r="E2958" s="54"/>
      <c r="F2958" s="54"/>
      <c r="G2958" s="54"/>
      <c r="H2958" s="86"/>
      <c r="I2958" s="86"/>
      <c r="J2958" s="30"/>
      <c r="K2958" s="110">
        <v>3</v>
      </c>
      <c r="L2958" s="549" t="s">
        <v>162</v>
      </c>
      <c r="M2958" s="86" t="s">
        <v>27</v>
      </c>
      <c r="N2958" s="110">
        <v>1</v>
      </c>
      <c r="O2958" s="86">
        <v>6</v>
      </c>
      <c r="P2958" s="110">
        <v>100</v>
      </c>
      <c r="Q2958" s="30">
        <v>5150</v>
      </c>
      <c r="R2958" s="31">
        <f t="shared" si="1984"/>
        <v>30900</v>
      </c>
      <c r="S2958" s="90">
        <v>11</v>
      </c>
      <c r="T2958" s="90">
        <v>45</v>
      </c>
      <c r="U2958" s="30">
        <f t="shared" si="1985"/>
        <v>16995</v>
      </c>
      <c r="V2958" s="30">
        <f t="shared" si="1986"/>
        <v>16995</v>
      </c>
      <c r="W2958" s="30">
        <f t="shared" si="1987"/>
        <v>16995</v>
      </c>
      <c r="X2958" s="86" t="s">
        <v>58</v>
      </c>
      <c r="Y2958" s="30">
        <v>0</v>
      </c>
      <c r="Z2958" s="30">
        <v>0</v>
      </c>
      <c r="AA2958" s="30">
        <f t="shared" si="1972"/>
        <v>0</v>
      </c>
    </row>
    <row r="2959" spans="1:27" s="414" customFormat="1" ht="20.100000000000001" customHeight="1">
      <c r="A2959" s="415"/>
      <c r="B2959" s="25"/>
      <c r="C2959" s="17"/>
      <c r="D2959" s="54"/>
      <c r="E2959" s="54"/>
      <c r="F2959" s="54"/>
      <c r="G2959" s="54"/>
      <c r="H2959" s="86"/>
      <c r="I2959" s="86"/>
      <c r="J2959" s="30"/>
      <c r="K2959" s="110">
        <v>4</v>
      </c>
      <c r="L2959" s="549" t="s">
        <v>162</v>
      </c>
      <c r="M2959" s="86" t="s">
        <v>27</v>
      </c>
      <c r="N2959" s="110">
        <v>1</v>
      </c>
      <c r="O2959" s="86">
        <v>6</v>
      </c>
      <c r="P2959" s="110">
        <v>100</v>
      </c>
      <c r="Q2959" s="30">
        <v>5150</v>
      </c>
      <c r="R2959" s="31">
        <f t="shared" si="1984"/>
        <v>30900</v>
      </c>
      <c r="S2959" s="90">
        <v>11</v>
      </c>
      <c r="T2959" s="90">
        <v>45</v>
      </c>
      <c r="U2959" s="30">
        <f t="shared" si="1985"/>
        <v>16995</v>
      </c>
      <c r="V2959" s="30">
        <f t="shared" si="1986"/>
        <v>16995</v>
      </c>
      <c r="W2959" s="30">
        <f t="shared" si="1987"/>
        <v>16995</v>
      </c>
      <c r="X2959" s="570"/>
      <c r="Y2959" s="30">
        <v>0</v>
      </c>
      <c r="Z2959" s="30">
        <v>0</v>
      </c>
      <c r="AA2959" s="30">
        <f t="shared" si="1972"/>
        <v>0</v>
      </c>
    </row>
    <row r="2960" spans="1:27" s="414" customFormat="1" ht="20.100000000000001" customHeight="1">
      <c r="A2960" s="415">
        <v>1192</v>
      </c>
      <c r="B2960" s="25" t="s">
        <v>25</v>
      </c>
      <c r="C2960" s="17">
        <v>8296</v>
      </c>
      <c r="D2960" s="54">
        <v>9</v>
      </c>
      <c r="E2960" s="54">
        <v>0</v>
      </c>
      <c r="F2960" s="54">
        <v>2</v>
      </c>
      <c r="G2960" s="54">
        <v>1</v>
      </c>
      <c r="H2960" s="31">
        <v>3602</v>
      </c>
      <c r="I2960" s="31">
        <v>100</v>
      </c>
      <c r="J2960" s="31">
        <f t="shared" si="1983"/>
        <v>360200</v>
      </c>
      <c r="K2960" s="86"/>
      <c r="L2960" s="86"/>
      <c r="M2960" s="86"/>
      <c r="N2960" s="86"/>
      <c r="O2960" s="86"/>
      <c r="P2960" s="110">
        <v>100</v>
      </c>
      <c r="Q2960" s="86"/>
      <c r="R2960" s="86">
        <f t="shared" si="1984"/>
        <v>0</v>
      </c>
      <c r="S2960" s="86"/>
      <c r="T2960" s="86"/>
      <c r="U2960" s="30">
        <f t="shared" si="1985"/>
        <v>0</v>
      </c>
      <c r="V2960" s="30">
        <f t="shared" si="1986"/>
        <v>360200</v>
      </c>
      <c r="W2960" s="30">
        <f t="shared" si="1987"/>
        <v>360200</v>
      </c>
      <c r="X2960" s="570"/>
      <c r="Y2960" s="111">
        <v>360200</v>
      </c>
      <c r="Z2960" s="30">
        <v>0.01</v>
      </c>
      <c r="AA2960" s="30">
        <f t="shared" si="1972"/>
        <v>36.020000000000003</v>
      </c>
    </row>
    <row r="2961" spans="1:27" s="414" customFormat="1" ht="20.100000000000001" customHeight="1">
      <c r="A2961" s="415">
        <v>1193</v>
      </c>
      <c r="B2961" s="25" t="s">
        <v>128</v>
      </c>
      <c r="C2961" s="17"/>
      <c r="D2961" s="54">
        <v>8</v>
      </c>
      <c r="E2961" s="54">
        <v>1</v>
      </c>
      <c r="F2961" s="54">
        <v>0</v>
      </c>
      <c r="G2961" s="54">
        <v>1</v>
      </c>
      <c r="H2961" s="31">
        <v>3300</v>
      </c>
      <c r="I2961" s="31">
        <v>100</v>
      </c>
      <c r="J2961" s="31">
        <f t="shared" si="1983"/>
        <v>330000</v>
      </c>
      <c r="K2961" s="86"/>
      <c r="L2961" s="86"/>
      <c r="M2961" s="86"/>
      <c r="N2961" s="86"/>
      <c r="O2961" s="86"/>
      <c r="P2961" s="110">
        <v>100</v>
      </c>
      <c r="Q2961" s="86"/>
      <c r="R2961" s="86">
        <f t="shared" si="1984"/>
        <v>0</v>
      </c>
      <c r="S2961" s="86"/>
      <c r="T2961" s="86"/>
      <c r="U2961" s="30">
        <f t="shared" si="1985"/>
        <v>0</v>
      </c>
      <c r="V2961" s="31">
        <f t="shared" si="1986"/>
        <v>330000</v>
      </c>
      <c r="W2961" s="31">
        <f t="shared" si="1987"/>
        <v>330000</v>
      </c>
      <c r="X2961" s="570"/>
      <c r="Y2961" s="111">
        <v>330000</v>
      </c>
      <c r="Z2961" s="30">
        <v>0.01</v>
      </c>
      <c r="AA2961" s="30">
        <f t="shared" si="1972"/>
        <v>33</v>
      </c>
    </row>
    <row r="2962" spans="1:27" s="414" customFormat="1" ht="20.100000000000001" customHeight="1">
      <c r="A2962" s="571">
        <v>1194</v>
      </c>
      <c r="B2962" s="572" t="s">
        <v>25</v>
      </c>
      <c r="C2962" s="573">
        <v>10312</v>
      </c>
      <c r="D2962" s="573">
        <v>10</v>
      </c>
      <c r="E2962" s="573">
        <v>0</v>
      </c>
      <c r="F2962" s="573">
        <v>55</v>
      </c>
      <c r="G2962" s="573">
        <v>1</v>
      </c>
      <c r="H2962" s="574">
        <v>4055</v>
      </c>
      <c r="I2962" s="574">
        <v>100</v>
      </c>
      <c r="J2962" s="574">
        <f>H2962*I2962</f>
        <v>405500</v>
      </c>
      <c r="K2962" s="575"/>
      <c r="L2962" s="575"/>
      <c r="M2962" s="575"/>
      <c r="N2962" s="575"/>
      <c r="O2962" s="575"/>
      <c r="P2962" s="575">
        <v>100</v>
      </c>
      <c r="Q2962" s="575"/>
      <c r="R2962" s="575">
        <f>O2962*Q2962</f>
        <v>0</v>
      </c>
      <c r="S2962" s="575"/>
      <c r="T2962" s="575"/>
      <c r="U2962" s="575">
        <f>R2962-R2962*T2962/100</f>
        <v>0</v>
      </c>
      <c r="V2962" s="574">
        <f>J2962+U2962</f>
        <v>405500</v>
      </c>
      <c r="W2962" s="574">
        <f>V2962*P2962/100</f>
        <v>405500</v>
      </c>
      <c r="X2962" s="576"/>
      <c r="Y2962" s="577">
        <v>405500</v>
      </c>
      <c r="Z2962" s="575">
        <v>0.01</v>
      </c>
      <c r="AA2962" s="572">
        <f t="shared" si="1972"/>
        <v>40.549999999999997</v>
      </c>
    </row>
    <row r="2963" spans="1:27" s="414" customFormat="1" ht="20.100000000000001" customHeight="1">
      <c r="A2963" s="571">
        <v>1195</v>
      </c>
      <c r="B2963" s="572" t="s">
        <v>25</v>
      </c>
      <c r="C2963" s="573"/>
      <c r="D2963" s="573">
        <v>15</v>
      </c>
      <c r="E2963" s="573">
        <v>3</v>
      </c>
      <c r="F2963" s="573">
        <v>62</v>
      </c>
      <c r="G2963" s="573">
        <v>1</v>
      </c>
      <c r="H2963" s="574">
        <v>6362</v>
      </c>
      <c r="I2963" s="574">
        <v>150</v>
      </c>
      <c r="J2963" s="574">
        <f t="shared" ref="J2963:J2965" si="1988">H2963*I2963</f>
        <v>954300</v>
      </c>
      <c r="K2963" s="575"/>
      <c r="L2963" s="575"/>
      <c r="M2963" s="575"/>
      <c r="N2963" s="575"/>
      <c r="O2963" s="575"/>
      <c r="P2963" s="575">
        <v>100</v>
      </c>
      <c r="Q2963" s="575"/>
      <c r="R2963" s="575">
        <f t="shared" ref="R2963:R2965" si="1989">O2963*Q2963</f>
        <v>0</v>
      </c>
      <c r="S2963" s="575"/>
      <c r="T2963" s="575"/>
      <c r="U2963" s="575">
        <f t="shared" ref="U2963:U2965" si="1990">R2963-R2963*T2963/100</f>
        <v>0</v>
      </c>
      <c r="V2963" s="574">
        <f t="shared" ref="V2963:V2965" si="1991">J2963+U2963</f>
        <v>954300</v>
      </c>
      <c r="W2963" s="574">
        <f t="shared" ref="W2963:W2965" si="1992">V2963*P2963/100</f>
        <v>954300</v>
      </c>
      <c r="X2963" s="576"/>
      <c r="Y2963" s="574">
        <v>651300</v>
      </c>
      <c r="Z2963" s="575">
        <v>0.01</v>
      </c>
      <c r="AA2963" s="572">
        <f t="shared" si="1972"/>
        <v>65.13</v>
      </c>
    </row>
    <row r="2964" spans="1:27" s="414" customFormat="1" ht="20.100000000000001" customHeight="1">
      <c r="A2964" s="571">
        <v>1196</v>
      </c>
      <c r="B2964" s="572" t="s">
        <v>25</v>
      </c>
      <c r="C2964" s="573">
        <v>10310</v>
      </c>
      <c r="D2964" s="573">
        <v>18</v>
      </c>
      <c r="E2964" s="573">
        <v>3</v>
      </c>
      <c r="F2964" s="573">
        <v>43</v>
      </c>
      <c r="G2964" s="573">
        <v>1</v>
      </c>
      <c r="H2964" s="574">
        <v>7543</v>
      </c>
      <c r="I2964" s="574">
        <v>100</v>
      </c>
      <c r="J2964" s="574">
        <f t="shared" si="1988"/>
        <v>754300</v>
      </c>
      <c r="K2964" s="575"/>
      <c r="L2964" s="575"/>
      <c r="M2964" s="575"/>
      <c r="N2964" s="575"/>
      <c r="O2964" s="575"/>
      <c r="P2964" s="575">
        <v>100</v>
      </c>
      <c r="Q2964" s="575"/>
      <c r="R2964" s="575">
        <f t="shared" si="1989"/>
        <v>0</v>
      </c>
      <c r="S2964" s="575"/>
      <c r="T2964" s="575"/>
      <c r="U2964" s="575">
        <f t="shared" si="1990"/>
        <v>0</v>
      </c>
      <c r="V2964" s="574">
        <f t="shared" si="1991"/>
        <v>754300</v>
      </c>
      <c r="W2964" s="574">
        <f t="shared" si="1992"/>
        <v>754300</v>
      </c>
      <c r="X2964" s="576"/>
      <c r="Y2964" s="574">
        <f>V2964</f>
        <v>754300</v>
      </c>
      <c r="Z2964" s="575">
        <v>0.01</v>
      </c>
      <c r="AA2964" s="572">
        <f t="shared" si="1972"/>
        <v>75.430000000000007</v>
      </c>
    </row>
    <row r="2965" spans="1:27" s="414" customFormat="1" ht="20.100000000000001" customHeight="1">
      <c r="A2965" s="571">
        <v>1197</v>
      </c>
      <c r="B2965" s="881" t="s">
        <v>64</v>
      </c>
      <c r="C2965" s="882"/>
      <c r="D2965" s="573">
        <v>8</v>
      </c>
      <c r="E2965" s="573">
        <v>2</v>
      </c>
      <c r="F2965" s="573">
        <v>25</v>
      </c>
      <c r="G2965" s="573">
        <v>1</v>
      </c>
      <c r="H2965" s="574">
        <v>3425</v>
      </c>
      <c r="I2965" s="574">
        <v>100</v>
      </c>
      <c r="J2965" s="574">
        <f t="shared" si="1988"/>
        <v>342500</v>
      </c>
      <c r="K2965" s="575"/>
      <c r="L2965" s="575"/>
      <c r="M2965" s="575"/>
      <c r="N2965" s="575"/>
      <c r="O2965" s="575"/>
      <c r="P2965" s="575">
        <v>100</v>
      </c>
      <c r="Q2965" s="575"/>
      <c r="R2965" s="575">
        <f t="shared" si="1989"/>
        <v>0</v>
      </c>
      <c r="S2965" s="575"/>
      <c r="T2965" s="575"/>
      <c r="U2965" s="575">
        <f t="shared" si="1990"/>
        <v>0</v>
      </c>
      <c r="V2965" s="574">
        <f t="shared" si="1991"/>
        <v>342500</v>
      </c>
      <c r="W2965" s="574">
        <f t="shared" si="1992"/>
        <v>342500</v>
      </c>
      <c r="X2965" s="576"/>
      <c r="Y2965" s="574">
        <f>V2965</f>
        <v>342500</v>
      </c>
      <c r="Z2965" s="575">
        <v>0.01</v>
      </c>
      <c r="AA2965" s="572">
        <f t="shared" si="1972"/>
        <v>34.25</v>
      </c>
    </row>
    <row r="2966" spans="1:27" s="586" customFormat="1" ht="30" customHeight="1">
      <c r="A2966" s="508">
        <v>1198</v>
      </c>
      <c r="B2966" s="581" t="s">
        <v>25</v>
      </c>
      <c r="C2966" s="582">
        <v>8296</v>
      </c>
      <c r="D2966" s="582">
        <v>0</v>
      </c>
      <c r="E2966" s="582">
        <v>0</v>
      </c>
      <c r="F2966" s="582">
        <v>47</v>
      </c>
      <c r="G2966" s="582">
        <v>1</v>
      </c>
      <c r="H2966" s="288">
        <v>36.5</v>
      </c>
      <c r="I2966" s="288">
        <v>150</v>
      </c>
      <c r="J2966" s="67">
        <f>H2966*I2966</f>
        <v>5475</v>
      </c>
      <c r="K2966" s="583">
        <v>1</v>
      </c>
      <c r="L2966" s="509" t="s">
        <v>208</v>
      </c>
      <c r="M2966" s="288" t="s">
        <v>59</v>
      </c>
      <c r="N2966" s="583">
        <v>2</v>
      </c>
      <c r="O2966" s="288">
        <v>42</v>
      </c>
      <c r="P2966" s="288">
        <v>100</v>
      </c>
      <c r="Q2966" s="67">
        <v>6350</v>
      </c>
      <c r="R2966" s="67">
        <f>O2966*Q2966</f>
        <v>266700</v>
      </c>
      <c r="S2966" s="583">
        <v>31</v>
      </c>
      <c r="T2966" s="583">
        <v>52</v>
      </c>
      <c r="U2966" s="67">
        <f>R2966-R2966*T2966/100</f>
        <v>128016</v>
      </c>
      <c r="V2966" s="67">
        <f>J2966+U2966</f>
        <v>133491</v>
      </c>
      <c r="W2966" s="67">
        <f>V2966*P2966/100</f>
        <v>133491</v>
      </c>
      <c r="X2966" s="584"/>
      <c r="Y2966" s="585">
        <v>5475</v>
      </c>
      <c r="Z2966" s="288">
        <v>0.02</v>
      </c>
      <c r="AA2966" s="581">
        <f t="shared" ref="AA2966:AA2971" si="1993">Y2966*Z2966/100</f>
        <v>1.095</v>
      </c>
    </row>
    <row r="2967" spans="1:27" s="395" customFormat="1" ht="30" customHeight="1">
      <c r="A2967" s="579"/>
      <c r="B2967" s="96"/>
      <c r="C2967" s="96"/>
      <c r="D2967" s="96"/>
      <c r="E2967" s="96"/>
      <c r="F2967" s="96"/>
      <c r="G2967" s="54">
        <v>2</v>
      </c>
      <c r="H2967" s="86">
        <v>10.5</v>
      </c>
      <c r="I2967" s="86">
        <v>150</v>
      </c>
      <c r="J2967" s="30">
        <f t="shared" ref="J2967" si="1994">H2967*I2967</f>
        <v>1575</v>
      </c>
      <c r="K2967" s="110">
        <v>2</v>
      </c>
      <c r="L2967" s="86"/>
      <c r="M2967" s="86"/>
      <c r="N2967" s="110">
        <v>3</v>
      </c>
      <c r="O2967" s="86">
        <v>42</v>
      </c>
      <c r="P2967" s="86">
        <v>100</v>
      </c>
      <c r="Q2967" s="30">
        <v>6350</v>
      </c>
      <c r="R2967" s="30">
        <f t="shared" ref="R2967" si="1995">O2967*Q2967</f>
        <v>266700</v>
      </c>
      <c r="S2967" s="110">
        <v>31</v>
      </c>
      <c r="T2967" s="110">
        <v>52</v>
      </c>
      <c r="U2967" s="30">
        <f t="shared" ref="U2967" si="1996">R2967-R2967*T2967/100</f>
        <v>128016</v>
      </c>
      <c r="V2967" s="30">
        <f t="shared" ref="V2967" si="1997">J2967+U2967</f>
        <v>129591</v>
      </c>
      <c r="W2967" s="30">
        <f t="shared" ref="W2967" si="1998">V2967*P2967/100</f>
        <v>129591</v>
      </c>
      <c r="X2967" s="580"/>
      <c r="Y2967" s="31">
        <f>V2967</f>
        <v>129591</v>
      </c>
      <c r="Z2967" s="86">
        <v>0.3</v>
      </c>
      <c r="AA2967" s="578">
        <f t="shared" si="1993"/>
        <v>388.77299999999997</v>
      </c>
    </row>
    <row r="2968" spans="1:27" s="97" customFormat="1">
      <c r="A2968" s="415">
        <v>1199</v>
      </c>
      <c r="B2968" s="96" t="s">
        <v>24</v>
      </c>
      <c r="C2968" s="54">
        <v>44667</v>
      </c>
      <c r="D2968" s="54">
        <v>0</v>
      </c>
      <c r="E2968" s="54">
        <v>0</v>
      </c>
      <c r="F2968" s="54">
        <v>46</v>
      </c>
      <c r="G2968" s="54">
        <v>2</v>
      </c>
      <c r="H2968" s="30">
        <v>39.119999999999997</v>
      </c>
      <c r="I2968" s="86">
        <v>400</v>
      </c>
      <c r="J2968" s="30">
        <f>H2968*I2968</f>
        <v>15647.999999999998</v>
      </c>
      <c r="K2968" s="110">
        <v>1</v>
      </c>
      <c r="L2968" s="82" t="s">
        <v>208</v>
      </c>
      <c r="M2968" s="86" t="s">
        <v>202</v>
      </c>
      <c r="N2968" s="110">
        <v>2</v>
      </c>
      <c r="O2968" s="86">
        <v>252</v>
      </c>
      <c r="P2968" s="110">
        <v>100</v>
      </c>
      <c r="Q2968" s="30">
        <v>6350</v>
      </c>
      <c r="R2968" s="112">
        <f>O2968*Q2968</f>
        <v>1600200</v>
      </c>
      <c r="S2968" s="110">
        <v>19</v>
      </c>
      <c r="T2968" s="110">
        <v>70</v>
      </c>
      <c r="U2968" s="30">
        <f>R2968-R2968*T2968/100</f>
        <v>480060</v>
      </c>
      <c r="V2968" s="30">
        <f>J2968+U2968</f>
        <v>495708</v>
      </c>
      <c r="W2968" s="30">
        <f>V2968*P2968/100</f>
        <v>495708</v>
      </c>
      <c r="X2968" s="20" t="s">
        <v>209</v>
      </c>
      <c r="Y2968" s="98">
        <v>0</v>
      </c>
      <c r="Z2968" s="86">
        <v>0</v>
      </c>
      <c r="AA2968" s="96">
        <f t="shared" si="1993"/>
        <v>0</v>
      </c>
    </row>
    <row r="2969" spans="1:27" s="97" customFormat="1">
      <c r="A2969" s="579"/>
      <c r="B2969" s="96"/>
      <c r="C2969" s="54"/>
      <c r="D2969" s="54"/>
      <c r="E2969" s="54"/>
      <c r="F2969" s="54"/>
      <c r="G2969" s="54">
        <v>3</v>
      </c>
      <c r="H2969" s="30">
        <v>6.88</v>
      </c>
      <c r="I2969" s="86">
        <v>400</v>
      </c>
      <c r="J2969" s="30">
        <f t="shared" ref="J2969:J2976" si="1999">H2969*I2969</f>
        <v>2752</v>
      </c>
      <c r="K2969" s="110">
        <v>2</v>
      </c>
      <c r="L2969" s="86" t="s">
        <v>210</v>
      </c>
      <c r="M2969" s="86" t="s">
        <v>27</v>
      </c>
      <c r="N2969" s="110">
        <v>3</v>
      </c>
      <c r="O2969" s="86">
        <v>27.5</v>
      </c>
      <c r="P2969" s="110">
        <v>100</v>
      </c>
      <c r="Q2969" s="30">
        <v>5600</v>
      </c>
      <c r="R2969" s="112">
        <f t="shared" ref="R2969:R2976" si="2000">O2969*Q2969</f>
        <v>154000</v>
      </c>
      <c r="S2969" s="110">
        <v>11</v>
      </c>
      <c r="T2969" s="110">
        <v>45</v>
      </c>
      <c r="U2969" s="30">
        <f t="shared" ref="U2969:U2976" si="2001">R2969-R2969*T2969/100</f>
        <v>84700</v>
      </c>
      <c r="V2969" s="30">
        <f t="shared" ref="V2969:V2976" si="2002">J2969+U2969</f>
        <v>87452</v>
      </c>
      <c r="W2969" s="30">
        <f t="shared" ref="W2969:W2976" si="2003">V2969*P2969/100</f>
        <v>87452</v>
      </c>
      <c r="X2969" s="20" t="s">
        <v>58</v>
      </c>
      <c r="Y2969" s="30">
        <v>0</v>
      </c>
      <c r="Z2969" s="86">
        <v>0</v>
      </c>
      <c r="AA2969" s="96">
        <f t="shared" si="1993"/>
        <v>0</v>
      </c>
    </row>
    <row r="2970" spans="1:27" s="97" customFormat="1">
      <c r="A2970" s="415">
        <v>1200</v>
      </c>
      <c r="B2970" s="96" t="s">
        <v>24</v>
      </c>
      <c r="C2970" s="54">
        <v>44671</v>
      </c>
      <c r="D2970" s="54">
        <v>0</v>
      </c>
      <c r="E2970" s="54">
        <v>0</v>
      </c>
      <c r="F2970" s="54">
        <v>55</v>
      </c>
      <c r="G2970" s="54">
        <v>2</v>
      </c>
      <c r="H2970" s="30">
        <v>39.4</v>
      </c>
      <c r="I2970" s="86">
        <v>400</v>
      </c>
      <c r="J2970" s="30">
        <f t="shared" si="1999"/>
        <v>15760</v>
      </c>
      <c r="K2970" s="110">
        <v>1</v>
      </c>
      <c r="L2970" s="82" t="s">
        <v>208</v>
      </c>
      <c r="M2970" s="86" t="s">
        <v>59</v>
      </c>
      <c r="N2970" s="110">
        <v>2</v>
      </c>
      <c r="O2970" s="86">
        <v>76.5</v>
      </c>
      <c r="P2970" s="110">
        <v>100</v>
      </c>
      <c r="Q2970" s="30">
        <v>6350</v>
      </c>
      <c r="R2970" s="112">
        <f t="shared" si="2000"/>
        <v>485775</v>
      </c>
      <c r="S2970" s="110">
        <v>11</v>
      </c>
      <c r="T2970" s="110">
        <v>12</v>
      </c>
      <c r="U2970" s="30">
        <f t="shared" si="2001"/>
        <v>427482</v>
      </c>
      <c r="V2970" s="30">
        <f t="shared" si="2002"/>
        <v>443242</v>
      </c>
      <c r="W2970" s="30">
        <f t="shared" si="2003"/>
        <v>443242</v>
      </c>
      <c r="X2970" s="20" t="s">
        <v>58</v>
      </c>
      <c r="Y2970" s="30">
        <v>0</v>
      </c>
      <c r="Z2970" s="86">
        <v>0</v>
      </c>
      <c r="AA2970" s="96">
        <f t="shared" si="1993"/>
        <v>0</v>
      </c>
    </row>
    <row r="2971" spans="1:27" s="97" customFormat="1">
      <c r="A2971" s="415"/>
      <c r="B2971" s="96"/>
      <c r="C2971" s="54"/>
      <c r="D2971" s="54"/>
      <c r="E2971" s="54"/>
      <c r="F2971" s="54"/>
      <c r="G2971" s="54">
        <v>3</v>
      </c>
      <c r="H2971" s="30">
        <v>15</v>
      </c>
      <c r="I2971" s="86">
        <v>400</v>
      </c>
      <c r="J2971" s="30">
        <f t="shared" si="1999"/>
        <v>6000</v>
      </c>
      <c r="K2971" s="110">
        <v>2</v>
      </c>
      <c r="L2971" s="86"/>
      <c r="M2971" s="86"/>
      <c r="N2971" s="110">
        <v>3</v>
      </c>
      <c r="O2971" s="86">
        <v>60</v>
      </c>
      <c r="P2971" s="110">
        <v>100</v>
      </c>
      <c r="Q2971" s="30">
        <v>6350</v>
      </c>
      <c r="R2971" s="112">
        <f t="shared" si="2000"/>
        <v>381000</v>
      </c>
      <c r="S2971" s="110">
        <v>11</v>
      </c>
      <c r="T2971" s="110">
        <v>12</v>
      </c>
      <c r="U2971" s="30">
        <f t="shared" si="2001"/>
        <v>335280</v>
      </c>
      <c r="V2971" s="30">
        <f t="shared" si="2002"/>
        <v>341280</v>
      </c>
      <c r="W2971" s="30">
        <f t="shared" si="2003"/>
        <v>341280</v>
      </c>
      <c r="X2971" s="20"/>
      <c r="Y2971" s="30">
        <f>W2971</f>
        <v>341280</v>
      </c>
      <c r="Z2971" s="86">
        <v>0.3</v>
      </c>
      <c r="AA2971" s="30">
        <f t="shared" si="1993"/>
        <v>1023.84</v>
      </c>
    </row>
    <row r="2972" spans="1:27" s="97" customFormat="1">
      <c r="A2972" s="415"/>
      <c r="B2972" s="96"/>
      <c r="C2972" s="54"/>
      <c r="D2972" s="54"/>
      <c r="E2972" s="54"/>
      <c r="F2972" s="54"/>
      <c r="G2972" s="54">
        <v>3</v>
      </c>
      <c r="H2972" s="30">
        <v>0.6</v>
      </c>
      <c r="I2972" s="86">
        <v>400</v>
      </c>
      <c r="J2972" s="30">
        <f t="shared" si="1999"/>
        <v>240</v>
      </c>
      <c r="K2972" s="110">
        <v>3</v>
      </c>
      <c r="L2972" s="86" t="s">
        <v>211</v>
      </c>
      <c r="M2972" s="86" t="s">
        <v>59</v>
      </c>
      <c r="N2972" s="110">
        <v>3</v>
      </c>
      <c r="O2972" s="86">
        <v>2.4</v>
      </c>
      <c r="P2972" s="110">
        <v>100</v>
      </c>
      <c r="Q2972" s="30">
        <v>5200</v>
      </c>
      <c r="R2972" s="30">
        <f t="shared" si="2000"/>
        <v>12480</v>
      </c>
      <c r="S2972" s="110">
        <v>11</v>
      </c>
      <c r="T2972" s="110">
        <v>12</v>
      </c>
      <c r="U2972" s="30">
        <f t="shared" si="2001"/>
        <v>10982.4</v>
      </c>
      <c r="V2972" s="30">
        <f t="shared" si="2002"/>
        <v>11222.4</v>
      </c>
      <c r="W2972" s="30">
        <f t="shared" si="2003"/>
        <v>11222.4</v>
      </c>
      <c r="X2972" s="20"/>
      <c r="Y2972" s="30">
        <f>W2972</f>
        <v>11222.4</v>
      </c>
      <c r="Z2972" s="86">
        <v>0.3</v>
      </c>
      <c r="AA2972" s="96">
        <f t="shared" ref="AA2972:AA3035" si="2004">Y2972*Z2972/100</f>
        <v>33.667200000000001</v>
      </c>
    </row>
    <row r="2973" spans="1:27" s="97" customFormat="1" ht="15.75">
      <c r="A2973" s="415">
        <v>1201</v>
      </c>
      <c r="B2973" s="96" t="s">
        <v>25</v>
      </c>
      <c r="C2973" s="54">
        <v>7172</v>
      </c>
      <c r="D2973" s="54">
        <v>3</v>
      </c>
      <c r="E2973" s="54">
        <v>0</v>
      </c>
      <c r="F2973" s="54">
        <v>68</v>
      </c>
      <c r="G2973" s="54">
        <v>1</v>
      </c>
      <c r="H2973" s="30">
        <v>1268</v>
      </c>
      <c r="I2973" s="86">
        <v>150</v>
      </c>
      <c r="J2973" s="30">
        <f t="shared" si="1999"/>
        <v>190200</v>
      </c>
      <c r="K2973" s="110"/>
      <c r="L2973" s="86"/>
      <c r="M2973" s="86"/>
      <c r="N2973" s="110"/>
      <c r="O2973" s="86"/>
      <c r="P2973" s="110">
        <v>100</v>
      </c>
      <c r="Q2973" s="30"/>
      <c r="R2973" s="30">
        <f t="shared" si="2000"/>
        <v>0</v>
      </c>
      <c r="S2973" s="86"/>
      <c r="T2973" s="86"/>
      <c r="U2973" s="30">
        <f t="shared" si="2001"/>
        <v>0</v>
      </c>
      <c r="V2973" s="30">
        <f t="shared" si="2002"/>
        <v>190200</v>
      </c>
      <c r="W2973" s="30">
        <f t="shared" si="2003"/>
        <v>190200</v>
      </c>
      <c r="X2973" s="570"/>
      <c r="Y2973" s="30">
        <v>190200</v>
      </c>
      <c r="Z2973" s="86">
        <v>0.01</v>
      </c>
      <c r="AA2973" s="96">
        <f t="shared" si="2004"/>
        <v>19.02</v>
      </c>
    </row>
    <row r="2974" spans="1:27" s="97" customFormat="1" ht="15.75">
      <c r="A2974" s="415">
        <v>1202</v>
      </c>
      <c r="B2974" s="96" t="s">
        <v>25</v>
      </c>
      <c r="C2974" s="54">
        <v>3206</v>
      </c>
      <c r="D2974" s="54">
        <v>12</v>
      </c>
      <c r="E2974" s="54">
        <v>2</v>
      </c>
      <c r="F2974" s="54">
        <v>30</v>
      </c>
      <c r="G2974" s="54">
        <v>1</v>
      </c>
      <c r="H2974" s="30">
        <v>5030</v>
      </c>
      <c r="I2974" s="86">
        <v>100</v>
      </c>
      <c r="J2974" s="30">
        <f t="shared" si="1999"/>
        <v>503000</v>
      </c>
      <c r="K2974" s="110"/>
      <c r="L2974" s="86"/>
      <c r="M2974" s="86"/>
      <c r="N2974" s="86"/>
      <c r="O2974" s="86"/>
      <c r="P2974" s="110">
        <v>100</v>
      </c>
      <c r="Q2974" s="30"/>
      <c r="R2974" s="30">
        <f t="shared" si="2000"/>
        <v>0</v>
      </c>
      <c r="S2974" s="86"/>
      <c r="T2974" s="86"/>
      <c r="U2974" s="30">
        <f t="shared" si="2001"/>
        <v>0</v>
      </c>
      <c r="V2974" s="30">
        <f t="shared" si="2002"/>
        <v>503000</v>
      </c>
      <c r="W2974" s="30">
        <f t="shared" si="2003"/>
        <v>503000</v>
      </c>
      <c r="X2974" s="570"/>
      <c r="Y2974" s="30">
        <v>503000</v>
      </c>
      <c r="Z2974" s="86">
        <v>0.01</v>
      </c>
      <c r="AA2974" s="96">
        <f t="shared" si="2004"/>
        <v>50.3</v>
      </c>
    </row>
    <row r="2975" spans="1:27" s="97" customFormat="1" ht="15.75">
      <c r="A2975" s="415">
        <v>1203</v>
      </c>
      <c r="B2975" s="96" t="s">
        <v>25</v>
      </c>
      <c r="C2975" s="54">
        <v>7147</v>
      </c>
      <c r="D2975" s="54">
        <v>9</v>
      </c>
      <c r="E2975" s="54">
        <v>1</v>
      </c>
      <c r="F2975" s="54">
        <v>10</v>
      </c>
      <c r="G2975" s="54">
        <v>1</v>
      </c>
      <c r="H2975" s="30">
        <v>3710</v>
      </c>
      <c r="I2975" s="86">
        <v>150</v>
      </c>
      <c r="J2975" s="30">
        <f t="shared" si="1999"/>
        <v>556500</v>
      </c>
      <c r="K2975" s="110"/>
      <c r="L2975" s="86"/>
      <c r="M2975" s="86"/>
      <c r="N2975" s="86"/>
      <c r="O2975" s="86"/>
      <c r="P2975" s="110">
        <v>100</v>
      </c>
      <c r="Q2975" s="30"/>
      <c r="R2975" s="30">
        <f t="shared" si="2000"/>
        <v>0</v>
      </c>
      <c r="S2975" s="86"/>
      <c r="T2975" s="86"/>
      <c r="U2975" s="30">
        <f t="shared" si="2001"/>
        <v>0</v>
      </c>
      <c r="V2975" s="30">
        <f t="shared" si="2002"/>
        <v>556500</v>
      </c>
      <c r="W2975" s="30">
        <f t="shared" si="2003"/>
        <v>556500</v>
      </c>
      <c r="X2975" s="570"/>
      <c r="Y2975" s="30">
        <v>556500</v>
      </c>
      <c r="Z2975" s="86">
        <v>0.01</v>
      </c>
      <c r="AA2975" s="96">
        <f t="shared" si="2004"/>
        <v>55.65</v>
      </c>
    </row>
    <row r="2976" spans="1:27" s="97" customFormat="1" ht="15.75">
      <c r="A2976" s="415">
        <v>1204</v>
      </c>
      <c r="B2976" s="96" t="s">
        <v>25</v>
      </c>
      <c r="C2976" s="54">
        <v>7171</v>
      </c>
      <c r="D2976" s="54">
        <v>9</v>
      </c>
      <c r="E2976" s="54">
        <v>3</v>
      </c>
      <c r="F2976" s="54">
        <v>35</v>
      </c>
      <c r="G2976" s="54">
        <v>1</v>
      </c>
      <c r="H2976" s="30">
        <v>3935</v>
      </c>
      <c r="I2976" s="86">
        <v>150</v>
      </c>
      <c r="J2976" s="30">
        <f t="shared" si="1999"/>
        <v>590250</v>
      </c>
      <c r="K2976" s="110"/>
      <c r="L2976" s="86"/>
      <c r="M2976" s="86"/>
      <c r="N2976" s="86"/>
      <c r="O2976" s="86"/>
      <c r="P2976" s="110">
        <v>100</v>
      </c>
      <c r="Q2976" s="30"/>
      <c r="R2976" s="30">
        <f t="shared" si="2000"/>
        <v>0</v>
      </c>
      <c r="S2976" s="86"/>
      <c r="T2976" s="86"/>
      <c r="U2976" s="30">
        <f t="shared" si="2001"/>
        <v>0</v>
      </c>
      <c r="V2976" s="30">
        <f t="shared" si="2002"/>
        <v>590250</v>
      </c>
      <c r="W2976" s="30">
        <f t="shared" si="2003"/>
        <v>590250</v>
      </c>
      <c r="X2976" s="570"/>
      <c r="Y2976" s="30">
        <v>590250</v>
      </c>
      <c r="Z2976" s="86">
        <v>0.01</v>
      </c>
      <c r="AA2976" s="96">
        <f t="shared" si="2004"/>
        <v>59.024999999999999</v>
      </c>
    </row>
    <row r="2977" spans="1:27" s="87" customFormat="1" ht="30" customHeight="1">
      <c r="A2977" s="415">
        <v>1205</v>
      </c>
      <c r="B2977" s="96" t="s">
        <v>212</v>
      </c>
      <c r="C2977" s="54">
        <v>12314</v>
      </c>
      <c r="D2977" s="54">
        <v>12</v>
      </c>
      <c r="E2977" s="54">
        <v>2</v>
      </c>
      <c r="F2977" s="54">
        <v>36</v>
      </c>
      <c r="G2977" s="54">
        <v>1</v>
      </c>
      <c r="H2977" s="30">
        <v>5036</v>
      </c>
      <c r="I2977" s="112">
        <v>100</v>
      </c>
      <c r="J2977" s="30">
        <f>H2977*I2977</f>
        <v>503600</v>
      </c>
      <c r="K2977" s="86"/>
      <c r="L2977" s="86"/>
      <c r="M2977" s="86"/>
      <c r="N2977" s="86"/>
      <c r="O2977" s="30"/>
      <c r="P2977" s="30">
        <v>100</v>
      </c>
      <c r="Q2977" s="30"/>
      <c r="R2977" s="30">
        <f>O2977*Q2977</f>
        <v>0</v>
      </c>
      <c r="S2977" s="30"/>
      <c r="T2977" s="30"/>
      <c r="U2977" s="30">
        <f>R2977-R2977*T2977/100</f>
        <v>0</v>
      </c>
      <c r="V2977" s="30">
        <f>J2977+U2977</f>
        <v>503600</v>
      </c>
      <c r="W2977" s="30">
        <f>V2977*P2977/100</f>
        <v>503600</v>
      </c>
      <c r="X2977" s="580"/>
      <c r="Y2977" s="98">
        <v>503600</v>
      </c>
      <c r="Z2977" s="86">
        <v>0.01</v>
      </c>
      <c r="AA2977" s="96">
        <f t="shared" si="2004"/>
        <v>50.36</v>
      </c>
    </row>
    <row r="2978" spans="1:27" s="87" customFormat="1" ht="30" customHeight="1">
      <c r="A2978" s="415">
        <v>1206</v>
      </c>
      <c r="B2978" s="96" t="s">
        <v>25</v>
      </c>
      <c r="C2978" s="54">
        <v>3201</v>
      </c>
      <c r="D2978" s="54">
        <v>7</v>
      </c>
      <c r="E2978" s="54">
        <v>0</v>
      </c>
      <c r="F2978" s="54">
        <v>10</v>
      </c>
      <c r="G2978" s="54">
        <v>1</v>
      </c>
      <c r="H2978" s="30">
        <v>2810</v>
      </c>
      <c r="I2978" s="112">
        <v>150</v>
      </c>
      <c r="J2978" s="30">
        <f>H2978*I2978</f>
        <v>421500</v>
      </c>
      <c r="K2978" s="86"/>
      <c r="L2978" s="86"/>
      <c r="M2978" s="86"/>
      <c r="N2978" s="86"/>
      <c r="O2978" s="30"/>
      <c r="P2978" s="30">
        <v>100</v>
      </c>
      <c r="Q2978" s="30"/>
      <c r="R2978" s="30">
        <f>O2978*Q2978</f>
        <v>0</v>
      </c>
      <c r="S2978" s="30"/>
      <c r="T2978" s="30"/>
      <c r="U2978" s="30">
        <f>R2978-R2978*T2978/100</f>
        <v>0</v>
      </c>
      <c r="V2978" s="30">
        <f>J2978+U2978</f>
        <v>421500</v>
      </c>
      <c r="W2978" s="30">
        <f>V2978*P2978/100</f>
        <v>421500</v>
      </c>
      <c r="X2978" s="580"/>
      <c r="Y2978" s="98">
        <v>421500</v>
      </c>
      <c r="Z2978" s="86">
        <v>0.01</v>
      </c>
      <c r="AA2978" s="96">
        <f t="shared" si="2004"/>
        <v>42.15</v>
      </c>
    </row>
    <row r="2979" spans="1:27" s="87" customFormat="1" ht="30" customHeight="1">
      <c r="A2979" s="415">
        <v>1207</v>
      </c>
      <c r="B2979" s="96" t="s">
        <v>212</v>
      </c>
      <c r="C2979" s="54">
        <v>10071</v>
      </c>
      <c r="D2979" s="54">
        <v>7</v>
      </c>
      <c r="E2979" s="54">
        <v>0</v>
      </c>
      <c r="F2979" s="54">
        <v>98</v>
      </c>
      <c r="G2979" s="54">
        <v>1</v>
      </c>
      <c r="H2979" s="30">
        <v>2886</v>
      </c>
      <c r="I2979" s="112">
        <v>150</v>
      </c>
      <c r="J2979" s="30">
        <f>H2979*I2979</f>
        <v>432900</v>
      </c>
      <c r="K2979" s="86"/>
      <c r="L2979" s="86"/>
      <c r="M2979" s="86"/>
      <c r="N2979" s="86"/>
      <c r="O2979" s="30"/>
      <c r="P2979" s="30"/>
      <c r="Q2979" s="30"/>
      <c r="R2979" s="30">
        <f>O2979*Q2979</f>
        <v>0</v>
      </c>
      <c r="S2979" s="30"/>
      <c r="T2979" s="30"/>
      <c r="U2979" s="30">
        <f>R2979-R2979*T2979/100</f>
        <v>0</v>
      </c>
      <c r="V2979" s="30">
        <f>J2979+U2979</f>
        <v>432900</v>
      </c>
      <c r="W2979" s="30">
        <f>V2979*P2979/100</f>
        <v>0</v>
      </c>
      <c r="X2979" s="580"/>
      <c r="Y2979" s="98">
        <v>432900</v>
      </c>
      <c r="Z2979" s="86">
        <v>0.01</v>
      </c>
      <c r="AA2979" s="96">
        <f t="shared" si="2004"/>
        <v>43.29</v>
      </c>
    </row>
    <row r="2980" spans="1:27" s="88" customFormat="1" ht="30" customHeight="1">
      <c r="A2980" s="579"/>
      <c r="B2980" s="96"/>
      <c r="C2980" s="96"/>
      <c r="D2980" s="54"/>
      <c r="E2980" s="54"/>
      <c r="F2980" s="54"/>
      <c r="G2980" s="54">
        <v>2</v>
      </c>
      <c r="H2980" s="30">
        <v>12</v>
      </c>
      <c r="I2980" s="112">
        <v>150</v>
      </c>
      <c r="J2980" s="30">
        <f t="shared" ref="J2980" si="2005">H2980*I2980</f>
        <v>1800</v>
      </c>
      <c r="K2980" s="86">
        <v>1</v>
      </c>
      <c r="L2980" s="86" t="s">
        <v>201</v>
      </c>
      <c r="M2980" s="86" t="s">
        <v>27</v>
      </c>
      <c r="N2980" s="86">
        <v>2</v>
      </c>
      <c r="O2980" s="30">
        <v>48</v>
      </c>
      <c r="P2980" s="30">
        <v>100</v>
      </c>
      <c r="Q2980" s="30">
        <v>6350</v>
      </c>
      <c r="R2980" s="30">
        <f t="shared" ref="R2980" si="2006">O2980*Q2980</f>
        <v>304800</v>
      </c>
      <c r="S2980" s="109">
        <v>11</v>
      </c>
      <c r="T2980" s="109">
        <v>45</v>
      </c>
      <c r="U2980" s="30">
        <f t="shared" ref="U2980" si="2007">R2980-R2980*T2980/100</f>
        <v>167640</v>
      </c>
      <c r="V2980" s="30">
        <f t="shared" ref="V2980" si="2008">J2980+U2980</f>
        <v>169440</v>
      </c>
      <c r="W2980" s="30">
        <f t="shared" ref="W2980" si="2009">V2980*P2980/100</f>
        <v>169440</v>
      </c>
      <c r="X2980" s="580" t="s">
        <v>213</v>
      </c>
      <c r="Y2980" s="30">
        <v>1800</v>
      </c>
      <c r="Z2980" s="86">
        <v>0.02</v>
      </c>
      <c r="AA2980" s="96">
        <f t="shared" si="2004"/>
        <v>0.36</v>
      </c>
    </row>
    <row r="2981" spans="1:27" s="588" customFormat="1" ht="30" customHeight="1">
      <c r="A2981" s="415">
        <v>1208</v>
      </c>
      <c r="B2981" s="96" t="s">
        <v>24</v>
      </c>
      <c r="C2981" s="96">
        <v>44652</v>
      </c>
      <c r="D2981" s="96">
        <v>0</v>
      </c>
      <c r="E2981" s="96">
        <v>0</v>
      </c>
      <c r="F2981" s="96">
        <v>85</v>
      </c>
      <c r="G2981" s="96">
        <v>2</v>
      </c>
      <c r="H2981" s="30">
        <v>85</v>
      </c>
      <c r="I2981" s="587">
        <v>400</v>
      </c>
      <c r="J2981" s="30">
        <f>H2981*I2981</f>
        <v>34000</v>
      </c>
      <c r="K2981" s="86">
        <v>1</v>
      </c>
      <c r="L2981" s="86" t="s">
        <v>201</v>
      </c>
      <c r="M2981" s="86" t="s">
        <v>202</v>
      </c>
      <c r="N2981" s="110">
        <v>2</v>
      </c>
      <c r="O2981" s="86">
        <v>228</v>
      </c>
      <c r="P2981" s="86">
        <v>100</v>
      </c>
      <c r="Q2981" s="86">
        <v>6350</v>
      </c>
      <c r="R2981" s="86">
        <f>O2981*Q2981</f>
        <v>1447800</v>
      </c>
      <c r="S2981" s="110">
        <v>16</v>
      </c>
      <c r="T2981" s="110">
        <v>55</v>
      </c>
      <c r="U2981" s="86">
        <f>R2981-R2981*T2981/100</f>
        <v>651510</v>
      </c>
      <c r="V2981" s="30">
        <f>J2981+U2981</f>
        <v>685510</v>
      </c>
      <c r="W2981" s="30">
        <f>V2981*P2981/100</f>
        <v>685510</v>
      </c>
      <c r="X2981" s="21" t="s">
        <v>209</v>
      </c>
      <c r="Y2981" s="226">
        <v>0</v>
      </c>
      <c r="Z2981" s="86">
        <v>0</v>
      </c>
      <c r="AA2981" s="96">
        <f t="shared" si="2004"/>
        <v>0</v>
      </c>
    </row>
    <row r="2982" spans="1:27" s="588" customFormat="1" ht="30" customHeight="1">
      <c r="A2982" s="415">
        <v>1209</v>
      </c>
      <c r="B2982" s="96" t="s">
        <v>25</v>
      </c>
      <c r="C2982" s="96">
        <v>3230</v>
      </c>
      <c r="D2982" s="96">
        <v>9</v>
      </c>
      <c r="E2982" s="96">
        <v>2</v>
      </c>
      <c r="F2982" s="96">
        <v>21</v>
      </c>
      <c r="G2982" s="96">
        <v>1</v>
      </c>
      <c r="H2982" s="30">
        <v>3821</v>
      </c>
      <c r="I2982" s="587">
        <v>150</v>
      </c>
      <c r="J2982" s="30">
        <f>H2982*I2982</f>
        <v>573150</v>
      </c>
      <c r="K2982" s="86"/>
      <c r="L2982" s="86"/>
      <c r="M2982" s="86"/>
      <c r="N2982" s="86"/>
      <c r="O2982" s="86"/>
      <c r="P2982" s="86">
        <v>100</v>
      </c>
      <c r="Q2982" s="86"/>
      <c r="R2982" s="86">
        <f>O2982*Q2982</f>
        <v>0</v>
      </c>
      <c r="S2982" s="86"/>
      <c r="T2982" s="86"/>
      <c r="U2982" s="86">
        <f>R2982-R2982*T2982/100</f>
        <v>0</v>
      </c>
      <c r="V2982" s="30">
        <f>J2982+U2982</f>
        <v>573150</v>
      </c>
      <c r="W2982" s="30">
        <f>V2982*P2982/100</f>
        <v>573150</v>
      </c>
      <c r="X2982" s="580"/>
      <c r="Y2982" s="226">
        <v>573150</v>
      </c>
      <c r="Z2982" s="86">
        <v>0.01</v>
      </c>
      <c r="AA2982" s="96">
        <f t="shared" si="2004"/>
        <v>57.314999999999998</v>
      </c>
    </row>
    <row r="2983" spans="1:27" s="319" customFormat="1" ht="30" customHeight="1">
      <c r="A2983" s="415">
        <v>1210</v>
      </c>
      <c r="B2983" s="96" t="s">
        <v>25</v>
      </c>
      <c r="C2983" s="96">
        <v>3231</v>
      </c>
      <c r="D2983" s="96">
        <v>6</v>
      </c>
      <c r="E2983" s="96">
        <v>0</v>
      </c>
      <c r="F2983" s="96">
        <v>98</v>
      </c>
      <c r="G2983" s="96">
        <v>1</v>
      </c>
      <c r="H2983" s="30">
        <v>2498</v>
      </c>
      <c r="I2983" s="587">
        <v>100</v>
      </c>
      <c r="J2983" s="30">
        <f t="shared" ref="J2983" si="2010">H2983*I2983</f>
        <v>249800</v>
      </c>
      <c r="K2983" s="86"/>
      <c r="L2983" s="86"/>
      <c r="M2983" s="86"/>
      <c r="N2983" s="86"/>
      <c r="O2983" s="86"/>
      <c r="P2983" s="86">
        <v>100</v>
      </c>
      <c r="Q2983" s="86"/>
      <c r="R2983" s="86">
        <f t="shared" ref="R2983:R2985" si="2011">O2983*Q2983</f>
        <v>0</v>
      </c>
      <c r="S2983" s="86"/>
      <c r="T2983" s="86"/>
      <c r="U2983" s="86">
        <f t="shared" ref="U2983:U2985" si="2012">R2983-R2983*T2983/100</f>
        <v>0</v>
      </c>
      <c r="V2983" s="30">
        <f t="shared" ref="V2983" si="2013">J2983+U2983</f>
        <v>249800</v>
      </c>
      <c r="W2983" s="30">
        <f t="shared" ref="W2983" si="2014">V2983*P2983/100</f>
        <v>249800</v>
      </c>
      <c r="X2983" s="580"/>
      <c r="Y2983" s="30">
        <v>249800</v>
      </c>
      <c r="Z2983" s="86">
        <v>0.01</v>
      </c>
      <c r="AA2983" s="96">
        <f t="shared" si="2004"/>
        <v>24.98</v>
      </c>
    </row>
    <row r="2984" spans="1:27" s="348" customFormat="1" ht="30" customHeight="1">
      <c r="A2984" s="483">
        <v>1211</v>
      </c>
      <c r="B2984" s="347" t="s">
        <v>25</v>
      </c>
      <c r="C2984" s="344">
        <v>8300</v>
      </c>
      <c r="D2984" s="344">
        <v>1</v>
      </c>
      <c r="E2984" s="344">
        <v>0</v>
      </c>
      <c r="F2984" s="344">
        <v>26</v>
      </c>
      <c r="G2984" s="344">
        <v>2</v>
      </c>
      <c r="H2984" s="293">
        <v>426</v>
      </c>
      <c r="I2984" s="293">
        <v>150</v>
      </c>
      <c r="J2984" s="296">
        <f>H2984*I2984</f>
        <v>63900</v>
      </c>
      <c r="K2984" s="293">
        <v>1</v>
      </c>
      <c r="L2984" s="405" t="s">
        <v>208</v>
      </c>
      <c r="M2984" s="293" t="s">
        <v>69</v>
      </c>
      <c r="N2984" s="345">
        <v>2</v>
      </c>
      <c r="O2984" s="293">
        <v>76.5</v>
      </c>
      <c r="P2984" s="345">
        <v>100</v>
      </c>
      <c r="Q2984" s="296">
        <v>6350</v>
      </c>
      <c r="R2984" s="589">
        <f t="shared" si="2011"/>
        <v>485775</v>
      </c>
      <c r="S2984" s="345">
        <v>11</v>
      </c>
      <c r="T2984" s="345">
        <v>45</v>
      </c>
      <c r="U2984" s="296">
        <f t="shared" si="2012"/>
        <v>267176.25</v>
      </c>
      <c r="V2984" s="296">
        <f>J2984+U2984</f>
        <v>331076.25</v>
      </c>
      <c r="W2984" s="296">
        <f>V2984*P2984/100</f>
        <v>331076.25</v>
      </c>
      <c r="X2984" s="224" t="s">
        <v>209</v>
      </c>
      <c r="Y2984" s="590">
        <f>J2984</f>
        <v>63900</v>
      </c>
      <c r="Z2984" s="293">
        <v>0.02</v>
      </c>
      <c r="AA2984" s="347">
        <f t="shared" si="2004"/>
        <v>12.78</v>
      </c>
    </row>
    <row r="2985" spans="1:27" s="87" customFormat="1" ht="30" customHeight="1">
      <c r="A2985" s="415">
        <v>1212</v>
      </c>
      <c r="B2985" s="96" t="s">
        <v>24</v>
      </c>
      <c r="C2985" s="54">
        <v>44702</v>
      </c>
      <c r="D2985" s="54">
        <v>0</v>
      </c>
      <c r="E2985" s="54">
        <v>0</v>
      </c>
      <c r="F2985" s="54">
        <v>59</v>
      </c>
      <c r="G2985" s="54">
        <v>2</v>
      </c>
      <c r="H2985" s="86">
        <v>59</v>
      </c>
      <c r="I2985" s="86">
        <v>100</v>
      </c>
      <c r="J2985" s="30">
        <f t="shared" ref="J2985" si="2015">H2985*I2985</f>
        <v>5900</v>
      </c>
      <c r="K2985" s="86"/>
      <c r="L2985" s="86"/>
      <c r="M2985" s="86"/>
      <c r="N2985" s="86"/>
      <c r="O2985" s="86"/>
      <c r="P2985" s="86">
        <v>100</v>
      </c>
      <c r="Q2985" s="86"/>
      <c r="R2985" s="86">
        <f t="shared" si="2011"/>
        <v>0</v>
      </c>
      <c r="S2985" s="86"/>
      <c r="T2985" s="86"/>
      <c r="U2985" s="86">
        <f t="shared" si="2012"/>
        <v>0</v>
      </c>
      <c r="V2985" s="30">
        <f t="shared" ref="V2985" si="2016">J2985+U2985</f>
        <v>5900</v>
      </c>
      <c r="W2985" s="30">
        <f t="shared" ref="W2985" si="2017">V2985*P2985/100</f>
        <v>5900</v>
      </c>
      <c r="X2985" s="20"/>
      <c r="Y2985" s="86">
        <v>0</v>
      </c>
      <c r="Z2985" s="86">
        <v>0</v>
      </c>
      <c r="AA2985" s="96">
        <f t="shared" si="2004"/>
        <v>0</v>
      </c>
    </row>
    <row r="2986" spans="1:27" s="97" customFormat="1" ht="24.95" customHeight="1">
      <c r="A2986" s="415">
        <v>1213</v>
      </c>
      <c r="B2986" s="96" t="s">
        <v>25</v>
      </c>
      <c r="C2986" s="54">
        <v>8301</v>
      </c>
      <c r="D2986" s="54"/>
      <c r="E2986" s="54">
        <v>1</v>
      </c>
      <c r="F2986" s="54">
        <v>16</v>
      </c>
      <c r="G2986" s="54">
        <v>2</v>
      </c>
      <c r="H2986" s="31">
        <v>116</v>
      </c>
      <c r="I2986" s="31">
        <v>150</v>
      </c>
      <c r="J2986" s="31">
        <f>H2986*I2986</f>
        <v>17400</v>
      </c>
      <c r="K2986" s="110">
        <v>1</v>
      </c>
      <c r="L2986" s="86" t="s">
        <v>201</v>
      </c>
      <c r="M2986" s="86" t="s">
        <v>59</v>
      </c>
      <c r="N2986" s="86">
        <v>2</v>
      </c>
      <c r="O2986" s="86">
        <v>119.7</v>
      </c>
      <c r="P2986" s="86">
        <v>100</v>
      </c>
      <c r="Q2986" s="30">
        <v>6350</v>
      </c>
      <c r="R2986" s="30">
        <f>O2986*Q2986</f>
        <v>760095</v>
      </c>
      <c r="S2986" s="110">
        <v>3</v>
      </c>
      <c r="T2986" s="110">
        <v>3</v>
      </c>
      <c r="U2986" s="30">
        <f>R2986-R2986*T2986/100</f>
        <v>737292.15</v>
      </c>
      <c r="V2986" s="30">
        <f>J2986+U2986</f>
        <v>754692.15</v>
      </c>
      <c r="W2986" s="30">
        <f>V2986*P2986/100</f>
        <v>754692.15</v>
      </c>
      <c r="X2986" s="20" t="s">
        <v>60</v>
      </c>
      <c r="Y2986" s="98">
        <v>17400</v>
      </c>
      <c r="Z2986" s="86">
        <v>0.02</v>
      </c>
      <c r="AA2986" s="96">
        <f t="shared" si="2004"/>
        <v>3.48</v>
      </c>
    </row>
    <row r="2987" spans="1:27" s="97" customFormat="1" ht="24.95" customHeight="1">
      <c r="A2987" s="415">
        <v>1214</v>
      </c>
      <c r="B2987" s="96" t="s">
        <v>25</v>
      </c>
      <c r="C2987" s="54">
        <v>4332</v>
      </c>
      <c r="D2987" s="54">
        <v>14</v>
      </c>
      <c r="E2987" s="54">
        <v>2</v>
      </c>
      <c r="F2987" s="54">
        <v>5</v>
      </c>
      <c r="G2987" s="54">
        <v>1</v>
      </c>
      <c r="H2987" s="31">
        <v>5805</v>
      </c>
      <c r="I2987" s="31">
        <v>150</v>
      </c>
      <c r="J2987" s="31">
        <f t="shared" ref="J2987:J2989" si="2018">H2987*I2987</f>
        <v>870750</v>
      </c>
      <c r="K2987" s="86"/>
      <c r="L2987" s="86"/>
      <c r="M2987" s="86"/>
      <c r="N2987" s="86"/>
      <c r="O2987" s="86"/>
      <c r="P2987" s="86">
        <v>100</v>
      </c>
      <c r="Q2987" s="86"/>
      <c r="R2987" s="86">
        <f t="shared" ref="R2987:R2989" si="2019">O2987*Q2987</f>
        <v>0</v>
      </c>
      <c r="S2987" s="86"/>
      <c r="T2987" s="86"/>
      <c r="U2987" s="86">
        <f t="shared" ref="U2987:U2989" si="2020">R2987-R2987*T2987/100</f>
        <v>0</v>
      </c>
      <c r="V2987" s="30">
        <f t="shared" ref="V2987:V2989" si="2021">J2987+U2987</f>
        <v>870750</v>
      </c>
      <c r="W2987" s="30">
        <f t="shared" ref="W2987:W2989" si="2022">V2987*P2987/100</f>
        <v>870750</v>
      </c>
      <c r="X2987" s="570"/>
      <c r="Y2987" s="30">
        <v>870750</v>
      </c>
      <c r="Z2987" s="86">
        <v>0.01</v>
      </c>
      <c r="AA2987" s="96">
        <f t="shared" si="2004"/>
        <v>87.075000000000003</v>
      </c>
    </row>
    <row r="2988" spans="1:27" s="97" customFormat="1" ht="24.95" customHeight="1">
      <c r="A2988" s="415">
        <v>1215</v>
      </c>
      <c r="B2988" s="96" t="s">
        <v>25</v>
      </c>
      <c r="C2988" s="54">
        <v>3440</v>
      </c>
      <c r="D2988" s="54">
        <v>7</v>
      </c>
      <c r="E2988" s="54">
        <v>1</v>
      </c>
      <c r="F2988" s="54">
        <v>7</v>
      </c>
      <c r="G2988" s="54">
        <v>1</v>
      </c>
      <c r="H2988" s="31">
        <v>2907</v>
      </c>
      <c r="I2988" s="31">
        <v>150</v>
      </c>
      <c r="J2988" s="31">
        <f t="shared" si="2018"/>
        <v>436050</v>
      </c>
      <c r="K2988" s="86"/>
      <c r="L2988" s="86"/>
      <c r="M2988" s="86"/>
      <c r="N2988" s="86"/>
      <c r="O2988" s="86"/>
      <c r="P2988" s="86">
        <v>100</v>
      </c>
      <c r="Q2988" s="86"/>
      <c r="R2988" s="86">
        <f t="shared" si="2019"/>
        <v>0</v>
      </c>
      <c r="S2988" s="86"/>
      <c r="T2988" s="86"/>
      <c r="U2988" s="86">
        <f t="shared" si="2020"/>
        <v>0</v>
      </c>
      <c r="V2988" s="30">
        <f t="shared" si="2021"/>
        <v>436050</v>
      </c>
      <c r="W2988" s="30">
        <f t="shared" si="2022"/>
        <v>436050</v>
      </c>
      <c r="X2988" s="570"/>
      <c r="Y2988" s="30">
        <v>436050</v>
      </c>
      <c r="Z2988" s="86">
        <v>0.01</v>
      </c>
      <c r="AA2988" s="96">
        <f t="shared" si="2004"/>
        <v>43.604999999999997</v>
      </c>
    </row>
    <row r="2989" spans="1:27" s="306" customFormat="1" ht="24.95" customHeight="1">
      <c r="A2989" s="483">
        <v>1216</v>
      </c>
      <c r="B2989" s="347" t="s">
        <v>25</v>
      </c>
      <c r="C2989" s="344">
        <v>6344</v>
      </c>
      <c r="D2989" s="344">
        <v>0</v>
      </c>
      <c r="E2989" s="344">
        <v>1</v>
      </c>
      <c r="F2989" s="344">
        <v>16</v>
      </c>
      <c r="G2989" s="344">
        <v>1</v>
      </c>
      <c r="H2989" s="297">
        <v>116</v>
      </c>
      <c r="I2989" s="297">
        <v>150</v>
      </c>
      <c r="J2989" s="297">
        <f t="shared" si="2018"/>
        <v>17400</v>
      </c>
      <c r="K2989" s="293"/>
      <c r="L2989" s="293"/>
      <c r="M2989" s="293"/>
      <c r="N2989" s="293"/>
      <c r="O2989" s="293"/>
      <c r="P2989" s="293">
        <v>100</v>
      </c>
      <c r="Q2989" s="293"/>
      <c r="R2989" s="293">
        <f t="shared" si="2019"/>
        <v>0</v>
      </c>
      <c r="S2989" s="293"/>
      <c r="T2989" s="293"/>
      <c r="U2989" s="293">
        <f t="shared" si="2020"/>
        <v>0</v>
      </c>
      <c r="V2989" s="296">
        <f t="shared" si="2021"/>
        <v>17400</v>
      </c>
      <c r="W2989" s="296">
        <f t="shared" si="2022"/>
        <v>17400</v>
      </c>
      <c r="X2989" s="592"/>
      <c r="Y2989" s="296">
        <v>17400</v>
      </c>
      <c r="Z2989" s="293">
        <v>0.01</v>
      </c>
      <c r="AA2989" s="347">
        <f t="shared" si="2004"/>
        <v>1.74</v>
      </c>
    </row>
    <row r="2990" spans="1:27" s="306" customFormat="1" ht="24.95" customHeight="1">
      <c r="A2990" s="483">
        <v>1217</v>
      </c>
      <c r="B2990" s="347" t="s">
        <v>25</v>
      </c>
      <c r="C2990" s="344">
        <v>6328</v>
      </c>
      <c r="D2990" s="344">
        <v>0</v>
      </c>
      <c r="E2990" s="344">
        <v>3</v>
      </c>
      <c r="F2990" s="344">
        <v>27</v>
      </c>
      <c r="G2990" s="344">
        <v>1</v>
      </c>
      <c r="H2990" s="297">
        <v>327</v>
      </c>
      <c r="I2990" s="297">
        <v>150</v>
      </c>
      <c r="J2990" s="297">
        <f>H2990*I2990</f>
        <v>49050</v>
      </c>
      <c r="K2990" s="293"/>
      <c r="L2990" s="293"/>
      <c r="M2990" s="293"/>
      <c r="N2990" s="293"/>
      <c r="O2990" s="293"/>
      <c r="P2990" s="293">
        <v>100</v>
      </c>
      <c r="Q2990" s="293"/>
      <c r="R2990" s="293">
        <f>O2990*Q2990</f>
        <v>0</v>
      </c>
      <c r="S2990" s="293"/>
      <c r="T2990" s="293"/>
      <c r="U2990" s="293">
        <f>R2990-R2990*T2990/100</f>
        <v>0</v>
      </c>
      <c r="V2990" s="296">
        <f>J2990+U2990</f>
        <v>49050</v>
      </c>
      <c r="W2990" s="296">
        <f>V2990*P2990/100</f>
        <v>49050</v>
      </c>
      <c r="X2990" s="592"/>
      <c r="Y2990" s="590">
        <v>49050</v>
      </c>
      <c r="Z2990" s="293">
        <v>0.01</v>
      </c>
      <c r="AA2990" s="347">
        <f t="shared" si="2004"/>
        <v>4.9050000000000002</v>
      </c>
    </row>
    <row r="2991" spans="1:27" s="97" customFormat="1" ht="22.5" customHeight="1">
      <c r="A2991" s="415">
        <v>1218</v>
      </c>
      <c r="B2991" s="96" t="s">
        <v>25</v>
      </c>
      <c r="C2991" s="96" t="s">
        <v>29</v>
      </c>
      <c r="D2991" s="54">
        <v>0</v>
      </c>
      <c r="E2991" s="54">
        <v>0</v>
      </c>
      <c r="F2991" s="54">
        <v>57</v>
      </c>
      <c r="G2991" s="96">
        <v>2</v>
      </c>
      <c r="H2991" s="86">
        <v>57</v>
      </c>
      <c r="I2991" s="86">
        <v>150</v>
      </c>
      <c r="J2991" s="30">
        <f>H2991*I2991</f>
        <v>8550</v>
      </c>
      <c r="K2991" s="110">
        <v>1</v>
      </c>
      <c r="L2991" s="28" t="s">
        <v>208</v>
      </c>
      <c r="M2991" s="86" t="s">
        <v>202</v>
      </c>
      <c r="N2991" s="587">
        <v>2</v>
      </c>
      <c r="O2991" s="30">
        <v>272</v>
      </c>
      <c r="P2991" s="109">
        <v>100</v>
      </c>
      <c r="Q2991" s="30">
        <v>6350</v>
      </c>
      <c r="R2991" s="31">
        <f>O2991*Q2991</f>
        <v>1727200</v>
      </c>
      <c r="S2991" s="109">
        <v>21</v>
      </c>
      <c r="T2991" s="109">
        <v>80</v>
      </c>
      <c r="U2991" s="30">
        <f>R2991-R2991*T2991/100</f>
        <v>345440</v>
      </c>
      <c r="V2991" s="30">
        <f>J2991+U2991</f>
        <v>353990</v>
      </c>
      <c r="W2991" s="30">
        <f>V2991*P2991/100</f>
        <v>353990</v>
      </c>
      <c r="X2991" s="580"/>
      <c r="Y2991" s="98">
        <v>8550</v>
      </c>
      <c r="Z2991" s="86">
        <v>0.02</v>
      </c>
      <c r="AA2991" s="96">
        <f t="shared" si="2004"/>
        <v>1.71</v>
      </c>
    </row>
    <row r="2992" spans="1:27" s="97" customFormat="1" ht="27.75" customHeight="1">
      <c r="A2992" s="579"/>
      <c r="B2992" s="96"/>
      <c r="C2992" s="96"/>
      <c r="D2992" s="96"/>
      <c r="E2992" s="96"/>
      <c r="F2992" s="96"/>
      <c r="G2992" s="96"/>
      <c r="H2992" s="86"/>
      <c r="I2992" s="86"/>
      <c r="J2992" s="86"/>
      <c r="K2992" s="110">
        <v>2</v>
      </c>
      <c r="L2992" s="549" t="s">
        <v>162</v>
      </c>
      <c r="M2992" s="86" t="s">
        <v>27</v>
      </c>
      <c r="N2992" s="587">
        <v>1</v>
      </c>
      <c r="O2992" s="30">
        <v>8</v>
      </c>
      <c r="P2992" s="109">
        <v>100</v>
      </c>
      <c r="Q2992" s="30">
        <v>5150</v>
      </c>
      <c r="R2992" s="30">
        <f t="shared" ref="R2992" si="2023">O2992*Q2992</f>
        <v>41200</v>
      </c>
      <c r="S2992" s="109">
        <v>21</v>
      </c>
      <c r="T2992" s="109">
        <v>93</v>
      </c>
      <c r="U2992" s="30">
        <f t="shared" ref="U2992" si="2024">R2992-R2992*T2992/100</f>
        <v>2884</v>
      </c>
      <c r="V2992" s="30">
        <f t="shared" ref="V2992" si="2025">J2992+U2992</f>
        <v>2884</v>
      </c>
      <c r="W2992" s="30">
        <f t="shared" ref="W2992" si="2026">V2992*P2992/100</f>
        <v>2884</v>
      </c>
      <c r="X2992" s="580"/>
      <c r="Y2992" s="30">
        <v>0</v>
      </c>
      <c r="Z2992" s="86">
        <v>0</v>
      </c>
      <c r="AA2992" s="96">
        <f t="shared" si="2004"/>
        <v>0</v>
      </c>
    </row>
    <row r="2993" spans="1:27" s="97" customFormat="1" ht="20.25" customHeight="1">
      <c r="A2993" s="415">
        <v>1219</v>
      </c>
      <c r="B2993" s="96" t="s">
        <v>24</v>
      </c>
      <c r="C2993" s="54">
        <v>44624</v>
      </c>
      <c r="D2993" s="54">
        <v>0</v>
      </c>
      <c r="E2993" s="54">
        <v>2</v>
      </c>
      <c r="F2993" s="54">
        <v>41</v>
      </c>
      <c r="G2993" s="54">
        <v>2</v>
      </c>
      <c r="H2993" s="86">
        <v>241</v>
      </c>
      <c r="I2993" s="31">
        <v>400</v>
      </c>
      <c r="J2993" s="31">
        <f>H2993*I2993</f>
        <v>96400</v>
      </c>
      <c r="K2993" s="110">
        <v>1</v>
      </c>
      <c r="L2993" s="28" t="s">
        <v>208</v>
      </c>
      <c r="M2993" s="86" t="s">
        <v>202</v>
      </c>
      <c r="N2993" s="110">
        <v>2</v>
      </c>
      <c r="O2993" s="30">
        <v>352</v>
      </c>
      <c r="P2993" s="587">
        <v>100</v>
      </c>
      <c r="Q2993" s="30">
        <v>6350</v>
      </c>
      <c r="R2993" s="31">
        <f>O2993*Q2993</f>
        <v>2235200</v>
      </c>
      <c r="S2993" s="109">
        <v>21</v>
      </c>
      <c r="T2993" s="109">
        <v>80</v>
      </c>
      <c r="U2993" s="30">
        <f>R2993-R2993*T2993/100</f>
        <v>447040</v>
      </c>
      <c r="V2993" s="30">
        <f>J2993+U2993</f>
        <v>543440</v>
      </c>
      <c r="W2993" s="30">
        <f>V2993*P2993/100</f>
        <v>543440</v>
      </c>
      <c r="X2993" s="21" t="s">
        <v>58</v>
      </c>
      <c r="Y2993" s="98">
        <v>0</v>
      </c>
      <c r="Z2993" s="86">
        <v>0</v>
      </c>
      <c r="AA2993" s="96">
        <f t="shared" si="2004"/>
        <v>0</v>
      </c>
    </row>
    <row r="2994" spans="1:27" s="97" customFormat="1" ht="20.25" customHeight="1">
      <c r="A2994" s="415">
        <v>1220</v>
      </c>
      <c r="B2994" s="850" t="s">
        <v>214</v>
      </c>
      <c r="C2994" s="851"/>
      <c r="D2994" s="54">
        <v>19</v>
      </c>
      <c r="E2994" s="54">
        <v>0</v>
      </c>
      <c r="F2994" s="54">
        <v>49</v>
      </c>
      <c r="G2994" s="54">
        <v>1</v>
      </c>
      <c r="H2994" s="86">
        <v>7649</v>
      </c>
      <c r="I2994" s="31">
        <v>100</v>
      </c>
      <c r="J2994" s="31">
        <f t="shared" ref="J2994" si="2027">H2994*I2994</f>
        <v>764900</v>
      </c>
      <c r="K2994" s="86"/>
      <c r="L2994" s="86"/>
      <c r="M2994" s="86"/>
      <c r="N2994" s="86"/>
      <c r="O2994" s="30"/>
      <c r="P2994" s="587">
        <v>100</v>
      </c>
      <c r="Q2994" s="30"/>
      <c r="R2994" s="30">
        <f t="shared" ref="R2994" si="2028">O2994*Q2994</f>
        <v>0</v>
      </c>
      <c r="S2994" s="30"/>
      <c r="T2994" s="30"/>
      <c r="U2994" s="30">
        <f t="shared" ref="U2994" si="2029">R2994-R2994*T2994/100</f>
        <v>0</v>
      </c>
      <c r="V2994" s="30">
        <f t="shared" ref="V2994" si="2030">J2994+U2994</f>
        <v>764900</v>
      </c>
      <c r="W2994" s="30">
        <f t="shared" ref="W2994" si="2031">V2994*P2994/100</f>
        <v>764900</v>
      </c>
      <c r="X2994" s="580"/>
      <c r="Y2994" s="30">
        <v>764900</v>
      </c>
      <c r="Z2994" s="86">
        <v>0.01</v>
      </c>
      <c r="AA2994" s="96">
        <f t="shared" si="2004"/>
        <v>76.489999999999995</v>
      </c>
    </row>
    <row r="2995" spans="1:27" s="97" customFormat="1" ht="20.25" customHeight="1">
      <c r="A2995" s="415">
        <v>1221</v>
      </c>
      <c r="B2995" s="96" t="s">
        <v>24</v>
      </c>
      <c r="C2995" s="54">
        <v>44653</v>
      </c>
      <c r="D2995" s="54">
        <v>0</v>
      </c>
      <c r="E2995" s="54">
        <v>0</v>
      </c>
      <c r="F2995" s="54">
        <v>93</v>
      </c>
      <c r="G2995" s="54">
        <v>1</v>
      </c>
      <c r="H2995" s="86">
        <v>93</v>
      </c>
      <c r="I2995" s="86">
        <v>400</v>
      </c>
      <c r="J2995" s="30">
        <f>H2995*I2995</f>
        <v>37200</v>
      </c>
      <c r="K2995" s="86"/>
      <c r="L2995" s="86"/>
      <c r="M2995" s="86"/>
      <c r="N2995" s="86"/>
      <c r="O2995" s="86"/>
      <c r="P2995" s="86">
        <v>100</v>
      </c>
      <c r="Q2995" s="86"/>
      <c r="R2995" s="86">
        <f>O2995*Q2995</f>
        <v>0</v>
      </c>
      <c r="S2995" s="86"/>
      <c r="T2995" s="86"/>
      <c r="U2995" s="86">
        <f>R2995-R2995*T2995/100</f>
        <v>0</v>
      </c>
      <c r="V2995" s="30">
        <f>J2995+U2995</f>
        <v>37200</v>
      </c>
      <c r="W2995" s="30">
        <f>V2995*P2995/100</f>
        <v>37200</v>
      </c>
      <c r="X2995" s="20" t="s">
        <v>58</v>
      </c>
      <c r="Y2995" s="593">
        <v>0</v>
      </c>
      <c r="Z2995" s="86">
        <v>0</v>
      </c>
      <c r="AA2995" s="96">
        <f t="shared" si="2004"/>
        <v>0</v>
      </c>
    </row>
    <row r="2996" spans="1:27" s="97" customFormat="1" ht="24.95" customHeight="1">
      <c r="A2996" s="415">
        <v>1222</v>
      </c>
      <c r="B2996" s="96" t="s">
        <v>24</v>
      </c>
      <c r="C2996" s="54">
        <v>44679</v>
      </c>
      <c r="D2996" s="54">
        <v>0</v>
      </c>
      <c r="E2996" s="54">
        <v>1</v>
      </c>
      <c r="F2996" s="54">
        <v>3</v>
      </c>
      <c r="G2996" s="54">
        <v>2</v>
      </c>
      <c r="H2996" s="30">
        <v>103</v>
      </c>
      <c r="I2996" s="109">
        <v>300</v>
      </c>
      <c r="J2996" s="30">
        <f>H2996*I2996</f>
        <v>30900</v>
      </c>
      <c r="K2996" s="109">
        <v>1</v>
      </c>
      <c r="L2996" s="28" t="s">
        <v>208</v>
      </c>
      <c r="M2996" s="30" t="s">
        <v>59</v>
      </c>
      <c r="N2996" s="109">
        <v>2</v>
      </c>
      <c r="O2996" s="30">
        <v>102</v>
      </c>
      <c r="P2996" s="30">
        <v>100</v>
      </c>
      <c r="Q2996" s="30">
        <v>6350</v>
      </c>
      <c r="R2996" s="30">
        <f>O2996*Q2996</f>
        <v>647700</v>
      </c>
      <c r="S2996" s="109">
        <v>11</v>
      </c>
      <c r="T2996" s="109">
        <v>12</v>
      </c>
      <c r="U2996" s="30">
        <f>R2996-R2996*T2996/100</f>
        <v>569976</v>
      </c>
      <c r="V2996" s="30">
        <f>J2996+U2996</f>
        <v>600876</v>
      </c>
      <c r="W2996" s="30">
        <f>V2996*P2996/100</f>
        <v>600876</v>
      </c>
      <c r="X2996" s="21" t="s">
        <v>58</v>
      </c>
      <c r="Y2996" s="593">
        <v>0</v>
      </c>
      <c r="Z2996" s="86">
        <v>0</v>
      </c>
      <c r="AA2996" s="96">
        <f t="shared" si="2004"/>
        <v>0</v>
      </c>
    </row>
    <row r="2997" spans="1:27" s="97" customFormat="1" ht="24.95" customHeight="1">
      <c r="A2997" s="415">
        <v>1223</v>
      </c>
      <c r="B2997" s="96" t="s">
        <v>24</v>
      </c>
      <c r="C2997" s="54">
        <v>71860</v>
      </c>
      <c r="D2997" s="54">
        <v>12</v>
      </c>
      <c r="E2997" s="54">
        <v>0</v>
      </c>
      <c r="F2997" s="54">
        <v>89</v>
      </c>
      <c r="G2997" s="54">
        <v>1</v>
      </c>
      <c r="H2997" s="30">
        <v>4889</v>
      </c>
      <c r="I2997" s="109">
        <v>100</v>
      </c>
      <c r="J2997" s="30">
        <f t="shared" ref="J2997" si="2032">H2997*I2997</f>
        <v>488900</v>
      </c>
      <c r="K2997" s="30"/>
      <c r="L2997" s="30"/>
      <c r="M2997" s="30"/>
      <c r="N2997" s="30"/>
      <c r="O2997" s="30"/>
      <c r="P2997" s="30">
        <v>100</v>
      </c>
      <c r="Q2997" s="30"/>
      <c r="R2997" s="30">
        <f t="shared" ref="R2997" si="2033">O2997*Q2997</f>
        <v>0</v>
      </c>
      <c r="S2997" s="30"/>
      <c r="T2997" s="30"/>
      <c r="U2997" s="30">
        <f t="shared" ref="U2997" si="2034">R2997-R2997*T2997/100</f>
        <v>0</v>
      </c>
      <c r="V2997" s="30">
        <f t="shared" ref="V2997" si="2035">J2997+U2997</f>
        <v>488900</v>
      </c>
      <c r="W2997" s="30">
        <f t="shared" ref="W2997" si="2036">V2997*P2997/100</f>
        <v>488900</v>
      </c>
      <c r="X2997" s="21" t="s">
        <v>58</v>
      </c>
      <c r="Y2997" s="594">
        <v>0</v>
      </c>
      <c r="Z2997" s="86">
        <v>0</v>
      </c>
      <c r="AA2997" s="96">
        <f t="shared" si="2004"/>
        <v>0</v>
      </c>
    </row>
    <row r="2998" spans="1:27" s="348" customFormat="1" ht="30" customHeight="1">
      <c r="A2998" s="483">
        <v>1224</v>
      </c>
      <c r="B2998" s="347" t="s">
        <v>62</v>
      </c>
      <c r="C2998" s="344">
        <v>1500</v>
      </c>
      <c r="D2998" s="344">
        <v>0</v>
      </c>
      <c r="E2998" s="344">
        <v>3</v>
      </c>
      <c r="F2998" s="344">
        <v>23</v>
      </c>
      <c r="G2998" s="344">
        <v>2</v>
      </c>
      <c r="H2998" s="296">
        <v>323</v>
      </c>
      <c r="I2998" s="294">
        <v>100</v>
      </c>
      <c r="J2998" s="296">
        <f>H2998*I2998</f>
        <v>32300</v>
      </c>
      <c r="K2998" s="294">
        <v>1</v>
      </c>
      <c r="L2998" s="296" t="s">
        <v>201</v>
      </c>
      <c r="M2998" s="296" t="s">
        <v>59</v>
      </c>
      <c r="N2998" s="296">
        <v>2</v>
      </c>
      <c r="O2998" s="296">
        <v>195</v>
      </c>
      <c r="P2998" s="296">
        <v>100</v>
      </c>
      <c r="Q2998" s="296">
        <v>6350</v>
      </c>
      <c r="R2998" s="297">
        <f>O2998*Q2998</f>
        <v>1238250</v>
      </c>
      <c r="S2998" s="294">
        <v>11</v>
      </c>
      <c r="T2998" s="294">
        <v>12</v>
      </c>
      <c r="U2998" s="296">
        <f>R2998-R2998*T2998/100</f>
        <v>1089660</v>
      </c>
      <c r="V2998" s="296">
        <f>J2998+U2998</f>
        <v>1121960</v>
      </c>
      <c r="W2998" s="296">
        <f>V2998*P2998/100</f>
        <v>1121960</v>
      </c>
      <c r="X2998" s="291" t="s">
        <v>60</v>
      </c>
      <c r="Y2998" s="590">
        <v>32300</v>
      </c>
      <c r="Z2998" s="293">
        <v>0.02</v>
      </c>
      <c r="AA2998" s="347">
        <f t="shared" si="2004"/>
        <v>6.46</v>
      </c>
    </row>
    <row r="2999" spans="1:27" s="87" customFormat="1" ht="30" customHeight="1">
      <c r="A2999" s="415">
        <v>1225</v>
      </c>
      <c r="B2999" s="96" t="s">
        <v>25</v>
      </c>
      <c r="C2999" s="54">
        <v>5420</v>
      </c>
      <c r="D2999" s="54">
        <v>1</v>
      </c>
      <c r="E2999" s="54">
        <v>2</v>
      </c>
      <c r="F2999" s="54">
        <v>17</v>
      </c>
      <c r="G2999" s="54">
        <v>1</v>
      </c>
      <c r="H2999" s="30">
        <v>617</v>
      </c>
      <c r="I2999" s="109">
        <v>100</v>
      </c>
      <c r="J2999" s="30">
        <f t="shared" ref="J2999:J3001" si="2037">H2999*I2999</f>
        <v>61700</v>
      </c>
      <c r="K2999" s="30"/>
      <c r="L2999" s="30"/>
      <c r="M2999" s="30"/>
      <c r="N2999" s="30"/>
      <c r="O2999" s="30"/>
      <c r="P2999" s="30">
        <v>100</v>
      </c>
      <c r="Q2999" s="30"/>
      <c r="R2999" s="30">
        <f t="shared" ref="R2999:R3001" si="2038">O2999*Q2999</f>
        <v>0</v>
      </c>
      <c r="S2999" s="30"/>
      <c r="T2999" s="30"/>
      <c r="U2999" s="30">
        <f t="shared" ref="U2999:U3001" si="2039">R2999-R2999*T2999/100</f>
        <v>0</v>
      </c>
      <c r="V2999" s="30">
        <f t="shared" ref="V2999:V3001" si="2040">J2999+U2999</f>
        <v>61700</v>
      </c>
      <c r="W2999" s="30">
        <f t="shared" ref="W2999:W3001" si="2041">V2999*P2999/100</f>
        <v>61700</v>
      </c>
      <c r="X2999" s="580"/>
      <c r="Y2999" s="30">
        <v>61700</v>
      </c>
      <c r="Z2999" s="86">
        <v>0.01</v>
      </c>
      <c r="AA2999" s="96">
        <f t="shared" si="2004"/>
        <v>6.17</v>
      </c>
    </row>
    <row r="3000" spans="1:27" s="88" customFormat="1" ht="30" customHeight="1">
      <c r="A3000" s="415">
        <v>1226</v>
      </c>
      <c r="B3000" s="96" t="s">
        <v>25</v>
      </c>
      <c r="C3000" s="54">
        <v>3233</v>
      </c>
      <c r="D3000" s="54">
        <v>1</v>
      </c>
      <c r="E3000" s="54">
        <v>1</v>
      </c>
      <c r="F3000" s="54">
        <v>93</v>
      </c>
      <c r="G3000" s="54">
        <v>1</v>
      </c>
      <c r="H3000" s="30">
        <v>593</v>
      </c>
      <c r="I3000" s="109">
        <v>100</v>
      </c>
      <c r="J3000" s="30">
        <f t="shared" si="2037"/>
        <v>59300</v>
      </c>
      <c r="K3000" s="30"/>
      <c r="L3000" s="30"/>
      <c r="M3000" s="30"/>
      <c r="N3000" s="30"/>
      <c r="O3000" s="30"/>
      <c r="P3000" s="30">
        <v>100</v>
      </c>
      <c r="Q3000" s="30"/>
      <c r="R3000" s="30">
        <f t="shared" si="2038"/>
        <v>0</v>
      </c>
      <c r="S3000" s="30"/>
      <c r="T3000" s="30"/>
      <c r="U3000" s="30">
        <f t="shared" si="2039"/>
        <v>0</v>
      </c>
      <c r="V3000" s="30">
        <f t="shared" si="2040"/>
        <v>59300</v>
      </c>
      <c r="W3000" s="30">
        <f t="shared" si="2041"/>
        <v>59300</v>
      </c>
      <c r="X3000" s="580"/>
      <c r="Y3000" s="30">
        <v>59300</v>
      </c>
      <c r="Z3000" s="86">
        <v>0.01</v>
      </c>
      <c r="AA3000" s="96">
        <f t="shared" si="2004"/>
        <v>5.93</v>
      </c>
    </row>
    <row r="3001" spans="1:27" s="88" customFormat="1" ht="30" customHeight="1">
      <c r="A3001" s="415">
        <v>1227</v>
      </c>
      <c r="B3001" s="96" t="s">
        <v>25</v>
      </c>
      <c r="C3001" s="54">
        <v>8290</v>
      </c>
      <c r="D3001" s="54">
        <v>8</v>
      </c>
      <c r="E3001" s="54">
        <v>2</v>
      </c>
      <c r="F3001" s="54">
        <v>27</v>
      </c>
      <c r="G3001" s="54">
        <v>1</v>
      </c>
      <c r="H3001" s="30">
        <v>3427</v>
      </c>
      <c r="I3001" s="109">
        <v>100</v>
      </c>
      <c r="J3001" s="30">
        <f t="shared" si="2037"/>
        <v>342700</v>
      </c>
      <c r="K3001" s="30"/>
      <c r="L3001" s="30"/>
      <c r="M3001" s="30"/>
      <c r="N3001" s="30"/>
      <c r="O3001" s="30"/>
      <c r="P3001" s="30">
        <v>100</v>
      </c>
      <c r="Q3001" s="30"/>
      <c r="R3001" s="30">
        <f t="shared" si="2038"/>
        <v>0</v>
      </c>
      <c r="S3001" s="30"/>
      <c r="T3001" s="30"/>
      <c r="U3001" s="30">
        <f t="shared" si="2039"/>
        <v>0</v>
      </c>
      <c r="V3001" s="30">
        <f t="shared" si="2040"/>
        <v>342700</v>
      </c>
      <c r="W3001" s="30">
        <f t="shared" si="2041"/>
        <v>342700</v>
      </c>
      <c r="X3001" s="580"/>
      <c r="Y3001" s="30">
        <v>342700</v>
      </c>
      <c r="Z3001" s="86">
        <v>0.01</v>
      </c>
      <c r="AA3001" s="96">
        <f t="shared" si="2004"/>
        <v>34.270000000000003</v>
      </c>
    </row>
    <row r="3002" spans="1:27" s="87" customFormat="1" ht="24.95" customHeight="1">
      <c r="A3002" s="415">
        <v>1228</v>
      </c>
      <c r="B3002" s="96" t="s">
        <v>25</v>
      </c>
      <c r="C3002" s="54">
        <v>3397</v>
      </c>
      <c r="D3002" s="54">
        <v>1</v>
      </c>
      <c r="E3002" s="54">
        <v>3</v>
      </c>
      <c r="F3002" s="54">
        <v>62</v>
      </c>
      <c r="G3002" s="54">
        <v>1</v>
      </c>
      <c r="H3002" s="30">
        <v>763</v>
      </c>
      <c r="I3002" s="110">
        <v>100</v>
      </c>
      <c r="J3002" s="30">
        <f>H3002*I3002</f>
        <v>76300</v>
      </c>
      <c r="K3002" s="86"/>
      <c r="L3002" s="86"/>
      <c r="M3002" s="86"/>
      <c r="N3002" s="86"/>
      <c r="O3002" s="86"/>
      <c r="P3002" s="86">
        <v>100</v>
      </c>
      <c r="Q3002" s="86"/>
      <c r="R3002" s="86">
        <f>O3002*Q3002</f>
        <v>0</v>
      </c>
      <c r="S3002" s="86"/>
      <c r="T3002" s="86"/>
      <c r="U3002" s="86">
        <f>R3002-R3002*T3002/100</f>
        <v>0</v>
      </c>
      <c r="V3002" s="30">
        <f>J3002+U3002</f>
        <v>76300</v>
      </c>
      <c r="W3002" s="30">
        <f>V3002*P3002/100</f>
        <v>76300</v>
      </c>
      <c r="X3002" s="580"/>
      <c r="Y3002" s="98">
        <v>76300</v>
      </c>
      <c r="Z3002" s="86">
        <v>0.01</v>
      </c>
      <c r="AA3002" s="96">
        <f t="shared" si="2004"/>
        <v>7.63</v>
      </c>
    </row>
    <row r="3003" spans="1:27" s="348" customFormat="1" ht="24.95" customHeight="1">
      <c r="A3003" s="483">
        <v>1229</v>
      </c>
      <c r="B3003" s="347" t="s">
        <v>25</v>
      </c>
      <c r="C3003" s="344">
        <v>5589</v>
      </c>
      <c r="D3003" s="344">
        <v>3</v>
      </c>
      <c r="E3003" s="344">
        <v>1</v>
      </c>
      <c r="F3003" s="344">
        <v>44</v>
      </c>
      <c r="G3003" s="344">
        <v>1</v>
      </c>
      <c r="H3003" s="296">
        <v>1344</v>
      </c>
      <c r="I3003" s="345">
        <v>150</v>
      </c>
      <c r="J3003" s="296">
        <f t="shared" ref="J3003:J3010" si="2042">H3003*I3003</f>
        <v>201600</v>
      </c>
      <c r="K3003" s="293"/>
      <c r="L3003" s="293"/>
      <c r="M3003" s="293"/>
      <c r="N3003" s="293"/>
      <c r="O3003" s="293"/>
      <c r="P3003" s="293">
        <v>100</v>
      </c>
      <c r="Q3003" s="293"/>
      <c r="R3003" s="293">
        <f t="shared" ref="R3003:R3010" si="2043">O3003*Q3003</f>
        <v>0</v>
      </c>
      <c r="S3003" s="293"/>
      <c r="T3003" s="293"/>
      <c r="U3003" s="293">
        <f t="shared" ref="U3003:U3010" si="2044">R3003-R3003*T3003/100</f>
        <v>0</v>
      </c>
      <c r="V3003" s="296">
        <f t="shared" ref="V3003:V3010" si="2045">J3003+U3003</f>
        <v>201600</v>
      </c>
      <c r="W3003" s="296">
        <f t="shared" ref="W3003:W3010" si="2046">V3003*P3003/100</f>
        <v>201600</v>
      </c>
      <c r="X3003" s="595"/>
      <c r="Y3003" s="296">
        <f>J3003</f>
        <v>201600</v>
      </c>
      <c r="Z3003" s="293">
        <v>0.01</v>
      </c>
      <c r="AA3003" s="347">
        <f t="shared" si="2004"/>
        <v>20.16</v>
      </c>
    </row>
    <row r="3004" spans="1:27" s="88" customFormat="1" ht="24.95" customHeight="1">
      <c r="A3004" s="415">
        <v>1230</v>
      </c>
      <c r="B3004" s="96" t="s">
        <v>25</v>
      </c>
      <c r="C3004" s="54">
        <v>7572</v>
      </c>
      <c r="D3004" s="54">
        <v>2</v>
      </c>
      <c r="E3004" s="54">
        <v>3</v>
      </c>
      <c r="F3004" s="54">
        <v>46</v>
      </c>
      <c r="G3004" s="54">
        <v>1</v>
      </c>
      <c r="H3004" s="30">
        <v>1146</v>
      </c>
      <c r="I3004" s="110">
        <v>100</v>
      </c>
      <c r="J3004" s="30">
        <f t="shared" si="2042"/>
        <v>114600</v>
      </c>
      <c r="K3004" s="86"/>
      <c r="L3004" s="86"/>
      <c r="M3004" s="86"/>
      <c r="N3004" s="86"/>
      <c r="O3004" s="86"/>
      <c r="P3004" s="86">
        <v>100</v>
      </c>
      <c r="Q3004" s="86"/>
      <c r="R3004" s="86">
        <f t="shared" si="2043"/>
        <v>0</v>
      </c>
      <c r="S3004" s="86"/>
      <c r="T3004" s="86"/>
      <c r="U3004" s="86">
        <f t="shared" si="2044"/>
        <v>0</v>
      </c>
      <c r="V3004" s="30">
        <f t="shared" si="2045"/>
        <v>114600</v>
      </c>
      <c r="W3004" s="30">
        <f t="shared" si="2046"/>
        <v>114600</v>
      </c>
      <c r="X3004" s="580"/>
      <c r="Y3004" s="30">
        <v>114600</v>
      </c>
      <c r="Z3004" s="86">
        <v>0.01</v>
      </c>
      <c r="AA3004" s="96">
        <f t="shared" si="2004"/>
        <v>11.46</v>
      </c>
    </row>
    <row r="3005" spans="1:27" s="88" customFormat="1" ht="24.95" customHeight="1">
      <c r="A3005" s="483">
        <v>1231</v>
      </c>
      <c r="B3005" s="96" t="s">
        <v>25</v>
      </c>
      <c r="C3005" s="54">
        <v>5589</v>
      </c>
      <c r="D3005" s="54">
        <v>26</v>
      </c>
      <c r="E3005" s="54">
        <v>2</v>
      </c>
      <c r="F3005" s="54">
        <v>34</v>
      </c>
      <c r="G3005" s="54">
        <v>1</v>
      </c>
      <c r="H3005" s="30">
        <v>10634</v>
      </c>
      <c r="I3005" s="110">
        <v>100</v>
      </c>
      <c r="J3005" s="31">
        <f t="shared" si="2042"/>
        <v>1063400</v>
      </c>
      <c r="K3005" s="86"/>
      <c r="L3005" s="86"/>
      <c r="M3005" s="86"/>
      <c r="N3005" s="86"/>
      <c r="O3005" s="86"/>
      <c r="P3005" s="86">
        <v>100</v>
      </c>
      <c r="Q3005" s="86"/>
      <c r="R3005" s="86">
        <f t="shared" si="2043"/>
        <v>0</v>
      </c>
      <c r="S3005" s="86"/>
      <c r="T3005" s="86"/>
      <c r="U3005" s="86">
        <f t="shared" si="2044"/>
        <v>0</v>
      </c>
      <c r="V3005" s="30">
        <f t="shared" si="2045"/>
        <v>1063400</v>
      </c>
      <c r="W3005" s="30">
        <f t="shared" si="2046"/>
        <v>1063400</v>
      </c>
      <c r="X3005" s="580"/>
      <c r="Y3005" s="109">
        <v>1063400</v>
      </c>
      <c r="Z3005" s="86">
        <v>0.01</v>
      </c>
      <c r="AA3005" s="96">
        <f t="shared" si="2004"/>
        <v>106.34</v>
      </c>
    </row>
    <row r="3006" spans="1:27" s="88" customFormat="1" ht="24.95" customHeight="1">
      <c r="A3006" s="415">
        <v>1232</v>
      </c>
      <c r="B3006" s="96" t="s">
        <v>28</v>
      </c>
      <c r="C3006" s="54">
        <v>70</v>
      </c>
      <c r="D3006" s="54">
        <v>18</v>
      </c>
      <c r="E3006" s="54">
        <v>0</v>
      </c>
      <c r="F3006" s="54">
        <v>0</v>
      </c>
      <c r="G3006" s="54">
        <v>1</v>
      </c>
      <c r="H3006" s="30">
        <v>7200</v>
      </c>
      <c r="I3006" s="110">
        <v>100</v>
      </c>
      <c r="J3006" s="30">
        <f t="shared" si="2042"/>
        <v>720000</v>
      </c>
      <c r="K3006" s="86"/>
      <c r="L3006" s="86"/>
      <c r="M3006" s="86"/>
      <c r="N3006" s="86"/>
      <c r="O3006" s="86"/>
      <c r="P3006" s="86">
        <v>100</v>
      </c>
      <c r="Q3006" s="86"/>
      <c r="R3006" s="86">
        <f t="shared" si="2043"/>
        <v>0</v>
      </c>
      <c r="S3006" s="86"/>
      <c r="T3006" s="86"/>
      <c r="U3006" s="86">
        <f t="shared" si="2044"/>
        <v>0</v>
      </c>
      <c r="V3006" s="30">
        <f t="shared" si="2045"/>
        <v>720000</v>
      </c>
      <c r="W3006" s="30">
        <f t="shared" si="2046"/>
        <v>720000</v>
      </c>
      <c r="X3006" s="580"/>
      <c r="Y3006" s="30">
        <v>720000</v>
      </c>
      <c r="Z3006" s="86">
        <v>0.01</v>
      </c>
      <c r="AA3006" s="96">
        <f t="shared" si="2004"/>
        <v>72</v>
      </c>
    </row>
    <row r="3007" spans="1:27" s="88" customFormat="1" ht="24.95" customHeight="1">
      <c r="A3007" s="483">
        <v>1233</v>
      </c>
      <c r="B3007" s="96" t="s">
        <v>25</v>
      </c>
      <c r="C3007" s="54">
        <v>10263</v>
      </c>
      <c r="D3007" s="54">
        <v>15</v>
      </c>
      <c r="E3007" s="54">
        <v>2</v>
      </c>
      <c r="F3007" s="54">
        <v>13</v>
      </c>
      <c r="G3007" s="54">
        <v>1</v>
      </c>
      <c r="H3007" s="30">
        <v>6213</v>
      </c>
      <c r="I3007" s="110">
        <v>100</v>
      </c>
      <c r="J3007" s="30">
        <f t="shared" si="2042"/>
        <v>621300</v>
      </c>
      <c r="K3007" s="86"/>
      <c r="L3007" s="86"/>
      <c r="M3007" s="86"/>
      <c r="N3007" s="86"/>
      <c r="O3007" s="86"/>
      <c r="P3007" s="86">
        <v>100</v>
      </c>
      <c r="Q3007" s="86"/>
      <c r="R3007" s="86">
        <f t="shared" si="2043"/>
        <v>0</v>
      </c>
      <c r="S3007" s="86"/>
      <c r="T3007" s="86"/>
      <c r="U3007" s="86">
        <f t="shared" si="2044"/>
        <v>0</v>
      </c>
      <c r="V3007" s="30">
        <f t="shared" si="2045"/>
        <v>621300</v>
      </c>
      <c r="W3007" s="30">
        <f t="shared" si="2046"/>
        <v>621300</v>
      </c>
      <c r="X3007" s="580"/>
      <c r="Y3007" s="30">
        <v>621300</v>
      </c>
      <c r="Z3007" s="86">
        <v>0.01</v>
      </c>
      <c r="AA3007" s="96">
        <f t="shared" si="2004"/>
        <v>62.13</v>
      </c>
    </row>
    <row r="3008" spans="1:27" s="87" customFormat="1" ht="24.95" customHeight="1">
      <c r="A3008" s="415">
        <v>1234</v>
      </c>
      <c r="B3008" s="96" t="s">
        <v>25</v>
      </c>
      <c r="C3008" s="54">
        <v>2100</v>
      </c>
      <c r="D3008" s="54">
        <v>2</v>
      </c>
      <c r="E3008" s="54">
        <v>0</v>
      </c>
      <c r="F3008" s="54">
        <v>54</v>
      </c>
      <c r="G3008" s="54">
        <v>1</v>
      </c>
      <c r="H3008" s="30">
        <v>854</v>
      </c>
      <c r="I3008" s="110">
        <v>100</v>
      </c>
      <c r="J3008" s="30">
        <f t="shared" si="2042"/>
        <v>85400</v>
      </c>
      <c r="K3008" s="86"/>
      <c r="L3008" s="86"/>
      <c r="M3008" s="86"/>
      <c r="N3008" s="86"/>
      <c r="O3008" s="86"/>
      <c r="P3008" s="86">
        <v>100</v>
      </c>
      <c r="Q3008" s="86"/>
      <c r="R3008" s="86">
        <f t="shared" si="2043"/>
        <v>0</v>
      </c>
      <c r="S3008" s="86"/>
      <c r="T3008" s="86"/>
      <c r="U3008" s="86">
        <f t="shared" si="2044"/>
        <v>0</v>
      </c>
      <c r="V3008" s="30">
        <f t="shared" si="2045"/>
        <v>85400</v>
      </c>
      <c r="W3008" s="30">
        <f t="shared" si="2046"/>
        <v>85400</v>
      </c>
      <c r="X3008" s="580"/>
      <c r="Y3008" s="30">
        <v>55400</v>
      </c>
      <c r="Z3008" s="86">
        <v>0.01</v>
      </c>
      <c r="AA3008" s="96">
        <f t="shared" si="2004"/>
        <v>5.54</v>
      </c>
    </row>
    <row r="3009" spans="1:27" s="596" customFormat="1" ht="24.95" customHeight="1">
      <c r="A3009" s="483">
        <v>1235</v>
      </c>
      <c r="B3009" s="347" t="s">
        <v>25</v>
      </c>
      <c r="C3009" s="344">
        <v>8349</v>
      </c>
      <c r="D3009" s="344">
        <v>0</v>
      </c>
      <c r="E3009" s="344">
        <v>2</v>
      </c>
      <c r="F3009" s="344">
        <v>93</v>
      </c>
      <c r="G3009" s="344">
        <v>1</v>
      </c>
      <c r="H3009" s="293">
        <v>293</v>
      </c>
      <c r="I3009" s="345">
        <v>100</v>
      </c>
      <c r="J3009" s="296">
        <f t="shared" si="2042"/>
        <v>29300</v>
      </c>
      <c r="K3009" s="293"/>
      <c r="L3009" s="293"/>
      <c r="M3009" s="293"/>
      <c r="N3009" s="293"/>
      <c r="O3009" s="293"/>
      <c r="P3009" s="293">
        <v>100</v>
      </c>
      <c r="Q3009" s="293"/>
      <c r="R3009" s="293">
        <f t="shared" si="2043"/>
        <v>0</v>
      </c>
      <c r="S3009" s="293"/>
      <c r="T3009" s="293"/>
      <c r="U3009" s="293">
        <f t="shared" si="2044"/>
        <v>0</v>
      </c>
      <c r="V3009" s="296">
        <f t="shared" si="2045"/>
        <v>29300</v>
      </c>
      <c r="W3009" s="296">
        <f t="shared" si="2046"/>
        <v>29300</v>
      </c>
      <c r="X3009" s="595"/>
      <c r="Y3009" s="296">
        <v>29300</v>
      </c>
      <c r="Z3009" s="293">
        <v>0.01</v>
      </c>
      <c r="AA3009" s="347">
        <f t="shared" si="2004"/>
        <v>2.93</v>
      </c>
    </row>
    <row r="3010" spans="1:27" s="596" customFormat="1" ht="24.95" customHeight="1">
      <c r="A3010" s="415">
        <v>1236</v>
      </c>
      <c r="B3010" s="347" t="s">
        <v>25</v>
      </c>
      <c r="C3010" s="344">
        <v>3297</v>
      </c>
      <c r="D3010" s="344">
        <v>1</v>
      </c>
      <c r="E3010" s="344">
        <v>3</v>
      </c>
      <c r="F3010" s="344">
        <v>62</v>
      </c>
      <c r="G3010" s="344">
        <v>1</v>
      </c>
      <c r="H3010" s="293">
        <v>762</v>
      </c>
      <c r="I3010" s="345">
        <v>100</v>
      </c>
      <c r="J3010" s="296">
        <f t="shared" si="2042"/>
        <v>76200</v>
      </c>
      <c r="K3010" s="293"/>
      <c r="L3010" s="293"/>
      <c r="M3010" s="293"/>
      <c r="N3010" s="293"/>
      <c r="O3010" s="293"/>
      <c r="P3010" s="293">
        <v>100</v>
      </c>
      <c r="Q3010" s="293"/>
      <c r="R3010" s="293">
        <f t="shared" si="2043"/>
        <v>0</v>
      </c>
      <c r="S3010" s="293"/>
      <c r="T3010" s="293"/>
      <c r="U3010" s="293">
        <f t="shared" si="2044"/>
        <v>0</v>
      </c>
      <c r="V3010" s="296">
        <f t="shared" si="2045"/>
        <v>76200</v>
      </c>
      <c r="W3010" s="296">
        <f t="shared" si="2046"/>
        <v>76200</v>
      </c>
      <c r="X3010" s="595"/>
      <c r="Y3010" s="296">
        <f>J3010</f>
        <v>76200</v>
      </c>
      <c r="Z3010" s="293">
        <v>0.01</v>
      </c>
      <c r="AA3010" s="347">
        <f t="shared" si="2004"/>
        <v>7.62</v>
      </c>
    </row>
    <row r="3011" spans="1:27" s="87" customFormat="1" ht="30" customHeight="1">
      <c r="A3011" s="415">
        <v>1237</v>
      </c>
      <c r="B3011" s="96" t="s">
        <v>24</v>
      </c>
      <c r="C3011" s="54">
        <v>44685</v>
      </c>
      <c r="D3011" s="54">
        <v>0</v>
      </c>
      <c r="E3011" s="54">
        <v>1</v>
      </c>
      <c r="F3011" s="54">
        <v>3</v>
      </c>
      <c r="G3011" s="54">
        <v>2</v>
      </c>
      <c r="H3011" s="86">
        <v>103</v>
      </c>
      <c r="I3011" s="86">
        <v>400</v>
      </c>
      <c r="J3011" s="30">
        <f>H3011*I3011</f>
        <v>41200</v>
      </c>
      <c r="K3011" s="109">
        <v>1</v>
      </c>
      <c r="L3011" s="28" t="s">
        <v>208</v>
      </c>
      <c r="M3011" s="30" t="s">
        <v>27</v>
      </c>
      <c r="N3011" s="30">
        <v>2</v>
      </c>
      <c r="O3011" s="30">
        <v>18</v>
      </c>
      <c r="P3011" s="109">
        <v>100</v>
      </c>
      <c r="Q3011" s="30">
        <v>6350</v>
      </c>
      <c r="R3011" s="30">
        <f>O3011*Q3011</f>
        <v>114300</v>
      </c>
      <c r="S3011" s="109">
        <v>26</v>
      </c>
      <c r="T3011" s="109">
        <v>93</v>
      </c>
      <c r="U3011" s="30">
        <f>R3011-R3011*T3011/100</f>
        <v>8001</v>
      </c>
      <c r="V3011" s="30">
        <f>J3011+U3011</f>
        <v>49201</v>
      </c>
      <c r="W3011" s="30">
        <f>V3011*P3011/100</f>
        <v>49201</v>
      </c>
      <c r="X3011" s="21" t="s">
        <v>58</v>
      </c>
      <c r="Y3011" s="98">
        <v>0</v>
      </c>
      <c r="Z3011" s="86">
        <v>0</v>
      </c>
      <c r="AA3011" s="96">
        <f t="shared" si="2004"/>
        <v>0</v>
      </c>
    </row>
    <row r="3012" spans="1:27" s="87" customFormat="1" ht="30" customHeight="1">
      <c r="A3012" s="415"/>
      <c r="B3012" s="96"/>
      <c r="C3012" s="54"/>
      <c r="D3012" s="54"/>
      <c r="E3012" s="54"/>
      <c r="F3012" s="54"/>
      <c r="G3012" s="54"/>
      <c r="H3012" s="86"/>
      <c r="I3012" s="86"/>
      <c r="J3012" s="30">
        <f t="shared" ref="J3012:J3015" si="2047">H3012*I3012</f>
        <v>0</v>
      </c>
      <c r="K3012" s="109">
        <v>2</v>
      </c>
      <c r="L3012" s="28" t="s">
        <v>208</v>
      </c>
      <c r="M3012" s="30" t="s">
        <v>27</v>
      </c>
      <c r="N3012" s="30">
        <v>2</v>
      </c>
      <c r="O3012" s="30">
        <v>35</v>
      </c>
      <c r="P3012" s="109">
        <v>100</v>
      </c>
      <c r="Q3012" s="30">
        <v>6350</v>
      </c>
      <c r="R3012" s="30">
        <f t="shared" ref="R3012:R3015" si="2048">O3012*Q3012</f>
        <v>222250</v>
      </c>
      <c r="S3012" s="109"/>
      <c r="T3012" s="109"/>
      <c r="U3012" s="30">
        <f t="shared" ref="U3012:U3015" si="2049">R3012-R3012*T3012/100</f>
        <v>222250</v>
      </c>
      <c r="V3012" s="30">
        <f t="shared" ref="V3012:V3015" si="2050">J3012+U3012</f>
        <v>222250</v>
      </c>
      <c r="W3012" s="30">
        <f t="shared" ref="W3012:W3015" si="2051">V3012*P3012/100</f>
        <v>222250</v>
      </c>
      <c r="X3012" s="21" t="s">
        <v>209</v>
      </c>
      <c r="Y3012" s="30">
        <v>0</v>
      </c>
      <c r="Z3012" s="86">
        <v>0</v>
      </c>
      <c r="AA3012" s="96">
        <f t="shared" si="2004"/>
        <v>0</v>
      </c>
    </row>
    <row r="3013" spans="1:27" s="88" customFormat="1" ht="30" customHeight="1">
      <c r="A3013" s="415"/>
      <c r="B3013" s="96"/>
      <c r="C3013" s="54"/>
      <c r="D3013" s="54"/>
      <c r="E3013" s="54"/>
      <c r="F3013" s="54"/>
      <c r="G3013" s="54"/>
      <c r="H3013" s="86"/>
      <c r="I3013" s="86"/>
      <c r="J3013" s="30">
        <f t="shared" si="2047"/>
        <v>0</v>
      </c>
      <c r="K3013" s="109">
        <v>3</v>
      </c>
      <c r="L3013" s="549" t="s">
        <v>162</v>
      </c>
      <c r="M3013" s="30" t="s">
        <v>27</v>
      </c>
      <c r="N3013" s="30">
        <v>1</v>
      </c>
      <c r="O3013" s="30">
        <v>6</v>
      </c>
      <c r="P3013" s="109">
        <v>100</v>
      </c>
      <c r="Q3013" s="30">
        <v>5150</v>
      </c>
      <c r="R3013" s="30">
        <f t="shared" si="2048"/>
        <v>30900</v>
      </c>
      <c r="S3013" s="109">
        <v>21</v>
      </c>
      <c r="T3013" s="109">
        <v>93</v>
      </c>
      <c r="U3013" s="30">
        <f t="shared" si="2049"/>
        <v>2163</v>
      </c>
      <c r="V3013" s="30">
        <f t="shared" si="2050"/>
        <v>2163</v>
      </c>
      <c r="W3013" s="30">
        <f t="shared" si="2051"/>
        <v>2163</v>
      </c>
      <c r="X3013" s="21"/>
      <c r="Y3013" s="30">
        <v>0</v>
      </c>
      <c r="Z3013" s="86">
        <v>0</v>
      </c>
      <c r="AA3013" s="96">
        <f t="shared" si="2004"/>
        <v>0</v>
      </c>
    </row>
    <row r="3014" spans="1:27" s="597" customFormat="1" ht="30" customHeight="1">
      <c r="A3014" s="483">
        <v>1238</v>
      </c>
      <c r="B3014" s="347" t="s">
        <v>170</v>
      </c>
      <c r="C3014" s="344">
        <v>8302</v>
      </c>
      <c r="D3014" s="344">
        <v>0</v>
      </c>
      <c r="E3014" s="344">
        <v>0</v>
      </c>
      <c r="F3014" s="344">
        <v>59</v>
      </c>
      <c r="G3014" s="344">
        <v>2</v>
      </c>
      <c r="H3014" s="293">
        <v>59</v>
      </c>
      <c r="I3014" s="293">
        <v>150</v>
      </c>
      <c r="J3014" s="296">
        <f t="shared" si="2047"/>
        <v>8850</v>
      </c>
      <c r="K3014" s="294"/>
      <c r="L3014" s="296"/>
      <c r="M3014" s="296"/>
      <c r="N3014" s="296"/>
      <c r="O3014" s="296"/>
      <c r="P3014" s="294">
        <v>100</v>
      </c>
      <c r="Q3014" s="296"/>
      <c r="R3014" s="296">
        <f t="shared" si="2048"/>
        <v>0</v>
      </c>
      <c r="S3014" s="296"/>
      <c r="T3014" s="296"/>
      <c r="U3014" s="296">
        <f t="shared" si="2049"/>
        <v>0</v>
      </c>
      <c r="V3014" s="296">
        <f t="shared" si="2050"/>
        <v>8850</v>
      </c>
      <c r="W3014" s="296">
        <f t="shared" si="2051"/>
        <v>8850</v>
      </c>
      <c r="X3014" s="595"/>
      <c r="Y3014" s="296">
        <f>J3014</f>
        <v>8850</v>
      </c>
      <c r="Z3014" s="293">
        <v>0.02</v>
      </c>
      <c r="AA3014" s="347">
        <f t="shared" si="2004"/>
        <v>1.77</v>
      </c>
    </row>
    <row r="3015" spans="1:27" s="88" customFormat="1" ht="30" customHeight="1">
      <c r="A3015" s="415">
        <v>1239</v>
      </c>
      <c r="B3015" s="96" t="s">
        <v>25</v>
      </c>
      <c r="C3015" s="54">
        <v>3240</v>
      </c>
      <c r="D3015" s="54">
        <v>18</v>
      </c>
      <c r="E3015" s="54">
        <v>1</v>
      </c>
      <c r="F3015" s="54">
        <v>97</v>
      </c>
      <c r="G3015" s="54">
        <v>1</v>
      </c>
      <c r="H3015" s="86">
        <v>7397</v>
      </c>
      <c r="I3015" s="86">
        <v>100</v>
      </c>
      <c r="J3015" s="30">
        <f t="shared" si="2047"/>
        <v>739700</v>
      </c>
      <c r="K3015" s="30"/>
      <c r="L3015" s="30"/>
      <c r="M3015" s="30"/>
      <c r="N3015" s="30"/>
      <c r="O3015" s="30"/>
      <c r="P3015" s="109">
        <v>100</v>
      </c>
      <c r="Q3015" s="30"/>
      <c r="R3015" s="30">
        <f t="shared" si="2048"/>
        <v>0</v>
      </c>
      <c r="S3015" s="30"/>
      <c r="T3015" s="30"/>
      <c r="U3015" s="30">
        <f t="shared" si="2049"/>
        <v>0</v>
      </c>
      <c r="V3015" s="30">
        <f t="shared" si="2050"/>
        <v>739700</v>
      </c>
      <c r="W3015" s="30">
        <f t="shared" si="2051"/>
        <v>739700</v>
      </c>
      <c r="X3015" s="580"/>
      <c r="Y3015" s="30">
        <v>739700</v>
      </c>
      <c r="Z3015" s="86">
        <v>0.01</v>
      </c>
      <c r="AA3015" s="96">
        <f t="shared" si="2004"/>
        <v>73.97</v>
      </c>
    </row>
    <row r="3016" spans="1:27" s="87" customFormat="1" ht="30" customHeight="1">
      <c r="A3016" s="415">
        <v>1240</v>
      </c>
      <c r="B3016" s="96" t="s">
        <v>24</v>
      </c>
      <c r="C3016" s="54">
        <v>44631</v>
      </c>
      <c r="D3016" s="54">
        <v>0</v>
      </c>
      <c r="E3016" s="54">
        <v>2</v>
      </c>
      <c r="F3016" s="54">
        <v>41</v>
      </c>
      <c r="G3016" s="109">
        <v>1</v>
      </c>
      <c r="H3016" s="30">
        <v>241</v>
      </c>
      <c r="I3016" s="598">
        <v>100</v>
      </c>
      <c r="J3016" s="30">
        <f>H3016*I3016</f>
        <v>24100</v>
      </c>
      <c r="K3016" s="86"/>
      <c r="L3016" s="86"/>
      <c r="M3016" s="86"/>
      <c r="N3016" s="86"/>
      <c r="O3016" s="86"/>
      <c r="P3016" s="86">
        <v>100</v>
      </c>
      <c r="Q3016" s="86"/>
      <c r="R3016" s="86">
        <f>O3016*Q3016</f>
        <v>0</v>
      </c>
      <c r="S3016" s="86"/>
      <c r="T3016" s="86"/>
      <c r="U3016" s="86">
        <f>R3016-R3016*T3016/100</f>
        <v>0</v>
      </c>
      <c r="V3016" s="30">
        <f>J3016+U3016</f>
        <v>24100</v>
      </c>
      <c r="W3016" s="30">
        <f>V3016*P3016/100</f>
        <v>24100</v>
      </c>
      <c r="X3016" s="20" t="s">
        <v>58</v>
      </c>
      <c r="Y3016" s="593">
        <v>0</v>
      </c>
      <c r="Z3016" s="86">
        <v>0</v>
      </c>
      <c r="AA3016" s="96">
        <f t="shared" si="2004"/>
        <v>0</v>
      </c>
    </row>
    <row r="3017" spans="1:27" s="414" customFormat="1" ht="30" customHeight="1">
      <c r="A3017" s="415">
        <v>1241</v>
      </c>
      <c r="B3017" s="25" t="s">
        <v>170</v>
      </c>
      <c r="C3017" s="17">
        <v>11401</v>
      </c>
      <c r="D3017" s="17">
        <v>18</v>
      </c>
      <c r="E3017" s="17">
        <v>2</v>
      </c>
      <c r="F3017" s="17">
        <v>29</v>
      </c>
      <c r="G3017" s="17">
        <v>1</v>
      </c>
      <c r="H3017" s="31">
        <v>7429</v>
      </c>
      <c r="I3017" s="20">
        <v>100</v>
      </c>
      <c r="J3017" s="30">
        <f>H3017*I3017</f>
        <v>742900</v>
      </c>
      <c r="K3017" s="86"/>
      <c r="L3017" s="86"/>
      <c r="M3017" s="86"/>
      <c r="N3017" s="86"/>
      <c r="O3017" s="86"/>
      <c r="P3017" s="86">
        <v>100</v>
      </c>
      <c r="Q3017" s="86"/>
      <c r="R3017" s="86">
        <f>O3017*Q3017</f>
        <v>0</v>
      </c>
      <c r="S3017" s="86"/>
      <c r="T3017" s="86"/>
      <c r="U3017" s="86">
        <f>R3017-R3017*T3017/100</f>
        <v>0</v>
      </c>
      <c r="V3017" s="30">
        <f>J3017+U3017</f>
        <v>742900</v>
      </c>
      <c r="W3017" s="30">
        <f>V3017*P3017/100</f>
        <v>742900</v>
      </c>
      <c r="X3017" s="20" t="s">
        <v>58</v>
      </c>
      <c r="Y3017" s="98">
        <f>V3017</f>
        <v>742900</v>
      </c>
      <c r="Z3017" s="86">
        <v>0.01</v>
      </c>
      <c r="AA3017" s="96">
        <f t="shared" si="2004"/>
        <v>74.290000000000006</v>
      </c>
    </row>
    <row r="3018" spans="1:27" s="87" customFormat="1" ht="30" customHeight="1">
      <c r="A3018" s="415">
        <v>1242</v>
      </c>
      <c r="B3018" s="96" t="s">
        <v>24</v>
      </c>
      <c r="C3018" s="54">
        <v>44660</v>
      </c>
      <c r="D3018" s="54">
        <v>0</v>
      </c>
      <c r="E3018" s="54">
        <v>1</v>
      </c>
      <c r="F3018" s="54">
        <v>75</v>
      </c>
      <c r="G3018" s="54">
        <v>2</v>
      </c>
      <c r="H3018" s="86">
        <v>175</v>
      </c>
      <c r="I3018" s="86">
        <v>400</v>
      </c>
      <c r="J3018" s="30">
        <f>H3018*I3018</f>
        <v>70000</v>
      </c>
      <c r="K3018" s="110">
        <v>1</v>
      </c>
      <c r="L3018" s="28" t="s">
        <v>208</v>
      </c>
      <c r="M3018" s="86" t="s">
        <v>202</v>
      </c>
      <c r="N3018" s="110">
        <v>2</v>
      </c>
      <c r="O3018" s="86">
        <v>360</v>
      </c>
      <c r="P3018" s="86">
        <v>100</v>
      </c>
      <c r="Q3018" s="30">
        <v>6350</v>
      </c>
      <c r="R3018" s="31">
        <f>O3018*Q3018</f>
        <v>2286000</v>
      </c>
      <c r="S3018" s="109">
        <v>11</v>
      </c>
      <c r="T3018" s="109">
        <v>34</v>
      </c>
      <c r="U3018" s="30">
        <f>R3018-R3018*T3018/100</f>
        <v>1508760</v>
      </c>
      <c r="V3018" s="30">
        <f>J3018+U3018</f>
        <v>1578760</v>
      </c>
      <c r="W3018" s="30">
        <f>V3018*P3018/100</f>
        <v>1578760</v>
      </c>
      <c r="X3018" s="21" t="s">
        <v>58</v>
      </c>
      <c r="Y3018" s="98">
        <v>0</v>
      </c>
      <c r="Z3018" s="86">
        <v>0</v>
      </c>
      <c r="AA3018" s="96">
        <f t="shared" si="2004"/>
        <v>0</v>
      </c>
    </row>
    <row r="3019" spans="1:27" s="87" customFormat="1" ht="30" customHeight="1">
      <c r="A3019" s="415"/>
      <c r="B3019" s="96"/>
      <c r="C3019" s="54"/>
      <c r="D3019" s="54"/>
      <c r="E3019" s="54"/>
      <c r="F3019" s="54"/>
      <c r="G3019" s="54"/>
      <c r="H3019" s="86"/>
      <c r="I3019" s="86"/>
      <c r="J3019" s="30">
        <f t="shared" ref="J3019:J3024" si="2052">H3019*I3019</f>
        <v>0</v>
      </c>
      <c r="K3019" s="110">
        <v>2</v>
      </c>
      <c r="L3019" s="549" t="s">
        <v>162</v>
      </c>
      <c r="M3019" s="86" t="s">
        <v>27</v>
      </c>
      <c r="N3019" s="110">
        <v>1</v>
      </c>
      <c r="O3019" s="86">
        <v>8</v>
      </c>
      <c r="P3019" s="86">
        <v>100</v>
      </c>
      <c r="Q3019" s="30">
        <v>5150</v>
      </c>
      <c r="R3019" s="30">
        <f t="shared" ref="R3019:R3024" si="2053">O3019*Q3019</f>
        <v>41200</v>
      </c>
      <c r="S3019" s="109">
        <v>11</v>
      </c>
      <c r="T3019" s="109">
        <v>45</v>
      </c>
      <c r="U3019" s="30">
        <f t="shared" ref="U3019:U3024" si="2054">R3019-R3019*T3019/100</f>
        <v>22660</v>
      </c>
      <c r="V3019" s="30">
        <f t="shared" ref="V3019:V3024" si="2055">J3019+U3019</f>
        <v>22660</v>
      </c>
      <c r="W3019" s="30">
        <f t="shared" ref="W3019:W3024" si="2056">V3019*P3019/100</f>
        <v>22660</v>
      </c>
      <c r="X3019" s="21" t="s">
        <v>58</v>
      </c>
      <c r="Y3019" s="30">
        <v>0</v>
      </c>
      <c r="Z3019" s="86">
        <v>0</v>
      </c>
      <c r="AA3019" s="96">
        <f t="shared" si="2004"/>
        <v>0</v>
      </c>
    </row>
    <row r="3020" spans="1:27" s="88" customFormat="1" ht="30" customHeight="1">
      <c r="A3020" s="415">
        <v>1243</v>
      </c>
      <c r="B3020" s="96" t="s">
        <v>25</v>
      </c>
      <c r="C3020" s="54">
        <v>5853</v>
      </c>
      <c r="D3020" s="54">
        <v>9</v>
      </c>
      <c r="E3020" s="54">
        <v>1</v>
      </c>
      <c r="F3020" s="54">
        <v>36</v>
      </c>
      <c r="G3020" s="54">
        <v>1</v>
      </c>
      <c r="H3020" s="30">
        <v>3736</v>
      </c>
      <c r="I3020" s="86">
        <v>100</v>
      </c>
      <c r="J3020" s="30">
        <f t="shared" si="2052"/>
        <v>373600</v>
      </c>
      <c r="K3020" s="86"/>
      <c r="L3020" s="86"/>
      <c r="M3020" s="86"/>
      <c r="N3020" s="86"/>
      <c r="O3020" s="86"/>
      <c r="P3020" s="86">
        <v>100</v>
      </c>
      <c r="Q3020" s="86"/>
      <c r="R3020" s="30">
        <f t="shared" si="2053"/>
        <v>0</v>
      </c>
      <c r="S3020" s="30"/>
      <c r="T3020" s="30"/>
      <c r="U3020" s="30">
        <f t="shared" si="2054"/>
        <v>0</v>
      </c>
      <c r="V3020" s="30">
        <f t="shared" si="2055"/>
        <v>373600</v>
      </c>
      <c r="W3020" s="30">
        <f t="shared" si="2056"/>
        <v>373600</v>
      </c>
      <c r="X3020" s="580"/>
      <c r="Y3020" s="30">
        <v>373600</v>
      </c>
      <c r="Z3020" s="86">
        <v>0.01</v>
      </c>
      <c r="AA3020" s="96">
        <f t="shared" si="2004"/>
        <v>37.36</v>
      </c>
    </row>
    <row r="3021" spans="1:27" s="88" customFormat="1" ht="30" customHeight="1">
      <c r="A3021" s="415">
        <v>1244</v>
      </c>
      <c r="B3021" s="96" t="s">
        <v>25</v>
      </c>
      <c r="C3021" s="54">
        <v>5875</v>
      </c>
      <c r="D3021" s="54">
        <v>10</v>
      </c>
      <c r="E3021" s="54">
        <v>0</v>
      </c>
      <c r="F3021" s="54">
        <v>6</v>
      </c>
      <c r="G3021" s="54">
        <v>1</v>
      </c>
      <c r="H3021" s="30">
        <v>4006</v>
      </c>
      <c r="I3021" s="86">
        <v>100</v>
      </c>
      <c r="J3021" s="30">
        <f t="shared" si="2052"/>
        <v>400600</v>
      </c>
      <c r="K3021" s="86"/>
      <c r="L3021" s="86"/>
      <c r="M3021" s="86"/>
      <c r="N3021" s="86"/>
      <c r="O3021" s="86"/>
      <c r="P3021" s="86">
        <v>100</v>
      </c>
      <c r="Q3021" s="86"/>
      <c r="R3021" s="30">
        <f t="shared" si="2053"/>
        <v>0</v>
      </c>
      <c r="S3021" s="30"/>
      <c r="T3021" s="30"/>
      <c r="U3021" s="30">
        <f t="shared" si="2054"/>
        <v>0</v>
      </c>
      <c r="V3021" s="30">
        <f t="shared" si="2055"/>
        <v>400600</v>
      </c>
      <c r="W3021" s="30">
        <f t="shared" si="2056"/>
        <v>400600</v>
      </c>
      <c r="X3021" s="580"/>
      <c r="Y3021" s="30">
        <v>400600</v>
      </c>
      <c r="Z3021" s="86">
        <v>0.01</v>
      </c>
      <c r="AA3021" s="96">
        <f t="shared" si="2004"/>
        <v>40.06</v>
      </c>
    </row>
    <row r="3022" spans="1:27" s="88" customFormat="1" ht="30" customHeight="1">
      <c r="A3022" s="415">
        <v>1245</v>
      </c>
      <c r="B3022" s="96" t="s">
        <v>25</v>
      </c>
      <c r="C3022" s="96"/>
      <c r="D3022" s="54">
        <v>5</v>
      </c>
      <c r="E3022" s="54">
        <v>1</v>
      </c>
      <c r="F3022" s="54">
        <v>43</v>
      </c>
      <c r="G3022" s="54">
        <v>1</v>
      </c>
      <c r="H3022" s="30">
        <v>2143</v>
      </c>
      <c r="I3022" s="86">
        <v>100</v>
      </c>
      <c r="J3022" s="30">
        <f t="shared" si="2052"/>
        <v>214300</v>
      </c>
      <c r="K3022" s="86"/>
      <c r="L3022" s="86"/>
      <c r="M3022" s="86"/>
      <c r="N3022" s="86"/>
      <c r="O3022" s="86"/>
      <c r="P3022" s="86">
        <v>100</v>
      </c>
      <c r="Q3022" s="86"/>
      <c r="R3022" s="30">
        <f t="shared" si="2053"/>
        <v>0</v>
      </c>
      <c r="S3022" s="30"/>
      <c r="T3022" s="30"/>
      <c r="U3022" s="30">
        <f t="shared" si="2054"/>
        <v>0</v>
      </c>
      <c r="V3022" s="30">
        <f t="shared" si="2055"/>
        <v>214300</v>
      </c>
      <c r="W3022" s="30">
        <f t="shared" si="2056"/>
        <v>214300</v>
      </c>
      <c r="X3022" s="580"/>
      <c r="Y3022" s="30">
        <v>214300</v>
      </c>
      <c r="Z3022" s="86">
        <v>0.01</v>
      </c>
      <c r="AA3022" s="96">
        <f t="shared" si="2004"/>
        <v>21.43</v>
      </c>
    </row>
    <row r="3023" spans="1:27" s="88" customFormat="1" ht="30" customHeight="1">
      <c r="A3023" s="415">
        <v>1246</v>
      </c>
      <c r="B3023" s="96" t="s">
        <v>25</v>
      </c>
      <c r="C3023" s="96"/>
      <c r="D3023" s="54">
        <v>1</v>
      </c>
      <c r="E3023" s="54">
        <v>1</v>
      </c>
      <c r="F3023" s="54">
        <v>88</v>
      </c>
      <c r="G3023" s="54">
        <v>1</v>
      </c>
      <c r="H3023" s="30">
        <v>588</v>
      </c>
      <c r="I3023" s="86">
        <v>100</v>
      </c>
      <c r="J3023" s="30">
        <f t="shared" si="2052"/>
        <v>58800</v>
      </c>
      <c r="K3023" s="86"/>
      <c r="L3023" s="86"/>
      <c r="M3023" s="86"/>
      <c r="N3023" s="86"/>
      <c r="O3023" s="86"/>
      <c r="P3023" s="86">
        <v>100</v>
      </c>
      <c r="Q3023" s="86"/>
      <c r="R3023" s="30">
        <f t="shared" si="2053"/>
        <v>0</v>
      </c>
      <c r="S3023" s="30"/>
      <c r="T3023" s="30"/>
      <c r="U3023" s="30">
        <f t="shared" si="2054"/>
        <v>0</v>
      </c>
      <c r="V3023" s="30">
        <f t="shared" si="2055"/>
        <v>58800</v>
      </c>
      <c r="W3023" s="30">
        <f t="shared" si="2056"/>
        <v>58800</v>
      </c>
      <c r="X3023" s="580"/>
      <c r="Y3023" s="30">
        <v>58800</v>
      </c>
      <c r="Z3023" s="86">
        <v>0.01</v>
      </c>
      <c r="AA3023" s="96">
        <f t="shared" si="2004"/>
        <v>5.88</v>
      </c>
    </row>
    <row r="3024" spans="1:27" s="87" customFormat="1" ht="30" customHeight="1">
      <c r="A3024" s="415">
        <v>1247</v>
      </c>
      <c r="B3024" s="96" t="s">
        <v>25</v>
      </c>
      <c r="C3024" s="54">
        <v>3219</v>
      </c>
      <c r="D3024" s="54">
        <v>10</v>
      </c>
      <c r="E3024" s="54">
        <v>1</v>
      </c>
      <c r="F3024" s="54">
        <v>37</v>
      </c>
      <c r="G3024" s="54">
        <v>1</v>
      </c>
      <c r="H3024" s="30">
        <v>4137</v>
      </c>
      <c r="I3024" s="86">
        <v>100</v>
      </c>
      <c r="J3024" s="30">
        <f t="shared" si="2052"/>
        <v>413700</v>
      </c>
      <c r="K3024" s="86"/>
      <c r="L3024" s="86"/>
      <c r="M3024" s="86"/>
      <c r="N3024" s="86"/>
      <c r="O3024" s="86"/>
      <c r="P3024" s="86">
        <v>100</v>
      </c>
      <c r="Q3024" s="86"/>
      <c r="R3024" s="30">
        <f t="shared" si="2053"/>
        <v>0</v>
      </c>
      <c r="S3024" s="30"/>
      <c r="T3024" s="30"/>
      <c r="U3024" s="30">
        <f t="shared" si="2054"/>
        <v>0</v>
      </c>
      <c r="V3024" s="30">
        <f t="shared" si="2055"/>
        <v>413700</v>
      </c>
      <c r="W3024" s="30">
        <f t="shared" si="2056"/>
        <v>413700</v>
      </c>
      <c r="X3024" s="580"/>
      <c r="Y3024" s="30">
        <v>413700</v>
      </c>
      <c r="Z3024" s="86">
        <v>0.01</v>
      </c>
      <c r="AA3024" s="96">
        <f t="shared" si="2004"/>
        <v>41.37</v>
      </c>
    </row>
    <row r="3025" spans="1:27" s="87" customFormat="1" ht="30" customHeight="1">
      <c r="A3025" s="415">
        <v>1248</v>
      </c>
      <c r="B3025" s="96" t="s">
        <v>24</v>
      </c>
      <c r="C3025" s="54">
        <v>44630</v>
      </c>
      <c r="D3025" s="54">
        <v>0</v>
      </c>
      <c r="E3025" s="54">
        <v>2</v>
      </c>
      <c r="F3025" s="54">
        <v>9</v>
      </c>
      <c r="G3025" s="54">
        <v>2</v>
      </c>
      <c r="H3025" s="30">
        <v>209</v>
      </c>
      <c r="I3025" s="110">
        <v>100</v>
      </c>
      <c r="J3025" s="30">
        <f>H3025*I3025</f>
        <v>20900</v>
      </c>
      <c r="K3025" s="110">
        <v>1</v>
      </c>
      <c r="L3025" s="28" t="s">
        <v>208</v>
      </c>
      <c r="M3025" s="86" t="s">
        <v>202</v>
      </c>
      <c r="N3025" s="110">
        <v>2</v>
      </c>
      <c r="O3025" s="86">
        <v>365.5</v>
      </c>
      <c r="P3025" s="86">
        <v>100</v>
      </c>
      <c r="Q3025" s="30">
        <v>6350</v>
      </c>
      <c r="R3025" s="31">
        <f>O3025*Q3025</f>
        <v>2320925</v>
      </c>
      <c r="S3025" s="109">
        <v>28</v>
      </c>
      <c r="T3025" s="109">
        <v>85</v>
      </c>
      <c r="U3025" s="30">
        <f>R3025-R3025*T3025/100</f>
        <v>348138.75</v>
      </c>
      <c r="V3025" s="30">
        <f>J3025+U3025</f>
        <v>369038.75</v>
      </c>
      <c r="W3025" s="30">
        <f>V3025*P3025/100</f>
        <v>369038.75</v>
      </c>
      <c r="X3025" s="21" t="s">
        <v>58</v>
      </c>
      <c r="Y3025" s="98">
        <v>0</v>
      </c>
      <c r="Z3025" s="86">
        <v>0</v>
      </c>
      <c r="AA3025" s="96">
        <f t="shared" si="2004"/>
        <v>0</v>
      </c>
    </row>
    <row r="3026" spans="1:27" s="87" customFormat="1" ht="30" customHeight="1">
      <c r="A3026" s="415"/>
      <c r="B3026" s="96"/>
      <c r="C3026" s="54"/>
      <c r="D3026" s="54"/>
      <c r="E3026" s="54"/>
      <c r="F3026" s="54"/>
      <c r="G3026" s="54"/>
      <c r="H3026" s="30"/>
      <c r="I3026" s="110"/>
      <c r="J3026" s="30">
        <f t="shared" ref="J3026:J3029" si="2057">H3026*I3026</f>
        <v>0</v>
      </c>
      <c r="K3026" s="110">
        <v>2</v>
      </c>
      <c r="L3026" s="549" t="s">
        <v>162</v>
      </c>
      <c r="M3026" s="86" t="s">
        <v>27</v>
      </c>
      <c r="N3026" s="110">
        <v>1</v>
      </c>
      <c r="O3026" s="86">
        <v>6</v>
      </c>
      <c r="P3026" s="86">
        <v>100</v>
      </c>
      <c r="Q3026" s="30">
        <v>5150</v>
      </c>
      <c r="R3026" s="30">
        <f t="shared" ref="R3026:R3029" si="2058">O3026*Q3026</f>
        <v>30900</v>
      </c>
      <c r="S3026" s="109">
        <v>31</v>
      </c>
      <c r="T3026" s="109">
        <v>93</v>
      </c>
      <c r="U3026" s="30">
        <f t="shared" ref="U3026:U3029" si="2059">R3026-R3026*T3026/100</f>
        <v>2163</v>
      </c>
      <c r="V3026" s="30">
        <f t="shared" ref="V3026:V3029" si="2060">J3026+U3026</f>
        <v>2163</v>
      </c>
      <c r="W3026" s="30">
        <f t="shared" ref="W3026:W3029" si="2061">V3026*P3026/100</f>
        <v>2163</v>
      </c>
      <c r="X3026" s="21" t="s">
        <v>58</v>
      </c>
      <c r="Y3026" s="30">
        <v>0</v>
      </c>
      <c r="Z3026" s="86">
        <v>0</v>
      </c>
      <c r="AA3026" s="96">
        <f t="shared" si="2004"/>
        <v>0</v>
      </c>
    </row>
    <row r="3027" spans="1:27" s="597" customFormat="1" ht="30" customHeight="1">
      <c r="A3027" s="483">
        <v>1249</v>
      </c>
      <c r="B3027" s="347" t="s">
        <v>25</v>
      </c>
      <c r="C3027" s="344">
        <v>8293</v>
      </c>
      <c r="D3027" s="344">
        <v>0</v>
      </c>
      <c r="E3027" s="344">
        <v>0</v>
      </c>
      <c r="F3027" s="344">
        <v>60</v>
      </c>
      <c r="G3027" s="344">
        <v>1</v>
      </c>
      <c r="H3027" s="296">
        <v>60</v>
      </c>
      <c r="I3027" s="345">
        <v>150</v>
      </c>
      <c r="J3027" s="296">
        <f t="shared" si="2057"/>
        <v>9000</v>
      </c>
      <c r="K3027" s="345"/>
      <c r="L3027" s="293"/>
      <c r="M3027" s="293"/>
      <c r="N3027" s="345"/>
      <c r="O3027" s="293"/>
      <c r="P3027" s="293">
        <v>100</v>
      </c>
      <c r="Q3027" s="296"/>
      <c r="R3027" s="296">
        <f t="shared" si="2058"/>
        <v>0</v>
      </c>
      <c r="S3027" s="296"/>
      <c r="T3027" s="296"/>
      <c r="U3027" s="296">
        <f t="shared" si="2059"/>
        <v>0</v>
      </c>
      <c r="V3027" s="296">
        <f t="shared" si="2060"/>
        <v>9000</v>
      </c>
      <c r="W3027" s="296">
        <f t="shared" si="2061"/>
        <v>9000</v>
      </c>
      <c r="X3027" s="595"/>
      <c r="Y3027" s="296">
        <f>J3027</f>
        <v>9000</v>
      </c>
      <c r="Z3027" s="293">
        <v>0.01</v>
      </c>
      <c r="AA3027" s="347">
        <f t="shared" si="2004"/>
        <v>0.9</v>
      </c>
    </row>
    <row r="3028" spans="1:27" s="88" customFormat="1" ht="30" customHeight="1">
      <c r="A3028" s="415">
        <v>1250</v>
      </c>
      <c r="B3028" s="96" t="s">
        <v>25</v>
      </c>
      <c r="C3028" s="54">
        <v>1946</v>
      </c>
      <c r="D3028" s="54">
        <v>7</v>
      </c>
      <c r="E3028" s="54">
        <v>2</v>
      </c>
      <c r="F3028" s="54">
        <v>50</v>
      </c>
      <c r="G3028" s="54">
        <v>1</v>
      </c>
      <c r="H3028" s="30">
        <v>3050</v>
      </c>
      <c r="I3028" s="110">
        <v>100</v>
      </c>
      <c r="J3028" s="30">
        <f t="shared" si="2057"/>
        <v>305000</v>
      </c>
      <c r="K3028" s="86"/>
      <c r="L3028" s="86"/>
      <c r="M3028" s="86"/>
      <c r="N3028" s="86"/>
      <c r="O3028" s="86"/>
      <c r="P3028" s="86">
        <v>100</v>
      </c>
      <c r="Q3028" s="30"/>
      <c r="R3028" s="30">
        <f t="shared" si="2058"/>
        <v>0</v>
      </c>
      <c r="S3028" s="30"/>
      <c r="T3028" s="30"/>
      <c r="U3028" s="30">
        <f t="shared" si="2059"/>
        <v>0</v>
      </c>
      <c r="V3028" s="30">
        <f t="shared" si="2060"/>
        <v>305000</v>
      </c>
      <c r="W3028" s="30">
        <f t="shared" si="2061"/>
        <v>305000</v>
      </c>
      <c r="X3028" s="580"/>
      <c r="Y3028" s="30">
        <v>305000</v>
      </c>
      <c r="Z3028" s="86">
        <v>0.01</v>
      </c>
      <c r="AA3028" s="96">
        <f t="shared" si="2004"/>
        <v>30.5</v>
      </c>
    </row>
    <row r="3029" spans="1:27" s="88" customFormat="1" ht="30" customHeight="1">
      <c r="A3029" s="415">
        <v>1251</v>
      </c>
      <c r="B3029" s="96" t="s">
        <v>25</v>
      </c>
      <c r="C3029" s="54">
        <v>2016</v>
      </c>
      <c r="D3029" s="54">
        <v>9</v>
      </c>
      <c r="E3029" s="54">
        <v>2</v>
      </c>
      <c r="F3029" s="54">
        <v>65</v>
      </c>
      <c r="G3029" s="54">
        <v>1</v>
      </c>
      <c r="H3029" s="30">
        <v>3865</v>
      </c>
      <c r="I3029" s="110">
        <v>100</v>
      </c>
      <c r="J3029" s="30">
        <f t="shared" si="2057"/>
        <v>386500</v>
      </c>
      <c r="K3029" s="86"/>
      <c r="L3029" s="86"/>
      <c r="M3029" s="86"/>
      <c r="N3029" s="86"/>
      <c r="O3029" s="86"/>
      <c r="P3029" s="86">
        <v>100</v>
      </c>
      <c r="Q3029" s="30"/>
      <c r="R3029" s="30">
        <f t="shared" si="2058"/>
        <v>0</v>
      </c>
      <c r="S3029" s="30"/>
      <c r="T3029" s="30"/>
      <c r="U3029" s="30">
        <f t="shared" si="2059"/>
        <v>0</v>
      </c>
      <c r="V3029" s="30">
        <f t="shared" si="2060"/>
        <v>386500</v>
      </c>
      <c r="W3029" s="30">
        <f t="shared" si="2061"/>
        <v>386500</v>
      </c>
      <c r="X3029" s="580"/>
      <c r="Y3029" s="30">
        <v>386500</v>
      </c>
      <c r="Z3029" s="86">
        <v>0.01</v>
      </c>
      <c r="AA3029" s="96">
        <f t="shared" si="2004"/>
        <v>38.65</v>
      </c>
    </row>
    <row r="3030" spans="1:27" s="87" customFormat="1" ht="30" customHeight="1">
      <c r="A3030" s="415">
        <v>1252</v>
      </c>
      <c r="B3030" s="96" t="s">
        <v>24</v>
      </c>
      <c r="C3030" s="54">
        <v>44641</v>
      </c>
      <c r="D3030" s="54">
        <v>0</v>
      </c>
      <c r="E3030" s="54">
        <v>0</v>
      </c>
      <c r="F3030" s="54">
        <v>55</v>
      </c>
      <c r="G3030" s="54">
        <v>2</v>
      </c>
      <c r="H3030" s="86">
        <v>55</v>
      </c>
      <c r="I3030" s="86">
        <v>400</v>
      </c>
      <c r="J3030" s="30">
        <f>H3030*I3030</f>
        <v>22000</v>
      </c>
      <c r="K3030" s="86">
        <v>1</v>
      </c>
      <c r="L3030" s="28" t="s">
        <v>208</v>
      </c>
      <c r="M3030" s="86" t="s">
        <v>59</v>
      </c>
      <c r="N3030" s="110">
        <v>2</v>
      </c>
      <c r="O3030" s="86">
        <v>129.5</v>
      </c>
      <c r="P3030" s="86">
        <v>100</v>
      </c>
      <c r="Q3030" s="30">
        <v>6350</v>
      </c>
      <c r="R3030" s="30">
        <f>O3030*Q3030</f>
        <v>822325</v>
      </c>
      <c r="S3030" s="109">
        <v>15</v>
      </c>
      <c r="T3030" s="109">
        <v>20</v>
      </c>
      <c r="U3030" s="30">
        <f>R3030-R3030*T3030/100</f>
        <v>657860</v>
      </c>
      <c r="V3030" s="30">
        <f>J3030+U3030</f>
        <v>679860</v>
      </c>
      <c r="W3030" s="30">
        <f>V3030*P3030/100</f>
        <v>679860</v>
      </c>
      <c r="X3030" s="21" t="s">
        <v>58</v>
      </c>
      <c r="Y3030" s="98">
        <v>0</v>
      </c>
      <c r="Z3030" s="86">
        <v>0</v>
      </c>
      <c r="AA3030" s="96">
        <f t="shared" si="2004"/>
        <v>0</v>
      </c>
    </row>
    <row r="3031" spans="1:27" s="87" customFormat="1" ht="30" customHeight="1">
      <c r="A3031" s="415">
        <v>1253</v>
      </c>
      <c r="B3031" s="96" t="s">
        <v>25</v>
      </c>
      <c r="C3031" s="54">
        <v>8308</v>
      </c>
      <c r="D3031" s="54">
        <v>2</v>
      </c>
      <c r="E3031" s="54">
        <v>0</v>
      </c>
      <c r="F3031" s="54">
        <v>1</v>
      </c>
      <c r="G3031" s="54">
        <v>1</v>
      </c>
      <c r="H3031" s="30">
        <v>707</v>
      </c>
      <c r="I3031" s="587">
        <v>150</v>
      </c>
      <c r="J3031" s="30">
        <f>H3031*I3031</f>
        <v>106050</v>
      </c>
      <c r="K3031" s="86"/>
      <c r="L3031" s="86"/>
      <c r="M3031" s="86"/>
      <c r="N3031" s="86"/>
      <c r="O3031" s="86"/>
      <c r="P3031" s="86">
        <v>100</v>
      </c>
      <c r="Q3031" s="86"/>
      <c r="R3031" s="86">
        <f>O3031*Q3031</f>
        <v>0</v>
      </c>
      <c r="S3031" s="86"/>
      <c r="T3031" s="86"/>
      <c r="U3031" s="86">
        <f>R3031-R3031*T3031/100</f>
        <v>0</v>
      </c>
      <c r="V3031" s="30">
        <f>J3031+U3031</f>
        <v>106050</v>
      </c>
      <c r="W3031" s="30">
        <f>V3031*P3031/100</f>
        <v>106050</v>
      </c>
      <c r="X3031" s="570"/>
      <c r="Y3031" s="98">
        <v>106050</v>
      </c>
      <c r="Z3031" s="86">
        <v>0.01</v>
      </c>
      <c r="AA3031" s="96">
        <f t="shared" si="2004"/>
        <v>10.605</v>
      </c>
    </row>
    <row r="3032" spans="1:27" s="87" customFormat="1" ht="30" customHeight="1">
      <c r="A3032" s="415"/>
      <c r="B3032" s="96"/>
      <c r="C3032" s="54"/>
      <c r="D3032" s="54"/>
      <c r="E3032" s="54"/>
      <c r="F3032" s="54"/>
      <c r="G3032" s="54">
        <v>2</v>
      </c>
      <c r="H3032" s="30">
        <v>100</v>
      </c>
      <c r="I3032" s="587">
        <v>150</v>
      </c>
      <c r="J3032" s="30">
        <f t="shared" ref="J3032:J3035" si="2062">H3032*I3032</f>
        <v>15000</v>
      </c>
      <c r="K3032" s="86">
        <v>1</v>
      </c>
      <c r="L3032" s="28" t="s">
        <v>208</v>
      </c>
      <c r="M3032" s="86" t="s">
        <v>202</v>
      </c>
      <c r="N3032" s="110">
        <v>2</v>
      </c>
      <c r="O3032" s="86">
        <v>312</v>
      </c>
      <c r="P3032" s="86">
        <v>100</v>
      </c>
      <c r="Q3032" s="30">
        <v>6350</v>
      </c>
      <c r="R3032" s="31">
        <f t="shared" ref="R3032:R3035" si="2063">O3032*Q3032</f>
        <v>1981200</v>
      </c>
      <c r="S3032" s="109">
        <v>11</v>
      </c>
      <c r="T3032" s="109">
        <v>34</v>
      </c>
      <c r="U3032" s="30">
        <f t="shared" ref="U3032:U3035" si="2064">R3032-R3032*T3032/100</f>
        <v>1307592</v>
      </c>
      <c r="V3032" s="30">
        <f t="shared" ref="V3032:V3035" si="2065">J3032+U3032</f>
        <v>1322592</v>
      </c>
      <c r="W3032" s="30">
        <f t="shared" ref="W3032:W3035" si="2066">V3032*P3032/100</f>
        <v>1322592</v>
      </c>
      <c r="X3032" s="580"/>
      <c r="Y3032" s="30">
        <v>15000</v>
      </c>
      <c r="Z3032" s="86">
        <v>0.02</v>
      </c>
      <c r="AA3032" s="96">
        <f t="shared" si="2004"/>
        <v>3</v>
      </c>
    </row>
    <row r="3033" spans="1:27" s="87" customFormat="1" ht="30" customHeight="1">
      <c r="A3033" s="415"/>
      <c r="B3033" s="96"/>
      <c r="C3033" s="54"/>
      <c r="D3033" s="54"/>
      <c r="E3033" s="54"/>
      <c r="F3033" s="54"/>
      <c r="G3033" s="54"/>
      <c r="H3033" s="30"/>
      <c r="I3033" s="587"/>
      <c r="J3033" s="30">
        <f t="shared" si="2062"/>
        <v>0</v>
      </c>
      <c r="K3033" s="86">
        <v>2</v>
      </c>
      <c r="L3033" s="549" t="s">
        <v>162</v>
      </c>
      <c r="M3033" s="86" t="s">
        <v>27</v>
      </c>
      <c r="N3033" s="110">
        <v>1</v>
      </c>
      <c r="O3033" s="86">
        <v>20</v>
      </c>
      <c r="P3033" s="86">
        <v>100</v>
      </c>
      <c r="Q3033" s="30">
        <v>5150</v>
      </c>
      <c r="R3033" s="30">
        <f t="shared" si="2063"/>
        <v>103000</v>
      </c>
      <c r="S3033" s="109">
        <v>21</v>
      </c>
      <c r="T3033" s="109">
        <v>93</v>
      </c>
      <c r="U3033" s="30">
        <f t="shared" si="2064"/>
        <v>7210</v>
      </c>
      <c r="V3033" s="30">
        <f t="shared" si="2065"/>
        <v>7210</v>
      </c>
      <c r="W3033" s="30">
        <f t="shared" si="2066"/>
        <v>7210</v>
      </c>
      <c r="X3033" s="580"/>
      <c r="Y3033" s="30">
        <v>0</v>
      </c>
      <c r="Z3033" s="86">
        <v>0</v>
      </c>
      <c r="AA3033" s="96">
        <f t="shared" si="2004"/>
        <v>0</v>
      </c>
    </row>
    <row r="3034" spans="1:27" s="87" customFormat="1" ht="30" customHeight="1">
      <c r="A3034" s="415">
        <v>1254</v>
      </c>
      <c r="B3034" s="96" t="s">
        <v>25</v>
      </c>
      <c r="C3034" s="54">
        <v>1873</v>
      </c>
      <c r="D3034" s="54">
        <v>23</v>
      </c>
      <c r="E3034" s="54">
        <v>0</v>
      </c>
      <c r="F3034" s="54">
        <v>37</v>
      </c>
      <c r="G3034" s="54">
        <v>1</v>
      </c>
      <c r="H3034" s="30">
        <v>9237</v>
      </c>
      <c r="I3034" s="587">
        <v>150</v>
      </c>
      <c r="J3034" s="31">
        <f t="shared" si="2062"/>
        <v>1385550</v>
      </c>
      <c r="K3034" s="86"/>
      <c r="L3034" s="86"/>
      <c r="M3034" s="86"/>
      <c r="N3034" s="110"/>
      <c r="O3034" s="86"/>
      <c r="P3034" s="86">
        <v>100</v>
      </c>
      <c r="Q3034" s="30"/>
      <c r="R3034" s="30">
        <f t="shared" si="2063"/>
        <v>0</v>
      </c>
      <c r="S3034" s="30"/>
      <c r="T3034" s="30"/>
      <c r="U3034" s="30">
        <f t="shared" si="2064"/>
        <v>0</v>
      </c>
      <c r="V3034" s="30">
        <f t="shared" si="2065"/>
        <v>1385550</v>
      </c>
      <c r="W3034" s="30">
        <f t="shared" si="2066"/>
        <v>1385550</v>
      </c>
      <c r="X3034" s="580"/>
      <c r="Y3034" s="109">
        <v>1385550</v>
      </c>
      <c r="Z3034" s="86">
        <v>0.01</v>
      </c>
      <c r="AA3034" s="96">
        <f t="shared" si="2004"/>
        <v>138.55500000000001</v>
      </c>
    </row>
    <row r="3035" spans="1:27" s="88" customFormat="1" ht="30" customHeight="1">
      <c r="A3035" s="415">
        <v>1255</v>
      </c>
      <c r="B3035" s="96" t="s">
        <v>25</v>
      </c>
      <c r="C3035" s="54">
        <v>6180</v>
      </c>
      <c r="D3035" s="54">
        <v>10</v>
      </c>
      <c r="E3035" s="54">
        <v>0</v>
      </c>
      <c r="F3035" s="54">
        <v>72</v>
      </c>
      <c r="G3035" s="54">
        <v>1</v>
      </c>
      <c r="H3035" s="30">
        <v>4037</v>
      </c>
      <c r="I3035" s="587">
        <v>150</v>
      </c>
      <c r="J3035" s="30">
        <f t="shared" si="2062"/>
        <v>605550</v>
      </c>
      <c r="K3035" s="86"/>
      <c r="L3035" s="86"/>
      <c r="M3035" s="86"/>
      <c r="N3035" s="86"/>
      <c r="O3035" s="86"/>
      <c r="P3035" s="86">
        <v>100</v>
      </c>
      <c r="Q3035" s="30"/>
      <c r="R3035" s="30">
        <f t="shared" si="2063"/>
        <v>0</v>
      </c>
      <c r="S3035" s="30"/>
      <c r="T3035" s="30"/>
      <c r="U3035" s="30">
        <f t="shared" si="2064"/>
        <v>0</v>
      </c>
      <c r="V3035" s="30">
        <f t="shared" si="2065"/>
        <v>605550</v>
      </c>
      <c r="W3035" s="30">
        <f t="shared" si="2066"/>
        <v>605550</v>
      </c>
      <c r="X3035" s="580"/>
      <c r="Y3035" s="30">
        <v>605550</v>
      </c>
      <c r="Z3035" s="86">
        <v>0.01</v>
      </c>
      <c r="AA3035" s="96">
        <f t="shared" si="2004"/>
        <v>60.555</v>
      </c>
    </row>
    <row r="3036" spans="1:27" s="87" customFormat="1" ht="30" customHeight="1">
      <c r="A3036" s="415">
        <v>1256</v>
      </c>
      <c r="B3036" s="96" t="s">
        <v>24</v>
      </c>
      <c r="C3036" s="54">
        <v>44684</v>
      </c>
      <c r="D3036" s="54">
        <v>0</v>
      </c>
      <c r="E3036" s="54">
        <v>1</v>
      </c>
      <c r="F3036" s="54">
        <v>27</v>
      </c>
      <c r="G3036" s="54">
        <v>2</v>
      </c>
      <c r="H3036" s="30">
        <v>127</v>
      </c>
      <c r="I3036" s="31">
        <v>400</v>
      </c>
      <c r="J3036" s="31">
        <f>H3036*I3036</f>
        <v>50800</v>
      </c>
      <c r="K3036" s="110">
        <v>1</v>
      </c>
      <c r="L3036" s="28" t="s">
        <v>208</v>
      </c>
      <c r="M3036" s="86" t="s">
        <v>202</v>
      </c>
      <c r="N3036" s="110">
        <v>2</v>
      </c>
      <c r="O3036" s="86">
        <v>227.5</v>
      </c>
      <c r="P3036" s="86">
        <v>100</v>
      </c>
      <c r="Q3036" s="30">
        <v>6350</v>
      </c>
      <c r="R3036" s="31">
        <f>O3036*Q3036</f>
        <v>1444625</v>
      </c>
      <c r="S3036" s="109">
        <v>21</v>
      </c>
      <c r="T3036" s="109">
        <v>80</v>
      </c>
      <c r="U3036" s="30">
        <f>R3036-R3036*T3036/100</f>
        <v>288925</v>
      </c>
      <c r="V3036" s="30">
        <f>J3036+U3036</f>
        <v>339725</v>
      </c>
      <c r="W3036" s="30">
        <f>V3036*P3036/100</f>
        <v>339725</v>
      </c>
      <c r="X3036" s="21" t="s">
        <v>209</v>
      </c>
      <c r="Y3036" s="98">
        <v>0</v>
      </c>
      <c r="Z3036" s="86">
        <v>0</v>
      </c>
      <c r="AA3036" s="96">
        <f t="shared" ref="AA3036:AA3059" si="2067">Y3036*Z3036/100</f>
        <v>0</v>
      </c>
    </row>
    <row r="3037" spans="1:27" s="88" customFormat="1" ht="30" customHeight="1">
      <c r="A3037" s="415"/>
      <c r="B3037" s="96"/>
      <c r="C3037" s="54"/>
      <c r="D3037" s="54"/>
      <c r="E3037" s="54"/>
      <c r="F3037" s="54"/>
      <c r="G3037" s="54"/>
      <c r="H3037" s="30"/>
      <c r="I3037" s="31"/>
      <c r="J3037" s="31">
        <f t="shared" ref="J3037:J3039" si="2068">H3037*I3037</f>
        <v>0</v>
      </c>
      <c r="K3037" s="110">
        <v>2</v>
      </c>
      <c r="L3037" s="549" t="s">
        <v>162</v>
      </c>
      <c r="M3037" s="86" t="s">
        <v>27</v>
      </c>
      <c r="N3037" s="110">
        <v>1</v>
      </c>
      <c r="O3037" s="86">
        <v>8</v>
      </c>
      <c r="P3037" s="86">
        <v>100</v>
      </c>
      <c r="Q3037" s="30">
        <v>5150</v>
      </c>
      <c r="R3037" s="30">
        <f t="shared" ref="R3037:R3039" si="2069">O3037*Q3037</f>
        <v>41200</v>
      </c>
      <c r="S3037" s="109">
        <v>21</v>
      </c>
      <c r="T3037" s="109">
        <v>93</v>
      </c>
      <c r="U3037" s="30">
        <f t="shared" ref="U3037:U3039" si="2070">R3037-R3037*T3037/100</f>
        <v>2884</v>
      </c>
      <c r="V3037" s="30">
        <f t="shared" ref="V3037:V3039" si="2071">J3037+U3037</f>
        <v>2884</v>
      </c>
      <c r="W3037" s="30">
        <f t="shared" ref="W3037:W3039" si="2072">V3037*P3037/100</f>
        <v>2884</v>
      </c>
      <c r="X3037" s="21" t="s">
        <v>209</v>
      </c>
      <c r="Y3037" s="30">
        <v>0</v>
      </c>
      <c r="Z3037" s="86">
        <v>0</v>
      </c>
      <c r="AA3037" s="96">
        <f t="shared" si="2067"/>
        <v>0</v>
      </c>
    </row>
    <row r="3038" spans="1:27" s="88" customFormat="1" ht="30" customHeight="1">
      <c r="A3038" s="415">
        <v>1257</v>
      </c>
      <c r="B3038" s="96" t="s">
        <v>25</v>
      </c>
      <c r="C3038" s="54">
        <v>3245</v>
      </c>
      <c r="D3038" s="54">
        <v>35</v>
      </c>
      <c r="E3038" s="54">
        <v>0</v>
      </c>
      <c r="F3038" s="54">
        <v>76</v>
      </c>
      <c r="G3038" s="54">
        <v>1</v>
      </c>
      <c r="H3038" s="30">
        <v>14076</v>
      </c>
      <c r="I3038" s="31">
        <v>150</v>
      </c>
      <c r="J3038" s="31">
        <f t="shared" si="2068"/>
        <v>2111400</v>
      </c>
      <c r="K3038" s="86"/>
      <c r="L3038" s="86"/>
      <c r="M3038" s="86"/>
      <c r="N3038" s="86"/>
      <c r="O3038" s="86"/>
      <c r="P3038" s="86">
        <v>100</v>
      </c>
      <c r="Q3038" s="30"/>
      <c r="R3038" s="30">
        <f t="shared" si="2069"/>
        <v>0</v>
      </c>
      <c r="S3038" s="30"/>
      <c r="T3038" s="30"/>
      <c r="U3038" s="30">
        <f t="shared" si="2070"/>
        <v>0</v>
      </c>
      <c r="V3038" s="30">
        <f t="shared" si="2071"/>
        <v>2111400</v>
      </c>
      <c r="W3038" s="30">
        <f t="shared" si="2072"/>
        <v>2111400</v>
      </c>
      <c r="X3038" s="580"/>
      <c r="Y3038" s="109">
        <v>2111400</v>
      </c>
      <c r="Z3038" s="86">
        <v>0.01</v>
      </c>
      <c r="AA3038" s="96">
        <f t="shared" si="2067"/>
        <v>211.14</v>
      </c>
    </row>
    <row r="3039" spans="1:27" s="88" customFormat="1" ht="30" customHeight="1">
      <c r="A3039" s="415">
        <v>1258</v>
      </c>
      <c r="B3039" s="96" t="s">
        <v>25</v>
      </c>
      <c r="C3039" s="54">
        <v>1874</v>
      </c>
      <c r="D3039" s="54">
        <v>14</v>
      </c>
      <c r="E3039" s="54">
        <v>3</v>
      </c>
      <c r="F3039" s="54">
        <v>0</v>
      </c>
      <c r="G3039" s="54">
        <v>1</v>
      </c>
      <c r="H3039" s="30">
        <v>5900</v>
      </c>
      <c r="I3039" s="31">
        <v>150</v>
      </c>
      <c r="J3039" s="31">
        <f t="shared" si="2068"/>
        <v>885000</v>
      </c>
      <c r="K3039" s="86"/>
      <c r="L3039" s="86"/>
      <c r="M3039" s="86"/>
      <c r="N3039" s="86"/>
      <c r="O3039" s="86"/>
      <c r="P3039" s="86">
        <v>100</v>
      </c>
      <c r="Q3039" s="30"/>
      <c r="R3039" s="30">
        <f t="shared" si="2069"/>
        <v>0</v>
      </c>
      <c r="S3039" s="30"/>
      <c r="T3039" s="30"/>
      <c r="U3039" s="30">
        <f t="shared" si="2070"/>
        <v>0</v>
      </c>
      <c r="V3039" s="30">
        <f t="shared" si="2071"/>
        <v>885000</v>
      </c>
      <c r="W3039" s="30">
        <f t="shared" si="2072"/>
        <v>885000</v>
      </c>
      <c r="X3039" s="580"/>
      <c r="Y3039" s="30">
        <v>885000</v>
      </c>
      <c r="Z3039" s="86">
        <v>0.01</v>
      </c>
      <c r="AA3039" s="96">
        <f t="shared" si="2067"/>
        <v>88.5</v>
      </c>
    </row>
    <row r="3040" spans="1:27" s="306" customFormat="1">
      <c r="A3040" s="483">
        <v>1259</v>
      </c>
      <c r="B3040" s="305" t="s">
        <v>25</v>
      </c>
      <c r="C3040" s="105">
        <v>8304</v>
      </c>
      <c r="D3040" s="105">
        <v>0</v>
      </c>
      <c r="E3040" s="105">
        <v>2</v>
      </c>
      <c r="F3040" s="105">
        <v>39</v>
      </c>
      <c r="G3040" s="105">
        <v>2</v>
      </c>
      <c r="H3040" s="300">
        <v>239</v>
      </c>
      <c r="I3040" s="605">
        <v>150</v>
      </c>
      <c r="J3040" s="300">
        <f>H3040*I3040</f>
        <v>35850</v>
      </c>
      <c r="K3040" s="345">
        <v>1</v>
      </c>
      <c r="L3040" s="293" t="s">
        <v>201</v>
      </c>
      <c r="M3040" s="293" t="s">
        <v>202</v>
      </c>
      <c r="N3040" s="406">
        <v>2</v>
      </c>
      <c r="O3040" s="293">
        <v>163</v>
      </c>
      <c r="P3040" s="293">
        <v>100</v>
      </c>
      <c r="Q3040" s="296">
        <v>6350</v>
      </c>
      <c r="R3040" s="606">
        <f>O3040*Q3040</f>
        <v>1035050</v>
      </c>
      <c r="S3040" s="345">
        <v>11</v>
      </c>
      <c r="T3040" s="345">
        <v>34</v>
      </c>
      <c r="U3040" s="296">
        <f>R3040-R3040*T3040/100</f>
        <v>683133</v>
      </c>
      <c r="V3040" s="296">
        <f>J3040+U3040</f>
        <v>718983</v>
      </c>
      <c r="W3040" s="296">
        <f>V3040*P3040/100</f>
        <v>718983</v>
      </c>
      <c r="X3040" s="291" t="s">
        <v>60</v>
      </c>
      <c r="Y3040" s="590">
        <f>J3040</f>
        <v>35850</v>
      </c>
      <c r="Z3040" s="293">
        <v>0.02</v>
      </c>
      <c r="AA3040" s="347">
        <f t="shared" si="2067"/>
        <v>7.17</v>
      </c>
    </row>
    <row r="3041" spans="1:27" s="306" customFormat="1">
      <c r="A3041" s="483"/>
      <c r="B3041" s="305"/>
      <c r="C3041" s="105"/>
      <c r="D3041" s="105"/>
      <c r="E3041" s="105"/>
      <c r="F3041" s="105"/>
      <c r="G3041" s="105"/>
      <c r="H3041" s="300"/>
      <c r="I3041" s="605"/>
      <c r="J3041" s="300">
        <f t="shared" ref="J3041:J3048" si="2073">H3041*I3041</f>
        <v>0</v>
      </c>
      <c r="K3041" s="345">
        <v>2</v>
      </c>
      <c r="L3041" s="293" t="s">
        <v>201</v>
      </c>
      <c r="M3041" s="293" t="s">
        <v>59</v>
      </c>
      <c r="N3041" s="406">
        <v>2</v>
      </c>
      <c r="O3041" s="293">
        <v>36</v>
      </c>
      <c r="P3041" s="293">
        <v>100</v>
      </c>
      <c r="Q3041" s="296">
        <v>6350</v>
      </c>
      <c r="R3041" s="296">
        <f t="shared" ref="R3041:R3048" si="2074">O3041*Q3041</f>
        <v>228600</v>
      </c>
      <c r="S3041" s="293"/>
      <c r="T3041" s="293"/>
      <c r="U3041" s="296">
        <f t="shared" ref="U3041:U3048" si="2075">R3041-R3041*T3041/100</f>
        <v>228600</v>
      </c>
      <c r="V3041" s="296">
        <f t="shared" ref="V3041:V3048" si="2076">J3041+U3041</f>
        <v>228600</v>
      </c>
      <c r="W3041" s="296">
        <f t="shared" ref="W3041:W3048" si="2077">V3041*P3041/100</f>
        <v>228600</v>
      </c>
      <c r="X3041" s="291" t="s">
        <v>60</v>
      </c>
      <c r="Y3041" s="296">
        <v>0</v>
      </c>
      <c r="Z3041" s="293">
        <v>0</v>
      </c>
      <c r="AA3041" s="347">
        <f t="shared" si="2067"/>
        <v>0</v>
      </c>
    </row>
    <row r="3042" spans="1:27" s="97" customFormat="1" ht="16.5">
      <c r="A3042" s="415"/>
      <c r="B3042" s="79"/>
      <c r="C3042" s="78"/>
      <c r="D3042" s="78"/>
      <c r="E3042" s="78"/>
      <c r="F3042" s="78"/>
      <c r="G3042" s="78"/>
      <c r="H3042" s="59"/>
      <c r="I3042" s="607"/>
      <c r="J3042" s="59">
        <f t="shared" si="2073"/>
        <v>0</v>
      </c>
      <c r="K3042" s="110">
        <v>3</v>
      </c>
      <c r="L3042" s="86" t="s">
        <v>215</v>
      </c>
      <c r="M3042" s="86" t="s">
        <v>27</v>
      </c>
      <c r="N3042" s="29">
        <v>1</v>
      </c>
      <c r="O3042" s="86">
        <v>12</v>
      </c>
      <c r="P3042" s="86">
        <v>100</v>
      </c>
      <c r="Q3042" s="30">
        <v>5150</v>
      </c>
      <c r="R3042" s="30">
        <f t="shared" si="2074"/>
        <v>61800</v>
      </c>
      <c r="S3042" s="86"/>
      <c r="T3042" s="86"/>
      <c r="U3042" s="30">
        <f t="shared" si="2075"/>
        <v>61800</v>
      </c>
      <c r="V3042" s="30">
        <f t="shared" si="2076"/>
        <v>61800</v>
      </c>
      <c r="W3042" s="30">
        <f t="shared" si="2077"/>
        <v>61800</v>
      </c>
      <c r="X3042" s="580"/>
      <c r="Y3042" s="30">
        <v>0</v>
      </c>
      <c r="Z3042" s="86">
        <v>0</v>
      </c>
      <c r="AA3042" s="96">
        <f t="shared" si="2067"/>
        <v>0</v>
      </c>
    </row>
    <row r="3043" spans="1:27" s="97" customFormat="1" ht="16.5">
      <c r="A3043" s="415"/>
      <c r="B3043" s="79"/>
      <c r="C3043" s="78"/>
      <c r="D3043" s="78"/>
      <c r="E3043" s="78"/>
      <c r="F3043" s="78"/>
      <c r="G3043" s="78"/>
      <c r="H3043" s="59"/>
      <c r="I3043" s="607"/>
      <c r="J3043" s="59">
        <f t="shared" si="2073"/>
        <v>0</v>
      </c>
      <c r="K3043" s="110">
        <v>4</v>
      </c>
      <c r="L3043" s="86" t="s">
        <v>215</v>
      </c>
      <c r="M3043" s="86" t="s">
        <v>27</v>
      </c>
      <c r="N3043" s="29">
        <v>1</v>
      </c>
      <c r="O3043" s="86">
        <v>10</v>
      </c>
      <c r="P3043" s="86">
        <v>100</v>
      </c>
      <c r="Q3043" s="30">
        <v>5150</v>
      </c>
      <c r="R3043" s="30">
        <f t="shared" si="2074"/>
        <v>51500</v>
      </c>
      <c r="S3043" s="86"/>
      <c r="T3043" s="86"/>
      <c r="U3043" s="30">
        <f t="shared" si="2075"/>
        <v>51500</v>
      </c>
      <c r="V3043" s="30">
        <f t="shared" si="2076"/>
        <v>51500</v>
      </c>
      <c r="W3043" s="30">
        <f t="shared" si="2077"/>
        <v>51500</v>
      </c>
      <c r="X3043" s="580"/>
      <c r="Y3043" s="30">
        <v>0</v>
      </c>
      <c r="Z3043" s="86">
        <v>0</v>
      </c>
      <c r="AA3043" s="96">
        <f t="shared" si="2067"/>
        <v>0</v>
      </c>
    </row>
    <row r="3044" spans="1:27" s="97" customFormat="1" ht="16.5">
      <c r="A3044" s="415"/>
      <c r="B3044" s="79"/>
      <c r="C3044" s="78"/>
      <c r="D3044" s="78"/>
      <c r="E3044" s="78"/>
      <c r="F3044" s="78"/>
      <c r="G3044" s="78"/>
      <c r="H3044" s="59"/>
      <c r="I3044" s="607"/>
      <c r="J3044" s="59">
        <f t="shared" si="2073"/>
        <v>0</v>
      </c>
      <c r="K3044" s="110">
        <v>5</v>
      </c>
      <c r="L3044" s="86" t="s">
        <v>215</v>
      </c>
      <c r="M3044" s="86" t="s">
        <v>27</v>
      </c>
      <c r="N3044" s="29">
        <v>1</v>
      </c>
      <c r="O3044" s="86">
        <v>17.5</v>
      </c>
      <c r="P3044" s="86">
        <v>100</v>
      </c>
      <c r="Q3044" s="30">
        <v>5150</v>
      </c>
      <c r="R3044" s="30">
        <f t="shared" si="2074"/>
        <v>90125</v>
      </c>
      <c r="S3044" s="86"/>
      <c r="T3044" s="86"/>
      <c r="U3044" s="30">
        <f t="shared" si="2075"/>
        <v>90125</v>
      </c>
      <c r="V3044" s="30">
        <f t="shared" si="2076"/>
        <v>90125</v>
      </c>
      <c r="W3044" s="30">
        <f t="shared" si="2077"/>
        <v>90125</v>
      </c>
      <c r="X3044" s="580"/>
      <c r="Y3044" s="30">
        <v>0</v>
      </c>
      <c r="Z3044" s="86">
        <v>0</v>
      </c>
      <c r="AA3044" s="96">
        <f t="shared" si="2067"/>
        <v>0</v>
      </c>
    </row>
    <row r="3045" spans="1:27" s="97" customFormat="1" ht="16.5">
      <c r="A3045" s="415">
        <v>1260</v>
      </c>
      <c r="B3045" s="79" t="s">
        <v>25</v>
      </c>
      <c r="C3045" s="78">
        <v>5421</v>
      </c>
      <c r="D3045" s="78">
        <v>3</v>
      </c>
      <c r="E3045" s="78">
        <v>0</v>
      </c>
      <c r="F3045" s="78">
        <v>16</v>
      </c>
      <c r="G3045" s="78">
        <v>1</v>
      </c>
      <c r="H3045" s="59">
        <v>1216</v>
      </c>
      <c r="I3045" s="607">
        <v>100</v>
      </c>
      <c r="J3045" s="70">
        <f t="shared" si="2073"/>
        <v>121600</v>
      </c>
      <c r="K3045" s="110"/>
      <c r="L3045" s="86"/>
      <c r="M3045" s="86"/>
      <c r="N3045" s="29"/>
      <c r="O3045" s="86"/>
      <c r="P3045" s="86">
        <v>100</v>
      </c>
      <c r="Q3045" s="86"/>
      <c r="R3045" s="86">
        <f t="shared" si="2074"/>
        <v>0</v>
      </c>
      <c r="S3045" s="86"/>
      <c r="T3045" s="86"/>
      <c r="U3045" s="30">
        <f t="shared" si="2075"/>
        <v>0</v>
      </c>
      <c r="V3045" s="30">
        <f t="shared" si="2076"/>
        <v>121600</v>
      </c>
      <c r="W3045" s="30">
        <f t="shared" si="2077"/>
        <v>121600</v>
      </c>
      <c r="X3045" s="580"/>
      <c r="Y3045" s="30">
        <v>121600</v>
      </c>
      <c r="Z3045" s="86">
        <v>0.01</v>
      </c>
      <c r="AA3045" s="96">
        <f t="shared" si="2067"/>
        <v>12.16</v>
      </c>
    </row>
    <row r="3046" spans="1:27" s="97" customFormat="1" ht="16.5">
      <c r="A3046" s="415">
        <v>1261</v>
      </c>
      <c r="B3046" s="79" t="s">
        <v>25</v>
      </c>
      <c r="C3046" s="78">
        <v>3238</v>
      </c>
      <c r="D3046" s="78">
        <v>2</v>
      </c>
      <c r="E3046" s="78">
        <v>3</v>
      </c>
      <c r="F3046" s="78">
        <v>69</v>
      </c>
      <c r="G3046" s="78">
        <v>1</v>
      </c>
      <c r="H3046" s="59">
        <v>1169</v>
      </c>
      <c r="I3046" s="607">
        <v>100</v>
      </c>
      <c r="J3046" s="70">
        <f t="shared" si="2073"/>
        <v>116900</v>
      </c>
      <c r="K3046" s="86"/>
      <c r="L3046" s="86"/>
      <c r="M3046" s="86"/>
      <c r="N3046" s="86"/>
      <c r="O3046" s="86"/>
      <c r="P3046" s="86">
        <v>100</v>
      </c>
      <c r="Q3046" s="86"/>
      <c r="R3046" s="86">
        <f t="shared" si="2074"/>
        <v>0</v>
      </c>
      <c r="S3046" s="86"/>
      <c r="T3046" s="86"/>
      <c r="U3046" s="30">
        <f t="shared" si="2075"/>
        <v>0</v>
      </c>
      <c r="V3046" s="30">
        <f t="shared" si="2076"/>
        <v>116900</v>
      </c>
      <c r="W3046" s="30">
        <f t="shared" si="2077"/>
        <v>116900</v>
      </c>
      <c r="X3046" s="580"/>
      <c r="Y3046" s="30">
        <v>116900</v>
      </c>
      <c r="Z3046" s="86">
        <v>0.01</v>
      </c>
      <c r="AA3046" s="96">
        <f t="shared" si="2067"/>
        <v>11.69</v>
      </c>
    </row>
    <row r="3047" spans="1:27" s="97" customFormat="1" ht="16.5">
      <c r="A3047" s="415">
        <v>1262</v>
      </c>
      <c r="B3047" s="79" t="s">
        <v>25</v>
      </c>
      <c r="C3047" s="78">
        <v>5305</v>
      </c>
      <c r="D3047" s="78">
        <v>2</v>
      </c>
      <c r="E3047" s="78">
        <v>1</v>
      </c>
      <c r="F3047" s="78">
        <v>72</v>
      </c>
      <c r="G3047" s="78">
        <v>1</v>
      </c>
      <c r="H3047" s="59">
        <v>972</v>
      </c>
      <c r="I3047" s="607">
        <v>100</v>
      </c>
      <c r="J3047" s="59">
        <f t="shared" si="2073"/>
        <v>97200</v>
      </c>
      <c r="K3047" s="86"/>
      <c r="L3047" s="86"/>
      <c r="M3047" s="86"/>
      <c r="N3047" s="86"/>
      <c r="O3047" s="86"/>
      <c r="P3047" s="86">
        <v>100</v>
      </c>
      <c r="Q3047" s="86"/>
      <c r="R3047" s="86">
        <f t="shared" si="2074"/>
        <v>0</v>
      </c>
      <c r="S3047" s="86"/>
      <c r="T3047" s="86"/>
      <c r="U3047" s="30">
        <f t="shared" si="2075"/>
        <v>0</v>
      </c>
      <c r="V3047" s="30">
        <f t="shared" si="2076"/>
        <v>97200</v>
      </c>
      <c r="W3047" s="30">
        <f t="shared" si="2077"/>
        <v>97200</v>
      </c>
      <c r="X3047" s="580"/>
      <c r="Y3047" s="30">
        <v>97200</v>
      </c>
      <c r="Z3047" s="86">
        <v>0.01</v>
      </c>
      <c r="AA3047" s="96">
        <f t="shared" si="2067"/>
        <v>9.7200000000000006</v>
      </c>
    </row>
    <row r="3048" spans="1:27" s="410" customFormat="1" ht="30" customHeight="1">
      <c r="A3048" s="483">
        <v>1263</v>
      </c>
      <c r="B3048" s="298" t="s">
        <v>28</v>
      </c>
      <c r="C3048" s="221"/>
      <c r="D3048" s="221">
        <v>6</v>
      </c>
      <c r="E3048" s="221">
        <v>0</v>
      </c>
      <c r="F3048" s="221">
        <v>0</v>
      </c>
      <c r="G3048" s="221">
        <v>1</v>
      </c>
      <c r="H3048" s="297">
        <v>2400</v>
      </c>
      <c r="I3048" s="465">
        <v>100</v>
      </c>
      <c r="J3048" s="296">
        <f t="shared" si="2073"/>
        <v>240000</v>
      </c>
      <c r="K3048" s="403"/>
      <c r="L3048" s="468"/>
      <c r="M3048" s="405"/>
      <c r="N3048" s="403"/>
      <c r="O3048" s="291"/>
      <c r="P3048" s="293">
        <v>100</v>
      </c>
      <c r="Q3048" s="293"/>
      <c r="R3048" s="293">
        <f t="shared" si="2074"/>
        <v>0</v>
      </c>
      <c r="S3048" s="293"/>
      <c r="T3048" s="293"/>
      <c r="U3048" s="296">
        <f t="shared" si="2075"/>
        <v>0</v>
      </c>
      <c r="V3048" s="296">
        <f t="shared" si="2076"/>
        <v>240000</v>
      </c>
      <c r="W3048" s="296">
        <f t="shared" si="2077"/>
        <v>240000</v>
      </c>
      <c r="X3048" s="595"/>
      <c r="Y3048" s="296">
        <f>J3048</f>
        <v>240000</v>
      </c>
      <c r="Z3048" s="293">
        <v>0.01</v>
      </c>
      <c r="AA3048" s="347">
        <f t="shared" si="2067"/>
        <v>24</v>
      </c>
    </row>
    <row r="3049" spans="1:27" s="97" customFormat="1" ht="24.95" customHeight="1">
      <c r="A3049" s="415">
        <v>1264</v>
      </c>
      <c r="B3049" s="79" t="s">
        <v>24</v>
      </c>
      <c r="C3049" s="78">
        <v>58980</v>
      </c>
      <c r="D3049" s="78">
        <v>0</v>
      </c>
      <c r="E3049" s="78">
        <v>1</v>
      </c>
      <c r="F3049" s="78">
        <v>27</v>
      </c>
      <c r="G3049" s="78">
        <v>1</v>
      </c>
      <c r="H3049" s="59">
        <v>127</v>
      </c>
      <c r="I3049" s="90">
        <v>400</v>
      </c>
      <c r="J3049" s="59">
        <f>H3049*I3049</f>
        <v>50800</v>
      </c>
      <c r="K3049" s="86"/>
      <c r="L3049" s="86"/>
      <c r="M3049" s="86"/>
      <c r="N3049" s="86"/>
      <c r="O3049" s="86"/>
      <c r="P3049" s="85">
        <v>100</v>
      </c>
      <c r="Q3049" s="86"/>
      <c r="R3049" s="86">
        <f>O3049*Q3049</f>
        <v>0</v>
      </c>
      <c r="S3049" s="86"/>
      <c r="T3049" s="86"/>
      <c r="U3049" s="86">
        <f>R3049-R3049*T3049/100</f>
        <v>0</v>
      </c>
      <c r="V3049" s="59">
        <f>J3049+U3049</f>
        <v>50800</v>
      </c>
      <c r="W3049" s="59">
        <f>V3049*P3049/100</f>
        <v>50800</v>
      </c>
      <c r="X3049" s="20" t="s">
        <v>58</v>
      </c>
      <c r="Y3049" s="593">
        <v>0</v>
      </c>
      <c r="Z3049" s="86">
        <v>0</v>
      </c>
      <c r="AA3049" s="96">
        <f t="shared" si="2067"/>
        <v>0</v>
      </c>
    </row>
    <row r="3050" spans="1:27" s="97" customFormat="1" ht="24.95" customHeight="1">
      <c r="A3050" s="415">
        <v>1265</v>
      </c>
      <c r="B3050" s="79" t="s">
        <v>24</v>
      </c>
      <c r="C3050" s="78">
        <v>57632</v>
      </c>
      <c r="D3050" s="78">
        <v>0</v>
      </c>
      <c r="E3050" s="78">
        <v>1</v>
      </c>
      <c r="F3050" s="78">
        <v>14</v>
      </c>
      <c r="G3050" s="78">
        <v>2</v>
      </c>
      <c r="H3050" s="59">
        <v>114</v>
      </c>
      <c r="I3050" s="90">
        <v>400</v>
      </c>
      <c r="J3050" s="59">
        <f t="shared" ref="J3050:J3059" si="2078">H3050*I3050</f>
        <v>45600</v>
      </c>
      <c r="K3050" s="90">
        <v>1</v>
      </c>
      <c r="L3050" s="28" t="s">
        <v>208</v>
      </c>
      <c r="M3050" s="86" t="s">
        <v>202</v>
      </c>
      <c r="N3050" s="90">
        <v>2</v>
      </c>
      <c r="O3050" s="85">
        <v>246</v>
      </c>
      <c r="P3050" s="85">
        <v>100</v>
      </c>
      <c r="Q3050" s="30">
        <v>6350</v>
      </c>
      <c r="R3050" s="112">
        <f t="shared" ref="R3050:R3059" si="2079">O3050*Q3050</f>
        <v>1562100</v>
      </c>
      <c r="S3050" s="217">
        <v>51</v>
      </c>
      <c r="T3050" s="217">
        <v>85</v>
      </c>
      <c r="U3050" s="30">
        <f t="shared" ref="U3050:U3059" si="2080">R3050-R3050*T3050/100</f>
        <v>234315</v>
      </c>
      <c r="V3050" s="30">
        <f t="shared" ref="V3050:V3059" si="2081">J3050+U3050</f>
        <v>279915</v>
      </c>
      <c r="W3050" s="30">
        <f t="shared" ref="W3050:W3059" si="2082">V3050*P3050/100</f>
        <v>279915</v>
      </c>
      <c r="X3050" s="21" t="s">
        <v>209</v>
      </c>
      <c r="Y3050" s="30">
        <v>0</v>
      </c>
      <c r="Z3050" s="86">
        <v>0</v>
      </c>
      <c r="AA3050" s="96">
        <f t="shared" si="2067"/>
        <v>0</v>
      </c>
    </row>
    <row r="3051" spans="1:27" s="97" customFormat="1" ht="24.95" customHeight="1">
      <c r="A3051" s="415"/>
      <c r="B3051" s="79"/>
      <c r="C3051" s="78"/>
      <c r="D3051" s="78"/>
      <c r="E3051" s="78"/>
      <c r="F3051" s="78"/>
      <c r="G3051" s="78"/>
      <c r="H3051" s="59"/>
      <c r="I3051" s="90"/>
      <c r="J3051" s="59">
        <f t="shared" si="2078"/>
        <v>0</v>
      </c>
      <c r="K3051" s="90">
        <v>2</v>
      </c>
      <c r="L3051" s="28" t="s">
        <v>208</v>
      </c>
      <c r="M3051" s="86" t="s">
        <v>27</v>
      </c>
      <c r="N3051" s="90">
        <v>2</v>
      </c>
      <c r="O3051" s="85">
        <v>110.7</v>
      </c>
      <c r="P3051" s="85">
        <v>100</v>
      </c>
      <c r="Q3051" s="70">
        <v>6350</v>
      </c>
      <c r="R3051" s="70">
        <f t="shared" si="2079"/>
        <v>702945</v>
      </c>
      <c r="S3051" s="217">
        <v>11</v>
      </c>
      <c r="T3051" s="217">
        <v>45</v>
      </c>
      <c r="U3051" s="59">
        <f t="shared" si="2080"/>
        <v>386619.75</v>
      </c>
      <c r="V3051" s="59">
        <f t="shared" si="2081"/>
        <v>386619.75</v>
      </c>
      <c r="W3051" s="59">
        <f t="shared" si="2082"/>
        <v>386619.75</v>
      </c>
      <c r="X3051" s="21" t="s">
        <v>58</v>
      </c>
      <c r="Y3051" s="30">
        <v>0</v>
      </c>
      <c r="Z3051" s="86">
        <v>0</v>
      </c>
      <c r="AA3051" s="96">
        <f t="shared" si="2067"/>
        <v>0</v>
      </c>
    </row>
    <row r="3052" spans="1:27" s="97" customFormat="1" ht="24.95" customHeight="1">
      <c r="A3052" s="415"/>
      <c r="B3052" s="79"/>
      <c r="C3052" s="78"/>
      <c r="D3052" s="78"/>
      <c r="E3052" s="78"/>
      <c r="F3052" s="78"/>
      <c r="G3052" s="78"/>
      <c r="H3052" s="59"/>
      <c r="I3052" s="90"/>
      <c r="J3052" s="59">
        <f t="shared" si="2078"/>
        <v>0</v>
      </c>
      <c r="K3052" s="90"/>
      <c r="L3052" s="549" t="s">
        <v>162</v>
      </c>
      <c r="M3052" s="86" t="s">
        <v>27</v>
      </c>
      <c r="N3052" s="90">
        <v>1</v>
      </c>
      <c r="O3052" s="85">
        <v>24</v>
      </c>
      <c r="P3052" s="85">
        <v>100</v>
      </c>
      <c r="Q3052" s="70">
        <v>5150</v>
      </c>
      <c r="R3052" s="70">
        <f t="shared" si="2079"/>
        <v>123600</v>
      </c>
      <c r="S3052" s="217">
        <v>11</v>
      </c>
      <c r="T3052" s="217">
        <v>45</v>
      </c>
      <c r="U3052" s="59">
        <f t="shared" si="2080"/>
        <v>67980</v>
      </c>
      <c r="V3052" s="59">
        <f t="shared" si="2081"/>
        <v>67980</v>
      </c>
      <c r="W3052" s="59">
        <f t="shared" si="2082"/>
        <v>67980</v>
      </c>
      <c r="X3052" s="21" t="s">
        <v>58</v>
      </c>
      <c r="Y3052" s="30">
        <v>0</v>
      </c>
      <c r="Z3052" s="86">
        <v>0</v>
      </c>
      <c r="AA3052" s="96">
        <f t="shared" si="2067"/>
        <v>0</v>
      </c>
    </row>
    <row r="3053" spans="1:27" s="97" customFormat="1" ht="24.95" customHeight="1">
      <c r="A3053" s="415">
        <v>1266</v>
      </c>
      <c r="B3053" s="79" t="s">
        <v>24</v>
      </c>
      <c r="C3053" s="78">
        <v>58982</v>
      </c>
      <c r="D3053" s="78">
        <v>0</v>
      </c>
      <c r="E3053" s="78">
        <v>1</v>
      </c>
      <c r="F3053" s="78">
        <v>8</v>
      </c>
      <c r="G3053" s="78">
        <v>1</v>
      </c>
      <c r="H3053" s="59">
        <v>108</v>
      </c>
      <c r="I3053" s="90">
        <v>400</v>
      </c>
      <c r="J3053" s="59">
        <f t="shared" si="2078"/>
        <v>43200</v>
      </c>
      <c r="K3053" s="86"/>
      <c r="L3053" s="86"/>
      <c r="M3053" s="86"/>
      <c r="N3053" s="90"/>
      <c r="O3053" s="85"/>
      <c r="P3053" s="85">
        <v>100</v>
      </c>
      <c r="Q3053" s="30"/>
      <c r="R3053" s="30">
        <f t="shared" si="2079"/>
        <v>0</v>
      </c>
      <c r="S3053" s="30"/>
      <c r="T3053" s="30"/>
      <c r="U3053" s="30">
        <f t="shared" si="2080"/>
        <v>0</v>
      </c>
      <c r="V3053" s="59">
        <f t="shared" si="2081"/>
        <v>43200</v>
      </c>
      <c r="W3053" s="59">
        <f t="shared" si="2082"/>
        <v>43200</v>
      </c>
      <c r="X3053" s="21" t="s">
        <v>58</v>
      </c>
      <c r="Y3053" s="30">
        <v>0</v>
      </c>
      <c r="Z3053" s="86">
        <v>0</v>
      </c>
      <c r="AA3053" s="96">
        <f t="shared" si="2067"/>
        <v>0</v>
      </c>
    </row>
    <row r="3054" spans="1:27" s="97" customFormat="1" ht="24.95" customHeight="1">
      <c r="A3054" s="415">
        <v>1267</v>
      </c>
      <c r="B3054" s="79" t="s">
        <v>25</v>
      </c>
      <c r="C3054" s="78">
        <v>8331</v>
      </c>
      <c r="D3054" s="78">
        <v>5</v>
      </c>
      <c r="E3054" s="78">
        <v>1</v>
      </c>
      <c r="F3054" s="78">
        <v>83</v>
      </c>
      <c r="G3054" s="78">
        <v>1</v>
      </c>
      <c r="H3054" s="59">
        <v>2183</v>
      </c>
      <c r="I3054" s="90">
        <v>150</v>
      </c>
      <c r="J3054" s="70">
        <f t="shared" si="2078"/>
        <v>327450</v>
      </c>
      <c r="K3054" s="86"/>
      <c r="L3054" s="86"/>
      <c r="M3054" s="86"/>
      <c r="N3054" s="85"/>
      <c r="O3054" s="85"/>
      <c r="P3054" s="85">
        <v>100</v>
      </c>
      <c r="Q3054" s="30"/>
      <c r="R3054" s="30">
        <f t="shared" si="2079"/>
        <v>0</v>
      </c>
      <c r="S3054" s="30"/>
      <c r="T3054" s="30"/>
      <c r="U3054" s="30">
        <f t="shared" si="2080"/>
        <v>0</v>
      </c>
      <c r="V3054" s="59">
        <f t="shared" si="2081"/>
        <v>327450</v>
      </c>
      <c r="W3054" s="59">
        <f t="shared" si="2082"/>
        <v>327450</v>
      </c>
      <c r="X3054" s="580"/>
      <c r="Y3054" s="30">
        <v>327450</v>
      </c>
      <c r="Z3054" s="86">
        <v>0.01</v>
      </c>
      <c r="AA3054" s="96">
        <f t="shared" si="2067"/>
        <v>32.744999999999997</v>
      </c>
    </row>
    <row r="3055" spans="1:27" s="97" customFormat="1" ht="24.95" customHeight="1">
      <c r="A3055" s="415">
        <v>1268</v>
      </c>
      <c r="B3055" s="79" t="s">
        <v>25</v>
      </c>
      <c r="C3055" s="78">
        <v>4107</v>
      </c>
      <c r="D3055" s="78">
        <v>14</v>
      </c>
      <c r="E3055" s="78">
        <v>1</v>
      </c>
      <c r="F3055" s="78">
        <v>21</v>
      </c>
      <c r="G3055" s="78">
        <v>1</v>
      </c>
      <c r="H3055" s="59">
        <v>5721</v>
      </c>
      <c r="I3055" s="90">
        <v>100</v>
      </c>
      <c r="J3055" s="70">
        <f t="shared" si="2078"/>
        <v>572100</v>
      </c>
      <c r="K3055" s="86"/>
      <c r="L3055" s="86"/>
      <c r="M3055" s="86"/>
      <c r="N3055" s="85"/>
      <c r="O3055" s="85"/>
      <c r="P3055" s="85">
        <v>100</v>
      </c>
      <c r="Q3055" s="30"/>
      <c r="R3055" s="30">
        <f t="shared" si="2079"/>
        <v>0</v>
      </c>
      <c r="S3055" s="30"/>
      <c r="T3055" s="30"/>
      <c r="U3055" s="30">
        <f t="shared" si="2080"/>
        <v>0</v>
      </c>
      <c r="V3055" s="59">
        <f t="shared" si="2081"/>
        <v>572100</v>
      </c>
      <c r="W3055" s="59">
        <f t="shared" si="2082"/>
        <v>572100</v>
      </c>
      <c r="X3055" s="580"/>
      <c r="Y3055" s="30">
        <v>572100</v>
      </c>
      <c r="Z3055" s="86">
        <v>0.01</v>
      </c>
      <c r="AA3055" s="96">
        <f t="shared" si="2067"/>
        <v>57.21</v>
      </c>
    </row>
    <row r="3056" spans="1:27" s="97" customFormat="1" ht="24.95" customHeight="1">
      <c r="A3056" s="415">
        <v>1269</v>
      </c>
      <c r="B3056" s="79" t="s">
        <v>24</v>
      </c>
      <c r="C3056" s="78">
        <v>64620</v>
      </c>
      <c r="D3056" s="78">
        <v>11</v>
      </c>
      <c r="E3056" s="78">
        <v>0</v>
      </c>
      <c r="F3056" s="78">
        <v>28</v>
      </c>
      <c r="G3056" s="78">
        <v>1</v>
      </c>
      <c r="H3056" s="59">
        <v>4428</v>
      </c>
      <c r="I3056" s="90">
        <v>100</v>
      </c>
      <c r="J3056" s="70">
        <f t="shared" si="2078"/>
        <v>442800</v>
      </c>
      <c r="K3056" s="86"/>
      <c r="L3056" s="86"/>
      <c r="M3056" s="86"/>
      <c r="N3056" s="85"/>
      <c r="O3056" s="85"/>
      <c r="P3056" s="85">
        <v>100</v>
      </c>
      <c r="Q3056" s="30"/>
      <c r="R3056" s="30">
        <f t="shared" si="2079"/>
        <v>0</v>
      </c>
      <c r="S3056" s="30"/>
      <c r="T3056" s="30"/>
      <c r="U3056" s="30">
        <f t="shared" si="2080"/>
        <v>0</v>
      </c>
      <c r="V3056" s="59">
        <f t="shared" si="2081"/>
        <v>442800</v>
      </c>
      <c r="W3056" s="59">
        <f t="shared" si="2082"/>
        <v>442800</v>
      </c>
      <c r="X3056" s="580"/>
      <c r="Y3056" s="30">
        <v>0</v>
      </c>
      <c r="Z3056" s="86">
        <v>0</v>
      </c>
      <c r="AA3056" s="96">
        <f t="shared" si="2067"/>
        <v>0</v>
      </c>
    </row>
    <row r="3057" spans="1:27" s="97" customFormat="1" ht="24.95" customHeight="1">
      <c r="A3057" s="415">
        <v>1270</v>
      </c>
      <c r="B3057" s="79" t="s">
        <v>24</v>
      </c>
      <c r="C3057" s="78">
        <v>64622</v>
      </c>
      <c r="D3057" s="78">
        <v>12</v>
      </c>
      <c r="E3057" s="78">
        <v>2</v>
      </c>
      <c r="F3057" s="78">
        <v>67</v>
      </c>
      <c r="G3057" s="78">
        <v>1</v>
      </c>
      <c r="H3057" s="59">
        <v>5067</v>
      </c>
      <c r="I3057" s="90">
        <v>125</v>
      </c>
      <c r="J3057" s="70">
        <f t="shared" si="2078"/>
        <v>633375</v>
      </c>
      <c r="K3057" s="86"/>
      <c r="L3057" s="86"/>
      <c r="M3057" s="86"/>
      <c r="N3057" s="85"/>
      <c r="O3057" s="85"/>
      <c r="P3057" s="85">
        <v>100</v>
      </c>
      <c r="Q3057" s="30"/>
      <c r="R3057" s="30">
        <f t="shared" si="2079"/>
        <v>0</v>
      </c>
      <c r="S3057" s="30"/>
      <c r="T3057" s="30"/>
      <c r="U3057" s="30">
        <f t="shared" si="2080"/>
        <v>0</v>
      </c>
      <c r="V3057" s="59">
        <f t="shared" si="2081"/>
        <v>633375</v>
      </c>
      <c r="W3057" s="59">
        <f t="shared" si="2082"/>
        <v>633375</v>
      </c>
      <c r="X3057" s="580"/>
      <c r="Y3057" s="30">
        <v>0</v>
      </c>
      <c r="Z3057" s="86">
        <v>0</v>
      </c>
      <c r="AA3057" s="96">
        <f t="shared" si="2067"/>
        <v>0</v>
      </c>
    </row>
    <row r="3058" spans="1:27" s="97" customFormat="1" ht="24.95" customHeight="1">
      <c r="A3058" s="415">
        <v>1271</v>
      </c>
      <c r="B3058" s="79" t="s">
        <v>25</v>
      </c>
      <c r="C3058" s="78">
        <v>8324</v>
      </c>
      <c r="D3058" s="78">
        <v>8</v>
      </c>
      <c r="E3058" s="78">
        <v>2</v>
      </c>
      <c r="F3058" s="78">
        <v>24</v>
      </c>
      <c r="G3058" s="78">
        <v>1</v>
      </c>
      <c r="H3058" s="59">
        <v>3424</v>
      </c>
      <c r="I3058" s="90">
        <v>150</v>
      </c>
      <c r="J3058" s="70">
        <f t="shared" si="2078"/>
        <v>513600</v>
      </c>
      <c r="K3058" s="86"/>
      <c r="L3058" s="86"/>
      <c r="M3058" s="86"/>
      <c r="N3058" s="85"/>
      <c r="O3058" s="85"/>
      <c r="P3058" s="85">
        <v>100</v>
      </c>
      <c r="Q3058" s="30"/>
      <c r="R3058" s="30">
        <f t="shared" si="2079"/>
        <v>0</v>
      </c>
      <c r="S3058" s="30"/>
      <c r="T3058" s="30"/>
      <c r="U3058" s="30">
        <f t="shared" si="2080"/>
        <v>0</v>
      </c>
      <c r="V3058" s="59">
        <f t="shared" si="2081"/>
        <v>513600</v>
      </c>
      <c r="W3058" s="59">
        <f t="shared" si="2082"/>
        <v>513600</v>
      </c>
      <c r="X3058" s="580"/>
      <c r="Y3058" s="30">
        <f>V3058</f>
        <v>513600</v>
      </c>
      <c r="Z3058" s="86">
        <v>0.01</v>
      </c>
      <c r="AA3058" s="96">
        <f t="shared" si="2067"/>
        <v>51.36</v>
      </c>
    </row>
    <row r="3059" spans="1:27" s="97" customFormat="1" ht="24.95" customHeight="1">
      <c r="A3059" s="415">
        <v>1272</v>
      </c>
      <c r="B3059" s="79" t="s">
        <v>25</v>
      </c>
      <c r="C3059" s="78">
        <v>8330</v>
      </c>
      <c r="D3059" s="78">
        <v>6</v>
      </c>
      <c r="E3059" s="78">
        <v>1</v>
      </c>
      <c r="F3059" s="78">
        <v>38</v>
      </c>
      <c r="G3059" s="78">
        <v>1</v>
      </c>
      <c r="H3059" s="59">
        <v>2538</v>
      </c>
      <c r="I3059" s="90">
        <v>150</v>
      </c>
      <c r="J3059" s="70">
        <f t="shared" si="2078"/>
        <v>380700</v>
      </c>
      <c r="K3059" s="86"/>
      <c r="L3059" s="86"/>
      <c r="M3059" s="86"/>
      <c r="N3059" s="85"/>
      <c r="O3059" s="85"/>
      <c r="P3059" s="85">
        <v>100</v>
      </c>
      <c r="Q3059" s="30"/>
      <c r="R3059" s="30">
        <f t="shared" si="2079"/>
        <v>0</v>
      </c>
      <c r="S3059" s="30"/>
      <c r="T3059" s="30"/>
      <c r="U3059" s="30">
        <f t="shared" si="2080"/>
        <v>0</v>
      </c>
      <c r="V3059" s="59">
        <f t="shared" si="2081"/>
        <v>380700</v>
      </c>
      <c r="W3059" s="59">
        <f t="shared" si="2082"/>
        <v>380700</v>
      </c>
      <c r="X3059" s="580"/>
      <c r="Y3059" s="30">
        <f>V3059</f>
        <v>380700</v>
      </c>
      <c r="Z3059" s="86">
        <v>0.01</v>
      </c>
      <c r="AA3059" s="96">
        <f t="shared" si="2067"/>
        <v>38.07</v>
      </c>
    </row>
    <row r="3060" spans="1:27" s="97" customFormat="1" ht="20.100000000000001" customHeight="1">
      <c r="A3060" s="415">
        <v>1273</v>
      </c>
      <c r="B3060" s="79" t="s">
        <v>24</v>
      </c>
      <c r="C3060" s="78">
        <v>44668</v>
      </c>
      <c r="D3060" s="78">
        <v>0</v>
      </c>
      <c r="E3060" s="78">
        <v>1</v>
      </c>
      <c r="F3060" s="78">
        <v>80</v>
      </c>
      <c r="G3060" s="78">
        <v>2</v>
      </c>
      <c r="H3060" s="59">
        <v>180</v>
      </c>
      <c r="I3060" s="104">
        <v>100</v>
      </c>
      <c r="J3060" s="84">
        <f>H3060*I3060</f>
        <v>18000</v>
      </c>
      <c r="K3060" s="84">
        <v>1</v>
      </c>
      <c r="L3060" s="28" t="s">
        <v>208</v>
      </c>
      <c r="M3060" s="59" t="s">
        <v>202</v>
      </c>
      <c r="N3060" s="84">
        <v>2</v>
      </c>
      <c r="O3060" s="59">
        <v>260</v>
      </c>
      <c r="P3060" s="84">
        <v>100</v>
      </c>
      <c r="Q3060" s="70">
        <v>6350</v>
      </c>
      <c r="R3060" s="84">
        <f>O3060*Q3060</f>
        <v>1651000</v>
      </c>
      <c r="S3060" s="84">
        <v>21</v>
      </c>
      <c r="T3060" s="84">
        <v>80</v>
      </c>
      <c r="U3060" s="59">
        <f>R3060-R3060*T3060/100</f>
        <v>330200</v>
      </c>
      <c r="V3060" s="59">
        <f>J3060+U3060</f>
        <v>348200</v>
      </c>
      <c r="W3060" s="59">
        <f>V3060*P3060/100</f>
        <v>348200</v>
      </c>
      <c r="X3060" s="59" t="s">
        <v>58</v>
      </c>
      <c r="Y3060" s="92">
        <v>0</v>
      </c>
      <c r="Z3060" s="85">
        <v>0</v>
      </c>
      <c r="AA3060" s="79">
        <f>Y3060*Z3060/100</f>
        <v>0</v>
      </c>
    </row>
    <row r="3061" spans="1:27" s="97" customFormat="1" ht="20.100000000000001" customHeight="1">
      <c r="A3061" s="415"/>
      <c r="B3061" s="79"/>
      <c r="C3061" s="78"/>
      <c r="D3061" s="78"/>
      <c r="E3061" s="78"/>
      <c r="F3061" s="78"/>
      <c r="G3061" s="78"/>
      <c r="H3061" s="59"/>
      <c r="I3061" s="104"/>
      <c r="J3061" s="84">
        <f t="shared" ref="J3061:J3063" si="2083">H3061*I3061</f>
        <v>0</v>
      </c>
      <c r="K3061" s="84">
        <v>2</v>
      </c>
      <c r="L3061" s="549" t="s">
        <v>162</v>
      </c>
      <c r="M3061" s="59" t="s">
        <v>27</v>
      </c>
      <c r="N3061" s="84">
        <v>1</v>
      </c>
      <c r="O3061" s="59">
        <v>10</v>
      </c>
      <c r="P3061" s="84">
        <v>100</v>
      </c>
      <c r="Q3061" s="70">
        <v>5150</v>
      </c>
      <c r="R3061" s="70">
        <f t="shared" ref="R3061:R3063" si="2084">O3061*Q3061</f>
        <v>51500</v>
      </c>
      <c r="S3061" s="84">
        <v>21</v>
      </c>
      <c r="T3061" s="84">
        <v>93</v>
      </c>
      <c r="U3061" s="59">
        <f t="shared" ref="U3061:U3063" si="2085">R3061-R3061*T3061/100</f>
        <v>3605</v>
      </c>
      <c r="V3061" s="59">
        <f t="shared" ref="V3061:V3063" si="2086">J3061+U3061</f>
        <v>3605</v>
      </c>
      <c r="W3061" s="59">
        <f t="shared" ref="W3061:W3063" si="2087">V3061*P3061/100</f>
        <v>3605</v>
      </c>
      <c r="X3061" s="59" t="s">
        <v>58</v>
      </c>
      <c r="Y3061" s="59">
        <v>0</v>
      </c>
      <c r="Z3061" s="85">
        <v>0</v>
      </c>
      <c r="AA3061" s="79">
        <f>Y3061*Z3061/100</f>
        <v>0</v>
      </c>
    </row>
    <row r="3062" spans="1:27" s="97" customFormat="1" ht="20.100000000000001" customHeight="1">
      <c r="A3062" s="415">
        <v>1274</v>
      </c>
      <c r="B3062" s="79" t="s">
        <v>25</v>
      </c>
      <c r="C3062" s="78">
        <v>3242</v>
      </c>
      <c r="D3062" s="78">
        <v>15</v>
      </c>
      <c r="E3062" s="78">
        <v>0</v>
      </c>
      <c r="F3062" s="78">
        <v>94</v>
      </c>
      <c r="G3062" s="78">
        <v>1</v>
      </c>
      <c r="H3062" s="59">
        <v>6094</v>
      </c>
      <c r="I3062" s="104">
        <v>100</v>
      </c>
      <c r="J3062" s="84">
        <f t="shared" si="2083"/>
        <v>609400</v>
      </c>
      <c r="K3062" s="59"/>
      <c r="L3062" s="59"/>
      <c r="M3062" s="59"/>
      <c r="N3062" s="59"/>
      <c r="O3062" s="59"/>
      <c r="P3062" s="84">
        <v>100</v>
      </c>
      <c r="Q3062" s="70"/>
      <c r="R3062" s="70">
        <f t="shared" si="2084"/>
        <v>0</v>
      </c>
      <c r="S3062" s="59"/>
      <c r="T3062" s="84"/>
      <c r="U3062" s="59">
        <f t="shared" si="2085"/>
        <v>0</v>
      </c>
      <c r="V3062" s="70">
        <f t="shared" si="2086"/>
        <v>609400</v>
      </c>
      <c r="W3062" s="70">
        <f t="shared" si="2087"/>
        <v>609400</v>
      </c>
      <c r="X3062" s="70"/>
      <c r="Y3062" s="70">
        <v>609400</v>
      </c>
      <c r="Z3062" s="81">
        <v>0.01</v>
      </c>
      <c r="AA3062" s="79">
        <f>Y3062*Z3062/100</f>
        <v>60.94</v>
      </c>
    </row>
    <row r="3063" spans="1:27" s="97" customFormat="1" ht="20.100000000000001" customHeight="1">
      <c r="A3063" s="415">
        <v>1275</v>
      </c>
      <c r="B3063" s="79" t="s">
        <v>62</v>
      </c>
      <c r="C3063" s="78">
        <v>1203</v>
      </c>
      <c r="D3063" s="78">
        <v>23</v>
      </c>
      <c r="E3063" s="78">
        <v>3</v>
      </c>
      <c r="F3063" s="78">
        <v>10</v>
      </c>
      <c r="G3063" s="78">
        <v>1</v>
      </c>
      <c r="H3063" s="59">
        <v>9600</v>
      </c>
      <c r="I3063" s="104">
        <v>125</v>
      </c>
      <c r="J3063" s="84">
        <f t="shared" si="2083"/>
        <v>1200000</v>
      </c>
      <c r="K3063" s="59"/>
      <c r="L3063" s="59"/>
      <c r="M3063" s="59"/>
      <c r="N3063" s="59"/>
      <c r="O3063" s="59"/>
      <c r="P3063" s="84">
        <v>100</v>
      </c>
      <c r="Q3063" s="70"/>
      <c r="R3063" s="70">
        <f t="shared" si="2084"/>
        <v>0</v>
      </c>
      <c r="S3063" s="59"/>
      <c r="T3063" s="59"/>
      <c r="U3063" s="59">
        <f t="shared" si="2085"/>
        <v>0</v>
      </c>
      <c r="V3063" s="70">
        <f t="shared" si="2086"/>
        <v>1200000</v>
      </c>
      <c r="W3063" s="70">
        <f t="shared" si="2087"/>
        <v>1200000</v>
      </c>
      <c r="X3063" s="70"/>
      <c r="Y3063" s="84">
        <v>1200000</v>
      </c>
      <c r="Z3063" s="81">
        <v>0.01</v>
      </c>
      <c r="AA3063" s="79">
        <f>Y3063*Z3063/100</f>
        <v>120</v>
      </c>
    </row>
    <row r="3064" spans="1:27" s="395" customFormat="1" ht="30" customHeight="1">
      <c r="A3064" s="415">
        <v>1276</v>
      </c>
      <c r="B3064" s="25" t="s">
        <v>24</v>
      </c>
      <c r="C3064" s="17">
        <v>44669</v>
      </c>
      <c r="D3064" s="17">
        <v>0</v>
      </c>
      <c r="E3064" s="17">
        <v>1</v>
      </c>
      <c r="F3064" s="17">
        <v>57</v>
      </c>
      <c r="G3064" s="17">
        <v>2</v>
      </c>
      <c r="H3064" s="31">
        <v>157</v>
      </c>
      <c r="I3064" s="104">
        <v>300</v>
      </c>
      <c r="J3064" s="84">
        <f t="shared" ref="J3064:J3069" si="2088">H3064*I3064</f>
        <v>47100</v>
      </c>
      <c r="K3064" s="84">
        <v>1</v>
      </c>
      <c r="L3064" s="28" t="s">
        <v>208</v>
      </c>
      <c r="M3064" s="59" t="s">
        <v>202</v>
      </c>
      <c r="N3064" s="84">
        <v>2</v>
      </c>
      <c r="O3064" s="59">
        <v>406</v>
      </c>
      <c r="P3064" s="84">
        <v>100</v>
      </c>
      <c r="Q3064" s="70">
        <v>6350</v>
      </c>
      <c r="R3064" s="84">
        <f t="shared" ref="R3064:R3069" si="2089">O3064*Q3064</f>
        <v>2578100</v>
      </c>
      <c r="S3064" s="84">
        <v>21</v>
      </c>
      <c r="T3064" s="84">
        <v>80</v>
      </c>
      <c r="U3064" s="59">
        <f t="shared" ref="U3064:U3069" si="2090">R3064-R3064*T3064/100</f>
        <v>515620</v>
      </c>
      <c r="V3064" s="59">
        <f t="shared" ref="V3064:V3069" si="2091">J3064+U3064</f>
        <v>562720</v>
      </c>
      <c r="W3064" s="59">
        <f t="shared" ref="W3064:W3069" si="2092">V3064*P3064/100</f>
        <v>562720</v>
      </c>
      <c r="X3064" s="59" t="s">
        <v>58</v>
      </c>
      <c r="Y3064" s="92">
        <v>0</v>
      </c>
      <c r="Z3064" s="85">
        <v>0</v>
      </c>
      <c r="AA3064" s="79">
        <f>Y3064*Z3064/100</f>
        <v>0</v>
      </c>
    </row>
    <row r="3065" spans="1:27" s="87" customFormat="1" ht="30" customHeight="1">
      <c r="A3065" s="415">
        <v>1277</v>
      </c>
      <c r="B3065" s="79" t="s">
        <v>62</v>
      </c>
      <c r="C3065" s="78">
        <v>1196</v>
      </c>
      <c r="D3065" s="78">
        <v>26</v>
      </c>
      <c r="E3065" s="78">
        <v>0</v>
      </c>
      <c r="F3065" s="78">
        <v>50</v>
      </c>
      <c r="G3065" s="78">
        <v>1</v>
      </c>
      <c r="H3065" s="70">
        <v>10450</v>
      </c>
      <c r="I3065" s="70">
        <v>150</v>
      </c>
      <c r="J3065" s="84">
        <f t="shared" si="2088"/>
        <v>1567500</v>
      </c>
      <c r="K3065" s="85"/>
      <c r="L3065" s="85"/>
      <c r="M3065" s="85"/>
      <c r="N3065" s="85"/>
      <c r="O3065" s="85"/>
      <c r="P3065" s="85">
        <v>100</v>
      </c>
      <c r="Q3065" s="85"/>
      <c r="R3065" s="85">
        <f t="shared" si="2089"/>
        <v>0</v>
      </c>
      <c r="S3065" s="85"/>
      <c r="T3065" s="85"/>
      <c r="U3065" s="85">
        <f t="shared" si="2090"/>
        <v>0</v>
      </c>
      <c r="V3065" s="85">
        <f t="shared" si="2091"/>
        <v>1567500</v>
      </c>
      <c r="W3065" s="70">
        <f t="shared" si="2092"/>
        <v>1567500</v>
      </c>
      <c r="X3065" s="70"/>
      <c r="Y3065" s="609">
        <v>1567500</v>
      </c>
      <c r="Z3065" s="85">
        <v>0.01</v>
      </c>
      <c r="AA3065" s="79">
        <f t="shared" ref="AA3065:AA3104" si="2093">Y3065*Z3065/100</f>
        <v>156.75</v>
      </c>
    </row>
    <row r="3066" spans="1:27" s="87" customFormat="1" ht="30" customHeight="1">
      <c r="A3066" s="415">
        <v>1278</v>
      </c>
      <c r="B3066" s="79" t="s">
        <v>25</v>
      </c>
      <c r="C3066" s="78">
        <v>8347</v>
      </c>
      <c r="D3066" s="78">
        <v>3</v>
      </c>
      <c r="E3066" s="78">
        <v>3</v>
      </c>
      <c r="F3066" s="78">
        <v>59</v>
      </c>
      <c r="G3066" s="78">
        <v>1</v>
      </c>
      <c r="H3066" s="70">
        <v>1559</v>
      </c>
      <c r="I3066" s="70">
        <v>150</v>
      </c>
      <c r="J3066" s="84">
        <f t="shared" si="2088"/>
        <v>233850</v>
      </c>
      <c r="K3066" s="85"/>
      <c r="L3066" s="85"/>
      <c r="M3066" s="85"/>
      <c r="N3066" s="85"/>
      <c r="O3066" s="85"/>
      <c r="P3066" s="85">
        <v>100</v>
      </c>
      <c r="Q3066" s="85"/>
      <c r="R3066" s="85">
        <f t="shared" si="2089"/>
        <v>0</v>
      </c>
      <c r="S3066" s="85"/>
      <c r="T3066" s="85"/>
      <c r="U3066" s="85">
        <f t="shared" si="2090"/>
        <v>0</v>
      </c>
      <c r="V3066" s="59">
        <f t="shared" si="2091"/>
        <v>233850</v>
      </c>
      <c r="W3066" s="59">
        <f t="shared" si="2092"/>
        <v>233850</v>
      </c>
      <c r="X3066" s="70"/>
      <c r="Y3066" s="610">
        <f>V3066</f>
        <v>233850</v>
      </c>
      <c r="Z3066" s="85">
        <v>0.01</v>
      </c>
      <c r="AA3066" s="79">
        <f t="shared" si="2093"/>
        <v>23.385000000000002</v>
      </c>
    </row>
    <row r="3067" spans="1:27" s="87" customFormat="1" ht="30" customHeight="1">
      <c r="A3067" s="415">
        <v>1279</v>
      </c>
      <c r="B3067" s="79" t="s">
        <v>25</v>
      </c>
      <c r="C3067" s="78">
        <v>11804</v>
      </c>
      <c r="D3067" s="78">
        <v>1</v>
      </c>
      <c r="E3067" s="78">
        <v>0</v>
      </c>
      <c r="F3067" s="78">
        <v>70</v>
      </c>
      <c r="G3067" s="78">
        <v>1</v>
      </c>
      <c r="H3067" s="70">
        <v>470</v>
      </c>
      <c r="I3067" s="70">
        <v>150</v>
      </c>
      <c r="J3067" s="84">
        <f t="shared" si="2088"/>
        <v>70500</v>
      </c>
      <c r="K3067" s="85"/>
      <c r="L3067" s="85"/>
      <c r="M3067" s="85"/>
      <c r="N3067" s="85"/>
      <c r="O3067" s="85"/>
      <c r="P3067" s="85">
        <v>100</v>
      </c>
      <c r="Q3067" s="85"/>
      <c r="R3067" s="85">
        <f t="shared" si="2089"/>
        <v>0</v>
      </c>
      <c r="S3067" s="85"/>
      <c r="T3067" s="85"/>
      <c r="U3067" s="85">
        <f t="shared" si="2090"/>
        <v>0</v>
      </c>
      <c r="V3067" s="59">
        <f t="shared" si="2091"/>
        <v>70500</v>
      </c>
      <c r="W3067" s="59">
        <f t="shared" si="2092"/>
        <v>70500</v>
      </c>
      <c r="X3067" s="70"/>
      <c r="Y3067" s="610">
        <f>V3067</f>
        <v>70500</v>
      </c>
      <c r="Z3067" s="85">
        <v>0.01</v>
      </c>
      <c r="AA3067" s="79">
        <f t="shared" si="2093"/>
        <v>7.05</v>
      </c>
    </row>
    <row r="3068" spans="1:27" s="87" customFormat="1" ht="30" customHeight="1">
      <c r="A3068" s="415">
        <v>1280</v>
      </c>
      <c r="B3068" s="79" t="s">
        <v>25</v>
      </c>
      <c r="C3068" s="78">
        <v>11802</v>
      </c>
      <c r="D3068" s="78">
        <v>6</v>
      </c>
      <c r="E3068" s="78">
        <v>0</v>
      </c>
      <c r="F3068" s="78">
        <v>9</v>
      </c>
      <c r="G3068" s="78">
        <v>1</v>
      </c>
      <c r="H3068" s="70">
        <v>2409</v>
      </c>
      <c r="I3068" s="70">
        <v>150</v>
      </c>
      <c r="J3068" s="84">
        <f t="shared" si="2088"/>
        <v>361350</v>
      </c>
      <c r="K3068" s="85"/>
      <c r="L3068" s="85"/>
      <c r="M3068" s="85"/>
      <c r="N3068" s="85"/>
      <c r="O3068" s="85"/>
      <c r="P3068" s="85">
        <v>100</v>
      </c>
      <c r="Q3068" s="85"/>
      <c r="R3068" s="85">
        <f t="shared" si="2089"/>
        <v>0</v>
      </c>
      <c r="S3068" s="85"/>
      <c r="T3068" s="85"/>
      <c r="U3068" s="85">
        <f t="shared" si="2090"/>
        <v>0</v>
      </c>
      <c r="V3068" s="59">
        <f t="shared" si="2091"/>
        <v>361350</v>
      </c>
      <c r="W3068" s="59">
        <f t="shared" si="2092"/>
        <v>361350</v>
      </c>
      <c r="X3068" s="70"/>
      <c r="Y3068" s="610">
        <f>V3068</f>
        <v>361350</v>
      </c>
      <c r="Z3068" s="85">
        <v>0.01</v>
      </c>
      <c r="AA3068" s="79">
        <f t="shared" si="2093"/>
        <v>36.134999999999998</v>
      </c>
    </row>
    <row r="3069" spans="1:27" s="316" customFormat="1" ht="26.1" customHeight="1">
      <c r="A3069" s="415">
        <v>1281</v>
      </c>
      <c r="B3069" s="79" t="s">
        <v>24</v>
      </c>
      <c r="C3069" s="78">
        <v>44683</v>
      </c>
      <c r="D3069" s="78">
        <v>0</v>
      </c>
      <c r="E3069" s="78">
        <v>0</v>
      </c>
      <c r="F3069" s="78">
        <v>90</v>
      </c>
      <c r="G3069" s="78">
        <v>1</v>
      </c>
      <c r="H3069" s="59">
        <v>90</v>
      </c>
      <c r="I3069" s="84">
        <v>400</v>
      </c>
      <c r="J3069" s="70">
        <f t="shared" si="2088"/>
        <v>36000</v>
      </c>
      <c r="K3069" s="85"/>
      <c r="L3069" s="85"/>
      <c r="M3069" s="85"/>
      <c r="N3069" s="85"/>
      <c r="O3069" s="59"/>
      <c r="P3069" s="84">
        <v>100</v>
      </c>
      <c r="Q3069" s="59"/>
      <c r="R3069" s="59">
        <f t="shared" si="2089"/>
        <v>0</v>
      </c>
      <c r="S3069" s="59"/>
      <c r="T3069" s="59"/>
      <c r="U3069" s="59">
        <f t="shared" si="2090"/>
        <v>0</v>
      </c>
      <c r="V3069" s="59">
        <f t="shared" si="2091"/>
        <v>36000</v>
      </c>
      <c r="W3069" s="59">
        <f t="shared" si="2092"/>
        <v>36000</v>
      </c>
      <c r="X3069" s="59" t="s">
        <v>58</v>
      </c>
      <c r="Y3069" s="92">
        <v>0</v>
      </c>
      <c r="Z3069" s="85">
        <v>0</v>
      </c>
      <c r="AA3069" s="79">
        <f t="shared" si="2093"/>
        <v>0</v>
      </c>
    </row>
    <row r="3070" spans="1:27" s="316" customFormat="1" ht="26.1" customHeight="1">
      <c r="A3070" s="415">
        <v>1282</v>
      </c>
      <c r="B3070" s="79" t="s">
        <v>24</v>
      </c>
      <c r="C3070" s="78">
        <v>44677</v>
      </c>
      <c r="D3070" s="78">
        <v>0</v>
      </c>
      <c r="E3070" s="78">
        <v>2</v>
      </c>
      <c r="F3070" s="78">
        <v>97</v>
      </c>
      <c r="G3070" s="78">
        <v>2</v>
      </c>
      <c r="H3070" s="59">
        <v>297</v>
      </c>
      <c r="I3070" s="84">
        <v>400</v>
      </c>
      <c r="J3070" s="70">
        <f t="shared" ref="J3070:J3075" si="2094">H3070*I3070</f>
        <v>118800</v>
      </c>
      <c r="K3070" s="85">
        <v>1</v>
      </c>
      <c r="L3070" s="85" t="s">
        <v>201</v>
      </c>
      <c r="M3070" s="85" t="s">
        <v>59</v>
      </c>
      <c r="N3070" s="85">
        <v>2</v>
      </c>
      <c r="O3070" s="59">
        <v>153</v>
      </c>
      <c r="P3070" s="84">
        <v>100</v>
      </c>
      <c r="Q3070" s="70">
        <v>5350</v>
      </c>
      <c r="R3070" s="70">
        <f t="shared" ref="R3070:R3075" si="2095">O3070*Q3070</f>
        <v>818550</v>
      </c>
      <c r="S3070" s="84">
        <v>9</v>
      </c>
      <c r="T3070" s="84">
        <v>9</v>
      </c>
      <c r="U3070" s="59">
        <f t="shared" ref="U3070:U3075" si="2096">R3070-R3070*T3070/100</f>
        <v>744880.5</v>
      </c>
      <c r="V3070" s="59">
        <f t="shared" ref="V3070:V3075" si="2097">J3070+U3070</f>
        <v>863680.5</v>
      </c>
      <c r="W3070" s="59">
        <f t="shared" ref="W3070:W3075" si="2098">V3070*P3070/100</f>
        <v>863680.5</v>
      </c>
      <c r="X3070" s="59" t="s">
        <v>58</v>
      </c>
      <c r="Y3070" s="59">
        <v>0</v>
      </c>
      <c r="Z3070" s="85">
        <v>0</v>
      </c>
      <c r="AA3070" s="79">
        <f t="shared" si="2093"/>
        <v>0</v>
      </c>
    </row>
    <row r="3071" spans="1:27" s="316" customFormat="1" ht="26.1" customHeight="1">
      <c r="A3071" s="415">
        <v>1283</v>
      </c>
      <c r="B3071" s="79" t="s">
        <v>24</v>
      </c>
      <c r="C3071" s="78">
        <v>64053</v>
      </c>
      <c r="D3071" s="78">
        <v>14</v>
      </c>
      <c r="E3071" s="78">
        <v>3</v>
      </c>
      <c r="F3071" s="78">
        <v>63</v>
      </c>
      <c r="G3071" s="78">
        <v>1</v>
      </c>
      <c r="H3071" s="59">
        <v>5963</v>
      </c>
      <c r="I3071" s="84">
        <v>100</v>
      </c>
      <c r="J3071" s="70">
        <f t="shared" si="2094"/>
        <v>596300</v>
      </c>
      <c r="K3071" s="85"/>
      <c r="L3071" s="85"/>
      <c r="M3071" s="85"/>
      <c r="N3071" s="85"/>
      <c r="O3071" s="59"/>
      <c r="P3071" s="84">
        <v>100</v>
      </c>
      <c r="Q3071" s="59"/>
      <c r="R3071" s="59">
        <f t="shared" si="2095"/>
        <v>0</v>
      </c>
      <c r="S3071" s="59"/>
      <c r="T3071" s="59"/>
      <c r="U3071" s="59">
        <f t="shared" si="2096"/>
        <v>0</v>
      </c>
      <c r="V3071" s="59">
        <f t="shared" si="2097"/>
        <v>596300</v>
      </c>
      <c r="W3071" s="59">
        <f t="shared" si="2098"/>
        <v>596300</v>
      </c>
      <c r="X3071" s="59" t="s">
        <v>58</v>
      </c>
      <c r="Y3071" s="59">
        <v>0</v>
      </c>
      <c r="Z3071" s="85">
        <v>0</v>
      </c>
      <c r="AA3071" s="79">
        <f t="shared" si="2093"/>
        <v>0</v>
      </c>
    </row>
    <row r="3072" spans="1:27" s="316" customFormat="1" ht="26.1" customHeight="1">
      <c r="A3072" s="415">
        <v>1284</v>
      </c>
      <c r="B3072" s="79" t="s">
        <v>24</v>
      </c>
      <c r="C3072" s="78">
        <v>66134</v>
      </c>
      <c r="D3072" s="78">
        <v>16</v>
      </c>
      <c r="E3072" s="78">
        <v>0</v>
      </c>
      <c r="F3072" s="78">
        <v>57</v>
      </c>
      <c r="G3072" s="78">
        <v>1</v>
      </c>
      <c r="H3072" s="59">
        <v>6457</v>
      </c>
      <c r="I3072" s="84">
        <v>100</v>
      </c>
      <c r="J3072" s="70">
        <f t="shared" si="2094"/>
        <v>645700</v>
      </c>
      <c r="K3072" s="85"/>
      <c r="L3072" s="85"/>
      <c r="M3072" s="85"/>
      <c r="N3072" s="85"/>
      <c r="O3072" s="59"/>
      <c r="P3072" s="84">
        <v>100</v>
      </c>
      <c r="Q3072" s="59"/>
      <c r="R3072" s="59">
        <f t="shared" si="2095"/>
        <v>0</v>
      </c>
      <c r="S3072" s="59"/>
      <c r="T3072" s="59"/>
      <c r="U3072" s="59">
        <f t="shared" si="2096"/>
        <v>0</v>
      </c>
      <c r="V3072" s="59">
        <f t="shared" si="2097"/>
        <v>645700</v>
      </c>
      <c r="W3072" s="59">
        <f t="shared" si="2098"/>
        <v>645700</v>
      </c>
      <c r="X3072" s="59" t="s">
        <v>58</v>
      </c>
      <c r="Y3072" s="59">
        <v>0</v>
      </c>
      <c r="Z3072" s="85">
        <v>0</v>
      </c>
      <c r="AA3072" s="79">
        <f t="shared" si="2093"/>
        <v>0</v>
      </c>
    </row>
    <row r="3073" spans="1:27" s="316" customFormat="1" ht="26.1" customHeight="1">
      <c r="A3073" s="415"/>
      <c r="B3073" s="79"/>
      <c r="C3073" s="78"/>
      <c r="D3073" s="78">
        <v>1</v>
      </c>
      <c r="E3073" s="78">
        <v>2</v>
      </c>
      <c r="F3073" s="78">
        <v>25</v>
      </c>
      <c r="G3073" s="78">
        <v>3</v>
      </c>
      <c r="H3073" s="59">
        <v>625</v>
      </c>
      <c r="I3073" s="84">
        <v>100</v>
      </c>
      <c r="J3073" s="70">
        <f t="shared" si="2094"/>
        <v>62500</v>
      </c>
      <c r="K3073" s="85"/>
      <c r="L3073" s="85" t="s">
        <v>216</v>
      </c>
      <c r="M3073" s="85"/>
      <c r="N3073" s="85"/>
      <c r="O3073" s="59"/>
      <c r="P3073" s="84"/>
      <c r="Q3073" s="59"/>
      <c r="R3073" s="59"/>
      <c r="S3073" s="59"/>
      <c r="T3073" s="59"/>
      <c r="U3073" s="59"/>
      <c r="V3073" s="70">
        <v>62500</v>
      </c>
      <c r="W3073" s="59">
        <v>62500</v>
      </c>
      <c r="X3073" s="59"/>
      <c r="Y3073" s="59">
        <v>62500</v>
      </c>
      <c r="Z3073" s="85">
        <v>0.3</v>
      </c>
      <c r="AA3073" s="79">
        <f t="shared" si="2093"/>
        <v>187.5</v>
      </c>
    </row>
    <row r="3074" spans="1:27" s="316" customFormat="1" ht="26.1" customHeight="1">
      <c r="A3074" s="415">
        <v>1285</v>
      </c>
      <c r="B3074" s="79" t="s">
        <v>28</v>
      </c>
      <c r="C3074" s="78"/>
      <c r="D3074" s="78">
        <v>6</v>
      </c>
      <c r="E3074" s="78">
        <v>0</v>
      </c>
      <c r="F3074" s="78">
        <v>0</v>
      </c>
      <c r="G3074" s="78">
        <v>1</v>
      </c>
      <c r="H3074" s="59">
        <v>2400</v>
      </c>
      <c r="I3074" s="84">
        <v>100</v>
      </c>
      <c r="J3074" s="70">
        <f t="shared" si="2094"/>
        <v>240000</v>
      </c>
      <c r="K3074" s="85"/>
      <c r="L3074" s="85"/>
      <c r="M3074" s="85"/>
      <c r="N3074" s="85"/>
      <c r="O3074" s="59"/>
      <c r="P3074" s="84">
        <v>100</v>
      </c>
      <c r="Q3074" s="59"/>
      <c r="R3074" s="59">
        <f t="shared" si="2095"/>
        <v>0</v>
      </c>
      <c r="S3074" s="59"/>
      <c r="T3074" s="59"/>
      <c r="U3074" s="59">
        <f t="shared" si="2096"/>
        <v>0</v>
      </c>
      <c r="V3074" s="59">
        <f t="shared" si="2097"/>
        <v>240000</v>
      </c>
      <c r="W3074" s="59">
        <f t="shared" si="2098"/>
        <v>240000</v>
      </c>
      <c r="X3074" s="59"/>
      <c r="Y3074" s="70">
        <v>240000</v>
      </c>
      <c r="Z3074" s="85">
        <v>0.01</v>
      </c>
      <c r="AA3074" s="79">
        <f t="shared" si="2093"/>
        <v>24</v>
      </c>
    </row>
    <row r="3075" spans="1:27" s="316" customFormat="1" ht="26.1" customHeight="1">
      <c r="A3075" s="415">
        <v>1286</v>
      </c>
      <c r="B3075" s="79" t="s">
        <v>25</v>
      </c>
      <c r="C3075" s="78">
        <v>7590</v>
      </c>
      <c r="D3075" s="78">
        <v>8</v>
      </c>
      <c r="E3075" s="78">
        <v>0</v>
      </c>
      <c r="F3075" s="78">
        <v>51</v>
      </c>
      <c r="G3075" s="78">
        <v>1</v>
      </c>
      <c r="H3075" s="59">
        <v>3251</v>
      </c>
      <c r="I3075" s="84">
        <v>100</v>
      </c>
      <c r="J3075" s="70">
        <f t="shared" si="2094"/>
        <v>325100</v>
      </c>
      <c r="K3075" s="85"/>
      <c r="L3075" s="85"/>
      <c r="M3075" s="85"/>
      <c r="N3075" s="85"/>
      <c r="O3075" s="59"/>
      <c r="P3075" s="84">
        <v>100</v>
      </c>
      <c r="Q3075" s="59"/>
      <c r="R3075" s="59">
        <f t="shared" si="2095"/>
        <v>0</v>
      </c>
      <c r="S3075" s="59"/>
      <c r="T3075" s="59"/>
      <c r="U3075" s="59">
        <f t="shared" si="2096"/>
        <v>0</v>
      </c>
      <c r="V3075" s="59">
        <f t="shared" si="2097"/>
        <v>325100</v>
      </c>
      <c r="W3075" s="59">
        <f t="shared" si="2098"/>
        <v>325100</v>
      </c>
      <c r="X3075" s="59">
        <v>0</v>
      </c>
      <c r="Y3075" s="70">
        <f>V3075</f>
        <v>325100</v>
      </c>
      <c r="Z3075" s="85">
        <v>0.01</v>
      </c>
      <c r="AA3075" s="79">
        <f t="shared" si="2093"/>
        <v>32.51</v>
      </c>
    </row>
    <row r="3076" spans="1:27" s="87" customFormat="1" ht="30" customHeight="1">
      <c r="A3076" s="415">
        <v>1287</v>
      </c>
      <c r="B3076" s="79" t="s">
        <v>24</v>
      </c>
      <c r="C3076" s="78">
        <v>44665</v>
      </c>
      <c r="D3076" s="78">
        <v>0</v>
      </c>
      <c r="E3076" s="78">
        <v>2</v>
      </c>
      <c r="F3076" s="78">
        <v>70</v>
      </c>
      <c r="G3076" s="78">
        <v>2</v>
      </c>
      <c r="H3076" s="59">
        <v>270</v>
      </c>
      <c r="I3076" s="84">
        <v>300</v>
      </c>
      <c r="J3076" s="59">
        <f>H3076*I3076</f>
        <v>81000</v>
      </c>
      <c r="K3076" s="84">
        <v>1</v>
      </c>
      <c r="L3076" s="28" t="s">
        <v>208</v>
      </c>
      <c r="M3076" s="59" t="s">
        <v>202</v>
      </c>
      <c r="N3076" s="84">
        <v>2</v>
      </c>
      <c r="O3076" s="59">
        <v>336</v>
      </c>
      <c r="P3076" s="70">
        <v>100</v>
      </c>
      <c r="Q3076" s="70">
        <v>6350</v>
      </c>
      <c r="R3076" s="84">
        <f>O3076*Q3076</f>
        <v>2133600</v>
      </c>
      <c r="S3076" s="84">
        <v>21</v>
      </c>
      <c r="T3076" s="84">
        <v>80</v>
      </c>
      <c r="U3076" s="59">
        <f>R3076-R3076*T3076/100</f>
        <v>426720</v>
      </c>
      <c r="V3076" s="59">
        <f>J3076+U3076</f>
        <v>507720</v>
      </c>
      <c r="W3076" s="59">
        <f>V3076*P3076/100</f>
        <v>507720</v>
      </c>
      <c r="X3076" s="59" t="s">
        <v>58</v>
      </c>
      <c r="Y3076" s="92">
        <v>0</v>
      </c>
      <c r="Z3076" s="85">
        <v>0</v>
      </c>
      <c r="AA3076" s="79">
        <f t="shared" si="2093"/>
        <v>0</v>
      </c>
    </row>
    <row r="3077" spans="1:27" s="87" customFormat="1" ht="30" customHeight="1">
      <c r="A3077" s="415"/>
      <c r="B3077" s="79"/>
      <c r="C3077" s="78"/>
      <c r="D3077" s="78"/>
      <c r="E3077" s="78"/>
      <c r="F3077" s="78"/>
      <c r="G3077" s="78"/>
      <c r="H3077" s="59"/>
      <c r="I3077" s="84"/>
      <c r="J3077" s="59">
        <f t="shared" ref="J3077:J3078" si="2099">H3077*I3077</f>
        <v>0</v>
      </c>
      <c r="K3077" s="84">
        <v>2</v>
      </c>
      <c r="L3077" s="549" t="s">
        <v>162</v>
      </c>
      <c r="M3077" s="59" t="s">
        <v>27</v>
      </c>
      <c r="N3077" s="84">
        <v>1</v>
      </c>
      <c r="O3077" s="59">
        <v>7.5</v>
      </c>
      <c r="P3077" s="70">
        <v>100</v>
      </c>
      <c r="Q3077" s="70">
        <v>5150</v>
      </c>
      <c r="R3077" s="70">
        <f t="shared" ref="R3077:R3078" si="2100">O3077*Q3077</f>
        <v>38625</v>
      </c>
      <c r="S3077" s="84">
        <v>21</v>
      </c>
      <c r="T3077" s="84">
        <v>80</v>
      </c>
      <c r="U3077" s="59">
        <f t="shared" ref="U3077:U3078" si="2101">R3077-R3077*T3077/100</f>
        <v>7725</v>
      </c>
      <c r="V3077" s="59">
        <f t="shared" ref="V3077:V3078" si="2102">J3077+U3077</f>
        <v>7725</v>
      </c>
      <c r="W3077" s="59">
        <f t="shared" ref="W3077:W3078" si="2103">V3077*P3077/100</f>
        <v>7725</v>
      </c>
      <c r="X3077" s="59" t="s">
        <v>58</v>
      </c>
      <c r="Y3077" s="59">
        <v>0</v>
      </c>
      <c r="Z3077" s="85">
        <v>0</v>
      </c>
      <c r="AA3077" s="79">
        <f t="shared" si="2093"/>
        <v>0</v>
      </c>
    </row>
    <row r="3078" spans="1:27" s="87" customFormat="1" ht="30" customHeight="1">
      <c r="A3078" s="415"/>
      <c r="B3078" s="79"/>
      <c r="C3078" s="78"/>
      <c r="D3078" s="78"/>
      <c r="E3078" s="78"/>
      <c r="F3078" s="78"/>
      <c r="G3078" s="78"/>
      <c r="H3078" s="59"/>
      <c r="I3078" s="84"/>
      <c r="J3078" s="59">
        <f t="shared" si="2099"/>
        <v>0</v>
      </c>
      <c r="K3078" s="84">
        <v>3</v>
      </c>
      <c r="L3078" s="549" t="s">
        <v>162</v>
      </c>
      <c r="M3078" s="59" t="s">
        <v>27</v>
      </c>
      <c r="N3078" s="84">
        <v>1</v>
      </c>
      <c r="O3078" s="59">
        <v>7.5</v>
      </c>
      <c r="P3078" s="70">
        <v>100</v>
      </c>
      <c r="Q3078" s="70">
        <v>5150</v>
      </c>
      <c r="R3078" s="70">
        <f t="shared" si="2100"/>
        <v>38625</v>
      </c>
      <c r="S3078" s="84">
        <v>21</v>
      </c>
      <c r="T3078" s="84">
        <v>80</v>
      </c>
      <c r="U3078" s="59">
        <f t="shared" si="2101"/>
        <v>7725</v>
      </c>
      <c r="V3078" s="59">
        <f t="shared" si="2102"/>
        <v>7725</v>
      </c>
      <c r="W3078" s="59">
        <f t="shared" si="2103"/>
        <v>7725</v>
      </c>
      <c r="X3078" s="59" t="s">
        <v>58</v>
      </c>
      <c r="Y3078" s="70">
        <v>0</v>
      </c>
      <c r="Z3078" s="85">
        <v>0</v>
      </c>
      <c r="AA3078" s="79">
        <f t="shared" si="2093"/>
        <v>0</v>
      </c>
    </row>
    <row r="3079" spans="1:27" s="87" customFormat="1" ht="30" customHeight="1">
      <c r="A3079" s="415">
        <v>1288</v>
      </c>
      <c r="B3079" s="79" t="s">
        <v>25</v>
      </c>
      <c r="C3079" s="78">
        <v>6338</v>
      </c>
      <c r="D3079" s="78">
        <v>1</v>
      </c>
      <c r="E3079" s="78">
        <v>2</v>
      </c>
      <c r="F3079" s="78">
        <v>93</v>
      </c>
      <c r="G3079" s="78">
        <v>1</v>
      </c>
      <c r="H3079" s="59">
        <v>693</v>
      </c>
      <c r="I3079" s="84">
        <v>150</v>
      </c>
      <c r="J3079" s="70">
        <f>H3079*I3079</f>
        <v>103950</v>
      </c>
      <c r="K3079" s="59"/>
      <c r="L3079" s="59"/>
      <c r="M3079" s="59"/>
      <c r="N3079" s="59"/>
      <c r="O3079" s="59"/>
      <c r="P3079" s="70">
        <v>100</v>
      </c>
      <c r="Q3079" s="70"/>
      <c r="R3079" s="70">
        <f>O3079*Q3079</f>
        <v>0</v>
      </c>
      <c r="S3079" s="59"/>
      <c r="T3079" s="59"/>
      <c r="U3079" s="59">
        <f>R3079-R3079*T3079/100</f>
        <v>0</v>
      </c>
      <c r="V3079" s="59">
        <f>J3079+U3079</f>
        <v>103950</v>
      </c>
      <c r="W3079" s="59">
        <f>V3079*P3079/100</f>
        <v>103950</v>
      </c>
      <c r="X3079" s="59"/>
      <c r="Y3079" s="315">
        <v>103950</v>
      </c>
      <c r="Z3079" s="85">
        <v>0.01</v>
      </c>
      <c r="AA3079" s="79">
        <f t="shared" si="2093"/>
        <v>10.395</v>
      </c>
    </row>
    <row r="3080" spans="1:27" s="87" customFormat="1" ht="30" customHeight="1">
      <c r="A3080" s="415">
        <v>1289</v>
      </c>
      <c r="B3080" s="79" t="s">
        <v>25</v>
      </c>
      <c r="C3080" s="78">
        <v>1870</v>
      </c>
      <c r="D3080" s="78">
        <v>17</v>
      </c>
      <c r="E3080" s="78">
        <v>0</v>
      </c>
      <c r="F3080" s="78">
        <v>76</v>
      </c>
      <c r="G3080" s="78">
        <v>1</v>
      </c>
      <c r="H3080" s="59">
        <v>6876</v>
      </c>
      <c r="I3080" s="84">
        <v>100</v>
      </c>
      <c r="J3080" s="70">
        <f t="shared" ref="J3080" si="2104">H3080*I3080</f>
        <v>687600</v>
      </c>
      <c r="K3080" s="59"/>
      <c r="L3080" s="59"/>
      <c r="M3080" s="59"/>
      <c r="N3080" s="59"/>
      <c r="O3080" s="59"/>
      <c r="P3080" s="70">
        <v>100</v>
      </c>
      <c r="Q3080" s="70"/>
      <c r="R3080" s="70">
        <f t="shared" ref="R3080" si="2105">O3080*Q3080</f>
        <v>0</v>
      </c>
      <c r="S3080" s="59"/>
      <c r="T3080" s="59"/>
      <c r="U3080" s="59">
        <f t="shared" ref="U3080" si="2106">R3080-R3080*T3080/100</f>
        <v>0</v>
      </c>
      <c r="V3080" s="59">
        <f t="shared" ref="V3080" si="2107">J3080+U3080</f>
        <v>687600</v>
      </c>
      <c r="W3080" s="59">
        <f t="shared" ref="W3080" si="2108">V3080*P3080/100</f>
        <v>687600</v>
      </c>
      <c r="X3080" s="59"/>
      <c r="Y3080" s="70">
        <v>687600</v>
      </c>
      <c r="Z3080" s="85">
        <v>0.01</v>
      </c>
      <c r="AA3080" s="79">
        <f t="shared" si="2093"/>
        <v>68.760000000000005</v>
      </c>
    </row>
    <row r="3081" spans="1:27" s="87" customFormat="1" ht="30" customHeight="1">
      <c r="A3081" s="415">
        <v>1290</v>
      </c>
      <c r="B3081" s="79" t="s">
        <v>24</v>
      </c>
      <c r="C3081" s="78">
        <v>44658</v>
      </c>
      <c r="D3081" s="78">
        <v>0</v>
      </c>
      <c r="E3081" s="78">
        <v>1</v>
      </c>
      <c r="F3081" s="78">
        <v>7</v>
      </c>
      <c r="G3081" s="78">
        <v>2</v>
      </c>
      <c r="H3081" s="59">
        <v>107</v>
      </c>
      <c r="I3081" s="84">
        <v>400</v>
      </c>
      <c r="J3081" s="59">
        <f>H3081*I3081</f>
        <v>42800</v>
      </c>
      <c r="K3081" s="90">
        <v>1</v>
      </c>
      <c r="L3081" s="28" t="s">
        <v>208</v>
      </c>
      <c r="M3081" s="85" t="s">
        <v>59</v>
      </c>
      <c r="N3081" s="84">
        <v>2</v>
      </c>
      <c r="O3081" s="59">
        <v>120</v>
      </c>
      <c r="P3081" s="84">
        <v>100</v>
      </c>
      <c r="Q3081" s="70">
        <v>6350</v>
      </c>
      <c r="R3081" s="70">
        <f>O3081*Q3081</f>
        <v>762000</v>
      </c>
      <c r="S3081" s="84">
        <v>21</v>
      </c>
      <c r="T3081" s="84">
        <v>32</v>
      </c>
      <c r="U3081" s="59">
        <f>R3081-R3081*T3081/100</f>
        <v>518160</v>
      </c>
      <c r="V3081" s="59">
        <f>J3081+U3081</f>
        <v>560960</v>
      </c>
      <c r="W3081" s="59">
        <f>V3081*P3081/100</f>
        <v>560960</v>
      </c>
      <c r="X3081" s="59" t="s">
        <v>58</v>
      </c>
      <c r="Y3081" s="92">
        <v>0</v>
      </c>
      <c r="Z3081" s="85">
        <v>0</v>
      </c>
      <c r="AA3081" s="79">
        <f t="shared" si="2093"/>
        <v>0</v>
      </c>
    </row>
    <row r="3082" spans="1:27" s="87" customFormat="1" ht="30" customHeight="1">
      <c r="A3082" s="415"/>
      <c r="B3082" s="79"/>
      <c r="C3082" s="78"/>
      <c r="D3082" s="78"/>
      <c r="E3082" s="78"/>
      <c r="F3082" s="78"/>
      <c r="G3082" s="78"/>
      <c r="H3082" s="59"/>
      <c r="I3082" s="84"/>
      <c r="J3082" s="59">
        <f t="shared" ref="J3082:J3083" si="2109">H3082*I3082</f>
        <v>0</v>
      </c>
      <c r="K3082" s="90">
        <v>2</v>
      </c>
      <c r="L3082" s="549" t="s">
        <v>162</v>
      </c>
      <c r="M3082" s="85" t="s">
        <v>27</v>
      </c>
      <c r="N3082" s="84">
        <v>1</v>
      </c>
      <c r="O3082" s="59">
        <v>17.82</v>
      </c>
      <c r="P3082" s="84">
        <v>100</v>
      </c>
      <c r="Q3082" s="70">
        <v>5150</v>
      </c>
      <c r="R3082" s="70">
        <f t="shared" ref="R3082:R3083" si="2110">O3082*Q3082</f>
        <v>91773</v>
      </c>
      <c r="S3082" s="84">
        <v>21</v>
      </c>
      <c r="T3082" s="84">
        <v>93</v>
      </c>
      <c r="U3082" s="59">
        <f t="shared" ref="U3082:U3083" si="2111">R3082-R3082*T3082/100</f>
        <v>6424.1100000000006</v>
      </c>
      <c r="V3082" s="59">
        <f t="shared" ref="V3082:V3083" si="2112">J3082+U3082</f>
        <v>6424.1100000000006</v>
      </c>
      <c r="W3082" s="59">
        <f t="shared" ref="W3082:W3083" si="2113">V3082*P3082/100</f>
        <v>6424.11</v>
      </c>
      <c r="X3082" s="59" t="s">
        <v>58</v>
      </c>
      <c r="Y3082" s="59">
        <v>0</v>
      </c>
      <c r="Z3082" s="85">
        <v>0</v>
      </c>
      <c r="AA3082" s="79">
        <f t="shared" si="2093"/>
        <v>0</v>
      </c>
    </row>
    <row r="3083" spans="1:27" s="87" customFormat="1" ht="30" customHeight="1">
      <c r="A3083" s="415">
        <v>1291</v>
      </c>
      <c r="B3083" s="79" t="s">
        <v>25</v>
      </c>
      <c r="C3083" s="78">
        <v>7160</v>
      </c>
      <c r="D3083" s="78">
        <v>8</v>
      </c>
      <c r="E3083" s="78">
        <v>0</v>
      </c>
      <c r="F3083" s="78">
        <v>84</v>
      </c>
      <c r="G3083" s="78">
        <v>1</v>
      </c>
      <c r="H3083" s="59">
        <v>3284</v>
      </c>
      <c r="I3083" s="84">
        <v>100</v>
      </c>
      <c r="J3083" s="70">
        <f t="shared" si="2109"/>
        <v>328400</v>
      </c>
      <c r="K3083" s="90"/>
      <c r="L3083" s="85"/>
      <c r="M3083" s="85"/>
      <c r="N3083" s="84"/>
      <c r="O3083" s="59"/>
      <c r="P3083" s="84">
        <v>100</v>
      </c>
      <c r="Q3083" s="70"/>
      <c r="R3083" s="70">
        <f t="shared" si="2110"/>
        <v>0</v>
      </c>
      <c r="S3083" s="84"/>
      <c r="T3083" s="84"/>
      <c r="U3083" s="59">
        <f t="shared" si="2111"/>
        <v>0</v>
      </c>
      <c r="V3083" s="59">
        <f t="shared" si="2112"/>
        <v>328400</v>
      </c>
      <c r="W3083" s="59">
        <f t="shared" si="2113"/>
        <v>328400</v>
      </c>
      <c r="X3083" s="59"/>
      <c r="Y3083" s="70">
        <v>328400</v>
      </c>
      <c r="Z3083" s="85">
        <v>0.01</v>
      </c>
      <c r="AA3083" s="79">
        <f t="shared" si="2093"/>
        <v>32.840000000000003</v>
      </c>
    </row>
    <row r="3084" spans="1:27" s="87" customFormat="1" ht="30" customHeight="1">
      <c r="A3084" s="415">
        <v>1292</v>
      </c>
      <c r="B3084" s="79" t="s">
        <v>24</v>
      </c>
      <c r="C3084" s="78">
        <v>44661</v>
      </c>
      <c r="D3084" s="78">
        <v>1</v>
      </c>
      <c r="E3084" s="78">
        <v>0</v>
      </c>
      <c r="F3084" s="78">
        <v>91</v>
      </c>
      <c r="G3084" s="78">
        <v>2</v>
      </c>
      <c r="H3084" s="59">
        <v>491</v>
      </c>
      <c r="I3084" s="84">
        <v>300</v>
      </c>
      <c r="J3084" s="70">
        <f>H3084*I3084</f>
        <v>147300</v>
      </c>
      <c r="K3084" s="90">
        <v>1</v>
      </c>
      <c r="L3084" s="28" t="s">
        <v>208</v>
      </c>
      <c r="M3084" s="85" t="s">
        <v>202</v>
      </c>
      <c r="N3084" s="84">
        <v>2</v>
      </c>
      <c r="O3084" s="59">
        <v>308</v>
      </c>
      <c r="P3084" s="84">
        <v>100</v>
      </c>
      <c r="Q3084" s="70">
        <v>6350</v>
      </c>
      <c r="R3084" s="84">
        <f>O3084*Q3084</f>
        <v>1955800</v>
      </c>
      <c r="S3084" s="84">
        <v>26</v>
      </c>
      <c r="T3084" s="84">
        <v>85</v>
      </c>
      <c r="U3084" s="59">
        <f>R3084-R3084*T3084/100</f>
        <v>293370</v>
      </c>
      <c r="V3084" s="59">
        <f>J3084+U3084</f>
        <v>440670</v>
      </c>
      <c r="W3084" s="59">
        <f>V3084*P3084/100</f>
        <v>440670</v>
      </c>
      <c r="X3084" s="59" t="s">
        <v>58</v>
      </c>
      <c r="Y3084" s="315">
        <v>0</v>
      </c>
      <c r="Z3084" s="85">
        <v>0</v>
      </c>
      <c r="AA3084" s="79">
        <f t="shared" si="2093"/>
        <v>0</v>
      </c>
    </row>
    <row r="3085" spans="1:27" s="87" customFormat="1" ht="30" customHeight="1">
      <c r="A3085" s="415">
        <v>1293</v>
      </c>
      <c r="B3085" s="79" t="s">
        <v>25</v>
      </c>
      <c r="C3085" s="78">
        <v>5410</v>
      </c>
      <c r="D3085" s="78">
        <v>27</v>
      </c>
      <c r="E3085" s="78">
        <v>1</v>
      </c>
      <c r="F3085" s="78">
        <v>96</v>
      </c>
      <c r="G3085" s="78">
        <v>1</v>
      </c>
      <c r="H3085" s="70">
        <v>10996</v>
      </c>
      <c r="I3085" s="84">
        <v>100</v>
      </c>
      <c r="J3085" s="84">
        <f t="shared" ref="J3085" si="2114">H3085*I3085</f>
        <v>1099600</v>
      </c>
      <c r="K3085" s="85"/>
      <c r="L3085" s="85"/>
      <c r="M3085" s="85"/>
      <c r="N3085" s="59"/>
      <c r="O3085" s="59"/>
      <c r="P3085" s="84">
        <v>100</v>
      </c>
      <c r="Q3085" s="59"/>
      <c r="R3085" s="59">
        <f t="shared" ref="R3085" si="2115">O3085*Q3085</f>
        <v>0</v>
      </c>
      <c r="S3085" s="59"/>
      <c r="T3085" s="84"/>
      <c r="U3085" s="59">
        <f t="shared" ref="U3085" si="2116">R3085-R3085*T3085/100</f>
        <v>0</v>
      </c>
      <c r="V3085" s="70">
        <f t="shared" ref="V3085" si="2117">J3085+U3085</f>
        <v>1099600</v>
      </c>
      <c r="W3085" s="70">
        <f t="shared" ref="W3085" si="2118">V3085*P3085/100</f>
        <v>1099600</v>
      </c>
      <c r="X3085" s="59"/>
      <c r="Y3085" s="84">
        <v>1099600</v>
      </c>
      <c r="Z3085" s="85">
        <v>0.01</v>
      </c>
      <c r="AA3085" s="79">
        <f t="shared" si="2093"/>
        <v>109.96</v>
      </c>
    </row>
    <row r="3086" spans="1:27" s="87" customFormat="1" ht="30" customHeight="1">
      <c r="A3086" s="415">
        <v>1294</v>
      </c>
      <c r="B3086" s="79" t="s">
        <v>24</v>
      </c>
      <c r="C3086" s="78">
        <v>44664</v>
      </c>
      <c r="D3086" s="78">
        <v>0</v>
      </c>
      <c r="E3086" s="78">
        <v>2</v>
      </c>
      <c r="F3086" s="78">
        <v>40</v>
      </c>
      <c r="G3086" s="78">
        <v>2</v>
      </c>
      <c r="H3086" s="59">
        <v>240</v>
      </c>
      <c r="I3086" s="84">
        <v>400</v>
      </c>
      <c r="J3086" s="70">
        <f>H3086*I3086</f>
        <v>96000</v>
      </c>
      <c r="K3086" s="90">
        <v>1</v>
      </c>
      <c r="L3086" s="28" t="s">
        <v>208</v>
      </c>
      <c r="M3086" s="59" t="s">
        <v>59</v>
      </c>
      <c r="N3086" s="84">
        <v>2</v>
      </c>
      <c r="O3086" s="59">
        <v>136</v>
      </c>
      <c r="P3086" s="84">
        <v>100</v>
      </c>
      <c r="Q3086" s="84">
        <v>6350</v>
      </c>
      <c r="R3086" s="84">
        <f>O3086*Q3086</f>
        <v>863600</v>
      </c>
      <c r="S3086" s="84">
        <v>11</v>
      </c>
      <c r="T3086" s="84">
        <v>12</v>
      </c>
      <c r="U3086" s="59">
        <f>R3086-R3086*T3086/100</f>
        <v>759968</v>
      </c>
      <c r="V3086" s="59">
        <f>J3086+U3086</f>
        <v>855968</v>
      </c>
      <c r="W3086" s="59">
        <f>V3086*P3086/100</f>
        <v>855968</v>
      </c>
      <c r="X3086" s="59" t="s">
        <v>58</v>
      </c>
      <c r="Y3086" s="92">
        <v>0</v>
      </c>
      <c r="Z3086" s="85">
        <v>0</v>
      </c>
      <c r="AA3086" s="79">
        <f t="shared" si="2093"/>
        <v>0</v>
      </c>
    </row>
    <row r="3087" spans="1:27" s="87" customFormat="1" ht="30" customHeight="1">
      <c r="A3087" s="415"/>
      <c r="B3087" s="79"/>
      <c r="C3087" s="78"/>
      <c r="D3087" s="78"/>
      <c r="E3087" s="78"/>
      <c r="F3087" s="78"/>
      <c r="G3087" s="78"/>
      <c r="H3087" s="59"/>
      <c r="I3087" s="84"/>
      <c r="J3087" s="70"/>
      <c r="K3087" s="90">
        <v>2</v>
      </c>
      <c r="L3087" s="28" t="s">
        <v>208</v>
      </c>
      <c r="M3087" s="59" t="s">
        <v>59</v>
      </c>
      <c r="N3087" s="84">
        <v>2</v>
      </c>
      <c r="O3087" s="59">
        <v>60</v>
      </c>
      <c r="P3087" s="84">
        <v>100</v>
      </c>
      <c r="Q3087" s="84">
        <v>6350</v>
      </c>
      <c r="R3087" s="84">
        <f>O3087*Q3087</f>
        <v>381000</v>
      </c>
      <c r="S3087" s="84">
        <v>11</v>
      </c>
      <c r="T3087" s="84">
        <v>12</v>
      </c>
      <c r="U3087" s="59">
        <f>R3087-R3087*T3087/100</f>
        <v>335280</v>
      </c>
      <c r="V3087" s="59">
        <f>J3087+U3087</f>
        <v>335280</v>
      </c>
      <c r="W3087" s="59">
        <f>V3087*P3087/100</f>
        <v>335280</v>
      </c>
      <c r="X3087" s="59" t="s">
        <v>209</v>
      </c>
      <c r="Y3087" s="92">
        <v>0</v>
      </c>
      <c r="Z3087" s="85">
        <v>0</v>
      </c>
      <c r="AA3087" s="79">
        <f t="shared" si="2093"/>
        <v>0</v>
      </c>
    </row>
    <row r="3088" spans="1:27" s="87" customFormat="1" ht="30" customHeight="1">
      <c r="A3088" s="415">
        <v>1295</v>
      </c>
      <c r="B3088" s="79" t="s">
        <v>104</v>
      </c>
      <c r="C3088" s="78">
        <v>1201</v>
      </c>
      <c r="D3088" s="78">
        <v>7</v>
      </c>
      <c r="E3088" s="78">
        <v>1</v>
      </c>
      <c r="F3088" s="78">
        <v>60</v>
      </c>
      <c r="G3088" s="78">
        <v>1</v>
      </c>
      <c r="H3088" s="59">
        <v>2960</v>
      </c>
      <c r="I3088" s="84">
        <v>125</v>
      </c>
      <c r="J3088" s="70">
        <f t="shared" ref="J3088:J3089" si="2119">H3088*I3088</f>
        <v>370000</v>
      </c>
      <c r="K3088" s="85"/>
      <c r="L3088" s="85"/>
      <c r="M3088" s="59"/>
      <c r="N3088" s="59"/>
      <c r="O3088" s="59"/>
      <c r="P3088" s="84">
        <v>100</v>
      </c>
      <c r="Q3088" s="59"/>
      <c r="R3088" s="59">
        <f t="shared" ref="R3088:R3089" si="2120">O3088*Q3088</f>
        <v>0</v>
      </c>
      <c r="S3088" s="59"/>
      <c r="T3088" s="59"/>
      <c r="U3088" s="59">
        <f t="shared" ref="U3088:U3089" si="2121">R3088-R3088*T3088/100</f>
        <v>0</v>
      </c>
      <c r="V3088" s="59">
        <f t="shared" ref="V3088:V3089" si="2122">J3088+U3088</f>
        <v>370000</v>
      </c>
      <c r="W3088" s="59">
        <f t="shared" ref="W3088:W3089" si="2123">V3088*P3088/100</f>
        <v>370000</v>
      </c>
      <c r="X3088" s="59"/>
      <c r="Y3088" s="70">
        <v>370000</v>
      </c>
      <c r="Z3088" s="85">
        <v>0.01</v>
      </c>
      <c r="AA3088" s="79">
        <f t="shared" si="2093"/>
        <v>37</v>
      </c>
    </row>
    <row r="3089" spans="1:27" s="87" customFormat="1" ht="30" customHeight="1">
      <c r="A3089" s="415">
        <v>1296</v>
      </c>
      <c r="B3089" s="79" t="s">
        <v>25</v>
      </c>
      <c r="C3089" s="78">
        <v>3215</v>
      </c>
      <c r="D3089" s="78">
        <v>21</v>
      </c>
      <c r="E3089" s="78">
        <v>2</v>
      </c>
      <c r="F3089" s="78">
        <v>22</v>
      </c>
      <c r="G3089" s="78">
        <v>1</v>
      </c>
      <c r="H3089" s="59">
        <v>8622</v>
      </c>
      <c r="I3089" s="84">
        <v>100</v>
      </c>
      <c r="J3089" s="70">
        <f t="shared" si="2119"/>
        <v>862200</v>
      </c>
      <c r="K3089" s="85"/>
      <c r="L3089" s="85"/>
      <c r="M3089" s="59"/>
      <c r="N3089" s="59"/>
      <c r="O3089" s="59"/>
      <c r="P3089" s="84">
        <v>100</v>
      </c>
      <c r="Q3089" s="59"/>
      <c r="R3089" s="59">
        <f t="shared" si="2120"/>
        <v>0</v>
      </c>
      <c r="S3089" s="59"/>
      <c r="T3089" s="59"/>
      <c r="U3089" s="59">
        <f t="shared" si="2121"/>
        <v>0</v>
      </c>
      <c r="V3089" s="59">
        <f t="shared" si="2122"/>
        <v>862200</v>
      </c>
      <c r="W3089" s="59">
        <f t="shared" si="2123"/>
        <v>862200</v>
      </c>
      <c r="X3089" s="59"/>
      <c r="Y3089" s="70">
        <v>862200</v>
      </c>
      <c r="Z3089" s="85">
        <v>0.01</v>
      </c>
      <c r="AA3089" s="79">
        <f t="shared" si="2093"/>
        <v>86.22</v>
      </c>
    </row>
    <row r="3090" spans="1:27" s="316" customFormat="1" ht="24.95" customHeight="1">
      <c r="A3090" s="415">
        <v>1297</v>
      </c>
      <c r="B3090" s="79" t="s">
        <v>24</v>
      </c>
      <c r="C3090" s="78">
        <v>44643</v>
      </c>
      <c r="D3090" s="78">
        <v>0</v>
      </c>
      <c r="E3090" s="78">
        <v>1</v>
      </c>
      <c r="F3090" s="78">
        <v>2</v>
      </c>
      <c r="G3090" s="78">
        <v>2</v>
      </c>
      <c r="H3090" s="59">
        <v>102</v>
      </c>
      <c r="I3090" s="84">
        <v>400</v>
      </c>
      <c r="J3090" s="59">
        <f>H3090*I3090</f>
        <v>40800</v>
      </c>
      <c r="K3090" s="84">
        <v>1</v>
      </c>
      <c r="L3090" s="28" t="s">
        <v>208</v>
      </c>
      <c r="M3090" s="59" t="s">
        <v>59</v>
      </c>
      <c r="N3090" s="84">
        <v>2</v>
      </c>
      <c r="O3090" s="59">
        <v>60</v>
      </c>
      <c r="P3090" s="70">
        <v>100</v>
      </c>
      <c r="Q3090" s="70">
        <v>6350</v>
      </c>
      <c r="R3090" s="70">
        <f>O3090*Q3090</f>
        <v>381000</v>
      </c>
      <c r="S3090" s="84">
        <v>2</v>
      </c>
      <c r="T3090" s="84">
        <v>2</v>
      </c>
      <c r="U3090" s="84">
        <f>R3090-R3090*T3090/100</f>
        <v>373380</v>
      </c>
      <c r="V3090" s="70">
        <f>J3090+U3090</f>
        <v>414180</v>
      </c>
      <c r="W3090" s="70">
        <f>V3090*P3090/100</f>
        <v>414180</v>
      </c>
      <c r="X3090" s="70" t="s">
        <v>58</v>
      </c>
      <c r="Y3090" s="92">
        <v>0</v>
      </c>
      <c r="Z3090" s="85">
        <v>0</v>
      </c>
      <c r="AA3090" s="79">
        <f t="shared" si="2093"/>
        <v>0</v>
      </c>
    </row>
    <row r="3091" spans="1:27" s="97" customFormat="1" ht="24.95" customHeight="1">
      <c r="A3091" s="415">
        <v>1298</v>
      </c>
      <c r="B3091" s="79" t="s">
        <v>24</v>
      </c>
      <c r="C3091" s="78">
        <v>44644</v>
      </c>
      <c r="D3091" s="78">
        <v>0</v>
      </c>
      <c r="E3091" s="78">
        <v>0</v>
      </c>
      <c r="F3091" s="78">
        <v>97</v>
      </c>
      <c r="G3091" s="78">
        <v>2</v>
      </c>
      <c r="H3091" s="85">
        <v>97</v>
      </c>
      <c r="I3091" s="85">
        <v>400</v>
      </c>
      <c r="J3091" s="59">
        <f>H3091*I3091</f>
        <v>38800</v>
      </c>
      <c r="K3091" s="82">
        <v>1</v>
      </c>
      <c r="L3091" s="28" t="s">
        <v>208</v>
      </c>
      <c r="M3091" s="85" t="s">
        <v>27</v>
      </c>
      <c r="N3091" s="82">
        <v>2</v>
      </c>
      <c r="O3091" s="85">
        <v>180</v>
      </c>
      <c r="P3091" s="85">
        <v>100</v>
      </c>
      <c r="Q3091" s="70">
        <v>6350</v>
      </c>
      <c r="R3091" s="84">
        <f>O3091*Q3091</f>
        <v>1143000</v>
      </c>
      <c r="S3091" s="84">
        <v>21</v>
      </c>
      <c r="T3091" s="84">
        <v>93</v>
      </c>
      <c r="U3091" s="70">
        <f>R3091-R3091*T3091/100</f>
        <v>80010</v>
      </c>
      <c r="V3091" s="70">
        <f>J3091+U3091</f>
        <v>118810</v>
      </c>
      <c r="W3091" s="70">
        <f>V3091*P3091/100</f>
        <v>118810</v>
      </c>
      <c r="X3091" s="70" t="s">
        <v>58</v>
      </c>
      <c r="Y3091" s="611">
        <v>0</v>
      </c>
      <c r="Z3091" s="85">
        <v>0</v>
      </c>
      <c r="AA3091" s="79">
        <f t="shared" si="2093"/>
        <v>0</v>
      </c>
    </row>
    <row r="3092" spans="1:27" s="316" customFormat="1" ht="24.95" customHeight="1">
      <c r="A3092" s="415">
        <v>1299</v>
      </c>
      <c r="B3092" s="79" t="s">
        <v>24</v>
      </c>
      <c r="C3092" s="78">
        <v>44686</v>
      </c>
      <c r="D3092" s="78">
        <v>0</v>
      </c>
      <c r="E3092" s="78">
        <v>0</v>
      </c>
      <c r="F3092" s="78">
        <v>70</v>
      </c>
      <c r="G3092" s="78">
        <v>1</v>
      </c>
      <c r="H3092" s="59">
        <v>70</v>
      </c>
      <c r="I3092" s="84">
        <v>400</v>
      </c>
      <c r="J3092" s="70">
        <f>H3092*I3092</f>
        <v>28000</v>
      </c>
      <c r="K3092" s="59"/>
      <c r="L3092" s="59"/>
      <c r="M3092" s="59"/>
      <c r="N3092" s="59"/>
      <c r="O3092" s="59"/>
      <c r="P3092" s="70">
        <v>100</v>
      </c>
      <c r="Q3092" s="70"/>
      <c r="R3092" s="70">
        <f>O3092*Q3092</f>
        <v>0</v>
      </c>
      <c r="S3092" s="59"/>
      <c r="T3092" s="59"/>
      <c r="U3092" s="59">
        <f>R3092-R3092*T3092/100</f>
        <v>0</v>
      </c>
      <c r="V3092" s="59">
        <f>J3092+U3092</f>
        <v>28000</v>
      </c>
      <c r="W3092" s="59">
        <f>V3092*P3092/100</f>
        <v>28000</v>
      </c>
      <c r="X3092" s="59" t="s">
        <v>58</v>
      </c>
      <c r="Y3092" s="315">
        <v>0</v>
      </c>
      <c r="Z3092" s="85">
        <v>0</v>
      </c>
      <c r="AA3092" s="79">
        <f t="shared" si="2093"/>
        <v>0</v>
      </c>
    </row>
    <row r="3093" spans="1:27" s="316" customFormat="1" ht="24.95" customHeight="1">
      <c r="A3093" s="415">
        <v>1300</v>
      </c>
      <c r="B3093" s="79" t="s">
        <v>24</v>
      </c>
      <c r="C3093" s="78">
        <v>44645</v>
      </c>
      <c r="D3093" s="78">
        <v>0</v>
      </c>
      <c r="E3093" s="78">
        <v>0</v>
      </c>
      <c r="F3093" s="78">
        <v>88</v>
      </c>
      <c r="G3093" s="78">
        <v>1</v>
      </c>
      <c r="H3093" s="59">
        <v>88</v>
      </c>
      <c r="I3093" s="84">
        <v>400</v>
      </c>
      <c r="J3093" s="70">
        <f>H3093*I3093</f>
        <v>35200</v>
      </c>
      <c r="K3093" s="59"/>
      <c r="L3093" s="59"/>
      <c r="M3093" s="59"/>
      <c r="N3093" s="59"/>
      <c r="O3093" s="59"/>
      <c r="P3093" s="70">
        <v>100</v>
      </c>
      <c r="Q3093" s="70"/>
      <c r="R3093" s="70">
        <f>O3093*Q3093</f>
        <v>0</v>
      </c>
      <c r="S3093" s="59"/>
      <c r="T3093" s="59"/>
      <c r="U3093" s="59">
        <f>R3093-R3093*T3093/100</f>
        <v>0</v>
      </c>
      <c r="V3093" s="59">
        <f>J3093+U3093</f>
        <v>35200</v>
      </c>
      <c r="W3093" s="59">
        <f>V3093*P3093/100</f>
        <v>35200</v>
      </c>
      <c r="X3093" s="59" t="s">
        <v>58</v>
      </c>
      <c r="Y3093" s="315">
        <v>0</v>
      </c>
      <c r="Z3093" s="85">
        <v>0</v>
      </c>
      <c r="AA3093" s="79">
        <f t="shared" si="2093"/>
        <v>0</v>
      </c>
    </row>
    <row r="3094" spans="1:27" s="316" customFormat="1" ht="24.95" customHeight="1">
      <c r="A3094" s="415">
        <v>1301</v>
      </c>
      <c r="B3094" s="79" t="s">
        <v>25</v>
      </c>
      <c r="C3094" s="78">
        <v>7749</v>
      </c>
      <c r="D3094" s="78">
        <v>8</v>
      </c>
      <c r="E3094" s="78">
        <v>2</v>
      </c>
      <c r="F3094" s="78">
        <v>42</v>
      </c>
      <c r="G3094" s="78">
        <v>1</v>
      </c>
      <c r="H3094" s="59">
        <v>3442</v>
      </c>
      <c r="I3094" s="84">
        <v>100</v>
      </c>
      <c r="J3094" s="70">
        <f t="shared" ref="J3094" si="2124">H3094*I3094</f>
        <v>344200</v>
      </c>
      <c r="K3094" s="59"/>
      <c r="L3094" s="59"/>
      <c r="M3094" s="59"/>
      <c r="N3094" s="59"/>
      <c r="O3094" s="59"/>
      <c r="P3094" s="70">
        <v>100</v>
      </c>
      <c r="Q3094" s="70"/>
      <c r="R3094" s="70">
        <f t="shared" ref="R3094" si="2125">O3094*Q3094</f>
        <v>0</v>
      </c>
      <c r="S3094" s="59"/>
      <c r="T3094" s="59"/>
      <c r="U3094" s="59">
        <f t="shared" ref="U3094" si="2126">R3094-R3094*T3094/100</f>
        <v>0</v>
      </c>
      <c r="V3094" s="59">
        <f t="shared" ref="V3094" si="2127">J3094+U3094</f>
        <v>344200</v>
      </c>
      <c r="W3094" s="59">
        <f t="shared" ref="W3094" si="2128">V3094*P3094/100</f>
        <v>344200</v>
      </c>
      <c r="X3094" s="59"/>
      <c r="Y3094" s="70">
        <v>344200</v>
      </c>
      <c r="Z3094" s="85">
        <v>0.01</v>
      </c>
      <c r="AA3094" s="79">
        <f t="shared" si="2093"/>
        <v>34.42</v>
      </c>
    </row>
    <row r="3095" spans="1:27" s="316" customFormat="1" ht="24.95" customHeight="1">
      <c r="A3095" s="415">
        <v>1302</v>
      </c>
      <c r="B3095" s="79" t="s">
        <v>170</v>
      </c>
      <c r="C3095" s="78">
        <v>7748</v>
      </c>
      <c r="D3095" s="78">
        <v>4</v>
      </c>
      <c r="E3095" s="78">
        <v>2</v>
      </c>
      <c r="F3095" s="78">
        <v>4</v>
      </c>
      <c r="G3095" s="78">
        <v>1</v>
      </c>
      <c r="H3095" s="59">
        <v>1804</v>
      </c>
      <c r="I3095" s="84">
        <v>100</v>
      </c>
      <c r="J3095" s="70">
        <f>H3095*I3095</f>
        <v>180400</v>
      </c>
      <c r="K3095" s="59"/>
      <c r="L3095" s="59"/>
      <c r="M3095" s="59"/>
      <c r="N3095" s="59"/>
      <c r="O3095" s="59"/>
      <c r="P3095" s="70">
        <v>100</v>
      </c>
      <c r="Q3095" s="70"/>
      <c r="R3095" s="70">
        <f>O3095*Q3095</f>
        <v>0</v>
      </c>
      <c r="S3095" s="59"/>
      <c r="T3095" s="59"/>
      <c r="U3095" s="59">
        <f>R3095-R3095*T3095/100</f>
        <v>0</v>
      </c>
      <c r="V3095" s="59">
        <f>J3095+U3095</f>
        <v>180400</v>
      </c>
      <c r="W3095" s="59">
        <f>V3095*P3095/100</f>
        <v>180400</v>
      </c>
      <c r="X3095" s="59"/>
      <c r="Y3095" s="315">
        <v>180400</v>
      </c>
      <c r="Z3095" s="85">
        <v>0.01</v>
      </c>
      <c r="AA3095" s="79">
        <f t="shared" si="2093"/>
        <v>18.04</v>
      </c>
    </row>
    <row r="3096" spans="1:27" s="316" customFormat="1" ht="24.95" customHeight="1">
      <c r="A3096" s="415">
        <v>1303</v>
      </c>
      <c r="B3096" s="79" t="s">
        <v>170</v>
      </c>
      <c r="C3096" s="78">
        <v>8327</v>
      </c>
      <c r="D3096" s="78">
        <v>15</v>
      </c>
      <c r="E3096" s="78">
        <v>3</v>
      </c>
      <c r="F3096" s="78">
        <v>23</v>
      </c>
      <c r="G3096" s="78">
        <v>1</v>
      </c>
      <c r="H3096" s="59">
        <v>6323</v>
      </c>
      <c r="I3096" s="84">
        <v>100</v>
      </c>
      <c r="J3096" s="70">
        <f>H3096*I3096</f>
        <v>632300</v>
      </c>
      <c r="K3096" s="59"/>
      <c r="L3096" s="59"/>
      <c r="M3096" s="59"/>
      <c r="N3096" s="59"/>
      <c r="O3096" s="59"/>
      <c r="P3096" s="70">
        <v>100</v>
      </c>
      <c r="Q3096" s="70"/>
      <c r="R3096" s="70">
        <f>O3096*Q3096</f>
        <v>0</v>
      </c>
      <c r="S3096" s="59"/>
      <c r="T3096" s="59"/>
      <c r="U3096" s="59">
        <f>R3096-R3096*T3096/100</f>
        <v>0</v>
      </c>
      <c r="V3096" s="59">
        <f>J3096+U3096</f>
        <v>632300</v>
      </c>
      <c r="W3096" s="59">
        <f>V3096*P3096/100</f>
        <v>632300</v>
      </c>
      <c r="X3096" s="59"/>
      <c r="Y3096" s="315">
        <f>V3096</f>
        <v>632300</v>
      </c>
      <c r="Z3096" s="85">
        <v>0.01</v>
      </c>
      <c r="AA3096" s="79">
        <f t="shared" si="2093"/>
        <v>63.23</v>
      </c>
    </row>
    <row r="3097" spans="1:27" s="306" customFormat="1" ht="24.95" customHeight="1">
      <c r="A3097" s="483">
        <v>1304</v>
      </c>
      <c r="B3097" s="305" t="s">
        <v>170</v>
      </c>
      <c r="C3097" s="105">
        <v>6989</v>
      </c>
      <c r="D3097" s="105">
        <v>1</v>
      </c>
      <c r="E3097" s="105">
        <v>2</v>
      </c>
      <c r="F3097" s="105">
        <v>27</v>
      </c>
      <c r="G3097" s="105">
        <v>1</v>
      </c>
      <c r="H3097" s="300">
        <v>627</v>
      </c>
      <c r="I3097" s="106">
        <v>100</v>
      </c>
      <c r="J3097" s="107">
        <f>H3097*I3097</f>
        <v>62700</v>
      </c>
      <c r="K3097" s="300"/>
      <c r="L3097" s="300"/>
      <c r="M3097" s="300"/>
      <c r="N3097" s="300"/>
      <c r="O3097" s="300"/>
      <c r="P3097" s="107">
        <v>100</v>
      </c>
      <c r="Q3097" s="107"/>
      <c r="R3097" s="107">
        <f>O3097*Q3097</f>
        <v>0</v>
      </c>
      <c r="S3097" s="300"/>
      <c r="T3097" s="300"/>
      <c r="U3097" s="300">
        <f>R3097-R3097*T3097/100</f>
        <v>0</v>
      </c>
      <c r="V3097" s="300">
        <f>J3097+U3097</f>
        <v>62700</v>
      </c>
      <c r="W3097" s="300">
        <f>V3097*P3097/100</f>
        <v>62700</v>
      </c>
      <c r="X3097" s="300"/>
      <c r="Y3097" s="309">
        <f>V3097</f>
        <v>62700</v>
      </c>
      <c r="Z3097" s="302">
        <v>0.01</v>
      </c>
      <c r="AA3097" s="305">
        <f t="shared" si="2093"/>
        <v>6.27</v>
      </c>
    </row>
    <row r="3098" spans="1:27" s="614" customFormat="1" ht="30" customHeight="1">
      <c r="A3098" s="415">
        <v>1305</v>
      </c>
      <c r="B3098" s="612" t="s">
        <v>24</v>
      </c>
      <c r="C3098" s="78">
        <v>44642</v>
      </c>
      <c r="D3098" s="78">
        <v>0</v>
      </c>
      <c r="E3098" s="78">
        <v>1</v>
      </c>
      <c r="F3098" s="78">
        <v>6</v>
      </c>
      <c r="G3098" s="78">
        <v>2</v>
      </c>
      <c r="H3098" s="373">
        <v>106</v>
      </c>
      <c r="I3098" s="373">
        <v>400</v>
      </c>
      <c r="J3098" s="59">
        <f>H3098*I3098</f>
        <v>42400</v>
      </c>
      <c r="K3098" s="84">
        <v>1</v>
      </c>
      <c r="L3098" s="59" t="s">
        <v>201</v>
      </c>
      <c r="M3098" s="59" t="s">
        <v>59</v>
      </c>
      <c r="N3098" s="59">
        <v>2</v>
      </c>
      <c r="O3098" s="59">
        <v>84</v>
      </c>
      <c r="P3098" s="70">
        <v>100</v>
      </c>
      <c r="Q3098" s="70">
        <v>6350</v>
      </c>
      <c r="R3098" s="70">
        <f>O3098*Q3098</f>
        <v>533400</v>
      </c>
      <c r="S3098" s="84">
        <v>21</v>
      </c>
      <c r="T3098" s="84">
        <v>32</v>
      </c>
      <c r="U3098" s="59">
        <f>R3098-R3098*T3098/100</f>
        <v>362712</v>
      </c>
      <c r="V3098" s="59">
        <f>J3098+U3098</f>
        <v>405112</v>
      </c>
      <c r="W3098" s="59">
        <f>V3098*P3098/100</f>
        <v>405112</v>
      </c>
      <c r="X3098" s="59" t="s">
        <v>58</v>
      </c>
      <c r="Y3098" s="613">
        <v>0</v>
      </c>
      <c r="Z3098" s="373">
        <v>0</v>
      </c>
      <c r="AA3098" s="612">
        <f t="shared" si="2093"/>
        <v>0</v>
      </c>
    </row>
    <row r="3099" spans="1:27" s="87" customFormat="1" ht="24.95" customHeight="1">
      <c r="A3099" s="415">
        <v>1306</v>
      </c>
      <c r="B3099" s="79" t="s">
        <v>24</v>
      </c>
      <c r="C3099" s="78">
        <v>44663</v>
      </c>
      <c r="D3099" s="78">
        <v>0</v>
      </c>
      <c r="E3099" s="78">
        <v>1</v>
      </c>
      <c r="F3099" s="78">
        <v>35</v>
      </c>
      <c r="G3099" s="78">
        <v>2</v>
      </c>
      <c r="H3099" s="59">
        <v>135</v>
      </c>
      <c r="I3099" s="84">
        <v>400</v>
      </c>
      <c r="J3099" s="59">
        <f>H3099*I3099</f>
        <v>54000</v>
      </c>
      <c r="K3099" s="85">
        <v>1</v>
      </c>
      <c r="L3099" s="85" t="s">
        <v>201</v>
      </c>
      <c r="M3099" s="85" t="s">
        <v>27</v>
      </c>
      <c r="N3099" s="90">
        <v>2</v>
      </c>
      <c r="O3099" s="59">
        <v>256</v>
      </c>
      <c r="P3099" s="104">
        <v>100</v>
      </c>
      <c r="Q3099" s="70">
        <v>6350</v>
      </c>
      <c r="R3099" s="84">
        <f>O3099*Q3099</f>
        <v>1625600</v>
      </c>
      <c r="S3099" s="84">
        <v>31</v>
      </c>
      <c r="T3099" s="84">
        <v>93</v>
      </c>
      <c r="U3099" s="59">
        <f>R3099-R3099*T3099/100</f>
        <v>113792</v>
      </c>
      <c r="V3099" s="59">
        <f>J3099+U3099</f>
        <v>167792</v>
      </c>
      <c r="W3099" s="59">
        <f>V3099*P3099/100</f>
        <v>167792</v>
      </c>
      <c r="X3099" s="59" t="s">
        <v>58</v>
      </c>
      <c r="Y3099" s="92">
        <v>0</v>
      </c>
      <c r="Z3099" s="85">
        <v>0</v>
      </c>
      <c r="AA3099" s="79">
        <f t="shared" si="2093"/>
        <v>0</v>
      </c>
    </row>
    <row r="3100" spans="1:27" s="348" customFormat="1" ht="24.95" customHeight="1">
      <c r="A3100" s="483">
        <v>1307</v>
      </c>
      <c r="B3100" s="305" t="s">
        <v>28</v>
      </c>
      <c r="C3100" s="105"/>
      <c r="D3100" s="105">
        <v>10</v>
      </c>
      <c r="E3100" s="105">
        <v>0</v>
      </c>
      <c r="F3100" s="105">
        <v>0</v>
      </c>
      <c r="G3100" s="105">
        <v>1</v>
      </c>
      <c r="H3100" s="300">
        <v>4000</v>
      </c>
      <c r="I3100" s="106">
        <v>100</v>
      </c>
      <c r="J3100" s="107">
        <f t="shared" ref="J3100:J3101" si="2129">H3100*I3100</f>
        <v>400000</v>
      </c>
      <c r="K3100" s="302"/>
      <c r="L3100" s="302"/>
      <c r="M3100" s="302"/>
      <c r="N3100" s="302"/>
      <c r="O3100" s="300"/>
      <c r="P3100" s="303">
        <v>100</v>
      </c>
      <c r="Q3100" s="300"/>
      <c r="R3100" s="300">
        <f t="shared" ref="R3100:R3101" si="2130">O3100*Q3100</f>
        <v>0</v>
      </c>
      <c r="S3100" s="300"/>
      <c r="T3100" s="300"/>
      <c r="U3100" s="300">
        <f t="shared" ref="U3100:U3101" si="2131">R3100-R3100*T3100/100</f>
        <v>0</v>
      </c>
      <c r="V3100" s="300">
        <f t="shared" ref="V3100:V3101" si="2132">J3100+U3100</f>
        <v>400000</v>
      </c>
      <c r="W3100" s="300">
        <f t="shared" ref="W3100:W3101" si="2133">V3100*P3100/100</f>
        <v>400000</v>
      </c>
      <c r="X3100" s="300"/>
      <c r="Y3100" s="107">
        <v>400000</v>
      </c>
      <c r="Z3100" s="302">
        <v>0.01</v>
      </c>
      <c r="AA3100" s="305">
        <f t="shared" si="2093"/>
        <v>40</v>
      </c>
    </row>
    <row r="3101" spans="1:27" s="87" customFormat="1" ht="24.95" customHeight="1">
      <c r="A3101" s="415"/>
      <c r="B3101" s="79"/>
      <c r="C3101" s="78"/>
      <c r="D3101" s="78"/>
      <c r="E3101" s="78"/>
      <c r="F3101" s="78"/>
      <c r="G3101" s="78"/>
      <c r="H3101" s="59"/>
      <c r="I3101" s="84"/>
      <c r="J3101" s="70">
        <f t="shared" si="2129"/>
        <v>0</v>
      </c>
      <c r="K3101" s="85"/>
      <c r="L3101" s="85"/>
      <c r="M3101" s="85"/>
      <c r="N3101" s="85"/>
      <c r="O3101" s="59"/>
      <c r="P3101" s="104"/>
      <c r="Q3101" s="59"/>
      <c r="R3101" s="59">
        <f t="shared" si="2130"/>
        <v>0</v>
      </c>
      <c r="S3101" s="59"/>
      <c r="T3101" s="59"/>
      <c r="U3101" s="59">
        <f t="shared" si="2131"/>
        <v>0</v>
      </c>
      <c r="V3101" s="59">
        <f t="shared" si="2132"/>
        <v>0</v>
      </c>
      <c r="W3101" s="59">
        <f t="shared" si="2133"/>
        <v>0</v>
      </c>
      <c r="X3101" s="59"/>
      <c r="Y3101" s="70">
        <v>0</v>
      </c>
      <c r="Z3101" s="85">
        <v>0</v>
      </c>
      <c r="AA3101" s="79">
        <f t="shared" si="2093"/>
        <v>0</v>
      </c>
    </row>
    <row r="3102" spans="1:27" s="87" customFormat="1" ht="24.95" customHeight="1">
      <c r="A3102" s="415">
        <v>1308</v>
      </c>
      <c r="B3102" s="79" t="s">
        <v>25</v>
      </c>
      <c r="C3102" s="78">
        <v>5424</v>
      </c>
      <c r="D3102" s="78">
        <v>5</v>
      </c>
      <c r="E3102" s="78">
        <v>2</v>
      </c>
      <c r="F3102" s="78">
        <v>31</v>
      </c>
      <c r="G3102" s="78">
        <v>1</v>
      </c>
      <c r="H3102" s="59">
        <v>2231</v>
      </c>
      <c r="I3102" s="84">
        <v>100</v>
      </c>
      <c r="J3102" s="70">
        <f>H3102*I3102</f>
        <v>223100</v>
      </c>
      <c r="K3102" s="85"/>
      <c r="L3102" s="85"/>
      <c r="M3102" s="85"/>
      <c r="N3102" s="85"/>
      <c r="O3102" s="59"/>
      <c r="P3102" s="104">
        <v>100</v>
      </c>
      <c r="Q3102" s="59"/>
      <c r="R3102" s="59">
        <f>O3102*Q3102</f>
        <v>0</v>
      </c>
      <c r="S3102" s="59"/>
      <c r="T3102" s="59"/>
      <c r="U3102" s="59">
        <f>R3102-R3102*T3102/100</f>
        <v>0</v>
      </c>
      <c r="V3102" s="59">
        <f>J3102+U3102</f>
        <v>223100</v>
      </c>
      <c r="W3102" s="59">
        <f>V3102*P3102/100</f>
        <v>223100</v>
      </c>
      <c r="X3102" s="59"/>
      <c r="Y3102" s="315">
        <v>223100</v>
      </c>
      <c r="Z3102" s="85">
        <v>0.01</v>
      </c>
      <c r="AA3102" s="79">
        <f t="shared" si="2093"/>
        <v>22.31</v>
      </c>
    </row>
    <row r="3103" spans="1:27" s="87" customFormat="1" ht="24.95" customHeight="1">
      <c r="A3103" s="415">
        <v>1309</v>
      </c>
      <c r="B3103" s="79" t="s">
        <v>25</v>
      </c>
      <c r="C3103" s="78">
        <v>5422</v>
      </c>
      <c r="D3103" s="78">
        <v>5</v>
      </c>
      <c r="E3103" s="78">
        <v>2</v>
      </c>
      <c r="F3103" s="78">
        <v>50</v>
      </c>
      <c r="G3103" s="78">
        <v>1</v>
      </c>
      <c r="H3103" s="59">
        <v>2250</v>
      </c>
      <c r="I3103" s="84">
        <v>100</v>
      </c>
      <c r="J3103" s="70">
        <f t="shared" ref="J3103:J3104" si="2134">H3103*I3103</f>
        <v>225000</v>
      </c>
      <c r="K3103" s="85"/>
      <c r="L3103" s="85"/>
      <c r="M3103" s="85"/>
      <c r="N3103" s="85"/>
      <c r="O3103" s="59"/>
      <c r="P3103" s="104">
        <v>100</v>
      </c>
      <c r="Q3103" s="59"/>
      <c r="R3103" s="59">
        <f t="shared" ref="R3103:R3104" si="2135">O3103*Q3103</f>
        <v>0</v>
      </c>
      <c r="S3103" s="59"/>
      <c r="T3103" s="59"/>
      <c r="U3103" s="59">
        <f t="shared" ref="U3103:U3104" si="2136">R3103-R3103*T3103/100</f>
        <v>0</v>
      </c>
      <c r="V3103" s="59">
        <f t="shared" ref="V3103:V3104" si="2137">J3103+U3103</f>
        <v>225000</v>
      </c>
      <c r="W3103" s="59">
        <f t="shared" ref="W3103:W3104" si="2138">V3103*P3103/100</f>
        <v>225000</v>
      </c>
      <c r="X3103" s="59"/>
      <c r="Y3103" s="70">
        <v>225000</v>
      </c>
      <c r="Z3103" s="85">
        <v>0.01</v>
      </c>
      <c r="AA3103" s="79">
        <f t="shared" si="2093"/>
        <v>22.5</v>
      </c>
    </row>
    <row r="3104" spans="1:27" s="87" customFormat="1" ht="24.95" customHeight="1">
      <c r="A3104" s="415">
        <v>1310</v>
      </c>
      <c r="B3104" s="845" t="s">
        <v>217</v>
      </c>
      <c r="C3104" s="846"/>
      <c r="D3104" s="78">
        <v>5</v>
      </c>
      <c r="E3104" s="78">
        <v>1</v>
      </c>
      <c r="F3104" s="78">
        <v>69</v>
      </c>
      <c r="G3104" s="78">
        <v>1</v>
      </c>
      <c r="H3104" s="59">
        <v>2169</v>
      </c>
      <c r="I3104" s="84">
        <v>100</v>
      </c>
      <c r="J3104" s="70">
        <f t="shared" si="2134"/>
        <v>216900</v>
      </c>
      <c r="K3104" s="85"/>
      <c r="L3104" s="85"/>
      <c r="M3104" s="85"/>
      <c r="N3104" s="85"/>
      <c r="O3104" s="59"/>
      <c r="P3104" s="104">
        <v>100</v>
      </c>
      <c r="Q3104" s="59"/>
      <c r="R3104" s="59">
        <f t="shared" si="2135"/>
        <v>0</v>
      </c>
      <c r="S3104" s="59"/>
      <c r="T3104" s="59"/>
      <c r="U3104" s="59">
        <f t="shared" si="2136"/>
        <v>0</v>
      </c>
      <c r="V3104" s="59">
        <f t="shared" si="2137"/>
        <v>216900</v>
      </c>
      <c r="W3104" s="59">
        <f t="shared" si="2138"/>
        <v>216900</v>
      </c>
      <c r="X3104" s="59"/>
      <c r="Y3104" s="70">
        <v>216900</v>
      </c>
      <c r="Z3104" s="85">
        <v>0.01</v>
      </c>
      <c r="AA3104" s="79">
        <f t="shared" si="2093"/>
        <v>21.69</v>
      </c>
    </row>
    <row r="3105" spans="1:27" s="87" customFormat="1" ht="30" customHeight="1">
      <c r="A3105" s="415">
        <v>1311</v>
      </c>
      <c r="B3105" s="79" t="s">
        <v>24</v>
      </c>
      <c r="C3105" s="78">
        <v>44680</v>
      </c>
      <c r="D3105" s="78">
        <v>0</v>
      </c>
      <c r="E3105" s="78">
        <v>1</v>
      </c>
      <c r="F3105" s="78">
        <v>85</v>
      </c>
      <c r="G3105" s="78">
        <v>2</v>
      </c>
      <c r="H3105" s="85">
        <v>185</v>
      </c>
      <c r="I3105" s="85">
        <v>300</v>
      </c>
      <c r="J3105" s="59">
        <f>H3105*I3105</f>
        <v>55500</v>
      </c>
      <c r="K3105" s="90">
        <v>1</v>
      </c>
      <c r="L3105" s="28" t="s">
        <v>208</v>
      </c>
      <c r="M3105" s="85" t="s">
        <v>202</v>
      </c>
      <c r="N3105" s="90">
        <v>2</v>
      </c>
      <c r="O3105" s="85">
        <v>357</v>
      </c>
      <c r="P3105" s="90">
        <v>100</v>
      </c>
      <c r="Q3105" s="70">
        <v>6350</v>
      </c>
      <c r="R3105" s="84">
        <f>O3105*Q3105</f>
        <v>2266950</v>
      </c>
      <c r="S3105" s="84">
        <v>41</v>
      </c>
      <c r="T3105" s="84">
        <v>85</v>
      </c>
      <c r="U3105" s="59">
        <f>R3105-R3105*T3105/100</f>
        <v>340042.5</v>
      </c>
      <c r="V3105" s="59">
        <f>J3105+U3105</f>
        <v>395542.5</v>
      </c>
      <c r="W3105" s="59">
        <f>V3105*P3105/100</f>
        <v>395542.5</v>
      </c>
      <c r="X3105" s="85" t="s">
        <v>58</v>
      </c>
      <c r="Y3105" s="611">
        <v>0</v>
      </c>
      <c r="Z3105" s="85">
        <v>0</v>
      </c>
      <c r="AA3105" s="79">
        <v>0</v>
      </c>
    </row>
    <row r="3106" spans="1:27" s="87" customFormat="1" ht="30" customHeight="1">
      <c r="A3106" s="415"/>
      <c r="B3106" s="79"/>
      <c r="C3106" s="78"/>
      <c r="D3106" s="78"/>
      <c r="E3106" s="78"/>
      <c r="F3106" s="78"/>
      <c r="G3106" s="78"/>
      <c r="H3106" s="85"/>
      <c r="I3106" s="85"/>
      <c r="J3106" s="59">
        <f t="shared" ref="J3106:J3107" si="2139">H3106*I3106</f>
        <v>0</v>
      </c>
      <c r="K3106" s="90">
        <v>2</v>
      </c>
      <c r="L3106" s="549" t="s">
        <v>162</v>
      </c>
      <c r="M3106" s="85" t="s">
        <v>27</v>
      </c>
      <c r="N3106" s="90">
        <v>1</v>
      </c>
      <c r="O3106" s="85">
        <v>7.5</v>
      </c>
      <c r="P3106" s="90">
        <v>100</v>
      </c>
      <c r="Q3106" s="70">
        <v>5150</v>
      </c>
      <c r="R3106" s="59">
        <f t="shared" ref="R3106:R3107" si="2140">O3106*Q3106</f>
        <v>38625</v>
      </c>
      <c r="S3106" s="84">
        <v>41</v>
      </c>
      <c r="T3106" s="84">
        <v>93</v>
      </c>
      <c r="U3106" s="59">
        <f t="shared" ref="U3106:U3107" si="2141">R3106-R3106*T3106/100</f>
        <v>2703.75</v>
      </c>
      <c r="V3106" s="59">
        <f t="shared" ref="V3106:V3107" si="2142">J3106+U3106</f>
        <v>2703.75</v>
      </c>
      <c r="W3106" s="59">
        <f t="shared" ref="W3106:W3107" si="2143">V3106*P3106/100</f>
        <v>2703.75</v>
      </c>
      <c r="X3106" s="85" t="s">
        <v>58</v>
      </c>
      <c r="Y3106" s="85">
        <v>0</v>
      </c>
      <c r="Z3106" s="85">
        <v>0</v>
      </c>
      <c r="AA3106" s="79">
        <f t="shared" ref="AA3106:AA3130" si="2144">Y3106*Z3106/100</f>
        <v>0</v>
      </c>
    </row>
    <row r="3107" spans="1:27" s="87" customFormat="1" ht="30" customHeight="1">
      <c r="A3107" s="415">
        <v>1312</v>
      </c>
      <c r="B3107" s="79" t="s">
        <v>24</v>
      </c>
      <c r="C3107" s="78">
        <v>72944</v>
      </c>
      <c r="D3107" s="78">
        <v>8</v>
      </c>
      <c r="E3107" s="78">
        <v>1</v>
      </c>
      <c r="F3107" s="78">
        <v>47</v>
      </c>
      <c r="G3107" s="78">
        <v>1</v>
      </c>
      <c r="H3107" s="85">
        <v>3347</v>
      </c>
      <c r="I3107" s="85">
        <v>125</v>
      </c>
      <c r="J3107" s="70">
        <f t="shared" si="2139"/>
        <v>418375</v>
      </c>
      <c r="K3107" s="85"/>
      <c r="L3107" s="85"/>
      <c r="M3107" s="85"/>
      <c r="N3107" s="85"/>
      <c r="O3107" s="85"/>
      <c r="P3107" s="90">
        <v>100</v>
      </c>
      <c r="Q3107" s="59"/>
      <c r="R3107" s="59">
        <f t="shared" si="2140"/>
        <v>0</v>
      </c>
      <c r="S3107" s="59"/>
      <c r="T3107" s="59"/>
      <c r="U3107" s="59">
        <f t="shared" si="2141"/>
        <v>0</v>
      </c>
      <c r="V3107" s="59">
        <f t="shared" si="2142"/>
        <v>418375</v>
      </c>
      <c r="W3107" s="59">
        <f t="shared" si="2143"/>
        <v>418375</v>
      </c>
      <c r="X3107" s="85" t="s">
        <v>58</v>
      </c>
      <c r="Y3107" s="85">
        <v>0</v>
      </c>
      <c r="Z3107" s="85">
        <v>0</v>
      </c>
      <c r="AA3107" s="79">
        <f t="shared" si="2144"/>
        <v>0</v>
      </c>
    </row>
    <row r="3108" spans="1:27" s="97" customFormat="1" ht="24.95" customHeight="1">
      <c r="A3108" s="415">
        <v>1313</v>
      </c>
      <c r="B3108" s="79" t="s">
        <v>24</v>
      </c>
      <c r="C3108" s="78">
        <v>44678</v>
      </c>
      <c r="D3108" s="78">
        <v>0</v>
      </c>
      <c r="E3108" s="78">
        <v>1</v>
      </c>
      <c r="F3108" s="78">
        <v>42</v>
      </c>
      <c r="G3108" s="78">
        <v>1</v>
      </c>
      <c r="H3108" s="85">
        <v>142</v>
      </c>
      <c r="I3108" s="85">
        <v>400</v>
      </c>
      <c r="J3108" s="59">
        <f>H3108*I3108</f>
        <v>56800</v>
      </c>
      <c r="K3108" s="85"/>
      <c r="L3108" s="85"/>
      <c r="M3108" s="85"/>
      <c r="N3108" s="85"/>
      <c r="O3108" s="85"/>
      <c r="P3108" s="85">
        <v>100</v>
      </c>
      <c r="Q3108" s="85"/>
      <c r="R3108" s="85">
        <f>O3108*Q3108</f>
        <v>0</v>
      </c>
      <c r="S3108" s="85"/>
      <c r="T3108" s="85"/>
      <c r="U3108" s="85">
        <f>R3108-R3108*T3108/100</f>
        <v>0</v>
      </c>
      <c r="V3108" s="59">
        <f>J3108+U3108</f>
        <v>56800</v>
      </c>
      <c r="W3108" s="59">
        <f>V3108*P3108/100</f>
        <v>56800</v>
      </c>
      <c r="X3108" s="85" t="s">
        <v>58</v>
      </c>
      <c r="Y3108" s="611">
        <v>0</v>
      </c>
      <c r="Z3108" s="85">
        <v>0</v>
      </c>
      <c r="AA3108" s="79">
        <f t="shared" si="2144"/>
        <v>0</v>
      </c>
    </row>
    <row r="3109" spans="1:27" s="316" customFormat="1" ht="20.100000000000001" customHeight="1">
      <c r="A3109" s="415">
        <v>1314</v>
      </c>
      <c r="B3109" s="79" t="s">
        <v>24</v>
      </c>
      <c r="C3109" s="78">
        <v>44637</v>
      </c>
      <c r="D3109" s="78">
        <v>0</v>
      </c>
      <c r="E3109" s="78">
        <v>1</v>
      </c>
      <c r="F3109" s="78">
        <v>17</v>
      </c>
      <c r="G3109" s="78">
        <v>1</v>
      </c>
      <c r="H3109" s="59">
        <v>117</v>
      </c>
      <c r="I3109" s="85">
        <v>100</v>
      </c>
      <c r="J3109" s="59">
        <f>H3109*I3109</f>
        <v>11700</v>
      </c>
      <c r="K3109" s="85"/>
      <c r="L3109" s="85"/>
      <c r="M3109" s="85"/>
      <c r="N3109" s="85"/>
      <c r="O3109" s="85"/>
      <c r="P3109" s="84">
        <v>100</v>
      </c>
      <c r="Q3109" s="70"/>
      <c r="R3109" s="70">
        <f>O3109*Q3109</f>
        <v>0</v>
      </c>
      <c r="S3109" s="59"/>
      <c r="T3109" s="59"/>
      <c r="U3109" s="59">
        <f>R3109-R3109*T3109/100</f>
        <v>0</v>
      </c>
      <c r="V3109" s="59">
        <f>J3109+U3109</f>
        <v>11700</v>
      </c>
      <c r="W3109" s="59">
        <f>V3109*P3109/100</f>
        <v>11700</v>
      </c>
      <c r="X3109" s="59" t="s">
        <v>58</v>
      </c>
      <c r="Y3109" s="92"/>
      <c r="Z3109" s="59"/>
      <c r="AA3109" s="79">
        <f t="shared" si="2144"/>
        <v>0</v>
      </c>
    </row>
    <row r="3110" spans="1:27" s="316" customFormat="1" ht="20.100000000000001" customHeight="1">
      <c r="A3110" s="415">
        <v>1315</v>
      </c>
      <c r="B3110" s="79" t="s">
        <v>24</v>
      </c>
      <c r="C3110" s="78">
        <v>44662</v>
      </c>
      <c r="D3110" s="78">
        <v>0</v>
      </c>
      <c r="E3110" s="78">
        <v>1</v>
      </c>
      <c r="F3110" s="78">
        <v>50</v>
      </c>
      <c r="G3110" s="78">
        <v>2</v>
      </c>
      <c r="H3110" s="59">
        <v>150</v>
      </c>
      <c r="I3110" s="85">
        <v>400</v>
      </c>
      <c r="J3110" s="59">
        <f t="shared" ref="J3110:J3121" si="2145">H3110*I3110</f>
        <v>60000</v>
      </c>
      <c r="K3110" s="90">
        <v>1</v>
      </c>
      <c r="L3110" s="28" t="s">
        <v>208</v>
      </c>
      <c r="M3110" s="85" t="s">
        <v>202</v>
      </c>
      <c r="N3110" s="85">
        <v>2</v>
      </c>
      <c r="O3110" s="85">
        <v>324</v>
      </c>
      <c r="P3110" s="84">
        <v>100</v>
      </c>
      <c r="Q3110" s="70">
        <v>6350</v>
      </c>
      <c r="R3110" s="84">
        <f t="shared" ref="R3110:R3121" si="2146">O3110*Q3110</f>
        <v>2057400</v>
      </c>
      <c r="S3110" s="84">
        <v>21</v>
      </c>
      <c r="T3110" s="84">
        <v>80</v>
      </c>
      <c r="U3110" s="59">
        <f t="shared" ref="U3110:U3121" si="2147">R3110-R3110*T3110/100</f>
        <v>411480</v>
      </c>
      <c r="V3110" s="59">
        <f t="shared" ref="V3110:V3121" si="2148">J3110+U3110</f>
        <v>471480</v>
      </c>
      <c r="W3110" s="59">
        <f t="shared" ref="W3110:W3121" si="2149">V3110*P3110/100</f>
        <v>471480</v>
      </c>
      <c r="X3110" s="59" t="s">
        <v>58</v>
      </c>
      <c r="Y3110" s="59">
        <v>0</v>
      </c>
      <c r="Z3110" s="59">
        <v>0</v>
      </c>
      <c r="AA3110" s="79">
        <f t="shared" si="2144"/>
        <v>0</v>
      </c>
    </row>
    <row r="3111" spans="1:27" s="316" customFormat="1" ht="20.100000000000001" customHeight="1">
      <c r="A3111" s="415">
        <v>1316</v>
      </c>
      <c r="B3111" s="79" t="s">
        <v>25</v>
      </c>
      <c r="C3111" s="78">
        <v>708</v>
      </c>
      <c r="D3111" s="78">
        <v>5</v>
      </c>
      <c r="E3111" s="78">
        <v>3</v>
      </c>
      <c r="F3111" s="78">
        <v>12</v>
      </c>
      <c r="G3111" s="78">
        <v>1</v>
      </c>
      <c r="H3111" s="59">
        <v>2312</v>
      </c>
      <c r="I3111" s="85">
        <v>150</v>
      </c>
      <c r="J3111" s="70">
        <f t="shared" si="2145"/>
        <v>346800</v>
      </c>
      <c r="K3111" s="85"/>
      <c r="L3111" s="85"/>
      <c r="M3111" s="85"/>
      <c r="N3111" s="85"/>
      <c r="O3111" s="85"/>
      <c r="P3111" s="84">
        <v>100</v>
      </c>
      <c r="Q3111" s="70"/>
      <c r="R3111" s="70">
        <f t="shared" si="2146"/>
        <v>0</v>
      </c>
      <c r="S3111" s="59"/>
      <c r="T3111" s="59"/>
      <c r="U3111" s="59">
        <f t="shared" si="2147"/>
        <v>0</v>
      </c>
      <c r="V3111" s="59">
        <f t="shared" si="2148"/>
        <v>346800</v>
      </c>
      <c r="W3111" s="59">
        <f t="shared" si="2149"/>
        <v>346800</v>
      </c>
      <c r="X3111" s="59"/>
      <c r="Y3111" s="70">
        <v>346800</v>
      </c>
      <c r="Z3111" s="59">
        <v>0.01</v>
      </c>
      <c r="AA3111" s="79">
        <f t="shared" si="2144"/>
        <v>34.68</v>
      </c>
    </row>
    <row r="3112" spans="1:27" s="316" customFormat="1" ht="20.100000000000001" customHeight="1">
      <c r="A3112" s="415">
        <v>1317</v>
      </c>
      <c r="B3112" s="79" t="s">
        <v>25</v>
      </c>
      <c r="C3112" s="78">
        <v>2185</v>
      </c>
      <c r="D3112" s="78">
        <v>3</v>
      </c>
      <c r="E3112" s="78">
        <v>0</v>
      </c>
      <c r="F3112" s="78">
        <v>46</v>
      </c>
      <c r="G3112" s="78">
        <v>1</v>
      </c>
      <c r="H3112" s="59">
        <v>1246</v>
      </c>
      <c r="I3112" s="85">
        <v>400</v>
      </c>
      <c r="J3112" s="70">
        <f t="shared" si="2145"/>
        <v>498400</v>
      </c>
      <c r="K3112" s="85"/>
      <c r="L3112" s="86" t="s">
        <v>218</v>
      </c>
      <c r="M3112" s="85"/>
      <c r="N3112" s="85"/>
      <c r="O3112" s="85"/>
      <c r="P3112" s="84">
        <v>100</v>
      </c>
      <c r="Q3112" s="70"/>
      <c r="R3112" s="70">
        <f t="shared" si="2146"/>
        <v>0</v>
      </c>
      <c r="S3112" s="59"/>
      <c r="T3112" s="59"/>
      <c r="U3112" s="59">
        <f t="shared" si="2147"/>
        <v>0</v>
      </c>
      <c r="V3112" s="59">
        <f t="shared" si="2148"/>
        <v>498400</v>
      </c>
      <c r="W3112" s="59">
        <f t="shared" si="2149"/>
        <v>498400</v>
      </c>
      <c r="X3112" s="59"/>
      <c r="Y3112" s="70">
        <v>498400</v>
      </c>
      <c r="Z3112" s="59">
        <v>0.01</v>
      </c>
      <c r="AA3112" s="79">
        <f t="shared" si="2144"/>
        <v>49.84</v>
      </c>
    </row>
    <row r="3113" spans="1:27" s="316" customFormat="1" ht="20.100000000000001" customHeight="1">
      <c r="A3113" s="415">
        <v>1318</v>
      </c>
      <c r="B3113" s="79" t="s">
        <v>24</v>
      </c>
      <c r="C3113" s="78">
        <v>45434</v>
      </c>
      <c r="D3113" s="78">
        <v>0</v>
      </c>
      <c r="E3113" s="78">
        <v>2</v>
      </c>
      <c r="F3113" s="78">
        <v>30</v>
      </c>
      <c r="G3113" s="78">
        <v>1</v>
      </c>
      <c r="H3113" s="59">
        <v>230</v>
      </c>
      <c r="I3113" s="85">
        <v>400</v>
      </c>
      <c r="J3113" s="59">
        <f t="shared" si="2145"/>
        <v>92000</v>
      </c>
      <c r="K3113" s="85"/>
      <c r="L3113" s="85"/>
      <c r="M3113" s="85"/>
      <c r="N3113" s="85"/>
      <c r="O3113" s="85"/>
      <c r="P3113" s="84">
        <v>100</v>
      </c>
      <c r="Q3113" s="70"/>
      <c r="R3113" s="70">
        <f t="shared" si="2146"/>
        <v>0</v>
      </c>
      <c r="S3113" s="59"/>
      <c r="T3113" s="59"/>
      <c r="U3113" s="59">
        <f t="shared" si="2147"/>
        <v>0</v>
      </c>
      <c r="V3113" s="59">
        <f t="shared" si="2148"/>
        <v>92000</v>
      </c>
      <c r="W3113" s="59">
        <f t="shared" si="2149"/>
        <v>92000</v>
      </c>
      <c r="X3113" s="59" t="s">
        <v>58</v>
      </c>
      <c r="Y3113" s="84">
        <v>0</v>
      </c>
      <c r="Z3113" s="59">
        <v>0</v>
      </c>
      <c r="AA3113" s="79">
        <f t="shared" si="2144"/>
        <v>0</v>
      </c>
    </row>
    <row r="3114" spans="1:27" s="316" customFormat="1" ht="20.100000000000001" customHeight="1">
      <c r="A3114" s="415">
        <v>1319</v>
      </c>
      <c r="B3114" s="79" t="s">
        <v>25</v>
      </c>
      <c r="C3114" s="78">
        <v>7715</v>
      </c>
      <c r="D3114" s="78">
        <v>4</v>
      </c>
      <c r="E3114" s="78">
        <v>2</v>
      </c>
      <c r="F3114" s="78">
        <v>36</v>
      </c>
      <c r="G3114" s="78">
        <v>1</v>
      </c>
      <c r="H3114" s="59">
        <v>1836</v>
      </c>
      <c r="I3114" s="85">
        <v>100</v>
      </c>
      <c r="J3114" s="70">
        <f t="shared" si="2145"/>
        <v>183600</v>
      </c>
      <c r="K3114" s="85"/>
      <c r="L3114" s="85"/>
      <c r="M3114" s="85"/>
      <c r="N3114" s="85"/>
      <c r="O3114" s="85"/>
      <c r="P3114" s="84">
        <v>100</v>
      </c>
      <c r="Q3114" s="70"/>
      <c r="R3114" s="70">
        <f t="shared" si="2146"/>
        <v>0</v>
      </c>
      <c r="S3114" s="59"/>
      <c r="T3114" s="59"/>
      <c r="U3114" s="59">
        <f t="shared" si="2147"/>
        <v>0</v>
      </c>
      <c r="V3114" s="59">
        <f t="shared" si="2148"/>
        <v>183600</v>
      </c>
      <c r="W3114" s="59">
        <f t="shared" si="2149"/>
        <v>183600</v>
      </c>
      <c r="X3114" s="59"/>
      <c r="Y3114" s="70">
        <f t="shared" ref="Y3114:Y3121" si="2150">V3114</f>
        <v>183600</v>
      </c>
      <c r="Z3114" s="59">
        <v>0.01</v>
      </c>
      <c r="AA3114" s="79">
        <f t="shared" si="2144"/>
        <v>18.36</v>
      </c>
    </row>
    <row r="3115" spans="1:27" s="316" customFormat="1" ht="20.100000000000001" customHeight="1">
      <c r="A3115" s="415">
        <v>1320</v>
      </c>
      <c r="B3115" s="79" t="s">
        <v>25</v>
      </c>
      <c r="C3115" s="78">
        <v>7307</v>
      </c>
      <c r="D3115" s="78">
        <v>2</v>
      </c>
      <c r="E3115" s="78">
        <v>2</v>
      </c>
      <c r="F3115" s="78">
        <v>11</v>
      </c>
      <c r="G3115" s="78">
        <v>1</v>
      </c>
      <c r="H3115" s="59">
        <v>1011</v>
      </c>
      <c r="I3115" s="85">
        <v>100</v>
      </c>
      <c r="J3115" s="70">
        <f t="shared" si="2145"/>
        <v>101100</v>
      </c>
      <c r="K3115" s="85"/>
      <c r="L3115" s="85"/>
      <c r="M3115" s="85"/>
      <c r="N3115" s="85"/>
      <c r="O3115" s="85"/>
      <c r="P3115" s="84">
        <v>100</v>
      </c>
      <c r="Q3115" s="70"/>
      <c r="R3115" s="70">
        <f t="shared" si="2146"/>
        <v>0</v>
      </c>
      <c r="S3115" s="59"/>
      <c r="T3115" s="59"/>
      <c r="U3115" s="59">
        <f t="shared" si="2147"/>
        <v>0</v>
      </c>
      <c r="V3115" s="59">
        <f t="shared" si="2148"/>
        <v>101100</v>
      </c>
      <c r="W3115" s="59">
        <f t="shared" si="2149"/>
        <v>101100</v>
      </c>
      <c r="X3115" s="59"/>
      <c r="Y3115" s="70">
        <f t="shared" si="2150"/>
        <v>101100</v>
      </c>
      <c r="Z3115" s="59">
        <v>0.01</v>
      </c>
      <c r="AA3115" s="79">
        <f t="shared" si="2144"/>
        <v>10.11</v>
      </c>
    </row>
    <row r="3116" spans="1:27" s="316" customFormat="1" ht="20.100000000000001" customHeight="1">
      <c r="A3116" s="415">
        <v>1321</v>
      </c>
      <c r="B3116" s="79" t="s">
        <v>25</v>
      </c>
      <c r="C3116" s="78">
        <v>7308</v>
      </c>
      <c r="D3116" s="78">
        <v>3</v>
      </c>
      <c r="E3116" s="78">
        <v>0</v>
      </c>
      <c r="F3116" s="78">
        <v>88</v>
      </c>
      <c r="G3116" s="78">
        <v>1</v>
      </c>
      <c r="H3116" s="59">
        <v>1288</v>
      </c>
      <c r="I3116" s="85">
        <v>100</v>
      </c>
      <c r="J3116" s="70">
        <f t="shared" si="2145"/>
        <v>128800</v>
      </c>
      <c r="K3116" s="85"/>
      <c r="L3116" s="85"/>
      <c r="M3116" s="85"/>
      <c r="N3116" s="85"/>
      <c r="O3116" s="85"/>
      <c r="P3116" s="84">
        <v>100</v>
      </c>
      <c r="Q3116" s="70"/>
      <c r="R3116" s="70">
        <f t="shared" si="2146"/>
        <v>0</v>
      </c>
      <c r="S3116" s="59"/>
      <c r="T3116" s="59"/>
      <c r="U3116" s="59">
        <f t="shared" si="2147"/>
        <v>0</v>
      </c>
      <c r="V3116" s="59">
        <f t="shared" si="2148"/>
        <v>128800</v>
      </c>
      <c r="W3116" s="59">
        <f t="shared" si="2149"/>
        <v>128800</v>
      </c>
      <c r="X3116" s="59"/>
      <c r="Y3116" s="70">
        <f t="shared" si="2150"/>
        <v>128800</v>
      </c>
      <c r="Z3116" s="59">
        <v>0.01</v>
      </c>
      <c r="AA3116" s="79">
        <f t="shared" si="2144"/>
        <v>12.88</v>
      </c>
    </row>
    <row r="3117" spans="1:27" s="316" customFormat="1" ht="20.100000000000001" customHeight="1">
      <c r="A3117" s="415">
        <v>1322</v>
      </c>
      <c r="B3117" s="79" t="s">
        <v>25</v>
      </c>
      <c r="C3117" s="78">
        <v>5857</v>
      </c>
      <c r="D3117" s="78">
        <v>6</v>
      </c>
      <c r="E3117" s="78">
        <v>0</v>
      </c>
      <c r="F3117" s="78">
        <v>28</v>
      </c>
      <c r="G3117" s="78">
        <v>1</v>
      </c>
      <c r="H3117" s="59">
        <v>2428</v>
      </c>
      <c r="I3117" s="85">
        <v>100</v>
      </c>
      <c r="J3117" s="70">
        <f t="shared" si="2145"/>
        <v>242800</v>
      </c>
      <c r="K3117" s="85"/>
      <c r="L3117" s="85"/>
      <c r="M3117" s="85"/>
      <c r="N3117" s="85"/>
      <c r="O3117" s="85"/>
      <c r="P3117" s="84">
        <v>100</v>
      </c>
      <c r="Q3117" s="70"/>
      <c r="R3117" s="70">
        <f t="shared" si="2146"/>
        <v>0</v>
      </c>
      <c r="S3117" s="59"/>
      <c r="T3117" s="59"/>
      <c r="U3117" s="59">
        <f t="shared" si="2147"/>
        <v>0</v>
      </c>
      <c r="V3117" s="59">
        <f t="shared" si="2148"/>
        <v>242800</v>
      </c>
      <c r="W3117" s="59">
        <f t="shared" si="2149"/>
        <v>242800</v>
      </c>
      <c r="X3117" s="59"/>
      <c r="Y3117" s="70">
        <f t="shared" si="2150"/>
        <v>242800</v>
      </c>
      <c r="Z3117" s="59">
        <v>0.01</v>
      </c>
      <c r="AA3117" s="79">
        <f t="shared" si="2144"/>
        <v>24.28</v>
      </c>
    </row>
    <row r="3118" spans="1:27" s="316" customFormat="1" ht="20.100000000000001" customHeight="1">
      <c r="A3118" s="415">
        <v>1323</v>
      </c>
      <c r="B3118" s="79" t="s">
        <v>25</v>
      </c>
      <c r="C3118" s="78">
        <v>3225</v>
      </c>
      <c r="D3118" s="78">
        <v>29</v>
      </c>
      <c r="E3118" s="78">
        <v>2</v>
      </c>
      <c r="F3118" s="78">
        <v>33</v>
      </c>
      <c r="G3118" s="78">
        <v>1</v>
      </c>
      <c r="H3118" s="70">
        <v>11833</v>
      </c>
      <c r="I3118" s="85">
        <v>100</v>
      </c>
      <c r="J3118" s="84">
        <f t="shared" si="2145"/>
        <v>1183300</v>
      </c>
      <c r="K3118" s="85"/>
      <c r="L3118" s="85"/>
      <c r="M3118" s="85"/>
      <c r="N3118" s="85"/>
      <c r="O3118" s="85"/>
      <c r="P3118" s="84">
        <v>100</v>
      </c>
      <c r="Q3118" s="70"/>
      <c r="R3118" s="70">
        <f t="shared" si="2146"/>
        <v>0</v>
      </c>
      <c r="S3118" s="59"/>
      <c r="T3118" s="59"/>
      <c r="U3118" s="59">
        <f t="shared" si="2147"/>
        <v>0</v>
      </c>
      <c r="V3118" s="70">
        <f t="shared" si="2148"/>
        <v>1183300</v>
      </c>
      <c r="W3118" s="30">
        <f t="shared" si="2149"/>
        <v>1183300</v>
      </c>
      <c r="X3118" s="59"/>
      <c r="Y3118" s="84">
        <f t="shared" si="2150"/>
        <v>1183300</v>
      </c>
      <c r="Z3118" s="59">
        <v>0.01</v>
      </c>
      <c r="AA3118" s="79">
        <f t="shared" si="2144"/>
        <v>118.33</v>
      </c>
    </row>
    <row r="3119" spans="1:27" s="316" customFormat="1" ht="20.100000000000001" customHeight="1">
      <c r="A3119" s="415">
        <v>1324</v>
      </c>
      <c r="B3119" s="79" t="s">
        <v>25</v>
      </c>
      <c r="C3119" s="78">
        <v>11421</v>
      </c>
      <c r="D3119" s="78">
        <v>5</v>
      </c>
      <c r="E3119" s="78">
        <v>0</v>
      </c>
      <c r="F3119" s="78">
        <v>0</v>
      </c>
      <c r="G3119" s="78">
        <v>1</v>
      </c>
      <c r="H3119" s="70">
        <v>2000</v>
      </c>
      <c r="I3119" s="85">
        <v>100</v>
      </c>
      <c r="J3119" s="84">
        <f t="shared" si="2145"/>
        <v>200000</v>
      </c>
      <c r="K3119" s="85"/>
      <c r="L3119" s="85"/>
      <c r="M3119" s="85"/>
      <c r="N3119" s="85"/>
      <c r="O3119" s="85"/>
      <c r="P3119" s="84">
        <v>100</v>
      </c>
      <c r="Q3119" s="70"/>
      <c r="R3119" s="70">
        <f t="shared" si="2146"/>
        <v>0</v>
      </c>
      <c r="S3119" s="59"/>
      <c r="T3119" s="59"/>
      <c r="U3119" s="59">
        <f t="shared" si="2147"/>
        <v>0</v>
      </c>
      <c r="V3119" s="70">
        <f t="shared" si="2148"/>
        <v>200000</v>
      </c>
      <c r="W3119" s="59">
        <f t="shared" si="2149"/>
        <v>200000</v>
      </c>
      <c r="X3119" s="59"/>
      <c r="Y3119" s="84">
        <f t="shared" si="2150"/>
        <v>200000</v>
      </c>
      <c r="Z3119" s="59">
        <v>0.01</v>
      </c>
      <c r="AA3119" s="79">
        <f t="shared" si="2144"/>
        <v>20</v>
      </c>
    </row>
    <row r="3120" spans="1:27" s="316" customFormat="1" ht="20.100000000000001" customHeight="1">
      <c r="A3120" s="415">
        <v>1325</v>
      </c>
      <c r="B3120" s="79" t="s">
        <v>25</v>
      </c>
      <c r="C3120" s="78">
        <v>11420</v>
      </c>
      <c r="D3120" s="78">
        <v>10</v>
      </c>
      <c r="E3120" s="78">
        <v>0.3</v>
      </c>
      <c r="F3120" s="78">
        <v>43</v>
      </c>
      <c r="G3120" s="78">
        <v>1</v>
      </c>
      <c r="H3120" s="70">
        <v>4343</v>
      </c>
      <c r="I3120" s="85">
        <v>100</v>
      </c>
      <c r="J3120" s="84">
        <f t="shared" si="2145"/>
        <v>434300</v>
      </c>
      <c r="K3120" s="85"/>
      <c r="L3120" s="85"/>
      <c r="M3120" s="85"/>
      <c r="N3120" s="85"/>
      <c r="O3120" s="85"/>
      <c r="P3120" s="84">
        <v>100</v>
      </c>
      <c r="Q3120" s="70"/>
      <c r="R3120" s="70">
        <f t="shared" si="2146"/>
        <v>0</v>
      </c>
      <c r="S3120" s="59"/>
      <c r="T3120" s="59"/>
      <c r="U3120" s="59">
        <f t="shared" si="2147"/>
        <v>0</v>
      </c>
      <c r="V3120" s="70">
        <f t="shared" si="2148"/>
        <v>434300</v>
      </c>
      <c r="W3120" s="59">
        <f t="shared" si="2149"/>
        <v>434300</v>
      </c>
      <c r="X3120" s="59"/>
      <c r="Y3120" s="84">
        <f t="shared" si="2150"/>
        <v>434300</v>
      </c>
      <c r="Z3120" s="59">
        <v>0.01</v>
      </c>
      <c r="AA3120" s="79">
        <f t="shared" si="2144"/>
        <v>43.43</v>
      </c>
    </row>
    <row r="3121" spans="1:27" s="411" customFormat="1" ht="16.5">
      <c r="A3121" s="415">
        <v>1326</v>
      </c>
      <c r="B3121" s="305" t="s">
        <v>57</v>
      </c>
      <c r="C3121" s="105" t="s">
        <v>29</v>
      </c>
      <c r="D3121" s="105">
        <v>1</v>
      </c>
      <c r="E3121" s="105">
        <v>1</v>
      </c>
      <c r="F3121" s="105">
        <v>0</v>
      </c>
      <c r="G3121" s="105">
        <v>1</v>
      </c>
      <c r="H3121" s="107">
        <v>500</v>
      </c>
      <c r="I3121" s="302">
        <v>150</v>
      </c>
      <c r="J3121" s="106">
        <f t="shared" si="2145"/>
        <v>75000</v>
      </c>
      <c r="K3121" s="302"/>
      <c r="L3121" s="302"/>
      <c r="M3121" s="302"/>
      <c r="N3121" s="302"/>
      <c r="O3121" s="302"/>
      <c r="P3121" s="106">
        <v>100</v>
      </c>
      <c r="Q3121" s="107"/>
      <c r="R3121" s="107">
        <f t="shared" si="2146"/>
        <v>0</v>
      </c>
      <c r="S3121" s="300"/>
      <c r="T3121" s="300"/>
      <c r="U3121" s="300">
        <f t="shared" si="2147"/>
        <v>0</v>
      </c>
      <c r="V3121" s="107">
        <f t="shared" si="2148"/>
        <v>75000</v>
      </c>
      <c r="W3121" s="300">
        <f t="shared" si="2149"/>
        <v>75000</v>
      </c>
      <c r="X3121" s="300"/>
      <c r="Y3121" s="106">
        <f t="shared" si="2150"/>
        <v>75000</v>
      </c>
      <c r="Z3121" s="300">
        <v>0.01</v>
      </c>
      <c r="AA3121" s="305">
        <f t="shared" si="2144"/>
        <v>7.5</v>
      </c>
    </row>
    <row r="3122" spans="1:27" s="97" customFormat="1" ht="20.100000000000001" customHeight="1">
      <c r="A3122" s="415">
        <v>1327</v>
      </c>
      <c r="B3122" s="96" t="s">
        <v>24</v>
      </c>
      <c r="C3122" s="54">
        <v>44636</v>
      </c>
      <c r="D3122" s="54">
        <v>0</v>
      </c>
      <c r="E3122" s="54">
        <v>1</v>
      </c>
      <c r="F3122" s="54">
        <v>85</v>
      </c>
      <c r="G3122" s="54">
        <v>1</v>
      </c>
      <c r="H3122" s="86">
        <v>185</v>
      </c>
      <c r="I3122" s="86">
        <v>400</v>
      </c>
      <c r="J3122" s="30">
        <f t="shared" ref="J3122:J3128" si="2151">H3122*I3122</f>
        <v>74000</v>
      </c>
      <c r="K3122" s="86"/>
      <c r="L3122" s="86"/>
      <c r="M3122" s="86"/>
      <c r="N3122" s="86"/>
      <c r="O3122" s="86"/>
      <c r="P3122" s="86">
        <v>100</v>
      </c>
      <c r="Q3122" s="86"/>
      <c r="R3122" s="86">
        <f>O3122*Q3122</f>
        <v>0</v>
      </c>
      <c r="S3122" s="86"/>
      <c r="T3122" s="86"/>
      <c r="U3122" s="86">
        <f t="shared" ref="U3122:U3128" si="2152">R3122-R3122*T3122/100</f>
        <v>0</v>
      </c>
      <c r="V3122" s="30">
        <f t="shared" ref="V3122:V3128" si="2153">J3122+U3122</f>
        <v>74000</v>
      </c>
      <c r="W3122" s="30">
        <f t="shared" ref="W3122:W3128" si="2154">V3122*P3122/100</f>
        <v>74000</v>
      </c>
      <c r="X3122" s="20" t="s">
        <v>58</v>
      </c>
      <c r="Y3122" s="593">
        <v>0</v>
      </c>
      <c r="Z3122" s="86">
        <v>0</v>
      </c>
      <c r="AA3122" s="96">
        <f t="shared" si="2144"/>
        <v>0</v>
      </c>
    </row>
    <row r="3123" spans="1:27" s="591" customFormat="1" ht="16.5">
      <c r="A3123" s="415">
        <v>1328</v>
      </c>
      <c r="B3123" s="96" t="s">
        <v>25</v>
      </c>
      <c r="C3123" s="54">
        <v>338</v>
      </c>
      <c r="D3123" s="54">
        <v>1</v>
      </c>
      <c r="E3123" s="54">
        <v>2</v>
      </c>
      <c r="F3123" s="54">
        <v>85</v>
      </c>
      <c r="G3123" s="54">
        <v>2</v>
      </c>
      <c r="H3123" s="86">
        <v>685</v>
      </c>
      <c r="I3123" s="86">
        <v>150</v>
      </c>
      <c r="J3123" s="30">
        <f t="shared" si="2151"/>
        <v>102750</v>
      </c>
      <c r="K3123" s="110">
        <v>1</v>
      </c>
      <c r="L3123" s="28" t="s">
        <v>208</v>
      </c>
      <c r="M3123" s="86" t="s">
        <v>59</v>
      </c>
      <c r="N3123" s="110">
        <v>2</v>
      </c>
      <c r="O3123" s="86">
        <v>119</v>
      </c>
      <c r="P3123" s="86">
        <v>100</v>
      </c>
      <c r="Q3123" s="30">
        <v>6350</v>
      </c>
      <c r="R3123" s="30">
        <f>O3123*Q3123</f>
        <v>755650</v>
      </c>
      <c r="S3123" s="109">
        <v>21</v>
      </c>
      <c r="T3123" s="109">
        <v>32</v>
      </c>
      <c r="U3123" s="30">
        <f t="shared" si="2152"/>
        <v>513842</v>
      </c>
      <c r="V3123" s="30">
        <f t="shared" si="2153"/>
        <v>616592</v>
      </c>
      <c r="W3123" s="30">
        <f t="shared" si="2154"/>
        <v>616592</v>
      </c>
      <c r="X3123" s="570"/>
      <c r="Y3123" s="610">
        <v>102750</v>
      </c>
      <c r="Z3123" s="86">
        <v>0.02</v>
      </c>
      <c r="AA3123" s="96">
        <f t="shared" si="2144"/>
        <v>20.55</v>
      </c>
    </row>
    <row r="3124" spans="1:27" s="591" customFormat="1" ht="16.5">
      <c r="A3124" s="415">
        <v>1329</v>
      </c>
      <c r="B3124" s="96" t="s">
        <v>25</v>
      </c>
      <c r="C3124" s="54">
        <v>329</v>
      </c>
      <c r="D3124" s="54">
        <v>0</v>
      </c>
      <c r="E3124" s="54">
        <v>0</v>
      </c>
      <c r="F3124" s="54">
        <v>99</v>
      </c>
      <c r="G3124" s="54">
        <v>2</v>
      </c>
      <c r="H3124" s="86">
        <v>99</v>
      </c>
      <c r="I3124" s="86">
        <v>400</v>
      </c>
      <c r="J3124" s="30">
        <f t="shared" si="2151"/>
        <v>39600</v>
      </c>
      <c r="K3124" s="110">
        <v>1</v>
      </c>
      <c r="L3124" s="28" t="s">
        <v>208</v>
      </c>
      <c r="M3124" s="86" t="s">
        <v>63</v>
      </c>
      <c r="N3124" s="110">
        <v>2</v>
      </c>
      <c r="O3124" s="86">
        <v>264</v>
      </c>
      <c r="P3124" s="86">
        <v>100</v>
      </c>
      <c r="Q3124" s="30">
        <v>6350</v>
      </c>
      <c r="R3124" s="109">
        <f>O3124*Q3124</f>
        <v>1676400</v>
      </c>
      <c r="S3124" s="84">
        <v>11</v>
      </c>
      <c r="T3124" s="84">
        <v>34</v>
      </c>
      <c r="U3124" s="30">
        <f t="shared" si="2152"/>
        <v>1106424</v>
      </c>
      <c r="V3124" s="31">
        <f t="shared" si="2153"/>
        <v>1146024</v>
      </c>
      <c r="W3124" s="30">
        <f t="shared" si="2154"/>
        <v>1146024</v>
      </c>
      <c r="X3124" s="570"/>
      <c r="Y3124" s="610">
        <v>39600</v>
      </c>
      <c r="Z3124" s="86">
        <v>0.02</v>
      </c>
      <c r="AA3124" s="96">
        <f t="shared" si="2144"/>
        <v>7.92</v>
      </c>
    </row>
    <row r="3125" spans="1:27" s="591" customFormat="1">
      <c r="A3125" s="415">
        <v>1330</v>
      </c>
      <c r="B3125" s="96" t="s">
        <v>24</v>
      </c>
      <c r="C3125" s="54">
        <v>44635</v>
      </c>
      <c r="D3125" s="54">
        <v>0</v>
      </c>
      <c r="E3125" s="54">
        <v>0</v>
      </c>
      <c r="F3125" s="54">
        <v>30</v>
      </c>
      <c r="G3125" s="54">
        <v>2</v>
      </c>
      <c r="H3125" s="86">
        <v>30</v>
      </c>
      <c r="I3125" s="86">
        <v>100</v>
      </c>
      <c r="J3125" s="30">
        <f t="shared" si="2151"/>
        <v>3000</v>
      </c>
      <c r="K3125" s="110">
        <v>1</v>
      </c>
      <c r="L3125" s="549" t="s">
        <v>162</v>
      </c>
      <c r="M3125" s="86" t="s">
        <v>27</v>
      </c>
      <c r="N3125" s="110">
        <v>1</v>
      </c>
      <c r="O3125" s="86">
        <v>57</v>
      </c>
      <c r="P3125" s="86">
        <v>100</v>
      </c>
      <c r="Q3125" s="30">
        <v>5151</v>
      </c>
      <c r="R3125" s="109">
        <f>O3125*Q3125</f>
        <v>293607</v>
      </c>
      <c r="S3125" s="84">
        <v>21</v>
      </c>
      <c r="T3125" s="84">
        <v>93</v>
      </c>
      <c r="U3125" s="30">
        <f t="shared" si="2152"/>
        <v>20552.489999999991</v>
      </c>
      <c r="V3125" s="30">
        <f t="shared" si="2153"/>
        <v>23552.489999999991</v>
      </c>
      <c r="W3125" s="30">
        <f t="shared" si="2154"/>
        <v>23552.489999999991</v>
      </c>
      <c r="X3125" s="20" t="s">
        <v>61</v>
      </c>
      <c r="Y3125" s="610">
        <v>0</v>
      </c>
      <c r="Z3125" s="86">
        <v>0</v>
      </c>
      <c r="AA3125" s="96">
        <f t="shared" si="2144"/>
        <v>0</v>
      </c>
    </row>
    <row r="3126" spans="1:27" s="591" customFormat="1" ht="16.5">
      <c r="A3126" s="415">
        <v>1331</v>
      </c>
      <c r="B3126" s="96" t="s">
        <v>25</v>
      </c>
      <c r="C3126" s="54">
        <v>3228</v>
      </c>
      <c r="D3126" s="54">
        <v>9</v>
      </c>
      <c r="E3126" s="54">
        <v>0</v>
      </c>
      <c r="F3126" s="54">
        <v>27</v>
      </c>
      <c r="G3126" s="54">
        <v>1</v>
      </c>
      <c r="H3126" s="30">
        <v>3627</v>
      </c>
      <c r="I3126" s="86">
        <v>100</v>
      </c>
      <c r="J3126" s="30">
        <f t="shared" si="2151"/>
        <v>362700</v>
      </c>
      <c r="K3126" s="110"/>
      <c r="L3126" s="28"/>
      <c r="M3126" s="86"/>
      <c r="N3126" s="110"/>
      <c r="O3126" s="86"/>
      <c r="P3126" s="86">
        <v>100</v>
      </c>
      <c r="Q3126" s="30"/>
      <c r="R3126" s="109"/>
      <c r="S3126" s="109"/>
      <c r="T3126" s="109"/>
      <c r="U3126" s="30">
        <f t="shared" si="2152"/>
        <v>0</v>
      </c>
      <c r="V3126" s="31">
        <f t="shared" si="2153"/>
        <v>362700</v>
      </c>
      <c r="W3126" s="30">
        <f t="shared" si="2154"/>
        <v>362700</v>
      </c>
      <c r="X3126" s="570"/>
      <c r="Y3126" s="610">
        <f>V3126</f>
        <v>362700</v>
      </c>
      <c r="Z3126" s="86">
        <v>0.01</v>
      </c>
      <c r="AA3126" s="96">
        <f t="shared" si="2144"/>
        <v>36.270000000000003</v>
      </c>
    </row>
    <row r="3127" spans="1:27" s="591" customFormat="1" ht="16.5">
      <c r="A3127" s="415">
        <v>1332</v>
      </c>
      <c r="B3127" s="96" t="s">
        <v>25</v>
      </c>
      <c r="C3127" s="54">
        <v>3227</v>
      </c>
      <c r="D3127" s="54">
        <v>22</v>
      </c>
      <c r="E3127" s="54">
        <v>3</v>
      </c>
      <c r="F3127" s="54">
        <v>57</v>
      </c>
      <c r="G3127" s="54">
        <v>1</v>
      </c>
      <c r="H3127" s="30">
        <v>9157</v>
      </c>
      <c r="I3127" s="86">
        <v>100</v>
      </c>
      <c r="J3127" s="30">
        <f t="shared" si="2151"/>
        <v>915700</v>
      </c>
      <c r="K3127" s="110"/>
      <c r="L3127" s="28"/>
      <c r="M3127" s="86"/>
      <c r="N3127" s="110"/>
      <c r="O3127" s="86"/>
      <c r="P3127" s="86">
        <v>100</v>
      </c>
      <c r="Q3127" s="30"/>
      <c r="R3127" s="109"/>
      <c r="S3127" s="109"/>
      <c r="T3127" s="109"/>
      <c r="U3127" s="30">
        <f t="shared" si="2152"/>
        <v>0</v>
      </c>
      <c r="V3127" s="31">
        <f t="shared" si="2153"/>
        <v>915700</v>
      </c>
      <c r="W3127" s="30">
        <f t="shared" si="2154"/>
        <v>915700</v>
      </c>
      <c r="X3127" s="570"/>
      <c r="Y3127" s="610">
        <f>V3127</f>
        <v>915700</v>
      </c>
      <c r="Z3127" s="86">
        <v>0.01</v>
      </c>
      <c r="AA3127" s="96">
        <f t="shared" si="2144"/>
        <v>91.57</v>
      </c>
    </row>
    <row r="3128" spans="1:27" s="316" customFormat="1" ht="16.5">
      <c r="A3128" s="415">
        <v>1333</v>
      </c>
      <c r="B3128" s="79" t="s">
        <v>24</v>
      </c>
      <c r="C3128" s="78">
        <v>44628</v>
      </c>
      <c r="D3128" s="78">
        <v>0</v>
      </c>
      <c r="E3128" s="78">
        <v>2</v>
      </c>
      <c r="F3128" s="78">
        <v>6</v>
      </c>
      <c r="G3128" s="78">
        <v>2</v>
      </c>
      <c r="H3128" s="59">
        <v>199.81</v>
      </c>
      <c r="I3128" s="85">
        <v>400</v>
      </c>
      <c r="J3128" s="59">
        <f t="shared" si="2151"/>
        <v>79924</v>
      </c>
      <c r="K3128" s="90">
        <v>1</v>
      </c>
      <c r="L3128" s="28" t="s">
        <v>208</v>
      </c>
      <c r="M3128" s="85" t="s">
        <v>27</v>
      </c>
      <c r="N3128" s="90">
        <v>2</v>
      </c>
      <c r="O3128" s="85">
        <v>294.5</v>
      </c>
      <c r="P3128" s="85">
        <v>100</v>
      </c>
      <c r="Q3128" s="84">
        <v>6350</v>
      </c>
      <c r="R3128" s="84">
        <f>O3128*Q3128</f>
        <v>1870075</v>
      </c>
      <c r="S3128" s="84">
        <v>21</v>
      </c>
      <c r="T3128" s="84">
        <v>93</v>
      </c>
      <c r="U3128" s="59">
        <f t="shared" si="2152"/>
        <v>130905.25</v>
      </c>
      <c r="V3128" s="59">
        <f t="shared" si="2153"/>
        <v>210829.25</v>
      </c>
      <c r="W3128" s="59">
        <f t="shared" si="2154"/>
        <v>210829.25</v>
      </c>
      <c r="X3128" s="59" t="s">
        <v>209</v>
      </c>
      <c r="Y3128" s="92"/>
      <c r="Z3128" s="85"/>
      <c r="AA3128" s="79">
        <f t="shared" si="2144"/>
        <v>0</v>
      </c>
    </row>
    <row r="3129" spans="1:27" s="316" customFormat="1" ht="16.5">
      <c r="A3129" s="415"/>
      <c r="B3129" s="79"/>
      <c r="C3129" s="78"/>
      <c r="D3129" s="78"/>
      <c r="E3129" s="78"/>
      <c r="F3129" s="78"/>
      <c r="G3129" s="78"/>
      <c r="H3129" s="59"/>
      <c r="I3129" s="85"/>
      <c r="J3129" s="59">
        <f t="shared" ref="J3129:J3135" si="2155">H3129*I3129</f>
        <v>0</v>
      </c>
      <c r="K3129" s="90">
        <v>2</v>
      </c>
      <c r="L3129" s="549" t="s">
        <v>162</v>
      </c>
      <c r="M3129" s="85" t="s">
        <v>27</v>
      </c>
      <c r="N3129" s="90">
        <v>1</v>
      </c>
      <c r="O3129" s="85">
        <v>15</v>
      </c>
      <c r="P3129" s="85">
        <v>100</v>
      </c>
      <c r="Q3129" s="84">
        <v>5150</v>
      </c>
      <c r="R3129" s="59">
        <f t="shared" ref="R3129:R3135" si="2156">O3129*Q3129</f>
        <v>77250</v>
      </c>
      <c r="S3129" s="84">
        <v>21</v>
      </c>
      <c r="T3129" s="84">
        <v>93</v>
      </c>
      <c r="U3129" s="59">
        <f t="shared" ref="U3129:U3135" si="2157">R3129-R3129*T3129/100</f>
        <v>5407.5</v>
      </c>
      <c r="V3129" s="59">
        <f t="shared" ref="V3129:V3135" si="2158">J3129+U3129</f>
        <v>5407.5</v>
      </c>
      <c r="W3129" s="59">
        <f t="shared" ref="W3129:W3135" si="2159">V3129*P3129/100</f>
        <v>5407.5</v>
      </c>
      <c r="X3129" s="59" t="s">
        <v>209</v>
      </c>
      <c r="Y3129" s="59">
        <v>0</v>
      </c>
      <c r="Z3129" s="85">
        <v>0</v>
      </c>
      <c r="AA3129" s="79">
        <f t="shared" si="2144"/>
        <v>0</v>
      </c>
    </row>
    <row r="3130" spans="1:27" s="316" customFormat="1" ht="16.5">
      <c r="A3130" s="415"/>
      <c r="B3130" s="79"/>
      <c r="C3130" s="78"/>
      <c r="D3130" s="78"/>
      <c r="E3130" s="78"/>
      <c r="F3130" s="78"/>
      <c r="G3130" s="78"/>
      <c r="H3130" s="59"/>
      <c r="I3130" s="85"/>
      <c r="J3130" s="59">
        <f t="shared" si="2155"/>
        <v>0</v>
      </c>
      <c r="K3130" s="90">
        <v>3</v>
      </c>
      <c r="L3130" s="549" t="s">
        <v>162</v>
      </c>
      <c r="M3130" s="85" t="s">
        <v>27</v>
      </c>
      <c r="N3130" s="90">
        <v>1</v>
      </c>
      <c r="O3130" s="85">
        <v>18</v>
      </c>
      <c r="P3130" s="85">
        <v>100</v>
      </c>
      <c r="Q3130" s="84">
        <v>5150</v>
      </c>
      <c r="R3130" s="59">
        <f t="shared" si="2156"/>
        <v>92700</v>
      </c>
      <c r="S3130" s="84">
        <v>21</v>
      </c>
      <c r="T3130" s="84">
        <v>93</v>
      </c>
      <c r="U3130" s="59">
        <f t="shared" si="2157"/>
        <v>6489</v>
      </c>
      <c r="V3130" s="59">
        <f t="shared" si="2158"/>
        <v>6489</v>
      </c>
      <c r="W3130" s="59">
        <f t="shared" si="2159"/>
        <v>6489</v>
      </c>
      <c r="X3130" s="59" t="s">
        <v>209</v>
      </c>
      <c r="Y3130" s="59">
        <v>0</v>
      </c>
      <c r="Z3130" s="85">
        <v>0</v>
      </c>
      <c r="AA3130" s="79">
        <f t="shared" si="2144"/>
        <v>0</v>
      </c>
    </row>
    <row r="3131" spans="1:27" s="316" customFormat="1" ht="16.5">
      <c r="A3131" s="415"/>
      <c r="B3131" s="79"/>
      <c r="C3131" s="78"/>
      <c r="D3131" s="78"/>
      <c r="E3131" s="78"/>
      <c r="F3131" s="78"/>
      <c r="G3131" s="78"/>
      <c r="H3131" s="59">
        <v>6.19</v>
      </c>
      <c r="I3131" s="85">
        <v>400</v>
      </c>
      <c r="J3131" s="59">
        <f t="shared" si="2155"/>
        <v>2476</v>
      </c>
      <c r="K3131" s="90">
        <v>4</v>
      </c>
      <c r="L3131" s="28" t="s">
        <v>208</v>
      </c>
      <c r="M3131" s="85" t="s">
        <v>59</v>
      </c>
      <c r="N3131" s="90">
        <v>3</v>
      </c>
      <c r="O3131" s="85">
        <v>24.75</v>
      </c>
      <c r="P3131" s="85">
        <v>100</v>
      </c>
      <c r="Q3131" s="84">
        <v>3650</v>
      </c>
      <c r="R3131" s="59">
        <f t="shared" si="2156"/>
        <v>90337.5</v>
      </c>
      <c r="S3131" s="84">
        <v>11</v>
      </c>
      <c r="T3131" s="84">
        <v>12</v>
      </c>
      <c r="U3131" s="59">
        <f t="shared" si="2157"/>
        <v>79497</v>
      </c>
      <c r="V3131" s="59">
        <f t="shared" si="2158"/>
        <v>81973</v>
      </c>
      <c r="W3131" s="59">
        <f t="shared" si="2159"/>
        <v>81973</v>
      </c>
      <c r="X3131" s="59"/>
      <c r="Y3131" s="314">
        <f>V3131</f>
        <v>81973</v>
      </c>
      <c r="Z3131" s="85">
        <v>0.3</v>
      </c>
      <c r="AA3131" s="79">
        <f>Y3131*Z3131/100</f>
        <v>245.91899999999998</v>
      </c>
    </row>
    <row r="3132" spans="1:27" s="316" customFormat="1" ht="16.5">
      <c r="A3132" s="415">
        <v>1334</v>
      </c>
      <c r="B3132" s="79" t="s">
        <v>24</v>
      </c>
      <c r="C3132" s="78">
        <v>44622</v>
      </c>
      <c r="D3132" s="78">
        <v>0</v>
      </c>
      <c r="E3132" s="78">
        <v>0</v>
      </c>
      <c r="F3132" s="78">
        <v>61</v>
      </c>
      <c r="G3132" s="78">
        <v>1</v>
      </c>
      <c r="H3132" s="59">
        <v>61</v>
      </c>
      <c r="I3132" s="85">
        <v>400</v>
      </c>
      <c r="J3132" s="59">
        <f t="shared" si="2155"/>
        <v>24400</v>
      </c>
      <c r="K3132" s="85"/>
      <c r="L3132" s="85" t="s">
        <v>219</v>
      </c>
      <c r="M3132" s="85"/>
      <c r="N3132" s="85"/>
      <c r="O3132" s="85"/>
      <c r="P3132" s="85">
        <v>100</v>
      </c>
      <c r="Q3132" s="59"/>
      <c r="R3132" s="59">
        <f t="shared" si="2156"/>
        <v>0</v>
      </c>
      <c r="S3132" s="59"/>
      <c r="T3132" s="59"/>
      <c r="U3132" s="59">
        <f t="shared" si="2157"/>
        <v>0</v>
      </c>
      <c r="V3132" s="59">
        <f t="shared" si="2158"/>
        <v>24400</v>
      </c>
      <c r="W3132" s="59">
        <f t="shared" si="2159"/>
        <v>24400</v>
      </c>
      <c r="X3132" s="59" t="s">
        <v>58</v>
      </c>
      <c r="Y3132" s="59">
        <v>0</v>
      </c>
      <c r="Z3132" s="85">
        <v>0</v>
      </c>
      <c r="AA3132" s="79">
        <f t="shared" ref="AA3132:AA3154" si="2160">Y3132*Z3132/100</f>
        <v>0</v>
      </c>
    </row>
    <row r="3133" spans="1:27" s="316" customFormat="1" ht="16.5">
      <c r="A3133" s="415">
        <v>1335</v>
      </c>
      <c r="B3133" s="79" t="s">
        <v>24</v>
      </c>
      <c r="C3133" s="78">
        <v>44620</v>
      </c>
      <c r="D3133" s="78">
        <v>0</v>
      </c>
      <c r="E3133" s="78">
        <v>0</v>
      </c>
      <c r="F3133" s="78">
        <v>59</v>
      </c>
      <c r="G3133" s="78">
        <v>1</v>
      </c>
      <c r="H3133" s="59">
        <v>59</v>
      </c>
      <c r="I3133" s="85">
        <v>400</v>
      </c>
      <c r="J3133" s="59">
        <f t="shared" si="2155"/>
        <v>23600</v>
      </c>
      <c r="K3133" s="85"/>
      <c r="L3133" s="85"/>
      <c r="M3133" s="85"/>
      <c r="N3133" s="85"/>
      <c r="O3133" s="85"/>
      <c r="P3133" s="85">
        <v>100</v>
      </c>
      <c r="Q3133" s="59"/>
      <c r="R3133" s="59">
        <f t="shared" si="2156"/>
        <v>0</v>
      </c>
      <c r="S3133" s="59"/>
      <c r="T3133" s="59"/>
      <c r="U3133" s="59">
        <f t="shared" si="2157"/>
        <v>0</v>
      </c>
      <c r="V3133" s="59">
        <f t="shared" si="2158"/>
        <v>23600</v>
      </c>
      <c r="W3133" s="59">
        <f t="shared" si="2159"/>
        <v>23600</v>
      </c>
      <c r="X3133" s="59" t="s">
        <v>58</v>
      </c>
      <c r="Y3133" s="59">
        <v>0</v>
      </c>
      <c r="Z3133" s="85">
        <v>0</v>
      </c>
      <c r="AA3133" s="79">
        <f t="shared" si="2160"/>
        <v>0</v>
      </c>
    </row>
    <row r="3134" spans="1:27" s="316" customFormat="1" ht="16.5">
      <c r="A3134" s="415">
        <v>1336</v>
      </c>
      <c r="B3134" s="79" t="s">
        <v>24</v>
      </c>
      <c r="C3134" s="78">
        <v>44618</v>
      </c>
      <c r="D3134" s="78">
        <v>0</v>
      </c>
      <c r="E3134" s="78">
        <v>1</v>
      </c>
      <c r="F3134" s="78">
        <v>9</v>
      </c>
      <c r="G3134" s="78">
        <v>1</v>
      </c>
      <c r="H3134" s="59">
        <v>109</v>
      </c>
      <c r="I3134" s="85">
        <v>300</v>
      </c>
      <c r="J3134" s="59">
        <f t="shared" si="2155"/>
        <v>32700</v>
      </c>
      <c r="K3134" s="85"/>
      <c r="L3134" s="85"/>
      <c r="M3134" s="85"/>
      <c r="N3134" s="85"/>
      <c r="O3134" s="85"/>
      <c r="P3134" s="85">
        <v>100</v>
      </c>
      <c r="Q3134" s="59"/>
      <c r="R3134" s="59">
        <f t="shared" si="2156"/>
        <v>0</v>
      </c>
      <c r="S3134" s="59"/>
      <c r="T3134" s="59"/>
      <c r="U3134" s="59">
        <f t="shared" si="2157"/>
        <v>0</v>
      </c>
      <c r="V3134" s="59">
        <f t="shared" si="2158"/>
        <v>32700</v>
      </c>
      <c r="W3134" s="59">
        <f t="shared" si="2159"/>
        <v>32700</v>
      </c>
      <c r="X3134" s="59" t="s">
        <v>58</v>
      </c>
      <c r="Y3134" s="59"/>
      <c r="Z3134" s="85"/>
      <c r="AA3134" s="79">
        <f t="shared" si="2160"/>
        <v>0</v>
      </c>
    </row>
    <row r="3135" spans="1:27" s="316" customFormat="1" ht="16.5">
      <c r="A3135" s="415">
        <v>1337</v>
      </c>
      <c r="B3135" s="79" t="s">
        <v>25</v>
      </c>
      <c r="C3135" s="78">
        <v>1866</v>
      </c>
      <c r="D3135" s="78">
        <v>44</v>
      </c>
      <c r="E3135" s="78">
        <v>3</v>
      </c>
      <c r="F3135" s="78">
        <v>50</v>
      </c>
      <c r="G3135" s="78">
        <v>1</v>
      </c>
      <c r="H3135" s="70">
        <v>17950</v>
      </c>
      <c r="I3135" s="85">
        <v>150</v>
      </c>
      <c r="J3135" s="109">
        <f t="shared" si="2155"/>
        <v>2692500</v>
      </c>
      <c r="K3135" s="85"/>
      <c r="L3135" s="85"/>
      <c r="M3135" s="85"/>
      <c r="N3135" s="85"/>
      <c r="O3135" s="85"/>
      <c r="P3135" s="85">
        <v>100</v>
      </c>
      <c r="Q3135" s="59"/>
      <c r="R3135" s="59">
        <f t="shared" si="2156"/>
        <v>0</v>
      </c>
      <c r="S3135" s="59"/>
      <c r="T3135" s="59"/>
      <c r="U3135" s="59">
        <f t="shared" si="2157"/>
        <v>0</v>
      </c>
      <c r="V3135" s="70">
        <f t="shared" si="2158"/>
        <v>2692500</v>
      </c>
      <c r="W3135" s="30">
        <f t="shared" si="2159"/>
        <v>2692500</v>
      </c>
      <c r="X3135" s="59"/>
      <c r="Y3135" s="84">
        <v>2692500</v>
      </c>
      <c r="Z3135" s="85">
        <v>0.01</v>
      </c>
      <c r="AA3135" s="79">
        <f t="shared" si="2160"/>
        <v>269.25</v>
      </c>
    </row>
    <row r="3136" spans="1:27" s="97" customFormat="1" ht="24.95" customHeight="1">
      <c r="A3136" s="415">
        <v>1338</v>
      </c>
      <c r="B3136" s="96" t="s">
        <v>24</v>
      </c>
      <c r="C3136" s="54">
        <v>44626</v>
      </c>
      <c r="D3136" s="54">
        <v>0</v>
      </c>
      <c r="E3136" s="54">
        <v>1</v>
      </c>
      <c r="F3136" s="54">
        <v>91</v>
      </c>
      <c r="G3136" s="54">
        <v>2</v>
      </c>
      <c r="H3136" s="30">
        <v>191</v>
      </c>
      <c r="I3136" s="86">
        <v>400</v>
      </c>
      <c r="J3136" s="30">
        <f>H3136*I3136</f>
        <v>76400</v>
      </c>
      <c r="K3136" s="86">
        <v>1</v>
      </c>
      <c r="L3136" s="28" t="s">
        <v>208</v>
      </c>
      <c r="M3136" s="86" t="s">
        <v>220</v>
      </c>
      <c r="N3136" s="110">
        <v>2</v>
      </c>
      <c r="O3136" s="86">
        <v>448</v>
      </c>
      <c r="P3136" s="86">
        <v>100</v>
      </c>
      <c r="Q3136" s="30">
        <v>6350</v>
      </c>
      <c r="R3136" s="109">
        <f>O3136*Q3136</f>
        <v>2844800</v>
      </c>
      <c r="S3136" s="84">
        <v>11</v>
      </c>
      <c r="T3136" s="84">
        <v>45</v>
      </c>
      <c r="U3136" s="30">
        <f>R3136-R3136*T3136/100</f>
        <v>1564640</v>
      </c>
      <c r="V3136" s="31">
        <f>J3136+U3136</f>
        <v>1641040</v>
      </c>
      <c r="W3136" s="30">
        <f>V3136*P3136/100</f>
        <v>1641040</v>
      </c>
      <c r="X3136" s="21" t="s">
        <v>58</v>
      </c>
      <c r="Y3136" s="98"/>
      <c r="Z3136" s="86"/>
      <c r="AA3136" s="96">
        <f t="shared" si="2160"/>
        <v>0</v>
      </c>
    </row>
    <row r="3137" spans="1:27" s="97" customFormat="1" ht="24.95" customHeight="1">
      <c r="A3137" s="415"/>
      <c r="B3137" s="96"/>
      <c r="C3137" s="54"/>
      <c r="D3137" s="54"/>
      <c r="E3137" s="54"/>
      <c r="F3137" s="54"/>
      <c r="G3137" s="54"/>
      <c r="H3137" s="30"/>
      <c r="I3137" s="86"/>
      <c r="J3137" s="30">
        <f t="shared" ref="J3137:J3142" si="2161">H3137*I3137</f>
        <v>0</v>
      </c>
      <c r="K3137" s="86">
        <v>2</v>
      </c>
      <c r="L3137" s="549" t="s">
        <v>162</v>
      </c>
      <c r="M3137" s="86" t="s">
        <v>27</v>
      </c>
      <c r="N3137" s="110">
        <v>1</v>
      </c>
      <c r="O3137" s="86">
        <v>13.5</v>
      </c>
      <c r="P3137" s="86">
        <v>100</v>
      </c>
      <c r="Q3137" s="30">
        <v>5150</v>
      </c>
      <c r="R3137" s="30">
        <f t="shared" ref="R3137:R3142" si="2162">O3137*Q3137</f>
        <v>69525</v>
      </c>
      <c r="S3137" s="84">
        <v>31</v>
      </c>
      <c r="T3137" s="84">
        <v>93</v>
      </c>
      <c r="U3137" s="30">
        <f t="shared" ref="U3137:U3142" si="2163">R3137-R3137*T3137/100</f>
        <v>4866.75</v>
      </c>
      <c r="V3137" s="30">
        <f t="shared" ref="V3137:V3142" si="2164">J3137+U3137</f>
        <v>4866.75</v>
      </c>
      <c r="W3137" s="30">
        <f t="shared" ref="W3137:W3142" si="2165">V3137*P3137/100</f>
        <v>4866.75</v>
      </c>
      <c r="X3137" s="21" t="s">
        <v>58</v>
      </c>
      <c r="Y3137" s="30">
        <v>0</v>
      </c>
      <c r="Z3137" s="86">
        <v>0</v>
      </c>
      <c r="AA3137" s="96">
        <f t="shared" si="2160"/>
        <v>0</v>
      </c>
    </row>
    <row r="3138" spans="1:27" s="97" customFormat="1" ht="24.95" customHeight="1">
      <c r="A3138" s="415">
        <v>1339</v>
      </c>
      <c r="B3138" s="96" t="s">
        <v>24</v>
      </c>
      <c r="C3138" s="54">
        <v>44633</v>
      </c>
      <c r="D3138" s="54">
        <v>0</v>
      </c>
      <c r="E3138" s="54">
        <v>1</v>
      </c>
      <c r="F3138" s="54">
        <v>26</v>
      </c>
      <c r="G3138" s="54">
        <v>3</v>
      </c>
      <c r="H3138" s="30">
        <v>126</v>
      </c>
      <c r="I3138" s="86">
        <v>400</v>
      </c>
      <c r="J3138" s="30">
        <f t="shared" si="2161"/>
        <v>50400</v>
      </c>
      <c r="K3138" s="86"/>
      <c r="L3138" s="86"/>
      <c r="M3138" s="86"/>
      <c r="N3138" s="86"/>
      <c r="O3138" s="86"/>
      <c r="P3138" s="86">
        <v>100</v>
      </c>
      <c r="Q3138" s="86"/>
      <c r="R3138" s="30">
        <f t="shared" si="2162"/>
        <v>0</v>
      </c>
      <c r="S3138" s="30"/>
      <c r="T3138" s="30"/>
      <c r="U3138" s="30">
        <f t="shared" si="2163"/>
        <v>0</v>
      </c>
      <c r="V3138" s="31">
        <f t="shared" si="2164"/>
        <v>50400</v>
      </c>
      <c r="W3138" s="30">
        <f t="shared" si="2165"/>
        <v>50400</v>
      </c>
      <c r="X3138" s="21">
        <v>0</v>
      </c>
      <c r="Y3138" s="31">
        <f>V3138</f>
        <v>50400</v>
      </c>
      <c r="Z3138" s="86">
        <v>0.3</v>
      </c>
      <c r="AA3138" s="96">
        <f t="shared" si="2160"/>
        <v>151.19999999999999</v>
      </c>
    </row>
    <row r="3139" spans="1:27" s="97" customFormat="1" ht="24.95" customHeight="1">
      <c r="A3139" s="415">
        <v>1340</v>
      </c>
      <c r="B3139" s="96" t="s">
        <v>25</v>
      </c>
      <c r="C3139" s="54">
        <v>3211</v>
      </c>
      <c r="D3139" s="54">
        <v>45</v>
      </c>
      <c r="E3139" s="54">
        <v>0</v>
      </c>
      <c r="F3139" s="54">
        <v>2</v>
      </c>
      <c r="G3139" s="54">
        <v>1</v>
      </c>
      <c r="H3139" s="31">
        <v>18002</v>
      </c>
      <c r="I3139" s="86">
        <v>100</v>
      </c>
      <c r="J3139" s="109">
        <f t="shared" si="2161"/>
        <v>1800200</v>
      </c>
      <c r="K3139" s="86"/>
      <c r="L3139" s="86"/>
      <c r="M3139" s="86"/>
      <c r="N3139" s="86"/>
      <c r="O3139" s="86"/>
      <c r="P3139" s="86">
        <v>100</v>
      </c>
      <c r="Q3139" s="86"/>
      <c r="R3139" s="30">
        <f t="shared" si="2162"/>
        <v>0</v>
      </c>
      <c r="S3139" s="30"/>
      <c r="T3139" s="30"/>
      <c r="U3139" s="30">
        <f t="shared" si="2163"/>
        <v>0</v>
      </c>
      <c r="V3139" s="31">
        <f t="shared" si="2164"/>
        <v>1800200</v>
      </c>
      <c r="W3139" s="30">
        <f t="shared" si="2165"/>
        <v>1800200</v>
      </c>
      <c r="X3139" s="580"/>
      <c r="Y3139" s="109">
        <f t="shared" ref="Y3139:Y3142" si="2166">V3139</f>
        <v>1800200</v>
      </c>
      <c r="Z3139" s="86">
        <v>0.01</v>
      </c>
      <c r="AA3139" s="96">
        <f t="shared" si="2160"/>
        <v>180.02</v>
      </c>
    </row>
    <row r="3140" spans="1:27" s="97" customFormat="1" ht="24.95" customHeight="1">
      <c r="A3140" s="415">
        <v>1341</v>
      </c>
      <c r="B3140" s="850" t="s">
        <v>207</v>
      </c>
      <c r="C3140" s="851"/>
      <c r="D3140" s="54">
        <v>20</v>
      </c>
      <c r="E3140" s="54">
        <v>0</v>
      </c>
      <c r="F3140" s="54">
        <v>0</v>
      </c>
      <c r="G3140" s="54">
        <v>1</v>
      </c>
      <c r="H3140" s="30">
        <v>8000</v>
      </c>
      <c r="I3140" s="86">
        <v>100</v>
      </c>
      <c r="J3140" s="30">
        <f t="shared" si="2161"/>
        <v>800000</v>
      </c>
      <c r="K3140" s="86"/>
      <c r="L3140" s="86"/>
      <c r="M3140" s="86"/>
      <c r="N3140" s="86"/>
      <c r="O3140" s="86"/>
      <c r="P3140" s="86">
        <v>100</v>
      </c>
      <c r="Q3140" s="86"/>
      <c r="R3140" s="30">
        <f t="shared" si="2162"/>
        <v>0</v>
      </c>
      <c r="S3140" s="30"/>
      <c r="T3140" s="30"/>
      <c r="U3140" s="30">
        <f t="shared" si="2163"/>
        <v>0</v>
      </c>
      <c r="V3140" s="30">
        <f t="shared" si="2164"/>
        <v>800000</v>
      </c>
      <c r="W3140" s="30">
        <f t="shared" si="2165"/>
        <v>800000</v>
      </c>
      <c r="X3140" s="580"/>
      <c r="Y3140" s="31">
        <f t="shared" si="2166"/>
        <v>800000</v>
      </c>
      <c r="Z3140" s="86">
        <v>0.01</v>
      </c>
      <c r="AA3140" s="96">
        <f t="shared" si="2160"/>
        <v>80</v>
      </c>
    </row>
    <row r="3141" spans="1:27" s="97" customFormat="1" ht="24.95" customHeight="1">
      <c r="A3141" s="415">
        <v>1342</v>
      </c>
      <c r="B3141" s="96" t="s">
        <v>25</v>
      </c>
      <c r="C3141" s="54">
        <v>5303</v>
      </c>
      <c r="D3141" s="54">
        <v>36</v>
      </c>
      <c r="E3141" s="54">
        <v>0</v>
      </c>
      <c r="F3141" s="54">
        <v>90</v>
      </c>
      <c r="G3141" s="54">
        <v>1</v>
      </c>
      <c r="H3141" s="31">
        <v>14490</v>
      </c>
      <c r="I3141" s="86">
        <v>100</v>
      </c>
      <c r="J3141" s="109">
        <f t="shared" si="2161"/>
        <v>1449000</v>
      </c>
      <c r="K3141" s="86"/>
      <c r="L3141" s="86"/>
      <c r="M3141" s="86"/>
      <c r="N3141" s="86"/>
      <c r="O3141" s="86"/>
      <c r="P3141" s="86">
        <v>100</v>
      </c>
      <c r="Q3141" s="86"/>
      <c r="R3141" s="30">
        <f t="shared" si="2162"/>
        <v>0</v>
      </c>
      <c r="S3141" s="30"/>
      <c r="T3141" s="30"/>
      <c r="U3141" s="30">
        <f t="shared" si="2163"/>
        <v>0</v>
      </c>
      <c r="V3141" s="31">
        <f t="shared" si="2164"/>
        <v>1449000</v>
      </c>
      <c r="W3141" s="30">
        <f t="shared" si="2165"/>
        <v>1449000</v>
      </c>
      <c r="X3141" s="580"/>
      <c r="Y3141" s="109">
        <f t="shared" si="2166"/>
        <v>1449000</v>
      </c>
      <c r="Z3141" s="86">
        <v>0.01</v>
      </c>
      <c r="AA3141" s="96">
        <f t="shared" si="2160"/>
        <v>144.9</v>
      </c>
    </row>
    <row r="3142" spans="1:27" s="97" customFormat="1" ht="24.95" customHeight="1">
      <c r="A3142" s="415">
        <v>1343</v>
      </c>
      <c r="B3142" s="96" t="s">
        <v>25</v>
      </c>
      <c r="C3142" s="54">
        <v>11393</v>
      </c>
      <c r="D3142" s="54">
        <v>8</v>
      </c>
      <c r="E3142" s="54">
        <v>2</v>
      </c>
      <c r="F3142" s="54">
        <v>61</v>
      </c>
      <c r="G3142" s="54">
        <v>1</v>
      </c>
      <c r="H3142" s="31">
        <v>3461</v>
      </c>
      <c r="I3142" s="86">
        <v>100</v>
      </c>
      <c r="J3142" s="109">
        <f t="shared" si="2161"/>
        <v>346100</v>
      </c>
      <c r="K3142" s="86"/>
      <c r="L3142" s="86"/>
      <c r="M3142" s="86"/>
      <c r="N3142" s="86"/>
      <c r="O3142" s="86"/>
      <c r="P3142" s="86">
        <v>100</v>
      </c>
      <c r="Q3142" s="86"/>
      <c r="R3142" s="30">
        <f t="shared" si="2162"/>
        <v>0</v>
      </c>
      <c r="S3142" s="30"/>
      <c r="T3142" s="30"/>
      <c r="U3142" s="30">
        <f t="shared" si="2163"/>
        <v>0</v>
      </c>
      <c r="V3142" s="31">
        <f t="shared" si="2164"/>
        <v>346100</v>
      </c>
      <c r="W3142" s="30">
        <f t="shared" si="2165"/>
        <v>346100</v>
      </c>
      <c r="X3142" s="580"/>
      <c r="Y3142" s="109">
        <f t="shared" si="2166"/>
        <v>346100</v>
      </c>
      <c r="Z3142" s="86">
        <v>0.01</v>
      </c>
      <c r="AA3142" s="96">
        <f t="shared" si="2160"/>
        <v>34.61</v>
      </c>
    </row>
    <row r="3143" spans="1:27" s="97" customFormat="1" ht="24.95" customHeight="1">
      <c r="A3143" s="415">
        <v>1344</v>
      </c>
      <c r="B3143" s="79" t="s">
        <v>25</v>
      </c>
      <c r="C3143" s="78">
        <v>326</v>
      </c>
      <c r="D3143" s="78">
        <v>0</v>
      </c>
      <c r="E3143" s="78">
        <v>0</v>
      </c>
      <c r="F3143" s="78">
        <v>82</v>
      </c>
      <c r="G3143" s="78">
        <v>2</v>
      </c>
      <c r="H3143" s="59">
        <v>82</v>
      </c>
      <c r="I3143" s="84">
        <v>100</v>
      </c>
      <c r="J3143" s="59">
        <f>H3143*I3143</f>
        <v>8200</v>
      </c>
      <c r="K3143" s="90">
        <v>1</v>
      </c>
      <c r="L3143" s="28" t="s">
        <v>208</v>
      </c>
      <c r="M3143" s="85" t="s">
        <v>59</v>
      </c>
      <c r="N3143" s="90">
        <v>2</v>
      </c>
      <c r="O3143" s="85">
        <v>54</v>
      </c>
      <c r="P3143" s="90">
        <v>100</v>
      </c>
      <c r="Q3143" s="70">
        <v>6350</v>
      </c>
      <c r="R3143" s="70">
        <f>O3143*Q3143</f>
        <v>342900</v>
      </c>
      <c r="S3143" s="84">
        <v>11</v>
      </c>
      <c r="T3143" s="84">
        <v>12</v>
      </c>
      <c r="U3143" s="59">
        <f>R3143-R3143*T3143/100</f>
        <v>301752</v>
      </c>
      <c r="V3143" s="59">
        <f>J3143+U3143</f>
        <v>309952</v>
      </c>
      <c r="W3143" s="59">
        <f>V3143*P3143/100</f>
        <v>309952</v>
      </c>
      <c r="X3143" s="21" t="s">
        <v>60</v>
      </c>
      <c r="Y3143" s="92">
        <v>8200</v>
      </c>
      <c r="Z3143" s="85">
        <v>0.02</v>
      </c>
      <c r="AA3143" s="79">
        <f t="shared" si="2160"/>
        <v>1.64</v>
      </c>
    </row>
    <row r="3144" spans="1:27" s="97" customFormat="1" ht="24.95" customHeight="1">
      <c r="A3144" s="415"/>
      <c r="B3144" s="79"/>
      <c r="C3144" s="78"/>
      <c r="D3144" s="78"/>
      <c r="E3144" s="78"/>
      <c r="F3144" s="78"/>
      <c r="G3144" s="78"/>
      <c r="H3144" s="59"/>
      <c r="I3144" s="84"/>
      <c r="J3144" s="59"/>
      <c r="K3144" s="90">
        <v>2</v>
      </c>
      <c r="L3144" s="28" t="s">
        <v>208</v>
      </c>
      <c r="M3144" s="85" t="s">
        <v>59</v>
      </c>
      <c r="N3144" s="90">
        <v>2</v>
      </c>
      <c r="O3144" s="85">
        <v>126</v>
      </c>
      <c r="P3144" s="90">
        <v>100</v>
      </c>
      <c r="Q3144" s="70">
        <v>6350</v>
      </c>
      <c r="R3144" s="70">
        <f t="shared" ref="R3144" si="2167">O3144*Q3144</f>
        <v>800100</v>
      </c>
      <c r="S3144" s="84">
        <v>8</v>
      </c>
      <c r="T3144" s="84">
        <v>8</v>
      </c>
      <c r="U3144" s="59">
        <f t="shared" ref="U3144:U3148" si="2168">R3144-R3144*T3144/100</f>
        <v>736092</v>
      </c>
      <c r="V3144" s="70">
        <f t="shared" ref="V3144:V3148" si="2169">J3144+U3144</f>
        <v>736092</v>
      </c>
      <c r="W3144" s="59">
        <f t="shared" ref="W3144:W3148" si="2170">V3144*P3144/100</f>
        <v>736092</v>
      </c>
      <c r="X3144" s="59" t="s">
        <v>60</v>
      </c>
      <c r="Y3144" s="70">
        <v>0</v>
      </c>
      <c r="Z3144" s="85">
        <v>0</v>
      </c>
      <c r="AA3144" s="79">
        <f t="shared" si="2160"/>
        <v>0</v>
      </c>
    </row>
    <row r="3145" spans="1:27" s="97" customFormat="1" ht="24.95" customHeight="1">
      <c r="A3145" s="415">
        <v>1345</v>
      </c>
      <c r="B3145" s="79" t="s">
        <v>25</v>
      </c>
      <c r="C3145" s="78">
        <v>3218</v>
      </c>
      <c r="D3145" s="78">
        <v>16</v>
      </c>
      <c r="E3145" s="78">
        <v>0</v>
      </c>
      <c r="F3145" s="78">
        <v>4</v>
      </c>
      <c r="G3145" s="78">
        <v>1</v>
      </c>
      <c r="H3145" s="59">
        <v>6404</v>
      </c>
      <c r="I3145" s="84">
        <v>100</v>
      </c>
      <c r="J3145" s="70">
        <f t="shared" ref="J3145:J3148" si="2171">H3145*I3145</f>
        <v>640400</v>
      </c>
      <c r="K3145" s="90"/>
      <c r="L3145" s="28"/>
      <c r="M3145" s="85"/>
      <c r="N3145" s="90"/>
      <c r="O3145" s="85"/>
      <c r="P3145" s="90"/>
      <c r="Q3145" s="70"/>
      <c r="R3145" s="70"/>
      <c r="S3145" s="84"/>
      <c r="T3145" s="84"/>
      <c r="U3145" s="59">
        <f t="shared" si="2168"/>
        <v>0</v>
      </c>
      <c r="V3145" s="70">
        <f t="shared" si="2169"/>
        <v>640400</v>
      </c>
      <c r="W3145" s="59">
        <f t="shared" si="2170"/>
        <v>0</v>
      </c>
      <c r="X3145" s="59"/>
      <c r="Y3145" s="70">
        <v>640400</v>
      </c>
      <c r="Z3145" s="85">
        <v>0.01</v>
      </c>
      <c r="AA3145" s="79">
        <f t="shared" si="2160"/>
        <v>64.040000000000006</v>
      </c>
    </row>
    <row r="3146" spans="1:27" s="306" customFormat="1" ht="24.95" customHeight="1">
      <c r="A3146" s="483">
        <v>1346</v>
      </c>
      <c r="B3146" s="305" t="s">
        <v>25</v>
      </c>
      <c r="C3146" s="105">
        <v>8303</v>
      </c>
      <c r="D3146" s="105">
        <v>0</v>
      </c>
      <c r="E3146" s="105">
        <v>1</v>
      </c>
      <c r="F3146" s="105">
        <v>22</v>
      </c>
      <c r="G3146" s="105">
        <v>1</v>
      </c>
      <c r="H3146" s="300">
        <v>122</v>
      </c>
      <c r="I3146" s="106">
        <v>100</v>
      </c>
      <c r="J3146" s="300">
        <f t="shared" si="2171"/>
        <v>12200</v>
      </c>
      <c r="K3146" s="302"/>
      <c r="L3146" s="302"/>
      <c r="M3146" s="302"/>
      <c r="N3146" s="218"/>
      <c r="O3146" s="302"/>
      <c r="P3146" s="218">
        <v>100</v>
      </c>
      <c r="Q3146" s="300"/>
      <c r="R3146" s="300">
        <f t="shared" ref="R3146:R3148" si="2172">O3146*Q3146</f>
        <v>0</v>
      </c>
      <c r="S3146" s="106"/>
      <c r="T3146" s="106"/>
      <c r="U3146" s="300">
        <f t="shared" si="2168"/>
        <v>0</v>
      </c>
      <c r="V3146" s="300">
        <f t="shared" si="2169"/>
        <v>12200</v>
      </c>
      <c r="W3146" s="300">
        <f t="shared" si="2170"/>
        <v>12200</v>
      </c>
      <c r="X3146" s="300"/>
      <c r="Y3146" s="300">
        <v>12200</v>
      </c>
      <c r="Z3146" s="302">
        <v>0.01</v>
      </c>
      <c r="AA3146" s="305">
        <f t="shared" si="2160"/>
        <v>1.22</v>
      </c>
    </row>
    <row r="3147" spans="1:27" s="97" customFormat="1" ht="24.95" customHeight="1">
      <c r="A3147" s="415">
        <v>1347</v>
      </c>
      <c r="B3147" s="79" t="s">
        <v>25</v>
      </c>
      <c r="C3147" s="78">
        <v>3216</v>
      </c>
      <c r="D3147" s="78">
        <v>11</v>
      </c>
      <c r="E3147" s="78">
        <v>3</v>
      </c>
      <c r="F3147" s="78">
        <v>52</v>
      </c>
      <c r="G3147" s="78">
        <v>1</v>
      </c>
      <c r="H3147" s="59">
        <v>4752</v>
      </c>
      <c r="I3147" s="84">
        <v>100</v>
      </c>
      <c r="J3147" s="70">
        <f t="shared" si="2171"/>
        <v>475200</v>
      </c>
      <c r="K3147" s="85"/>
      <c r="L3147" s="85"/>
      <c r="M3147" s="85"/>
      <c r="N3147" s="90"/>
      <c r="O3147" s="85"/>
      <c r="P3147" s="90">
        <v>100</v>
      </c>
      <c r="Q3147" s="59"/>
      <c r="R3147" s="59">
        <f t="shared" si="2172"/>
        <v>0</v>
      </c>
      <c r="S3147" s="84"/>
      <c r="T3147" s="84"/>
      <c r="U3147" s="59">
        <f t="shared" si="2168"/>
        <v>0</v>
      </c>
      <c r="V3147" s="59">
        <f t="shared" si="2169"/>
        <v>475200</v>
      </c>
      <c r="W3147" s="59">
        <f t="shared" si="2170"/>
        <v>475200</v>
      </c>
      <c r="X3147" s="59"/>
      <c r="Y3147" s="70">
        <f>V3147</f>
        <v>475200</v>
      </c>
      <c r="Z3147" s="85">
        <v>0.01</v>
      </c>
      <c r="AA3147" s="79">
        <f t="shared" si="2160"/>
        <v>47.52</v>
      </c>
    </row>
    <row r="3148" spans="1:27" s="97" customFormat="1" ht="24.95" customHeight="1">
      <c r="A3148" s="415">
        <v>1348</v>
      </c>
      <c r="B3148" s="845" t="s">
        <v>64</v>
      </c>
      <c r="C3148" s="846"/>
      <c r="D3148" s="78">
        <v>21</v>
      </c>
      <c r="E3148" s="78">
        <v>3</v>
      </c>
      <c r="F3148" s="78">
        <v>94</v>
      </c>
      <c r="G3148" s="78">
        <v>1</v>
      </c>
      <c r="H3148" s="59">
        <v>8794</v>
      </c>
      <c r="I3148" s="84">
        <v>100</v>
      </c>
      <c r="J3148" s="70">
        <f t="shared" si="2171"/>
        <v>879400</v>
      </c>
      <c r="K3148" s="85"/>
      <c r="L3148" s="85"/>
      <c r="M3148" s="85"/>
      <c r="N3148" s="90"/>
      <c r="O3148" s="85"/>
      <c r="P3148" s="90">
        <v>100</v>
      </c>
      <c r="Q3148" s="59"/>
      <c r="R3148" s="59">
        <f t="shared" si="2172"/>
        <v>0</v>
      </c>
      <c r="S3148" s="84"/>
      <c r="T3148" s="84"/>
      <c r="U3148" s="59">
        <f t="shared" si="2168"/>
        <v>0</v>
      </c>
      <c r="V3148" s="59">
        <f t="shared" si="2169"/>
        <v>879400</v>
      </c>
      <c r="W3148" s="59">
        <f t="shared" si="2170"/>
        <v>879400</v>
      </c>
      <c r="X3148" s="59"/>
      <c r="Y3148" s="70">
        <f>V3148</f>
        <v>879400</v>
      </c>
      <c r="Z3148" s="85">
        <v>0.01</v>
      </c>
      <c r="AA3148" s="79">
        <f t="shared" si="2160"/>
        <v>87.94</v>
      </c>
    </row>
    <row r="3149" spans="1:27" s="316" customFormat="1" ht="24.95" customHeight="1">
      <c r="A3149" s="415">
        <v>1349</v>
      </c>
      <c r="B3149" s="79" t="s">
        <v>24</v>
      </c>
      <c r="C3149" s="78">
        <v>44647</v>
      </c>
      <c r="D3149" s="79">
        <v>0</v>
      </c>
      <c r="E3149" s="79">
        <v>3</v>
      </c>
      <c r="F3149" s="79">
        <v>21</v>
      </c>
      <c r="G3149" s="79">
        <v>2</v>
      </c>
      <c r="H3149" s="85">
        <v>321</v>
      </c>
      <c r="I3149" s="85">
        <v>300</v>
      </c>
      <c r="J3149" s="85">
        <f>H3149*I3149</f>
        <v>96300</v>
      </c>
      <c r="K3149" s="90">
        <v>1</v>
      </c>
      <c r="L3149" s="28" t="s">
        <v>208</v>
      </c>
      <c r="M3149" s="85" t="s">
        <v>202</v>
      </c>
      <c r="N3149" s="90">
        <v>2</v>
      </c>
      <c r="O3149" s="85">
        <v>518</v>
      </c>
      <c r="P3149" s="85">
        <v>100</v>
      </c>
      <c r="Q3149" s="70">
        <v>6350</v>
      </c>
      <c r="R3149" s="84">
        <f>O3149*Q3149</f>
        <v>3289300</v>
      </c>
      <c r="S3149" s="84">
        <v>11</v>
      </c>
      <c r="T3149" s="84">
        <v>34</v>
      </c>
      <c r="U3149" s="70">
        <f>R3149-R3149*T3149/100</f>
        <v>2170938</v>
      </c>
      <c r="V3149" s="70">
        <f>J3149+U3149</f>
        <v>2267238</v>
      </c>
      <c r="W3149" s="112">
        <f>V3149*P3149/100</f>
        <v>2267238</v>
      </c>
      <c r="X3149" s="59" t="s">
        <v>58</v>
      </c>
      <c r="Y3149" s="92"/>
      <c r="Z3149" s="85"/>
      <c r="AA3149" s="79">
        <f t="shared" si="2160"/>
        <v>0</v>
      </c>
    </row>
    <row r="3150" spans="1:27" s="316" customFormat="1" ht="24.95" customHeight="1">
      <c r="A3150" s="415">
        <v>1350</v>
      </c>
      <c r="B3150" s="79" t="s">
        <v>24</v>
      </c>
      <c r="C3150" s="78">
        <v>44648</v>
      </c>
      <c r="D3150" s="79">
        <v>0</v>
      </c>
      <c r="E3150" s="79">
        <v>2</v>
      </c>
      <c r="F3150" s="79">
        <v>95</v>
      </c>
      <c r="G3150" s="79">
        <v>2</v>
      </c>
      <c r="H3150" s="85">
        <v>295</v>
      </c>
      <c r="I3150" s="85">
        <v>300</v>
      </c>
      <c r="J3150" s="85">
        <f>H3150*I3150</f>
        <v>88500</v>
      </c>
      <c r="K3150" s="90">
        <v>1</v>
      </c>
      <c r="L3150" s="549" t="s">
        <v>162</v>
      </c>
      <c r="M3150" s="85" t="s">
        <v>27</v>
      </c>
      <c r="N3150" s="90">
        <v>1</v>
      </c>
      <c r="O3150" s="85">
        <v>12.5</v>
      </c>
      <c r="P3150" s="85">
        <v>100</v>
      </c>
      <c r="Q3150" s="70">
        <v>5150</v>
      </c>
      <c r="R3150" s="59">
        <f>O3150*Q3150</f>
        <v>64375</v>
      </c>
      <c r="S3150" s="84">
        <v>31</v>
      </c>
      <c r="T3150" s="84">
        <v>93</v>
      </c>
      <c r="U3150" s="59">
        <f>R3150-R3150*T3150/100</f>
        <v>4506.25</v>
      </c>
      <c r="V3150" s="59">
        <f>J3150+U3150</f>
        <v>93006.25</v>
      </c>
      <c r="W3150" s="59">
        <f>V3150*P3150/100</f>
        <v>93006.25</v>
      </c>
      <c r="X3150" s="59" t="s">
        <v>209</v>
      </c>
      <c r="Y3150" s="92">
        <v>0</v>
      </c>
      <c r="Z3150" s="85">
        <v>0</v>
      </c>
      <c r="AA3150" s="79">
        <f t="shared" si="2160"/>
        <v>0</v>
      </c>
    </row>
    <row r="3151" spans="1:27" s="97" customFormat="1" ht="24.95" customHeight="1">
      <c r="A3151" s="415">
        <v>1351</v>
      </c>
      <c r="B3151" s="79" t="s">
        <v>25</v>
      </c>
      <c r="C3151" s="78">
        <v>7714</v>
      </c>
      <c r="D3151" s="78">
        <v>8</v>
      </c>
      <c r="E3151" s="78">
        <v>2</v>
      </c>
      <c r="F3151" s="78">
        <v>46</v>
      </c>
      <c r="G3151" s="78">
        <v>1</v>
      </c>
      <c r="H3151" s="59">
        <v>3446</v>
      </c>
      <c r="I3151" s="84">
        <v>100</v>
      </c>
      <c r="J3151" s="70">
        <f t="shared" ref="J3151" si="2173">H3151*I3151</f>
        <v>344600</v>
      </c>
      <c r="K3151" s="85"/>
      <c r="L3151" s="85"/>
      <c r="M3151" s="85"/>
      <c r="N3151" s="90"/>
      <c r="O3151" s="85"/>
      <c r="P3151" s="90">
        <v>100</v>
      </c>
      <c r="Q3151" s="59"/>
      <c r="R3151" s="59">
        <f t="shared" ref="R3151" si="2174">O3151*Q3151</f>
        <v>0</v>
      </c>
      <c r="S3151" s="59"/>
      <c r="T3151" s="59"/>
      <c r="U3151" s="59">
        <f t="shared" ref="U3151" si="2175">R3151-R3151*T3151/100</f>
        <v>0</v>
      </c>
      <c r="V3151" s="59">
        <f t="shared" ref="V3151" si="2176">J3151+U3151</f>
        <v>344600</v>
      </c>
      <c r="W3151" s="59">
        <f t="shared" ref="W3151" si="2177">V3151*P3151/100</f>
        <v>344600</v>
      </c>
      <c r="X3151" s="59"/>
      <c r="Y3151" s="70">
        <f>V3151</f>
        <v>344600</v>
      </c>
      <c r="Z3151" s="85">
        <v>0.01</v>
      </c>
      <c r="AA3151" s="79">
        <f t="shared" si="2160"/>
        <v>34.46</v>
      </c>
    </row>
    <row r="3152" spans="1:27" s="316" customFormat="1" ht="24.95" customHeight="1">
      <c r="A3152" s="415">
        <v>1352</v>
      </c>
      <c r="B3152" s="79" t="s">
        <v>24</v>
      </c>
      <c r="C3152" s="78">
        <v>44649</v>
      </c>
      <c r="D3152" s="78">
        <v>0</v>
      </c>
      <c r="E3152" s="78">
        <v>1</v>
      </c>
      <c r="F3152" s="78">
        <v>76</v>
      </c>
      <c r="G3152" s="78">
        <v>2</v>
      </c>
      <c r="H3152" s="85">
        <v>176</v>
      </c>
      <c r="I3152" s="85">
        <v>400</v>
      </c>
      <c r="J3152" s="59">
        <f>H3152*I3152</f>
        <v>70400</v>
      </c>
      <c r="K3152" s="90">
        <v>1</v>
      </c>
      <c r="L3152" s="28" t="s">
        <v>208</v>
      </c>
      <c r="M3152" s="86" t="s">
        <v>221</v>
      </c>
      <c r="N3152" s="90">
        <v>2</v>
      </c>
      <c r="O3152" s="85">
        <v>120.6</v>
      </c>
      <c r="P3152" s="85">
        <v>100</v>
      </c>
      <c r="Q3152" s="70">
        <v>6350</v>
      </c>
      <c r="R3152" s="70">
        <f>O3152*Q3152</f>
        <v>765810</v>
      </c>
      <c r="S3152" s="90">
        <v>21</v>
      </c>
      <c r="T3152" s="90">
        <v>93</v>
      </c>
      <c r="U3152" s="59">
        <f>R3152-R3152*T3152/100</f>
        <v>53606.699999999953</v>
      </c>
      <c r="V3152" s="59">
        <f>J3152+U3152</f>
        <v>124006.69999999995</v>
      </c>
      <c r="W3152" s="59">
        <f>V3152*P3152/100</f>
        <v>124006.69999999997</v>
      </c>
      <c r="X3152" s="59" t="s">
        <v>58</v>
      </c>
      <c r="Y3152" s="92">
        <v>0</v>
      </c>
      <c r="Z3152" s="85">
        <v>0</v>
      </c>
      <c r="AA3152" s="79">
        <f t="shared" si="2160"/>
        <v>0</v>
      </c>
    </row>
    <row r="3153" spans="1:27" s="316" customFormat="1" ht="24.95" customHeight="1">
      <c r="A3153" s="579"/>
      <c r="B3153" s="79"/>
      <c r="C3153" s="79"/>
      <c r="D3153" s="79"/>
      <c r="E3153" s="79"/>
      <c r="F3153" s="79"/>
      <c r="G3153" s="79"/>
      <c r="H3153" s="85"/>
      <c r="I3153" s="85"/>
      <c r="J3153" s="85">
        <f t="shared" ref="J3153:J3154" si="2178">H3153*I3153</f>
        <v>0</v>
      </c>
      <c r="K3153" s="90">
        <v>2</v>
      </c>
      <c r="L3153" s="549" t="s">
        <v>162</v>
      </c>
      <c r="M3153" s="85" t="s">
        <v>27</v>
      </c>
      <c r="N3153" s="90">
        <v>1</v>
      </c>
      <c r="O3153" s="85">
        <v>9.6</v>
      </c>
      <c r="P3153" s="85">
        <v>100</v>
      </c>
      <c r="Q3153" s="70">
        <v>5150</v>
      </c>
      <c r="R3153" s="59">
        <f t="shared" ref="R3153:R3154" si="2179">O3153*Q3153</f>
        <v>49440</v>
      </c>
      <c r="S3153" s="90">
        <v>21</v>
      </c>
      <c r="T3153" s="90">
        <v>93</v>
      </c>
      <c r="U3153" s="59">
        <f t="shared" ref="U3153:U3154" si="2180">R3153-R3153*T3153/100</f>
        <v>3460.8000000000029</v>
      </c>
      <c r="V3153" s="59">
        <f t="shared" ref="V3153:V3154" si="2181">J3153+U3153</f>
        <v>3460.8000000000029</v>
      </c>
      <c r="W3153" s="59">
        <f t="shared" ref="W3153:W3154" si="2182">V3153*P3153/100</f>
        <v>3460.8000000000029</v>
      </c>
      <c r="X3153" s="59" t="s">
        <v>58</v>
      </c>
      <c r="Y3153" s="59">
        <v>0</v>
      </c>
      <c r="Z3153" s="85">
        <v>0</v>
      </c>
      <c r="AA3153" s="79">
        <f t="shared" si="2160"/>
        <v>0</v>
      </c>
    </row>
    <row r="3154" spans="1:27" s="97" customFormat="1" ht="24.95" customHeight="1">
      <c r="A3154" s="415">
        <v>1353</v>
      </c>
      <c r="B3154" s="79" t="s">
        <v>25</v>
      </c>
      <c r="C3154" s="78">
        <v>2022</v>
      </c>
      <c r="D3154" s="78">
        <v>15</v>
      </c>
      <c r="E3154" s="78">
        <v>1</v>
      </c>
      <c r="F3154" s="78">
        <v>49</v>
      </c>
      <c r="G3154" s="78">
        <v>1</v>
      </c>
      <c r="H3154" s="59">
        <v>6149</v>
      </c>
      <c r="I3154" s="84">
        <v>100</v>
      </c>
      <c r="J3154" s="70">
        <f t="shared" si="2178"/>
        <v>614900</v>
      </c>
      <c r="K3154" s="85"/>
      <c r="L3154" s="85"/>
      <c r="M3154" s="85"/>
      <c r="N3154" s="90"/>
      <c r="O3154" s="85"/>
      <c r="P3154" s="90">
        <v>100</v>
      </c>
      <c r="Q3154" s="59"/>
      <c r="R3154" s="59">
        <f t="shared" si="2179"/>
        <v>0</v>
      </c>
      <c r="S3154" s="59"/>
      <c r="T3154" s="59"/>
      <c r="U3154" s="59">
        <f t="shared" si="2180"/>
        <v>0</v>
      </c>
      <c r="V3154" s="59">
        <f t="shared" si="2181"/>
        <v>614900</v>
      </c>
      <c r="W3154" s="59">
        <f t="shared" si="2182"/>
        <v>614900</v>
      </c>
      <c r="X3154" s="59"/>
      <c r="Y3154" s="70">
        <f>V3154</f>
        <v>614900</v>
      </c>
      <c r="Z3154" s="85">
        <v>0.01</v>
      </c>
      <c r="AA3154" s="79">
        <f t="shared" si="2160"/>
        <v>61.49</v>
      </c>
    </row>
    <row r="3155" spans="1:27" s="97" customFormat="1" ht="24.95" customHeight="1">
      <c r="A3155" s="415">
        <v>1354</v>
      </c>
      <c r="B3155" s="96" t="s">
        <v>24</v>
      </c>
      <c r="C3155" s="54">
        <v>44625</v>
      </c>
      <c r="D3155" s="54">
        <v>0</v>
      </c>
      <c r="E3155" s="54">
        <v>1</v>
      </c>
      <c r="F3155" s="54">
        <v>46</v>
      </c>
      <c r="G3155" s="54">
        <v>1</v>
      </c>
      <c r="H3155" s="30">
        <v>146</v>
      </c>
      <c r="I3155" s="86">
        <v>400</v>
      </c>
      <c r="J3155" s="30">
        <f>H3155*I3155</f>
        <v>58400</v>
      </c>
      <c r="K3155" s="86">
        <v>1</v>
      </c>
      <c r="L3155" s="28" t="s">
        <v>208</v>
      </c>
      <c r="M3155" s="86" t="s">
        <v>202</v>
      </c>
      <c r="N3155" s="110">
        <v>2</v>
      </c>
      <c r="O3155" s="86">
        <v>156.80000000000001</v>
      </c>
      <c r="P3155" s="86">
        <v>100</v>
      </c>
      <c r="Q3155" s="30">
        <v>6350</v>
      </c>
      <c r="R3155" s="30">
        <f>O3155*Q3155</f>
        <v>995680.00000000012</v>
      </c>
      <c r="S3155" s="109">
        <v>21</v>
      </c>
      <c r="T3155" s="109">
        <v>80</v>
      </c>
      <c r="U3155" s="30">
        <f>R3155-R3155*T3155/100</f>
        <v>199136</v>
      </c>
      <c r="V3155" s="30">
        <f>J3155+U3155</f>
        <v>257536</v>
      </c>
      <c r="W3155" s="30">
        <f>V3155*P3155/100</f>
        <v>257536</v>
      </c>
      <c r="X3155" s="21" t="s">
        <v>58</v>
      </c>
      <c r="Y3155" s="98">
        <v>0</v>
      </c>
      <c r="Z3155" s="86">
        <v>0</v>
      </c>
      <c r="AA3155" s="96">
        <v>0</v>
      </c>
    </row>
    <row r="3156" spans="1:27" s="97" customFormat="1" ht="24.95" customHeight="1">
      <c r="A3156" s="415">
        <v>1355</v>
      </c>
      <c r="B3156" s="96" t="s">
        <v>24</v>
      </c>
      <c r="C3156" s="54">
        <v>44623</v>
      </c>
      <c r="D3156" s="54">
        <v>0</v>
      </c>
      <c r="E3156" s="54">
        <v>1</v>
      </c>
      <c r="F3156" s="54">
        <v>22</v>
      </c>
      <c r="G3156" s="54">
        <v>1</v>
      </c>
      <c r="H3156" s="30">
        <v>122</v>
      </c>
      <c r="I3156" s="86">
        <v>400</v>
      </c>
      <c r="J3156" s="30">
        <f>H3156*I3156</f>
        <v>48800</v>
      </c>
      <c r="K3156" s="86"/>
      <c r="L3156" s="86"/>
      <c r="M3156" s="86"/>
      <c r="N3156" s="86"/>
      <c r="O3156" s="86"/>
      <c r="P3156" s="86">
        <v>100</v>
      </c>
      <c r="Q3156" s="30"/>
      <c r="R3156" s="30">
        <f>O3156*Q3156</f>
        <v>0</v>
      </c>
      <c r="S3156" s="30"/>
      <c r="T3156" s="30"/>
      <c r="U3156" s="30">
        <f>R3156-R3156*T3156/100</f>
        <v>0</v>
      </c>
      <c r="V3156" s="30">
        <f>J3156+U3156</f>
        <v>48800</v>
      </c>
      <c r="W3156" s="30">
        <f>V3156*P3156/100</f>
        <v>48800</v>
      </c>
      <c r="X3156" s="21" t="s">
        <v>58</v>
      </c>
      <c r="Y3156" s="98">
        <v>0</v>
      </c>
      <c r="Z3156" s="86">
        <v>0</v>
      </c>
      <c r="AA3156" s="96">
        <f t="shared" ref="AA3156:AA3197" si="2183">Y3156*Z3156/100</f>
        <v>0</v>
      </c>
    </row>
    <row r="3157" spans="1:27" s="97" customFormat="1" ht="24.95" customHeight="1">
      <c r="A3157" s="415">
        <v>1356</v>
      </c>
      <c r="B3157" s="96" t="s">
        <v>25</v>
      </c>
      <c r="C3157" s="54">
        <v>1862</v>
      </c>
      <c r="D3157" s="54">
        <v>27</v>
      </c>
      <c r="E3157" s="54">
        <v>0</v>
      </c>
      <c r="F3157" s="54">
        <v>9</v>
      </c>
      <c r="G3157" s="54">
        <v>1</v>
      </c>
      <c r="H3157" s="30">
        <v>10809</v>
      </c>
      <c r="I3157" s="86">
        <v>100</v>
      </c>
      <c r="J3157" s="31">
        <f>H3157*I3157</f>
        <v>1080900</v>
      </c>
      <c r="K3157" s="86"/>
      <c r="L3157" s="86"/>
      <c r="M3157" s="86"/>
      <c r="N3157" s="86"/>
      <c r="O3157" s="86"/>
      <c r="P3157" s="86">
        <v>100</v>
      </c>
      <c r="Q3157" s="30"/>
      <c r="R3157" s="30">
        <f>O3157*Q3157</f>
        <v>0</v>
      </c>
      <c r="S3157" s="30"/>
      <c r="T3157" s="30"/>
      <c r="U3157" s="30">
        <f>R3157-R3157*T3157/100</f>
        <v>0</v>
      </c>
      <c r="V3157" s="30">
        <f>J3157+U3157</f>
        <v>1080900</v>
      </c>
      <c r="W3157" s="30">
        <f>V3157*P3157/100</f>
        <v>1080900</v>
      </c>
      <c r="X3157" s="580"/>
      <c r="Y3157" s="615">
        <v>1080900</v>
      </c>
      <c r="Z3157" s="86">
        <v>0.01</v>
      </c>
      <c r="AA3157" s="96">
        <f t="shared" si="2183"/>
        <v>108.09</v>
      </c>
    </row>
    <row r="3158" spans="1:27" s="97" customFormat="1" ht="24.95" customHeight="1">
      <c r="A3158" s="415">
        <v>1357</v>
      </c>
      <c r="B3158" s="96" t="s">
        <v>25</v>
      </c>
      <c r="C3158" s="54">
        <v>5419</v>
      </c>
      <c r="D3158" s="54">
        <v>19</v>
      </c>
      <c r="E3158" s="54">
        <v>0</v>
      </c>
      <c r="F3158" s="54">
        <v>2</v>
      </c>
      <c r="G3158" s="54">
        <v>1</v>
      </c>
      <c r="H3158" s="30">
        <v>7602</v>
      </c>
      <c r="I3158" s="86">
        <v>150</v>
      </c>
      <c r="J3158" s="31">
        <f>H3158*I3158</f>
        <v>1140300</v>
      </c>
      <c r="K3158" s="86"/>
      <c r="L3158" s="86"/>
      <c r="M3158" s="86"/>
      <c r="N3158" s="86"/>
      <c r="O3158" s="86"/>
      <c r="P3158" s="86">
        <v>100</v>
      </c>
      <c r="Q3158" s="30"/>
      <c r="R3158" s="30">
        <f>O3158*Q3158</f>
        <v>0</v>
      </c>
      <c r="S3158" s="30"/>
      <c r="T3158" s="30"/>
      <c r="U3158" s="30">
        <f>R3158-R3158*T3158/100</f>
        <v>0</v>
      </c>
      <c r="V3158" s="30">
        <f>J3158+U3158</f>
        <v>1140300</v>
      </c>
      <c r="W3158" s="30">
        <f>V3158*P3158/100</f>
        <v>1140300</v>
      </c>
      <c r="X3158" s="580"/>
      <c r="Y3158" s="615">
        <v>1140300</v>
      </c>
      <c r="Z3158" s="86">
        <v>0.01</v>
      </c>
      <c r="AA3158" s="96">
        <f t="shared" si="2183"/>
        <v>114.03</v>
      </c>
    </row>
    <row r="3159" spans="1:27" s="97" customFormat="1" ht="24.95" customHeight="1">
      <c r="A3159" s="415">
        <v>1358</v>
      </c>
      <c r="B3159" s="96" t="s">
        <v>25</v>
      </c>
      <c r="C3159" s="54">
        <v>5676</v>
      </c>
      <c r="D3159" s="54">
        <v>47</v>
      </c>
      <c r="E3159" s="54">
        <v>2</v>
      </c>
      <c r="F3159" s="54">
        <v>81</v>
      </c>
      <c r="G3159" s="54">
        <v>1</v>
      </c>
      <c r="H3159" s="30">
        <v>19081</v>
      </c>
      <c r="I3159" s="86">
        <v>150</v>
      </c>
      <c r="J3159" s="31">
        <f t="shared" ref="J3159:J3162" si="2184">H3159*I3159</f>
        <v>2862150</v>
      </c>
      <c r="K3159" s="86"/>
      <c r="L3159" s="86"/>
      <c r="M3159" s="86"/>
      <c r="N3159" s="86"/>
      <c r="O3159" s="86"/>
      <c r="P3159" s="86">
        <v>100</v>
      </c>
      <c r="Q3159" s="30"/>
      <c r="R3159" s="30">
        <f t="shared" ref="R3159:R3162" si="2185">O3159*Q3159</f>
        <v>0</v>
      </c>
      <c r="S3159" s="30"/>
      <c r="T3159" s="30"/>
      <c r="U3159" s="30">
        <f t="shared" ref="U3159:U3162" si="2186">R3159-R3159*T3159/100</f>
        <v>0</v>
      </c>
      <c r="V3159" s="30">
        <f t="shared" ref="V3159:V3162" si="2187">J3159+U3159</f>
        <v>2862150</v>
      </c>
      <c r="W3159" s="30">
        <f t="shared" ref="W3159:W3162" si="2188">V3159*P3159/100</f>
        <v>2862150</v>
      </c>
      <c r="X3159" s="580"/>
      <c r="Y3159" s="109">
        <v>2862150</v>
      </c>
      <c r="Z3159" s="86">
        <v>0.01</v>
      </c>
      <c r="AA3159" s="96">
        <f t="shared" si="2183"/>
        <v>286.21499999999997</v>
      </c>
    </row>
    <row r="3160" spans="1:27" s="97" customFormat="1" ht="24.95" customHeight="1">
      <c r="A3160" s="415">
        <v>1359</v>
      </c>
      <c r="B3160" s="79" t="s">
        <v>25</v>
      </c>
      <c r="C3160" s="78">
        <v>5306</v>
      </c>
      <c r="D3160" s="78">
        <v>16</v>
      </c>
      <c r="E3160" s="78">
        <v>2</v>
      </c>
      <c r="F3160" s="78">
        <v>83</v>
      </c>
      <c r="G3160" s="78">
        <v>1</v>
      </c>
      <c r="H3160" s="59">
        <v>6683</v>
      </c>
      <c r="I3160" s="84">
        <v>100</v>
      </c>
      <c r="J3160" s="70">
        <f t="shared" si="2184"/>
        <v>668300</v>
      </c>
      <c r="K3160" s="85"/>
      <c r="L3160" s="85"/>
      <c r="M3160" s="85"/>
      <c r="N3160" s="90"/>
      <c r="O3160" s="85"/>
      <c r="P3160" s="90">
        <v>100</v>
      </c>
      <c r="Q3160" s="59"/>
      <c r="R3160" s="59">
        <f t="shared" si="2185"/>
        <v>0</v>
      </c>
      <c r="S3160" s="59"/>
      <c r="T3160" s="59"/>
      <c r="U3160" s="59">
        <f t="shared" si="2186"/>
        <v>0</v>
      </c>
      <c r="V3160" s="59">
        <f t="shared" si="2187"/>
        <v>668300</v>
      </c>
      <c r="W3160" s="59">
        <f t="shared" si="2188"/>
        <v>668300</v>
      </c>
      <c r="X3160" s="59"/>
      <c r="Y3160" s="70">
        <f>V3160</f>
        <v>668300</v>
      </c>
      <c r="Z3160" s="85">
        <v>0.01</v>
      </c>
      <c r="AA3160" s="79">
        <f t="shared" si="2183"/>
        <v>66.83</v>
      </c>
    </row>
    <row r="3161" spans="1:27" s="97" customFormat="1" ht="24.95" customHeight="1">
      <c r="A3161" s="415">
        <v>1360</v>
      </c>
      <c r="B3161" s="79" t="s">
        <v>25</v>
      </c>
      <c r="C3161" s="78">
        <v>5418</v>
      </c>
      <c r="D3161" s="78">
        <v>9</v>
      </c>
      <c r="E3161" s="78">
        <v>1</v>
      </c>
      <c r="F3161" s="78">
        <v>49</v>
      </c>
      <c r="G3161" s="78">
        <v>1</v>
      </c>
      <c r="H3161" s="59">
        <v>3749</v>
      </c>
      <c r="I3161" s="84">
        <v>100</v>
      </c>
      <c r="J3161" s="70">
        <f t="shared" si="2184"/>
        <v>374900</v>
      </c>
      <c r="K3161" s="85"/>
      <c r="L3161" s="85"/>
      <c r="M3161" s="85"/>
      <c r="N3161" s="90"/>
      <c r="O3161" s="85"/>
      <c r="P3161" s="90">
        <v>100</v>
      </c>
      <c r="Q3161" s="59"/>
      <c r="R3161" s="59">
        <f t="shared" si="2185"/>
        <v>0</v>
      </c>
      <c r="S3161" s="59"/>
      <c r="T3161" s="59"/>
      <c r="U3161" s="59">
        <f t="shared" si="2186"/>
        <v>0</v>
      </c>
      <c r="V3161" s="59">
        <f t="shared" si="2187"/>
        <v>374900</v>
      </c>
      <c r="W3161" s="59">
        <f t="shared" si="2188"/>
        <v>374900</v>
      </c>
      <c r="X3161" s="59"/>
      <c r="Y3161" s="70">
        <f>V3161</f>
        <v>374900</v>
      </c>
      <c r="Z3161" s="85">
        <v>0.01</v>
      </c>
      <c r="AA3161" s="79">
        <f t="shared" si="2183"/>
        <v>37.49</v>
      </c>
    </row>
    <row r="3162" spans="1:27" s="97" customFormat="1" ht="24.95" customHeight="1">
      <c r="A3162" s="415">
        <v>1361</v>
      </c>
      <c r="B3162" s="79" t="s">
        <v>25</v>
      </c>
      <c r="C3162" s="78">
        <v>5418</v>
      </c>
      <c r="D3162" s="78">
        <v>6</v>
      </c>
      <c r="E3162" s="78">
        <v>2</v>
      </c>
      <c r="F3162" s="78">
        <v>47</v>
      </c>
      <c r="G3162" s="78">
        <v>1</v>
      </c>
      <c r="H3162" s="59">
        <v>2647</v>
      </c>
      <c r="I3162" s="84">
        <v>100</v>
      </c>
      <c r="J3162" s="70">
        <f t="shared" si="2184"/>
        <v>264700</v>
      </c>
      <c r="K3162" s="85"/>
      <c r="L3162" s="85"/>
      <c r="M3162" s="85"/>
      <c r="N3162" s="90"/>
      <c r="O3162" s="85"/>
      <c r="P3162" s="90">
        <v>100</v>
      </c>
      <c r="Q3162" s="59"/>
      <c r="R3162" s="59">
        <f t="shared" si="2185"/>
        <v>0</v>
      </c>
      <c r="S3162" s="59"/>
      <c r="T3162" s="59"/>
      <c r="U3162" s="59">
        <f t="shared" si="2186"/>
        <v>0</v>
      </c>
      <c r="V3162" s="59">
        <f t="shared" si="2187"/>
        <v>264700</v>
      </c>
      <c r="W3162" s="59">
        <f t="shared" si="2188"/>
        <v>264700</v>
      </c>
      <c r="X3162" s="59"/>
      <c r="Y3162" s="70">
        <f>V3162</f>
        <v>264700</v>
      </c>
      <c r="Z3162" s="85">
        <v>0.01</v>
      </c>
      <c r="AA3162" s="79">
        <f t="shared" si="2183"/>
        <v>26.47</v>
      </c>
    </row>
    <row r="3163" spans="1:27" s="97" customFormat="1" ht="24.95" customHeight="1">
      <c r="A3163" s="415">
        <v>1362</v>
      </c>
      <c r="B3163" s="96" t="s">
        <v>24</v>
      </c>
      <c r="C3163" s="54">
        <v>44646</v>
      </c>
      <c r="D3163" s="54">
        <v>0</v>
      </c>
      <c r="E3163" s="54">
        <v>2</v>
      </c>
      <c r="F3163" s="54">
        <v>39</v>
      </c>
      <c r="G3163" s="54">
        <v>1</v>
      </c>
      <c r="H3163" s="30">
        <v>239</v>
      </c>
      <c r="I3163" s="109">
        <v>400</v>
      </c>
      <c r="J3163" s="30">
        <f>H3163*I3163</f>
        <v>95600</v>
      </c>
      <c r="K3163" s="86">
        <v>1</v>
      </c>
      <c r="L3163" s="28" t="s">
        <v>208</v>
      </c>
      <c r="M3163" s="86" t="s">
        <v>27</v>
      </c>
      <c r="N3163" s="110">
        <v>2</v>
      </c>
      <c r="O3163" s="86">
        <v>168</v>
      </c>
      <c r="P3163" s="86">
        <v>100</v>
      </c>
      <c r="Q3163" s="30">
        <v>6350</v>
      </c>
      <c r="R3163" s="31">
        <f>O3163*Q3163</f>
        <v>1066800</v>
      </c>
      <c r="S3163" s="109">
        <v>43</v>
      </c>
      <c r="T3163" s="109">
        <v>93</v>
      </c>
      <c r="U3163" s="30">
        <f>R3163-R3163*T3163/100</f>
        <v>74676</v>
      </c>
      <c r="V3163" s="30">
        <f>J3163+U3163</f>
        <v>170276</v>
      </c>
      <c r="W3163" s="30">
        <f>V3163*P3163/100</f>
        <v>170276</v>
      </c>
      <c r="X3163" s="21" t="s">
        <v>58</v>
      </c>
      <c r="Y3163" s="98">
        <v>0</v>
      </c>
      <c r="Z3163" s="86">
        <v>0</v>
      </c>
      <c r="AA3163" s="96">
        <f t="shared" si="2183"/>
        <v>0</v>
      </c>
    </row>
    <row r="3164" spans="1:27" s="97" customFormat="1" ht="24.95" customHeight="1">
      <c r="A3164" s="415">
        <v>1363</v>
      </c>
      <c r="B3164" s="96" t="s">
        <v>25</v>
      </c>
      <c r="C3164" s="96"/>
      <c r="D3164" s="54">
        <v>9</v>
      </c>
      <c r="E3164" s="54">
        <v>0</v>
      </c>
      <c r="F3164" s="54">
        <v>94</v>
      </c>
      <c r="G3164" s="54">
        <v>1</v>
      </c>
      <c r="H3164" s="30">
        <v>3694</v>
      </c>
      <c r="I3164" s="109">
        <v>100</v>
      </c>
      <c r="J3164" s="30">
        <f t="shared" ref="J3164:J3165" si="2189">H3164*I3164</f>
        <v>369400</v>
      </c>
      <c r="K3164" s="86"/>
      <c r="L3164" s="86"/>
      <c r="M3164" s="86"/>
      <c r="N3164" s="86"/>
      <c r="O3164" s="86"/>
      <c r="P3164" s="86">
        <v>100</v>
      </c>
      <c r="Q3164" s="30"/>
      <c r="R3164" s="30">
        <f t="shared" ref="R3164:R3165" si="2190">O3164*Q3164</f>
        <v>0</v>
      </c>
      <c r="S3164" s="30"/>
      <c r="T3164" s="30"/>
      <c r="U3164" s="30">
        <f t="shared" ref="U3164:U3165" si="2191">R3164-R3164*T3164/100</f>
        <v>0</v>
      </c>
      <c r="V3164" s="30">
        <f t="shared" ref="V3164:V3165" si="2192">J3164+U3164</f>
        <v>369400</v>
      </c>
      <c r="W3164" s="30">
        <f t="shared" ref="W3164:W3165" si="2193">V3164*P3164/100</f>
        <v>369400</v>
      </c>
      <c r="X3164" s="580"/>
      <c r="Y3164" s="30">
        <v>369400</v>
      </c>
      <c r="Z3164" s="86">
        <v>0.01</v>
      </c>
      <c r="AA3164" s="96">
        <f t="shared" si="2183"/>
        <v>36.94</v>
      </c>
    </row>
    <row r="3165" spans="1:27" s="97" customFormat="1" ht="24.95" customHeight="1">
      <c r="A3165" s="415">
        <v>1364</v>
      </c>
      <c r="B3165" s="96" t="s">
        <v>28</v>
      </c>
      <c r="C3165" s="96"/>
      <c r="D3165" s="54">
        <v>20</v>
      </c>
      <c r="E3165" s="54">
        <v>0</v>
      </c>
      <c r="F3165" s="54">
        <v>0</v>
      </c>
      <c r="G3165" s="54">
        <v>1</v>
      </c>
      <c r="H3165" s="30">
        <v>8000</v>
      </c>
      <c r="I3165" s="109">
        <v>100</v>
      </c>
      <c r="J3165" s="30">
        <f t="shared" si="2189"/>
        <v>800000</v>
      </c>
      <c r="K3165" s="86"/>
      <c r="L3165" s="86"/>
      <c r="M3165" s="86"/>
      <c r="N3165" s="86"/>
      <c r="O3165" s="86"/>
      <c r="P3165" s="86">
        <v>100</v>
      </c>
      <c r="Q3165" s="30"/>
      <c r="R3165" s="30">
        <f t="shared" si="2190"/>
        <v>0</v>
      </c>
      <c r="S3165" s="30"/>
      <c r="T3165" s="30"/>
      <c r="U3165" s="30">
        <f t="shared" si="2191"/>
        <v>0</v>
      </c>
      <c r="V3165" s="30">
        <f t="shared" si="2192"/>
        <v>800000</v>
      </c>
      <c r="W3165" s="30">
        <f t="shared" si="2193"/>
        <v>800000</v>
      </c>
      <c r="X3165" s="580"/>
      <c r="Y3165" s="30">
        <v>800000</v>
      </c>
      <c r="Z3165" s="86">
        <v>0.01</v>
      </c>
      <c r="AA3165" s="96">
        <f t="shared" si="2183"/>
        <v>80</v>
      </c>
    </row>
    <row r="3166" spans="1:27" s="316" customFormat="1" ht="24.95" customHeight="1">
      <c r="A3166" s="415">
        <v>1365</v>
      </c>
      <c r="B3166" s="79" t="s">
        <v>24</v>
      </c>
      <c r="C3166" s="78">
        <v>44629</v>
      </c>
      <c r="D3166" s="78">
        <v>0</v>
      </c>
      <c r="E3166" s="78">
        <v>3</v>
      </c>
      <c r="F3166" s="78">
        <v>28</v>
      </c>
      <c r="G3166" s="78">
        <v>2</v>
      </c>
      <c r="H3166" s="85">
        <v>328</v>
      </c>
      <c r="I3166" s="85">
        <v>300</v>
      </c>
      <c r="J3166" s="59">
        <f>H3166*I3166</f>
        <v>98400</v>
      </c>
      <c r="K3166" s="90">
        <v>1</v>
      </c>
      <c r="L3166" s="28" t="s">
        <v>208</v>
      </c>
      <c r="M3166" s="85" t="s">
        <v>59</v>
      </c>
      <c r="N3166" s="90">
        <v>2</v>
      </c>
      <c r="O3166" s="85">
        <v>186.9</v>
      </c>
      <c r="P3166" s="85">
        <v>100</v>
      </c>
      <c r="Q3166" s="70">
        <v>6350</v>
      </c>
      <c r="R3166" s="84">
        <f>O3166*Q3166</f>
        <v>1186815</v>
      </c>
      <c r="S3166" s="84">
        <v>13</v>
      </c>
      <c r="T3166" s="84">
        <v>16</v>
      </c>
      <c r="U3166" s="70">
        <f>R3166-R3166*T3166/100</f>
        <v>996924.6</v>
      </c>
      <c r="V3166" s="70">
        <f>J3166+U3166</f>
        <v>1095324.6000000001</v>
      </c>
      <c r="W3166" s="30">
        <f>V3166*P3166/100</f>
        <v>1095324.6000000001</v>
      </c>
      <c r="X3166" s="85" t="s">
        <v>58</v>
      </c>
      <c r="Y3166" s="611">
        <v>0</v>
      </c>
      <c r="Z3166" s="85">
        <v>0</v>
      </c>
      <c r="AA3166" s="79">
        <f t="shared" si="2183"/>
        <v>0</v>
      </c>
    </row>
    <row r="3167" spans="1:27" s="608" customFormat="1" ht="24.95" customHeight="1">
      <c r="A3167" s="557"/>
      <c r="B3167" s="601"/>
      <c r="C3167" s="601"/>
      <c r="D3167" s="602"/>
      <c r="E3167" s="602"/>
      <c r="F3167" s="602"/>
      <c r="G3167" s="602"/>
      <c r="H3167" s="437"/>
      <c r="I3167" s="604"/>
      <c r="J3167" s="437"/>
      <c r="K3167" s="603">
        <v>2</v>
      </c>
      <c r="L3167" s="28" t="s">
        <v>208</v>
      </c>
      <c r="M3167" s="85" t="s">
        <v>59</v>
      </c>
      <c r="N3167" s="90">
        <v>2</v>
      </c>
      <c r="O3167" s="85">
        <v>117</v>
      </c>
      <c r="P3167" s="85">
        <v>100</v>
      </c>
      <c r="Q3167" s="70">
        <v>6350</v>
      </c>
      <c r="R3167" s="84">
        <f>O3167*Q3167</f>
        <v>742950</v>
      </c>
      <c r="S3167" s="84">
        <v>9</v>
      </c>
      <c r="T3167" s="84">
        <v>9</v>
      </c>
      <c r="U3167" s="70">
        <f>R3167-R3167*T3167/100</f>
        <v>676084.5</v>
      </c>
      <c r="V3167" s="70">
        <f>J3167+U3167</f>
        <v>676084.5</v>
      </c>
      <c r="W3167" s="59">
        <f>V3167*P3167/100</f>
        <v>676084.5</v>
      </c>
      <c r="X3167" s="85" t="s">
        <v>209</v>
      </c>
      <c r="Y3167" s="611">
        <v>0</v>
      </c>
      <c r="Z3167" s="85">
        <v>0</v>
      </c>
      <c r="AA3167" s="79">
        <f t="shared" si="2183"/>
        <v>0</v>
      </c>
    </row>
    <row r="3168" spans="1:27" s="97" customFormat="1" ht="24.95" customHeight="1">
      <c r="A3168" s="415">
        <v>1366</v>
      </c>
      <c r="B3168" s="96" t="s">
        <v>24</v>
      </c>
      <c r="C3168" s="54">
        <v>44627</v>
      </c>
      <c r="D3168" s="54">
        <v>0</v>
      </c>
      <c r="E3168" s="54">
        <v>0</v>
      </c>
      <c r="F3168" s="54">
        <v>55</v>
      </c>
      <c r="G3168" s="54">
        <v>1</v>
      </c>
      <c r="H3168" s="30">
        <v>55</v>
      </c>
      <c r="I3168" s="109">
        <v>400</v>
      </c>
      <c r="J3168" s="30">
        <f t="shared" ref="J3168:J3171" si="2194">H3168*I3168</f>
        <v>22000</v>
      </c>
      <c r="K3168" s="86"/>
      <c r="L3168" s="86"/>
      <c r="M3168" s="86"/>
      <c r="N3168" s="86"/>
      <c r="O3168" s="86"/>
      <c r="P3168" s="86">
        <v>100</v>
      </c>
      <c r="Q3168" s="30"/>
      <c r="R3168" s="30">
        <f t="shared" ref="R3168:R3171" si="2195">O3168*Q3168</f>
        <v>0</v>
      </c>
      <c r="S3168" s="30"/>
      <c r="T3168" s="30"/>
      <c r="U3168" s="30">
        <f t="shared" ref="U3168:U3171" si="2196">R3168-R3168*T3168/100</f>
        <v>0</v>
      </c>
      <c r="V3168" s="30">
        <f t="shared" ref="V3168:V3171" si="2197">J3168+U3168</f>
        <v>22000</v>
      </c>
      <c r="W3168" s="30">
        <f t="shared" ref="W3168:W3171" si="2198">V3168*P3168/100</f>
        <v>22000</v>
      </c>
      <c r="X3168" s="85" t="s">
        <v>58</v>
      </c>
      <c r="Y3168" s="30">
        <v>0</v>
      </c>
      <c r="Z3168" s="86">
        <v>0</v>
      </c>
      <c r="AA3168" s="96">
        <f t="shared" si="2183"/>
        <v>0</v>
      </c>
    </row>
    <row r="3169" spans="1:27" s="97" customFormat="1" ht="24.95" customHeight="1">
      <c r="A3169" s="415">
        <v>1367</v>
      </c>
      <c r="B3169" s="96" t="s">
        <v>24</v>
      </c>
      <c r="C3169" s="54">
        <v>44632</v>
      </c>
      <c r="D3169" s="54">
        <v>0</v>
      </c>
      <c r="E3169" s="54">
        <v>1</v>
      </c>
      <c r="F3169" s="54">
        <v>52</v>
      </c>
      <c r="G3169" s="54">
        <v>1</v>
      </c>
      <c r="H3169" s="30">
        <v>152</v>
      </c>
      <c r="I3169" s="109">
        <v>400</v>
      </c>
      <c r="J3169" s="30">
        <f t="shared" si="2194"/>
        <v>60800</v>
      </c>
      <c r="K3169" s="86"/>
      <c r="L3169" s="86"/>
      <c r="M3169" s="86"/>
      <c r="N3169" s="86"/>
      <c r="O3169" s="86"/>
      <c r="P3169" s="86">
        <v>100</v>
      </c>
      <c r="Q3169" s="30"/>
      <c r="R3169" s="30">
        <f t="shared" si="2195"/>
        <v>0</v>
      </c>
      <c r="S3169" s="30"/>
      <c r="T3169" s="30"/>
      <c r="U3169" s="30">
        <f t="shared" si="2196"/>
        <v>0</v>
      </c>
      <c r="V3169" s="30">
        <f t="shared" si="2197"/>
        <v>60800</v>
      </c>
      <c r="W3169" s="30">
        <f t="shared" si="2198"/>
        <v>60800</v>
      </c>
      <c r="X3169" s="85"/>
      <c r="Y3169" s="30">
        <v>0</v>
      </c>
      <c r="Z3169" s="86">
        <v>0</v>
      </c>
      <c r="AA3169" s="96">
        <f t="shared" si="2183"/>
        <v>0</v>
      </c>
    </row>
    <row r="3170" spans="1:27" s="97" customFormat="1" ht="24.95" customHeight="1">
      <c r="A3170" s="415">
        <v>1368</v>
      </c>
      <c r="B3170" s="96" t="s">
        <v>25</v>
      </c>
      <c r="C3170" s="54">
        <v>5622</v>
      </c>
      <c r="D3170" s="54">
        <v>11</v>
      </c>
      <c r="E3170" s="54">
        <v>3</v>
      </c>
      <c r="F3170" s="54">
        <v>44</v>
      </c>
      <c r="G3170" s="54">
        <v>1</v>
      </c>
      <c r="H3170" s="30">
        <v>4722</v>
      </c>
      <c r="I3170" s="109">
        <v>100</v>
      </c>
      <c r="J3170" s="30">
        <f t="shared" si="2194"/>
        <v>472200</v>
      </c>
      <c r="K3170" s="86"/>
      <c r="L3170" s="86"/>
      <c r="M3170" s="86"/>
      <c r="N3170" s="86"/>
      <c r="O3170" s="86"/>
      <c r="P3170" s="86">
        <v>100</v>
      </c>
      <c r="Q3170" s="30"/>
      <c r="R3170" s="30">
        <f t="shared" si="2195"/>
        <v>0</v>
      </c>
      <c r="S3170" s="30"/>
      <c r="T3170" s="30"/>
      <c r="U3170" s="30">
        <f t="shared" si="2196"/>
        <v>0</v>
      </c>
      <c r="V3170" s="30">
        <f t="shared" si="2197"/>
        <v>472200</v>
      </c>
      <c r="W3170" s="30">
        <f t="shared" si="2198"/>
        <v>472200</v>
      </c>
      <c r="X3170" s="580"/>
      <c r="Y3170" s="30">
        <f>V3170</f>
        <v>472200</v>
      </c>
      <c r="Z3170" s="86">
        <v>0.01</v>
      </c>
      <c r="AA3170" s="96">
        <f t="shared" si="2183"/>
        <v>47.22</v>
      </c>
    </row>
    <row r="3171" spans="1:27" s="97" customFormat="1" ht="24.95" customHeight="1">
      <c r="A3171" s="415">
        <v>1369</v>
      </c>
      <c r="B3171" s="96" t="s">
        <v>25</v>
      </c>
      <c r="C3171" s="54">
        <v>3241</v>
      </c>
      <c r="D3171" s="54">
        <v>28</v>
      </c>
      <c r="E3171" s="54">
        <v>0</v>
      </c>
      <c r="F3171" s="54">
        <v>0</v>
      </c>
      <c r="G3171" s="54">
        <v>1</v>
      </c>
      <c r="H3171" s="30">
        <v>11200</v>
      </c>
      <c r="I3171" s="109">
        <v>100</v>
      </c>
      <c r="J3171" s="31">
        <f t="shared" si="2194"/>
        <v>1120000</v>
      </c>
      <c r="K3171" s="86"/>
      <c r="L3171" s="86"/>
      <c r="M3171" s="86"/>
      <c r="N3171" s="86"/>
      <c r="O3171" s="86"/>
      <c r="P3171" s="86">
        <v>100</v>
      </c>
      <c r="Q3171" s="30"/>
      <c r="R3171" s="30">
        <f t="shared" si="2195"/>
        <v>0</v>
      </c>
      <c r="S3171" s="30"/>
      <c r="T3171" s="30"/>
      <c r="U3171" s="30">
        <f t="shared" si="2196"/>
        <v>0</v>
      </c>
      <c r="V3171" s="30">
        <f t="shared" si="2197"/>
        <v>1120000</v>
      </c>
      <c r="W3171" s="30">
        <f t="shared" si="2198"/>
        <v>1120000</v>
      </c>
      <c r="X3171" s="580"/>
      <c r="Y3171" s="109">
        <f>V3171</f>
        <v>1120000</v>
      </c>
      <c r="Z3171" s="86">
        <v>0.01</v>
      </c>
      <c r="AA3171" s="96">
        <f t="shared" si="2183"/>
        <v>112</v>
      </c>
    </row>
    <row r="3172" spans="1:27" s="316" customFormat="1" ht="24.95" customHeight="1">
      <c r="A3172" s="415">
        <v>1370</v>
      </c>
      <c r="B3172" s="79" t="s">
        <v>24</v>
      </c>
      <c r="C3172" s="78">
        <v>44676</v>
      </c>
      <c r="D3172" s="78">
        <v>0</v>
      </c>
      <c r="E3172" s="78">
        <v>3</v>
      </c>
      <c r="F3172" s="78">
        <v>47</v>
      </c>
      <c r="G3172" s="78">
        <v>2</v>
      </c>
      <c r="H3172" s="85">
        <v>347</v>
      </c>
      <c r="I3172" s="85">
        <v>100</v>
      </c>
      <c r="J3172" s="59">
        <f>H3172*I3172</f>
        <v>34700</v>
      </c>
      <c r="K3172" s="90">
        <v>1</v>
      </c>
      <c r="L3172" s="28" t="s">
        <v>208</v>
      </c>
      <c r="M3172" s="85" t="s">
        <v>59</v>
      </c>
      <c r="N3172" s="90">
        <v>2</v>
      </c>
      <c r="O3172" s="85">
        <v>90</v>
      </c>
      <c r="P3172" s="70">
        <v>100</v>
      </c>
      <c r="Q3172" s="70">
        <v>6350</v>
      </c>
      <c r="R3172" s="70">
        <f>O3172*Q3172</f>
        <v>571500</v>
      </c>
      <c r="S3172" s="90">
        <v>6</v>
      </c>
      <c r="T3172" s="90">
        <v>6</v>
      </c>
      <c r="U3172" s="59">
        <f>R3172-R3172*T3172/100</f>
        <v>537210</v>
      </c>
      <c r="V3172" s="59">
        <f>J3172+U3172</f>
        <v>571910</v>
      </c>
      <c r="W3172" s="59">
        <f>V3172*P3172/100</f>
        <v>571910</v>
      </c>
      <c r="X3172" s="85" t="s">
        <v>58</v>
      </c>
      <c r="Y3172" s="611">
        <v>0</v>
      </c>
      <c r="Z3172" s="85">
        <v>0</v>
      </c>
      <c r="AA3172" s="79">
        <f t="shared" si="2183"/>
        <v>0</v>
      </c>
    </row>
    <row r="3173" spans="1:27" s="97" customFormat="1" ht="24.95" customHeight="1">
      <c r="A3173" s="481"/>
      <c r="B3173" s="522"/>
      <c r="C3173" s="616"/>
      <c r="D3173" s="617"/>
      <c r="E3173" s="617"/>
      <c r="F3173" s="617"/>
      <c r="G3173" s="617"/>
      <c r="H3173" s="212"/>
      <c r="I3173" s="82"/>
      <c r="J3173" s="82">
        <f t="shared" ref="J3173" si="2199">H3173*I3173</f>
        <v>0</v>
      </c>
      <c r="K3173" s="90">
        <v>2</v>
      </c>
      <c r="L3173" s="549" t="s">
        <v>162</v>
      </c>
      <c r="M3173" s="82"/>
      <c r="N3173" s="90">
        <v>2</v>
      </c>
      <c r="O3173" s="212">
        <v>27</v>
      </c>
      <c r="P3173" s="70">
        <v>100</v>
      </c>
      <c r="Q3173" s="70">
        <v>5150</v>
      </c>
      <c r="R3173" s="70">
        <f t="shared" ref="R3173" si="2200">O3173*Q3173</f>
        <v>139050</v>
      </c>
      <c r="S3173" s="90">
        <v>6</v>
      </c>
      <c r="T3173" s="90">
        <v>6</v>
      </c>
      <c r="U3173" s="59">
        <f t="shared" ref="U3173" si="2201">R3173-R3173*T3173/100</f>
        <v>130707</v>
      </c>
      <c r="V3173" s="59">
        <f t="shared" ref="V3173" si="2202">J3173+U3173</f>
        <v>130707</v>
      </c>
      <c r="W3173" s="59">
        <f t="shared" ref="W3173" si="2203">V3173*P3173/100</f>
        <v>130707</v>
      </c>
      <c r="X3173" s="82" t="s">
        <v>58</v>
      </c>
      <c r="Y3173" s="611">
        <v>0</v>
      </c>
      <c r="Z3173" s="85">
        <v>0</v>
      </c>
      <c r="AA3173" s="213">
        <f t="shared" si="2183"/>
        <v>0</v>
      </c>
    </row>
    <row r="3174" spans="1:27" s="316" customFormat="1" ht="24.95" customHeight="1">
      <c r="A3174" s="415">
        <v>1371</v>
      </c>
      <c r="B3174" s="79" t="s">
        <v>24</v>
      </c>
      <c r="C3174" s="78">
        <v>44676</v>
      </c>
      <c r="D3174" s="78">
        <v>0</v>
      </c>
      <c r="E3174" s="78">
        <v>3</v>
      </c>
      <c r="F3174" s="78">
        <v>47</v>
      </c>
      <c r="G3174" s="78">
        <v>2</v>
      </c>
      <c r="H3174" s="85">
        <v>347</v>
      </c>
      <c r="I3174" s="85">
        <v>100</v>
      </c>
      <c r="J3174" s="59">
        <f>H3174*I3174</f>
        <v>34700</v>
      </c>
      <c r="K3174" s="90">
        <v>1</v>
      </c>
      <c r="L3174" s="28" t="s">
        <v>208</v>
      </c>
      <c r="M3174" s="85" t="s">
        <v>59</v>
      </c>
      <c r="N3174" s="90">
        <v>2</v>
      </c>
      <c r="O3174" s="85">
        <v>90</v>
      </c>
      <c r="P3174" s="70">
        <v>100</v>
      </c>
      <c r="Q3174" s="70">
        <v>6350</v>
      </c>
      <c r="R3174" s="70">
        <f>O3174*Q3174</f>
        <v>571500</v>
      </c>
      <c r="S3174" s="90">
        <v>6</v>
      </c>
      <c r="T3174" s="90">
        <v>6</v>
      </c>
      <c r="U3174" s="59">
        <f>R3174-R3174*T3174/100</f>
        <v>537210</v>
      </c>
      <c r="V3174" s="59">
        <f>J3174+U3174</f>
        <v>571910</v>
      </c>
      <c r="W3174" s="59">
        <f>V3174*P3174/100</f>
        <v>571910</v>
      </c>
      <c r="X3174" s="85" t="s">
        <v>58</v>
      </c>
      <c r="Y3174" s="611">
        <v>0</v>
      </c>
      <c r="Z3174" s="85">
        <v>0</v>
      </c>
      <c r="AA3174" s="79">
        <f t="shared" si="2183"/>
        <v>0</v>
      </c>
    </row>
    <row r="3175" spans="1:27" s="97" customFormat="1" ht="24.95" customHeight="1">
      <c r="A3175" s="481"/>
      <c r="B3175" s="522"/>
      <c r="C3175" s="616"/>
      <c r="D3175" s="617"/>
      <c r="E3175" s="617"/>
      <c r="F3175" s="617"/>
      <c r="G3175" s="617"/>
      <c r="H3175" s="212"/>
      <c r="I3175" s="82"/>
      <c r="J3175" s="82">
        <f t="shared" ref="J3175" si="2204">H3175*I3175</f>
        <v>0</v>
      </c>
      <c r="K3175" s="90">
        <v>2</v>
      </c>
      <c r="L3175" s="549" t="s">
        <v>162</v>
      </c>
      <c r="M3175" s="82"/>
      <c r="N3175" s="90">
        <v>2</v>
      </c>
      <c r="O3175" s="212">
        <v>27</v>
      </c>
      <c r="P3175" s="70">
        <v>100</v>
      </c>
      <c r="Q3175" s="70">
        <v>5150</v>
      </c>
      <c r="R3175" s="70">
        <f t="shared" ref="R3175" si="2205">O3175*Q3175</f>
        <v>139050</v>
      </c>
      <c r="S3175" s="90">
        <v>6</v>
      </c>
      <c r="T3175" s="90">
        <v>6</v>
      </c>
      <c r="U3175" s="59">
        <f t="shared" ref="U3175" si="2206">R3175-R3175*T3175/100</f>
        <v>130707</v>
      </c>
      <c r="V3175" s="59">
        <f t="shared" ref="V3175" si="2207">J3175+U3175</f>
        <v>130707</v>
      </c>
      <c r="W3175" s="59">
        <f t="shared" ref="W3175" si="2208">V3175*P3175/100</f>
        <v>130707</v>
      </c>
      <c r="X3175" s="82" t="s">
        <v>58</v>
      </c>
      <c r="Y3175" s="611">
        <v>0</v>
      </c>
      <c r="Z3175" s="85">
        <v>0</v>
      </c>
      <c r="AA3175" s="213">
        <f t="shared" si="2183"/>
        <v>0</v>
      </c>
    </row>
    <row r="3176" spans="1:27" s="316" customFormat="1" ht="24.95" customHeight="1">
      <c r="A3176" s="415">
        <v>1372</v>
      </c>
      <c r="B3176" s="79" t="s">
        <v>25</v>
      </c>
      <c r="C3176" s="78">
        <v>3201</v>
      </c>
      <c r="D3176" s="78">
        <v>7</v>
      </c>
      <c r="E3176" s="78">
        <v>0</v>
      </c>
      <c r="F3176" s="78">
        <v>10</v>
      </c>
      <c r="G3176" s="78">
        <v>2</v>
      </c>
      <c r="H3176" s="70">
        <v>19</v>
      </c>
      <c r="I3176" s="70">
        <v>150</v>
      </c>
      <c r="J3176" s="70">
        <f>H3176*I3176</f>
        <v>2850</v>
      </c>
      <c r="K3176" s="90">
        <v>1</v>
      </c>
      <c r="L3176" s="28" t="s">
        <v>208</v>
      </c>
      <c r="M3176" s="85" t="s">
        <v>59</v>
      </c>
      <c r="N3176" s="90">
        <v>2</v>
      </c>
      <c r="O3176" s="85">
        <v>75.69</v>
      </c>
      <c r="P3176" s="85">
        <v>100</v>
      </c>
      <c r="Q3176" s="70">
        <v>6350</v>
      </c>
      <c r="R3176" s="70">
        <f>O3176*Q3176</f>
        <v>480631.5</v>
      </c>
      <c r="S3176" s="84">
        <v>7</v>
      </c>
      <c r="T3176" s="84">
        <v>7</v>
      </c>
      <c r="U3176" s="59">
        <f>R3176-R3176*T3176/100</f>
        <v>446987.29499999998</v>
      </c>
      <c r="V3176" s="59">
        <f>J3176+U3176</f>
        <v>449837.29499999998</v>
      </c>
      <c r="W3176" s="59">
        <f>V3176*P3176/100</f>
        <v>449837.29499999998</v>
      </c>
      <c r="X3176" s="59"/>
      <c r="Y3176" s="315">
        <v>2850</v>
      </c>
      <c r="Z3176" s="85">
        <v>0.02</v>
      </c>
      <c r="AA3176" s="79">
        <f t="shared" si="2183"/>
        <v>0.56999999999999995</v>
      </c>
    </row>
    <row r="3177" spans="1:27" s="316" customFormat="1" ht="24.95" customHeight="1">
      <c r="A3177" s="579"/>
      <c r="B3177" s="79"/>
      <c r="C3177" s="78"/>
      <c r="D3177" s="78"/>
      <c r="E3177" s="78"/>
      <c r="F3177" s="78"/>
      <c r="G3177" s="78">
        <v>1</v>
      </c>
      <c r="H3177" s="70">
        <v>2791</v>
      </c>
      <c r="I3177" s="70">
        <v>150</v>
      </c>
      <c r="J3177" s="70">
        <f t="shared" ref="J3177" si="2209">H3177*I3177</f>
        <v>418650</v>
      </c>
      <c r="K3177" s="85"/>
      <c r="L3177" s="85"/>
      <c r="M3177" s="85"/>
      <c r="N3177" s="85"/>
      <c r="O3177" s="85"/>
      <c r="P3177" s="85"/>
      <c r="Q3177" s="59"/>
      <c r="R3177" s="59">
        <f t="shared" ref="R3177" si="2210">O3177*Q3177</f>
        <v>0</v>
      </c>
      <c r="S3177" s="59"/>
      <c r="T3177" s="59"/>
      <c r="U3177" s="59">
        <f t="shared" ref="U3177" si="2211">R3177-R3177*T3177/100</f>
        <v>0</v>
      </c>
      <c r="V3177" s="59">
        <f t="shared" ref="V3177" si="2212">J3177+U3177</f>
        <v>418650</v>
      </c>
      <c r="W3177" s="59">
        <f t="shared" ref="W3177" si="2213">V3177*P3177/100</f>
        <v>0</v>
      </c>
      <c r="X3177" s="59"/>
      <c r="Y3177" s="70">
        <v>418650</v>
      </c>
      <c r="Z3177" s="85">
        <v>0.01</v>
      </c>
      <c r="AA3177" s="79">
        <f t="shared" si="2183"/>
        <v>41.865000000000002</v>
      </c>
    </row>
    <row r="3178" spans="1:27" s="620" customFormat="1" ht="24.95" customHeight="1">
      <c r="A3178" s="618">
        <v>1373</v>
      </c>
      <c r="B3178" s="59" t="s">
        <v>25</v>
      </c>
      <c r="C3178" s="619">
        <v>8306</v>
      </c>
      <c r="D3178" s="607">
        <v>0</v>
      </c>
      <c r="E3178" s="84">
        <v>1</v>
      </c>
      <c r="F3178" s="84">
        <v>26</v>
      </c>
      <c r="G3178" s="84">
        <v>1</v>
      </c>
      <c r="H3178" s="59">
        <v>126</v>
      </c>
      <c r="I3178" s="84">
        <v>150</v>
      </c>
      <c r="J3178" s="59">
        <f>H3178*I3178</f>
        <v>18900</v>
      </c>
      <c r="K3178" s="84">
        <v>1</v>
      </c>
      <c r="L3178" s="28" t="s">
        <v>208</v>
      </c>
      <c r="M3178" s="59" t="s">
        <v>202</v>
      </c>
      <c r="N3178" s="84">
        <v>2</v>
      </c>
      <c r="O3178" s="59">
        <v>368</v>
      </c>
      <c r="P3178" s="70">
        <v>100</v>
      </c>
      <c r="Q3178" s="70">
        <v>6350</v>
      </c>
      <c r="R3178" s="84">
        <f>O3178*Q3178</f>
        <v>2336800</v>
      </c>
      <c r="S3178" s="84">
        <v>21</v>
      </c>
      <c r="T3178" s="84">
        <v>80</v>
      </c>
      <c r="U3178" s="59">
        <f>R3178-R3178*T3178/100</f>
        <v>467360</v>
      </c>
      <c r="V3178" s="59">
        <f>J3178+U3178</f>
        <v>486260</v>
      </c>
      <c r="W3178" s="59">
        <f>V3178*P3178/100</f>
        <v>486260</v>
      </c>
      <c r="X3178" s="59" t="s">
        <v>60</v>
      </c>
      <c r="Y3178" s="92">
        <v>18900</v>
      </c>
      <c r="Z3178" s="59">
        <v>0.02</v>
      </c>
      <c r="AA3178" s="59">
        <f t="shared" si="2183"/>
        <v>3.78</v>
      </c>
    </row>
    <row r="3179" spans="1:27" s="621" customFormat="1" ht="24.95" customHeight="1">
      <c r="A3179" s="415">
        <v>1374</v>
      </c>
      <c r="B3179" s="96" t="s">
        <v>24</v>
      </c>
      <c r="C3179" s="54">
        <v>44694</v>
      </c>
      <c r="D3179" s="54">
        <v>0</v>
      </c>
      <c r="E3179" s="54">
        <v>0</v>
      </c>
      <c r="F3179" s="54">
        <v>87</v>
      </c>
      <c r="G3179" s="96">
        <v>1</v>
      </c>
      <c r="H3179" s="86">
        <v>87</v>
      </c>
      <c r="I3179" s="109">
        <v>400</v>
      </c>
      <c r="J3179" s="30">
        <f>H3179*I3179</f>
        <v>34800</v>
      </c>
      <c r="K3179" s="86"/>
      <c r="L3179" s="86"/>
      <c r="M3179" s="86"/>
      <c r="N3179" s="86"/>
      <c r="O3179" s="86"/>
      <c r="P3179" s="86">
        <v>100</v>
      </c>
      <c r="Q3179" s="86"/>
      <c r="R3179" s="86">
        <f>O3179*Q3179</f>
        <v>0</v>
      </c>
      <c r="S3179" s="86"/>
      <c r="T3179" s="86"/>
      <c r="U3179" s="86">
        <f>R3179-R3179*T3179/100</f>
        <v>0</v>
      </c>
      <c r="V3179" s="30">
        <f>J3179+U3179</f>
        <v>34800</v>
      </c>
      <c r="W3179" s="30">
        <f>V3179*P3179/100</f>
        <v>34800</v>
      </c>
      <c r="X3179" s="20" t="s">
        <v>58</v>
      </c>
      <c r="Y3179" s="593">
        <v>0</v>
      </c>
      <c r="Z3179" s="86">
        <v>0</v>
      </c>
      <c r="AA3179" s="96">
        <f t="shared" si="2183"/>
        <v>0</v>
      </c>
    </row>
    <row r="3180" spans="1:27" s="621" customFormat="1" ht="24.95" customHeight="1">
      <c r="A3180" s="415">
        <v>1375</v>
      </c>
      <c r="B3180" s="96" t="s">
        <v>24</v>
      </c>
      <c r="C3180" s="54">
        <v>44655</v>
      </c>
      <c r="D3180" s="54">
        <v>0</v>
      </c>
      <c r="E3180" s="54">
        <v>1</v>
      </c>
      <c r="F3180" s="54">
        <v>51</v>
      </c>
      <c r="G3180" s="54">
        <v>2</v>
      </c>
      <c r="H3180" s="30">
        <v>151</v>
      </c>
      <c r="I3180" s="109">
        <v>150</v>
      </c>
      <c r="J3180" s="30">
        <f>H3180*I3180</f>
        <v>22650</v>
      </c>
      <c r="K3180" s="86">
        <v>1</v>
      </c>
      <c r="L3180" s="28" t="s">
        <v>208</v>
      </c>
      <c r="M3180" s="86" t="s">
        <v>59</v>
      </c>
      <c r="N3180" s="110">
        <v>2</v>
      </c>
      <c r="O3180" s="86">
        <v>158.19999999999999</v>
      </c>
      <c r="P3180" s="86">
        <v>100</v>
      </c>
      <c r="Q3180" s="30">
        <v>6350</v>
      </c>
      <c r="R3180" s="31">
        <f>O3180*Q3180</f>
        <v>1004569.9999999999</v>
      </c>
      <c r="S3180" s="109">
        <v>11</v>
      </c>
      <c r="T3180" s="109">
        <v>12</v>
      </c>
      <c r="U3180" s="30">
        <f>R3180-R3180*T3180/100</f>
        <v>884021.59999999986</v>
      </c>
      <c r="V3180" s="30">
        <f>J3180+U3180</f>
        <v>906671.59999999986</v>
      </c>
      <c r="W3180" s="30">
        <f>V3180*P3180/100</f>
        <v>906671.59999999986</v>
      </c>
      <c r="X3180" s="21" t="s">
        <v>58</v>
      </c>
      <c r="Y3180" s="98"/>
      <c r="Z3180" s="86"/>
      <c r="AA3180" s="96">
        <f t="shared" si="2183"/>
        <v>0</v>
      </c>
    </row>
    <row r="3181" spans="1:27" s="97" customFormat="1" ht="24.95" customHeight="1">
      <c r="A3181" s="415">
        <v>1376</v>
      </c>
      <c r="B3181" s="96" t="s">
        <v>24</v>
      </c>
      <c r="C3181" s="54">
        <v>44656</v>
      </c>
      <c r="D3181" s="54">
        <v>0</v>
      </c>
      <c r="E3181" s="54">
        <v>0</v>
      </c>
      <c r="F3181" s="54">
        <v>67</v>
      </c>
      <c r="G3181" s="54">
        <v>2</v>
      </c>
      <c r="H3181" s="30">
        <v>67</v>
      </c>
      <c r="I3181" s="109">
        <v>400</v>
      </c>
      <c r="J3181" s="30">
        <f t="shared" ref="J3181:J3184" si="2214">H3181*I3181</f>
        <v>26800</v>
      </c>
      <c r="K3181" s="86">
        <v>1</v>
      </c>
      <c r="L3181" s="28" t="s">
        <v>208</v>
      </c>
      <c r="M3181" s="86" t="s">
        <v>202</v>
      </c>
      <c r="N3181" s="110">
        <v>2</v>
      </c>
      <c r="O3181" s="86">
        <v>228</v>
      </c>
      <c r="P3181" s="86">
        <v>100</v>
      </c>
      <c r="Q3181" s="30">
        <v>6350</v>
      </c>
      <c r="R3181" s="31">
        <f t="shared" ref="R3181:R3184" si="2215">O3181*Q3181</f>
        <v>1447800</v>
      </c>
      <c r="S3181" s="109">
        <v>21</v>
      </c>
      <c r="T3181" s="109">
        <v>80</v>
      </c>
      <c r="U3181" s="30">
        <f t="shared" ref="U3181:U3184" si="2216">R3181-R3181*T3181/100</f>
        <v>289560</v>
      </c>
      <c r="V3181" s="30">
        <f t="shared" ref="V3181:V3184" si="2217">J3181+U3181</f>
        <v>316360</v>
      </c>
      <c r="W3181" s="30">
        <f t="shared" ref="W3181:W3184" si="2218">V3181*P3181/100</f>
        <v>316360</v>
      </c>
      <c r="X3181" s="21" t="s">
        <v>209</v>
      </c>
      <c r="Y3181" s="30">
        <v>0</v>
      </c>
      <c r="Z3181" s="86">
        <v>0</v>
      </c>
      <c r="AA3181" s="96">
        <f t="shared" si="2183"/>
        <v>0</v>
      </c>
    </row>
    <row r="3182" spans="1:27" s="97" customFormat="1" ht="24.95" customHeight="1">
      <c r="A3182" s="415">
        <v>1377</v>
      </c>
      <c r="B3182" s="96" t="s">
        <v>24</v>
      </c>
      <c r="C3182" s="54">
        <v>44657</v>
      </c>
      <c r="D3182" s="54">
        <v>0</v>
      </c>
      <c r="E3182" s="54">
        <v>0</v>
      </c>
      <c r="F3182" s="54">
        <v>55</v>
      </c>
      <c r="G3182" s="54">
        <v>1</v>
      </c>
      <c r="H3182" s="30">
        <v>55</v>
      </c>
      <c r="I3182" s="109">
        <v>400</v>
      </c>
      <c r="J3182" s="30">
        <f t="shared" si="2214"/>
        <v>22000</v>
      </c>
      <c r="K3182" s="86">
        <v>2</v>
      </c>
      <c r="L3182" s="549" t="s">
        <v>162</v>
      </c>
      <c r="M3182" s="86" t="s">
        <v>27</v>
      </c>
      <c r="N3182" s="110">
        <v>1</v>
      </c>
      <c r="O3182" s="86">
        <v>12.5</v>
      </c>
      <c r="P3182" s="86">
        <v>100</v>
      </c>
      <c r="Q3182" s="30">
        <v>5150</v>
      </c>
      <c r="R3182" s="30">
        <f t="shared" si="2215"/>
        <v>64375</v>
      </c>
      <c r="S3182" s="109">
        <v>21</v>
      </c>
      <c r="T3182" s="109">
        <v>93</v>
      </c>
      <c r="U3182" s="30">
        <f t="shared" si="2216"/>
        <v>4506.25</v>
      </c>
      <c r="V3182" s="30">
        <f t="shared" si="2217"/>
        <v>26506.25</v>
      </c>
      <c r="W3182" s="30">
        <f t="shared" si="2218"/>
        <v>26506.25</v>
      </c>
      <c r="X3182" s="21" t="s">
        <v>58</v>
      </c>
      <c r="Y3182" s="30">
        <v>0</v>
      </c>
      <c r="Z3182" s="86">
        <v>0</v>
      </c>
      <c r="AA3182" s="96">
        <f t="shared" si="2183"/>
        <v>0</v>
      </c>
    </row>
    <row r="3183" spans="1:27" s="97" customFormat="1" ht="24.95" customHeight="1">
      <c r="A3183" s="415">
        <v>1378</v>
      </c>
      <c r="B3183" s="96" t="s">
        <v>25</v>
      </c>
      <c r="C3183" s="54">
        <v>3209</v>
      </c>
      <c r="D3183" s="54">
        <v>7</v>
      </c>
      <c r="E3183" s="54">
        <v>2</v>
      </c>
      <c r="F3183" s="54">
        <v>50</v>
      </c>
      <c r="G3183" s="54">
        <v>1</v>
      </c>
      <c r="H3183" s="30">
        <v>3050</v>
      </c>
      <c r="I3183" s="109">
        <v>100</v>
      </c>
      <c r="J3183" s="30">
        <f t="shared" si="2214"/>
        <v>305000</v>
      </c>
      <c r="K3183" s="86"/>
      <c r="L3183" s="86"/>
      <c r="M3183" s="86"/>
      <c r="N3183" s="86"/>
      <c r="O3183" s="86"/>
      <c r="P3183" s="86">
        <v>100</v>
      </c>
      <c r="Q3183" s="30"/>
      <c r="R3183" s="30">
        <f t="shared" si="2215"/>
        <v>0</v>
      </c>
      <c r="S3183" s="30"/>
      <c r="T3183" s="30"/>
      <c r="U3183" s="30">
        <f t="shared" si="2216"/>
        <v>0</v>
      </c>
      <c r="V3183" s="30">
        <f t="shared" si="2217"/>
        <v>305000</v>
      </c>
      <c r="W3183" s="30">
        <f t="shared" si="2218"/>
        <v>305000</v>
      </c>
      <c r="X3183" s="580"/>
      <c r="Y3183" s="30">
        <v>305000</v>
      </c>
      <c r="Z3183" s="86">
        <v>0.01</v>
      </c>
      <c r="AA3183" s="96">
        <f t="shared" si="2183"/>
        <v>30.5</v>
      </c>
    </row>
    <row r="3184" spans="1:27" s="97" customFormat="1" ht="24.95" customHeight="1">
      <c r="A3184" s="415">
        <v>1379</v>
      </c>
      <c r="B3184" s="96" t="s">
        <v>25</v>
      </c>
      <c r="C3184" s="54">
        <v>3208</v>
      </c>
      <c r="D3184" s="54">
        <v>13</v>
      </c>
      <c r="E3184" s="54">
        <v>3</v>
      </c>
      <c r="F3184" s="54">
        <v>58</v>
      </c>
      <c r="G3184" s="54">
        <v>1</v>
      </c>
      <c r="H3184" s="30">
        <v>5558</v>
      </c>
      <c r="I3184" s="109">
        <v>100</v>
      </c>
      <c r="J3184" s="30">
        <f t="shared" si="2214"/>
        <v>555800</v>
      </c>
      <c r="K3184" s="86"/>
      <c r="L3184" s="86"/>
      <c r="M3184" s="86"/>
      <c r="N3184" s="86"/>
      <c r="O3184" s="86"/>
      <c r="P3184" s="86">
        <v>100</v>
      </c>
      <c r="Q3184" s="30"/>
      <c r="R3184" s="30">
        <f t="shared" si="2215"/>
        <v>0</v>
      </c>
      <c r="S3184" s="30"/>
      <c r="T3184" s="30"/>
      <c r="U3184" s="30">
        <f t="shared" si="2216"/>
        <v>0</v>
      </c>
      <c r="V3184" s="30">
        <f t="shared" si="2217"/>
        <v>555800</v>
      </c>
      <c r="W3184" s="30">
        <f t="shared" si="2218"/>
        <v>555800</v>
      </c>
      <c r="X3184" s="580"/>
      <c r="Y3184" s="30">
        <v>555500</v>
      </c>
      <c r="Z3184" s="86">
        <v>0.01</v>
      </c>
      <c r="AA3184" s="96">
        <f t="shared" si="2183"/>
        <v>55.55</v>
      </c>
    </row>
    <row r="3185" spans="1:27" s="621" customFormat="1" ht="24.95" customHeight="1">
      <c r="A3185" s="415">
        <v>1380</v>
      </c>
      <c r="B3185" s="96" t="s">
        <v>24</v>
      </c>
      <c r="C3185" s="54">
        <v>44634</v>
      </c>
      <c r="D3185" s="54">
        <v>0</v>
      </c>
      <c r="E3185" s="54">
        <v>0</v>
      </c>
      <c r="F3185" s="54">
        <v>36</v>
      </c>
      <c r="G3185" s="54">
        <v>2</v>
      </c>
      <c r="H3185" s="30">
        <v>36</v>
      </c>
      <c r="I3185" s="109">
        <v>100</v>
      </c>
      <c r="J3185" s="30">
        <f>H3185*I3185</f>
        <v>3600</v>
      </c>
      <c r="K3185" s="110">
        <v>1</v>
      </c>
      <c r="L3185" s="28" t="s">
        <v>208</v>
      </c>
      <c r="M3185" s="86" t="s">
        <v>202</v>
      </c>
      <c r="N3185" s="110">
        <v>2</v>
      </c>
      <c r="O3185" s="86">
        <v>560</v>
      </c>
      <c r="P3185" s="86">
        <v>100</v>
      </c>
      <c r="Q3185" s="30">
        <v>6350</v>
      </c>
      <c r="R3185" s="31">
        <f>O3185*Q3185</f>
        <v>3556000</v>
      </c>
      <c r="S3185" s="109">
        <v>46</v>
      </c>
      <c r="T3185" s="109">
        <v>85</v>
      </c>
      <c r="U3185" s="30">
        <f>R3185-R3185*T3185/100</f>
        <v>533400</v>
      </c>
      <c r="V3185" s="30">
        <f>J3185+U3185</f>
        <v>537000</v>
      </c>
      <c r="W3185" s="30">
        <f>V3185*P3185/100</f>
        <v>537000</v>
      </c>
      <c r="X3185" s="21" t="s">
        <v>58</v>
      </c>
      <c r="Y3185" s="86">
        <v>0</v>
      </c>
      <c r="Z3185" s="86">
        <v>0</v>
      </c>
      <c r="AA3185" s="96">
        <f t="shared" si="2183"/>
        <v>0</v>
      </c>
    </row>
    <row r="3186" spans="1:27" s="97" customFormat="1" ht="24.95" customHeight="1">
      <c r="A3186" s="415">
        <v>1381</v>
      </c>
      <c r="B3186" s="96" t="s">
        <v>25</v>
      </c>
      <c r="C3186" s="54">
        <v>8288</v>
      </c>
      <c r="D3186" s="54">
        <v>0</v>
      </c>
      <c r="E3186" s="54">
        <v>2</v>
      </c>
      <c r="F3186" s="54">
        <v>53</v>
      </c>
      <c r="G3186" s="54">
        <v>2</v>
      </c>
      <c r="H3186" s="30">
        <v>253</v>
      </c>
      <c r="I3186" s="109">
        <v>100</v>
      </c>
      <c r="J3186" s="30">
        <f>H3186*I3186</f>
        <v>25300</v>
      </c>
      <c r="K3186" s="110">
        <v>2</v>
      </c>
      <c r="L3186" s="549" t="s">
        <v>162</v>
      </c>
      <c r="M3186" s="86" t="s">
        <v>27</v>
      </c>
      <c r="N3186" s="110">
        <v>1</v>
      </c>
      <c r="O3186" s="86">
        <v>600</v>
      </c>
      <c r="P3186" s="86">
        <v>100</v>
      </c>
      <c r="Q3186" s="30">
        <v>5150</v>
      </c>
      <c r="R3186" s="31">
        <f t="shared" ref="R3186" si="2219">O3186*Q3186</f>
        <v>3090000</v>
      </c>
      <c r="S3186" s="109">
        <v>21</v>
      </c>
      <c r="T3186" s="109">
        <v>93</v>
      </c>
      <c r="U3186" s="30">
        <f t="shared" ref="U3186" si="2220">R3186-R3186*T3186/100</f>
        <v>216300</v>
      </c>
      <c r="V3186" s="30">
        <f t="shared" ref="V3186" si="2221">J3186+U3186</f>
        <v>241600</v>
      </c>
      <c r="W3186" s="30">
        <f t="shared" ref="W3186" si="2222">V3186*P3186/100</f>
        <v>241600</v>
      </c>
      <c r="X3186" s="21" t="s">
        <v>58</v>
      </c>
      <c r="Y3186" s="30">
        <v>25300</v>
      </c>
      <c r="Z3186" s="86">
        <v>0.02</v>
      </c>
      <c r="AA3186" s="96">
        <f t="shared" si="2183"/>
        <v>5.0599999999999996</v>
      </c>
    </row>
    <row r="3187" spans="1:27" s="97" customFormat="1" ht="24.95" customHeight="1">
      <c r="A3187" s="415">
        <v>1382</v>
      </c>
      <c r="B3187" s="96" t="s">
        <v>25</v>
      </c>
      <c r="C3187" s="54">
        <v>11394</v>
      </c>
      <c r="D3187" s="54">
        <v>13</v>
      </c>
      <c r="E3187" s="54">
        <v>2</v>
      </c>
      <c r="F3187" s="54">
        <v>60</v>
      </c>
      <c r="G3187" s="54">
        <v>1</v>
      </c>
      <c r="H3187" s="30">
        <v>5460</v>
      </c>
      <c r="I3187" s="109">
        <v>100</v>
      </c>
      <c r="J3187" s="30">
        <f>H3187*I3187</f>
        <v>546000</v>
      </c>
      <c r="K3187" s="86"/>
      <c r="L3187" s="86"/>
      <c r="M3187" s="86"/>
      <c r="N3187" s="86"/>
      <c r="O3187" s="86"/>
      <c r="P3187" s="30">
        <v>100</v>
      </c>
      <c r="Q3187" s="30"/>
      <c r="R3187" s="30">
        <f>O3187*Q3187</f>
        <v>0</v>
      </c>
      <c r="S3187" s="30"/>
      <c r="T3187" s="30"/>
      <c r="U3187" s="30">
        <f>R3187-R3187*T3187/100</f>
        <v>0</v>
      </c>
      <c r="V3187" s="30">
        <f>J3187+U3187</f>
        <v>546000</v>
      </c>
      <c r="W3187" s="30">
        <f>V3187*P3187/100</f>
        <v>546000</v>
      </c>
      <c r="X3187" s="580"/>
      <c r="Y3187" s="98">
        <v>546000</v>
      </c>
      <c r="Z3187" s="86">
        <v>0.01</v>
      </c>
      <c r="AA3187" s="96">
        <f t="shared" si="2183"/>
        <v>54.6</v>
      </c>
    </row>
    <row r="3188" spans="1:27" s="97" customFormat="1" ht="24.95" customHeight="1">
      <c r="A3188" s="415">
        <v>1383</v>
      </c>
      <c r="B3188" s="96" t="s">
        <v>25</v>
      </c>
      <c r="C3188" s="54">
        <v>5326</v>
      </c>
      <c r="D3188" s="54">
        <v>27</v>
      </c>
      <c r="E3188" s="54">
        <v>1</v>
      </c>
      <c r="F3188" s="54">
        <v>15</v>
      </c>
      <c r="G3188" s="54">
        <v>1</v>
      </c>
      <c r="H3188" s="30">
        <v>10915</v>
      </c>
      <c r="I3188" s="109">
        <v>100</v>
      </c>
      <c r="J3188" s="31">
        <f t="shared" ref="J3188:J3189" si="2223">H3188*I3188</f>
        <v>1091500</v>
      </c>
      <c r="K3188" s="86"/>
      <c r="L3188" s="86"/>
      <c r="M3188" s="86"/>
      <c r="N3188" s="86"/>
      <c r="O3188" s="86"/>
      <c r="P3188" s="30">
        <v>100</v>
      </c>
      <c r="Q3188" s="30"/>
      <c r="R3188" s="30">
        <f t="shared" ref="R3188:R3189" si="2224">O3188*Q3188</f>
        <v>0</v>
      </c>
      <c r="S3188" s="30"/>
      <c r="T3188" s="30"/>
      <c r="U3188" s="30">
        <f t="shared" ref="U3188:U3189" si="2225">R3188-R3188*T3188/100</f>
        <v>0</v>
      </c>
      <c r="V3188" s="30">
        <f t="shared" ref="V3188:V3189" si="2226">J3188+U3188</f>
        <v>1091500</v>
      </c>
      <c r="W3188" s="30">
        <f t="shared" ref="W3188:W3189" si="2227">V3188*P3188/100</f>
        <v>1091500</v>
      </c>
      <c r="X3188" s="580"/>
      <c r="Y3188" s="109">
        <v>1091500</v>
      </c>
      <c r="Z3188" s="86">
        <v>0.01</v>
      </c>
      <c r="AA3188" s="96">
        <f t="shared" si="2183"/>
        <v>109.15</v>
      </c>
    </row>
    <row r="3189" spans="1:27" s="97" customFormat="1" ht="24.95" customHeight="1">
      <c r="A3189" s="415">
        <v>1384</v>
      </c>
      <c r="B3189" s="96" t="s">
        <v>25</v>
      </c>
      <c r="C3189" s="54">
        <v>7287</v>
      </c>
      <c r="D3189" s="54">
        <v>11</v>
      </c>
      <c r="E3189" s="54">
        <v>0</v>
      </c>
      <c r="F3189" s="54">
        <v>90</v>
      </c>
      <c r="G3189" s="54">
        <v>1</v>
      </c>
      <c r="H3189" s="30">
        <v>4490</v>
      </c>
      <c r="I3189" s="109">
        <v>100</v>
      </c>
      <c r="J3189" s="30">
        <f t="shared" si="2223"/>
        <v>449000</v>
      </c>
      <c r="K3189" s="86"/>
      <c r="L3189" s="86"/>
      <c r="M3189" s="86"/>
      <c r="N3189" s="86"/>
      <c r="O3189" s="86"/>
      <c r="P3189" s="30">
        <v>100</v>
      </c>
      <c r="Q3189" s="30"/>
      <c r="R3189" s="30">
        <f t="shared" si="2224"/>
        <v>0</v>
      </c>
      <c r="S3189" s="30"/>
      <c r="T3189" s="30"/>
      <c r="U3189" s="30">
        <f t="shared" si="2225"/>
        <v>0</v>
      </c>
      <c r="V3189" s="30">
        <f t="shared" si="2226"/>
        <v>449000</v>
      </c>
      <c r="W3189" s="30">
        <f t="shared" si="2227"/>
        <v>449000</v>
      </c>
      <c r="X3189" s="580"/>
      <c r="Y3189" s="30">
        <v>449000</v>
      </c>
      <c r="Z3189" s="86">
        <v>0.01</v>
      </c>
      <c r="AA3189" s="96">
        <f t="shared" si="2183"/>
        <v>44.9</v>
      </c>
    </row>
    <row r="3190" spans="1:27" s="97" customFormat="1" ht="24.95" customHeight="1">
      <c r="A3190" s="415">
        <v>1385</v>
      </c>
      <c r="B3190" s="96" t="s">
        <v>24</v>
      </c>
      <c r="C3190" s="54">
        <v>44681</v>
      </c>
      <c r="D3190" s="54">
        <v>0</v>
      </c>
      <c r="E3190" s="54">
        <v>0</v>
      </c>
      <c r="F3190" s="54">
        <v>90</v>
      </c>
      <c r="G3190" s="54">
        <v>1</v>
      </c>
      <c r="H3190" s="30">
        <v>90</v>
      </c>
      <c r="I3190" s="109">
        <v>400</v>
      </c>
      <c r="J3190" s="30">
        <f>H3190*I3190</f>
        <v>36000</v>
      </c>
      <c r="K3190" s="110">
        <v>1</v>
      </c>
      <c r="L3190" s="86" t="s">
        <v>222</v>
      </c>
      <c r="M3190" s="86" t="s">
        <v>27</v>
      </c>
      <c r="N3190" s="110">
        <v>1</v>
      </c>
      <c r="O3190" s="86">
        <v>56</v>
      </c>
      <c r="P3190" s="86">
        <v>100</v>
      </c>
      <c r="Q3190" s="30">
        <v>1900</v>
      </c>
      <c r="R3190" s="30">
        <f>O3190*Q3190</f>
        <v>106400</v>
      </c>
      <c r="S3190" s="109">
        <v>11</v>
      </c>
      <c r="T3190" s="109">
        <v>45</v>
      </c>
      <c r="U3190" s="30">
        <f>R3190-R3190*T3190/100</f>
        <v>58520</v>
      </c>
      <c r="V3190" s="30">
        <f>J3190+U3190</f>
        <v>94520</v>
      </c>
      <c r="W3190" s="30">
        <f>V3190*P3190/100</f>
        <v>94520</v>
      </c>
      <c r="X3190" s="21" t="s">
        <v>58</v>
      </c>
      <c r="Y3190" s="98"/>
      <c r="Z3190" s="86"/>
      <c r="AA3190" s="96">
        <f t="shared" si="2183"/>
        <v>0</v>
      </c>
    </row>
    <row r="3191" spans="1:27" s="97" customFormat="1" ht="24.95" customHeight="1">
      <c r="A3191" s="415">
        <v>1386</v>
      </c>
      <c r="B3191" s="96" t="s">
        <v>24</v>
      </c>
      <c r="C3191" s="54">
        <v>44690</v>
      </c>
      <c r="D3191" s="54">
        <v>0</v>
      </c>
      <c r="E3191" s="54">
        <v>1</v>
      </c>
      <c r="F3191" s="54">
        <v>6</v>
      </c>
      <c r="G3191" s="54">
        <v>1</v>
      </c>
      <c r="H3191" s="30">
        <v>106</v>
      </c>
      <c r="I3191" s="109">
        <v>100</v>
      </c>
      <c r="J3191" s="30">
        <f t="shared" ref="J3191:J3194" si="2228">H3191*I3191</f>
        <v>10600</v>
      </c>
      <c r="K3191" s="110">
        <v>1</v>
      </c>
      <c r="L3191" s="28" t="s">
        <v>208</v>
      </c>
      <c r="M3191" s="86" t="s">
        <v>59</v>
      </c>
      <c r="N3191" s="110">
        <v>2</v>
      </c>
      <c r="O3191" s="86">
        <v>198</v>
      </c>
      <c r="P3191" s="86">
        <v>100</v>
      </c>
      <c r="Q3191" s="30">
        <v>6350</v>
      </c>
      <c r="R3191" s="31">
        <f t="shared" ref="R3191:R3194" si="2229">O3191*Q3191</f>
        <v>1257300</v>
      </c>
      <c r="S3191" s="109">
        <v>11</v>
      </c>
      <c r="T3191" s="109">
        <v>12</v>
      </c>
      <c r="U3191" s="30">
        <f t="shared" ref="U3191:U3194" si="2230">R3191-R3191*T3191/100</f>
        <v>1106424</v>
      </c>
      <c r="V3191" s="30">
        <f t="shared" ref="V3191:V3194" si="2231">J3191+U3191</f>
        <v>1117024</v>
      </c>
      <c r="W3191" s="30">
        <f t="shared" ref="W3191:W3194" si="2232">V3191*P3191/100</f>
        <v>1117024</v>
      </c>
      <c r="X3191" s="21" t="s">
        <v>58</v>
      </c>
      <c r="Y3191" s="30">
        <v>0</v>
      </c>
      <c r="Z3191" s="86">
        <v>0</v>
      </c>
      <c r="AA3191" s="96">
        <f t="shared" si="2183"/>
        <v>0</v>
      </c>
    </row>
    <row r="3192" spans="1:27" s="97" customFormat="1" ht="24.95" customHeight="1">
      <c r="A3192" s="415">
        <v>1387</v>
      </c>
      <c r="B3192" s="96" t="s">
        <v>25</v>
      </c>
      <c r="C3192" s="54">
        <v>8285</v>
      </c>
      <c r="D3192" s="54">
        <v>14</v>
      </c>
      <c r="E3192" s="54">
        <v>3</v>
      </c>
      <c r="F3192" s="54">
        <v>28</v>
      </c>
      <c r="G3192" s="54">
        <v>1</v>
      </c>
      <c r="H3192" s="30">
        <v>5928</v>
      </c>
      <c r="I3192" s="109">
        <v>150</v>
      </c>
      <c r="J3192" s="30">
        <f t="shared" si="2228"/>
        <v>889200</v>
      </c>
      <c r="K3192" s="110"/>
      <c r="L3192" s="86"/>
      <c r="M3192" s="86"/>
      <c r="N3192" s="86"/>
      <c r="O3192" s="86"/>
      <c r="P3192" s="86">
        <v>100</v>
      </c>
      <c r="Q3192" s="30"/>
      <c r="R3192" s="30">
        <f t="shared" si="2229"/>
        <v>0</v>
      </c>
      <c r="S3192" s="30"/>
      <c r="T3192" s="30"/>
      <c r="U3192" s="30">
        <f t="shared" si="2230"/>
        <v>0</v>
      </c>
      <c r="V3192" s="30">
        <f t="shared" si="2231"/>
        <v>889200</v>
      </c>
      <c r="W3192" s="30">
        <f t="shared" si="2232"/>
        <v>889200</v>
      </c>
      <c r="X3192" s="580"/>
      <c r="Y3192" s="30">
        <v>889200</v>
      </c>
      <c r="Z3192" s="86">
        <v>0.01</v>
      </c>
      <c r="AA3192" s="96">
        <f t="shared" si="2183"/>
        <v>88.92</v>
      </c>
    </row>
    <row r="3193" spans="1:27" s="97" customFormat="1" ht="24.95" customHeight="1">
      <c r="A3193" s="415">
        <v>1388</v>
      </c>
      <c r="B3193" s="96" t="s">
        <v>25</v>
      </c>
      <c r="C3193" s="54"/>
      <c r="D3193" s="54">
        <v>34</v>
      </c>
      <c r="E3193" s="54">
        <v>1</v>
      </c>
      <c r="F3193" s="54">
        <v>75</v>
      </c>
      <c r="G3193" s="54">
        <v>1</v>
      </c>
      <c r="H3193" s="30">
        <v>13775</v>
      </c>
      <c r="I3193" s="109">
        <v>150</v>
      </c>
      <c r="J3193" s="31">
        <f t="shared" si="2228"/>
        <v>2066250</v>
      </c>
      <c r="K3193" s="86"/>
      <c r="L3193" s="86"/>
      <c r="M3193" s="86"/>
      <c r="N3193" s="86"/>
      <c r="O3193" s="86"/>
      <c r="P3193" s="86">
        <v>100</v>
      </c>
      <c r="Q3193" s="30"/>
      <c r="R3193" s="30">
        <f t="shared" si="2229"/>
        <v>0</v>
      </c>
      <c r="S3193" s="30"/>
      <c r="T3193" s="30"/>
      <c r="U3193" s="30">
        <f t="shared" si="2230"/>
        <v>0</v>
      </c>
      <c r="V3193" s="30">
        <f t="shared" si="2231"/>
        <v>2066250</v>
      </c>
      <c r="W3193" s="30">
        <f t="shared" si="2232"/>
        <v>2066250</v>
      </c>
      <c r="X3193" s="580"/>
      <c r="Y3193" s="109">
        <v>2066250</v>
      </c>
      <c r="Z3193" s="86">
        <v>0.01</v>
      </c>
      <c r="AA3193" s="96">
        <f t="shared" si="2183"/>
        <v>206.625</v>
      </c>
    </row>
    <row r="3194" spans="1:27" s="97" customFormat="1" ht="24.95" customHeight="1">
      <c r="A3194" s="415">
        <v>1389</v>
      </c>
      <c r="B3194" s="96" t="s">
        <v>25</v>
      </c>
      <c r="C3194" s="54">
        <v>388</v>
      </c>
      <c r="D3194" s="54">
        <v>8</v>
      </c>
      <c r="E3194" s="54">
        <v>3</v>
      </c>
      <c r="F3194" s="54">
        <v>65</v>
      </c>
      <c r="G3194" s="54">
        <v>1</v>
      </c>
      <c r="H3194" s="30">
        <v>3565</v>
      </c>
      <c r="I3194" s="109">
        <v>150</v>
      </c>
      <c r="J3194" s="30">
        <f t="shared" si="2228"/>
        <v>534750</v>
      </c>
      <c r="K3194" s="86"/>
      <c r="L3194" s="86"/>
      <c r="M3194" s="86"/>
      <c r="N3194" s="86"/>
      <c r="O3194" s="86"/>
      <c r="P3194" s="86">
        <v>100</v>
      </c>
      <c r="Q3194" s="30"/>
      <c r="R3194" s="30">
        <f t="shared" si="2229"/>
        <v>0</v>
      </c>
      <c r="S3194" s="30"/>
      <c r="T3194" s="30"/>
      <c r="U3194" s="30">
        <f t="shared" si="2230"/>
        <v>0</v>
      </c>
      <c r="V3194" s="30">
        <f t="shared" si="2231"/>
        <v>534750</v>
      </c>
      <c r="W3194" s="30">
        <f t="shared" si="2232"/>
        <v>534750</v>
      </c>
      <c r="X3194" s="580"/>
      <c r="Y3194" s="30">
        <v>534750</v>
      </c>
      <c r="Z3194" s="86">
        <v>0.01</v>
      </c>
      <c r="AA3194" s="96">
        <f t="shared" si="2183"/>
        <v>53.475000000000001</v>
      </c>
    </row>
    <row r="3195" spans="1:27" s="97" customFormat="1" ht="24.95" customHeight="1">
      <c r="A3195" s="415">
        <v>1390</v>
      </c>
      <c r="B3195" s="96" t="s">
        <v>24</v>
      </c>
      <c r="C3195" s="54">
        <v>44675</v>
      </c>
      <c r="D3195" s="54">
        <v>0</v>
      </c>
      <c r="E3195" s="54">
        <v>2</v>
      </c>
      <c r="F3195" s="54">
        <v>0</v>
      </c>
      <c r="G3195" s="54">
        <v>2</v>
      </c>
      <c r="H3195" s="30">
        <v>200</v>
      </c>
      <c r="I3195" s="86">
        <v>300</v>
      </c>
      <c r="J3195" s="30">
        <f>H3195*I3195</f>
        <v>60000</v>
      </c>
      <c r="K3195" s="110">
        <v>1</v>
      </c>
      <c r="L3195" s="28" t="s">
        <v>208</v>
      </c>
      <c r="M3195" s="86" t="s">
        <v>202</v>
      </c>
      <c r="N3195" s="110">
        <v>2</v>
      </c>
      <c r="O3195" s="86">
        <v>270</v>
      </c>
      <c r="P3195" s="86">
        <v>100</v>
      </c>
      <c r="Q3195" s="30">
        <v>6350</v>
      </c>
      <c r="R3195" s="31">
        <f>O3195*Q3195</f>
        <v>1714500</v>
      </c>
      <c r="S3195" s="84">
        <v>23</v>
      </c>
      <c r="T3195" s="84">
        <v>85</v>
      </c>
      <c r="U3195" s="30">
        <f>R3195-R3195*T3195/100</f>
        <v>257175</v>
      </c>
      <c r="V3195" s="30">
        <f>J3195+U3195</f>
        <v>317175</v>
      </c>
      <c r="W3195" s="30">
        <f>V3195*P3195/100</f>
        <v>317175</v>
      </c>
      <c r="X3195" s="21" t="s">
        <v>58</v>
      </c>
      <c r="Y3195" s="98"/>
      <c r="Z3195" s="86"/>
      <c r="AA3195" s="96">
        <f t="shared" si="2183"/>
        <v>0</v>
      </c>
    </row>
    <row r="3196" spans="1:27" s="97" customFormat="1" ht="24.95" customHeight="1">
      <c r="A3196" s="415">
        <v>1391</v>
      </c>
      <c r="B3196" s="96" t="s">
        <v>24</v>
      </c>
      <c r="C3196" s="54">
        <v>44674</v>
      </c>
      <c r="D3196" s="54">
        <v>0</v>
      </c>
      <c r="E3196" s="54">
        <v>0</v>
      </c>
      <c r="F3196" s="54">
        <v>43</v>
      </c>
      <c r="G3196" s="54">
        <v>2</v>
      </c>
      <c r="H3196" s="30">
        <v>43</v>
      </c>
      <c r="I3196" s="86">
        <v>100</v>
      </c>
      <c r="J3196" s="30">
        <f t="shared" ref="J3196:J3197" si="2233">H3196*I3196</f>
        <v>4300</v>
      </c>
      <c r="K3196" s="110">
        <v>1</v>
      </c>
      <c r="L3196" s="28" t="s">
        <v>208</v>
      </c>
      <c r="M3196" s="86" t="s">
        <v>202</v>
      </c>
      <c r="N3196" s="110">
        <v>2</v>
      </c>
      <c r="O3196" s="86">
        <v>275</v>
      </c>
      <c r="P3196" s="86">
        <v>100</v>
      </c>
      <c r="Q3196" s="30">
        <v>6350</v>
      </c>
      <c r="R3196" s="31">
        <f t="shared" ref="R3196:R3197" si="2234">O3196*Q3196</f>
        <v>1746250</v>
      </c>
      <c r="S3196" s="84">
        <v>23</v>
      </c>
      <c r="T3196" s="84">
        <v>85</v>
      </c>
      <c r="U3196" s="30">
        <f t="shared" ref="U3196:U3197" si="2235">R3196-R3196*T3196/100</f>
        <v>261937.5</v>
      </c>
      <c r="V3196" s="30">
        <f t="shared" ref="V3196:V3197" si="2236">J3196+U3196</f>
        <v>266237.5</v>
      </c>
      <c r="W3196" s="30">
        <f t="shared" ref="W3196:W3197" si="2237">V3196*P3196/100</f>
        <v>266237.5</v>
      </c>
      <c r="X3196" s="30" t="s">
        <v>60</v>
      </c>
      <c r="Y3196" s="86">
        <v>0</v>
      </c>
      <c r="Z3196" s="86">
        <v>0</v>
      </c>
      <c r="AA3196" s="96">
        <f t="shared" si="2183"/>
        <v>0</v>
      </c>
    </row>
    <row r="3197" spans="1:27" s="97" customFormat="1" ht="24.95" customHeight="1">
      <c r="A3197" s="415">
        <v>1392</v>
      </c>
      <c r="B3197" s="96" t="s">
        <v>25</v>
      </c>
      <c r="C3197" s="54">
        <v>3224</v>
      </c>
      <c r="D3197" s="54">
        <v>11</v>
      </c>
      <c r="E3197" s="54">
        <v>1</v>
      </c>
      <c r="F3197" s="54">
        <v>99</v>
      </c>
      <c r="G3197" s="54">
        <v>1</v>
      </c>
      <c r="H3197" s="30">
        <v>6999</v>
      </c>
      <c r="I3197" s="86">
        <v>100</v>
      </c>
      <c r="J3197" s="30">
        <f t="shared" si="2233"/>
        <v>699900</v>
      </c>
      <c r="K3197" s="86"/>
      <c r="L3197" s="86"/>
      <c r="M3197" s="86"/>
      <c r="N3197" s="86"/>
      <c r="O3197" s="86"/>
      <c r="P3197" s="86">
        <v>100</v>
      </c>
      <c r="Q3197" s="30"/>
      <c r="R3197" s="30">
        <f t="shared" si="2234"/>
        <v>0</v>
      </c>
      <c r="S3197" s="30"/>
      <c r="T3197" s="30"/>
      <c r="U3197" s="30">
        <f t="shared" si="2235"/>
        <v>0</v>
      </c>
      <c r="V3197" s="30">
        <f t="shared" si="2236"/>
        <v>699900</v>
      </c>
      <c r="W3197" s="30">
        <f t="shared" si="2237"/>
        <v>699900</v>
      </c>
      <c r="X3197" s="580"/>
      <c r="Y3197" s="30">
        <v>699900</v>
      </c>
      <c r="Z3197" s="86">
        <v>0.01</v>
      </c>
      <c r="AA3197" s="96">
        <f t="shared" si="2183"/>
        <v>69.989999999999995</v>
      </c>
    </row>
    <row r="3198" spans="1:27" s="97" customFormat="1" ht="24.95" customHeight="1">
      <c r="A3198" s="415">
        <v>1393</v>
      </c>
      <c r="B3198" s="96" t="s">
        <v>24</v>
      </c>
      <c r="C3198" s="54">
        <v>1325</v>
      </c>
      <c r="D3198" s="54">
        <v>0</v>
      </c>
      <c r="E3198" s="54">
        <v>1</v>
      </c>
      <c r="F3198" s="54">
        <v>23</v>
      </c>
      <c r="G3198" s="54">
        <v>2</v>
      </c>
      <c r="H3198" s="30">
        <v>123</v>
      </c>
      <c r="I3198" s="109">
        <v>400</v>
      </c>
      <c r="J3198" s="31">
        <f>H3198*I3198</f>
        <v>49200</v>
      </c>
      <c r="K3198" s="110">
        <v>1</v>
      </c>
      <c r="L3198" s="28" t="s">
        <v>208</v>
      </c>
      <c r="M3198" s="86" t="s">
        <v>202</v>
      </c>
      <c r="N3198" s="110">
        <v>2</v>
      </c>
      <c r="O3198" s="86">
        <v>288</v>
      </c>
      <c r="P3198" s="86">
        <v>100</v>
      </c>
      <c r="Q3198" s="30">
        <v>6350</v>
      </c>
      <c r="R3198" s="31">
        <f>O3198*Q3198</f>
        <v>1828800</v>
      </c>
      <c r="S3198" s="109">
        <v>21</v>
      </c>
      <c r="T3198" s="109">
        <v>80</v>
      </c>
      <c r="U3198" s="30">
        <f>R3198-R3198*T3198/100</f>
        <v>365760</v>
      </c>
      <c r="V3198" s="30">
        <f>J3198+U3198</f>
        <v>414960</v>
      </c>
      <c r="W3198" s="30">
        <f>V3198*P3198/100</f>
        <v>414960</v>
      </c>
      <c r="X3198" s="21" t="s">
        <v>58</v>
      </c>
      <c r="Y3198" s="98">
        <v>0</v>
      </c>
      <c r="Z3198" s="86">
        <v>0</v>
      </c>
      <c r="AA3198" s="96">
        <v>0</v>
      </c>
    </row>
    <row r="3199" spans="1:27" s="97" customFormat="1" ht="24.95" customHeight="1">
      <c r="A3199" s="415"/>
      <c r="B3199" s="96"/>
      <c r="C3199" s="54"/>
      <c r="D3199" s="54"/>
      <c r="E3199" s="54"/>
      <c r="F3199" s="54"/>
      <c r="G3199" s="54"/>
      <c r="H3199" s="30"/>
      <c r="I3199" s="109"/>
      <c r="J3199" s="31">
        <f t="shared" ref="J3199:J3201" si="2238">H3199*I3199</f>
        <v>0</v>
      </c>
      <c r="K3199" s="110">
        <v>2</v>
      </c>
      <c r="L3199" s="549" t="s">
        <v>162</v>
      </c>
      <c r="M3199" s="86" t="s">
        <v>27</v>
      </c>
      <c r="N3199" s="110">
        <v>1</v>
      </c>
      <c r="O3199" s="86">
        <v>15</v>
      </c>
      <c r="P3199" s="86">
        <v>100</v>
      </c>
      <c r="Q3199" s="30">
        <v>5150</v>
      </c>
      <c r="R3199" s="30">
        <f t="shared" ref="R3199:R3201" si="2239">O3199*Q3199</f>
        <v>77250</v>
      </c>
      <c r="S3199" s="109">
        <v>21</v>
      </c>
      <c r="T3199" s="109">
        <v>93</v>
      </c>
      <c r="U3199" s="30">
        <f t="shared" ref="U3199:U3201" si="2240">R3199-R3199*T3199/100</f>
        <v>5407.5</v>
      </c>
      <c r="V3199" s="30">
        <f t="shared" ref="V3199:V3201" si="2241">J3199+U3199</f>
        <v>5407.5</v>
      </c>
      <c r="W3199" s="30">
        <f t="shared" ref="W3199:W3201" si="2242">V3199*P3199/100</f>
        <v>5407.5</v>
      </c>
      <c r="X3199" s="21" t="s">
        <v>58</v>
      </c>
      <c r="Y3199" s="30">
        <v>0</v>
      </c>
      <c r="Z3199" s="86">
        <v>0</v>
      </c>
      <c r="AA3199" s="96">
        <f t="shared" ref="AA3199:AA3217" si="2243">Y3199*Z3199/100</f>
        <v>0</v>
      </c>
    </row>
    <row r="3200" spans="1:27" s="97" customFormat="1" ht="24.95" customHeight="1">
      <c r="A3200" s="415">
        <v>1394</v>
      </c>
      <c r="B3200" s="96" t="s">
        <v>104</v>
      </c>
      <c r="C3200" s="54">
        <v>1421</v>
      </c>
      <c r="D3200" s="54">
        <v>15</v>
      </c>
      <c r="E3200" s="54">
        <v>1</v>
      </c>
      <c r="F3200" s="54">
        <v>6</v>
      </c>
      <c r="G3200" s="54">
        <v>1</v>
      </c>
      <c r="H3200" s="30">
        <v>6106</v>
      </c>
      <c r="I3200" s="109">
        <v>125</v>
      </c>
      <c r="J3200" s="31">
        <f t="shared" si="2238"/>
        <v>763250</v>
      </c>
      <c r="K3200" s="86"/>
      <c r="L3200" s="86"/>
      <c r="M3200" s="86"/>
      <c r="N3200" s="110"/>
      <c r="O3200" s="86"/>
      <c r="P3200" s="86">
        <v>100</v>
      </c>
      <c r="Q3200" s="30"/>
      <c r="R3200" s="30">
        <f t="shared" si="2239"/>
        <v>0</v>
      </c>
      <c r="S3200" s="30"/>
      <c r="T3200" s="30"/>
      <c r="U3200" s="30">
        <f t="shared" si="2240"/>
        <v>0</v>
      </c>
      <c r="V3200" s="30">
        <f t="shared" si="2241"/>
        <v>763250</v>
      </c>
      <c r="W3200" s="30">
        <f t="shared" si="2242"/>
        <v>763250</v>
      </c>
      <c r="X3200" s="580"/>
      <c r="Y3200" s="30">
        <v>763250</v>
      </c>
      <c r="Z3200" s="86">
        <v>0.01</v>
      </c>
      <c r="AA3200" s="96">
        <f t="shared" si="2243"/>
        <v>76.325000000000003</v>
      </c>
    </row>
    <row r="3201" spans="1:27" s="97" customFormat="1" ht="24.95" customHeight="1">
      <c r="A3201" s="415">
        <v>1395</v>
      </c>
      <c r="B3201" s="96" t="s">
        <v>25</v>
      </c>
      <c r="C3201" s="54">
        <v>4331</v>
      </c>
      <c r="D3201" s="54">
        <v>49</v>
      </c>
      <c r="E3201" s="54">
        <v>0</v>
      </c>
      <c r="F3201" s="54">
        <v>85</v>
      </c>
      <c r="G3201" s="54">
        <v>1</v>
      </c>
      <c r="H3201" s="30">
        <v>19685</v>
      </c>
      <c r="I3201" s="109">
        <v>150</v>
      </c>
      <c r="J3201" s="31">
        <f t="shared" si="2238"/>
        <v>2952750</v>
      </c>
      <c r="K3201" s="86"/>
      <c r="L3201" s="86"/>
      <c r="M3201" s="86"/>
      <c r="N3201" s="86"/>
      <c r="O3201" s="86"/>
      <c r="P3201" s="86">
        <v>100</v>
      </c>
      <c r="Q3201" s="30"/>
      <c r="R3201" s="30">
        <f t="shared" si="2239"/>
        <v>0</v>
      </c>
      <c r="S3201" s="30"/>
      <c r="T3201" s="30"/>
      <c r="U3201" s="30">
        <f t="shared" si="2240"/>
        <v>0</v>
      </c>
      <c r="V3201" s="30">
        <f t="shared" si="2241"/>
        <v>2952750</v>
      </c>
      <c r="W3201" s="30">
        <f t="shared" si="2242"/>
        <v>2952750</v>
      </c>
      <c r="X3201" s="580"/>
      <c r="Y3201" s="109">
        <v>2952750</v>
      </c>
      <c r="Z3201" s="86">
        <v>0.01</v>
      </c>
      <c r="AA3201" s="96">
        <f t="shared" si="2243"/>
        <v>295.27499999999998</v>
      </c>
    </row>
    <row r="3202" spans="1:27" s="99" customFormat="1" ht="24.95" customHeight="1">
      <c r="A3202" s="415">
        <v>1396</v>
      </c>
      <c r="B3202" s="25" t="s">
        <v>24</v>
      </c>
      <c r="C3202" s="17">
        <v>44639</v>
      </c>
      <c r="D3202" s="17">
        <v>0</v>
      </c>
      <c r="E3202" s="17">
        <v>0</v>
      </c>
      <c r="F3202" s="17">
        <v>9</v>
      </c>
      <c r="G3202" s="17">
        <v>1</v>
      </c>
      <c r="H3202" s="20">
        <v>9</v>
      </c>
      <c r="I3202" s="103">
        <v>100</v>
      </c>
      <c r="J3202" s="21">
        <f>H3202*I3202</f>
        <v>900</v>
      </c>
      <c r="K3202" s="20"/>
      <c r="L3202" s="20"/>
      <c r="M3202" s="20"/>
      <c r="N3202" s="20"/>
      <c r="O3202" s="20"/>
      <c r="P3202" s="20">
        <v>100</v>
      </c>
      <c r="Q3202" s="21"/>
      <c r="R3202" s="21">
        <f>O3202*Q3202</f>
        <v>0</v>
      </c>
      <c r="S3202" s="21"/>
      <c r="T3202" s="21"/>
      <c r="U3202" s="21">
        <f>R3202-R3202*T3202/100</f>
        <v>0</v>
      </c>
      <c r="V3202" s="21">
        <f>J3202+U3202</f>
        <v>900</v>
      </c>
      <c r="W3202" s="21">
        <f>V3202*P3202/100</f>
        <v>900</v>
      </c>
      <c r="X3202" s="21" t="s">
        <v>58</v>
      </c>
      <c r="Y3202" s="622"/>
      <c r="Z3202" s="20"/>
      <c r="AA3202" s="25">
        <f t="shared" si="2243"/>
        <v>0</v>
      </c>
    </row>
    <row r="3203" spans="1:27" s="99" customFormat="1" ht="24.95" customHeight="1">
      <c r="A3203" s="415">
        <v>1397</v>
      </c>
      <c r="B3203" s="25" t="s">
        <v>25</v>
      </c>
      <c r="C3203" s="17">
        <v>8595</v>
      </c>
      <c r="D3203" s="17">
        <v>0</v>
      </c>
      <c r="E3203" s="17">
        <v>0</v>
      </c>
      <c r="F3203" s="17">
        <v>47</v>
      </c>
      <c r="G3203" s="17">
        <v>2</v>
      </c>
      <c r="H3203" s="20">
        <v>47</v>
      </c>
      <c r="I3203" s="103">
        <v>150</v>
      </c>
      <c r="J3203" s="21">
        <f t="shared" ref="J3203:J3204" si="2244">H3203*I3203</f>
        <v>7050</v>
      </c>
      <c r="K3203" s="103">
        <v>1</v>
      </c>
      <c r="L3203" s="28" t="s">
        <v>208</v>
      </c>
      <c r="M3203" s="20" t="s">
        <v>202</v>
      </c>
      <c r="N3203" s="103">
        <v>2</v>
      </c>
      <c r="O3203" s="20">
        <v>204</v>
      </c>
      <c r="P3203" s="20">
        <v>100</v>
      </c>
      <c r="Q3203" s="101">
        <v>6350</v>
      </c>
      <c r="R3203" s="109">
        <f t="shared" ref="R3203:R3204" si="2245">O3203*Q3203</f>
        <v>1295400</v>
      </c>
      <c r="S3203" s="101">
        <v>21</v>
      </c>
      <c r="T3203" s="101">
        <v>85</v>
      </c>
      <c r="U3203" s="100">
        <f t="shared" ref="U3203:U3204" si="2246">R3203-R3203*T3203/100</f>
        <v>194310</v>
      </c>
      <c r="V3203" s="100">
        <f t="shared" ref="V3203:V3204" si="2247">J3203+U3203</f>
        <v>201360</v>
      </c>
      <c r="W3203" s="21">
        <f t="shared" ref="W3203:W3204" si="2248">V3203*P3203/100</f>
        <v>201360</v>
      </c>
      <c r="X3203" s="21"/>
      <c r="Y3203" s="21">
        <v>7050</v>
      </c>
      <c r="Z3203" s="20">
        <v>0.02</v>
      </c>
      <c r="AA3203" s="25">
        <f t="shared" si="2243"/>
        <v>1.41</v>
      </c>
    </row>
    <row r="3204" spans="1:27" s="99" customFormat="1" ht="24.95" customHeight="1">
      <c r="A3204" s="579"/>
      <c r="B3204" s="25"/>
      <c r="C3204" s="17"/>
      <c r="D3204" s="25"/>
      <c r="E3204" s="25"/>
      <c r="F3204" s="25"/>
      <c r="G3204" s="25"/>
      <c r="H3204" s="20"/>
      <c r="I3204" s="103"/>
      <c r="J3204" s="20">
        <f t="shared" si="2244"/>
        <v>0</v>
      </c>
      <c r="K3204" s="103">
        <v>2</v>
      </c>
      <c r="L3204" s="549" t="s">
        <v>162</v>
      </c>
      <c r="M3204" s="20" t="s">
        <v>27</v>
      </c>
      <c r="N3204" s="103">
        <v>1</v>
      </c>
      <c r="O3204" s="20">
        <v>6</v>
      </c>
      <c r="P3204" s="20">
        <v>100</v>
      </c>
      <c r="Q3204" s="101">
        <v>5150</v>
      </c>
      <c r="R3204" s="101">
        <f t="shared" si="2245"/>
        <v>30900</v>
      </c>
      <c r="S3204" s="101">
        <v>31</v>
      </c>
      <c r="T3204" s="101">
        <v>93</v>
      </c>
      <c r="U3204" s="21">
        <f t="shared" si="2246"/>
        <v>2163</v>
      </c>
      <c r="V3204" s="21">
        <f t="shared" si="2247"/>
        <v>2163</v>
      </c>
      <c r="W3204" s="21">
        <f t="shared" si="2248"/>
        <v>2163</v>
      </c>
      <c r="X3204" s="21"/>
      <c r="Y3204" s="21">
        <v>0</v>
      </c>
      <c r="Z3204" s="20">
        <v>0</v>
      </c>
      <c r="AA3204" s="25">
        <f t="shared" si="2243"/>
        <v>0</v>
      </c>
    </row>
    <row r="3205" spans="1:27" s="316" customFormat="1" ht="24.95" customHeight="1">
      <c r="A3205" s="415">
        <v>1398</v>
      </c>
      <c r="B3205" s="79" t="s">
        <v>24</v>
      </c>
      <c r="C3205" s="78">
        <v>44676</v>
      </c>
      <c r="D3205" s="78">
        <v>0</v>
      </c>
      <c r="E3205" s="78">
        <v>1</v>
      </c>
      <c r="F3205" s="78">
        <v>56</v>
      </c>
      <c r="G3205" s="78">
        <v>2</v>
      </c>
      <c r="H3205" s="59">
        <v>156</v>
      </c>
      <c r="I3205" s="85">
        <v>100</v>
      </c>
      <c r="J3205" s="59">
        <f>H3205*I3205</f>
        <v>15600</v>
      </c>
      <c r="K3205" s="90">
        <v>1</v>
      </c>
      <c r="L3205" s="28" t="s">
        <v>208</v>
      </c>
      <c r="M3205" s="85" t="s">
        <v>59</v>
      </c>
      <c r="N3205" s="90">
        <v>2</v>
      </c>
      <c r="O3205" s="85">
        <v>192</v>
      </c>
      <c r="P3205" s="85">
        <v>100</v>
      </c>
      <c r="Q3205" s="70">
        <v>6350</v>
      </c>
      <c r="R3205" s="84">
        <f>O3205*Q3205</f>
        <v>1219200</v>
      </c>
      <c r="S3205" s="84">
        <v>2</v>
      </c>
      <c r="T3205" s="84">
        <v>2</v>
      </c>
      <c r="U3205" s="70">
        <f>R3205-R3205*T3205/100</f>
        <v>1194816</v>
      </c>
      <c r="V3205" s="70">
        <f>J3205+U3205</f>
        <v>1210416</v>
      </c>
      <c r="W3205" s="112">
        <f>V3205*P3205/100</f>
        <v>1210416</v>
      </c>
      <c r="X3205" s="59" t="s">
        <v>58</v>
      </c>
      <c r="Y3205" s="92"/>
      <c r="Z3205" s="85"/>
      <c r="AA3205" s="79">
        <f t="shared" si="2243"/>
        <v>0</v>
      </c>
    </row>
    <row r="3206" spans="1:27" s="316" customFormat="1" ht="24.95" customHeight="1">
      <c r="A3206" s="415">
        <v>1399</v>
      </c>
      <c r="B3206" s="79" t="s">
        <v>25</v>
      </c>
      <c r="C3206" s="78">
        <v>8289</v>
      </c>
      <c r="D3206" s="78">
        <v>6</v>
      </c>
      <c r="E3206" s="78">
        <v>1</v>
      </c>
      <c r="F3206" s="78">
        <v>97</v>
      </c>
      <c r="G3206" s="78">
        <v>1</v>
      </c>
      <c r="H3206" s="59">
        <v>2597</v>
      </c>
      <c r="I3206" s="85">
        <v>100</v>
      </c>
      <c r="J3206" s="70">
        <f t="shared" ref="J3206:J3207" si="2249">H3206*I3206</f>
        <v>259700</v>
      </c>
      <c r="K3206" s="85"/>
      <c r="L3206" s="85"/>
      <c r="M3206" s="85"/>
      <c r="N3206" s="85"/>
      <c r="O3206" s="85"/>
      <c r="P3206" s="85">
        <v>100</v>
      </c>
      <c r="Q3206" s="59"/>
      <c r="R3206" s="59">
        <f t="shared" ref="R3206:R3207" si="2250">O3206*Q3206</f>
        <v>0</v>
      </c>
      <c r="S3206" s="59"/>
      <c r="T3206" s="59"/>
      <c r="U3206" s="59">
        <f t="shared" ref="U3206:U3207" si="2251">R3206-R3206*T3206/100</f>
        <v>0</v>
      </c>
      <c r="V3206" s="59">
        <f t="shared" ref="V3206:V3207" si="2252">J3206+U3206</f>
        <v>259700</v>
      </c>
      <c r="W3206" s="59">
        <f t="shared" ref="W3206:W3207" si="2253">V3206*P3206/100</f>
        <v>259700</v>
      </c>
      <c r="X3206" s="59"/>
      <c r="Y3206" s="70">
        <v>259700</v>
      </c>
      <c r="Z3206" s="85">
        <v>0.01</v>
      </c>
      <c r="AA3206" s="79">
        <f t="shared" si="2243"/>
        <v>25.97</v>
      </c>
    </row>
    <row r="3207" spans="1:27" s="306" customFormat="1" ht="24.95" customHeight="1">
      <c r="A3207" s="483">
        <v>1400</v>
      </c>
      <c r="B3207" s="305" t="s">
        <v>104</v>
      </c>
      <c r="C3207" s="105">
        <v>1416</v>
      </c>
      <c r="D3207" s="105">
        <v>8</v>
      </c>
      <c r="E3207" s="105">
        <v>1</v>
      </c>
      <c r="F3207" s="105">
        <v>70</v>
      </c>
      <c r="G3207" s="105">
        <v>1</v>
      </c>
      <c r="H3207" s="300">
        <v>3370</v>
      </c>
      <c r="I3207" s="302">
        <v>100</v>
      </c>
      <c r="J3207" s="107">
        <f t="shared" si="2249"/>
        <v>337000</v>
      </c>
      <c r="K3207" s="302"/>
      <c r="L3207" s="302"/>
      <c r="M3207" s="302"/>
      <c r="N3207" s="302"/>
      <c r="O3207" s="302"/>
      <c r="P3207" s="302">
        <v>100</v>
      </c>
      <c r="Q3207" s="300"/>
      <c r="R3207" s="300">
        <f t="shared" si="2250"/>
        <v>0</v>
      </c>
      <c r="S3207" s="300"/>
      <c r="T3207" s="300"/>
      <c r="U3207" s="300">
        <f t="shared" si="2251"/>
        <v>0</v>
      </c>
      <c r="V3207" s="300">
        <f t="shared" si="2252"/>
        <v>337000</v>
      </c>
      <c r="W3207" s="300">
        <f t="shared" si="2253"/>
        <v>337000</v>
      </c>
      <c r="X3207" s="300"/>
      <c r="Y3207" s="107">
        <v>337000</v>
      </c>
      <c r="Z3207" s="302">
        <v>0.01</v>
      </c>
      <c r="AA3207" s="305">
        <f t="shared" si="2243"/>
        <v>33.700000000000003</v>
      </c>
    </row>
    <row r="3208" spans="1:27" s="97" customFormat="1" ht="24.95" customHeight="1">
      <c r="A3208" s="415">
        <v>1401</v>
      </c>
      <c r="B3208" s="96" t="s">
        <v>24</v>
      </c>
      <c r="C3208" s="54">
        <v>44692</v>
      </c>
      <c r="D3208" s="54">
        <v>0</v>
      </c>
      <c r="E3208" s="54">
        <v>2</v>
      </c>
      <c r="F3208" s="54">
        <v>45</v>
      </c>
      <c r="G3208" s="54">
        <v>2</v>
      </c>
      <c r="H3208" s="30">
        <v>245</v>
      </c>
      <c r="I3208" s="86">
        <v>300</v>
      </c>
      <c r="J3208" s="30">
        <f>H3208*I3208</f>
        <v>73500</v>
      </c>
      <c r="K3208" s="110">
        <v>1</v>
      </c>
      <c r="L3208" s="28" t="s">
        <v>208</v>
      </c>
      <c r="M3208" s="86" t="s">
        <v>223</v>
      </c>
      <c r="N3208" s="110">
        <v>2</v>
      </c>
      <c r="O3208" s="86">
        <v>266</v>
      </c>
      <c r="P3208" s="86">
        <v>100</v>
      </c>
      <c r="Q3208" s="30">
        <v>6350</v>
      </c>
      <c r="R3208" s="31">
        <f>O3208*Q3208</f>
        <v>1689100</v>
      </c>
      <c r="S3208" s="84">
        <v>49</v>
      </c>
      <c r="T3208" s="84">
        <v>85</v>
      </c>
      <c r="U3208" s="30">
        <f>R3208-R3208*T3208/100</f>
        <v>253365</v>
      </c>
      <c r="V3208" s="30">
        <f>J3208+U3208</f>
        <v>326865</v>
      </c>
      <c r="W3208" s="30">
        <f>V3208*P3208/100</f>
        <v>326865</v>
      </c>
      <c r="X3208" s="21" t="s">
        <v>58</v>
      </c>
      <c r="Y3208" s="98"/>
      <c r="Z3208" s="86"/>
      <c r="AA3208" s="96">
        <f t="shared" si="2243"/>
        <v>0</v>
      </c>
    </row>
    <row r="3209" spans="1:27" s="97" customFormat="1" ht="24.95" customHeight="1">
      <c r="A3209" s="415"/>
      <c r="B3209" s="96"/>
      <c r="C3209" s="54"/>
      <c r="D3209" s="54"/>
      <c r="E3209" s="54"/>
      <c r="F3209" s="54"/>
      <c r="G3209" s="54"/>
      <c r="H3209" s="30"/>
      <c r="I3209" s="86"/>
      <c r="J3209" s="30">
        <f t="shared" ref="J3209:J3214" si="2254">H3209*I3209</f>
        <v>0</v>
      </c>
      <c r="K3209" s="110">
        <v>2</v>
      </c>
      <c r="L3209" s="549" t="s">
        <v>162</v>
      </c>
      <c r="M3209" s="86" t="s">
        <v>27</v>
      </c>
      <c r="N3209" s="110">
        <v>1</v>
      </c>
      <c r="O3209" s="86">
        <v>30</v>
      </c>
      <c r="P3209" s="86">
        <v>100</v>
      </c>
      <c r="Q3209" s="30">
        <v>5150</v>
      </c>
      <c r="R3209" s="30">
        <f t="shared" ref="R3209:R3213" si="2255">O3209*Q3209</f>
        <v>154500</v>
      </c>
      <c r="S3209" s="84">
        <v>51</v>
      </c>
      <c r="T3209" s="84">
        <v>93</v>
      </c>
      <c r="U3209" s="30">
        <f t="shared" ref="U3209:U3214" si="2256">R3209-R3209*T3209/100</f>
        <v>10815</v>
      </c>
      <c r="V3209" s="30">
        <f t="shared" ref="V3209:V3214" si="2257">J3209+U3209</f>
        <v>10815</v>
      </c>
      <c r="W3209" s="30">
        <f t="shared" ref="W3209:W3214" si="2258">V3209*P3209/100</f>
        <v>10815</v>
      </c>
      <c r="X3209" s="21" t="s">
        <v>58</v>
      </c>
      <c r="Y3209" s="30">
        <v>0</v>
      </c>
      <c r="Z3209" s="86">
        <v>0</v>
      </c>
      <c r="AA3209" s="96">
        <f t="shared" si="2243"/>
        <v>0</v>
      </c>
    </row>
    <row r="3210" spans="1:27" s="97" customFormat="1" ht="24.95" customHeight="1">
      <c r="A3210" s="415"/>
      <c r="B3210" s="96"/>
      <c r="C3210" s="54"/>
      <c r="D3210" s="54"/>
      <c r="E3210" s="54"/>
      <c r="F3210" s="54"/>
      <c r="G3210" s="54"/>
      <c r="H3210" s="30"/>
      <c r="I3210" s="86"/>
      <c r="J3210" s="30"/>
      <c r="K3210" s="110">
        <v>3</v>
      </c>
      <c r="L3210" s="28" t="s">
        <v>208</v>
      </c>
      <c r="M3210" s="86" t="s">
        <v>223</v>
      </c>
      <c r="N3210" s="110">
        <v>2</v>
      </c>
      <c r="O3210" s="86">
        <v>184</v>
      </c>
      <c r="P3210" s="86">
        <v>100</v>
      </c>
      <c r="Q3210" s="30">
        <v>6350</v>
      </c>
      <c r="R3210" s="31">
        <f t="shared" si="2255"/>
        <v>1168400</v>
      </c>
      <c r="S3210" s="84">
        <v>21</v>
      </c>
      <c r="T3210" s="84">
        <v>80</v>
      </c>
      <c r="U3210" s="30">
        <f t="shared" si="2256"/>
        <v>233680</v>
      </c>
      <c r="V3210" s="30">
        <f t="shared" si="2257"/>
        <v>233680</v>
      </c>
      <c r="W3210" s="30">
        <f t="shared" si="2258"/>
        <v>233680</v>
      </c>
      <c r="X3210" s="21" t="s">
        <v>209</v>
      </c>
      <c r="Y3210" s="30">
        <v>0</v>
      </c>
      <c r="Z3210" s="86">
        <v>0</v>
      </c>
      <c r="AA3210" s="96">
        <f t="shared" si="2243"/>
        <v>0</v>
      </c>
    </row>
    <row r="3211" spans="1:27" s="97" customFormat="1" ht="24.95" customHeight="1">
      <c r="A3211" s="415">
        <v>1402</v>
      </c>
      <c r="B3211" s="96" t="s">
        <v>62</v>
      </c>
      <c r="C3211" s="54">
        <v>1220</v>
      </c>
      <c r="D3211" s="54">
        <v>9</v>
      </c>
      <c r="E3211" s="54">
        <v>3</v>
      </c>
      <c r="F3211" s="54">
        <v>20</v>
      </c>
      <c r="G3211" s="54">
        <v>1</v>
      </c>
      <c r="H3211" s="30">
        <v>3920</v>
      </c>
      <c r="I3211" s="86">
        <v>100</v>
      </c>
      <c r="J3211" s="30">
        <f t="shared" si="2254"/>
        <v>392000</v>
      </c>
      <c r="K3211" s="86"/>
      <c r="L3211" s="86"/>
      <c r="M3211" s="86"/>
      <c r="N3211" s="110"/>
      <c r="O3211" s="86"/>
      <c r="P3211" s="86">
        <v>100</v>
      </c>
      <c r="Q3211" s="30"/>
      <c r="R3211" s="30">
        <f t="shared" si="2255"/>
        <v>0</v>
      </c>
      <c r="S3211" s="30"/>
      <c r="T3211" s="30"/>
      <c r="U3211" s="30">
        <f t="shared" si="2256"/>
        <v>0</v>
      </c>
      <c r="V3211" s="30">
        <f t="shared" si="2257"/>
        <v>392000</v>
      </c>
      <c r="W3211" s="30">
        <f t="shared" si="2258"/>
        <v>392000</v>
      </c>
      <c r="X3211" s="580"/>
      <c r="Y3211" s="30">
        <v>392000</v>
      </c>
      <c r="Z3211" s="86">
        <v>0.01</v>
      </c>
      <c r="AA3211" s="96">
        <f t="shared" si="2243"/>
        <v>39.200000000000003</v>
      </c>
    </row>
    <row r="3212" spans="1:27" s="97" customFormat="1" ht="24.95" customHeight="1">
      <c r="A3212" s="415">
        <v>1403</v>
      </c>
      <c r="B3212" s="96" t="s">
        <v>62</v>
      </c>
      <c r="C3212" s="54">
        <v>1192</v>
      </c>
      <c r="D3212" s="54">
        <v>10</v>
      </c>
      <c r="E3212" s="54">
        <v>3</v>
      </c>
      <c r="F3212" s="54">
        <v>60</v>
      </c>
      <c r="G3212" s="54">
        <v>1</v>
      </c>
      <c r="H3212" s="30">
        <v>4360</v>
      </c>
      <c r="I3212" s="86">
        <v>100</v>
      </c>
      <c r="J3212" s="30">
        <f t="shared" si="2254"/>
        <v>436000</v>
      </c>
      <c r="K3212" s="86"/>
      <c r="L3212" s="86"/>
      <c r="M3212" s="86"/>
      <c r="N3212" s="110"/>
      <c r="O3212" s="86"/>
      <c r="P3212" s="86">
        <v>100</v>
      </c>
      <c r="Q3212" s="30"/>
      <c r="R3212" s="30">
        <f t="shared" si="2255"/>
        <v>0</v>
      </c>
      <c r="S3212" s="30"/>
      <c r="T3212" s="30"/>
      <c r="U3212" s="30">
        <f t="shared" si="2256"/>
        <v>0</v>
      </c>
      <c r="V3212" s="30">
        <f t="shared" si="2257"/>
        <v>436000</v>
      </c>
      <c r="W3212" s="30">
        <f t="shared" si="2258"/>
        <v>436000</v>
      </c>
      <c r="X3212" s="580"/>
      <c r="Y3212" s="30">
        <v>436000</v>
      </c>
      <c r="Z3212" s="86">
        <v>0.01</v>
      </c>
      <c r="AA3212" s="96">
        <f t="shared" si="2243"/>
        <v>43.6</v>
      </c>
    </row>
    <row r="3213" spans="1:27" s="97" customFormat="1" ht="24.95" customHeight="1">
      <c r="A3213" s="415">
        <v>1404</v>
      </c>
      <c r="B3213" s="96" t="s">
        <v>25</v>
      </c>
      <c r="C3213" s="54">
        <v>1330</v>
      </c>
      <c r="D3213" s="54">
        <v>18</v>
      </c>
      <c r="E3213" s="54">
        <v>0</v>
      </c>
      <c r="F3213" s="54">
        <v>25</v>
      </c>
      <c r="G3213" s="54">
        <v>1</v>
      </c>
      <c r="H3213" s="30">
        <v>7225</v>
      </c>
      <c r="I3213" s="86">
        <v>100</v>
      </c>
      <c r="J3213" s="30">
        <f t="shared" si="2254"/>
        <v>722500</v>
      </c>
      <c r="K3213" s="86"/>
      <c r="L3213" s="86"/>
      <c r="M3213" s="86"/>
      <c r="N3213" s="110"/>
      <c r="O3213" s="86"/>
      <c r="P3213" s="86">
        <v>100</v>
      </c>
      <c r="Q3213" s="30"/>
      <c r="R3213" s="30">
        <f t="shared" si="2255"/>
        <v>0</v>
      </c>
      <c r="S3213" s="30"/>
      <c r="T3213" s="30"/>
      <c r="U3213" s="30">
        <f t="shared" si="2256"/>
        <v>0</v>
      </c>
      <c r="V3213" s="30">
        <f t="shared" si="2257"/>
        <v>722500</v>
      </c>
      <c r="W3213" s="30">
        <f t="shared" si="2258"/>
        <v>722500</v>
      </c>
      <c r="X3213" s="580"/>
      <c r="Y3213" s="30">
        <v>722500</v>
      </c>
      <c r="Z3213" s="86">
        <v>0.01</v>
      </c>
      <c r="AA3213" s="96">
        <f t="shared" si="2243"/>
        <v>72.25</v>
      </c>
    </row>
    <row r="3214" spans="1:27" s="306" customFormat="1" ht="24.95" customHeight="1">
      <c r="A3214" s="483">
        <v>1405</v>
      </c>
      <c r="B3214" s="347" t="s">
        <v>25</v>
      </c>
      <c r="C3214" s="344">
        <v>6986</v>
      </c>
      <c r="D3214" s="344">
        <v>1</v>
      </c>
      <c r="E3214" s="344">
        <v>1</v>
      </c>
      <c r="F3214" s="344">
        <v>54</v>
      </c>
      <c r="G3214" s="344">
        <v>1</v>
      </c>
      <c r="H3214" s="296">
        <v>554</v>
      </c>
      <c r="I3214" s="293">
        <v>100</v>
      </c>
      <c r="J3214" s="296">
        <f t="shared" si="2254"/>
        <v>55400</v>
      </c>
      <c r="K3214" s="293"/>
      <c r="L3214" s="405"/>
      <c r="M3214" s="293"/>
      <c r="N3214" s="345"/>
      <c r="O3214" s="293"/>
      <c r="P3214" s="293">
        <v>100</v>
      </c>
      <c r="Q3214" s="296"/>
      <c r="R3214" s="296"/>
      <c r="S3214" s="296"/>
      <c r="T3214" s="296"/>
      <c r="U3214" s="296">
        <f t="shared" si="2256"/>
        <v>0</v>
      </c>
      <c r="V3214" s="296">
        <f t="shared" si="2257"/>
        <v>55400</v>
      </c>
      <c r="W3214" s="296">
        <f t="shared" si="2258"/>
        <v>55400</v>
      </c>
      <c r="X3214" s="595"/>
      <c r="Y3214" s="296">
        <v>55400</v>
      </c>
      <c r="Z3214" s="293">
        <v>0.01</v>
      </c>
      <c r="AA3214" s="347">
        <f t="shared" si="2243"/>
        <v>5.54</v>
      </c>
    </row>
    <row r="3215" spans="1:27" s="97" customFormat="1" ht="24.95" customHeight="1">
      <c r="A3215" s="415">
        <v>1406</v>
      </c>
      <c r="B3215" s="96" t="s">
        <v>24</v>
      </c>
      <c r="C3215" s="54">
        <v>44688</v>
      </c>
      <c r="D3215" s="54">
        <v>0</v>
      </c>
      <c r="E3215" s="54">
        <v>0</v>
      </c>
      <c r="F3215" s="54">
        <v>53</v>
      </c>
      <c r="G3215" s="54">
        <v>2</v>
      </c>
      <c r="H3215" s="30">
        <v>53</v>
      </c>
      <c r="I3215" s="86">
        <v>100</v>
      </c>
      <c r="J3215" s="30">
        <f>H3215*I3215</f>
        <v>5300</v>
      </c>
      <c r="K3215" s="110">
        <v>1</v>
      </c>
      <c r="L3215" s="28" t="s">
        <v>208</v>
      </c>
      <c r="M3215" s="86" t="s">
        <v>59</v>
      </c>
      <c r="N3215" s="110">
        <v>2</v>
      </c>
      <c r="O3215" s="86">
        <v>160</v>
      </c>
      <c r="P3215" s="86">
        <v>100</v>
      </c>
      <c r="Q3215" s="30">
        <v>6350</v>
      </c>
      <c r="R3215" s="31">
        <f>O3215*Q3215</f>
        <v>1016000</v>
      </c>
      <c r="S3215" s="84">
        <v>11</v>
      </c>
      <c r="T3215" s="84">
        <v>12</v>
      </c>
      <c r="U3215" s="30">
        <f>R3215-R3215*T3215/100</f>
        <v>894080</v>
      </c>
      <c r="V3215" s="30">
        <f>J3215+U3215</f>
        <v>899380</v>
      </c>
      <c r="W3215" s="30">
        <f>V3215*P3215/100</f>
        <v>899380</v>
      </c>
      <c r="X3215" s="21" t="s">
        <v>58</v>
      </c>
      <c r="Y3215" s="98"/>
      <c r="Z3215" s="86"/>
      <c r="AA3215" s="96">
        <f t="shared" si="2243"/>
        <v>0</v>
      </c>
    </row>
    <row r="3216" spans="1:27" s="97" customFormat="1" ht="24.95" customHeight="1">
      <c r="A3216" s="415">
        <v>1407</v>
      </c>
      <c r="B3216" s="96" t="s">
        <v>24</v>
      </c>
      <c r="C3216" s="54">
        <v>44691</v>
      </c>
      <c r="D3216" s="54">
        <v>0</v>
      </c>
      <c r="E3216" s="54">
        <v>0</v>
      </c>
      <c r="F3216" s="54">
        <v>56</v>
      </c>
      <c r="G3216" s="54">
        <v>2</v>
      </c>
      <c r="H3216" s="30">
        <v>56</v>
      </c>
      <c r="I3216" s="86">
        <v>100</v>
      </c>
      <c r="J3216" s="30">
        <f t="shared" ref="J3216:J3218" si="2259">H3216*I3216</f>
        <v>5600</v>
      </c>
      <c r="K3216" s="110"/>
      <c r="L3216" s="86"/>
      <c r="M3216" s="86"/>
      <c r="N3216" s="110"/>
      <c r="O3216" s="86"/>
      <c r="P3216" s="86">
        <v>100</v>
      </c>
      <c r="Q3216" s="30"/>
      <c r="R3216" s="31">
        <f t="shared" ref="R3216:R3218" si="2260">O3216*Q3216</f>
        <v>0</v>
      </c>
      <c r="S3216" s="84"/>
      <c r="T3216" s="84"/>
      <c r="U3216" s="30">
        <f t="shared" ref="U3216:U3218" si="2261">R3216-R3216*T3216/100</f>
        <v>0</v>
      </c>
      <c r="V3216" s="30">
        <f t="shared" ref="V3216:V3218" si="2262">J3216+U3216</f>
        <v>5600</v>
      </c>
      <c r="W3216" s="30">
        <f t="shared" ref="W3216:W3218" si="2263">V3216*P3216/100</f>
        <v>5600</v>
      </c>
      <c r="X3216" s="21" t="s">
        <v>58</v>
      </c>
      <c r="Y3216" s="30">
        <v>0</v>
      </c>
      <c r="Z3216" s="86">
        <v>0</v>
      </c>
      <c r="AA3216" s="96">
        <f t="shared" si="2243"/>
        <v>0</v>
      </c>
    </row>
    <row r="3217" spans="1:27" s="97" customFormat="1" ht="24.95" customHeight="1">
      <c r="A3217" s="415">
        <v>1408</v>
      </c>
      <c r="B3217" s="96" t="s">
        <v>24</v>
      </c>
      <c r="C3217" s="54">
        <v>64052</v>
      </c>
      <c r="D3217" s="54">
        <v>16</v>
      </c>
      <c r="E3217" s="54">
        <v>1</v>
      </c>
      <c r="F3217" s="54">
        <v>29</v>
      </c>
      <c r="G3217" s="54">
        <v>1</v>
      </c>
      <c r="H3217" s="30">
        <v>6529</v>
      </c>
      <c r="I3217" s="86">
        <v>100</v>
      </c>
      <c r="J3217" s="30">
        <f t="shared" si="2259"/>
        <v>652900</v>
      </c>
      <c r="K3217" s="110"/>
      <c r="L3217" s="86"/>
      <c r="M3217" s="86"/>
      <c r="N3217" s="110"/>
      <c r="O3217" s="86"/>
      <c r="P3217" s="86">
        <v>100</v>
      </c>
      <c r="Q3217" s="30"/>
      <c r="R3217" s="31">
        <f t="shared" si="2260"/>
        <v>0</v>
      </c>
      <c r="S3217" s="84"/>
      <c r="T3217" s="84"/>
      <c r="U3217" s="30">
        <f t="shared" si="2261"/>
        <v>0</v>
      </c>
      <c r="V3217" s="30">
        <f t="shared" si="2262"/>
        <v>652900</v>
      </c>
      <c r="W3217" s="30">
        <f t="shared" si="2263"/>
        <v>652900</v>
      </c>
      <c r="X3217" s="21" t="s">
        <v>58</v>
      </c>
      <c r="Y3217" s="30">
        <v>0</v>
      </c>
      <c r="Z3217" s="86">
        <v>0</v>
      </c>
      <c r="AA3217" s="96">
        <f t="shared" si="2243"/>
        <v>0</v>
      </c>
    </row>
    <row r="3218" spans="1:27" s="97" customFormat="1" ht="24.95" customHeight="1">
      <c r="A3218" s="415">
        <v>1409</v>
      </c>
      <c r="B3218" s="96" t="s">
        <v>24</v>
      </c>
      <c r="C3218" s="54">
        <v>44700</v>
      </c>
      <c r="D3218" s="54">
        <v>0</v>
      </c>
      <c r="E3218" s="54">
        <v>1</v>
      </c>
      <c r="F3218" s="54">
        <v>34</v>
      </c>
      <c r="G3218" s="54">
        <v>1</v>
      </c>
      <c r="H3218" s="30">
        <v>134</v>
      </c>
      <c r="I3218" s="86">
        <v>400</v>
      </c>
      <c r="J3218" s="30">
        <f t="shared" si="2259"/>
        <v>53600</v>
      </c>
      <c r="K3218" s="110">
        <v>1</v>
      </c>
      <c r="L3218" s="28" t="s">
        <v>208</v>
      </c>
      <c r="M3218" s="86" t="s">
        <v>27</v>
      </c>
      <c r="N3218" s="110">
        <v>2</v>
      </c>
      <c r="O3218" s="86">
        <v>289</v>
      </c>
      <c r="P3218" s="86">
        <v>100</v>
      </c>
      <c r="Q3218" s="30">
        <v>6350</v>
      </c>
      <c r="R3218" s="31">
        <f t="shared" si="2260"/>
        <v>1835150</v>
      </c>
      <c r="S3218" s="84">
        <v>49</v>
      </c>
      <c r="T3218" s="84">
        <v>93</v>
      </c>
      <c r="U3218" s="30">
        <f t="shared" si="2261"/>
        <v>128460.5</v>
      </c>
      <c r="V3218" s="30">
        <f t="shared" si="2262"/>
        <v>182060.5</v>
      </c>
      <c r="W3218" s="30">
        <f t="shared" si="2263"/>
        <v>182060.5</v>
      </c>
      <c r="X3218" s="580"/>
      <c r="Y3218" s="30">
        <v>182061</v>
      </c>
      <c r="Z3218" s="86">
        <v>0.02</v>
      </c>
      <c r="AA3218" s="96">
        <v>36.409999999999997</v>
      </c>
    </row>
    <row r="3219" spans="1:27" s="97" customFormat="1" ht="24.95" customHeight="1">
      <c r="A3219" s="415">
        <v>1410</v>
      </c>
      <c r="B3219" s="96" t="s">
        <v>25</v>
      </c>
      <c r="C3219" s="54">
        <v>4711</v>
      </c>
      <c r="D3219" s="54">
        <v>7</v>
      </c>
      <c r="E3219" s="54">
        <v>0</v>
      </c>
      <c r="F3219" s="54">
        <v>7</v>
      </c>
      <c r="G3219" s="54">
        <v>1</v>
      </c>
      <c r="H3219" s="30">
        <v>2732</v>
      </c>
      <c r="I3219" s="109">
        <v>150</v>
      </c>
      <c r="J3219" s="30">
        <f>H3219*I3219</f>
        <v>409800</v>
      </c>
      <c r="K3219" s="86"/>
      <c r="L3219" s="86"/>
      <c r="M3219" s="86"/>
      <c r="N3219" s="86"/>
      <c r="O3219" s="86"/>
      <c r="P3219" s="86">
        <v>100</v>
      </c>
      <c r="Q3219" s="86"/>
      <c r="R3219" s="86">
        <f>O3219*Q3219</f>
        <v>0</v>
      </c>
      <c r="S3219" s="86"/>
      <c r="T3219" s="86"/>
      <c r="U3219" s="86">
        <f>R3219-R3219*T3219/100</f>
        <v>0</v>
      </c>
      <c r="V3219" s="30">
        <f>J3219+U3219</f>
        <v>409800</v>
      </c>
      <c r="W3219" s="30">
        <f>V3219*P3219/100</f>
        <v>409800</v>
      </c>
      <c r="X3219" s="580"/>
      <c r="Y3219" s="98">
        <v>409800</v>
      </c>
      <c r="Z3219" s="86">
        <v>0.01</v>
      </c>
      <c r="AA3219" s="96">
        <f t="shared" ref="AA3219:AA3262" si="2264">Y3219*Z3219/100</f>
        <v>40.98</v>
      </c>
    </row>
    <row r="3220" spans="1:27" s="97" customFormat="1" ht="24.95" customHeight="1">
      <c r="A3220" s="579"/>
      <c r="B3220" s="96"/>
      <c r="C3220" s="96"/>
      <c r="D3220" s="54"/>
      <c r="E3220" s="54"/>
      <c r="F3220" s="54"/>
      <c r="G3220" s="54">
        <v>2</v>
      </c>
      <c r="H3220" s="30">
        <v>75</v>
      </c>
      <c r="I3220" s="109">
        <v>150</v>
      </c>
      <c r="J3220" s="30">
        <f t="shared" ref="J3220" si="2265">H3220*I3220</f>
        <v>11250</v>
      </c>
      <c r="K3220" s="110">
        <v>1</v>
      </c>
      <c r="L3220" s="28" t="s">
        <v>208</v>
      </c>
      <c r="M3220" s="86" t="s">
        <v>27</v>
      </c>
      <c r="N3220" s="110">
        <v>2</v>
      </c>
      <c r="O3220" s="86">
        <v>104</v>
      </c>
      <c r="P3220" s="86">
        <v>100</v>
      </c>
      <c r="Q3220" s="30">
        <v>6350</v>
      </c>
      <c r="R3220" s="30">
        <f t="shared" ref="R3220:R3221" si="2266">O3220*Q3220</f>
        <v>660400</v>
      </c>
      <c r="S3220" s="84">
        <v>14</v>
      </c>
      <c r="T3220" s="84">
        <v>60</v>
      </c>
      <c r="U3220" s="30">
        <f t="shared" ref="U3220:U3221" si="2267">R3220-R3220*T3220/100</f>
        <v>264160</v>
      </c>
      <c r="V3220" s="30">
        <f t="shared" ref="V3220:V3221" si="2268">J3220+U3220</f>
        <v>275410</v>
      </c>
      <c r="W3220" s="30">
        <f t="shared" ref="W3220:W3221" si="2269">V3220*P3220/100</f>
        <v>275410</v>
      </c>
      <c r="X3220" s="21" t="s">
        <v>60</v>
      </c>
      <c r="Y3220" s="30">
        <v>11250</v>
      </c>
      <c r="Z3220" s="86">
        <v>0.02</v>
      </c>
      <c r="AA3220" s="96">
        <f t="shared" si="2264"/>
        <v>2.25</v>
      </c>
    </row>
    <row r="3221" spans="1:27" s="97" customFormat="1" ht="24.95" customHeight="1">
      <c r="A3221" s="579"/>
      <c r="B3221" s="96"/>
      <c r="C3221" s="96"/>
      <c r="D3221" s="96"/>
      <c r="E3221" s="96"/>
      <c r="F3221" s="96"/>
      <c r="G3221" s="96"/>
      <c r="H3221" s="86"/>
      <c r="I3221" s="86"/>
      <c r="J3221" s="86"/>
      <c r="K3221" s="86"/>
      <c r="L3221" s="549" t="s">
        <v>162</v>
      </c>
      <c r="M3221" s="86" t="s">
        <v>27</v>
      </c>
      <c r="N3221" s="110">
        <v>2</v>
      </c>
      <c r="O3221" s="86">
        <v>190</v>
      </c>
      <c r="P3221" s="86">
        <v>100</v>
      </c>
      <c r="Q3221" s="30">
        <v>5150</v>
      </c>
      <c r="R3221" s="30">
        <f t="shared" si="2266"/>
        <v>978500</v>
      </c>
      <c r="S3221" s="84">
        <v>14</v>
      </c>
      <c r="T3221" s="84">
        <v>60</v>
      </c>
      <c r="U3221" s="30">
        <f t="shared" si="2267"/>
        <v>391400</v>
      </c>
      <c r="V3221" s="30">
        <f t="shared" si="2268"/>
        <v>391400</v>
      </c>
      <c r="W3221" s="30">
        <f t="shared" si="2269"/>
        <v>391400</v>
      </c>
      <c r="X3221" s="21" t="s">
        <v>61</v>
      </c>
      <c r="Y3221" s="30">
        <v>0</v>
      </c>
      <c r="Z3221" s="86">
        <v>0</v>
      </c>
      <c r="AA3221" s="96">
        <f t="shared" si="2264"/>
        <v>0</v>
      </c>
    </row>
    <row r="3222" spans="1:27" s="97" customFormat="1" ht="24.75" customHeight="1">
      <c r="A3222" s="415">
        <v>1411</v>
      </c>
      <c r="B3222" s="96" t="s">
        <v>25</v>
      </c>
      <c r="C3222" s="54"/>
      <c r="D3222" s="54">
        <v>8</v>
      </c>
      <c r="E3222" s="54">
        <v>1</v>
      </c>
      <c r="F3222" s="54">
        <v>74</v>
      </c>
      <c r="G3222" s="54">
        <v>1</v>
      </c>
      <c r="H3222" s="30">
        <v>3304</v>
      </c>
      <c r="I3222" s="86">
        <v>150</v>
      </c>
      <c r="J3222" s="30">
        <f>H3222*I3222</f>
        <v>495600</v>
      </c>
      <c r="K3222" s="86"/>
      <c r="L3222" s="86"/>
      <c r="M3222" s="86"/>
      <c r="N3222" s="86"/>
      <c r="O3222" s="86"/>
      <c r="P3222" s="86"/>
      <c r="Q3222" s="86"/>
      <c r="R3222" s="86">
        <f>O3222*Q3222</f>
        <v>0</v>
      </c>
      <c r="S3222" s="86"/>
      <c r="T3222" s="86"/>
      <c r="U3222" s="86">
        <f>R3222-R3222*T3222/100</f>
        <v>0</v>
      </c>
      <c r="V3222" s="86">
        <f>J3222+U3222</f>
        <v>495600</v>
      </c>
      <c r="W3222" s="86">
        <f>V3222*P3222/100</f>
        <v>0</v>
      </c>
      <c r="X3222" s="570"/>
      <c r="Y3222" s="593">
        <v>495600</v>
      </c>
      <c r="Z3222" s="86">
        <v>0.01</v>
      </c>
      <c r="AA3222" s="96">
        <f t="shared" si="2264"/>
        <v>49.56</v>
      </c>
    </row>
    <row r="3223" spans="1:27" s="97" customFormat="1" ht="24.95" customHeight="1">
      <c r="A3223" s="415"/>
      <c r="B3223" s="96"/>
      <c r="C3223" s="54"/>
      <c r="D3223" s="54"/>
      <c r="E3223" s="54"/>
      <c r="F3223" s="54"/>
      <c r="G3223" s="54">
        <v>2</v>
      </c>
      <c r="H3223" s="30">
        <v>70</v>
      </c>
      <c r="I3223" s="86">
        <v>150</v>
      </c>
      <c r="J3223" s="30">
        <f t="shared" ref="J3223" si="2270">H3223*I3223</f>
        <v>10500</v>
      </c>
      <c r="K3223" s="110">
        <v>1</v>
      </c>
      <c r="L3223" s="28" t="s">
        <v>208</v>
      </c>
      <c r="M3223" s="86" t="s">
        <v>27</v>
      </c>
      <c r="N3223" s="110">
        <v>2</v>
      </c>
      <c r="O3223" s="86">
        <v>275</v>
      </c>
      <c r="P3223" s="86">
        <v>100</v>
      </c>
      <c r="Q3223" s="30">
        <v>6350</v>
      </c>
      <c r="R3223" s="31">
        <f t="shared" ref="R3223" si="2271">O3223*Q3223</f>
        <v>1746250</v>
      </c>
      <c r="S3223" s="84">
        <v>9</v>
      </c>
      <c r="T3223" s="84">
        <v>35</v>
      </c>
      <c r="U3223" s="30">
        <f t="shared" ref="U3223" si="2272">R3223-R3223*T3223/100</f>
        <v>1135062.5</v>
      </c>
      <c r="V3223" s="30">
        <f t="shared" ref="V3223" si="2273">J3223+U3223</f>
        <v>1145562.5</v>
      </c>
      <c r="W3223" s="30">
        <f t="shared" ref="W3223" si="2274">V3223*P3223/100</f>
        <v>1145562.5</v>
      </c>
      <c r="X3223" s="21"/>
      <c r="Y3223" s="30">
        <v>10500</v>
      </c>
      <c r="Z3223" s="86">
        <v>0.02</v>
      </c>
      <c r="AA3223" s="96">
        <f t="shared" si="2264"/>
        <v>2.1</v>
      </c>
    </row>
    <row r="3224" spans="1:27" s="97" customFormat="1" ht="24.95" customHeight="1">
      <c r="A3224" s="415">
        <v>1412</v>
      </c>
      <c r="B3224" s="96" t="s">
        <v>24</v>
      </c>
      <c r="C3224" s="54">
        <v>44682</v>
      </c>
      <c r="D3224" s="54">
        <v>0</v>
      </c>
      <c r="E3224" s="54">
        <v>1</v>
      </c>
      <c r="F3224" s="54">
        <v>48</v>
      </c>
      <c r="G3224" s="54">
        <v>2</v>
      </c>
      <c r="H3224" s="30">
        <v>148</v>
      </c>
      <c r="I3224" s="86">
        <v>400</v>
      </c>
      <c r="J3224" s="30">
        <f>H3224*I3224</f>
        <v>59200</v>
      </c>
      <c r="K3224" s="110">
        <v>1</v>
      </c>
      <c r="L3224" s="28" t="s">
        <v>208</v>
      </c>
      <c r="M3224" s="86" t="s">
        <v>59</v>
      </c>
      <c r="N3224" s="110">
        <v>2</v>
      </c>
      <c r="O3224" s="86">
        <v>110</v>
      </c>
      <c r="P3224" s="86">
        <v>100</v>
      </c>
      <c r="Q3224" s="30">
        <v>6350</v>
      </c>
      <c r="R3224" s="30">
        <f>O3224*Q3224</f>
        <v>698500</v>
      </c>
      <c r="S3224" s="84">
        <v>7</v>
      </c>
      <c r="T3224" s="84">
        <v>7</v>
      </c>
      <c r="U3224" s="30">
        <f>R3224-R3224*T3224/100</f>
        <v>649605</v>
      </c>
      <c r="V3224" s="30">
        <f>J3224+U3224</f>
        <v>708805</v>
      </c>
      <c r="W3224" s="30">
        <f>V3224*P3224/100</f>
        <v>708805</v>
      </c>
      <c r="X3224" s="21" t="s">
        <v>58</v>
      </c>
      <c r="Y3224" s="98">
        <v>0</v>
      </c>
      <c r="Z3224" s="86">
        <v>0</v>
      </c>
      <c r="AA3224" s="96">
        <f t="shared" si="2264"/>
        <v>0</v>
      </c>
    </row>
    <row r="3225" spans="1:27" s="97" customFormat="1" ht="24.95" customHeight="1">
      <c r="A3225" s="415">
        <v>1413</v>
      </c>
      <c r="B3225" s="96" t="s">
        <v>24</v>
      </c>
      <c r="C3225" s="54">
        <v>44650</v>
      </c>
      <c r="D3225" s="54">
        <v>0</v>
      </c>
      <c r="E3225" s="54">
        <v>2</v>
      </c>
      <c r="F3225" s="54">
        <v>44</v>
      </c>
      <c r="G3225" s="54">
        <v>2</v>
      </c>
      <c r="H3225" s="30">
        <v>244</v>
      </c>
      <c r="I3225" s="86">
        <v>400</v>
      </c>
      <c r="J3225" s="30">
        <f>H3225*I3225</f>
        <v>97600</v>
      </c>
      <c r="K3225" s="110">
        <v>1</v>
      </c>
      <c r="L3225" s="28" t="s">
        <v>208</v>
      </c>
      <c r="M3225" s="86" t="s">
        <v>202</v>
      </c>
      <c r="N3225" s="110">
        <v>2</v>
      </c>
      <c r="O3225" s="86">
        <v>338</v>
      </c>
      <c r="P3225" s="86">
        <v>100</v>
      </c>
      <c r="Q3225" s="30">
        <v>6350</v>
      </c>
      <c r="R3225" s="31">
        <f>O3225*Q3225</f>
        <v>2146300</v>
      </c>
      <c r="S3225" s="84">
        <v>21</v>
      </c>
      <c r="T3225" s="84">
        <v>80</v>
      </c>
      <c r="U3225" s="30">
        <f>R3225-R3225*T3225/100</f>
        <v>429260</v>
      </c>
      <c r="V3225" s="30">
        <f>J3225+U3225</f>
        <v>526860</v>
      </c>
      <c r="W3225" s="30">
        <f>V3225*P3225/100</f>
        <v>526860</v>
      </c>
      <c r="X3225" s="21" t="s">
        <v>58</v>
      </c>
      <c r="Y3225" s="98">
        <v>0</v>
      </c>
      <c r="Z3225" s="86">
        <v>0</v>
      </c>
      <c r="AA3225" s="96">
        <f t="shared" si="2264"/>
        <v>0</v>
      </c>
    </row>
    <row r="3226" spans="1:27" s="97" customFormat="1" ht="24.95" customHeight="1">
      <c r="A3226" s="415">
        <v>1414</v>
      </c>
      <c r="B3226" s="96" t="s">
        <v>25</v>
      </c>
      <c r="C3226" s="54"/>
      <c r="D3226" s="54">
        <v>0</v>
      </c>
      <c r="E3226" s="54">
        <v>1</v>
      </c>
      <c r="F3226" s="54">
        <v>0</v>
      </c>
      <c r="G3226" s="54">
        <v>1</v>
      </c>
      <c r="H3226" s="30">
        <v>100</v>
      </c>
      <c r="I3226" s="86">
        <v>100</v>
      </c>
      <c r="J3226" s="30">
        <f t="shared" ref="J3226:J3227" si="2275">H3226*I3226</f>
        <v>10000</v>
      </c>
      <c r="K3226" s="110"/>
      <c r="L3226" s="86"/>
      <c r="M3226" s="86"/>
      <c r="N3226" s="110"/>
      <c r="O3226" s="86"/>
      <c r="P3226" s="86">
        <v>100</v>
      </c>
      <c r="Q3226" s="30"/>
      <c r="R3226" s="30">
        <f t="shared" ref="R3226:R3227" si="2276">O3226*Q3226</f>
        <v>0</v>
      </c>
      <c r="S3226" s="84"/>
      <c r="T3226" s="84"/>
      <c r="U3226" s="30">
        <f t="shared" ref="U3226:U3227" si="2277">R3226-R3226*T3226/100</f>
        <v>0</v>
      </c>
      <c r="V3226" s="30">
        <f t="shared" ref="V3226:V3227" si="2278">J3226+U3226</f>
        <v>10000</v>
      </c>
      <c r="W3226" s="30">
        <f t="shared" ref="W3226:W3227" si="2279">V3226*P3226/100</f>
        <v>10000</v>
      </c>
      <c r="X3226" s="21"/>
      <c r="Y3226" s="30">
        <v>10000</v>
      </c>
      <c r="Z3226" s="86">
        <v>0.01</v>
      </c>
      <c r="AA3226" s="96">
        <f t="shared" si="2264"/>
        <v>1</v>
      </c>
    </row>
    <row r="3227" spans="1:27" s="97" customFormat="1" ht="24.95" customHeight="1">
      <c r="A3227" s="415">
        <v>1415</v>
      </c>
      <c r="B3227" s="96" t="s">
        <v>25</v>
      </c>
      <c r="C3227" s="54"/>
      <c r="D3227" s="54">
        <v>22</v>
      </c>
      <c r="E3227" s="54">
        <v>0</v>
      </c>
      <c r="F3227" s="54">
        <v>84</v>
      </c>
      <c r="G3227" s="54">
        <v>1</v>
      </c>
      <c r="H3227" s="30">
        <v>8884</v>
      </c>
      <c r="I3227" s="86">
        <v>100</v>
      </c>
      <c r="J3227" s="30">
        <f t="shared" si="2275"/>
        <v>888400</v>
      </c>
      <c r="K3227" s="110"/>
      <c r="L3227" s="86"/>
      <c r="M3227" s="86"/>
      <c r="N3227" s="110"/>
      <c r="O3227" s="86"/>
      <c r="P3227" s="86">
        <v>100</v>
      </c>
      <c r="Q3227" s="30"/>
      <c r="R3227" s="30">
        <f t="shared" si="2276"/>
        <v>0</v>
      </c>
      <c r="S3227" s="84"/>
      <c r="T3227" s="84"/>
      <c r="U3227" s="30">
        <f t="shared" si="2277"/>
        <v>0</v>
      </c>
      <c r="V3227" s="30">
        <f t="shared" si="2278"/>
        <v>888400</v>
      </c>
      <c r="W3227" s="30">
        <f t="shared" si="2279"/>
        <v>888400</v>
      </c>
      <c r="X3227" s="580"/>
      <c r="Y3227" s="109">
        <v>8884000</v>
      </c>
      <c r="Z3227" s="86">
        <v>0.01</v>
      </c>
      <c r="AA3227" s="96">
        <f t="shared" si="2264"/>
        <v>888.4</v>
      </c>
    </row>
    <row r="3228" spans="1:27" s="97" customFormat="1" ht="24.95" customHeight="1">
      <c r="A3228" s="415">
        <v>1416</v>
      </c>
      <c r="B3228" s="96" t="s">
        <v>25</v>
      </c>
      <c r="C3228" s="54">
        <v>5426</v>
      </c>
      <c r="D3228" s="54">
        <v>8</v>
      </c>
      <c r="E3228" s="54">
        <v>0</v>
      </c>
      <c r="F3228" s="54">
        <v>15</v>
      </c>
      <c r="G3228" s="54">
        <v>1</v>
      </c>
      <c r="H3228" s="30">
        <v>3187</v>
      </c>
      <c r="I3228" s="86">
        <v>150</v>
      </c>
      <c r="J3228" s="30">
        <f>H3228*I3228</f>
        <v>478050</v>
      </c>
      <c r="K3228" s="110"/>
      <c r="L3228" s="86"/>
      <c r="M3228" s="86"/>
      <c r="N3228" s="110"/>
      <c r="O3228" s="86"/>
      <c r="P3228" s="86">
        <v>100</v>
      </c>
      <c r="Q3228" s="30"/>
      <c r="R3228" s="30">
        <f>O3228*Q3228</f>
        <v>0</v>
      </c>
      <c r="S3228" s="84"/>
      <c r="T3228" s="84"/>
      <c r="U3228" s="30">
        <f>R3228-R3228*T3228/100</f>
        <v>0</v>
      </c>
      <c r="V3228" s="30">
        <f>J3228+U3228</f>
        <v>478050</v>
      </c>
      <c r="W3228" s="30">
        <f>V3228*P3228/100</f>
        <v>478050</v>
      </c>
      <c r="X3228" s="580"/>
      <c r="Y3228" s="98">
        <v>478050</v>
      </c>
      <c r="Z3228" s="86">
        <v>0.01</v>
      </c>
      <c r="AA3228" s="96">
        <f t="shared" si="2264"/>
        <v>47.805</v>
      </c>
    </row>
    <row r="3229" spans="1:27" s="97" customFormat="1" ht="24.95" customHeight="1">
      <c r="A3229" s="415"/>
      <c r="B3229" s="96"/>
      <c r="C3229" s="54"/>
      <c r="D3229" s="54"/>
      <c r="E3229" s="54"/>
      <c r="F3229" s="54"/>
      <c r="G3229" s="54">
        <v>2</v>
      </c>
      <c r="H3229" s="30">
        <v>28</v>
      </c>
      <c r="I3229" s="86">
        <v>150</v>
      </c>
      <c r="J3229" s="30">
        <f t="shared" ref="J3229" si="2280">H3229*I3229</f>
        <v>4200</v>
      </c>
      <c r="K3229" s="110">
        <v>1</v>
      </c>
      <c r="L3229" s="28" t="s">
        <v>208</v>
      </c>
      <c r="M3229" s="86" t="s">
        <v>59</v>
      </c>
      <c r="N3229" s="110">
        <v>2</v>
      </c>
      <c r="O3229" s="86">
        <v>112</v>
      </c>
      <c r="P3229" s="86">
        <v>100</v>
      </c>
      <c r="Q3229" s="30">
        <v>6350</v>
      </c>
      <c r="R3229" s="30">
        <f t="shared" ref="R3229" si="2281">O3229*Q3229</f>
        <v>711200</v>
      </c>
      <c r="S3229" s="84">
        <v>4</v>
      </c>
      <c r="T3229" s="84">
        <v>4</v>
      </c>
      <c r="U3229" s="30">
        <f t="shared" ref="U3229" si="2282">R3229-R3229*T3229/100</f>
        <v>682752</v>
      </c>
      <c r="V3229" s="30">
        <f t="shared" ref="V3229" si="2283">J3229+U3229</f>
        <v>686952</v>
      </c>
      <c r="W3229" s="30">
        <f t="shared" ref="W3229" si="2284">V3229*P3229/100</f>
        <v>686952</v>
      </c>
      <c r="X3229" s="580"/>
      <c r="Y3229" s="30">
        <v>4200</v>
      </c>
      <c r="Z3229" s="86">
        <v>0.01</v>
      </c>
      <c r="AA3229" s="96">
        <f t="shared" si="2264"/>
        <v>0.42</v>
      </c>
    </row>
    <row r="3230" spans="1:27" s="97" customFormat="1" ht="24.95" customHeight="1">
      <c r="A3230" s="415">
        <v>1417</v>
      </c>
      <c r="B3230" s="96" t="s">
        <v>25</v>
      </c>
      <c r="C3230" s="54"/>
      <c r="D3230" s="54">
        <v>8</v>
      </c>
      <c r="E3230" s="54">
        <v>2</v>
      </c>
      <c r="F3230" s="54">
        <v>55</v>
      </c>
      <c r="G3230" s="54">
        <v>1</v>
      </c>
      <c r="H3230" s="30">
        <v>3455</v>
      </c>
      <c r="I3230" s="86">
        <v>100</v>
      </c>
      <c r="J3230" s="30">
        <f t="shared" ref="J3230:J3235" si="2285">H3230*I3230</f>
        <v>345500</v>
      </c>
      <c r="K3230" s="110"/>
      <c r="L3230" s="86"/>
      <c r="M3230" s="86"/>
      <c r="N3230" s="86"/>
      <c r="O3230" s="86"/>
      <c r="P3230" s="86">
        <v>100</v>
      </c>
      <c r="Q3230" s="30"/>
      <c r="R3230" s="30">
        <f t="shared" ref="R3230:R3235" si="2286">O3230*Q3230</f>
        <v>0</v>
      </c>
      <c r="S3230" s="30"/>
      <c r="T3230" s="30"/>
      <c r="U3230" s="30">
        <f t="shared" ref="U3230:U3235" si="2287">R3230-R3230*T3230/100</f>
        <v>0</v>
      </c>
      <c r="V3230" s="30">
        <f t="shared" ref="V3230:V3235" si="2288">J3230+U3230</f>
        <v>345500</v>
      </c>
      <c r="W3230" s="30">
        <f t="shared" ref="W3230:W3235" si="2289">V3230*P3230/100</f>
        <v>345500</v>
      </c>
      <c r="X3230" s="580"/>
      <c r="Y3230" s="98">
        <v>345500</v>
      </c>
      <c r="Z3230" s="86">
        <v>0.01</v>
      </c>
      <c r="AA3230" s="96">
        <f t="shared" si="2264"/>
        <v>34.549999999999997</v>
      </c>
    </row>
    <row r="3231" spans="1:27" s="97" customFormat="1" ht="21.95" customHeight="1">
      <c r="A3231" s="415">
        <v>1418</v>
      </c>
      <c r="B3231" s="96" t="s">
        <v>25</v>
      </c>
      <c r="C3231" s="54">
        <v>3436</v>
      </c>
      <c r="D3231" s="54">
        <v>9</v>
      </c>
      <c r="E3231" s="54">
        <v>3</v>
      </c>
      <c r="F3231" s="54">
        <v>74</v>
      </c>
      <c r="G3231" s="54">
        <v>1</v>
      </c>
      <c r="H3231" s="30">
        <v>3974</v>
      </c>
      <c r="I3231" s="86">
        <v>100</v>
      </c>
      <c r="J3231" s="30">
        <f t="shared" si="2285"/>
        <v>397400</v>
      </c>
      <c r="K3231" s="86"/>
      <c r="L3231" s="86"/>
      <c r="M3231" s="86"/>
      <c r="N3231" s="86"/>
      <c r="O3231" s="86"/>
      <c r="P3231" s="86">
        <v>100</v>
      </c>
      <c r="Q3231" s="86"/>
      <c r="R3231" s="86">
        <f t="shared" si="2286"/>
        <v>0</v>
      </c>
      <c r="S3231" s="86"/>
      <c r="T3231" s="86"/>
      <c r="U3231" s="86">
        <f t="shared" si="2287"/>
        <v>0</v>
      </c>
      <c r="V3231" s="30">
        <f t="shared" si="2288"/>
        <v>397400</v>
      </c>
      <c r="W3231" s="30">
        <f t="shared" si="2289"/>
        <v>397400</v>
      </c>
      <c r="X3231" s="580"/>
      <c r="Y3231" s="98">
        <v>397400</v>
      </c>
      <c r="Z3231" s="86">
        <v>0.01</v>
      </c>
      <c r="AA3231" s="96">
        <f t="shared" si="2264"/>
        <v>39.74</v>
      </c>
    </row>
    <row r="3232" spans="1:27" s="97" customFormat="1" ht="21.95" customHeight="1">
      <c r="A3232" s="415">
        <v>1419</v>
      </c>
      <c r="B3232" s="96" t="s">
        <v>25</v>
      </c>
      <c r="C3232" s="54">
        <v>5864</v>
      </c>
      <c r="D3232" s="54">
        <v>13</v>
      </c>
      <c r="E3232" s="54">
        <v>1</v>
      </c>
      <c r="F3232" s="54">
        <v>15</v>
      </c>
      <c r="G3232" s="54">
        <v>1</v>
      </c>
      <c r="H3232" s="30">
        <v>5315</v>
      </c>
      <c r="I3232" s="86">
        <v>100</v>
      </c>
      <c r="J3232" s="30">
        <f t="shared" si="2285"/>
        <v>531500</v>
      </c>
      <c r="K3232" s="86"/>
      <c r="L3232" s="86"/>
      <c r="M3232" s="86"/>
      <c r="N3232" s="86"/>
      <c r="O3232" s="86"/>
      <c r="P3232" s="86">
        <v>100</v>
      </c>
      <c r="Q3232" s="86"/>
      <c r="R3232" s="86">
        <f t="shared" si="2286"/>
        <v>0</v>
      </c>
      <c r="S3232" s="86"/>
      <c r="T3232" s="86"/>
      <c r="U3232" s="86">
        <f t="shared" si="2287"/>
        <v>0</v>
      </c>
      <c r="V3232" s="30">
        <f t="shared" si="2288"/>
        <v>531500</v>
      </c>
      <c r="W3232" s="30">
        <f t="shared" si="2289"/>
        <v>531500</v>
      </c>
      <c r="X3232" s="580"/>
      <c r="Y3232" s="98">
        <v>531500</v>
      </c>
      <c r="Z3232" s="86">
        <v>0.01</v>
      </c>
      <c r="AA3232" s="96">
        <f t="shared" si="2264"/>
        <v>53.15</v>
      </c>
    </row>
    <row r="3233" spans="1:27" s="97" customFormat="1" ht="21.95" customHeight="1">
      <c r="A3233" s="415">
        <v>1420</v>
      </c>
      <c r="B3233" s="96" t="s">
        <v>25</v>
      </c>
      <c r="C3233" s="54">
        <v>7152</v>
      </c>
      <c r="D3233" s="54">
        <v>25</v>
      </c>
      <c r="E3233" s="54">
        <v>1</v>
      </c>
      <c r="F3233" s="54">
        <v>74</v>
      </c>
      <c r="G3233" s="54">
        <v>1</v>
      </c>
      <c r="H3233" s="30">
        <v>10175</v>
      </c>
      <c r="I3233" s="86">
        <v>150</v>
      </c>
      <c r="J3233" s="31">
        <f t="shared" si="2285"/>
        <v>1526250</v>
      </c>
      <c r="K3233" s="86"/>
      <c r="L3233" s="86"/>
      <c r="M3233" s="86"/>
      <c r="N3233" s="86"/>
      <c r="O3233" s="86"/>
      <c r="P3233" s="86">
        <v>100</v>
      </c>
      <c r="Q3233" s="86"/>
      <c r="R3233" s="86">
        <f t="shared" si="2286"/>
        <v>0</v>
      </c>
      <c r="S3233" s="86"/>
      <c r="T3233" s="86"/>
      <c r="U3233" s="86">
        <f t="shared" si="2287"/>
        <v>0</v>
      </c>
      <c r="V3233" s="30">
        <f t="shared" si="2288"/>
        <v>1526250</v>
      </c>
      <c r="W3233" s="30">
        <f t="shared" si="2289"/>
        <v>1526250</v>
      </c>
      <c r="X3233" s="580"/>
      <c r="Y3233" s="615">
        <v>1526250</v>
      </c>
      <c r="Z3233" s="86">
        <v>0.01</v>
      </c>
      <c r="AA3233" s="96">
        <f t="shared" si="2264"/>
        <v>152.625</v>
      </c>
    </row>
    <row r="3234" spans="1:27" s="97" customFormat="1" ht="21.95" customHeight="1">
      <c r="A3234" s="415">
        <v>1421</v>
      </c>
      <c r="B3234" s="96" t="s">
        <v>25</v>
      </c>
      <c r="C3234" s="54">
        <v>11425</v>
      </c>
      <c r="D3234" s="54">
        <v>21</v>
      </c>
      <c r="E3234" s="54">
        <v>3</v>
      </c>
      <c r="F3234" s="54">
        <v>34</v>
      </c>
      <c r="G3234" s="54">
        <v>1</v>
      </c>
      <c r="H3234" s="30">
        <v>8734</v>
      </c>
      <c r="I3234" s="86">
        <v>150</v>
      </c>
      <c r="J3234" s="31">
        <f t="shared" si="2285"/>
        <v>1310100</v>
      </c>
      <c r="K3234" s="86"/>
      <c r="L3234" s="86"/>
      <c r="M3234" s="86"/>
      <c r="N3234" s="86"/>
      <c r="O3234" s="86"/>
      <c r="P3234" s="86">
        <v>100</v>
      </c>
      <c r="Q3234" s="86"/>
      <c r="R3234" s="86">
        <f t="shared" si="2286"/>
        <v>0</v>
      </c>
      <c r="S3234" s="86"/>
      <c r="T3234" s="86"/>
      <c r="U3234" s="86">
        <f t="shared" si="2287"/>
        <v>0</v>
      </c>
      <c r="V3234" s="30">
        <f t="shared" si="2288"/>
        <v>1310100</v>
      </c>
      <c r="W3234" s="30">
        <f t="shared" si="2289"/>
        <v>1310100</v>
      </c>
      <c r="X3234" s="580"/>
      <c r="Y3234" s="615">
        <v>1310100</v>
      </c>
      <c r="Z3234" s="86">
        <v>0.01</v>
      </c>
      <c r="AA3234" s="96">
        <f t="shared" si="2264"/>
        <v>131.01</v>
      </c>
    </row>
    <row r="3235" spans="1:27" s="97" customFormat="1" ht="21.95" customHeight="1">
      <c r="A3235" s="415">
        <v>1422</v>
      </c>
      <c r="B3235" s="96" t="s">
        <v>25</v>
      </c>
      <c r="C3235" s="54">
        <v>6678</v>
      </c>
      <c r="D3235" s="54">
        <v>5</v>
      </c>
      <c r="E3235" s="54">
        <v>0</v>
      </c>
      <c r="F3235" s="54">
        <v>79</v>
      </c>
      <c r="G3235" s="54">
        <v>1</v>
      </c>
      <c r="H3235" s="30">
        <v>2079</v>
      </c>
      <c r="I3235" s="86">
        <v>150</v>
      </c>
      <c r="J3235" s="31">
        <f t="shared" si="2285"/>
        <v>311850</v>
      </c>
      <c r="K3235" s="86"/>
      <c r="L3235" s="86"/>
      <c r="M3235" s="86"/>
      <c r="N3235" s="86"/>
      <c r="O3235" s="86"/>
      <c r="P3235" s="86">
        <v>100</v>
      </c>
      <c r="Q3235" s="86"/>
      <c r="R3235" s="86">
        <f t="shared" si="2286"/>
        <v>0</v>
      </c>
      <c r="S3235" s="86"/>
      <c r="T3235" s="86"/>
      <c r="U3235" s="86">
        <f t="shared" si="2287"/>
        <v>0</v>
      </c>
      <c r="V3235" s="30">
        <f t="shared" si="2288"/>
        <v>311850</v>
      </c>
      <c r="W3235" s="30">
        <f t="shared" si="2289"/>
        <v>311850</v>
      </c>
      <c r="X3235" s="580"/>
      <c r="Y3235" s="98">
        <v>311850</v>
      </c>
      <c r="Z3235" s="86">
        <v>0.01</v>
      </c>
      <c r="AA3235" s="96">
        <f t="shared" si="2264"/>
        <v>31.184999999999999</v>
      </c>
    </row>
    <row r="3236" spans="1:27" s="97" customFormat="1" ht="21.95" customHeight="1">
      <c r="A3236" s="415">
        <v>1423</v>
      </c>
      <c r="B3236" s="96" t="s">
        <v>25</v>
      </c>
      <c r="C3236" s="54">
        <v>4092</v>
      </c>
      <c r="D3236" s="54">
        <v>7</v>
      </c>
      <c r="E3236" s="54">
        <v>3</v>
      </c>
      <c r="F3236" s="54">
        <v>69</v>
      </c>
      <c r="G3236" s="54">
        <v>1</v>
      </c>
      <c r="H3236" s="30">
        <v>3169</v>
      </c>
      <c r="I3236" s="86">
        <v>150</v>
      </c>
      <c r="J3236" s="30">
        <f t="shared" ref="J3236:J3237" si="2290">H3236*I3236</f>
        <v>475350</v>
      </c>
      <c r="K3236" s="86"/>
      <c r="L3236" s="86"/>
      <c r="M3236" s="86"/>
      <c r="N3236" s="86"/>
      <c r="O3236" s="86"/>
      <c r="P3236" s="86">
        <v>100</v>
      </c>
      <c r="Q3236" s="86"/>
      <c r="R3236" s="86">
        <f t="shared" ref="R3236:R3237" si="2291">O3236*Q3236</f>
        <v>0</v>
      </c>
      <c r="S3236" s="86"/>
      <c r="T3236" s="86"/>
      <c r="U3236" s="86">
        <f t="shared" ref="U3236:U3237" si="2292">R3236-R3236*T3236/100</f>
        <v>0</v>
      </c>
      <c r="V3236" s="30">
        <f t="shared" ref="V3236:V3237" si="2293">J3236+U3236</f>
        <v>475350</v>
      </c>
      <c r="W3236" s="30">
        <f t="shared" ref="W3236:W3237" si="2294">V3236*P3236/100</f>
        <v>475350</v>
      </c>
      <c r="X3236" s="580"/>
      <c r="Y3236" s="30">
        <v>475350</v>
      </c>
      <c r="Z3236" s="86">
        <v>0.01</v>
      </c>
      <c r="AA3236" s="96">
        <f t="shared" si="2264"/>
        <v>47.534999999999997</v>
      </c>
    </row>
    <row r="3237" spans="1:27" s="97" customFormat="1" ht="21.95" customHeight="1">
      <c r="A3237" s="415">
        <v>1424</v>
      </c>
      <c r="B3237" s="96" t="s">
        <v>25</v>
      </c>
      <c r="C3237" s="54">
        <v>7163</v>
      </c>
      <c r="D3237" s="54">
        <v>17</v>
      </c>
      <c r="E3237" s="54">
        <v>2</v>
      </c>
      <c r="F3237" s="54">
        <v>7</v>
      </c>
      <c r="G3237" s="54">
        <v>1</v>
      </c>
      <c r="H3237" s="30">
        <v>7007</v>
      </c>
      <c r="I3237" s="86">
        <v>100</v>
      </c>
      <c r="J3237" s="30">
        <f t="shared" si="2290"/>
        <v>700700</v>
      </c>
      <c r="K3237" s="86"/>
      <c r="L3237" s="86"/>
      <c r="M3237" s="86"/>
      <c r="N3237" s="86"/>
      <c r="O3237" s="86"/>
      <c r="P3237" s="86">
        <v>100</v>
      </c>
      <c r="Q3237" s="86"/>
      <c r="R3237" s="86">
        <f t="shared" si="2291"/>
        <v>0</v>
      </c>
      <c r="S3237" s="86"/>
      <c r="T3237" s="86"/>
      <c r="U3237" s="86">
        <f t="shared" si="2292"/>
        <v>0</v>
      </c>
      <c r="V3237" s="30">
        <f t="shared" si="2293"/>
        <v>700700</v>
      </c>
      <c r="W3237" s="30">
        <f t="shared" si="2294"/>
        <v>700700</v>
      </c>
      <c r="X3237" s="580"/>
      <c r="Y3237" s="30">
        <v>700700</v>
      </c>
      <c r="Z3237" s="86">
        <v>0.01</v>
      </c>
      <c r="AA3237" s="96">
        <f t="shared" si="2264"/>
        <v>70.069999999999993</v>
      </c>
    </row>
    <row r="3238" spans="1:27" s="97" customFormat="1" ht="21.95" customHeight="1">
      <c r="A3238" s="415">
        <v>1425</v>
      </c>
      <c r="B3238" s="96" t="s">
        <v>25</v>
      </c>
      <c r="C3238" s="54">
        <v>7150</v>
      </c>
      <c r="D3238" s="54">
        <v>8</v>
      </c>
      <c r="E3238" s="54">
        <v>0</v>
      </c>
      <c r="F3238" s="54">
        <v>23</v>
      </c>
      <c r="G3238" s="54">
        <v>1</v>
      </c>
      <c r="H3238" s="30">
        <v>3223</v>
      </c>
      <c r="I3238" s="86">
        <v>150</v>
      </c>
      <c r="J3238" s="30">
        <f t="shared" ref="J3238:J3243" si="2295">H3238*I3238</f>
        <v>483450</v>
      </c>
      <c r="K3238" s="86"/>
      <c r="L3238" s="86"/>
      <c r="M3238" s="86"/>
      <c r="N3238" s="86"/>
      <c r="O3238" s="86"/>
      <c r="P3238" s="86">
        <v>100</v>
      </c>
      <c r="Q3238" s="86"/>
      <c r="R3238" s="86">
        <f t="shared" ref="R3238:R3243" si="2296">O3238*Q3238</f>
        <v>0</v>
      </c>
      <c r="S3238" s="86"/>
      <c r="T3238" s="86"/>
      <c r="U3238" s="86">
        <f t="shared" ref="U3238:U3243" si="2297">R3238-R3238*T3238/100</f>
        <v>0</v>
      </c>
      <c r="V3238" s="30">
        <f t="shared" ref="V3238:V3243" si="2298">J3238+U3238</f>
        <v>483450</v>
      </c>
      <c r="W3238" s="30">
        <f t="shared" ref="W3238:W3243" si="2299">V3238*P3238/100</f>
        <v>483450</v>
      </c>
      <c r="X3238" s="580"/>
      <c r="Y3238" s="98">
        <v>483450</v>
      </c>
      <c r="Z3238" s="86">
        <v>0.01</v>
      </c>
      <c r="AA3238" s="96">
        <f t="shared" si="2264"/>
        <v>48.344999999999999</v>
      </c>
    </row>
    <row r="3239" spans="1:27" s="97" customFormat="1" ht="21.95" customHeight="1">
      <c r="A3239" s="415">
        <v>1426</v>
      </c>
      <c r="B3239" s="96" t="s">
        <v>25</v>
      </c>
      <c r="C3239" s="54">
        <v>4982</v>
      </c>
      <c r="D3239" s="54">
        <v>7</v>
      </c>
      <c r="E3239" s="54">
        <v>0</v>
      </c>
      <c r="F3239" s="54">
        <v>33</v>
      </c>
      <c r="G3239" s="54">
        <v>1</v>
      </c>
      <c r="H3239" s="30">
        <v>2833</v>
      </c>
      <c r="I3239" s="86">
        <v>100</v>
      </c>
      <c r="J3239" s="30">
        <f t="shared" si="2295"/>
        <v>283300</v>
      </c>
      <c r="K3239" s="86"/>
      <c r="L3239" s="86"/>
      <c r="M3239" s="86"/>
      <c r="N3239" s="86"/>
      <c r="O3239" s="86"/>
      <c r="P3239" s="86">
        <v>100</v>
      </c>
      <c r="Q3239" s="86"/>
      <c r="R3239" s="86">
        <f t="shared" si="2296"/>
        <v>0</v>
      </c>
      <c r="S3239" s="86"/>
      <c r="T3239" s="86"/>
      <c r="U3239" s="86">
        <f t="shared" si="2297"/>
        <v>0</v>
      </c>
      <c r="V3239" s="30">
        <f t="shared" si="2298"/>
        <v>283300</v>
      </c>
      <c r="W3239" s="30">
        <f t="shared" si="2299"/>
        <v>283300</v>
      </c>
      <c r="X3239" s="580"/>
      <c r="Y3239" s="98">
        <v>283300</v>
      </c>
      <c r="Z3239" s="86">
        <v>0.01</v>
      </c>
      <c r="AA3239" s="96">
        <f t="shared" si="2264"/>
        <v>28.33</v>
      </c>
    </row>
    <row r="3240" spans="1:27" s="97" customFormat="1" ht="21.95" customHeight="1">
      <c r="A3240" s="415">
        <v>1427</v>
      </c>
      <c r="B3240" s="96" t="s">
        <v>224</v>
      </c>
      <c r="C3240" s="54">
        <v>5856</v>
      </c>
      <c r="D3240" s="54">
        <v>15</v>
      </c>
      <c r="E3240" s="54">
        <v>2</v>
      </c>
      <c r="F3240" s="54">
        <v>9</v>
      </c>
      <c r="G3240" s="54">
        <v>1</v>
      </c>
      <c r="H3240" s="30">
        <v>6209</v>
      </c>
      <c r="I3240" s="86">
        <v>150</v>
      </c>
      <c r="J3240" s="30">
        <f t="shared" si="2295"/>
        <v>931350</v>
      </c>
      <c r="K3240" s="86"/>
      <c r="L3240" s="86"/>
      <c r="M3240" s="86"/>
      <c r="N3240" s="86"/>
      <c r="O3240" s="86"/>
      <c r="P3240" s="86">
        <v>100</v>
      </c>
      <c r="Q3240" s="86"/>
      <c r="R3240" s="86">
        <f t="shared" si="2296"/>
        <v>0</v>
      </c>
      <c r="S3240" s="86"/>
      <c r="T3240" s="86"/>
      <c r="U3240" s="86">
        <f t="shared" si="2297"/>
        <v>0</v>
      </c>
      <c r="V3240" s="30">
        <f t="shared" si="2298"/>
        <v>931350</v>
      </c>
      <c r="W3240" s="30">
        <f t="shared" si="2299"/>
        <v>931350</v>
      </c>
      <c r="X3240" s="580"/>
      <c r="Y3240" s="98">
        <v>931350</v>
      </c>
      <c r="Z3240" s="86">
        <v>0.01</v>
      </c>
      <c r="AA3240" s="96">
        <f t="shared" si="2264"/>
        <v>93.135000000000005</v>
      </c>
    </row>
    <row r="3241" spans="1:27" s="97" customFormat="1" ht="21.95" customHeight="1">
      <c r="A3241" s="415">
        <v>1428</v>
      </c>
      <c r="B3241" s="96" t="s">
        <v>25</v>
      </c>
      <c r="C3241" s="54">
        <v>5854</v>
      </c>
      <c r="D3241" s="54">
        <v>18</v>
      </c>
      <c r="E3241" s="54">
        <v>1</v>
      </c>
      <c r="F3241" s="54">
        <v>30</v>
      </c>
      <c r="G3241" s="54">
        <v>1</v>
      </c>
      <c r="H3241" s="30">
        <v>7330</v>
      </c>
      <c r="I3241" s="86">
        <v>150</v>
      </c>
      <c r="J3241" s="31">
        <f t="shared" si="2295"/>
        <v>1099500</v>
      </c>
      <c r="K3241" s="86"/>
      <c r="L3241" s="86"/>
      <c r="M3241" s="86"/>
      <c r="N3241" s="86"/>
      <c r="O3241" s="86"/>
      <c r="P3241" s="86">
        <v>100</v>
      </c>
      <c r="Q3241" s="86"/>
      <c r="R3241" s="86">
        <f t="shared" si="2296"/>
        <v>0</v>
      </c>
      <c r="S3241" s="86"/>
      <c r="T3241" s="86"/>
      <c r="U3241" s="86">
        <f t="shared" si="2297"/>
        <v>0</v>
      </c>
      <c r="V3241" s="30">
        <f t="shared" si="2298"/>
        <v>1099500</v>
      </c>
      <c r="W3241" s="30">
        <f t="shared" si="2299"/>
        <v>1099500</v>
      </c>
      <c r="X3241" s="580"/>
      <c r="Y3241" s="609">
        <v>1099500</v>
      </c>
      <c r="Z3241" s="86">
        <v>0.01</v>
      </c>
      <c r="AA3241" s="96">
        <f t="shared" si="2264"/>
        <v>109.95</v>
      </c>
    </row>
    <row r="3242" spans="1:27" s="97" customFormat="1" ht="21.95" customHeight="1">
      <c r="A3242" s="415">
        <v>1429</v>
      </c>
      <c r="B3242" s="96" t="s">
        <v>25</v>
      </c>
      <c r="C3242" s="54">
        <v>11412</v>
      </c>
      <c r="D3242" s="54">
        <v>10</v>
      </c>
      <c r="E3242" s="54">
        <v>3</v>
      </c>
      <c r="F3242" s="54">
        <v>1</v>
      </c>
      <c r="G3242" s="54">
        <v>1</v>
      </c>
      <c r="H3242" s="30">
        <v>4301</v>
      </c>
      <c r="I3242" s="86">
        <v>150</v>
      </c>
      <c r="J3242" s="30">
        <f t="shared" si="2295"/>
        <v>645150</v>
      </c>
      <c r="K3242" s="86"/>
      <c r="L3242" s="86"/>
      <c r="M3242" s="86"/>
      <c r="N3242" s="86"/>
      <c r="O3242" s="86"/>
      <c r="P3242" s="86">
        <v>100</v>
      </c>
      <c r="Q3242" s="86"/>
      <c r="R3242" s="86">
        <f t="shared" si="2296"/>
        <v>0</v>
      </c>
      <c r="S3242" s="86"/>
      <c r="T3242" s="86"/>
      <c r="U3242" s="86">
        <f t="shared" si="2297"/>
        <v>0</v>
      </c>
      <c r="V3242" s="30">
        <f t="shared" si="2298"/>
        <v>645150</v>
      </c>
      <c r="W3242" s="30">
        <f t="shared" si="2299"/>
        <v>645150</v>
      </c>
      <c r="X3242" s="580"/>
      <c r="Y3242" s="98">
        <v>645150</v>
      </c>
      <c r="Z3242" s="86">
        <v>0.01</v>
      </c>
      <c r="AA3242" s="96">
        <f t="shared" si="2264"/>
        <v>64.515000000000001</v>
      </c>
    </row>
    <row r="3243" spans="1:27" s="97" customFormat="1" ht="21.75" customHeight="1">
      <c r="A3243" s="415">
        <v>1430</v>
      </c>
      <c r="B3243" s="96" t="s">
        <v>25</v>
      </c>
      <c r="C3243" s="54">
        <v>4812</v>
      </c>
      <c r="D3243" s="54">
        <v>14</v>
      </c>
      <c r="E3243" s="54">
        <v>0</v>
      </c>
      <c r="F3243" s="54">
        <v>81</v>
      </c>
      <c r="G3243" s="54">
        <v>1</v>
      </c>
      <c r="H3243" s="30">
        <v>5681</v>
      </c>
      <c r="I3243" s="86">
        <v>150</v>
      </c>
      <c r="J3243" s="30">
        <f t="shared" si="2295"/>
        <v>852150</v>
      </c>
      <c r="K3243" s="86"/>
      <c r="L3243" s="86"/>
      <c r="M3243" s="86"/>
      <c r="N3243" s="86"/>
      <c r="O3243" s="86"/>
      <c r="P3243" s="86">
        <v>100</v>
      </c>
      <c r="Q3243" s="86"/>
      <c r="R3243" s="86">
        <f t="shared" si="2296"/>
        <v>0</v>
      </c>
      <c r="S3243" s="86"/>
      <c r="T3243" s="86"/>
      <c r="U3243" s="86">
        <f t="shared" si="2297"/>
        <v>0</v>
      </c>
      <c r="V3243" s="30">
        <f t="shared" si="2298"/>
        <v>852150</v>
      </c>
      <c r="W3243" s="30">
        <f t="shared" si="2299"/>
        <v>852150</v>
      </c>
      <c r="X3243" s="580"/>
      <c r="Y3243" s="98">
        <v>852150</v>
      </c>
      <c r="Z3243" s="86">
        <v>0.01</v>
      </c>
      <c r="AA3243" s="96">
        <f t="shared" si="2264"/>
        <v>85.215000000000003</v>
      </c>
    </row>
    <row r="3244" spans="1:27" s="97" customFormat="1" ht="21.95" customHeight="1">
      <c r="A3244" s="415">
        <v>1431</v>
      </c>
      <c r="B3244" s="96" t="s">
        <v>25</v>
      </c>
      <c r="C3244" s="54">
        <v>4811</v>
      </c>
      <c r="D3244" s="54">
        <v>12</v>
      </c>
      <c r="E3244" s="54">
        <v>1</v>
      </c>
      <c r="F3244" s="54">
        <v>92</v>
      </c>
      <c r="G3244" s="54">
        <v>1</v>
      </c>
      <c r="H3244" s="30">
        <v>4992</v>
      </c>
      <c r="I3244" s="86">
        <v>150</v>
      </c>
      <c r="J3244" s="30">
        <f t="shared" ref="J3244:J3245" si="2300">H3244*I3244</f>
        <v>748800</v>
      </c>
      <c r="K3244" s="86"/>
      <c r="L3244" s="86"/>
      <c r="M3244" s="86"/>
      <c r="N3244" s="86"/>
      <c r="O3244" s="86"/>
      <c r="P3244" s="86">
        <v>100</v>
      </c>
      <c r="Q3244" s="86"/>
      <c r="R3244" s="86">
        <f t="shared" ref="R3244:R3245" si="2301">O3244*Q3244</f>
        <v>0</v>
      </c>
      <c r="S3244" s="86"/>
      <c r="T3244" s="86"/>
      <c r="U3244" s="86">
        <f t="shared" ref="U3244:U3245" si="2302">R3244-R3244*T3244/100</f>
        <v>0</v>
      </c>
      <c r="V3244" s="30">
        <f t="shared" ref="V3244:V3245" si="2303">J3244+U3244</f>
        <v>748800</v>
      </c>
      <c r="W3244" s="30">
        <f t="shared" ref="W3244:W3245" si="2304">V3244*P3244/100</f>
        <v>748800</v>
      </c>
      <c r="X3244" s="580"/>
      <c r="Y3244" s="30">
        <v>748800</v>
      </c>
      <c r="Z3244" s="86">
        <v>0.01</v>
      </c>
      <c r="AA3244" s="96">
        <f t="shared" si="2264"/>
        <v>74.88</v>
      </c>
    </row>
    <row r="3245" spans="1:27" s="97" customFormat="1" ht="21.95" customHeight="1">
      <c r="A3245" s="415">
        <v>1432</v>
      </c>
      <c r="B3245" s="96" t="s">
        <v>25</v>
      </c>
      <c r="C3245" s="54">
        <v>4237</v>
      </c>
      <c r="D3245" s="54">
        <v>13</v>
      </c>
      <c r="E3245" s="54">
        <v>0</v>
      </c>
      <c r="F3245" s="54">
        <v>86</v>
      </c>
      <c r="G3245" s="54">
        <v>1</v>
      </c>
      <c r="H3245" s="30">
        <v>5286</v>
      </c>
      <c r="I3245" s="86">
        <v>150</v>
      </c>
      <c r="J3245" s="30">
        <f t="shared" si="2300"/>
        <v>792900</v>
      </c>
      <c r="K3245" s="86"/>
      <c r="L3245" s="86"/>
      <c r="M3245" s="86"/>
      <c r="N3245" s="86"/>
      <c r="O3245" s="86"/>
      <c r="P3245" s="86">
        <v>100</v>
      </c>
      <c r="Q3245" s="86"/>
      <c r="R3245" s="86">
        <f t="shared" si="2301"/>
        <v>0</v>
      </c>
      <c r="S3245" s="86"/>
      <c r="T3245" s="86"/>
      <c r="U3245" s="86">
        <f t="shared" si="2302"/>
        <v>0</v>
      </c>
      <c r="V3245" s="30">
        <f t="shared" si="2303"/>
        <v>792900</v>
      </c>
      <c r="W3245" s="30">
        <f t="shared" si="2304"/>
        <v>792900</v>
      </c>
      <c r="X3245" s="580"/>
      <c r="Y3245" s="30">
        <v>792900</v>
      </c>
      <c r="Z3245" s="86">
        <v>0.01</v>
      </c>
      <c r="AA3245" s="96">
        <f t="shared" si="2264"/>
        <v>79.290000000000006</v>
      </c>
    </row>
    <row r="3246" spans="1:27" s="97" customFormat="1" ht="21.95" customHeight="1">
      <c r="A3246" s="415">
        <v>1433</v>
      </c>
      <c r="B3246" s="96" t="s">
        <v>25</v>
      </c>
      <c r="C3246" s="54">
        <v>5859</v>
      </c>
      <c r="D3246" s="54">
        <v>10</v>
      </c>
      <c r="E3246" s="54">
        <v>2</v>
      </c>
      <c r="F3246" s="54">
        <v>68</v>
      </c>
      <c r="G3246" s="54">
        <v>1</v>
      </c>
      <c r="H3246" s="30">
        <v>4268</v>
      </c>
      <c r="I3246" s="86">
        <v>150</v>
      </c>
      <c r="J3246" s="30">
        <f>H3246*I3246</f>
        <v>640200</v>
      </c>
      <c r="K3246" s="86"/>
      <c r="L3246" s="86"/>
      <c r="M3246" s="86"/>
      <c r="N3246" s="86"/>
      <c r="O3246" s="86"/>
      <c r="P3246" s="86"/>
      <c r="Q3246" s="86"/>
      <c r="R3246" s="86">
        <f>O3246*Q3246</f>
        <v>0</v>
      </c>
      <c r="S3246" s="86"/>
      <c r="T3246" s="86"/>
      <c r="U3246" s="86">
        <f>R3246-R3246*T3246/100</f>
        <v>0</v>
      </c>
      <c r="V3246" s="30">
        <f>J3246+U3246</f>
        <v>640200</v>
      </c>
      <c r="W3246" s="30">
        <v>640200</v>
      </c>
      <c r="X3246" s="580"/>
      <c r="Y3246" s="98">
        <v>640200</v>
      </c>
      <c r="Z3246" s="86">
        <v>0.01</v>
      </c>
      <c r="AA3246" s="96">
        <f t="shared" si="2264"/>
        <v>64.02</v>
      </c>
    </row>
    <row r="3247" spans="1:27" s="97" customFormat="1" ht="21.95" customHeight="1">
      <c r="A3247" s="415">
        <v>1434</v>
      </c>
      <c r="B3247" s="96" t="s">
        <v>25</v>
      </c>
      <c r="C3247" s="54">
        <v>5298</v>
      </c>
      <c r="D3247" s="54">
        <v>15</v>
      </c>
      <c r="E3247" s="54">
        <v>1</v>
      </c>
      <c r="F3247" s="54">
        <v>4</v>
      </c>
      <c r="G3247" s="54">
        <v>1</v>
      </c>
      <c r="H3247" s="30">
        <v>6104</v>
      </c>
      <c r="I3247" s="86">
        <v>100</v>
      </c>
      <c r="J3247" s="30">
        <f t="shared" ref="J3247:J3248" si="2305">H3247*I3247</f>
        <v>610400</v>
      </c>
      <c r="K3247" s="86"/>
      <c r="L3247" s="86"/>
      <c r="M3247" s="86"/>
      <c r="N3247" s="86"/>
      <c r="O3247" s="86"/>
      <c r="P3247" s="86">
        <v>100</v>
      </c>
      <c r="Q3247" s="86"/>
      <c r="R3247" s="86">
        <f t="shared" ref="R3247:R3248" si="2306">O3247*Q3247</f>
        <v>0</v>
      </c>
      <c r="S3247" s="86"/>
      <c r="T3247" s="86"/>
      <c r="U3247" s="86">
        <f t="shared" ref="U3247:U3248" si="2307">R3247-R3247*T3247/100</f>
        <v>0</v>
      </c>
      <c r="V3247" s="30">
        <f t="shared" ref="V3247:V3248" si="2308">J3247+U3247</f>
        <v>610400</v>
      </c>
      <c r="W3247" s="30">
        <f t="shared" ref="W3247:W3248" si="2309">V3247*P3247/100</f>
        <v>610400</v>
      </c>
      <c r="X3247" s="580"/>
      <c r="Y3247" s="30">
        <v>610400</v>
      </c>
      <c r="Z3247" s="86">
        <v>0.01</v>
      </c>
      <c r="AA3247" s="96">
        <f t="shared" si="2264"/>
        <v>61.04</v>
      </c>
    </row>
    <row r="3248" spans="1:27" s="97" customFormat="1" ht="21.95" customHeight="1">
      <c r="A3248" s="415">
        <v>1435</v>
      </c>
      <c r="B3248" s="96" t="s">
        <v>25</v>
      </c>
      <c r="C3248" s="54">
        <v>5870</v>
      </c>
      <c r="D3248" s="54">
        <v>12</v>
      </c>
      <c r="E3248" s="54">
        <v>0</v>
      </c>
      <c r="F3248" s="54">
        <v>58</v>
      </c>
      <c r="G3248" s="54">
        <v>1</v>
      </c>
      <c r="H3248" s="30">
        <v>4858</v>
      </c>
      <c r="I3248" s="86">
        <v>150</v>
      </c>
      <c r="J3248" s="30">
        <f t="shared" si="2305"/>
        <v>728700</v>
      </c>
      <c r="K3248" s="86"/>
      <c r="L3248" s="86"/>
      <c r="M3248" s="86"/>
      <c r="N3248" s="86"/>
      <c r="O3248" s="86"/>
      <c r="P3248" s="86">
        <v>100</v>
      </c>
      <c r="Q3248" s="86"/>
      <c r="R3248" s="86">
        <f t="shared" si="2306"/>
        <v>0</v>
      </c>
      <c r="S3248" s="86"/>
      <c r="T3248" s="86"/>
      <c r="U3248" s="86">
        <f t="shared" si="2307"/>
        <v>0</v>
      </c>
      <c r="V3248" s="30">
        <f t="shared" si="2308"/>
        <v>728700</v>
      </c>
      <c r="W3248" s="30">
        <f t="shared" si="2309"/>
        <v>728700</v>
      </c>
      <c r="X3248" s="580"/>
      <c r="Y3248" s="30">
        <v>728700</v>
      </c>
      <c r="Z3248" s="86">
        <v>0.01</v>
      </c>
      <c r="AA3248" s="96">
        <f t="shared" si="2264"/>
        <v>72.87</v>
      </c>
    </row>
    <row r="3249" spans="1:27" s="97" customFormat="1" ht="21.95" customHeight="1">
      <c r="A3249" s="415">
        <v>1436</v>
      </c>
      <c r="B3249" s="96" t="s">
        <v>25</v>
      </c>
      <c r="C3249" s="54">
        <v>3603</v>
      </c>
      <c r="D3249" s="54">
        <v>28</v>
      </c>
      <c r="E3249" s="54">
        <v>1</v>
      </c>
      <c r="F3249" s="54">
        <v>79</v>
      </c>
      <c r="G3249" s="54">
        <v>1</v>
      </c>
      <c r="H3249" s="30">
        <v>11379</v>
      </c>
      <c r="I3249" s="86">
        <v>100</v>
      </c>
      <c r="J3249" s="31">
        <f>H3249*I3249</f>
        <v>1137900</v>
      </c>
      <c r="K3249" s="86"/>
      <c r="L3249" s="86"/>
      <c r="M3249" s="86"/>
      <c r="N3249" s="86"/>
      <c r="O3249" s="86"/>
      <c r="P3249" s="86">
        <v>100</v>
      </c>
      <c r="Q3249" s="86"/>
      <c r="R3249" s="86">
        <f>O3249*Q3249</f>
        <v>0</v>
      </c>
      <c r="S3249" s="86"/>
      <c r="T3249" s="86"/>
      <c r="U3249" s="86">
        <f>R3249-R3249*T3249/100</f>
        <v>0</v>
      </c>
      <c r="V3249" s="30">
        <f>J3249+U3249</f>
        <v>1137900</v>
      </c>
      <c r="W3249" s="30">
        <f>V3249*P3249/100</f>
        <v>1137900</v>
      </c>
      <c r="X3249" s="580"/>
      <c r="Y3249" s="615">
        <v>1137900</v>
      </c>
      <c r="Z3249" s="86">
        <v>0.01</v>
      </c>
      <c r="AA3249" s="96">
        <f t="shared" si="2264"/>
        <v>113.79</v>
      </c>
    </row>
    <row r="3250" spans="1:27" s="97" customFormat="1" ht="21.95" customHeight="1">
      <c r="A3250" s="415">
        <v>1437</v>
      </c>
      <c r="B3250" s="96" t="s">
        <v>25</v>
      </c>
      <c r="C3250" s="54">
        <v>7624</v>
      </c>
      <c r="D3250" s="54">
        <v>11</v>
      </c>
      <c r="E3250" s="54">
        <v>2</v>
      </c>
      <c r="F3250" s="54">
        <v>64</v>
      </c>
      <c r="G3250" s="54">
        <v>1</v>
      </c>
      <c r="H3250" s="30">
        <v>4664</v>
      </c>
      <c r="I3250" s="86">
        <v>150</v>
      </c>
      <c r="J3250" s="30">
        <f>H3250*I3250</f>
        <v>699600</v>
      </c>
      <c r="K3250" s="86"/>
      <c r="L3250" s="86"/>
      <c r="M3250" s="86"/>
      <c r="N3250" s="86"/>
      <c r="O3250" s="86"/>
      <c r="P3250" s="86">
        <v>100</v>
      </c>
      <c r="Q3250" s="86"/>
      <c r="R3250" s="86">
        <f>O3250*Q3250</f>
        <v>0</v>
      </c>
      <c r="S3250" s="86"/>
      <c r="T3250" s="86"/>
      <c r="U3250" s="86">
        <f>R3250-R3250*T3250/100</f>
        <v>0</v>
      </c>
      <c r="V3250" s="30">
        <f>J3250+U3250</f>
        <v>699600</v>
      </c>
      <c r="W3250" s="30">
        <f>V3250*P3250/100</f>
        <v>699600</v>
      </c>
      <c r="X3250" s="580"/>
      <c r="Y3250" s="98">
        <v>699600</v>
      </c>
      <c r="Z3250" s="86">
        <v>0.01</v>
      </c>
      <c r="AA3250" s="96">
        <f t="shared" si="2264"/>
        <v>69.959999999999994</v>
      </c>
    </row>
    <row r="3251" spans="1:27" s="97" customFormat="1" ht="21.95" customHeight="1">
      <c r="A3251" s="415">
        <v>1438</v>
      </c>
      <c r="B3251" s="96" t="s">
        <v>25</v>
      </c>
      <c r="C3251" s="54">
        <v>7625</v>
      </c>
      <c r="D3251" s="54">
        <v>11</v>
      </c>
      <c r="E3251" s="54">
        <v>0</v>
      </c>
      <c r="F3251" s="54">
        <v>0</v>
      </c>
      <c r="G3251" s="54">
        <v>1</v>
      </c>
      <c r="H3251" s="30">
        <v>4400</v>
      </c>
      <c r="I3251" s="86">
        <v>150</v>
      </c>
      <c r="J3251" s="30">
        <f>H3251*I3251</f>
        <v>660000</v>
      </c>
      <c r="K3251" s="86"/>
      <c r="L3251" s="86"/>
      <c r="M3251" s="86"/>
      <c r="N3251" s="86"/>
      <c r="O3251" s="86"/>
      <c r="P3251" s="86">
        <v>100</v>
      </c>
      <c r="Q3251" s="86"/>
      <c r="R3251" s="86">
        <f>O3251*Q3251</f>
        <v>0</v>
      </c>
      <c r="S3251" s="86"/>
      <c r="T3251" s="86"/>
      <c r="U3251" s="86">
        <f>R3251-R3251*T3251/100</f>
        <v>0</v>
      </c>
      <c r="V3251" s="30">
        <f>J3251+U3251</f>
        <v>660000</v>
      </c>
      <c r="W3251" s="30">
        <f>V3251*P3251/100</f>
        <v>660000</v>
      </c>
      <c r="X3251" s="580"/>
      <c r="Y3251" s="98">
        <v>660000</v>
      </c>
      <c r="Z3251" s="86">
        <v>0.01</v>
      </c>
      <c r="AA3251" s="96">
        <f t="shared" si="2264"/>
        <v>66</v>
      </c>
    </row>
    <row r="3252" spans="1:27" s="97" customFormat="1" ht="21.95" customHeight="1">
      <c r="A3252" s="415">
        <v>1439</v>
      </c>
      <c r="B3252" s="96" t="s">
        <v>25</v>
      </c>
      <c r="C3252" s="54">
        <v>7710</v>
      </c>
      <c r="D3252" s="54">
        <v>8</v>
      </c>
      <c r="E3252" s="54">
        <v>3</v>
      </c>
      <c r="F3252" s="54">
        <v>42</v>
      </c>
      <c r="G3252" s="54">
        <v>1</v>
      </c>
      <c r="H3252" s="30">
        <v>3542</v>
      </c>
      <c r="I3252" s="86">
        <v>150</v>
      </c>
      <c r="J3252" s="30">
        <f t="shared" ref="J3252:J3262" si="2310">H3252*I3252</f>
        <v>531300</v>
      </c>
      <c r="K3252" s="86"/>
      <c r="L3252" s="86"/>
      <c r="M3252" s="86"/>
      <c r="N3252" s="86"/>
      <c r="O3252" s="86"/>
      <c r="P3252" s="86">
        <v>100</v>
      </c>
      <c r="Q3252" s="86"/>
      <c r="R3252" s="86">
        <f t="shared" ref="R3252:R3262" si="2311">O3252*Q3252</f>
        <v>0</v>
      </c>
      <c r="S3252" s="86"/>
      <c r="T3252" s="86"/>
      <c r="U3252" s="86">
        <f t="shared" ref="U3252:U3262" si="2312">R3252-R3252*T3252/100</f>
        <v>0</v>
      </c>
      <c r="V3252" s="30">
        <f t="shared" ref="V3252:V3262" si="2313">J3252+U3252</f>
        <v>531300</v>
      </c>
      <c r="W3252" s="30">
        <f t="shared" ref="W3252:W3262" si="2314">V3252*P3252/100</f>
        <v>531300</v>
      </c>
      <c r="X3252" s="580"/>
      <c r="Y3252" s="98">
        <v>531300</v>
      </c>
      <c r="Z3252" s="86">
        <v>0.01</v>
      </c>
      <c r="AA3252" s="96">
        <f t="shared" si="2264"/>
        <v>53.13</v>
      </c>
    </row>
    <row r="3253" spans="1:27" s="97" customFormat="1" ht="21.95" customHeight="1">
      <c r="A3253" s="415">
        <v>1440</v>
      </c>
      <c r="B3253" s="96" t="s">
        <v>25</v>
      </c>
      <c r="C3253" s="54">
        <v>7426</v>
      </c>
      <c r="D3253" s="54">
        <v>8</v>
      </c>
      <c r="E3253" s="54">
        <v>2</v>
      </c>
      <c r="F3253" s="54">
        <v>58</v>
      </c>
      <c r="G3253" s="54">
        <v>1</v>
      </c>
      <c r="H3253" s="30">
        <v>3458</v>
      </c>
      <c r="I3253" s="86">
        <v>150</v>
      </c>
      <c r="J3253" s="30">
        <f t="shared" si="2310"/>
        <v>518700</v>
      </c>
      <c r="K3253" s="86"/>
      <c r="L3253" s="86"/>
      <c r="M3253" s="86"/>
      <c r="N3253" s="86"/>
      <c r="O3253" s="86"/>
      <c r="P3253" s="86">
        <v>100</v>
      </c>
      <c r="Q3253" s="86"/>
      <c r="R3253" s="86">
        <f t="shared" si="2311"/>
        <v>0</v>
      </c>
      <c r="S3253" s="86"/>
      <c r="T3253" s="86"/>
      <c r="U3253" s="86">
        <f t="shared" si="2312"/>
        <v>0</v>
      </c>
      <c r="V3253" s="30">
        <f t="shared" si="2313"/>
        <v>518700</v>
      </c>
      <c r="W3253" s="30">
        <f t="shared" si="2314"/>
        <v>518700</v>
      </c>
      <c r="X3253" s="580"/>
      <c r="Y3253" s="98">
        <v>518700</v>
      </c>
      <c r="Z3253" s="86">
        <v>0.01</v>
      </c>
      <c r="AA3253" s="96">
        <f t="shared" si="2264"/>
        <v>51.87</v>
      </c>
    </row>
    <row r="3254" spans="1:27" s="97" customFormat="1" ht="21.95" customHeight="1">
      <c r="A3254" s="415">
        <v>1441</v>
      </c>
      <c r="B3254" s="96" t="s">
        <v>24</v>
      </c>
      <c r="C3254" s="54">
        <v>63913</v>
      </c>
      <c r="D3254" s="54">
        <v>11</v>
      </c>
      <c r="E3254" s="54">
        <v>2</v>
      </c>
      <c r="F3254" s="54">
        <v>16</v>
      </c>
      <c r="G3254" s="54">
        <v>1</v>
      </c>
      <c r="H3254" s="30">
        <v>4616</v>
      </c>
      <c r="I3254" s="86">
        <v>100</v>
      </c>
      <c r="J3254" s="30">
        <f t="shared" si="2310"/>
        <v>461600</v>
      </c>
      <c r="K3254" s="86"/>
      <c r="L3254" s="86"/>
      <c r="M3254" s="86"/>
      <c r="N3254" s="86"/>
      <c r="O3254" s="86"/>
      <c r="P3254" s="86">
        <v>100</v>
      </c>
      <c r="Q3254" s="86"/>
      <c r="R3254" s="86">
        <f t="shared" si="2311"/>
        <v>0</v>
      </c>
      <c r="S3254" s="86"/>
      <c r="T3254" s="86"/>
      <c r="U3254" s="86">
        <f t="shared" si="2312"/>
        <v>0</v>
      </c>
      <c r="V3254" s="30">
        <f t="shared" si="2313"/>
        <v>461600</v>
      </c>
      <c r="W3254" s="30">
        <f t="shared" si="2314"/>
        <v>461600</v>
      </c>
      <c r="X3254" s="21" t="s">
        <v>58</v>
      </c>
      <c r="Y3254" s="98">
        <v>0</v>
      </c>
      <c r="Z3254" s="86">
        <v>0</v>
      </c>
      <c r="AA3254" s="96">
        <f t="shared" si="2264"/>
        <v>0</v>
      </c>
    </row>
    <row r="3255" spans="1:27" s="97" customFormat="1" ht="21.95" customHeight="1">
      <c r="A3255" s="415">
        <v>1442</v>
      </c>
      <c r="B3255" s="96" t="s">
        <v>25</v>
      </c>
      <c r="C3255" s="54">
        <v>4093</v>
      </c>
      <c r="D3255" s="54">
        <v>19</v>
      </c>
      <c r="E3255" s="54">
        <v>2</v>
      </c>
      <c r="F3255" s="54">
        <v>66</v>
      </c>
      <c r="G3255" s="54">
        <v>1</v>
      </c>
      <c r="H3255" s="30">
        <v>7866</v>
      </c>
      <c r="I3255" s="86">
        <v>100</v>
      </c>
      <c r="J3255" s="30">
        <f t="shared" si="2310"/>
        <v>786600</v>
      </c>
      <c r="K3255" s="86"/>
      <c r="L3255" s="86"/>
      <c r="M3255" s="86"/>
      <c r="N3255" s="86"/>
      <c r="O3255" s="86"/>
      <c r="P3255" s="86">
        <v>100</v>
      </c>
      <c r="Q3255" s="86"/>
      <c r="R3255" s="86">
        <f t="shared" si="2311"/>
        <v>0</v>
      </c>
      <c r="S3255" s="86"/>
      <c r="T3255" s="86"/>
      <c r="U3255" s="86">
        <f t="shared" si="2312"/>
        <v>0</v>
      </c>
      <c r="V3255" s="30">
        <f t="shared" si="2313"/>
        <v>786600</v>
      </c>
      <c r="W3255" s="30">
        <f t="shared" si="2314"/>
        <v>786600</v>
      </c>
      <c r="X3255" s="21"/>
      <c r="Y3255" s="98">
        <v>786600</v>
      </c>
      <c r="Z3255" s="86">
        <v>0.01</v>
      </c>
      <c r="AA3255" s="96">
        <f t="shared" si="2264"/>
        <v>78.66</v>
      </c>
    </row>
    <row r="3256" spans="1:27" s="97" customFormat="1" ht="21.95" customHeight="1">
      <c r="A3256" s="415">
        <v>1443</v>
      </c>
      <c r="B3256" s="96" t="s">
        <v>25</v>
      </c>
      <c r="C3256" s="54">
        <v>3489</v>
      </c>
      <c r="D3256" s="54">
        <v>8</v>
      </c>
      <c r="E3256" s="54">
        <v>2</v>
      </c>
      <c r="F3256" s="54">
        <v>96</v>
      </c>
      <c r="G3256" s="54">
        <v>1</v>
      </c>
      <c r="H3256" s="30">
        <v>3496</v>
      </c>
      <c r="I3256" s="86">
        <v>100</v>
      </c>
      <c r="J3256" s="30">
        <f t="shared" si="2310"/>
        <v>349600</v>
      </c>
      <c r="K3256" s="86"/>
      <c r="L3256" s="86"/>
      <c r="M3256" s="86"/>
      <c r="N3256" s="86"/>
      <c r="O3256" s="86"/>
      <c r="P3256" s="86">
        <v>100</v>
      </c>
      <c r="Q3256" s="86"/>
      <c r="R3256" s="86">
        <f t="shared" si="2311"/>
        <v>0</v>
      </c>
      <c r="S3256" s="86"/>
      <c r="T3256" s="86"/>
      <c r="U3256" s="86">
        <f t="shared" si="2312"/>
        <v>0</v>
      </c>
      <c r="V3256" s="30">
        <f t="shared" si="2313"/>
        <v>349600</v>
      </c>
      <c r="W3256" s="30">
        <f t="shared" si="2314"/>
        <v>349600</v>
      </c>
      <c r="X3256" s="21"/>
      <c r="Y3256" s="98">
        <v>349600</v>
      </c>
      <c r="Z3256" s="86">
        <v>0.01</v>
      </c>
      <c r="AA3256" s="96">
        <f t="shared" si="2264"/>
        <v>34.96</v>
      </c>
    </row>
    <row r="3257" spans="1:27" s="97" customFormat="1" ht="21.95" customHeight="1">
      <c r="A3257" s="415">
        <v>1444</v>
      </c>
      <c r="B3257" s="96" t="s">
        <v>25</v>
      </c>
      <c r="C3257" s="54">
        <v>4108</v>
      </c>
      <c r="D3257" s="54">
        <v>22</v>
      </c>
      <c r="E3257" s="54">
        <v>1</v>
      </c>
      <c r="F3257" s="54">
        <v>22</v>
      </c>
      <c r="G3257" s="54">
        <v>1</v>
      </c>
      <c r="H3257" s="30">
        <v>8922</v>
      </c>
      <c r="I3257" s="86">
        <v>150</v>
      </c>
      <c r="J3257" s="31">
        <f t="shared" si="2310"/>
        <v>1338300</v>
      </c>
      <c r="K3257" s="86"/>
      <c r="L3257" s="86"/>
      <c r="M3257" s="86"/>
      <c r="N3257" s="86"/>
      <c r="O3257" s="86"/>
      <c r="P3257" s="86">
        <v>100</v>
      </c>
      <c r="Q3257" s="86"/>
      <c r="R3257" s="86">
        <f t="shared" si="2311"/>
        <v>0</v>
      </c>
      <c r="S3257" s="86"/>
      <c r="T3257" s="86"/>
      <c r="U3257" s="86">
        <f t="shared" si="2312"/>
        <v>0</v>
      </c>
      <c r="V3257" s="30">
        <f t="shared" si="2313"/>
        <v>1338300</v>
      </c>
      <c r="W3257" s="30">
        <f t="shared" si="2314"/>
        <v>1338300</v>
      </c>
      <c r="X3257" s="21"/>
      <c r="Y3257" s="615">
        <v>1338300</v>
      </c>
      <c r="Z3257" s="86">
        <v>0.01</v>
      </c>
      <c r="AA3257" s="96">
        <f t="shared" si="2264"/>
        <v>133.83000000000001</v>
      </c>
    </row>
    <row r="3258" spans="1:27" s="97" customFormat="1" ht="21.95" customHeight="1">
      <c r="A3258" s="415">
        <v>1445</v>
      </c>
      <c r="B3258" s="96" t="s">
        <v>25</v>
      </c>
      <c r="C3258" s="54">
        <v>4108</v>
      </c>
      <c r="D3258" s="54">
        <v>23</v>
      </c>
      <c r="E3258" s="54">
        <v>1</v>
      </c>
      <c r="F3258" s="54">
        <v>23</v>
      </c>
      <c r="G3258" s="54">
        <v>1</v>
      </c>
      <c r="H3258" s="30">
        <v>9323</v>
      </c>
      <c r="I3258" s="86">
        <v>150</v>
      </c>
      <c r="J3258" s="31">
        <f t="shared" si="2310"/>
        <v>1398450</v>
      </c>
      <c r="K3258" s="86"/>
      <c r="L3258" s="86"/>
      <c r="M3258" s="86"/>
      <c r="N3258" s="86"/>
      <c r="O3258" s="86"/>
      <c r="P3258" s="86">
        <v>100</v>
      </c>
      <c r="Q3258" s="86"/>
      <c r="R3258" s="86">
        <f t="shared" si="2311"/>
        <v>0</v>
      </c>
      <c r="S3258" s="86"/>
      <c r="T3258" s="86"/>
      <c r="U3258" s="86">
        <f t="shared" si="2312"/>
        <v>0</v>
      </c>
      <c r="V3258" s="30">
        <f t="shared" si="2313"/>
        <v>1398450</v>
      </c>
      <c r="W3258" s="30">
        <f t="shared" si="2314"/>
        <v>1398450</v>
      </c>
      <c r="X3258" s="21"/>
      <c r="Y3258" s="615">
        <v>1398450</v>
      </c>
      <c r="Z3258" s="86">
        <v>0.01</v>
      </c>
      <c r="AA3258" s="96">
        <f t="shared" si="2264"/>
        <v>139.845</v>
      </c>
    </row>
    <row r="3259" spans="1:27" s="97" customFormat="1" ht="21.95" customHeight="1">
      <c r="A3259" s="415">
        <v>1446</v>
      </c>
      <c r="B3259" s="96" t="s">
        <v>25</v>
      </c>
      <c r="C3259" s="54">
        <v>5860</v>
      </c>
      <c r="D3259" s="54">
        <v>10</v>
      </c>
      <c r="E3259" s="54">
        <v>1</v>
      </c>
      <c r="F3259" s="54">
        <v>77</v>
      </c>
      <c r="G3259" s="54">
        <v>1</v>
      </c>
      <c r="H3259" s="30">
        <v>4177</v>
      </c>
      <c r="I3259" s="86">
        <v>150</v>
      </c>
      <c r="J3259" s="30">
        <f t="shared" si="2310"/>
        <v>626550</v>
      </c>
      <c r="K3259" s="86"/>
      <c r="L3259" s="86"/>
      <c r="M3259" s="86"/>
      <c r="N3259" s="86"/>
      <c r="O3259" s="86"/>
      <c r="P3259" s="86">
        <v>100</v>
      </c>
      <c r="Q3259" s="86"/>
      <c r="R3259" s="86">
        <f t="shared" si="2311"/>
        <v>0</v>
      </c>
      <c r="S3259" s="86"/>
      <c r="T3259" s="86"/>
      <c r="U3259" s="86">
        <f t="shared" si="2312"/>
        <v>0</v>
      </c>
      <c r="V3259" s="30">
        <f t="shared" si="2313"/>
        <v>626550</v>
      </c>
      <c r="W3259" s="30">
        <f t="shared" si="2314"/>
        <v>626550</v>
      </c>
      <c r="X3259" s="21"/>
      <c r="Y3259" s="98">
        <v>626550</v>
      </c>
      <c r="Z3259" s="86">
        <v>0.01</v>
      </c>
      <c r="AA3259" s="96">
        <f t="shared" si="2264"/>
        <v>62.655000000000001</v>
      </c>
    </row>
    <row r="3260" spans="1:27" s="97" customFormat="1" ht="21.95" customHeight="1">
      <c r="A3260" s="415">
        <v>1447</v>
      </c>
      <c r="B3260" s="96" t="s">
        <v>25</v>
      </c>
      <c r="C3260" s="54">
        <v>4318</v>
      </c>
      <c r="D3260" s="54">
        <v>5</v>
      </c>
      <c r="E3260" s="54">
        <v>2</v>
      </c>
      <c r="F3260" s="54">
        <v>76</v>
      </c>
      <c r="G3260" s="54">
        <v>1</v>
      </c>
      <c r="H3260" s="30">
        <v>2276</v>
      </c>
      <c r="I3260" s="86">
        <v>100</v>
      </c>
      <c r="J3260" s="30">
        <f t="shared" si="2310"/>
        <v>227600</v>
      </c>
      <c r="K3260" s="86"/>
      <c r="L3260" s="86"/>
      <c r="M3260" s="86"/>
      <c r="N3260" s="86"/>
      <c r="O3260" s="86"/>
      <c r="P3260" s="86">
        <v>100</v>
      </c>
      <c r="Q3260" s="86"/>
      <c r="R3260" s="86">
        <f t="shared" si="2311"/>
        <v>0</v>
      </c>
      <c r="S3260" s="86"/>
      <c r="T3260" s="86"/>
      <c r="U3260" s="86">
        <f t="shared" si="2312"/>
        <v>0</v>
      </c>
      <c r="V3260" s="30">
        <f t="shared" si="2313"/>
        <v>227600</v>
      </c>
      <c r="W3260" s="30">
        <f t="shared" si="2314"/>
        <v>227600</v>
      </c>
      <c r="X3260" s="21"/>
      <c r="Y3260" s="98">
        <v>227600</v>
      </c>
      <c r="Z3260" s="86">
        <v>0.01</v>
      </c>
      <c r="AA3260" s="96">
        <f t="shared" si="2264"/>
        <v>22.76</v>
      </c>
    </row>
    <row r="3261" spans="1:27" s="97" customFormat="1" ht="21.95" customHeight="1">
      <c r="A3261" s="415">
        <v>1448</v>
      </c>
      <c r="B3261" s="96" t="s">
        <v>24</v>
      </c>
      <c r="C3261" s="54">
        <v>44619</v>
      </c>
      <c r="D3261" s="54">
        <v>0</v>
      </c>
      <c r="E3261" s="54">
        <v>2</v>
      </c>
      <c r="F3261" s="54">
        <v>38</v>
      </c>
      <c r="G3261" s="54">
        <v>1</v>
      </c>
      <c r="H3261" s="30">
        <v>238</v>
      </c>
      <c r="I3261" s="86">
        <v>400</v>
      </c>
      <c r="J3261" s="30">
        <f t="shared" si="2310"/>
        <v>95200</v>
      </c>
      <c r="K3261" s="86"/>
      <c r="L3261" s="86"/>
      <c r="M3261" s="86"/>
      <c r="N3261" s="86"/>
      <c r="O3261" s="86"/>
      <c r="P3261" s="86">
        <v>100</v>
      </c>
      <c r="Q3261" s="86"/>
      <c r="R3261" s="86">
        <f t="shared" si="2311"/>
        <v>0</v>
      </c>
      <c r="S3261" s="86"/>
      <c r="T3261" s="86"/>
      <c r="U3261" s="86">
        <f t="shared" si="2312"/>
        <v>0</v>
      </c>
      <c r="V3261" s="30">
        <f t="shared" si="2313"/>
        <v>95200</v>
      </c>
      <c r="W3261" s="30">
        <f t="shared" si="2314"/>
        <v>95200</v>
      </c>
      <c r="X3261" s="21" t="s">
        <v>58</v>
      </c>
      <c r="Y3261" s="98">
        <v>0</v>
      </c>
      <c r="Z3261" s="86">
        <v>0</v>
      </c>
      <c r="AA3261" s="96">
        <f t="shared" si="2264"/>
        <v>0</v>
      </c>
    </row>
    <row r="3262" spans="1:27" s="306" customFormat="1" ht="21.95" customHeight="1">
      <c r="A3262" s="483">
        <v>1449</v>
      </c>
      <c r="B3262" s="347" t="s">
        <v>24</v>
      </c>
      <c r="C3262" s="344">
        <v>51240</v>
      </c>
      <c r="D3262" s="344">
        <v>0</v>
      </c>
      <c r="E3262" s="344">
        <v>2</v>
      </c>
      <c r="F3262" s="344">
        <v>0</v>
      </c>
      <c r="G3262" s="344">
        <v>1</v>
      </c>
      <c r="H3262" s="296">
        <v>200</v>
      </c>
      <c r="I3262" s="293">
        <v>125</v>
      </c>
      <c r="J3262" s="296">
        <f t="shared" si="2310"/>
        <v>25000</v>
      </c>
      <c r="K3262" s="293"/>
      <c r="L3262" s="293"/>
      <c r="M3262" s="293"/>
      <c r="N3262" s="293"/>
      <c r="O3262" s="293"/>
      <c r="P3262" s="293">
        <v>100</v>
      </c>
      <c r="Q3262" s="293"/>
      <c r="R3262" s="293">
        <f t="shared" si="2311"/>
        <v>0</v>
      </c>
      <c r="S3262" s="293"/>
      <c r="T3262" s="293"/>
      <c r="U3262" s="293">
        <f t="shared" si="2312"/>
        <v>0</v>
      </c>
      <c r="V3262" s="296">
        <f t="shared" si="2313"/>
        <v>25000</v>
      </c>
      <c r="W3262" s="296">
        <f t="shared" si="2314"/>
        <v>25000</v>
      </c>
      <c r="X3262" s="291" t="s">
        <v>58</v>
      </c>
      <c r="Y3262" s="590">
        <v>0</v>
      </c>
      <c r="Z3262" s="293">
        <v>0</v>
      </c>
      <c r="AA3262" s="347">
        <f t="shared" si="2264"/>
        <v>0</v>
      </c>
    </row>
    <row r="3263" spans="1:27" s="97" customFormat="1" ht="21.95" customHeight="1">
      <c r="A3263" s="415"/>
      <c r="B3263" s="96"/>
      <c r="C3263" s="54"/>
      <c r="D3263" s="54"/>
      <c r="E3263" s="54"/>
      <c r="F3263" s="54"/>
      <c r="G3263" s="54"/>
      <c r="H3263" s="30"/>
      <c r="I3263" s="86"/>
      <c r="J3263" s="30"/>
      <c r="K3263" s="86"/>
      <c r="L3263" s="86"/>
      <c r="M3263" s="86"/>
      <c r="N3263" s="86"/>
      <c r="O3263" s="86"/>
      <c r="P3263" s="86"/>
      <c r="Q3263" s="86"/>
      <c r="R3263" s="86"/>
      <c r="S3263" s="86"/>
      <c r="T3263" s="86"/>
      <c r="U3263" s="86"/>
      <c r="V3263" s="30"/>
      <c r="W3263" s="30"/>
      <c r="X3263" s="21"/>
      <c r="Y3263" s="98"/>
      <c r="Z3263" s="86"/>
      <c r="AA3263" s="96"/>
    </row>
    <row r="3264" spans="1:27" s="306" customFormat="1" ht="21.95" customHeight="1">
      <c r="A3264" s="483">
        <v>1450</v>
      </c>
      <c r="B3264" s="347" t="s">
        <v>25</v>
      </c>
      <c r="C3264" s="344">
        <v>7170</v>
      </c>
      <c r="D3264" s="344">
        <v>5</v>
      </c>
      <c r="E3264" s="344">
        <v>0</v>
      </c>
      <c r="F3264" s="344">
        <v>40</v>
      </c>
      <c r="G3264" s="344">
        <v>1</v>
      </c>
      <c r="H3264" s="296">
        <v>2040</v>
      </c>
      <c r="I3264" s="293">
        <v>150</v>
      </c>
      <c r="J3264" s="296">
        <f t="shared" ref="J3264" si="2315">H3264*I3264</f>
        <v>306000</v>
      </c>
      <c r="K3264" s="293"/>
      <c r="L3264" s="293"/>
      <c r="M3264" s="293"/>
      <c r="N3264" s="293"/>
      <c r="O3264" s="293"/>
      <c r="P3264" s="293">
        <v>100</v>
      </c>
      <c r="Q3264" s="293"/>
      <c r="R3264" s="293">
        <f t="shared" ref="R3264" si="2316">O3264*Q3264</f>
        <v>0</v>
      </c>
      <c r="S3264" s="293"/>
      <c r="T3264" s="293"/>
      <c r="U3264" s="293">
        <f t="shared" ref="U3264" si="2317">R3264-R3264*T3264/100</f>
        <v>0</v>
      </c>
      <c r="V3264" s="296">
        <f t="shared" ref="V3264" si="2318">J3264+U3264</f>
        <v>306000</v>
      </c>
      <c r="W3264" s="296">
        <f t="shared" ref="W3264" si="2319">V3264*P3264/100</f>
        <v>306000</v>
      </c>
      <c r="X3264" s="291"/>
      <c r="Y3264" s="590">
        <f>J3264</f>
        <v>306000</v>
      </c>
      <c r="Z3264" s="293">
        <v>0.01</v>
      </c>
      <c r="AA3264" s="347">
        <f t="shared" ref="AA3264" si="2320">Y3264*Z3264/100</f>
        <v>30.6</v>
      </c>
    </row>
    <row r="3265" spans="1:27" s="97" customFormat="1" ht="21.95" customHeight="1">
      <c r="A3265" s="415"/>
      <c r="B3265" s="96"/>
      <c r="C3265" s="54"/>
      <c r="D3265" s="54"/>
      <c r="E3265" s="54"/>
      <c r="F3265" s="54"/>
      <c r="G3265" s="54"/>
      <c r="H3265" s="30"/>
      <c r="I3265" s="86"/>
      <c r="J3265" s="30"/>
      <c r="K3265" s="86"/>
      <c r="L3265" s="86"/>
      <c r="M3265" s="86"/>
      <c r="N3265" s="86"/>
      <c r="O3265" s="86"/>
      <c r="P3265" s="86"/>
      <c r="Q3265" s="86"/>
      <c r="R3265" s="86"/>
      <c r="S3265" s="86"/>
      <c r="T3265" s="86"/>
      <c r="U3265" s="86"/>
      <c r="V3265" s="30"/>
      <c r="W3265" s="30"/>
      <c r="X3265" s="21"/>
      <c r="Y3265" s="98"/>
      <c r="Z3265" s="86"/>
      <c r="AA3265" s="96"/>
    </row>
    <row r="3266" spans="1:27" s="410" customFormat="1" ht="30" customHeight="1">
      <c r="A3266" s="483">
        <v>1451</v>
      </c>
      <c r="B3266" s="568" t="s">
        <v>25</v>
      </c>
      <c r="C3266" s="105">
        <v>1868</v>
      </c>
      <c r="D3266" s="105">
        <v>29</v>
      </c>
      <c r="E3266" s="105">
        <v>2</v>
      </c>
      <c r="F3266" s="105">
        <v>9</v>
      </c>
      <c r="G3266" s="105">
        <v>1</v>
      </c>
      <c r="H3266" s="589">
        <v>11809</v>
      </c>
      <c r="I3266" s="623">
        <v>100</v>
      </c>
      <c r="J3266" s="606">
        <f t="shared" ref="J3266" si="2321">H3266*I3266</f>
        <v>1180900</v>
      </c>
      <c r="K3266" s="526"/>
      <c r="L3266" s="526"/>
      <c r="M3266" s="526"/>
      <c r="N3266" s="526"/>
      <c r="O3266" s="527"/>
      <c r="P3266" s="526">
        <v>100</v>
      </c>
      <c r="Q3266" s="526"/>
      <c r="R3266" s="526">
        <f t="shared" ref="R3266" si="2322">O3266*Q3266</f>
        <v>0</v>
      </c>
      <c r="S3266" s="526"/>
      <c r="T3266" s="526"/>
      <c r="U3266" s="528">
        <f t="shared" ref="U3266" si="2323">R3266-R3266*T3266/100</f>
        <v>0</v>
      </c>
      <c r="V3266" s="296">
        <f t="shared" ref="V3266" si="2324">J3266+U3266</f>
        <v>1180900</v>
      </c>
      <c r="W3266" s="296">
        <f t="shared" ref="W3266" si="2325">V3266*P3266/100</f>
        <v>1180900</v>
      </c>
      <c r="X3266" s="405"/>
      <c r="Y3266" s="294">
        <f>J3266</f>
        <v>1180900</v>
      </c>
      <c r="Z3266" s="527">
        <v>0.01</v>
      </c>
      <c r="AA3266" s="529">
        <f t="shared" ref="AA3266" si="2326">Y3266*Z3266/100</f>
        <v>118.09</v>
      </c>
    </row>
    <row r="3267" spans="1:27" s="97" customFormat="1" ht="21.95" customHeight="1">
      <c r="A3267" s="415"/>
      <c r="B3267" s="96"/>
      <c r="C3267" s="54"/>
      <c r="D3267" s="54"/>
      <c r="E3267" s="54"/>
      <c r="F3267" s="54"/>
      <c r="G3267" s="54"/>
      <c r="H3267" s="30"/>
      <c r="I3267" s="86"/>
      <c r="J3267" s="31"/>
      <c r="K3267" s="86"/>
      <c r="L3267" s="86"/>
      <c r="M3267" s="86"/>
      <c r="N3267" s="86"/>
      <c r="O3267" s="86"/>
      <c r="P3267" s="86"/>
      <c r="Q3267" s="86"/>
      <c r="R3267" s="86"/>
      <c r="S3267" s="86"/>
      <c r="T3267" s="86"/>
      <c r="U3267" s="86"/>
      <c r="V3267" s="30"/>
      <c r="W3267" s="30"/>
      <c r="X3267" s="21"/>
      <c r="Y3267" s="615"/>
      <c r="Z3267" s="86"/>
      <c r="AA3267" s="96"/>
    </row>
    <row r="3268" spans="1:27" s="410" customFormat="1" ht="30" customHeight="1">
      <c r="A3268" s="483">
        <v>1452</v>
      </c>
      <c r="B3268" s="298" t="s">
        <v>225</v>
      </c>
      <c r="C3268" s="105" t="s">
        <v>29</v>
      </c>
      <c r="D3268" s="105">
        <v>28</v>
      </c>
      <c r="E3268" s="105">
        <v>3</v>
      </c>
      <c r="F3268" s="105">
        <v>0</v>
      </c>
      <c r="G3268" s="105">
        <v>1</v>
      </c>
      <c r="H3268" s="589">
        <v>11500</v>
      </c>
      <c r="I3268" s="623">
        <v>100</v>
      </c>
      <c r="J3268" s="606">
        <f t="shared" ref="J3268" si="2327">H3268*I3268</f>
        <v>1150000</v>
      </c>
      <c r="K3268" s="526"/>
      <c r="L3268" s="526"/>
      <c r="M3268" s="526"/>
      <c r="N3268" s="526"/>
      <c r="O3268" s="527"/>
      <c r="P3268" s="526">
        <v>100</v>
      </c>
      <c r="Q3268" s="526"/>
      <c r="R3268" s="526">
        <f t="shared" ref="R3268" si="2328">O3268*Q3268</f>
        <v>0</v>
      </c>
      <c r="S3268" s="526"/>
      <c r="T3268" s="526"/>
      <c r="U3268" s="528">
        <f t="shared" ref="U3268" si="2329">R3268-R3268*T3268/100</f>
        <v>0</v>
      </c>
      <c r="V3268" s="296">
        <f t="shared" ref="V3268" si="2330">J3268+U3268</f>
        <v>1150000</v>
      </c>
      <c r="W3268" s="296">
        <f t="shared" ref="W3268" si="2331">V3268*P3268/100</f>
        <v>1150000</v>
      </c>
      <c r="X3268" s="405"/>
      <c r="Y3268" s="294">
        <f>J3268</f>
        <v>1150000</v>
      </c>
      <c r="Z3268" s="527">
        <v>0.01</v>
      </c>
      <c r="AA3268" s="529">
        <f t="shared" ref="AA3268:AA3331" si="2332">Y3268*Z3268/100</f>
        <v>115</v>
      </c>
    </row>
    <row r="3269" spans="1:27" s="87" customFormat="1" ht="30" customHeight="1">
      <c r="A3269" s="624">
        <v>1453</v>
      </c>
      <c r="B3269" s="79" t="s">
        <v>57</v>
      </c>
      <c r="C3269" s="78" t="s">
        <v>29</v>
      </c>
      <c r="D3269" s="78">
        <v>1</v>
      </c>
      <c r="E3269" s="78">
        <v>0</v>
      </c>
      <c r="F3269" s="78">
        <v>0</v>
      </c>
      <c r="G3269" s="78">
        <v>2</v>
      </c>
      <c r="H3269" s="59">
        <v>400</v>
      </c>
      <c r="I3269" s="85">
        <v>150</v>
      </c>
      <c r="J3269" s="59">
        <f>H3269*I3269</f>
        <v>60000</v>
      </c>
      <c r="K3269" s="90">
        <v>1</v>
      </c>
      <c r="L3269" s="85" t="s">
        <v>226</v>
      </c>
      <c r="M3269" s="86" t="s">
        <v>63</v>
      </c>
      <c r="N3269" s="90">
        <v>2</v>
      </c>
      <c r="O3269" s="85">
        <v>936</v>
      </c>
      <c r="P3269" s="85">
        <v>100</v>
      </c>
      <c r="Q3269" s="70">
        <v>6350</v>
      </c>
      <c r="R3269" s="84">
        <f>O3269*Q3269</f>
        <v>5943600</v>
      </c>
      <c r="S3269" s="84">
        <v>31</v>
      </c>
      <c r="T3269" s="84">
        <v>85</v>
      </c>
      <c r="U3269" s="59">
        <f>R3269-R3269*T3269/100</f>
        <v>891540</v>
      </c>
      <c r="V3269" s="70">
        <f>J3269+U3269</f>
        <v>951540</v>
      </c>
      <c r="W3269" s="59">
        <f>V3269*P3269/100</f>
        <v>951540</v>
      </c>
      <c r="X3269" s="59" t="s">
        <v>60</v>
      </c>
      <c r="Y3269" s="609">
        <f>J3269</f>
        <v>60000</v>
      </c>
      <c r="Z3269" s="85">
        <v>0.02</v>
      </c>
      <c r="AA3269" s="79">
        <f t="shared" si="2332"/>
        <v>12</v>
      </c>
    </row>
    <row r="3270" spans="1:27" s="87" customFormat="1" ht="30" customHeight="1">
      <c r="A3270" s="624"/>
      <c r="B3270" s="79"/>
      <c r="C3270" s="78"/>
      <c r="D3270" s="78"/>
      <c r="E3270" s="78"/>
      <c r="F3270" s="78"/>
      <c r="G3270" s="78"/>
      <c r="H3270" s="59"/>
      <c r="I3270" s="85"/>
      <c r="J3270" s="59">
        <f t="shared" ref="J3270" si="2333">H3270*I3270</f>
        <v>0</v>
      </c>
      <c r="K3270" s="90">
        <v>2</v>
      </c>
      <c r="L3270" s="85" t="s">
        <v>227</v>
      </c>
      <c r="M3270" s="85" t="s">
        <v>59</v>
      </c>
      <c r="N3270" s="90">
        <v>2</v>
      </c>
      <c r="O3270" s="85">
        <v>526.6</v>
      </c>
      <c r="P3270" s="85">
        <v>100</v>
      </c>
      <c r="Q3270" s="70">
        <v>3250</v>
      </c>
      <c r="R3270" s="84">
        <f t="shared" ref="R3270" si="2334">O3270*Q3270</f>
        <v>1711450</v>
      </c>
      <c r="S3270" s="84">
        <v>11</v>
      </c>
      <c r="T3270" s="84">
        <v>12</v>
      </c>
      <c r="U3270" s="30">
        <f t="shared" ref="U3270" si="2335">R3270-R3270*T3270/100</f>
        <v>1506076</v>
      </c>
      <c r="V3270" s="30">
        <f t="shared" ref="V3270" si="2336">J3270+U3270</f>
        <v>1506076</v>
      </c>
      <c r="W3270" s="30">
        <f t="shared" ref="W3270" si="2337">V3270*P3270/100</f>
        <v>1506076</v>
      </c>
      <c r="X3270" s="59"/>
      <c r="Y3270" s="111">
        <f>W3270</f>
        <v>1506076</v>
      </c>
      <c r="Z3270" s="85">
        <v>0.02</v>
      </c>
      <c r="AA3270" s="79">
        <f t="shared" si="2332"/>
        <v>301.21519999999998</v>
      </c>
    </row>
    <row r="3271" spans="1:27" s="87" customFormat="1" ht="30" customHeight="1">
      <c r="A3271" s="624">
        <v>1454</v>
      </c>
      <c r="B3271" s="79" t="s">
        <v>25</v>
      </c>
      <c r="C3271" s="78">
        <v>1907</v>
      </c>
      <c r="D3271" s="78">
        <v>35</v>
      </c>
      <c r="E3271" s="78">
        <v>1</v>
      </c>
      <c r="F3271" s="78">
        <v>11</v>
      </c>
      <c r="G3271" s="78">
        <v>1</v>
      </c>
      <c r="H3271" s="84">
        <v>14111</v>
      </c>
      <c r="I3271" s="85">
        <v>150</v>
      </c>
      <c r="J3271" s="84">
        <f>H3271*I3271</f>
        <v>2116650</v>
      </c>
      <c r="K3271" s="90"/>
      <c r="L3271" s="85"/>
      <c r="M3271" s="85"/>
      <c r="N3271" s="85"/>
      <c r="O3271" s="85"/>
      <c r="P3271" s="85">
        <v>100</v>
      </c>
      <c r="Q3271" s="59"/>
      <c r="R3271" s="59">
        <f>O3271*Q3271</f>
        <v>0</v>
      </c>
      <c r="S3271" s="59"/>
      <c r="T3271" s="59"/>
      <c r="U3271" s="59">
        <f>R3271-R3271*T3271/100</f>
        <v>0</v>
      </c>
      <c r="V3271" s="84">
        <f>J3271+U3271</f>
        <v>2116650</v>
      </c>
      <c r="W3271" s="70">
        <f>V3271*P3271/100</f>
        <v>2116650</v>
      </c>
      <c r="X3271" s="59"/>
      <c r="Y3271" s="625">
        <f>J3271</f>
        <v>2116650</v>
      </c>
      <c r="Z3271" s="85">
        <v>0.01</v>
      </c>
      <c r="AA3271" s="79">
        <f t="shared" si="2332"/>
        <v>211.66499999999999</v>
      </c>
    </row>
    <row r="3272" spans="1:27" s="87" customFormat="1" ht="30" customHeight="1">
      <c r="A3272" s="624">
        <v>1455</v>
      </c>
      <c r="B3272" s="845" t="s">
        <v>64</v>
      </c>
      <c r="C3272" s="846"/>
      <c r="D3272" s="78">
        <v>12</v>
      </c>
      <c r="E3272" s="78">
        <v>1</v>
      </c>
      <c r="F3272" s="78">
        <v>14</v>
      </c>
      <c r="G3272" s="78">
        <v>1</v>
      </c>
      <c r="H3272" s="70">
        <v>4914</v>
      </c>
      <c r="I3272" s="85">
        <v>150</v>
      </c>
      <c r="J3272" s="70">
        <f t="shared" ref="J3272:J3273" si="2338">H3272*I3272</f>
        <v>737100</v>
      </c>
      <c r="K3272" s="85"/>
      <c r="L3272" s="85"/>
      <c r="M3272" s="85"/>
      <c r="N3272" s="85"/>
      <c r="O3272" s="85"/>
      <c r="P3272" s="85">
        <v>100</v>
      </c>
      <c r="Q3272" s="59"/>
      <c r="R3272" s="59">
        <f t="shared" ref="R3272:R3273" si="2339">O3272*Q3272</f>
        <v>0</v>
      </c>
      <c r="S3272" s="59"/>
      <c r="T3272" s="59"/>
      <c r="U3272" s="59">
        <f t="shared" ref="U3272:U3273" si="2340">R3272-R3272*T3272/100</f>
        <v>0</v>
      </c>
      <c r="V3272" s="70">
        <f t="shared" ref="V3272:V3273" si="2341">J3272+U3272</f>
        <v>737100</v>
      </c>
      <c r="W3272" s="59">
        <f t="shared" ref="W3272:W3273" si="2342">V3272*P3272/100</f>
        <v>737100</v>
      </c>
      <c r="X3272" s="59"/>
      <c r="Y3272" s="625">
        <f t="shared" ref="Y3272:Y3273" si="2343">J3272</f>
        <v>737100</v>
      </c>
      <c r="Z3272" s="85">
        <v>0.01</v>
      </c>
      <c r="AA3272" s="79">
        <f t="shared" si="2332"/>
        <v>73.709999999999994</v>
      </c>
    </row>
    <row r="3273" spans="1:27" s="88" customFormat="1" ht="30" customHeight="1">
      <c r="A3273" s="624">
        <v>1456</v>
      </c>
      <c r="B3273" s="845" t="s">
        <v>64</v>
      </c>
      <c r="C3273" s="846"/>
      <c r="D3273" s="78">
        <v>12</v>
      </c>
      <c r="E3273" s="78">
        <v>1</v>
      </c>
      <c r="F3273" s="78">
        <v>15</v>
      </c>
      <c r="G3273" s="78">
        <v>1</v>
      </c>
      <c r="H3273" s="70">
        <v>4915</v>
      </c>
      <c r="I3273" s="85">
        <v>150</v>
      </c>
      <c r="J3273" s="70">
        <f t="shared" si="2338"/>
        <v>737250</v>
      </c>
      <c r="K3273" s="85"/>
      <c r="L3273" s="85"/>
      <c r="M3273" s="85"/>
      <c r="N3273" s="85"/>
      <c r="O3273" s="85"/>
      <c r="P3273" s="85">
        <v>100</v>
      </c>
      <c r="Q3273" s="59"/>
      <c r="R3273" s="59">
        <f t="shared" si="2339"/>
        <v>0</v>
      </c>
      <c r="S3273" s="59"/>
      <c r="T3273" s="59"/>
      <c r="U3273" s="59">
        <f t="shared" si="2340"/>
        <v>0</v>
      </c>
      <c r="V3273" s="70">
        <f t="shared" si="2341"/>
        <v>737250</v>
      </c>
      <c r="W3273" s="59">
        <f t="shared" si="2342"/>
        <v>737250</v>
      </c>
      <c r="X3273" s="59"/>
      <c r="Y3273" s="625">
        <f t="shared" si="2343"/>
        <v>737250</v>
      </c>
      <c r="Z3273" s="85">
        <v>0.01</v>
      </c>
      <c r="AA3273" s="79">
        <f t="shared" si="2332"/>
        <v>73.724999999999994</v>
      </c>
    </row>
    <row r="3274" spans="1:27" s="87" customFormat="1" ht="30" customHeight="1">
      <c r="A3274" s="624">
        <v>1457</v>
      </c>
      <c r="B3274" s="79" t="s">
        <v>57</v>
      </c>
      <c r="C3274" s="78" t="s">
        <v>29</v>
      </c>
      <c r="D3274" s="78">
        <v>1</v>
      </c>
      <c r="E3274" s="78">
        <v>0</v>
      </c>
      <c r="F3274" s="78">
        <v>0</v>
      </c>
      <c r="G3274" s="78">
        <v>2</v>
      </c>
      <c r="H3274" s="59">
        <v>400</v>
      </c>
      <c r="I3274" s="85">
        <v>150</v>
      </c>
      <c r="J3274" s="59">
        <f>H3274*I3274</f>
        <v>60000</v>
      </c>
      <c r="K3274" s="90">
        <v>1</v>
      </c>
      <c r="L3274" s="85" t="s">
        <v>226</v>
      </c>
      <c r="M3274" s="86" t="s">
        <v>67</v>
      </c>
      <c r="N3274" s="90">
        <v>2</v>
      </c>
      <c r="O3274" s="85">
        <v>362.5</v>
      </c>
      <c r="P3274" s="85">
        <v>100</v>
      </c>
      <c r="Q3274" s="70">
        <v>6350</v>
      </c>
      <c r="R3274" s="84">
        <f>O3274*Q3274</f>
        <v>2301875</v>
      </c>
      <c r="S3274" s="84">
        <v>21</v>
      </c>
      <c r="T3274" s="84">
        <v>32</v>
      </c>
      <c r="U3274" s="112">
        <f>R3274-R3274*T3274/100</f>
        <v>1565275</v>
      </c>
      <c r="V3274" s="111">
        <f>J3274+U3274</f>
        <v>1625275</v>
      </c>
      <c r="W3274" s="112">
        <f>V3274*P3274/100</f>
        <v>1625275</v>
      </c>
      <c r="X3274" s="59" t="s">
        <v>60</v>
      </c>
      <c r="Y3274" s="609">
        <f>J3274</f>
        <v>60000</v>
      </c>
      <c r="Z3274" s="85">
        <v>0.02</v>
      </c>
      <c r="AA3274" s="79">
        <f t="shared" si="2332"/>
        <v>12</v>
      </c>
    </row>
    <row r="3275" spans="1:27" s="87" customFormat="1" ht="30" customHeight="1">
      <c r="A3275" s="624">
        <v>1458</v>
      </c>
      <c r="B3275" s="79" t="s">
        <v>26</v>
      </c>
      <c r="C3275" s="80">
        <v>635</v>
      </c>
      <c r="D3275" s="78">
        <v>14</v>
      </c>
      <c r="E3275" s="78">
        <v>3</v>
      </c>
      <c r="F3275" s="78">
        <v>58</v>
      </c>
      <c r="G3275" s="78">
        <v>1</v>
      </c>
      <c r="H3275" s="70">
        <v>5958</v>
      </c>
      <c r="I3275" s="85">
        <v>125</v>
      </c>
      <c r="J3275" s="84">
        <f>H3275*I3275</f>
        <v>744750</v>
      </c>
      <c r="K3275" s="90"/>
      <c r="L3275" s="85"/>
      <c r="M3275" s="85"/>
      <c r="N3275" s="85"/>
      <c r="O3275" s="85"/>
      <c r="P3275" s="85">
        <v>100</v>
      </c>
      <c r="Q3275" s="59"/>
      <c r="R3275" s="59">
        <f>O3275*Q3275</f>
        <v>0</v>
      </c>
      <c r="S3275" s="59"/>
      <c r="T3275" s="59"/>
      <c r="U3275" s="59">
        <f>R3275-R3275*T3275/100</f>
        <v>0</v>
      </c>
      <c r="V3275" s="70">
        <f>J3275+U3275</f>
        <v>744750</v>
      </c>
      <c r="W3275" s="70">
        <f>V3275*P3275/100</f>
        <v>744750</v>
      </c>
      <c r="X3275" s="59"/>
      <c r="Y3275" s="609">
        <f>J3275</f>
        <v>744750</v>
      </c>
      <c r="Z3275" s="85">
        <v>0.01</v>
      </c>
      <c r="AA3275" s="79">
        <f t="shared" si="2332"/>
        <v>74.474999999999994</v>
      </c>
    </row>
    <row r="3276" spans="1:27" s="87" customFormat="1" ht="30" customHeight="1">
      <c r="A3276" s="624">
        <v>1459</v>
      </c>
      <c r="B3276" s="627" t="s">
        <v>25</v>
      </c>
      <c r="C3276" s="80">
        <v>4319</v>
      </c>
      <c r="D3276" s="78">
        <v>24</v>
      </c>
      <c r="E3276" s="78">
        <v>1</v>
      </c>
      <c r="F3276" s="78">
        <v>47</v>
      </c>
      <c r="G3276" s="78">
        <v>1</v>
      </c>
      <c r="H3276" s="70">
        <v>9747</v>
      </c>
      <c r="I3276" s="85">
        <v>150</v>
      </c>
      <c r="J3276" s="84">
        <f t="shared" ref="J3276:J3277" si="2344">H3276*I3276</f>
        <v>1462050</v>
      </c>
      <c r="K3276" s="85"/>
      <c r="L3276" s="85"/>
      <c r="M3276" s="85"/>
      <c r="N3276" s="85"/>
      <c r="O3276" s="85"/>
      <c r="P3276" s="85">
        <v>100</v>
      </c>
      <c r="Q3276" s="59"/>
      <c r="R3276" s="59">
        <f t="shared" ref="R3276:R3277" si="2345">O3276*Q3276</f>
        <v>0</v>
      </c>
      <c r="S3276" s="59"/>
      <c r="T3276" s="59"/>
      <c r="U3276" s="59">
        <f t="shared" ref="U3276:U3277" si="2346">R3276-R3276*T3276/100</f>
        <v>0</v>
      </c>
      <c r="V3276" s="84">
        <f t="shared" ref="V3276:V3277" si="2347">J3276+U3276</f>
        <v>1462050</v>
      </c>
      <c r="W3276" s="84">
        <f t="shared" ref="W3276:W3277" si="2348">V3276*P3276/100</f>
        <v>1462050</v>
      </c>
      <c r="X3276" s="59"/>
      <c r="Y3276" s="609">
        <f t="shared" ref="Y3276:Y3277" si="2349">J3276</f>
        <v>1462050</v>
      </c>
      <c r="Z3276" s="85">
        <v>0.01</v>
      </c>
      <c r="AA3276" s="79">
        <f t="shared" si="2332"/>
        <v>146.20500000000001</v>
      </c>
    </row>
    <row r="3277" spans="1:27" s="88" customFormat="1" ht="30" customHeight="1">
      <c r="A3277" s="624">
        <v>1460</v>
      </c>
      <c r="B3277" s="627" t="s">
        <v>25</v>
      </c>
      <c r="C3277" s="80">
        <v>5358</v>
      </c>
      <c r="D3277" s="78">
        <v>11</v>
      </c>
      <c r="E3277" s="78">
        <v>0</v>
      </c>
      <c r="F3277" s="78">
        <v>40</v>
      </c>
      <c r="G3277" s="78">
        <v>1</v>
      </c>
      <c r="H3277" s="70">
        <v>4440</v>
      </c>
      <c r="I3277" s="85">
        <v>150</v>
      </c>
      <c r="J3277" s="70">
        <f t="shared" si="2344"/>
        <v>666000</v>
      </c>
      <c r="K3277" s="85"/>
      <c r="L3277" s="85"/>
      <c r="M3277" s="85"/>
      <c r="N3277" s="85"/>
      <c r="O3277" s="85"/>
      <c r="P3277" s="85">
        <v>100</v>
      </c>
      <c r="Q3277" s="59"/>
      <c r="R3277" s="59">
        <f t="shared" si="2345"/>
        <v>0</v>
      </c>
      <c r="S3277" s="59"/>
      <c r="T3277" s="59"/>
      <c r="U3277" s="59">
        <f t="shared" si="2346"/>
        <v>0</v>
      </c>
      <c r="V3277" s="70">
        <f t="shared" si="2347"/>
        <v>666000</v>
      </c>
      <c r="W3277" s="59">
        <f t="shared" si="2348"/>
        <v>666000</v>
      </c>
      <c r="X3277" s="59"/>
      <c r="Y3277" s="625">
        <f t="shared" si="2349"/>
        <v>666000</v>
      </c>
      <c r="Z3277" s="85">
        <v>0.01</v>
      </c>
      <c r="AA3277" s="79">
        <f t="shared" si="2332"/>
        <v>66.599999999999994</v>
      </c>
    </row>
    <row r="3278" spans="1:27" s="87" customFormat="1" ht="30" customHeight="1">
      <c r="A3278" s="624">
        <v>1461</v>
      </c>
      <c r="B3278" s="79" t="s">
        <v>57</v>
      </c>
      <c r="C3278" s="78" t="s">
        <v>29</v>
      </c>
      <c r="D3278" s="78">
        <v>0</v>
      </c>
      <c r="E3278" s="78">
        <v>3</v>
      </c>
      <c r="F3278" s="78">
        <v>0</v>
      </c>
      <c r="G3278" s="78">
        <v>2</v>
      </c>
      <c r="H3278" s="59">
        <v>300</v>
      </c>
      <c r="I3278" s="85">
        <v>150</v>
      </c>
      <c r="J3278" s="59">
        <f>H3278*I3278</f>
        <v>45000</v>
      </c>
      <c r="K3278" s="90">
        <v>1</v>
      </c>
      <c r="L3278" s="85" t="s">
        <v>226</v>
      </c>
      <c r="M3278" s="86" t="s">
        <v>67</v>
      </c>
      <c r="N3278" s="90">
        <v>2</v>
      </c>
      <c r="O3278" s="85">
        <v>180</v>
      </c>
      <c r="P3278" s="85">
        <v>100</v>
      </c>
      <c r="Q3278" s="70">
        <v>6350</v>
      </c>
      <c r="R3278" s="84">
        <f>O3278*Q3278</f>
        <v>1143000</v>
      </c>
      <c r="S3278" s="84">
        <v>21</v>
      </c>
      <c r="T3278" s="84">
        <v>32</v>
      </c>
      <c r="U3278" s="112">
        <f>R3278-R3278*T3278/100</f>
        <v>777240</v>
      </c>
      <c r="V3278" s="111">
        <f>J3278+U3278</f>
        <v>822240</v>
      </c>
      <c r="W3278" s="112">
        <f>V3278*P3278/100</f>
        <v>822240</v>
      </c>
      <c r="X3278" s="59" t="s">
        <v>60</v>
      </c>
      <c r="Y3278" s="609">
        <f>J3278</f>
        <v>45000</v>
      </c>
      <c r="Z3278" s="85">
        <v>0.02</v>
      </c>
      <c r="AA3278" s="79">
        <f t="shared" si="2332"/>
        <v>9</v>
      </c>
    </row>
    <row r="3279" spans="1:27" s="87" customFormat="1" ht="30" customHeight="1">
      <c r="A3279" s="78"/>
      <c r="B3279" s="79"/>
      <c r="C3279" s="80"/>
      <c r="D3279" s="78"/>
      <c r="E3279" s="78"/>
      <c r="F3279" s="78"/>
      <c r="G3279" s="78"/>
      <c r="H3279" s="70"/>
      <c r="I3279" s="85"/>
      <c r="J3279" s="84"/>
      <c r="K3279" s="90"/>
      <c r="L3279" s="95" t="s">
        <v>190</v>
      </c>
      <c r="M3279" s="86" t="s">
        <v>27</v>
      </c>
      <c r="N3279" s="90">
        <v>3</v>
      </c>
      <c r="O3279" s="85">
        <v>152</v>
      </c>
      <c r="P3279" s="85">
        <v>100</v>
      </c>
      <c r="Q3279" s="70">
        <v>2650</v>
      </c>
      <c r="R3279" s="84">
        <f>O3279*Q3279</f>
        <v>402800</v>
      </c>
      <c r="S3279" s="84">
        <v>21</v>
      </c>
      <c r="T3279" s="84">
        <v>93</v>
      </c>
      <c r="U3279" s="112">
        <f>R3279-R3279*T3279/100</f>
        <v>28196</v>
      </c>
      <c r="V3279" s="111">
        <f>J3279+U3279</f>
        <v>28196</v>
      </c>
      <c r="W3279" s="112">
        <f>V3279*P3279/100</f>
        <v>28196</v>
      </c>
      <c r="X3279" s="59">
        <v>0</v>
      </c>
      <c r="Y3279" s="609">
        <f>W3279</f>
        <v>28196</v>
      </c>
      <c r="Z3279" s="85">
        <v>0.3</v>
      </c>
      <c r="AA3279" s="79">
        <f t="shared" si="2332"/>
        <v>84.587999999999994</v>
      </c>
    </row>
    <row r="3280" spans="1:27" s="87" customFormat="1" ht="30" customHeight="1">
      <c r="A3280" s="624">
        <v>1462</v>
      </c>
      <c r="B3280" s="79" t="s">
        <v>57</v>
      </c>
      <c r="C3280" s="78" t="s">
        <v>29</v>
      </c>
      <c r="D3280" s="78">
        <v>0</v>
      </c>
      <c r="E3280" s="78">
        <v>3</v>
      </c>
      <c r="F3280" s="78">
        <v>0</v>
      </c>
      <c r="G3280" s="78">
        <v>2</v>
      </c>
      <c r="H3280" s="59">
        <v>300</v>
      </c>
      <c r="I3280" s="85">
        <v>400</v>
      </c>
      <c r="J3280" s="70">
        <f>H3280*I3280</f>
        <v>120000</v>
      </c>
      <c r="K3280" s="90">
        <v>1</v>
      </c>
      <c r="L3280" s="85" t="s">
        <v>226</v>
      </c>
      <c r="M3280" s="86" t="s">
        <v>63</v>
      </c>
      <c r="N3280" s="90">
        <v>2</v>
      </c>
      <c r="O3280" s="85">
        <v>720</v>
      </c>
      <c r="P3280" s="85">
        <v>100</v>
      </c>
      <c r="Q3280" s="70">
        <v>6350</v>
      </c>
      <c r="R3280" s="84">
        <f>O3280*Q3280</f>
        <v>4572000</v>
      </c>
      <c r="S3280" s="84">
        <v>19</v>
      </c>
      <c r="T3280" s="84">
        <v>70</v>
      </c>
      <c r="U3280" s="112">
        <f>R3280-R3280*T3280/100</f>
        <v>1371600</v>
      </c>
      <c r="V3280" s="111">
        <f>J3280+U3280</f>
        <v>1491600</v>
      </c>
      <c r="W3280" s="112">
        <f>V3280*P3280/100</f>
        <v>1491600</v>
      </c>
      <c r="X3280" s="59" t="s">
        <v>60</v>
      </c>
      <c r="Y3280" s="625">
        <f>J3280</f>
        <v>120000</v>
      </c>
      <c r="Z3280" s="85">
        <v>0.02</v>
      </c>
      <c r="AA3280" s="79">
        <f t="shared" si="2332"/>
        <v>24</v>
      </c>
    </row>
    <row r="3281" spans="1:27" s="87" customFormat="1" ht="30" customHeight="1">
      <c r="A3281" s="624"/>
      <c r="B3281" s="79"/>
      <c r="C3281" s="80"/>
      <c r="D3281" s="78"/>
      <c r="E3281" s="78"/>
      <c r="F3281" s="78"/>
      <c r="G3281" s="78"/>
      <c r="H3281" s="70"/>
      <c r="I3281" s="85"/>
      <c r="J3281" s="84"/>
      <c r="K3281" s="90"/>
      <c r="L3281" s="95" t="s">
        <v>162</v>
      </c>
      <c r="M3281" s="86" t="s">
        <v>27</v>
      </c>
      <c r="N3281" s="90">
        <v>1</v>
      </c>
      <c r="O3281" s="85">
        <v>18</v>
      </c>
      <c r="P3281" s="85">
        <v>100</v>
      </c>
      <c r="Q3281" s="70">
        <v>5150</v>
      </c>
      <c r="R3281" s="84">
        <f>O3281*Q3281</f>
        <v>92700</v>
      </c>
      <c r="S3281" s="84">
        <v>21</v>
      </c>
      <c r="T3281" s="84">
        <v>93</v>
      </c>
      <c r="U3281" s="112">
        <f>R3281-R3281*T3281/100</f>
        <v>6489</v>
      </c>
      <c r="V3281" s="111">
        <f>J3281+U3281</f>
        <v>6489</v>
      </c>
      <c r="W3281" s="112">
        <f>V3281*P3281/100</f>
        <v>6489</v>
      </c>
      <c r="X3281" s="59">
        <v>0</v>
      </c>
      <c r="Y3281" s="609">
        <v>0</v>
      </c>
      <c r="Z3281" s="85">
        <v>0</v>
      </c>
      <c r="AA3281" s="79">
        <f t="shared" si="2332"/>
        <v>0</v>
      </c>
    </row>
    <row r="3282" spans="1:27" s="87" customFormat="1" ht="30" customHeight="1">
      <c r="A3282" s="624">
        <v>1463</v>
      </c>
      <c r="B3282" s="627" t="s">
        <v>25</v>
      </c>
      <c r="C3282" s="80" t="s">
        <v>228</v>
      </c>
      <c r="D3282" s="78">
        <v>29</v>
      </c>
      <c r="E3282" s="78">
        <v>3</v>
      </c>
      <c r="F3282" s="78">
        <v>11</v>
      </c>
      <c r="G3282" s="78">
        <v>1</v>
      </c>
      <c r="H3282" s="31">
        <v>11911</v>
      </c>
      <c r="I3282" s="85">
        <v>100</v>
      </c>
      <c r="J3282" s="84">
        <f t="shared" ref="J3282:J3284" si="2350">H3282*I3282</f>
        <v>1191100</v>
      </c>
      <c r="K3282" s="85"/>
      <c r="L3282" s="85"/>
      <c r="M3282" s="85"/>
      <c r="N3282" s="85"/>
      <c r="O3282" s="85"/>
      <c r="P3282" s="85">
        <v>100</v>
      </c>
      <c r="Q3282" s="59"/>
      <c r="R3282" s="59">
        <f t="shared" ref="R3282:R3284" si="2351">O3282*Q3282</f>
        <v>0</v>
      </c>
      <c r="S3282" s="59"/>
      <c r="T3282" s="59"/>
      <c r="U3282" s="59">
        <f t="shared" ref="U3282:U3284" si="2352">R3282-R3282*T3282/100</f>
        <v>0</v>
      </c>
      <c r="V3282" s="84">
        <f t="shared" ref="V3282:V3284" si="2353">J3282+U3282</f>
        <v>1191100</v>
      </c>
      <c r="W3282" s="84">
        <f t="shared" ref="W3282:W3284" si="2354">V3282*P3282/100</f>
        <v>1191100</v>
      </c>
      <c r="X3282" s="59"/>
      <c r="Y3282" s="609">
        <f t="shared" ref="Y3282:Y3284" si="2355">J3282</f>
        <v>1191100</v>
      </c>
      <c r="Z3282" s="85">
        <v>0.01</v>
      </c>
      <c r="AA3282" s="79">
        <f t="shared" si="2332"/>
        <v>119.11</v>
      </c>
    </row>
    <row r="3283" spans="1:27" s="87" customFormat="1" ht="30" customHeight="1">
      <c r="A3283" s="624">
        <v>1464</v>
      </c>
      <c r="B3283" s="627" t="s">
        <v>25</v>
      </c>
      <c r="C3283" s="80" t="s">
        <v>229</v>
      </c>
      <c r="D3283" s="78">
        <v>6</v>
      </c>
      <c r="E3283" s="78">
        <v>2</v>
      </c>
      <c r="F3283" s="78">
        <v>95</v>
      </c>
      <c r="G3283" s="78">
        <v>1</v>
      </c>
      <c r="H3283" s="31">
        <v>2695</v>
      </c>
      <c r="I3283" s="85">
        <v>100</v>
      </c>
      <c r="J3283" s="70">
        <f t="shared" si="2350"/>
        <v>269500</v>
      </c>
      <c r="K3283" s="85"/>
      <c r="L3283" s="85"/>
      <c r="M3283" s="85"/>
      <c r="N3283" s="85"/>
      <c r="O3283" s="85"/>
      <c r="P3283" s="85">
        <v>100</v>
      </c>
      <c r="Q3283" s="59"/>
      <c r="R3283" s="59">
        <f t="shared" si="2351"/>
        <v>0</v>
      </c>
      <c r="S3283" s="59"/>
      <c r="T3283" s="59"/>
      <c r="U3283" s="59">
        <f t="shared" si="2352"/>
        <v>0</v>
      </c>
      <c r="V3283" s="70">
        <f t="shared" si="2353"/>
        <v>269500</v>
      </c>
      <c r="W3283" s="70">
        <f t="shared" si="2354"/>
        <v>269500</v>
      </c>
      <c r="X3283" s="59"/>
      <c r="Y3283" s="609">
        <f t="shared" si="2355"/>
        <v>269500</v>
      </c>
      <c r="Z3283" s="85">
        <v>0.01</v>
      </c>
      <c r="AA3283" s="79">
        <f t="shared" si="2332"/>
        <v>26.95</v>
      </c>
    </row>
    <row r="3284" spans="1:27" s="87" customFormat="1" ht="30" customHeight="1">
      <c r="A3284" s="624">
        <v>1465</v>
      </c>
      <c r="B3284" s="627" t="s">
        <v>25</v>
      </c>
      <c r="C3284" s="80" t="s">
        <v>230</v>
      </c>
      <c r="D3284" s="78">
        <v>50</v>
      </c>
      <c r="E3284" s="78">
        <v>0</v>
      </c>
      <c r="F3284" s="78">
        <v>0</v>
      </c>
      <c r="G3284" s="78">
        <v>1</v>
      </c>
      <c r="H3284" s="31">
        <v>20000</v>
      </c>
      <c r="I3284" s="85">
        <v>100</v>
      </c>
      <c r="J3284" s="84">
        <f t="shared" si="2350"/>
        <v>2000000</v>
      </c>
      <c r="K3284" s="85"/>
      <c r="L3284" s="85"/>
      <c r="M3284" s="85"/>
      <c r="N3284" s="85"/>
      <c r="O3284" s="85"/>
      <c r="P3284" s="85">
        <v>100</v>
      </c>
      <c r="Q3284" s="59"/>
      <c r="R3284" s="59">
        <f t="shared" si="2351"/>
        <v>0</v>
      </c>
      <c r="S3284" s="59"/>
      <c r="T3284" s="59"/>
      <c r="U3284" s="59">
        <f t="shared" si="2352"/>
        <v>0</v>
      </c>
      <c r="V3284" s="84">
        <f t="shared" si="2353"/>
        <v>2000000</v>
      </c>
      <c r="W3284" s="70">
        <f t="shared" si="2354"/>
        <v>2000000</v>
      </c>
      <c r="X3284" s="59"/>
      <c r="Y3284" s="609">
        <f t="shared" si="2355"/>
        <v>2000000</v>
      </c>
      <c r="Z3284" s="85">
        <v>0.01</v>
      </c>
      <c r="AA3284" s="79">
        <f t="shared" si="2332"/>
        <v>200</v>
      </c>
    </row>
    <row r="3285" spans="1:27" s="87" customFormat="1" ht="30" customHeight="1">
      <c r="A3285" s="624">
        <v>1466</v>
      </c>
      <c r="B3285" s="79" t="s">
        <v>57</v>
      </c>
      <c r="C3285" s="78" t="s">
        <v>29</v>
      </c>
      <c r="D3285" s="78">
        <v>2</v>
      </c>
      <c r="E3285" s="78">
        <v>0</v>
      </c>
      <c r="F3285" s="78">
        <v>0</v>
      </c>
      <c r="G3285" s="78">
        <v>2</v>
      </c>
      <c r="H3285" s="59">
        <v>560</v>
      </c>
      <c r="I3285" s="85">
        <v>400</v>
      </c>
      <c r="J3285" s="70">
        <f>H3285*I3285</f>
        <v>224000</v>
      </c>
      <c r="K3285" s="90">
        <v>1</v>
      </c>
      <c r="L3285" s="85" t="s">
        <v>226</v>
      </c>
      <c r="M3285" s="86" t="s">
        <v>67</v>
      </c>
      <c r="N3285" s="90">
        <v>2</v>
      </c>
      <c r="O3285" s="85">
        <v>180</v>
      </c>
      <c r="P3285" s="85">
        <v>100</v>
      </c>
      <c r="Q3285" s="70">
        <v>6350</v>
      </c>
      <c r="R3285" s="84">
        <f>O3285*Q3285</f>
        <v>1143000</v>
      </c>
      <c r="S3285" s="84">
        <v>19</v>
      </c>
      <c r="T3285" s="84">
        <v>28</v>
      </c>
      <c r="U3285" s="112">
        <f>R3285-R3285*T3285/100</f>
        <v>822960</v>
      </c>
      <c r="V3285" s="111">
        <f>J3285+U3285</f>
        <v>1046960</v>
      </c>
      <c r="W3285" s="112">
        <f>V3285*P3285/100</f>
        <v>1046960</v>
      </c>
      <c r="X3285" s="59" t="s">
        <v>60</v>
      </c>
      <c r="Y3285" s="625">
        <f>J3285</f>
        <v>224000</v>
      </c>
      <c r="Z3285" s="85">
        <v>0.02</v>
      </c>
      <c r="AA3285" s="79">
        <f t="shared" si="2332"/>
        <v>44.8</v>
      </c>
    </row>
    <row r="3286" spans="1:27" s="87" customFormat="1" ht="30" customHeight="1">
      <c r="A3286" s="624"/>
      <c r="B3286" s="79"/>
      <c r="C3286" s="80"/>
      <c r="D3286" s="78"/>
      <c r="E3286" s="78"/>
      <c r="F3286" s="78"/>
      <c r="G3286" s="78">
        <v>1</v>
      </c>
      <c r="H3286" s="70">
        <v>240</v>
      </c>
      <c r="I3286" s="85">
        <v>400</v>
      </c>
      <c r="J3286" s="70">
        <f>H3286*I3286</f>
        <v>96000</v>
      </c>
      <c r="K3286" s="90"/>
      <c r="L3286" s="95"/>
      <c r="M3286" s="86"/>
      <c r="N3286" s="90"/>
      <c r="O3286" s="85"/>
      <c r="P3286" s="85">
        <v>100</v>
      </c>
      <c r="Q3286" s="70"/>
      <c r="R3286" s="84"/>
      <c r="S3286" s="84"/>
      <c r="T3286" s="84"/>
      <c r="U3286" s="112"/>
      <c r="V3286" s="70">
        <f>J3286+U3286</f>
        <v>96000</v>
      </c>
      <c r="W3286" s="59">
        <f>V3286*P3286/100</f>
        <v>96000</v>
      </c>
      <c r="X3286" s="59">
        <v>0</v>
      </c>
      <c r="Y3286" s="609">
        <f>J3286</f>
        <v>96000</v>
      </c>
      <c r="Z3286" s="85">
        <v>0.01</v>
      </c>
      <c r="AA3286" s="79">
        <f t="shared" si="2332"/>
        <v>9.6</v>
      </c>
    </row>
    <row r="3287" spans="1:27" s="87" customFormat="1" ht="30" customHeight="1">
      <c r="A3287" s="624"/>
      <c r="B3287" s="626"/>
      <c r="C3287" s="80"/>
      <c r="D3287" s="78"/>
      <c r="E3287" s="78"/>
      <c r="F3287" s="78"/>
      <c r="G3287" s="78"/>
      <c r="H3287" s="70"/>
      <c r="I3287" s="85"/>
      <c r="J3287" s="70"/>
      <c r="K3287" s="90">
        <v>2</v>
      </c>
      <c r="L3287" s="95" t="s">
        <v>162</v>
      </c>
      <c r="M3287" s="86" t="s">
        <v>27</v>
      </c>
      <c r="N3287" s="90">
        <v>1</v>
      </c>
      <c r="O3287" s="85">
        <v>11.25</v>
      </c>
      <c r="P3287" s="85">
        <v>100</v>
      </c>
      <c r="Q3287" s="70">
        <v>5150</v>
      </c>
      <c r="R3287" s="84">
        <f>O3287*Q3287</f>
        <v>57937.5</v>
      </c>
      <c r="S3287" s="84">
        <v>21</v>
      </c>
      <c r="T3287" s="84">
        <v>93</v>
      </c>
      <c r="U3287" s="59">
        <f>R3287-R3287*T3287/100</f>
        <v>4055.625</v>
      </c>
      <c r="V3287" s="59">
        <f>J3287+U3287</f>
        <v>4055.625</v>
      </c>
      <c r="W3287" s="59">
        <f>V3287*P3287/100</f>
        <v>4055.625</v>
      </c>
      <c r="X3287" s="59">
        <v>0</v>
      </c>
      <c r="Y3287" s="609">
        <v>0</v>
      </c>
      <c r="Z3287" s="85">
        <v>0</v>
      </c>
      <c r="AA3287" s="79">
        <f t="shared" si="2332"/>
        <v>0</v>
      </c>
    </row>
    <row r="3288" spans="1:27" s="87" customFormat="1" ht="30" customHeight="1">
      <c r="A3288" s="624">
        <v>1467</v>
      </c>
      <c r="B3288" s="627" t="s">
        <v>25</v>
      </c>
      <c r="C3288" s="80" t="s">
        <v>231</v>
      </c>
      <c r="D3288" s="78">
        <v>4</v>
      </c>
      <c r="E3288" s="78">
        <v>2</v>
      </c>
      <c r="F3288" s="78">
        <v>90</v>
      </c>
      <c r="G3288" s="78">
        <v>1</v>
      </c>
      <c r="H3288" s="31">
        <v>1890</v>
      </c>
      <c r="I3288" s="85">
        <v>150</v>
      </c>
      <c r="J3288" s="84">
        <f t="shared" ref="J3288:J3291" si="2356">H3288*I3288</f>
        <v>283500</v>
      </c>
      <c r="K3288" s="85"/>
      <c r="L3288" s="85"/>
      <c r="M3288" s="85"/>
      <c r="N3288" s="85"/>
      <c r="O3288" s="85"/>
      <c r="P3288" s="85">
        <v>100</v>
      </c>
      <c r="Q3288" s="59"/>
      <c r="R3288" s="59">
        <f t="shared" ref="R3288:R3291" si="2357">O3288*Q3288</f>
        <v>0</v>
      </c>
      <c r="S3288" s="59"/>
      <c r="T3288" s="59"/>
      <c r="U3288" s="59">
        <f t="shared" ref="U3288:U3291" si="2358">R3288-R3288*T3288/100</f>
        <v>0</v>
      </c>
      <c r="V3288" s="84">
        <f t="shared" ref="V3288:V3291" si="2359">J3288+U3288</f>
        <v>283500</v>
      </c>
      <c r="W3288" s="84">
        <f t="shared" ref="W3288:W3291" si="2360">V3288*P3288/100</f>
        <v>283500</v>
      </c>
      <c r="X3288" s="59"/>
      <c r="Y3288" s="609">
        <f t="shared" ref="Y3288:Y3291" si="2361">J3288</f>
        <v>283500</v>
      </c>
      <c r="Z3288" s="85">
        <v>0.01</v>
      </c>
      <c r="AA3288" s="79">
        <f t="shared" si="2332"/>
        <v>28.35</v>
      </c>
    </row>
    <row r="3289" spans="1:27" s="87" customFormat="1" ht="30" customHeight="1">
      <c r="A3289" s="624">
        <v>1468</v>
      </c>
      <c r="B3289" s="627" t="s">
        <v>25</v>
      </c>
      <c r="C3289" s="80" t="s">
        <v>232</v>
      </c>
      <c r="D3289" s="78">
        <v>18</v>
      </c>
      <c r="E3289" s="78">
        <v>2</v>
      </c>
      <c r="F3289" s="78">
        <v>48</v>
      </c>
      <c r="G3289" s="78">
        <v>1</v>
      </c>
      <c r="H3289" s="31">
        <v>7448</v>
      </c>
      <c r="I3289" s="85">
        <v>150</v>
      </c>
      <c r="J3289" s="84">
        <f t="shared" si="2356"/>
        <v>1117200</v>
      </c>
      <c r="K3289" s="85"/>
      <c r="L3289" s="85"/>
      <c r="M3289" s="85"/>
      <c r="N3289" s="85"/>
      <c r="O3289" s="85"/>
      <c r="P3289" s="85">
        <v>100</v>
      </c>
      <c r="Q3289" s="59"/>
      <c r="R3289" s="59">
        <f t="shared" si="2357"/>
        <v>0</v>
      </c>
      <c r="S3289" s="59"/>
      <c r="T3289" s="59"/>
      <c r="U3289" s="59">
        <f t="shared" si="2358"/>
        <v>0</v>
      </c>
      <c r="V3289" s="84">
        <f t="shared" si="2359"/>
        <v>1117200</v>
      </c>
      <c r="W3289" s="70">
        <f t="shared" si="2360"/>
        <v>1117200</v>
      </c>
      <c r="X3289" s="59"/>
      <c r="Y3289" s="609">
        <f t="shared" si="2361"/>
        <v>1117200</v>
      </c>
      <c r="Z3289" s="85">
        <v>0.01</v>
      </c>
      <c r="AA3289" s="79">
        <f t="shared" si="2332"/>
        <v>111.72</v>
      </c>
    </row>
    <row r="3290" spans="1:27" s="87" customFormat="1" ht="30" customHeight="1">
      <c r="A3290" s="624">
        <v>1469</v>
      </c>
      <c r="B3290" s="627" t="s">
        <v>25</v>
      </c>
      <c r="C3290" s="80" t="s">
        <v>233</v>
      </c>
      <c r="D3290" s="78">
        <v>37</v>
      </c>
      <c r="E3290" s="78">
        <v>2</v>
      </c>
      <c r="F3290" s="78">
        <v>29</v>
      </c>
      <c r="G3290" s="78">
        <v>1</v>
      </c>
      <c r="H3290" s="31">
        <v>15029</v>
      </c>
      <c r="I3290" s="85">
        <v>150</v>
      </c>
      <c r="J3290" s="84">
        <f t="shared" si="2356"/>
        <v>2254350</v>
      </c>
      <c r="K3290" s="85"/>
      <c r="L3290" s="85"/>
      <c r="M3290" s="85"/>
      <c r="N3290" s="85"/>
      <c r="O3290" s="85"/>
      <c r="P3290" s="85">
        <v>100</v>
      </c>
      <c r="Q3290" s="59"/>
      <c r="R3290" s="59">
        <f t="shared" si="2357"/>
        <v>0</v>
      </c>
      <c r="S3290" s="59"/>
      <c r="T3290" s="59"/>
      <c r="U3290" s="59">
        <f t="shared" si="2358"/>
        <v>0</v>
      </c>
      <c r="V3290" s="84">
        <f t="shared" si="2359"/>
        <v>2254350</v>
      </c>
      <c r="W3290" s="70">
        <f t="shared" si="2360"/>
        <v>2254350</v>
      </c>
      <c r="X3290" s="59"/>
      <c r="Y3290" s="609">
        <f t="shared" si="2361"/>
        <v>2254350</v>
      </c>
      <c r="Z3290" s="85">
        <v>0.01</v>
      </c>
      <c r="AA3290" s="79">
        <f t="shared" si="2332"/>
        <v>225.435</v>
      </c>
    </row>
    <row r="3291" spans="1:27" s="87" customFormat="1" ht="30" customHeight="1">
      <c r="A3291" s="624">
        <v>1470</v>
      </c>
      <c r="B3291" s="627" t="s">
        <v>25</v>
      </c>
      <c r="C3291" s="80" t="s">
        <v>234</v>
      </c>
      <c r="D3291" s="78">
        <v>6</v>
      </c>
      <c r="E3291" s="78">
        <v>0</v>
      </c>
      <c r="F3291" s="78">
        <v>93</v>
      </c>
      <c r="G3291" s="78">
        <v>1</v>
      </c>
      <c r="H3291" s="31">
        <v>2493</v>
      </c>
      <c r="I3291" s="85">
        <v>100</v>
      </c>
      <c r="J3291" s="84">
        <f t="shared" si="2356"/>
        <v>249300</v>
      </c>
      <c r="K3291" s="85"/>
      <c r="L3291" s="85"/>
      <c r="M3291" s="85"/>
      <c r="N3291" s="85"/>
      <c r="O3291" s="85"/>
      <c r="P3291" s="85">
        <v>100</v>
      </c>
      <c r="Q3291" s="59"/>
      <c r="R3291" s="59">
        <f t="shared" si="2357"/>
        <v>0</v>
      </c>
      <c r="S3291" s="59"/>
      <c r="T3291" s="59"/>
      <c r="U3291" s="59">
        <f t="shared" si="2358"/>
        <v>0</v>
      </c>
      <c r="V3291" s="84">
        <f t="shared" si="2359"/>
        <v>249300</v>
      </c>
      <c r="W3291" s="70">
        <f t="shared" si="2360"/>
        <v>249300</v>
      </c>
      <c r="X3291" s="59"/>
      <c r="Y3291" s="609">
        <f t="shared" si="2361"/>
        <v>249300</v>
      </c>
      <c r="Z3291" s="85">
        <v>0.01</v>
      </c>
      <c r="AA3291" s="79">
        <f t="shared" si="2332"/>
        <v>24.93</v>
      </c>
    </row>
    <row r="3292" spans="1:27" s="87" customFormat="1" ht="30" customHeight="1">
      <c r="A3292" s="624">
        <v>1471</v>
      </c>
      <c r="B3292" s="79" t="s">
        <v>57</v>
      </c>
      <c r="C3292" s="78" t="s">
        <v>29</v>
      </c>
      <c r="D3292" s="78">
        <v>1</v>
      </c>
      <c r="E3292" s="78">
        <v>0</v>
      </c>
      <c r="F3292" s="78">
        <v>0</v>
      </c>
      <c r="G3292" s="78">
        <v>2</v>
      </c>
      <c r="H3292" s="59">
        <v>215</v>
      </c>
      <c r="I3292" s="85">
        <v>400</v>
      </c>
      <c r="J3292" s="70">
        <f>H3292*I3292</f>
        <v>86000</v>
      </c>
      <c r="K3292" s="90">
        <v>1</v>
      </c>
      <c r="L3292" s="85" t="s">
        <v>226</v>
      </c>
      <c r="M3292" s="86" t="s">
        <v>67</v>
      </c>
      <c r="N3292" s="90">
        <v>2</v>
      </c>
      <c r="O3292" s="85">
        <v>132.25</v>
      </c>
      <c r="P3292" s="85">
        <v>100</v>
      </c>
      <c r="Q3292" s="70">
        <v>6350</v>
      </c>
      <c r="R3292" s="84">
        <f>O3292*Q3292</f>
        <v>839787.5</v>
      </c>
      <c r="S3292" s="84">
        <v>16</v>
      </c>
      <c r="T3292" s="84">
        <v>22</v>
      </c>
      <c r="U3292" s="112">
        <f>R3292-R3292*T3292/100</f>
        <v>655034.25</v>
      </c>
      <c r="V3292" s="111">
        <f>J3292+U3292</f>
        <v>741034.25</v>
      </c>
      <c r="W3292" s="112">
        <f>V3292*P3292/100</f>
        <v>741034.25</v>
      </c>
      <c r="X3292" s="59" t="s">
        <v>60</v>
      </c>
      <c r="Y3292" s="625">
        <f>J3292</f>
        <v>86000</v>
      </c>
      <c r="Z3292" s="85">
        <v>0.02</v>
      </c>
      <c r="AA3292" s="79">
        <f t="shared" si="2332"/>
        <v>17.2</v>
      </c>
    </row>
    <row r="3293" spans="1:27" s="87" customFormat="1" ht="30" customHeight="1">
      <c r="A3293" s="624"/>
      <c r="B3293" s="79"/>
      <c r="C3293" s="80"/>
      <c r="D3293" s="78"/>
      <c r="E3293" s="78"/>
      <c r="F3293" s="78"/>
      <c r="G3293" s="78">
        <v>1</v>
      </c>
      <c r="H3293" s="70">
        <v>185</v>
      </c>
      <c r="I3293" s="85">
        <v>400</v>
      </c>
      <c r="J3293" s="70">
        <f>H3293*I3293</f>
        <v>74000</v>
      </c>
      <c r="K3293" s="90"/>
      <c r="L3293" s="95"/>
      <c r="M3293" s="86"/>
      <c r="N3293" s="90"/>
      <c r="O3293" s="85"/>
      <c r="P3293" s="85">
        <v>100</v>
      </c>
      <c r="Q3293" s="70"/>
      <c r="R3293" s="84"/>
      <c r="S3293" s="84"/>
      <c r="T3293" s="84"/>
      <c r="U3293" s="112"/>
      <c r="V3293" s="70">
        <f>J3293+U3293</f>
        <v>74000</v>
      </c>
      <c r="W3293" s="59">
        <f>V3293*P3293/100</f>
        <v>74000</v>
      </c>
      <c r="X3293" s="59">
        <v>0</v>
      </c>
      <c r="Y3293" s="609">
        <f>J3293</f>
        <v>74000</v>
      </c>
      <c r="Z3293" s="85">
        <v>0.01</v>
      </c>
      <c r="AA3293" s="79">
        <f t="shared" si="2332"/>
        <v>7.4</v>
      </c>
    </row>
    <row r="3294" spans="1:27" s="87" customFormat="1" ht="30" customHeight="1">
      <c r="A3294" s="624"/>
      <c r="B3294" s="626"/>
      <c r="C3294" s="80"/>
      <c r="D3294" s="78"/>
      <c r="E3294" s="78"/>
      <c r="F3294" s="78"/>
      <c r="G3294" s="78"/>
      <c r="H3294" s="70"/>
      <c r="I3294" s="85"/>
      <c r="J3294" s="70"/>
      <c r="K3294" s="90">
        <v>2</v>
      </c>
      <c r="L3294" s="85" t="s">
        <v>226</v>
      </c>
      <c r="M3294" s="86" t="s">
        <v>67</v>
      </c>
      <c r="N3294" s="90">
        <v>2</v>
      </c>
      <c r="O3294" s="85">
        <v>86.25</v>
      </c>
      <c r="P3294" s="85">
        <v>100</v>
      </c>
      <c r="Q3294" s="70">
        <v>6350</v>
      </c>
      <c r="R3294" s="84">
        <f>O3294*Q3294</f>
        <v>547687.5</v>
      </c>
      <c r="S3294" s="84">
        <v>24</v>
      </c>
      <c r="T3294" s="84">
        <v>38</v>
      </c>
      <c r="U3294" s="112">
        <f>R3294-R3294*T3294/100</f>
        <v>339566.25</v>
      </c>
      <c r="V3294" s="111">
        <f>J3294+U3294</f>
        <v>339566.25</v>
      </c>
      <c r="W3294" s="112">
        <f>V3294*P3294/100</f>
        <v>339566.25</v>
      </c>
      <c r="X3294" s="59"/>
      <c r="Y3294" s="625">
        <f>W3294</f>
        <v>339566.25</v>
      </c>
      <c r="Z3294" s="85">
        <v>0.02</v>
      </c>
      <c r="AA3294" s="79">
        <f t="shared" si="2332"/>
        <v>67.913250000000005</v>
      </c>
    </row>
    <row r="3295" spans="1:27" s="87" customFormat="1" ht="30" customHeight="1">
      <c r="A3295" s="624"/>
      <c r="B3295" s="626"/>
      <c r="C3295" s="80"/>
      <c r="D3295" s="78"/>
      <c r="E3295" s="78"/>
      <c r="F3295" s="78"/>
      <c r="G3295" s="78"/>
      <c r="H3295" s="70"/>
      <c r="I3295" s="85"/>
      <c r="J3295" s="70"/>
      <c r="K3295" s="90">
        <v>3</v>
      </c>
      <c r="L3295" s="95" t="s">
        <v>162</v>
      </c>
      <c r="M3295" s="86" t="s">
        <v>27</v>
      </c>
      <c r="N3295" s="90">
        <v>1</v>
      </c>
      <c r="O3295" s="85">
        <v>11.25</v>
      </c>
      <c r="P3295" s="85">
        <v>100</v>
      </c>
      <c r="Q3295" s="70">
        <v>5150</v>
      </c>
      <c r="R3295" s="84">
        <f>O3295*Q3295</f>
        <v>57937.5</v>
      </c>
      <c r="S3295" s="84">
        <v>21</v>
      </c>
      <c r="T3295" s="84">
        <v>93</v>
      </c>
      <c r="U3295" s="59">
        <f>R3295-R3295*T3295/100</f>
        <v>4055.625</v>
      </c>
      <c r="V3295" s="59">
        <f>J3295+U3295</f>
        <v>4055.625</v>
      </c>
      <c r="W3295" s="59">
        <f>V3295*P3295/100</f>
        <v>4055.625</v>
      </c>
      <c r="X3295" s="59">
        <v>0</v>
      </c>
      <c r="Y3295" s="609">
        <v>0</v>
      </c>
      <c r="Z3295" s="85">
        <v>0</v>
      </c>
      <c r="AA3295" s="79">
        <f t="shared" si="2332"/>
        <v>0</v>
      </c>
    </row>
    <row r="3296" spans="1:27" s="87" customFormat="1" ht="30" customHeight="1">
      <c r="A3296" s="624"/>
      <c r="B3296" s="626"/>
      <c r="C3296" s="80"/>
      <c r="D3296" s="78"/>
      <c r="E3296" s="78"/>
      <c r="F3296" s="78"/>
      <c r="G3296" s="78"/>
      <c r="H3296" s="70"/>
      <c r="I3296" s="85"/>
      <c r="J3296" s="70"/>
      <c r="K3296" s="90">
        <v>4</v>
      </c>
      <c r="L3296" s="85" t="s">
        <v>226</v>
      </c>
      <c r="M3296" s="86" t="s">
        <v>235</v>
      </c>
      <c r="N3296" s="90">
        <v>2</v>
      </c>
      <c r="O3296" s="85">
        <v>48</v>
      </c>
      <c r="P3296" s="85">
        <v>100</v>
      </c>
      <c r="Q3296" s="70">
        <v>6350</v>
      </c>
      <c r="R3296" s="84">
        <f>O3296*Q3296</f>
        <v>304800</v>
      </c>
      <c r="S3296" s="84">
        <v>14</v>
      </c>
      <c r="T3296" s="84">
        <v>60</v>
      </c>
      <c r="U3296" s="112">
        <f>R3296-R3296*T3296/100</f>
        <v>121920</v>
      </c>
      <c r="V3296" s="111">
        <f>J3296+U3296</f>
        <v>121920</v>
      </c>
      <c r="W3296" s="112">
        <f>V3296*P3296/100</f>
        <v>121920</v>
      </c>
      <c r="X3296" s="59"/>
      <c r="Y3296" s="625">
        <f>W3296</f>
        <v>121920</v>
      </c>
      <c r="Z3296" s="85">
        <v>0.02</v>
      </c>
      <c r="AA3296" s="79">
        <f t="shared" si="2332"/>
        <v>24.384</v>
      </c>
    </row>
    <row r="3297" spans="1:27" s="87" customFormat="1" ht="30" customHeight="1">
      <c r="A3297" s="624">
        <v>1472</v>
      </c>
      <c r="B3297" s="627" t="s">
        <v>25</v>
      </c>
      <c r="C3297" s="80" t="s">
        <v>236</v>
      </c>
      <c r="D3297" s="78">
        <v>26</v>
      </c>
      <c r="E3297" s="78">
        <v>0</v>
      </c>
      <c r="F3297" s="78">
        <v>43</v>
      </c>
      <c r="G3297" s="78">
        <v>1</v>
      </c>
      <c r="H3297" s="31">
        <v>10443</v>
      </c>
      <c r="I3297" s="85">
        <v>150</v>
      </c>
      <c r="J3297" s="84">
        <f t="shared" ref="J3297:J3298" si="2362">H3297*I3297</f>
        <v>1566450</v>
      </c>
      <c r="K3297" s="85"/>
      <c r="L3297" s="85"/>
      <c r="M3297" s="85"/>
      <c r="N3297" s="85"/>
      <c r="O3297" s="85"/>
      <c r="P3297" s="85">
        <v>100</v>
      </c>
      <c r="Q3297" s="59"/>
      <c r="R3297" s="59">
        <f t="shared" ref="R3297:R3298" si="2363">O3297*Q3297</f>
        <v>0</v>
      </c>
      <c r="S3297" s="59"/>
      <c r="T3297" s="59"/>
      <c r="U3297" s="59">
        <f t="shared" ref="U3297:U3298" si="2364">R3297-R3297*T3297/100</f>
        <v>0</v>
      </c>
      <c r="V3297" s="84">
        <f t="shared" ref="V3297:V3298" si="2365">J3297+U3297</f>
        <v>1566450</v>
      </c>
      <c r="W3297" s="84">
        <f t="shared" ref="W3297:W3298" si="2366">V3297*P3297/100</f>
        <v>1566450</v>
      </c>
      <c r="X3297" s="59"/>
      <c r="Y3297" s="609">
        <f t="shared" ref="Y3297:Y3298" si="2367">J3297</f>
        <v>1566450</v>
      </c>
      <c r="Z3297" s="85">
        <v>0.01</v>
      </c>
      <c r="AA3297" s="79">
        <f t="shared" si="2332"/>
        <v>156.64500000000001</v>
      </c>
    </row>
    <row r="3298" spans="1:27" s="87" customFormat="1" ht="30" customHeight="1">
      <c r="A3298" s="624">
        <v>1473</v>
      </c>
      <c r="B3298" s="627" t="s">
        <v>25</v>
      </c>
      <c r="C3298" s="80" t="s">
        <v>237</v>
      </c>
      <c r="D3298" s="78">
        <v>5</v>
      </c>
      <c r="E3298" s="78">
        <v>3</v>
      </c>
      <c r="F3298" s="78">
        <v>20</v>
      </c>
      <c r="G3298" s="78">
        <v>1</v>
      </c>
      <c r="H3298" s="31">
        <v>2320</v>
      </c>
      <c r="I3298" s="85">
        <v>150</v>
      </c>
      <c r="J3298" s="84">
        <f t="shared" si="2362"/>
        <v>348000</v>
      </c>
      <c r="K3298" s="85"/>
      <c r="L3298" s="85"/>
      <c r="M3298" s="85"/>
      <c r="N3298" s="85"/>
      <c r="O3298" s="85"/>
      <c r="P3298" s="85">
        <v>100</v>
      </c>
      <c r="Q3298" s="59"/>
      <c r="R3298" s="59">
        <f t="shared" si="2363"/>
        <v>0</v>
      </c>
      <c r="S3298" s="59"/>
      <c r="T3298" s="59"/>
      <c r="U3298" s="59">
        <f t="shared" si="2364"/>
        <v>0</v>
      </c>
      <c r="V3298" s="84">
        <f t="shared" si="2365"/>
        <v>348000</v>
      </c>
      <c r="W3298" s="70">
        <f t="shared" si="2366"/>
        <v>348000</v>
      </c>
      <c r="X3298" s="59"/>
      <c r="Y3298" s="609">
        <f t="shared" si="2367"/>
        <v>348000</v>
      </c>
      <c r="Z3298" s="85">
        <v>0.01</v>
      </c>
      <c r="AA3298" s="79">
        <f t="shared" si="2332"/>
        <v>34.799999999999997</v>
      </c>
    </row>
    <row r="3299" spans="1:27" s="87" customFormat="1" ht="30" customHeight="1">
      <c r="A3299" s="624">
        <v>1474</v>
      </c>
      <c r="B3299" s="79" t="s">
        <v>57</v>
      </c>
      <c r="C3299" s="78" t="s">
        <v>29</v>
      </c>
      <c r="D3299" s="78">
        <v>0</v>
      </c>
      <c r="E3299" s="78">
        <v>1</v>
      </c>
      <c r="F3299" s="78">
        <v>0</v>
      </c>
      <c r="G3299" s="78">
        <v>2</v>
      </c>
      <c r="H3299" s="59">
        <v>100</v>
      </c>
      <c r="I3299" s="85">
        <v>150</v>
      </c>
      <c r="J3299" s="70">
        <f>H3299*I3299</f>
        <v>15000</v>
      </c>
      <c r="K3299" s="90">
        <v>1</v>
      </c>
      <c r="L3299" s="85" t="s">
        <v>226</v>
      </c>
      <c r="M3299" s="86" t="s">
        <v>67</v>
      </c>
      <c r="N3299" s="90">
        <v>2</v>
      </c>
      <c r="O3299" s="85">
        <v>510</v>
      </c>
      <c r="P3299" s="85">
        <v>100</v>
      </c>
      <c r="Q3299" s="70">
        <v>6350</v>
      </c>
      <c r="R3299" s="84">
        <f>O3299*Q3299</f>
        <v>3238500</v>
      </c>
      <c r="S3299" s="84">
        <v>21</v>
      </c>
      <c r="T3299" s="84">
        <v>32</v>
      </c>
      <c r="U3299" s="112">
        <f>R3299-R3299*T3299/100</f>
        <v>2202180</v>
      </c>
      <c r="V3299" s="111">
        <f>J3299+U3299</f>
        <v>2217180</v>
      </c>
      <c r="W3299" s="112">
        <f>V3299*P3299/100</f>
        <v>2217180</v>
      </c>
      <c r="X3299" s="59" t="s">
        <v>60</v>
      </c>
      <c r="Y3299" s="625">
        <f>J3299</f>
        <v>15000</v>
      </c>
      <c r="Z3299" s="85">
        <v>0.02</v>
      </c>
      <c r="AA3299" s="79">
        <f t="shared" si="2332"/>
        <v>3</v>
      </c>
    </row>
    <row r="3300" spans="1:27" s="87" customFormat="1" ht="30" customHeight="1">
      <c r="A3300" s="624">
        <v>1475</v>
      </c>
      <c r="B3300" s="627" t="s">
        <v>25</v>
      </c>
      <c r="C3300" s="80" t="s">
        <v>238</v>
      </c>
      <c r="D3300" s="78">
        <v>6</v>
      </c>
      <c r="E3300" s="78">
        <v>2</v>
      </c>
      <c r="F3300" s="78">
        <v>59</v>
      </c>
      <c r="G3300" s="78">
        <v>1</v>
      </c>
      <c r="H3300" s="31">
        <v>2659</v>
      </c>
      <c r="I3300" s="85">
        <v>150</v>
      </c>
      <c r="J3300" s="84">
        <f t="shared" ref="J3300:J3302" si="2368">H3300*I3300</f>
        <v>398850</v>
      </c>
      <c r="K3300" s="85"/>
      <c r="L3300" s="85"/>
      <c r="M3300" s="85"/>
      <c r="N3300" s="85"/>
      <c r="O3300" s="85"/>
      <c r="P3300" s="85">
        <v>100</v>
      </c>
      <c r="Q3300" s="59"/>
      <c r="R3300" s="59">
        <f t="shared" ref="R3300:R3302" si="2369">O3300*Q3300</f>
        <v>0</v>
      </c>
      <c r="S3300" s="59"/>
      <c r="T3300" s="59"/>
      <c r="U3300" s="59">
        <f t="shared" ref="U3300:U3302" si="2370">R3300-R3300*T3300/100</f>
        <v>0</v>
      </c>
      <c r="V3300" s="84">
        <f t="shared" ref="V3300:V3302" si="2371">J3300+U3300</f>
        <v>398850</v>
      </c>
      <c r="W3300" s="84">
        <f t="shared" ref="W3300:W3302" si="2372">V3300*P3300/100</f>
        <v>398850</v>
      </c>
      <c r="X3300" s="59"/>
      <c r="Y3300" s="609">
        <f t="shared" ref="Y3300:Y3302" si="2373">J3300</f>
        <v>398850</v>
      </c>
      <c r="Z3300" s="85">
        <v>0.01</v>
      </c>
      <c r="AA3300" s="79">
        <f t="shared" si="2332"/>
        <v>39.884999999999998</v>
      </c>
    </row>
    <row r="3301" spans="1:27" s="87" customFormat="1" ht="30" customHeight="1">
      <c r="A3301" s="624">
        <v>1476</v>
      </c>
      <c r="B3301" s="627" t="s">
        <v>25</v>
      </c>
      <c r="C3301" s="80" t="s">
        <v>239</v>
      </c>
      <c r="D3301" s="78">
        <v>5</v>
      </c>
      <c r="E3301" s="78">
        <v>2</v>
      </c>
      <c r="F3301" s="78">
        <v>15</v>
      </c>
      <c r="G3301" s="78">
        <v>1</v>
      </c>
      <c r="H3301" s="31">
        <v>2215</v>
      </c>
      <c r="I3301" s="85">
        <v>150</v>
      </c>
      <c r="J3301" s="84">
        <f t="shared" si="2368"/>
        <v>332250</v>
      </c>
      <c r="K3301" s="85"/>
      <c r="L3301" s="85"/>
      <c r="M3301" s="85"/>
      <c r="N3301" s="85"/>
      <c r="O3301" s="85"/>
      <c r="P3301" s="85">
        <v>100</v>
      </c>
      <c r="Q3301" s="59"/>
      <c r="R3301" s="59">
        <f t="shared" si="2369"/>
        <v>0</v>
      </c>
      <c r="S3301" s="59"/>
      <c r="T3301" s="59"/>
      <c r="U3301" s="59">
        <f t="shared" si="2370"/>
        <v>0</v>
      </c>
      <c r="V3301" s="84">
        <f t="shared" si="2371"/>
        <v>332250</v>
      </c>
      <c r="W3301" s="70">
        <f t="shared" si="2372"/>
        <v>332250</v>
      </c>
      <c r="X3301" s="59"/>
      <c r="Y3301" s="609">
        <f t="shared" si="2373"/>
        <v>332250</v>
      </c>
      <c r="Z3301" s="85">
        <v>0.01</v>
      </c>
      <c r="AA3301" s="79">
        <f t="shared" si="2332"/>
        <v>33.225000000000001</v>
      </c>
    </row>
    <row r="3302" spans="1:27" s="87" customFormat="1" ht="30" customHeight="1">
      <c r="A3302" s="624">
        <v>1477</v>
      </c>
      <c r="B3302" s="627" t="s">
        <v>25</v>
      </c>
      <c r="C3302" s="80" t="s">
        <v>240</v>
      </c>
      <c r="D3302" s="78">
        <v>15</v>
      </c>
      <c r="E3302" s="78">
        <v>3</v>
      </c>
      <c r="F3302" s="78">
        <v>43</v>
      </c>
      <c r="G3302" s="78">
        <v>1</v>
      </c>
      <c r="H3302" s="31">
        <v>6343</v>
      </c>
      <c r="I3302" s="85">
        <v>150</v>
      </c>
      <c r="J3302" s="84">
        <f t="shared" si="2368"/>
        <v>951450</v>
      </c>
      <c r="K3302" s="85"/>
      <c r="L3302" s="85"/>
      <c r="M3302" s="85"/>
      <c r="N3302" s="85"/>
      <c r="O3302" s="85"/>
      <c r="P3302" s="85">
        <v>100</v>
      </c>
      <c r="Q3302" s="59"/>
      <c r="R3302" s="59">
        <f t="shared" si="2369"/>
        <v>0</v>
      </c>
      <c r="S3302" s="59"/>
      <c r="T3302" s="59"/>
      <c r="U3302" s="59">
        <f t="shared" si="2370"/>
        <v>0</v>
      </c>
      <c r="V3302" s="84">
        <f t="shared" si="2371"/>
        <v>951450</v>
      </c>
      <c r="W3302" s="70">
        <f t="shared" si="2372"/>
        <v>951450</v>
      </c>
      <c r="X3302" s="59"/>
      <c r="Y3302" s="609">
        <f t="shared" si="2373"/>
        <v>951450</v>
      </c>
      <c r="Z3302" s="85">
        <v>0.01</v>
      </c>
      <c r="AA3302" s="79">
        <f t="shared" si="2332"/>
        <v>95.144999999999996</v>
      </c>
    </row>
    <row r="3303" spans="1:27" s="87" customFormat="1" ht="30" customHeight="1">
      <c r="A3303" s="624">
        <v>1478</v>
      </c>
      <c r="B3303" s="79" t="s">
        <v>57</v>
      </c>
      <c r="C3303" s="78" t="s">
        <v>29</v>
      </c>
      <c r="D3303" s="78">
        <v>0</v>
      </c>
      <c r="E3303" s="78">
        <v>2</v>
      </c>
      <c r="F3303" s="78">
        <v>0</v>
      </c>
      <c r="G3303" s="78">
        <v>2</v>
      </c>
      <c r="H3303" s="59">
        <v>200</v>
      </c>
      <c r="I3303" s="85">
        <v>400</v>
      </c>
      <c r="J3303" s="70">
        <f>H3303*I3303</f>
        <v>80000</v>
      </c>
      <c r="K3303" s="90">
        <v>1</v>
      </c>
      <c r="L3303" s="85" t="s">
        <v>226</v>
      </c>
      <c r="M3303" s="86" t="s">
        <v>243</v>
      </c>
      <c r="N3303" s="90">
        <v>2</v>
      </c>
      <c r="O3303" s="85">
        <v>234</v>
      </c>
      <c r="P3303" s="85">
        <v>100</v>
      </c>
      <c r="Q3303" s="70">
        <v>6350</v>
      </c>
      <c r="R3303" s="84">
        <f>O3303*Q3303</f>
        <v>1485900</v>
      </c>
      <c r="S3303" s="84">
        <v>31</v>
      </c>
      <c r="T3303" s="84">
        <v>93</v>
      </c>
      <c r="U3303" s="112">
        <f>R3303-R3303*T3303/100</f>
        <v>104013</v>
      </c>
      <c r="V3303" s="111">
        <f>J3303+U3303</f>
        <v>184013</v>
      </c>
      <c r="W3303" s="112">
        <f>V3303*P3303/100</f>
        <v>184013</v>
      </c>
      <c r="X3303" s="59" t="s">
        <v>60</v>
      </c>
      <c r="Y3303" s="625">
        <f>J3303</f>
        <v>80000</v>
      </c>
      <c r="Z3303" s="85">
        <v>0.02</v>
      </c>
      <c r="AA3303" s="79">
        <f t="shared" si="2332"/>
        <v>16</v>
      </c>
    </row>
    <row r="3304" spans="1:27" s="87" customFormat="1" ht="30" customHeight="1">
      <c r="A3304" s="624"/>
      <c r="B3304" s="626"/>
      <c r="C3304" s="78"/>
      <c r="D3304" s="78"/>
      <c r="E3304" s="78"/>
      <c r="F3304" s="78"/>
      <c r="G3304" s="78"/>
      <c r="H3304" s="59"/>
      <c r="I3304" s="85"/>
      <c r="J3304" s="70"/>
      <c r="K3304" s="90">
        <v>2</v>
      </c>
      <c r="L3304" s="95" t="s">
        <v>162</v>
      </c>
      <c r="M3304" s="86" t="s">
        <v>27</v>
      </c>
      <c r="N3304" s="90">
        <v>1</v>
      </c>
      <c r="O3304" s="85">
        <v>12.5</v>
      </c>
      <c r="P3304" s="85">
        <v>100</v>
      </c>
      <c r="Q3304" s="70">
        <v>5150</v>
      </c>
      <c r="R3304" s="84">
        <f>O3304*Q3304</f>
        <v>64375</v>
      </c>
      <c r="S3304" s="84">
        <v>31</v>
      </c>
      <c r="T3304" s="84">
        <v>93</v>
      </c>
      <c r="U3304" s="59">
        <f>R3304-R3304*T3304/100</f>
        <v>4506.25</v>
      </c>
      <c r="V3304" s="59">
        <f>J3304+U3304</f>
        <v>4506.25</v>
      </c>
      <c r="W3304" s="59">
        <f>V3304*P3304/100</f>
        <v>4506.25</v>
      </c>
      <c r="X3304" s="59">
        <v>0</v>
      </c>
      <c r="Y3304" s="609">
        <v>0</v>
      </c>
      <c r="Z3304" s="85">
        <v>0</v>
      </c>
      <c r="AA3304" s="79">
        <f t="shared" si="2332"/>
        <v>0</v>
      </c>
    </row>
    <row r="3305" spans="1:27" s="87" customFormat="1" ht="30" customHeight="1">
      <c r="A3305" s="624">
        <v>1479</v>
      </c>
      <c r="B3305" s="627" t="s">
        <v>24</v>
      </c>
      <c r="C3305" s="80" t="s">
        <v>244</v>
      </c>
      <c r="D3305" s="78">
        <v>6</v>
      </c>
      <c r="E3305" s="78">
        <v>2</v>
      </c>
      <c r="F3305" s="78">
        <v>17</v>
      </c>
      <c r="G3305" s="78">
        <v>1</v>
      </c>
      <c r="H3305" s="31">
        <v>2617</v>
      </c>
      <c r="I3305" s="85">
        <v>100</v>
      </c>
      <c r="J3305" s="84">
        <f t="shared" ref="J3305:J3308" si="2374">H3305*I3305</f>
        <v>261700</v>
      </c>
      <c r="K3305" s="85"/>
      <c r="L3305" s="85"/>
      <c r="M3305" s="85"/>
      <c r="N3305" s="85"/>
      <c r="O3305" s="85"/>
      <c r="P3305" s="85">
        <v>100</v>
      </c>
      <c r="Q3305" s="59"/>
      <c r="R3305" s="59">
        <f t="shared" ref="R3305:R3308" si="2375">O3305*Q3305</f>
        <v>0</v>
      </c>
      <c r="S3305" s="59"/>
      <c r="T3305" s="59"/>
      <c r="U3305" s="59">
        <f t="shared" ref="U3305:U3308" si="2376">R3305-R3305*T3305/100</f>
        <v>0</v>
      </c>
      <c r="V3305" s="84">
        <f t="shared" ref="V3305:V3308" si="2377">J3305+U3305</f>
        <v>261700</v>
      </c>
      <c r="W3305" s="84">
        <f t="shared" ref="W3305:W3308" si="2378">V3305*P3305/100</f>
        <v>261700</v>
      </c>
      <c r="X3305" s="59"/>
      <c r="Y3305" s="609">
        <f t="shared" ref="Y3305:Y3307" si="2379">J3305</f>
        <v>261700</v>
      </c>
      <c r="Z3305" s="85">
        <v>0.01</v>
      </c>
      <c r="AA3305" s="79">
        <f t="shared" si="2332"/>
        <v>26.17</v>
      </c>
    </row>
    <row r="3306" spans="1:27" s="87" customFormat="1" ht="30" customHeight="1">
      <c r="A3306" s="624">
        <v>1480</v>
      </c>
      <c r="B3306" s="627" t="s">
        <v>24</v>
      </c>
      <c r="C3306" s="80" t="s">
        <v>245</v>
      </c>
      <c r="D3306" s="78">
        <v>6</v>
      </c>
      <c r="E3306" s="78">
        <v>0</v>
      </c>
      <c r="F3306" s="78">
        <v>76</v>
      </c>
      <c r="G3306" s="78">
        <v>1</v>
      </c>
      <c r="H3306" s="31">
        <v>2476</v>
      </c>
      <c r="I3306" s="85">
        <v>100</v>
      </c>
      <c r="J3306" s="84">
        <f t="shared" si="2374"/>
        <v>247600</v>
      </c>
      <c r="K3306" s="85"/>
      <c r="L3306" s="85"/>
      <c r="M3306" s="85"/>
      <c r="N3306" s="85"/>
      <c r="O3306" s="85"/>
      <c r="P3306" s="85">
        <v>100</v>
      </c>
      <c r="Q3306" s="59"/>
      <c r="R3306" s="59">
        <f t="shared" si="2375"/>
        <v>0</v>
      </c>
      <c r="S3306" s="59"/>
      <c r="T3306" s="59"/>
      <c r="U3306" s="59">
        <f t="shared" si="2376"/>
        <v>0</v>
      </c>
      <c r="V3306" s="84">
        <f t="shared" si="2377"/>
        <v>247600</v>
      </c>
      <c r="W3306" s="70">
        <f t="shared" si="2378"/>
        <v>247600</v>
      </c>
      <c r="X3306" s="59" t="s">
        <v>61</v>
      </c>
      <c r="Y3306" s="609">
        <v>0</v>
      </c>
      <c r="Z3306" s="85">
        <v>0</v>
      </c>
      <c r="AA3306" s="79">
        <f t="shared" si="2332"/>
        <v>0</v>
      </c>
    </row>
    <row r="3307" spans="1:27" s="87" customFormat="1" ht="30" customHeight="1">
      <c r="A3307" s="624">
        <v>1481</v>
      </c>
      <c r="B3307" s="627" t="s">
        <v>25</v>
      </c>
      <c r="C3307" s="80" t="s">
        <v>246</v>
      </c>
      <c r="D3307" s="78">
        <v>7</v>
      </c>
      <c r="E3307" s="78">
        <v>1</v>
      </c>
      <c r="F3307" s="78">
        <v>18</v>
      </c>
      <c r="G3307" s="78">
        <v>1</v>
      </c>
      <c r="H3307" s="31">
        <v>2918</v>
      </c>
      <c r="I3307" s="85">
        <v>150</v>
      </c>
      <c r="J3307" s="84">
        <f t="shared" si="2374"/>
        <v>437700</v>
      </c>
      <c r="K3307" s="85"/>
      <c r="L3307" s="85"/>
      <c r="M3307" s="85"/>
      <c r="N3307" s="85"/>
      <c r="O3307" s="85"/>
      <c r="P3307" s="85">
        <v>100</v>
      </c>
      <c r="Q3307" s="59"/>
      <c r="R3307" s="59">
        <f t="shared" si="2375"/>
        <v>0</v>
      </c>
      <c r="S3307" s="59"/>
      <c r="T3307" s="59"/>
      <c r="U3307" s="59">
        <f t="shared" si="2376"/>
        <v>0</v>
      </c>
      <c r="V3307" s="84">
        <f t="shared" si="2377"/>
        <v>437700</v>
      </c>
      <c r="W3307" s="70">
        <f t="shared" si="2378"/>
        <v>437700</v>
      </c>
      <c r="X3307" s="59"/>
      <c r="Y3307" s="609">
        <f t="shared" si="2379"/>
        <v>437700</v>
      </c>
      <c r="Z3307" s="85">
        <v>0.01</v>
      </c>
      <c r="AA3307" s="79">
        <f t="shared" si="2332"/>
        <v>43.77</v>
      </c>
    </row>
    <row r="3308" spans="1:27" s="87" customFormat="1" ht="30" customHeight="1">
      <c r="A3308" s="624">
        <v>1482</v>
      </c>
      <c r="B3308" s="627" t="s">
        <v>24</v>
      </c>
      <c r="C3308" s="80" t="s">
        <v>247</v>
      </c>
      <c r="D3308" s="78">
        <v>6</v>
      </c>
      <c r="E3308" s="78">
        <v>0</v>
      </c>
      <c r="F3308" s="78">
        <v>68</v>
      </c>
      <c r="G3308" s="78">
        <v>1</v>
      </c>
      <c r="H3308" s="31">
        <v>2468</v>
      </c>
      <c r="I3308" s="85">
        <v>150</v>
      </c>
      <c r="J3308" s="84">
        <f t="shared" si="2374"/>
        <v>370200</v>
      </c>
      <c r="K3308" s="85"/>
      <c r="L3308" s="85"/>
      <c r="M3308" s="85"/>
      <c r="N3308" s="85"/>
      <c r="O3308" s="85"/>
      <c r="P3308" s="85">
        <v>100</v>
      </c>
      <c r="Q3308" s="59"/>
      <c r="R3308" s="59">
        <f t="shared" si="2375"/>
        <v>0</v>
      </c>
      <c r="S3308" s="59"/>
      <c r="T3308" s="59"/>
      <c r="U3308" s="59">
        <f t="shared" si="2376"/>
        <v>0</v>
      </c>
      <c r="V3308" s="84">
        <f t="shared" si="2377"/>
        <v>370200</v>
      </c>
      <c r="W3308" s="70">
        <f t="shared" si="2378"/>
        <v>370200</v>
      </c>
      <c r="X3308" s="59" t="s">
        <v>61</v>
      </c>
      <c r="Y3308" s="609">
        <v>0</v>
      </c>
      <c r="Z3308" s="85">
        <v>0</v>
      </c>
      <c r="AA3308" s="79">
        <f t="shared" si="2332"/>
        <v>0</v>
      </c>
    </row>
    <row r="3309" spans="1:27" s="87" customFormat="1" ht="30" customHeight="1">
      <c r="A3309" s="624">
        <v>1483</v>
      </c>
      <c r="B3309" s="79" t="s">
        <v>57</v>
      </c>
      <c r="C3309" s="78" t="s">
        <v>29</v>
      </c>
      <c r="D3309" s="78">
        <v>0</v>
      </c>
      <c r="E3309" s="78">
        <v>2</v>
      </c>
      <c r="F3309" s="78">
        <v>0</v>
      </c>
      <c r="G3309" s="78">
        <v>2</v>
      </c>
      <c r="H3309" s="59">
        <v>200</v>
      </c>
      <c r="I3309" s="85">
        <v>150</v>
      </c>
      <c r="J3309" s="70">
        <f>H3309*I3309</f>
        <v>30000</v>
      </c>
      <c r="K3309" s="90">
        <v>1</v>
      </c>
      <c r="L3309" s="85" t="s">
        <v>226</v>
      </c>
      <c r="M3309" s="86" t="s">
        <v>63</v>
      </c>
      <c r="N3309" s="90">
        <v>2</v>
      </c>
      <c r="O3309" s="85">
        <v>231</v>
      </c>
      <c r="P3309" s="85">
        <v>100</v>
      </c>
      <c r="Q3309" s="70">
        <v>6350</v>
      </c>
      <c r="R3309" s="84">
        <f>O3309*Q3309</f>
        <v>1466850</v>
      </c>
      <c r="S3309" s="84">
        <v>31</v>
      </c>
      <c r="T3309" s="84">
        <v>85</v>
      </c>
      <c r="U3309" s="112">
        <f>R3309-R3309*T3309/100</f>
        <v>220027.5</v>
      </c>
      <c r="V3309" s="111">
        <f>J3309+U3309</f>
        <v>250027.5</v>
      </c>
      <c r="W3309" s="112">
        <f>V3309*P3309/100</f>
        <v>250027.5</v>
      </c>
      <c r="X3309" s="59" t="s">
        <v>60</v>
      </c>
      <c r="Y3309" s="625">
        <f>J3309</f>
        <v>30000</v>
      </c>
      <c r="Z3309" s="85">
        <v>0.02</v>
      </c>
      <c r="AA3309" s="79">
        <f t="shared" si="2332"/>
        <v>6</v>
      </c>
    </row>
    <row r="3310" spans="1:27" s="87" customFormat="1" ht="30" customHeight="1">
      <c r="A3310" s="78"/>
      <c r="B3310" s="626"/>
      <c r="C3310" s="78"/>
      <c r="D3310" s="78"/>
      <c r="E3310" s="78"/>
      <c r="F3310" s="78"/>
      <c r="G3310" s="78"/>
      <c r="H3310" s="59"/>
      <c r="I3310" s="85"/>
      <c r="J3310" s="70"/>
      <c r="K3310" s="90">
        <v>2</v>
      </c>
      <c r="L3310" s="95" t="s">
        <v>162</v>
      </c>
      <c r="M3310" s="86" t="s">
        <v>27</v>
      </c>
      <c r="N3310" s="90">
        <v>1</v>
      </c>
      <c r="O3310" s="85">
        <v>35</v>
      </c>
      <c r="P3310" s="85">
        <v>100</v>
      </c>
      <c r="Q3310" s="70">
        <v>5150</v>
      </c>
      <c r="R3310" s="84">
        <f>O3310*Q3310</f>
        <v>180250</v>
      </c>
      <c r="S3310" s="84">
        <v>31</v>
      </c>
      <c r="T3310" s="84">
        <v>93</v>
      </c>
      <c r="U3310" s="59">
        <f>R3310-R3310*T3310/100</f>
        <v>12617.5</v>
      </c>
      <c r="V3310" s="59">
        <f>J3310+U3310</f>
        <v>12617.5</v>
      </c>
      <c r="W3310" s="59">
        <f>V3310*P3310/100</f>
        <v>12617.5</v>
      </c>
      <c r="X3310" s="59">
        <v>0</v>
      </c>
      <c r="Y3310" s="609">
        <v>0</v>
      </c>
      <c r="Z3310" s="85">
        <v>0</v>
      </c>
      <c r="AA3310" s="79">
        <f t="shared" si="2332"/>
        <v>0</v>
      </c>
    </row>
    <row r="3311" spans="1:27" s="87" customFormat="1" ht="30" customHeight="1">
      <c r="A3311" s="624">
        <v>1484</v>
      </c>
      <c r="B3311" s="79" t="s">
        <v>57</v>
      </c>
      <c r="C3311" s="78" t="s">
        <v>29</v>
      </c>
      <c r="D3311" s="78">
        <v>1</v>
      </c>
      <c r="E3311" s="78">
        <v>0</v>
      </c>
      <c r="F3311" s="78">
        <v>0</v>
      </c>
      <c r="G3311" s="78">
        <v>2</v>
      </c>
      <c r="H3311" s="59">
        <v>400</v>
      </c>
      <c r="I3311" s="85">
        <v>150</v>
      </c>
      <c r="J3311" s="70">
        <f>H3311*I3311</f>
        <v>60000</v>
      </c>
      <c r="K3311" s="90">
        <v>1</v>
      </c>
      <c r="L3311" s="85" t="s">
        <v>226</v>
      </c>
      <c r="M3311" s="86" t="s">
        <v>243</v>
      </c>
      <c r="N3311" s="90">
        <v>2</v>
      </c>
      <c r="O3311" s="85">
        <v>299</v>
      </c>
      <c r="P3311" s="85">
        <v>100</v>
      </c>
      <c r="Q3311" s="70">
        <v>6350</v>
      </c>
      <c r="R3311" s="84">
        <f>O3311*Q3311</f>
        <v>1898650</v>
      </c>
      <c r="S3311" s="84">
        <v>58</v>
      </c>
      <c r="T3311" s="84">
        <v>93</v>
      </c>
      <c r="U3311" s="112">
        <f>R3311-R3311*T3311/100</f>
        <v>132905.5</v>
      </c>
      <c r="V3311" s="111">
        <f>J3311+U3311</f>
        <v>192905.5</v>
      </c>
      <c r="W3311" s="112">
        <f>V3311*P3311/100</f>
        <v>192905.5</v>
      </c>
      <c r="X3311" s="59" t="s">
        <v>60</v>
      </c>
      <c r="Y3311" s="625">
        <f>J3311</f>
        <v>60000</v>
      </c>
      <c r="Z3311" s="85">
        <v>0.02</v>
      </c>
      <c r="AA3311" s="79">
        <f t="shared" si="2332"/>
        <v>12</v>
      </c>
    </row>
    <row r="3312" spans="1:27" s="87" customFormat="1" ht="30" customHeight="1">
      <c r="A3312" s="624"/>
      <c r="B3312" s="626"/>
      <c r="C3312" s="78"/>
      <c r="D3312" s="78"/>
      <c r="E3312" s="78"/>
      <c r="F3312" s="78"/>
      <c r="G3312" s="78"/>
      <c r="H3312" s="59"/>
      <c r="I3312" s="85"/>
      <c r="J3312" s="70"/>
      <c r="K3312" s="90">
        <v>2</v>
      </c>
      <c r="L3312" s="95" t="s">
        <v>162</v>
      </c>
      <c r="M3312" s="86" t="s">
        <v>27</v>
      </c>
      <c r="N3312" s="90">
        <v>1</v>
      </c>
      <c r="O3312" s="85">
        <v>10</v>
      </c>
      <c r="P3312" s="85">
        <v>100</v>
      </c>
      <c r="Q3312" s="70">
        <v>5150</v>
      </c>
      <c r="R3312" s="84">
        <f>O3312*Q3312</f>
        <v>51500</v>
      </c>
      <c r="S3312" s="84">
        <v>51</v>
      </c>
      <c r="T3312" s="84">
        <v>93</v>
      </c>
      <c r="U3312" s="59">
        <f>R3312-R3312*T3312/100</f>
        <v>3605</v>
      </c>
      <c r="V3312" s="59">
        <f>J3312+U3312</f>
        <v>3605</v>
      </c>
      <c r="W3312" s="59">
        <f>V3312*P3312/100</f>
        <v>3605</v>
      </c>
      <c r="X3312" s="59">
        <v>0</v>
      </c>
      <c r="Y3312" s="609">
        <v>0</v>
      </c>
      <c r="Z3312" s="85">
        <v>0</v>
      </c>
      <c r="AA3312" s="79">
        <f t="shared" si="2332"/>
        <v>0</v>
      </c>
    </row>
    <row r="3313" spans="1:27" s="87" customFormat="1" ht="30" customHeight="1">
      <c r="A3313" s="624">
        <v>1485</v>
      </c>
      <c r="B3313" s="627" t="s">
        <v>25</v>
      </c>
      <c r="C3313" s="80" t="s">
        <v>248</v>
      </c>
      <c r="D3313" s="78">
        <v>8</v>
      </c>
      <c r="E3313" s="78">
        <v>3</v>
      </c>
      <c r="F3313" s="78">
        <v>0</v>
      </c>
      <c r="G3313" s="78">
        <v>1</v>
      </c>
      <c r="H3313" s="31">
        <v>3500</v>
      </c>
      <c r="I3313" s="85">
        <v>150</v>
      </c>
      <c r="J3313" s="84">
        <f t="shared" ref="J3313:J3316" si="2380">H3313*I3313</f>
        <v>525000</v>
      </c>
      <c r="K3313" s="85"/>
      <c r="L3313" s="85"/>
      <c r="M3313" s="85"/>
      <c r="N3313" s="85"/>
      <c r="O3313" s="85"/>
      <c r="P3313" s="85">
        <v>100</v>
      </c>
      <c r="Q3313" s="59"/>
      <c r="R3313" s="59">
        <f t="shared" ref="R3313:R3316" si="2381">O3313*Q3313</f>
        <v>0</v>
      </c>
      <c r="S3313" s="59"/>
      <c r="T3313" s="59"/>
      <c r="U3313" s="59">
        <f t="shared" ref="U3313:U3316" si="2382">R3313-R3313*T3313/100</f>
        <v>0</v>
      </c>
      <c r="V3313" s="84">
        <f t="shared" ref="V3313:V3316" si="2383">J3313+U3313</f>
        <v>525000</v>
      </c>
      <c r="W3313" s="84">
        <f t="shared" ref="W3313:W3316" si="2384">V3313*P3313/100</f>
        <v>525000</v>
      </c>
      <c r="X3313" s="59"/>
      <c r="Y3313" s="609">
        <f t="shared" ref="Y3313:Y3316" si="2385">J3313</f>
        <v>525000</v>
      </c>
      <c r="Z3313" s="85">
        <v>0.01</v>
      </c>
      <c r="AA3313" s="79">
        <f t="shared" si="2332"/>
        <v>52.5</v>
      </c>
    </row>
    <row r="3314" spans="1:27" s="87" customFormat="1" ht="30" customHeight="1">
      <c r="A3314" s="624">
        <v>1486</v>
      </c>
      <c r="B3314" s="627" t="s">
        <v>25</v>
      </c>
      <c r="C3314" s="80" t="s">
        <v>249</v>
      </c>
      <c r="D3314" s="78">
        <v>14</v>
      </c>
      <c r="E3314" s="78">
        <v>0</v>
      </c>
      <c r="F3314" s="78">
        <v>27</v>
      </c>
      <c r="G3314" s="78">
        <v>1</v>
      </c>
      <c r="H3314" s="31">
        <v>5627</v>
      </c>
      <c r="I3314" s="85">
        <v>150</v>
      </c>
      <c r="J3314" s="84">
        <f t="shared" si="2380"/>
        <v>844050</v>
      </c>
      <c r="K3314" s="85"/>
      <c r="L3314" s="85"/>
      <c r="M3314" s="85"/>
      <c r="N3314" s="85"/>
      <c r="O3314" s="85"/>
      <c r="P3314" s="85">
        <v>100</v>
      </c>
      <c r="Q3314" s="59"/>
      <c r="R3314" s="59">
        <f t="shared" si="2381"/>
        <v>0</v>
      </c>
      <c r="S3314" s="59"/>
      <c r="T3314" s="59"/>
      <c r="U3314" s="59">
        <f t="shared" si="2382"/>
        <v>0</v>
      </c>
      <c r="V3314" s="84">
        <f t="shared" si="2383"/>
        <v>844050</v>
      </c>
      <c r="W3314" s="70">
        <f t="shared" si="2384"/>
        <v>844050</v>
      </c>
      <c r="X3314" s="59"/>
      <c r="Y3314" s="609">
        <f t="shared" si="2385"/>
        <v>844050</v>
      </c>
      <c r="Z3314" s="85">
        <v>0.01</v>
      </c>
      <c r="AA3314" s="79">
        <f t="shared" si="2332"/>
        <v>84.405000000000001</v>
      </c>
    </row>
    <row r="3315" spans="1:27" s="87" customFormat="1" ht="30" customHeight="1">
      <c r="A3315" s="624">
        <v>1487</v>
      </c>
      <c r="B3315" s="627" t="s">
        <v>25</v>
      </c>
      <c r="C3315" s="80" t="s">
        <v>250</v>
      </c>
      <c r="D3315" s="78">
        <v>20</v>
      </c>
      <c r="E3315" s="78">
        <v>3</v>
      </c>
      <c r="F3315" s="78">
        <v>5</v>
      </c>
      <c r="G3315" s="78">
        <v>1</v>
      </c>
      <c r="H3315" s="31">
        <v>8305</v>
      </c>
      <c r="I3315" s="85">
        <v>150</v>
      </c>
      <c r="J3315" s="84">
        <f t="shared" si="2380"/>
        <v>1245750</v>
      </c>
      <c r="K3315" s="85"/>
      <c r="L3315" s="85"/>
      <c r="M3315" s="85"/>
      <c r="N3315" s="85"/>
      <c r="O3315" s="85"/>
      <c r="P3315" s="85">
        <v>100</v>
      </c>
      <c r="Q3315" s="59"/>
      <c r="R3315" s="59">
        <f t="shared" si="2381"/>
        <v>0</v>
      </c>
      <c r="S3315" s="59"/>
      <c r="T3315" s="59"/>
      <c r="U3315" s="59">
        <f t="shared" si="2382"/>
        <v>0</v>
      </c>
      <c r="V3315" s="84">
        <f t="shared" si="2383"/>
        <v>1245750</v>
      </c>
      <c r="W3315" s="70">
        <f t="shared" si="2384"/>
        <v>1245750</v>
      </c>
      <c r="X3315" s="59"/>
      <c r="Y3315" s="609">
        <f t="shared" si="2385"/>
        <v>1245750</v>
      </c>
      <c r="Z3315" s="85">
        <v>0.01</v>
      </c>
      <c r="AA3315" s="79">
        <f t="shared" si="2332"/>
        <v>124.575</v>
      </c>
    </row>
    <row r="3316" spans="1:27" s="87" customFormat="1" ht="30" customHeight="1">
      <c r="A3316" s="624">
        <v>1488</v>
      </c>
      <c r="B3316" s="627" t="s">
        <v>26</v>
      </c>
      <c r="C3316" s="80" t="s">
        <v>251</v>
      </c>
      <c r="D3316" s="78">
        <v>15</v>
      </c>
      <c r="E3316" s="78">
        <v>0</v>
      </c>
      <c r="F3316" s="78">
        <v>0</v>
      </c>
      <c r="G3316" s="78">
        <v>1</v>
      </c>
      <c r="H3316" s="31">
        <v>6000</v>
      </c>
      <c r="I3316" s="85">
        <v>150</v>
      </c>
      <c r="J3316" s="84">
        <f t="shared" si="2380"/>
        <v>900000</v>
      </c>
      <c r="K3316" s="85"/>
      <c r="L3316" s="85"/>
      <c r="M3316" s="85"/>
      <c r="N3316" s="85"/>
      <c r="O3316" s="85"/>
      <c r="P3316" s="85">
        <v>100</v>
      </c>
      <c r="Q3316" s="59"/>
      <c r="R3316" s="59">
        <f t="shared" si="2381"/>
        <v>0</v>
      </c>
      <c r="S3316" s="59"/>
      <c r="T3316" s="59"/>
      <c r="U3316" s="59">
        <f t="shared" si="2382"/>
        <v>0</v>
      </c>
      <c r="V3316" s="84">
        <f t="shared" si="2383"/>
        <v>900000</v>
      </c>
      <c r="W3316" s="70">
        <f t="shared" si="2384"/>
        <v>900000</v>
      </c>
      <c r="X3316" s="59" t="s">
        <v>29</v>
      </c>
      <c r="Y3316" s="609">
        <f t="shared" si="2385"/>
        <v>900000</v>
      </c>
      <c r="Z3316" s="85">
        <v>0.01</v>
      </c>
      <c r="AA3316" s="79">
        <f t="shared" si="2332"/>
        <v>90</v>
      </c>
    </row>
    <row r="3317" spans="1:27" s="87" customFormat="1" ht="30" customHeight="1">
      <c r="A3317" s="624">
        <v>1489</v>
      </c>
      <c r="B3317" s="79" t="s">
        <v>57</v>
      </c>
      <c r="C3317" s="78" t="s">
        <v>29</v>
      </c>
      <c r="D3317" s="78">
        <v>0</v>
      </c>
      <c r="E3317" s="78">
        <v>2</v>
      </c>
      <c r="F3317" s="78">
        <v>0</v>
      </c>
      <c r="G3317" s="78">
        <v>2</v>
      </c>
      <c r="H3317" s="59">
        <v>200</v>
      </c>
      <c r="I3317" s="85">
        <v>400</v>
      </c>
      <c r="J3317" s="70">
        <f>H3317*I3317</f>
        <v>80000</v>
      </c>
      <c r="K3317" s="90">
        <v>1</v>
      </c>
      <c r="L3317" s="85" t="s">
        <v>226</v>
      </c>
      <c r="M3317" s="86" t="s">
        <v>243</v>
      </c>
      <c r="N3317" s="90">
        <v>2</v>
      </c>
      <c r="O3317" s="85">
        <v>264</v>
      </c>
      <c r="P3317" s="85">
        <v>100</v>
      </c>
      <c r="Q3317" s="70">
        <v>6350</v>
      </c>
      <c r="R3317" s="84">
        <f>O3317*Q3317</f>
        <v>1676400</v>
      </c>
      <c r="S3317" s="84">
        <v>21</v>
      </c>
      <c r="T3317" s="84">
        <v>93</v>
      </c>
      <c r="U3317" s="112">
        <f>R3317-R3317*T3317/100</f>
        <v>117348</v>
      </c>
      <c r="V3317" s="111">
        <f>J3317+U3317</f>
        <v>197348</v>
      </c>
      <c r="W3317" s="112">
        <f>V3317*P3317/100</f>
        <v>197348</v>
      </c>
      <c r="X3317" s="59" t="s">
        <v>60</v>
      </c>
      <c r="Y3317" s="625">
        <f>J3317</f>
        <v>80000</v>
      </c>
      <c r="Z3317" s="85">
        <v>0.02</v>
      </c>
      <c r="AA3317" s="79">
        <f t="shared" si="2332"/>
        <v>16</v>
      </c>
    </row>
    <row r="3318" spans="1:27" s="87" customFormat="1" ht="30" customHeight="1">
      <c r="A3318" s="624"/>
      <c r="B3318" s="626"/>
      <c r="C3318" s="78"/>
      <c r="D3318" s="78"/>
      <c r="E3318" s="78"/>
      <c r="F3318" s="78"/>
      <c r="G3318" s="78"/>
      <c r="H3318" s="59"/>
      <c r="I3318" s="85"/>
      <c r="J3318" s="70"/>
      <c r="K3318" s="90">
        <v>2</v>
      </c>
      <c r="L3318" s="95" t="s">
        <v>162</v>
      </c>
      <c r="M3318" s="86" t="s">
        <v>27</v>
      </c>
      <c r="N3318" s="90">
        <v>1</v>
      </c>
      <c r="O3318" s="85">
        <v>18</v>
      </c>
      <c r="P3318" s="85">
        <v>100</v>
      </c>
      <c r="Q3318" s="70">
        <v>5150</v>
      </c>
      <c r="R3318" s="84">
        <f>O3318*Q3318</f>
        <v>92700</v>
      </c>
      <c r="S3318" s="84">
        <v>21</v>
      </c>
      <c r="T3318" s="84">
        <v>93</v>
      </c>
      <c r="U3318" s="59">
        <f>R3318-R3318*T3318/100</f>
        <v>6489</v>
      </c>
      <c r="V3318" s="59">
        <f>J3318+U3318</f>
        <v>6489</v>
      </c>
      <c r="W3318" s="59">
        <f>V3318*P3318/100</f>
        <v>6489</v>
      </c>
      <c r="X3318" s="59">
        <v>0</v>
      </c>
      <c r="Y3318" s="609">
        <v>0</v>
      </c>
      <c r="Z3318" s="85">
        <v>0</v>
      </c>
      <c r="AA3318" s="79">
        <f t="shared" si="2332"/>
        <v>0</v>
      </c>
    </row>
    <row r="3319" spans="1:27" s="87" customFormat="1" ht="30" customHeight="1">
      <c r="A3319" s="624">
        <v>1490</v>
      </c>
      <c r="B3319" s="845" t="s">
        <v>64</v>
      </c>
      <c r="C3319" s="846"/>
      <c r="D3319" s="78">
        <v>13</v>
      </c>
      <c r="E3319" s="78">
        <v>0</v>
      </c>
      <c r="F3319" s="78">
        <v>30</v>
      </c>
      <c r="G3319" s="78">
        <v>1</v>
      </c>
      <c r="H3319" s="31">
        <v>5230</v>
      </c>
      <c r="I3319" s="85">
        <v>150</v>
      </c>
      <c r="J3319" s="84">
        <f t="shared" ref="J3319:J3323" si="2386">H3319*I3319</f>
        <v>784500</v>
      </c>
      <c r="K3319" s="85"/>
      <c r="L3319" s="85"/>
      <c r="M3319" s="85"/>
      <c r="N3319" s="85"/>
      <c r="O3319" s="85"/>
      <c r="P3319" s="85">
        <v>100</v>
      </c>
      <c r="Q3319" s="59"/>
      <c r="R3319" s="59">
        <f t="shared" ref="R3319:R3323" si="2387">O3319*Q3319</f>
        <v>0</v>
      </c>
      <c r="S3319" s="59"/>
      <c r="T3319" s="59"/>
      <c r="U3319" s="59">
        <f t="shared" ref="U3319:U3323" si="2388">R3319-R3319*T3319/100</f>
        <v>0</v>
      </c>
      <c r="V3319" s="84">
        <f t="shared" ref="V3319:V3323" si="2389">J3319+U3319</f>
        <v>784500</v>
      </c>
      <c r="W3319" s="84">
        <f t="shared" ref="W3319:W3323" si="2390">V3319*P3319/100</f>
        <v>784500</v>
      </c>
      <c r="X3319" s="59"/>
      <c r="Y3319" s="609">
        <f t="shared" ref="Y3319" si="2391">J3319</f>
        <v>784500</v>
      </c>
      <c r="Z3319" s="85">
        <v>0.01</v>
      </c>
      <c r="AA3319" s="79">
        <f t="shared" si="2332"/>
        <v>78.45</v>
      </c>
    </row>
    <row r="3320" spans="1:27" s="87" customFormat="1" ht="30" customHeight="1">
      <c r="A3320" s="624">
        <v>1491</v>
      </c>
      <c r="B3320" s="627" t="s">
        <v>25</v>
      </c>
      <c r="C3320" s="80" t="s">
        <v>252</v>
      </c>
      <c r="D3320" s="78">
        <v>10</v>
      </c>
      <c r="E3320" s="78">
        <v>0</v>
      </c>
      <c r="F3320" s="78">
        <v>0</v>
      </c>
      <c r="G3320" s="78">
        <v>1</v>
      </c>
      <c r="H3320" s="31">
        <v>4000</v>
      </c>
      <c r="I3320" s="85">
        <v>150</v>
      </c>
      <c r="J3320" s="84">
        <f t="shared" si="2386"/>
        <v>600000</v>
      </c>
      <c r="K3320" s="85"/>
      <c r="L3320" s="85"/>
      <c r="M3320" s="85"/>
      <c r="N3320" s="85"/>
      <c r="O3320" s="85"/>
      <c r="P3320" s="85">
        <v>100</v>
      </c>
      <c r="Q3320" s="59"/>
      <c r="R3320" s="59">
        <f t="shared" si="2387"/>
        <v>0</v>
      </c>
      <c r="S3320" s="59"/>
      <c r="T3320" s="59"/>
      <c r="U3320" s="59">
        <f t="shared" si="2388"/>
        <v>0</v>
      </c>
      <c r="V3320" s="84">
        <f t="shared" si="2389"/>
        <v>600000</v>
      </c>
      <c r="W3320" s="70">
        <f t="shared" si="2390"/>
        <v>600000</v>
      </c>
      <c r="X3320" s="59" t="s">
        <v>61</v>
      </c>
      <c r="Y3320" s="609">
        <v>0</v>
      </c>
      <c r="Z3320" s="85">
        <v>0</v>
      </c>
      <c r="AA3320" s="79">
        <f t="shared" si="2332"/>
        <v>0</v>
      </c>
    </row>
    <row r="3321" spans="1:27" s="348" customFormat="1" ht="30" customHeight="1">
      <c r="A3321" s="628">
        <v>1492</v>
      </c>
      <c r="B3321" s="305" t="s">
        <v>57</v>
      </c>
      <c r="C3321" s="629" t="s">
        <v>29</v>
      </c>
      <c r="D3321" s="105">
        <v>9</v>
      </c>
      <c r="E3321" s="105">
        <v>1</v>
      </c>
      <c r="F3321" s="105">
        <v>45</v>
      </c>
      <c r="G3321" s="105">
        <v>1</v>
      </c>
      <c r="H3321" s="297">
        <v>3745</v>
      </c>
      <c r="I3321" s="302">
        <v>100</v>
      </c>
      <c r="J3321" s="106">
        <f t="shared" si="2386"/>
        <v>374500</v>
      </c>
      <c r="K3321" s="302"/>
      <c r="L3321" s="302"/>
      <c r="M3321" s="302"/>
      <c r="N3321" s="302"/>
      <c r="O3321" s="302"/>
      <c r="P3321" s="302">
        <v>100</v>
      </c>
      <c r="Q3321" s="300"/>
      <c r="R3321" s="300">
        <f t="shared" si="2387"/>
        <v>0</v>
      </c>
      <c r="S3321" s="300"/>
      <c r="T3321" s="300"/>
      <c r="U3321" s="300">
        <f t="shared" si="2388"/>
        <v>0</v>
      </c>
      <c r="V3321" s="106">
        <f t="shared" si="2389"/>
        <v>374500</v>
      </c>
      <c r="W3321" s="107">
        <f t="shared" si="2390"/>
        <v>374500</v>
      </c>
      <c r="X3321" s="300"/>
      <c r="Y3321" s="308">
        <f t="shared" ref="Y3321:Y3323" si="2392">J3321</f>
        <v>374500</v>
      </c>
      <c r="Z3321" s="302">
        <v>0.01</v>
      </c>
      <c r="AA3321" s="305">
        <f t="shared" si="2332"/>
        <v>37.450000000000003</v>
      </c>
    </row>
    <row r="3322" spans="1:27" s="348" customFormat="1" ht="30" customHeight="1">
      <c r="A3322" s="628">
        <v>1493</v>
      </c>
      <c r="B3322" s="305" t="s">
        <v>57</v>
      </c>
      <c r="C3322" s="629" t="s">
        <v>29</v>
      </c>
      <c r="D3322" s="105">
        <v>2</v>
      </c>
      <c r="E3322" s="105">
        <v>2</v>
      </c>
      <c r="F3322" s="105">
        <v>66</v>
      </c>
      <c r="G3322" s="105">
        <v>1</v>
      </c>
      <c r="H3322" s="297">
        <v>1066</v>
      </c>
      <c r="I3322" s="302">
        <v>150</v>
      </c>
      <c r="J3322" s="106">
        <f t="shared" si="2386"/>
        <v>159900</v>
      </c>
      <c r="K3322" s="302"/>
      <c r="L3322" s="302"/>
      <c r="M3322" s="302"/>
      <c r="N3322" s="302"/>
      <c r="O3322" s="302"/>
      <c r="P3322" s="302">
        <v>100</v>
      </c>
      <c r="Q3322" s="300"/>
      <c r="R3322" s="300">
        <f t="shared" si="2387"/>
        <v>0</v>
      </c>
      <c r="S3322" s="300"/>
      <c r="T3322" s="300"/>
      <c r="U3322" s="300">
        <f t="shared" si="2388"/>
        <v>0</v>
      </c>
      <c r="V3322" s="106">
        <f t="shared" si="2389"/>
        <v>159900</v>
      </c>
      <c r="W3322" s="107">
        <f t="shared" si="2390"/>
        <v>159900</v>
      </c>
      <c r="X3322" s="300" t="s">
        <v>29</v>
      </c>
      <c r="Y3322" s="308">
        <f t="shared" si="2392"/>
        <v>159900</v>
      </c>
      <c r="Z3322" s="302">
        <v>0.01</v>
      </c>
      <c r="AA3322" s="305">
        <f t="shared" si="2332"/>
        <v>15.99</v>
      </c>
    </row>
    <row r="3323" spans="1:27" s="348" customFormat="1" ht="30" customHeight="1">
      <c r="A3323" s="628">
        <v>1494</v>
      </c>
      <c r="B3323" s="305" t="s">
        <v>57</v>
      </c>
      <c r="C3323" s="629" t="s">
        <v>29</v>
      </c>
      <c r="D3323" s="105">
        <v>6</v>
      </c>
      <c r="E3323" s="105">
        <v>0</v>
      </c>
      <c r="F3323" s="105">
        <v>38</v>
      </c>
      <c r="G3323" s="105">
        <v>1</v>
      </c>
      <c r="H3323" s="297">
        <v>2438</v>
      </c>
      <c r="I3323" s="302">
        <v>150</v>
      </c>
      <c r="J3323" s="106">
        <f t="shared" si="2386"/>
        <v>365700</v>
      </c>
      <c r="K3323" s="302"/>
      <c r="L3323" s="302"/>
      <c r="M3323" s="302"/>
      <c r="N3323" s="302"/>
      <c r="O3323" s="302"/>
      <c r="P3323" s="302">
        <v>100</v>
      </c>
      <c r="Q3323" s="300"/>
      <c r="R3323" s="300">
        <f t="shared" si="2387"/>
        <v>0</v>
      </c>
      <c r="S3323" s="300"/>
      <c r="T3323" s="300"/>
      <c r="U3323" s="300">
        <f t="shared" si="2388"/>
        <v>0</v>
      </c>
      <c r="V3323" s="106">
        <f t="shared" si="2389"/>
        <v>365700</v>
      </c>
      <c r="W3323" s="107">
        <f t="shared" si="2390"/>
        <v>365700</v>
      </c>
      <c r="X3323" s="300" t="s">
        <v>29</v>
      </c>
      <c r="Y3323" s="308">
        <f t="shared" si="2392"/>
        <v>365700</v>
      </c>
      <c r="Z3323" s="302">
        <v>0.01</v>
      </c>
      <c r="AA3323" s="305">
        <f t="shared" si="2332"/>
        <v>36.57</v>
      </c>
    </row>
    <row r="3324" spans="1:27" s="87" customFormat="1" ht="24" customHeight="1">
      <c r="A3324" s="624">
        <v>1495</v>
      </c>
      <c r="B3324" s="79" t="s">
        <v>57</v>
      </c>
      <c r="C3324" s="78" t="s">
        <v>29</v>
      </c>
      <c r="D3324" s="78">
        <v>1</v>
      </c>
      <c r="E3324" s="78">
        <v>0</v>
      </c>
      <c r="F3324" s="78">
        <v>38</v>
      </c>
      <c r="G3324" s="78">
        <v>2</v>
      </c>
      <c r="H3324" s="59">
        <v>438</v>
      </c>
      <c r="I3324" s="85">
        <v>400</v>
      </c>
      <c r="J3324" s="70">
        <f>H3324*I3324</f>
        <v>175200</v>
      </c>
      <c r="K3324" s="90">
        <v>1</v>
      </c>
      <c r="L3324" s="85" t="s">
        <v>226</v>
      </c>
      <c r="M3324" s="86" t="s">
        <v>63</v>
      </c>
      <c r="N3324" s="90">
        <v>2</v>
      </c>
      <c r="O3324" s="85">
        <v>456</v>
      </c>
      <c r="P3324" s="85">
        <v>100</v>
      </c>
      <c r="Q3324" s="70">
        <v>6350</v>
      </c>
      <c r="R3324" s="84">
        <f>O3324*Q3324</f>
        <v>2895600</v>
      </c>
      <c r="S3324" s="84">
        <v>24</v>
      </c>
      <c r="T3324" s="84">
        <v>85</v>
      </c>
      <c r="U3324" s="112">
        <f>R3324-R3324*T3324/100</f>
        <v>434340</v>
      </c>
      <c r="V3324" s="111">
        <f>J3324+U3324</f>
        <v>609540</v>
      </c>
      <c r="W3324" s="112">
        <f>V3324*P3324/100</f>
        <v>609540</v>
      </c>
      <c r="X3324" s="59" t="s">
        <v>60</v>
      </c>
      <c r="Y3324" s="625">
        <f>J3324</f>
        <v>175200</v>
      </c>
      <c r="Z3324" s="85">
        <v>0.02</v>
      </c>
      <c r="AA3324" s="79">
        <f t="shared" si="2332"/>
        <v>35.04</v>
      </c>
    </row>
    <row r="3325" spans="1:27" s="87" customFormat="1" ht="24" customHeight="1">
      <c r="A3325" s="624"/>
      <c r="B3325" s="626"/>
      <c r="C3325" s="78"/>
      <c r="D3325" s="78"/>
      <c r="E3325" s="78"/>
      <c r="F3325" s="78"/>
      <c r="G3325" s="78"/>
      <c r="H3325" s="59"/>
      <c r="I3325" s="85"/>
      <c r="J3325" s="70"/>
      <c r="K3325" s="90">
        <v>2</v>
      </c>
      <c r="L3325" s="95" t="s">
        <v>162</v>
      </c>
      <c r="M3325" s="86" t="s">
        <v>27</v>
      </c>
      <c r="N3325" s="90">
        <v>1</v>
      </c>
      <c r="O3325" s="85">
        <v>18</v>
      </c>
      <c r="P3325" s="85">
        <v>100</v>
      </c>
      <c r="Q3325" s="70">
        <v>5150</v>
      </c>
      <c r="R3325" s="84">
        <f>O3325*Q3325</f>
        <v>92700</v>
      </c>
      <c r="S3325" s="84">
        <v>21</v>
      </c>
      <c r="T3325" s="84">
        <v>93</v>
      </c>
      <c r="U3325" s="59">
        <f>R3325-R3325*T3325/100</f>
        <v>6489</v>
      </c>
      <c r="V3325" s="59">
        <f>J3325+U3325</f>
        <v>6489</v>
      </c>
      <c r="W3325" s="59">
        <f>V3325*P3325/100</f>
        <v>6489</v>
      </c>
      <c r="X3325" s="59">
        <v>0</v>
      </c>
      <c r="Y3325" s="609">
        <v>0</v>
      </c>
      <c r="Z3325" s="85">
        <v>0</v>
      </c>
      <c r="AA3325" s="79">
        <f t="shared" si="2332"/>
        <v>0</v>
      </c>
    </row>
    <row r="3326" spans="1:27" s="87" customFormat="1" ht="24" customHeight="1">
      <c r="A3326" s="624"/>
      <c r="B3326" s="626"/>
      <c r="C3326" s="78"/>
      <c r="D3326" s="78"/>
      <c r="E3326" s="78"/>
      <c r="F3326" s="78"/>
      <c r="G3326" s="78"/>
      <c r="H3326" s="59"/>
      <c r="I3326" s="85"/>
      <c r="J3326" s="70"/>
      <c r="K3326" s="90">
        <v>3</v>
      </c>
      <c r="L3326" s="85" t="s">
        <v>226</v>
      </c>
      <c r="M3326" s="86" t="s">
        <v>67</v>
      </c>
      <c r="N3326" s="90">
        <v>2</v>
      </c>
      <c r="O3326" s="85">
        <v>129.5</v>
      </c>
      <c r="P3326" s="85">
        <v>100</v>
      </c>
      <c r="Q3326" s="70">
        <v>6350</v>
      </c>
      <c r="R3326" s="84">
        <f>O3326*Q3326</f>
        <v>822325</v>
      </c>
      <c r="S3326" s="84">
        <v>4</v>
      </c>
      <c r="T3326" s="84">
        <v>4</v>
      </c>
      <c r="U3326" s="112">
        <f>R3326-R3326*T3326/100</f>
        <v>789432</v>
      </c>
      <c r="V3326" s="111">
        <f>J3326+U3326</f>
        <v>789432</v>
      </c>
      <c r="W3326" s="112">
        <f>V3326*P3326/100</f>
        <v>789432</v>
      </c>
      <c r="X3326" s="59">
        <v>0</v>
      </c>
      <c r="Y3326" s="625">
        <f>W3326</f>
        <v>789432</v>
      </c>
      <c r="Z3326" s="85">
        <v>0.02</v>
      </c>
      <c r="AA3326" s="79">
        <f t="shared" si="2332"/>
        <v>157.88640000000001</v>
      </c>
    </row>
    <row r="3327" spans="1:27" s="87" customFormat="1" ht="24" customHeight="1">
      <c r="A3327" s="624"/>
      <c r="B3327" s="626"/>
      <c r="C3327" s="78"/>
      <c r="D3327" s="78"/>
      <c r="E3327" s="78"/>
      <c r="F3327" s="78"/>
      <c r="G3327" s="78"/>
      <c r="H3327" s="59"/>
      <c r="I3327" s="85"/>
      <c r="J3327" s="70"/>
      <c r="K3327" s="90">
        <v>4</v>
      </c>
      <c r="L3327" s="85" t="s">
        <v>226</v>
      </c>
      <c r="M3327" s="86" t="s">
        <v>67</v>
      </c>
      <c r="N3327" s="90">
        <v>2</v>
      </c>
      <c r="O3327" s="85">
        <v>42</v>
      </c>
      <c r="P3327" s="85">
        <v>100</v>
      </c>
      <c r="Q3327" s="70">
        <v>6350</v>
      </c>
      <c r="R3327" s="84">
        <f>O3327*Q3327</f>
        <v>266700</v>
      </c>
      <c r="S3327" s="84">
        <v>6</v>
      </c>
      <c r="T3327" s="84">
        <v>6</v>
      </c>
      <c r="U3327" s="112">
        <f>R3327-R3327*T3327/100</f>
        <v>250698</v>
      </c>
      <c r="V3327" s="111">
        <f>J3327+U3327</f>
        <v>250698</v>
      </c>
      <c r="W3327" s="112">
        <f>V3327*P3327/100</f>
        <v>250698</v>
      </c>
      <c r="X3327" s="59">
        <v>0</v>
      </c>
      <c r="Y3327" s="625">
        <f>W3327</f>
        <v>250698</v>
      </c>
      <c r="Z3327" s="85">
        <v>0.02</v>
      </c>
      <c r="AA3327" s="79">
        <f t="shared" si="2332"/>
        <v>50.139600000000002</v>
      </c>
    </row>
    <row r="3328" spans="1:27" s="348" customFormat="1" ht="24" customHeight="1">
      <c r="A3328" s="628">
        <v>1496</v>
      </c>
      <c r="B3328" s="631" t="s">
        <v>25</v>
      </c>
      <c r="C3328" s="629" t="s">
        <v>253</v>
      </c>
      <c r="D3328" s="105">
        <v>10</v>
      </c>
      <c r="E3328" s="105">
        <v>0</v>
      </c>
      <c r="F3328" s="105">
        <v>0</v>
      </c>
      <c r="G3328" s="105">
        <v>1</v>
      </c>
      <c r="H3328" s="297">
        <v>4000</v>
      </c>
      <c r="I3328" s="302">
        <v>150</v>
      </c>
      <c r="J3328" s="106">
        <f t="shared" ref="J3328:J3333" si="2393">H3328*I3328</f>
        <v>600000</v>
      </c>
      <c r="K3328" s="302"/>
      <c r="L3328" s="302"/>
      <c r="M3328" s="302"/>
      <c r="N3328" s="302"/>
      <c r="O3328" s="302"/>
      <c r="P3328" s="302">
        <v>100</v>
      </c>
      <c r="Q3328" s="300"/>
      <c r="R3328" s="300">
        <f t="shared" ref="R3328:R3333" si="2394">O3328*Q3328</f>
        <v>0</v>
      </c>
      <c r="S3328" s="300"/>
      <c r="T3328" s="300"/>
      <c r="U3328" s="300">
        <f t="shared" ref="U3328:U3333" si="2395">R3328-R3328*T3328/100</f>
        <v>0</v>
      </c>
      <c r="V3328" s="106">
        <f t="shared" ref="V3328:V3333" si="2396">J3328+U3328</f>
        <v>600000</v>
      </c>
      <c r="W3328" s="106">
        <f t="shared" ref="W3328:W3333" si="2397">V3328*P3328/100</f>
        <v>600000</v>
      </c>
      <c r="X3328" s="300"/>
      <c r="Y3328" s="308">
        <f t="shared" ref="Y3328:Y3333" si="2398">J3328</f>
        <v>600000</v>
      </c>
      <c r="Z3328" s="302">
        <v>0.01</v>
      </c>
      <c r="AA3328" s="305">
        <f t="shared" si="2332"/>
        <v>60</v>
      </c>
    </row>
    <row r="3329" spans="1:27" s="87" customFormat="1" ht="24" customHeight="1">
      <c r="A3329" s="624">
        <v>1497</v>
      </c>
      <c r="B3329" s="627" t="s">
        <v>25</v>
      </c>
      <c r="C3329" s="80" t="s">
        <v>254</v>
      </c>
      <c r="D3329" s="78">
        <v>7</v>
      </c>
      <c r="E3329" s="78">
        <v>0</v>
      </c>
      <c r="F3329" s="78">
        <v>22</v>
      </c>
      <c r="G3329" s="78">
        <v>1</v>
      </c>
      <c r="H3329" s="31">
        <v>2822</v>
      </c>
      <c r="I3329" s="85">
        <v>150</v>
      </c>
      <c r="J3329" s="84">
        <f t="shared" si="2393"/>
        <v>423300</v>
      </c>
      <c r="K3329" s="85"/>
      <c r="L3329" s="85"/>
      <c r="M3329" s="85"/>
      <c r="N3329" s="85"/>
      <c r="O3329" s="85"/>
      <c r="P3329" s="85">
        <v>100</v>
      </c>
      <c r="Q3329" s="59"/>
      <c r="R3329" s="59">
        <f t="shared" si="2394"/>
        <v>0</v>
      </c>
      <c r="S3329" s="59"/>
      <c r="T3329" s="59"/>
      <c r="U3329" s="59">
        <f t="shared" si="2395"/>
        <v>0</v>
      </c>
      <c r="V3329" s="84">
        <f t="shared" si="2396"/>
        <v>423300</v>
      </c>
      <c r="W3329" s="70">
        <f t="shared" si="2397"/>
        <v>423300</v>
      </c>
      <c r="X3329" s="59"/>
      <c r="Y3329" s="609">
        <f t="shared" si="2398"/>
        <v>423300</v>
      </c>
      <c r="Z3329" s="85">
        <v>0.01</v>
      </c>
      <c r="AA3329" s="79">
        <f t="shared" si="2332"/>
        <v>42.33</v>
      </c>
    </row>
    <row r="3330" spans="1:27" s="87" customFormat="1" ht="24" customHeight="1">
      <c r="A3330" s="624">
        <v>1498</v>
      </c>
      <c r="B3330" s="627" t="s">
        <v>25</v>
      </c>
      <c r="C3330" s="80" t="s">
        <v>255</v>
      </c>
      <c r="D3330" s="78">
        <v>7</v>
      </c>
      <c r="E3330" s="78">
        <v>1</v>
      </c>
      <c r="F3330" s="78">
        <v>76</v>
      </c>
      <c r="G3330" s="78">
        <v>1</v>
      </c>
      <c r="H3330" s="31">
        <v>2976</v>
      </c>
      <c r="I3330" s="85">
        <v>150</v>
      </c>
      <c r="J3330" s="84">
        <f t="shared" si="2393"/>
        <v>446400</v>
      </c>
      <c r="K3330" s="85"/>
      <c r="L3330" s="85"/>
      <c r="M3330" s="85"/>
      <c r="N3330" s="85"/>
      <c r="O3330" s="85"/>
      <c r="P3330" s="85">
        <v>100</v>
      </c>
      <c r="Q3330" s="59"/>
      <c r="R3330" s="59">
        <f t="shared" si="2394"/>
        <v>0</v>
      </c>
      <c r="S3330" s="59"/>
      <c r="T3330" s="59"/>
      <c r="U3330" s="59">
        <f t="shared" si="2395"/>
        <v>0</v>
      </c>
      <c r="V3330" s="84">
        <f t="shared" si="2396"/>
        <v>446400</v>
      </c>
      <c r="W3330" s="70">
        <f t="shared" si="2397"/>
        <v>446400</v>
      </c>
      <c r="X3330" s="59"/>
      <c r="Y3330" s="609">
        <f t="shared" si="2398"/>
        <v>446400</v>
      </c>
      <c r="Z3330" s="85">
        <v>0.01</v>
      </c>
      <c r="AA3330" s="79">
        <f t="shared" si="2332"/>
        <v>44.64</v>
      </c>
    </row>
    <row r="3331" spans="1:27" s="87" customFormat="1" ht="24" customHeight="1">
      <c r="A3331" s="624">
        <v>1499</v>
      </c>
      <c r="B3331" s="627" t="s">
        <v>25</v>
      </c>
      <c r="C3331" s="80" t="s">
        <v>256</v>
      </c>
      <c r="D3331" s="78">
        <v>19</v>
      </c>
      <c r="E3331" s="78">
        <v>0</v>
      </c>
      <c r="F3331" s="78">
        <v>83</v>
      </c>
      <c r="G3331" s="78">
        <v>1</v>
      </c>
      <c r="H3331" s="31">
        <v>7683</v>
      </c>
      <c r="I3331" s="85">
        <v>150</v>
      </c>
      <c r="J3331" s="84">
        <f t="shared" si="2393"/>
        <v>1152450</v>
      </c>
      <c r="K3331" s="85"/>
      <c r="L3331" s="85"/>
      <c r="M3331" s="85"/>
      <c r="N3331" s="85"/>
      <c r="O3331" s="85"/>
      <c r="P3331" s="85">
        <v>100</v>
      </c>
      <c r="Q3331" s="59"/>
      <c r="R3331" s="59">
        <f t="shared" si="2394"/>
        <v>0</v>
      </c>
      <c r="S3331" s="59"/>
      <c r="T3331" s="59"/>
      <c r="U3331" s="59">
        <f t="shared" si="2395"/>
        <v>0</v>
      </c>
      <c r="V3331" s="84">
        <f t="shared" si="2396"/>
        <v>1152450</v>
      </c>
      <c r="W3331" s="70">
        <f t="shared" si="2397"/>
        <v>1152450</v>
      </c>
      <c r="X3331" s="59" t="s">
        <v>29</v>
      </c>
      <c r="Y3331" s="609">
        <f t="shared" si="2398"/>
        <v>1152450</v>
      </c>
      <c r="Z3331" s="85">
        <v>0.01</v>
      </c>
      <c r="AA3331" s="79">
        <f t="shared" si="2332"/>
        <v>115.245</v>
      </c>
    </row>
    <row r="3332" spans="1:27" s="87" customFormat="1" ht="24" customHeight="1">
      <c r="A3332" s="624">
        <v>1500</v>
      </c>
      <c r="B3332" s="627" t="s">
        <v>25</v>
      </c>
      <c r="C3332" s="80" t="s">
        <v>257</v>
      </c>
      <c r="D3332" s="78">
        <v>6</v>
      </c>
      <c r="E3332" s="78">
        <v>2</v>
      </c>
      <c r="F3332" s="78">
        <v>30</v>
      </c>
      <c r="G3332" s="78">
        <v>1</v>
      </c>
      <c r="H3332" s="31">
        <v>2630</v>
      </c>
      <c r="I3332" s="85">
        <v>150</v>
      </c>
      <c r="J3332" s="84">
        <f t="shared" si="2393"/>
        <v>394500</v>
      </c>
      <c r="K3332" s="85"/>
      <c r="L3332" s="85"/>
      <c r="M3332" s="85"/>
      <c r="N3332" s="85"/>
      <c r="O3332" s="85"/>
      <c r="P3332" s="85">
        <v>100</v>
      </c>
      <c r="Q3332" s="59"/>
      <c r="R3332" s="59">
        <f t="shared" si="2394"/>
        <v>0</v>
      </c>
      <c r="S3332" s="59"/>
      <c r="T3332" s="59"/>
      <c r="U3332" s="59">
        <f t="shared" si="2395"/>
        <v>0</v>
      </c>
      <c r="V3332" s="84">
        <f t="shared" si="2396"/>
        <v>394500</v>
      </c>
      <c r="W3332" s="70">
        <f t="shared" si="2397"/>
        <v>394500</v>
      </c>
      <c r="X3332" s="59" t="s">
        <v>29</v>
      </c>
      <c r="Y3332" s="609">
        <f t="shared" si="2398"/>
        <v>394500</v>
      </c>
      <c r="Z3332" s="85">
        <v>0.01</v>
      </c>
      <c r="AA3332" s="79">
        <f t="shared" ref="AA3332:AA3371" si="2399">Y3332*Z3332/100</f>
        <v>39.450000000000003</v>
      </c>
    </row>
    <row r="3333" spans="1:27" s="87" customFormat="1" ht="24" customHeight="1">
      <c r="A3333" s="624">
        <v>1501</v>
      </c>
      <c r="B3333" s="627" t="s">
        <v>25</v>
      </c>
      <c r="C3333" s="80" t="s">
        <v>258</v>
      </c>
      <c r="D3333" s="78">
        <v>7</v>
      </c>
      <c r="E3333" s="78">
        <v>2</v>
      </c>
      <c r="F3333" s="78">
        <v>44</v>
      </c>
      <c r="G3333" s="78">
        <v>1</v>
      </c>
      <c r="H3333" s="31">
        <v>3044</v>
      </c>
      <c r="I3333" s="85">
        <v>150</v>
      </c>
      <c r="J3333" s="84">
        <f t="shared" si="2393"/>
        <v>456600</v>
      </c>
      <c r="K3333" s="85"/>
      <c r="L3333" s="85"/>
      <c r="M3333" s="85"/>
      <c r="N3333" s="85"/>
      <c r="O3333" s="85"/>
      <c r="P3333" s="85">
        <v>100</v>
      </c>
      <c r="Q3333" s="59"/>
      <c r="R3333" s="59">
        <f t="shared" si="2394"/>
        <v>0</v>
      </c>
      <c r="S3333" s="59"/>
      <c r="T3333" s="59"/>
      <c r="U3333" s="59">
        <f t="shared" si="2395"/>
        <v>0</v>
      </c>
      <c r="V3333" s="84">
        <f t="shared" si="2396"/>
        <v>456600</v>
      </c>
      <c r="W3333" s="70">
        <f t="shared" si="2397"/>
        <v>456600</v>
      </c>
      <c r="X3333" s="59" t="s">
        <v>29</v>
      </c>
      <c r="Y3333" s="609">
        <f t="shared" si="2398"/>
        <v>456600</v>
      </c>
      <c r="Z3333" s="85">
        <v>0.01</v>
      </c>
      <c r="AA3333" s="79">
        <f t="shared" si="2399"/>
        <v>45.66</v>
      </c>
    </row>
    <row r="3334" spans="1:27" s="87" customFormat="1" ht="30" customHeight="1">
      <c r="A3334" s="624">
        <v>1502</v>
      </c>
      <c r="B3334" s="79" t="s">
        <v>57</v>
      </c>
      <c r="C3334" s="78" t="s">
        <v>29</v>
      </c>
      <c r="D3334" s="78">
        <v>0</v>
      </c>
      <c r="E3334" s="78">
        <v>2</v>
      </c>
      <c r="F3334" s="78">
        <v>0</v>
      </c>
      <c r="G3334" s="78">
        <v>2</v>
      </c>
      <c r="H3334" s="59">
        <v>200</v>
      </c>
      <c r="I3334" s="85">
        <v>150</v>
      </c>
      <c r="J3334" s="70">
        <f>H3334*I3334</f>
        <v>30000</v>
      </c>
      <c r="K3334" s="90">
        <v>1</v>
      </c>
      <c r="L3334" s="85" t="s">
        <v>226</v>
      </c>
      <c r="M3334" s="86" t="s">
        <v>67</v>
      </c>
      <c r="N3334" s="90">
        <v>2</v>
      </c>
      <c r="O3334" s="85">
        <v>378</v>
      </c>
      <c r="P3334" s="85">
        <v>100</v>
      </c>
      <c r="Q3334" s="70">
        <v>6350</v>
      </c>
      <c r="R3334" s="84">
        <f>O3334*Q3334</f>
        <v>2400300</v>
      </c>
      <c r="S3334" s="84">
        <v>6</v>
      </c>
      <c r="T3334" s="84">
        <v>6</v>
      </c>
      <c r="U3334" s="112">
        <f>R3334-R3334*T3334/100</f>
        <v>2256282</v>
      </c>
      <c r="V3334" s="111">
        <f>J3334+U3334</f>
        <v>2286282</v>
      </c>
      <c r="W3334" s="112">
        <f>V3334*P3334/100</f>
        <v>2286282</v>
      </c>
      <c r="X3334" s="59" t="s">
        <v>60</v>
      </c>
      <c r="Y3334" s="625">
        <f>J3334</f>
        <v>30000</v>
      </c>
      <c r="Z3334" s="85">
        <v>0.02</v>
      </c>
      <c r="AA3334" s="79">
        <f t="shared" si="2399"/>
        <v>6</v>
      </c>
    </row>
    <row r="3335" spans="1:27" s="87" customFormat="1" ht="30" customHeight="1">
      <c r="A3335" s="624">
        <v>1503</v>
      </c>
      <c r="B3335" s="627" t="s">
        <v>25</v>
      </c>
      <c r="C3335" s="80" t="s">
        <v>259</v>
      </c>
      <c r="D3335" s="78">
        <v>7</v>
      </c>
      <c r="E3335" s="78">
        <v>2</v>
      </c>
      <c r="F3335" s="78">
        <v>73</v>
      </c>
      <c r="G3335" s="78">
        <v>1</v>
      </c>
      <c r="H3335" s="31">
        <v>3073</v>
      </c>
      <c r="I3335" s="85">
        <v>150</v>
      </c>
      <c r="J3335" s="70">
        <f t="shared" ref="J3335:J3337" si="2400">H3335*I3335</f>
        <v>460950</v>
      </c>
      <c r="K3335" s="85"/>
      <c r="L3335" s="85"/>
      <c r="M3335" s="85"/>
      <c r="N3335" s="85"/>
      <c r="O3335" s="85"/>
      <c r="P3335" s="85">
        <v>100</v>
      </c>
      <c r="Q3335" s="59"/>
      <c r="R3335" s="59">
        <f t="shared" ref="R3335:R3337" si="2401">O3335*Q3335</f>
        <v>0</v>
      </c>
      <c r="S3335" s="59"/>
      <c r="T3335" s="59"/>
      <c r="U3335" s="59">
        <f t="shared" ref="U3335:U3337" si="2402">R3335-R3335*T3335/100</f>
        <v>0</v>
      </c>
      <c r="V3335" s="84">
        <f t="shared" ref="V3335:V3337" si="2403">J3335+U3335</f>
        <v>460950</v>
      </c>
      <c r="W3335" s="84">
        <f t="shared" ref="W3335:W3337" si="2404">V3335*P3335/100</f>
        <v>460950</v>
      </c>
      <c r="X3335" s="59"/>
      <c r="Y3335" s="609">
        <f t="shared" ref="Y3335:Y3337" si="2405">J3335</f>
        <v>460950</v>
      </c>
      <c r="Z3335" s="85">
        <v>0.01</v>
      </c>
      <c r="AA3335" s="79">
        <f t="shared" si="2399"/>
        <v>46.094999999999999</v>
      </c>
    </row>
    <row r="3336" spans="1:27" s="87" customFormat="1" ht="30" customHeight="1">
      <c r="A3336" s="624">
        <v>1504</v>
      </c>
      <c r="B3336" s="627" t="s">
        <v>25</v>
      </c>
      <c r="C3336" s="80" t="s">
        <v>260</v>
      </c>
      <c r="D3336" s="78">
        <v>7</v>
      </c>
      <c r="E3336" s="78">
        <v>3</v>
      </c>
      <c r="F3336" s="78">
        <v>97</v>
      </c>
      <c r="G3336" s="78">
        <v>1</v>
      </c>
      <c r="H3336" s="31">
        <v>3197</v>
      </c>
      <c r="I3336" s="85">
        <v>150</v>
      </c>
      <c r="J3336" s="70">
        <f t="shared" si="2400"/>
        <v>479550</v>
      </c>
      <c r="K3336" s="85"/>
      <c r="L3336" s="85"/>
      <c r="M3336" s="85"/>
      <c r="N3336" s="85"/>
      <c r="O3336" s="85"/>
      <c r="P3336" s="85">
        <v>100</v>
      </c>
      <c r="Q3336" s="59"/>
      <c r="R3336" s="59">
        <f t="shared" si="2401"/>
        <v>0</v>
      </c>
      <c r="S3336" s="59"/>
      <c r="T3336" s="59"/>
      <c r="U3336" s="59">
        <f t="shared" si="2402"/>
        <v>0</v>
      </c>
      <c r="V3336" s="84">
        <f t="shared" si="2403"/>
        <v>479550</v>
      </c>
      <c r="W3336" s="70">
        <f t="shared" si="2404"/>
        <v>479550</v>
      </c>
      <c r="X3336" s="59" t="s">
        <v>29</v>
      </c>
      <c r="Y3336" s="609">
        <f t="shared" si="2405"/>
        <v>479550</v>
      </c>
      <c r="Z3336" s="85">
        <v>0.01</v>
      </c>
      <c r="AA3336" s="79">
        <f t="shared" si="2399"/>
        <v>47.954999999999998</v>
      </c>
    </row>
    <row r="3337" spans="1:27" s="87" customFormat="1" ht="30" customHeight="1">
      <c r="A3337" s="624">
        <v>1505</v>
      </c>
      <c r="B3337" s="627" t="s">
        <v>25</v>
      </c>
      <c r="C3337" s="80" t="s">
        <v>261</v>
      </c>
      <c r="D3337" s="78">
        <v>30</v>
      </c>
      <c r="E3337" s="78">
        <v>2</v>
      </c>
      <c r="F3337" s="78">
        <v>2</v>
      </c>
      <c r="G3337" s="78">
        <v>1</v>
      </c>
      <c r="H3337" s="31">
        <v>12202</v>
      </c>
      <c r="I3337" s="85">
        <v>150</v>
      </c>
      <c r="J3337" s="84">
        <f t="shared" si="2400"/>
        <v>1830300</v>
      </c>
      <c r="K3337" s="85"/>
      <c r="L3337" s="85"/>
      <c r="M3337" s="85"/>
      <c r="N3337" s="85"/>
      <c r="O3337" s="85"/>
      <c r="P3337" s="85">
        <v>100</v>
      </c>
      <c r="Q3337" s="59"/>
      <c r="R3337" s="59">
        <f t="shared" si="2401"/>
        <v>0</v>
      </c>
      <c r="S3337" s="59"/>
      <c r="T3337" s="59"/>
      <c r="U3337" s="59">
        <f t="shared" si="2402"/>
        <v>0</v>
      </c>
      <c r="V3337" s="84">
        <f t="shared" si="2403"/>
        <v>1830300</v>
      </c>
      <c r="W3337" s="70">
        <f t="shared" si="2404"/>
        <v>1830300</v>
      </c>
      <c r="X3337" s="59"/>
      <c r="Y3337" s="609">
        <f t="shared" si="2405"/>
        <v>1830300</v>
      </c>
      <c r="Z3337" s="85">
        <v>0.01</v>
      </c>
      <c r="AA3337" s="79">
        <f t="shared" si="2399"/>
        <v>183.03</v>
      </c>
    </row>
    <row r="3338" spans="1:27" s="87" customFormat="1" ht="30" customHeight="1">
      <c r="A3338" s="624">
        <v>1506</v>
      </c>
      <c r="B3338" s="79" t="s">
        <v>57</v>
      </c>
      <c r="C3338" s="78" t="s">
        <v>29</v>
      </c>
      <c r="D3338" s="78">
        <v>0</v>
      </c>
      <c r="E3338" s="78">
        <v>2</v>
      </c>
      <c r="F3338" s="78">
        <v>0</v>
      </c>
      <c r="G3338" s="78">
        <v>2</v>
      </c>
      <c r="H3338" s="59">
        <v>200</v>
      </c>
      <c r="I3338" s="85">
        <v>400</v>
      </c>
      <c r="J3338" s="70">
        <f>H3338*I3338</f>
        <v>80000</v>
      </c>
      <c r="K3338" s="90">
        <v>1</v>
      </c>
      <c r="L3338" s="85" t="s">
        <v>226</v>
      </c>
      <c r="M3338" s="86" t="s">
        <v>63</v>
      </c>
      <c r="N3338" s="90">
        <v>2</v>
      </c>
      <c r="O3338" s="85">
        <v>1080</v>
      </c>
      <c r="P3338" s="85">
        <v>100</v>
      </c>
      <c r="Q3338" s="70">
        <v>6350</v>
      </c>
      <c r="R3338" s="84">
        <f>O3338*Q3338</f>
        <v>6858000</v>
      </c>
      <c r="S3338" s="84">
        <v>15</v>
      </c>
      <c r="T3338" s="84">
        <v>50</v>
      </c>
      <c r="U3338" s="112">
        <f>R3338-R3338*T3338/100</f>
        <v>3429000</v>
      </c>
      <c r="V3338" s="111">
        <f>J3338+U3338</f>
        <v>3509000</v>
      </c>
      <c r="W3338" s="112">
        <f>V3338*P3338/100</f>
        <v>3509000</v>
      </c>
      <c r="X3338" s="59" t="s">
        <v>60</v>
      </c>
      <c r="Y3338" s="625">
        <f>J3338</f>
        <v>80000</v>
      </c>
      <c r="Z3338" s="85">
        <v>0.02</v>
      </c>
      <c r="AA3338" s="79">
        <f t="shared" si="2399"/>
        <v>16</v>
      </c>
    </row>
    <row r="3339" spans="1:27" s="87" customFormat="1" ht="30" customHeight="1">
      <c r="A3339" s="624">
        <v>1507</v>
      </c>
      <c r="B3339" s="627" t="s">
        <v>24</v>
      </c>
      <c r="C3339" s="80" t="s">
        <v>262</v>
      </c>
      <c r="D3339" s="78">
        <v>19</v>
      </c>
      <c r="E3339" s="78">
        <v>0</v>
      </c>
      <c r="F3339" s="78">
        <v>67</v>
      </c>
      <c r="G3339" s="78">
        <v>1</v>
      </c>
      <c r="H3339" s="31">
        <v>7667</v>
      </c>
      <c r="I3339" s="85">
        <v>125</v>
      </c>
      <c r="J3339" s="70">
        <f t="shared" ref="J3339:J3340" si="2406">H3339*I3339</f>
        <v>958375</v>
      </c>
      <c r="K3339" s="85"/>
      <c r="L3339" s="85"/>
      <c r="M3339" s="85"/>
      <c r="N3339" s="85"/>
      <c r="O3339" s="85"/>
      <c r="P3339" s="85">
        <v>100</v>
      </c>
      <c r="Q3339" s="59"/>
      <c r="R3339" s="59">
        <f t="shared" ref="R3339:R3340" si="2407">O3339*Q3339</f>
        <v>0</v>
      </c>
      <c r="S3339" s="59"/>
      <c r="T3339" s="59"/>
      <c r="U3339" s="59">
        <f t="shared" ref="U3339:U3340" si="2408">R3339-R3339*T3339/100</f>
        <v>0</v>
      </c>
      <c r="V3339" s="84">
        <f t="shared" ref="V3339:V3340" si="2409">J3339+U3339</f>
        <v>958375</v>
      </c>
      <c r="W3339" s="84">
        <f t="shared" ref="W3339:W3340" si="2410">V3339*P3339/100</f>
        <v>958375</v>
      </c>
      <c r="X3339" s="59" t="s">
        <v>61</v>
      </c>
      <c r="Y3339" s="609">
        <v>0</v>
      </c>
      <c r="Z3339" s="85">
        <v>0</v>
      </c>
      <c r="AA3339" s="79">
        <f t="shared" si="2399"/>
        <v>0</v>
      </c>
    </row>
    <row r="3340" spans="1:27" s="87" customFormat="1" ht="30" customHeight="1">
      <c r="A3340" s="624">
        <v>1508</v>
      </c>
      <c r="B3340" s="627" t="s">
        <v>25</v>
      </c>
      <c r="C3340" s="80" t="s">
        <v>263</v>
      </c>
      <c r="D3340" s="78">
        <v>29</v>
      </c>
      <c r="E3340" s="78">
        <v>1</v>
      </c>
      <c r="F3340" s="78">
        <v>65</v>
      </c>
      <c r="G3340" s="78">
        <v>1</v>
      </c>
      <c r="H3340" s="31">
        <v>11765</v>
      </c>
      <c r="I3340" s="85">
        <v>150</v>
      </c>
      <c r="J3340" s="84">
        <f t="shared" si="2406"/>
        <v>1764750</v>
      </c>
      <c r="K3340" s="85"/>
      <c r="L3340" s="85"/>
      <c r="M3340" s="85"/>
      <c r="N3340" s="85"/>
      <c r="O3340" s="85"/>
      <c r="P3340" s="85">
        <v>100</v>
      </c>
      <c r="Q3340" s="59"/>
      <c r="R3340" s="59">
        <f t="shared" si="2407"/>
        <v>0</v>
      </c>
      <c r="S3340" s="59"/>
      <c r="T3340" s="59"/>
      <c r="U3340" s="59">
        <f t="shared" si="2408"/>
        <v>0</v>
      </c>
      <c r="V3340" s="84">
        <f t="shared" si="2409"/>
        <v>1764750</v>
      </c>
      <c r="W3340" s="70">
        <f t="shared" si="2410"/>
        <v>1764750</v>
      </c>
      <c r="X3340" s="59"/>
      <c r="Y3340" s="609">
        <f t="shared" ref="Y3340" si="2411">J3340</f>
        <v>1764750</v>
      </c>
      <c r="Z3340" s="85">
        <v>0.01</v>
      </c>
      <c r="AA3340" s="79">
        <f t="shared" si="2399"/>
        <v>176.47499999999999</v>
      </c>
    </row>
    <row r="3341" spans="1:27" s="87" customFormat="1" ht="30" customHeight="1">
      <c r="A3341" s="624">
        <v>1509</v>
      </c>
      <c r="B3341" s="79" t="s">
        <v>57</v>
      </c>
      <c r="C3341" s="78" t="s">
        <v>29</v>
      </c>
      <c r="D3341" s="78">
        <v>0</v>
      </c>
      <c r="E3341" s="78">
        <v>1</v>
      </c>
      <c r="F3341" s="78">
        <v>26</v>
      </c>
      <c r="G3341" s="78">
        <v>2</v>
      </c>
      <c r="H3341" s="59">
        <v>126</v>
      </c>
      <c r="I3341" s="85">
        <v>150</v>
      </c>
      <c r="J3341" s="70">
        <f>H3341*I3341</f>
        <v>18900</v>
      </c>
      <c r="K3341" s="90">
        <v>1</v>
      </c>
      <c r="L3341" s="85" t="s">
        <v>226</v>
      </c>
      <c r="M3341" s="86" t="s">
        <v>63</v>
      </c>
      <c r="N3341" s="90">
        <v>2</v>
      </c>
      <c r="O3341" s="85">
        <v>506</v>
      </c>
      <c r="P3341" s="85">
        <v>100</v>
      </c>
      <c r="Q3341" s="70">
        <v>6350</v>
      </c>
      <c r="R3341" s="84">
        <f>O3341*Q3341</f>
        <v>3213100</v>
      </c>
      <c r="S3341" s="84">
        <v>47</v>
      </c>
      <c r="T3341" s="84">
        <v>85</v>
      </c>
      <c r="U3341" s="112">
        <f>R3341-R3341*T3341/100</f>
        <v>481965</v>
      </c>
      <c r="V3341" s="111">
        <f>J3341+U3341</f>
        <v>500865</v>
      </c>
      <c r="W3341" s="112">
        <f>V3341*P3341/100</f>
        <v>500865</v>
      </c>
      <c r="X3341" s="59" t="s">
        <v>60</v>
      </c>
      <c r="Y3341" s="625">
        <f>J3341</f>
        <v>18900</v>
      </c>
      <c r="Z3341" s="85">
        <v>0.02</v>
      </c>
      <c r="AA3341" s="79">
        <f t="shared" si="2399"/>
        <v>3.78</v>
      </c>
    </row>
    <row r="3342" spans="1:27" s="87" customFormat="1" ht="30" customHeight="1">
      <c r="A3342" s="624">
        <v>1510</v>
      </c>
      <c r="B3342" s="627" t="s">
        <v>25</v>
      </c>
      <c r="C3342" s="80" t="s">
        <v>264</v>
      </c>
      <c r="D3342" s="78">
        <v>16</v>
      </c>
      <c r="E3342" s="78">
        <v>1</v>
      </c>
      <c r="F3342" s="78">
        <v>74</v>
      </c>
      <c r="G3342" s="78">
        <v>1</v>
      </c>
      <c r="H3342" s="31">
        <v>6574</v>
      </c>
      <c r="I3342" s="85">
        <v>100</v>
      </c>
      <c r="J3342" s="70">
        <f t="shared" ref="J3342:J3344" si="2412">H3342*I3342</f>
        <v>657400</v>
      </c>
      <c r="K3342" s="85"/>
      <c r="L3342" s="85"/>
      <c r="M3342" s="85"/>
      <c r="N3342" s="85"/>
      <c r="O3342" s="85"/>
      <c r="P3342" s="85">
        <v>100</v>
      </c>
      <c r="Q3342" s="59"/>
      <c r="R3342" s="59">
        <f t="shared" ref="R3342:R3344" si="2413">O3342*Q3342</f>
        <v>0</v>
      </c>
      <c r="S3342" s="59"/>
      <c r="T3342" s="59"/>
      <c r="U3342" s="59">
        <f t="shared" ref="U3342:U3344" si="2414">R3342-R3342*T3342/100</f>
        <v>0</v>
      </c>
      <c r="V3342" s="84">
        <f t="shared" ref="V3342:V3344" si="2415">J3342+U3342</f>
        <v>657400</v>
      </c>
      <c r="W3342" s="84">
        <f t="shared" ref="W3342:W3344" si="2416">V3342*P3342/100</f>
        <v>657400</v>
      </c>
      <c r="X3342" s="59"/>
      <c r="Y3342" s="625">
        <f>J3342</f>
        <v>657400</v>
      </c>
      <c r="Z3342" s="85">
        <v>0.01</v>
      </c>
      <c r="AA3342" s="79">
        <f t="shared" si="2399"/>
        <v>65.739999999999995</v>
      </c>
    </row>
    <row r="3343" spans="1:27" s="87" customFormat="1" ht="30" customHeight="1">
      <c r="A3343" s="624">
        <v>1511</v>
      </c>
      <c r="B3343" s="627" t="s">
        <v>25</v>
      </c>
      <c r="C3343" s="80" t="s">
        <v>265</v>
      </c>
      <c r="D3343" s="78">
        <v>13</v>
      </c>
      <c r="E3343" s="78">
        <v>2</v>
      </c>
      <c r="F3343" s="78">
        <v>17</v>
      </c>
      <c r="G3343" s="78">
        <v>1</v>
      </c>
      <c r="H3343" s="31">
        <v>5417</v>
      </c>
      <c r="I3343" s="85">
        <v>100</v>
      </c>
      <c r="J3343" s="84">
        <f t="shared" si="2412"/>
        <v>541700</v>
      </c>
      <c r="K3343" s="85"/>
      <c r="L3343" s="85"/>
      <c r="M3343" s="85"/>
      <c r="N3343" s="85"/>
      <c r="O3343" s="85"/>
      <c r="P3343" s="85">
        <v>100</v>
      </c>
      <c r="Q3343" s="59"/>
      <c r="R3343" s="59">
        <f t="shared" si="2413"/>
        <v>0</v>
      </c>
      <c r="S3343" s="59"/>
      <c r="T3343" s="59"/>
      <c r="U3343" s="59">
        <f t="shared" si="2414"/>
        <v>0</v>
      </c>
      <c r="V3343" s="84">
        <f t="shared" si="2415"/>
        <v>541700</v>
      </c>
      <c r="W3343" s="70">
        <f t="shared" si="2416"/>
        <v>541700</v>
      </c>
      <c r="X3343" s="59"/>
      <c r="Y3343" s="609">
        <f t="shared" ref="Y3343:Y3344" si="2417">J3343</f>
        <v>541700</v>
      </c>
      <c r="Z3343" s="85">
        <v>0.01</v>
      </c>
      <c r="AA3343" s="79">
        <f t="shared" si="2399"/>
        <v>54.17</v>
      </c>
    </row>
    <row r="3344" spans="1:27" s="87" customFormat="1" ht="30" customHeight="1">
      <c r="A3344" s="624">
        <v>1512</v>
      </c>
      <c r="B3344" s="627" t="s">
        <v>25</v>
      </c>
      <c r="C3344" s="80" t="s">
        <v>266</v>
      </c>
      <c r="D3344" s="78">
        <v>15</v>
      </c>
      <c r="E3344" s="78">
        <v>2</v>
      </c>
      <c r="F3344" s="78">
        <v>67</v>
      </c>
      <c r="G3344" s="78">
        <v>1</v>
      </c>
      <c r="H3344" s="31">
        <v>6267</v>
      </c>
      <c r="I3344" s="85">
        <v>100</v>
      </c>
      <c r="J3344" s="84">
        <f t="shared" si="2412"/>
        <v>626700</v>
      </c>
      <c r="K3344" s="85"/>
      <c r="L3344" s="85"/>
      <c r="M3344" s="85"/>
      <c r="N3344" s="85"/>
      <c r="O3344" s="85"/>
      <c r="P3344" s="85">
        <v>100</v>
      </c>
      <c r="Q3344" s="59"/>
      <c r="R3344" s="59">
        <f t="shared" si="2413"/>
        <v>0</v>
      </c>
      <c r="S3344" s="59"/>
      <c r="T3344" s="59"/>
      <c r="U3344" s="59">
        <f t="shared" si="2414"/>
        <v>0</v>
      </c>
      <c r="V3344" s="84">
        <f t="shared" si="2415"/>
        <v>626700</v>
      </c>
      <c r="W3344" s="70">
        <f t="shared" si="2416"/>
        <v>626700</v>
      </c>
      <c r="X3344" s="59"/>
      <c r="Y3344" s="609">
        <f t="shared" si="2417"/>
        <v>626700</v>
      </c>
      <c r="Z3344" s="85">
        <v>0.01</v>
      </c>
      <c r="AA3344" s="79">
        <f t="shared" si="2399"/>
        <v>62.67</v>
      </c>
    </row>
    <row r="3345" spans="1:27" s="87" customFormat="1" ht="30" customHeight="1">
      <c r="A3345" s="624">
        <v>1513</v>
      </c>
      <c r="B3345" s="79" t="s">
        <v>57</v>
      </c>
      <c r="C3345" s="78" t="s">
        <v>29</v>
      </c>
      <c r="D3345" s="78">
        <v>0</v>
      </c>
      <c r="E3345" s="78">
        <v>1</v>
      </c>
      <c r="F3345" s="78">
        <v>0</v>
      </c>
      <c r="G3345" s="78">
        <v>2</v>
      </c>
      <c r="H3345" s="59">
        <v>100</v>
      </c>
      <c r="I3345" s="85">
        <v>400</v>
      </c>
      <c r="J3345" s="70">
        <f>H3345*I3345</f>
        <v>40000</v>
      </c>
      <c r="K3345" s="90">
        <v>1</v>
      </c>
      <c r="L3345" s="85" t="s">
        <v>226</v>
      </c>
      <c r="M3345" s="86" t="s">
        <v>63</v>
      </c>
      <c r="N3345" s="90">
        <v>2</v>
      </c>
      <c r="O3345" s="85">
        <v>609</v>
      </c>
      <c r="P3345" s="85">
        <v>100</v>
      </c>
      <c r="Q3345" s="70">
        <v>6350</v>
      </c>
      <c r="R3345" s="84">
        <f>O3345*Q3345</f>
        <v>3867150</v>
      </c>
      <c r="S3345" s="84">
        <v>31</v>
      </c>
      <c r="T3345" s="84">
        <v>85</v>
      </c>
      <c r="U3345" s="112">
        <f>R3345-R3345*T3345/100</f>
        <v>580072.5</v>
      </c>
      <c r="V3345" s="111">
        <f>J3345+U3345</f>
        <v>620072.5</v>
      </c>
      <c r="W3345" s="112">
        <f>V3345*P3345/100</f>
        <v>620072.5</v>
      </c>
      <c r="X3345" s="59" t="s">
        <v>60</v>
      </c>
      <c r="Y3345" s="625">
        <f>J3345</f>
        <v>40000</v>
      </c>
      <c r="Z3345" s="85">
        <v>0.02</v>
      </c>
      <c r="AA3345" s="79">
        <f t="shared" si="2399"/>
        <v>8</v>
      </c>
    </row>
    <row r="3346" spans="1:27" s="87" customFormat="1" ht="30" customHeight="1">
      <c r="A3346" s="624"/>
      <c r="B3346" s="626"/>
      <c r="C3346" s="78"/>
      <c r="D3346" s="78"/>
      <c r="E3346" s="78"/>
      <c r="F3346" s="78"/>
      <c r="G3346" s="78"/>
      <c r="H3346" s="59"/>
      <c r="I3346" s="85"/>
      <c r="J3346" s="70"/>
      <c r="K3346" s="90">
        <v>2</v>
      </c>
      <c r="L3346" s="95" t="s">
        <v>162</v>
      </c>
      <c r="M3346" s="86" t="s">
        <v>27</v>
      </c>
      <c r="N3346" s="90">
        <v>1</v>
      </c>
      <c r="O3346" s="85">
        <v>6</v>
      </c>
      <c r="P3346" s="85">
        <v>100</v>
      </c>
      <c r="Q3346" s="70">
        <v>5150</v>
      </c>
      <c r="R3346" s="84">
        <f>O3346*Q3346</f>
        <v>30900</v>
      </c>
      <c r="S3346" s="84">
        <v>41</v>
      </c>
      <c r="T3346" s="84">
        <v>93</v>
      </c>
      <c r="U3346" s="59">
        <f>R3346-R3346*T3346/100</f>
        <v>2163</v>
      </c>
      <c r="V3346" s="59">
        <f>J3346+U3346</f>
        <v>2163</v>
      </c>
      <c r="W3346" s="59">
        <f>V3346*P3346/100</f>
        <v>2163</v>
      </c>
      <c r="X3346" s="59">
        <v>0</v>
      </c>
      <c r="Y3346" s="609">
        <v>0</v>
      </c>
      <c r="Z3346" s="85">
        <v>0</v>
      </c>
      <c r="AA3346" s="79">
        <f t="shared" si="2399"/>
        <v>0</v>
      </c>
    </row>
    <row r="3347" spans="1:27" s="87" customFormat="1" ht="30" customHeight="1">
      <c r="A3347" s="624">
        <v>1514</v>
      </c>
      <c r="B3347" s="627" t="s">
        <v>25</v>
      </c>
      <c r="C3347" s="80" t="s">
        <v>267</v>
      </c>
      <c r="D3347" s="78">
        <v>11</v>
      </c>
      <c r="E3347" s="78">
        <v>1</v>
      </c>
      <c r="F3347" s="78">
        <v>68</v>
      </c>
      <c r="G3347" s="78">
        <v>1</v>
      </c>
      <c r="H3347" s="31">
        <v>4568</v>
      </c>
      <c r="I3347" s="85">
        <v>100</v>
      </c>
      <c r="J3347" s="70">
        <f t="shared" ref="J3347:J3351" si="2418">H3347*I3347</f>
        <v>456800</v>
      </c>
      <c r="K3347" s="85"/>
      <c r="L3347" s="85"/>
      <c r="M3347" s="85"/>
      <c r="N3347" s="85"/>
      <c r="O3347" s="85"/>
      <c r="P3347" s="85">
        <v>100</v>
      </c>
      <c r="Q3347" s="59"/>
      <c r="R3347" s="59">
        <f t="shared" ref="R3347:R3351" si="2419">O3347*Q3347</f>
        <v>0</v>
      </c>
      <c r="S3347" s="59"/>
      <c r="T3347" s="59"/>
      <c r="U3347" s="59">
        <f t="shared" ref="U3347:U3351" si="2420">R3347-R3347*T3347/100</f>
        <v>0</v>
      </c>
      <c r="V3347" s="84">
        <f t="shared" ref="V3347:V3351" si="2421">J3347+U3347</f>
        <v>456800</v>
      </c>
      <c r="W3347" s="84">
        <f t="shared" ref="W3347:W3351" si="2422">V3347*P3347/100</f>
        <v>456800</v>
      </c>
      <c r="X3347" s="59"/>
      <c r="Y3347" s="625">
        <f>J3347</f>
        <v>456800</v>
      </c>
      <c r="Z3347" s="85">
        <v>0.01</v>
      </c>
      <c r="AA3347" s="79">
        <f t="shared" si="2399"/>
        <v>45.68</v>
      </c>
    </row>
    <row r="3348" spans="1:27" s="87" customFormat="1" ht="30" customHeight="1">
      <c r="A3348" s="624">
        <v>1515</v>
      </c>
      <c r="B3348" s="627" t="s">
        <v>25</v>
      </c>
      <c r="C3348" s="80" t="s">
        <v>268</v>
      </c>
      <c r="D3348" s="78">
        <v>6</v>
      </c>
      <c r="E3348" s="78">
        <v>0</v>
      </c>
      <c r="F3348" s="78">
        <v>50</v>
      </c>
      <c r="G3348" s="78">
        <v>1</v>
      </c>
      <c r="H3348" s="31">
        <v>2450</v>
      </c>
      <c r="I3348" s="85">
        <v>100</v>
      </c>
      <c r="J3348" s="84">
        <f t="shared" si="2418"/>
        <v>245000</v>
      </c>
      <c r="K3348" s="85"/>
      <c r="L3348" s="85"/>
      <c r="M3348" s="85"/>
      <c r="N3348" s="85"/>
      <c r="O3348" s="85"/>
      <c r="P3348" s="85">
        <v>100</v>
      </c>
      <c r="Q3348" s="59"/>
      <c r="R3348" s="59">
        <f t="shared" si="2419"/>
        <v>0</v>
      </c>
      <c r="S3348" s="59"/>
      <c r="T3348" s="59"/>
      <c r="U3348" s="59">
        <f t="shared" si="2420"/>
        <v>0</v>
      </c>
      <c r="V3348" s="84">
        <f t="shared" si="2421"/>
        <v>245000</v>
      </c>
      <c r="W3348" s="70">
        <f t="shared" si="2422"/>
        <v>245000</v>
      </c>
      <c r="X3348" s="59"/>
      <c r="Y3348" s="609">
        <f t="shared" ref="Y3348:Y3351" si="2423">J3348</f>
        <v>245000</v>
      </c>
      <c r="Z3348" s="85">
        <v>0.01</v>
      </c>
      <c r="AA3348" s="79">
        <f t="shared" si="2399"/>
        <v>24.5</v>
      </c>
    </row>
    <row r="3349" spans="1:27" s="87" customFormat="1" ht="30" customHeight="1">
      <c r="A3349" s="624">
        <v>1516</v>
      </c>
      <c r="B3349" s="627" t="s">
        <v>25</v>
      </c>
      <c r="C3349" s="80" t="s">
        <v>269</v>
      </c>
      <c r="D3349" s="78">
        <v>5</v>
      </c>
      <c r="E3349" s="78">
        <v>3</v>
      </c>
      <c r="F3349" s="78">
        <v>90</v>
      </c>
      <c r="G3349" s="78">
        <v>1</v>
      </c>
      <c r="H3349" s="31">
        <v>2390</v>
      </c>
      <c r="I3349" s="85">
        <v>150</v>
      </c>
      <c r="J3349" s="84">
        <f t="shared" si="2418"/>
        <v>358500</v>
      </c>
      <c r="K3349" s="85"/>
      <c r="L3349" s="85"/>
      <c r="M3349" s="85"/>
      <c r="N3349" s="85"/>
      <c r="O3349" s="85"/>
      <c r="P3349" s="85">
        <v>100</v>
      </c>
      <c r="Q3349" s="59"/>
      <c r="R3349" s="59">
        <f t="shared" si="2419"/>
        <v>0</v>
      </c>
      <c r="S3349" s="59"/>
      <c r="T3349" s="59"/>
      <c r="U3349" s="59">
        <f t="shared" si="2420"/>
        <v>0</v>
      </c>
      <c r="V3349" s="84">
        <f t="shared" si="2421"/>
        <v>358500</v>
      </c>
      <c r="W3349" s="70">
        <f t="shared" si="2422"/>
        <v>358500</v>
      </c>
      <c r="X3349" s="59"/>
      <c r="Y3349" s="609">
        <f t="shared" si="2423"/>
        <v>358500</v>
      </c>
      <c r="Z3349" s="85">
        <v>0.01</v>
      </c>
      <c r="AA3349" s="79">
        <f t="shared" si="2399"/>
        <v>35.85</v>
      </c>
    </row>
    <row r="3350" spans="1:27" s="87" customFormat="1" ht="30" customHeight="1">
      <c r="A3350" s="624">
        <v>1517</v>
      </c>
      <c r="B3350" s="627" t="s">
        <v>25</v>
      </c>
      <c r="C3350" s="80" t="s">
        <v>270</v>
      </c>
      <c r="D3350" s="78">
        <v>3</v>
      </c>
      <c r="E3350" s="78">
        <v>0</v>
      </c>
      <c r="F3350" s="78">
        <v>49</v>
      </c>
      <c r="G3350" s="78">
        <v>1</v>
      </c>
      <c r="H3350" s="31">
        <v>1249</v>
      </c>
      <c r="I3350" s="85">
        <v>100</v>
      </c>
      <c r="J3350" s="84">
        <f t="shared" si="2418"/>
        <v>124900</v>
      </c>
      <c r="K3350" s="85"/>
      <c r="L3350" s="85"/>
      <c r="M3350" s="85"/>
      <c r="N3350" s="85"/>
      <c r="O3350" s="85"/>
      <c r="P3350" s="85">
        <v>100</v>
      </c>
      <c r="Q3350" s="59"/>
      <c r="R3350" s="59">
        <f t="shared" si="2419"/>
        <v>0</v>
      </c>
      <c r="S3350" s="59"/>
      <c r="T3350" s="59"/>
      <c r="U3350" s="59">
        <f t="shared" si="2420"/>
        <v>0</v>
      </c>
      <c r="V3350" s="84">
        <f t="shared" si="2421"/>
        <v>124900</v>
      </c>
      <c r="W3350" s="70">
        <f t="shared" si="2422"/>
        <v>124900</v>
      </c>
      <c r="X3350" s="59"/>
      <c r="Y3350" s="609">
        <f t="shared" si="2423"/>
        <v>124900</v>
      </c>
      <c r="Z3350" s="85">
        <v>0.01</v>
      </c>
      <c r="AA3350" s="79">
        <f t="shared" si="2399"/>
        <v>12.49</v>
      </c>
    </row>
    <row r="3351" spans="1:27" s="87" customFormat="1" ht="30" customHeight="1">
      <c r="A3351" s="624">
        <v>1518</v>
      </c>
      <c r="B3351" s="627" t="s">
        <v>25</v>
      </c>
      <c r="C3351" s="80" t="s">
        <v>271</v>
      </c>
      <c r="D3351" s="78">
        <v>3</v>
      </c>
      <c r="E3351" s="78">
        <v>3</v>
      </c>
      <c r="F3351" s="78">
        <v>53</v>
      </c>
      <c r="G3351" s="78">
        <v>1</v>
      </c>
      <c r="H3351" s="31">
        <v>1553</v>
      </c>
      <c r="I3351" s="85">
        <v>150</v>
      </c>
      <c r="J3351" s="84">
        <f t="shared" si="2418"/>
        <v>232950</v>
      </c>
      <c r="K3351" s="85"/>
      <c r="L3351" s="85"/>
      <c r="M3351" s="85"/>
      <c r="N3351" s="85"/>
      <c r="O3351" s="85"/>
      <c r="P3351" s="85">
        <v>100</v>
      </c>
      <c r="Q3351" s="59"/>
      <c r="R3351" s="59">
        <f t="shared" si="2419"/>
        <v>0</v>
      </c>
      <c r="S3351" s="59"/>
      <c r="T3351" s="59"/>
      <c r="U3351" s="59">
        <f t="shared" si="2420"/>
        <v>0</v>
      </c>
      <c r="V3351" s="84">
        <f t="shared" si="2421"/>
        <v>232950</v>
      </c>
      <c r="W3351" s="70">
        <f t="shared" si="2422"/>
        <v>232950</v>
      </c>
      <c r="X3351" s="59"/>
      <c r="Y3351" s="609">
        <f t="shared" si="2423"/>
        <v>232950</v>
      </c>
      <c r="Z3351" s="85">
        <v>0.01</v>
      </c>
      <c r="AA3351" s="79">
        <f t="shared" si="2399"/>
        <v>23.295000000000002</v>
      </c>
    </row>
    <row r="3352" spans="1:27" s="87" customFormat="1" ht="27.95" customHeight="1">
      <c r="A3352" s="624">
        <v>1519</v>
      </c>
      <c r="B3352" s="79" t="s">
        <v>57</v>
      </c>
      <c r="C3352" s="78" t="s">
        <v>29</v>
      </c>
      <c r="D3352" s="78">
        <v>1</v>
      </c>
      <c r="E3352" s="78">
        <v>0</v>
      </c>
      <c r="F3352" s="78">
        <v>0</v>
      </c>
      <c r="G3352" s="78">
        <v>2</v>
      </c>
      <c r="H3352" s="59">
        <v>400</v>
      </c>
      <c r="I3352" s="85">
        <v>150</v>
      </c>
      <c r="J3352" s="70">
        <f>H3352*I3352</f>
        <v>60000</v>
      </c>
      <c r="K3352" s="90">
        <v>1</v>
      </c>
      <c r="L3352" s="85" t="s">
        <v>226</v>
      </c>
      <c r="M3352" s="86" t="s">
        <v>59</v>
      </c>
      <c r="N3352" s="90">
        <v>2</v>
      </c>
      <c r="O3352" s="85">
        <v>325.5</v>
      </c>
      <c r="P3352" s="85">
        <v>100</v>
      </c>
      <c r="Q3352" s="70">
        <v>6350</v>
      </c>
      <c r="R3352" s="84">
        <f>O3352*Q3352</f>
        <v>2066925</v>
      </c>
      <c r="S3352" s="84">
        <v>18</v>
      </c>
      <c r="T3352" s="84">
        <v>26</v>
      </c>
      <c r="U3352" s="112">
        <f>R3352-R3352*T3352/100</f>
        <v>1529524.5</v>
      </c>
      <c r="V3352" s="111">
        <f>J3352+U3352</f>
        <v>1589524.5</v>
      </c>
      <c r="W3352" s="112">
        <f>V3352*P3352/100</f>
        <v>1589524.5</v>
      </c>
      <c r="X3352" s="59" t="s">
        <v>60</v>
      </c>
      <c r="Y3352" s="625">
        <f>J3352</f>
        <v>60000</v>
      </c>
      <c r="Z3352" s="85">
        <v>0.02</v>
      </c>
      <c r="AA3352" s="79">
        <f t="shared" si="2399"/>
        <v>12</v>
      </c>
    </row>
    <row r="3353" spans="1:27" s="87" customFormat="1" ht="27.95" customHeight="1">
      <c r="A3353" s="624"/>
      <c r="B3353" s="626"/>
      <c r="C3353" s="78"/>
      <c r="D3353" s="78"/>
      <c r="E3353" s="78"/>
      <c r="F3353" s="78"/>
      <c r="G3353" s="78"/>
      <c r="H3353" s="59"/>
      <c r="I3353" s="85"/>
      <c r="J3353" s="70"/>
      <c r="K3353" s="90">
        <v>2</v>
      </c>
      <c r="L3353" s="95" t="s">
        <v>162</v>
      </c>
      <c r="M3353" s="86" t="s">
        <v>27</v>
      </c>
      <c r="N3353" s="90">
        <v>1</v>
      </c>
      <c r="O3353" s="85">
        <v>12.5</v>
      </c>
      <c r="P3353" s="85">
        <v>100</v>
      </c>
      <c r="Q3353" s="70">
        <v>5150</v>
      </c>
      <c r="R3353" s="84">
        <f>O3353*Q3353</f>
        <v>64375</v>
      </c>
      <c r="S3353" s="84">
        <v>29</v>
      </c>
      <c r="T3353" s="84">
        <v>93</v>
      </c>
      <c r="U3353" s="59">
        <f>R3353-R3353*T3353/100</f>
        <v>4506.25</v>
      </c>
      <c r="V3353" s="59">
        <f>J3353+U3353</f>
        <v>4506.25</v>
      </c>
      <c r="W3353" s="59">
        <f>V3353*P3353/100</f>
        <v>4506.25</v>
      </c>
      <c r="X3353" s="59">
        <v>0</v>
      </c>
      <c r="Y3353" s="609">
        <v>0</v>
      </c>
      <c r="Z3353" s="85">
        <v>0</v>
      </c>
      <c r="AA3353" s="79">
        <f t="shared" si="2399"/>
        <v>0</v>
      </c>
    </row>
    <row r="3354" spans="1:27" s="87" customFormat="1" ht="27.95" customHeight="1">
      <c r="A3354" s="624">
        <v>1520</v>
      </c>
      <c r="B3354" s="627" t="s">
        <v>25</v>
      </c>
      <c r="C3354" s="80" t="s">
        <v>272</v>
      </c>
      <c r="D3354" s="78">
        <v>8</v>
      </c>
      <c r="E3354" s="78">
        <v>0</v>
      </c>
      <c r="F3354" s="78">
        <v>75</v>
      </c>
      <c r="G3354" s="78">
        <v>1</v>
      </c>
      <c r="H3354" s="31">
        <v>3275</v>
      </c>
      <c r="I3354" s="85">
        <v>150</v>
      </c>
      <c r="J3354" s="70">
        <f t="shared" ref="J3354:J3359" si="2424">H3354*I3354</f>
        <v>491250</v>
      </c>
      <c r="K3354" s="85"/>
      <c r="L3354" s="85"/>
      <c r="M3354" s="85"/>
      <c r="N3354" s="85"/>
      <c r="O3354" s="85"/>
      <c r="P3354" s="85">
        <v>100</v>
      </c>
      <c r="Q3354" s="59"/>
      <c r="R3354" s="59">
        <f t="shared" ref="R3354:R3359" si="2425">O3354*Q3354</f>
        <v>0</v>
      </c>
      <c r="S3354" s="59"/>
      <c r="T3354" s="59"/>
      <c r="U3354" s="59">
        <f t="shared" ref="U3354:U3359" si="2426">R3354-R3354*T3354/100</f>
        <v>0</v>
      </c>
      <c r="V3354" s="84">
        <f t="shared" ref="V3354:V3359" si="2427">J3354+U3354</f>
        <v>491250</v>
      </c>
      <c r="W3354" s="84">
        <f t="shared" ref="W3354:W3359" si="2428">V3354*P3354/100</f>
        <v>491250</v>
      </c>
      <c r="X3354" s="59"/>
      <c r="Y3354" s="625">
        <f>J3354</f>
        <v>491250</v>
      </c>
      <c r="Z3354" s="85">
        <v>0.01</v>
      </c>
      <c r="AA3354" s="79">
        <f t="shared" si="2399"/>
        <v>49.125</v>
      </c>
    </row>
    <row r="3355" spans="1:27" s="87" customFormat="1" ht="27.95" customHeight="1">
      <c r="A3355" s="624">
        <v>1521</v>
      </c>
      <c r="B3355" s="627" t="s">
        <v>25</v>
      </c>
      <c r="C3355" s="80" t="s">
        <v>273</v>
      </c>
      <c r="D3355" s="78">
        <v>6</v>
      </c>
      <c r="E3355" s="78">
        <v>0</v>
      </c>
      <c r="F3355" s="78">
        <v>75</v>
      </c>
      <c r="G3355" s="78">
        <v>1</v>
      </c>
      <c r="H3355" s="31">
        <v>2465</v>
      </c>
      <c r="I3355" s="85">
        <v>150</v>
      </c>
      <c r="J3355" s="84">
        <f t="shared" si="2424"/>
        <v>369750</v>
      </c>
      <c r="K3355" s="85"/>
      <c r="L3355" s="85"/>
      <c r="M3355" s="85"/>
      <c r="N3355" s="85"/>
      <c r="O3355" s="85"/>
      <c r="P3355" s="85">
        <v>100</v>
      </c>
      <c r="Q3355" s="59"/>
      <c r="R3355" s="59">
        <f t="shared" si="2425"/>
        <v>0</v>
      </c>
      <c r="S3355" s="59"/>
      <c r="T3355" s="59"/>
      <c r="U3355" s="59">
        <f t="shared" si="2426"/>
        <v>0</v>
      </c>
      <c r="V3355" s="84">
        <f t="shared" si="2427"/>
        <v>369750</v>
      </c>
      <c r="W3355" s="70">
        <f t="shared" si="2428"/>
        <v>369750</v>
      </c>
      <c r="X3355" s="59"/>
      <c r="Y3355" s="609">
        <f t="shared" ref="Y3355:Y3359" si="2429">J3355</f>
        <v>369750</v>
      </c>
      <c r="Z3355" s="85">
        <v>0.01</v>
      </c>
      <c r="AA3355" s="79">
        <f t="shared" si="2399"/>
        <v>36.975000000000001</v>
      </c>
    </row>
    <row r="3356" spans="1:27" s="87" customFormat="1" ht="27.95" customHeight="1">
      <c r="A3356" s="624">
        <v>1522</v>
      </c>
      <c r="B3356" s="627" t="s">
        <v>25</v>
      </c>
      <c r="C3356" s="80" t="s">
        <v>274</v>
      </c>
      <c r="D3356" s="78">
        <v>7</v>
      </c>
      <c r="E3356" s="78">
        <v>3</v>
      </c>
      <c r="F3356" s="78">
        <v>54</v>
      </c>
      <c r="G3356" s="78">
        <v>1</v>
      </c>
      <c r="H3356" s="31">
        <v>3154</v>
      </c>
      <c r="I3356" s="85">
        <v>150</v>
      </c>
      <c r="J3356" s="84">
        <f t="shared" si="2424"/>
        <v>473100</v>
      </c>
      <c r="K3356" s="85"/>
      <c r="L3356" s="85"/>
      <c r="M3356" s="85"/>
      <c r="N3356" s="85"/>
      <c r="O3356" s="85"/>
      <c r="P3356" s="85">
        <v>100</v>
      </c>
      <c r="Q3356" s="59"/>
      <c r="R3356" s="59">
        <f t="shared" si="2425"/>
        <v>0</v>
      </c>
      <c r="S3356" s="59"/>
      <c r="T3356" s="59"/>
      <c r="U3356" s="59">
        <f t="shared" si="2426"/>
        <v>0</v>
      </c>
      <c r="V3356" s="84">
        <f t="shared" si="2427"/>
        <v>473100</v>
      </c>
      <c r="W3356" s="70">
        <f t="shared" si="2428"/>
        <v>473100</v>
      </c>
      <c r="X3356" s="59"/>
      <c r="Y3356" s="609">
        <f t="shared" si="2429"/>
        <v>473100</v>
      </c>
      <c r="Z3356" s="85">
        <v>0.01</v>
      </c>
      <c r="AA3356" s="79">
        <f t="shared" si="2399"/>
        <v>47.31</v>
      </c>
    </row>
    <row r="3357" spans="1:27" s="87" customFormat="1" ht="27.95" customHeight="1">
      <c r="A3357" s="624">
        <v>1523</v>
      </c>
      <c r="B3357" s="627" t="s">
        <v>25</v>
      </c>
      <c r="C3357" s="80" t="s">
        <v>275</v>
      </c>
      <c r="D3357" s="78">
        <v>8</v>
      </c>
      <c r="E3357" s="78">
        <v>0</v>
      </c>
      <c r="F3357" s="78">
        <v>0</v>
      </c>
      <c r="G3357" s="78">
        <v>1</v>
      </c>
      <c r="H3357" s="31">
        <v>3200</v>
      </c>
      <c r="I3357" s="85">
        <v>150</v>
      </c>
      <c r="J3357" s="84">
        <f t="shared" si="2424"/>
        <v>480000</v>
      </c>
      <c r="K3357" s="85"/>
      <c r="L3357" s="85"/>
      <c r="M3357" s="85"/>
      <c r="N3357" s="85"/>
      <c r="O3357" s="85"/>
      <c r="P3357" s="85">
        <v>100</v>
      </c>
      <c r="Q3357" s="59"/>
      <c r="R3357" s="59">
        <f t="shared" si="2425"/>
        <v>0</v>
      </c>
      <c r="S3357" s="59"/>
      <c r="T3357" s="59"/>
      <c r="U3357" s="59">
        <f t="shared" si="2426"/>
        <v>0</v>
      </c>
      <c r="V3357" s="84">
        <f t="shared" si="2427"/>
        <v>480000</v>
      </c>
      <c r="W3357" s="70">
        <f t="shared" si="2428"/>
        <v>480000</v>
      </c>
      <c r="X3357" s="59"/>
      <c r="Y3357" s="609">
        <f t="shared" si="2429"/>
        <v>480000</v>
      </c>
      <c r="Z3357" s="85">
        <v>0.01</v>
      </c>
      <c r="AA3357" s="79">
        <f t="shared" si="2399"/>
        <v>48</v>
      </c>
    </row>
    <row r="3358" spans="1:27" s="87" customFormat="1" ht="27.95" customHeight="1">
      <c r="A3358" s="624">
        <v>1524</v>
      </c>
      <c r="B3358" s="627" t="s">
        <v>25</v>
      </c>
      <c r="C3358" s="80" t="s">
        <v>276</v>
      </c>
      <c r="D3358" s="78">
        <v>8</v>
      </c>
      <c r="E3358" s="78">
        <v>2</v>
      </c>
      <c r="F3358" s="78">
        <v>22</v>
      </c>
      <c r="G3358" s="78">
        <v>1</v>
      </c>
      <c r="H3358" s="31">
        <v>3422</v>
      </c>
      <c r="I3358" s="85">
        <v>100</v>
      </c>
      <c r="J3358" s="84">
        <f t="shared" si="2424"/>
        <v>342200</v>
      </c>
      <c r="K3358" s="85"/>
      <c r="L3358" s="85"/>
      <c r="M3358" s="85"/>
      <c r="N3358" s="85"/>
      <c r="O3358" s="85"/>
      <c r="P3358" s="85">
        <v>100</v>
      </c>
      <c r="Q3358" s="59"/>
      <c r="R3358" s="59">
        <f t="shared" si="2425"/>
        <v>0</v>
      </c>
      <c r="S3358" s="59"/>
      <c r="T3358" s="59"/>
      <c r="U3358" s="59">
        <f t="shared" si="2426"/>
        <v>0</v>
      </c>
      <c r="V3358" s="84">
        <f t="shared" si="2427"/>
        <v>342200</v>
      </c>
      <c r="W3358" s="70">
        <f t="shared" si="2428"/>
        <v>342200</v>
      </c>
      <c r="X3358" s="59"/>
      <c r="Y3358" s="609">
        <f t="shared" si="2429"/>
        <v>342200</v>
      </c>
      <c r="Z3358" s="85">
        <v>0.01</v>
      </c>
      <c r="AA3358" s="79">
        <f t="shared" si="2399"/>
        <v>34.22</v>
      </c>
    </row>
    <row r="3359" spans="1:27" s="87" customFormat="1" ht="27.95" customHeight="1">
      <c r="A3359" s="624">
        <v>1525</v>
      </c>
      <c r="B3359" s="627" t="s">
        <v>25</v>
      </c>
      <c r="C3359" s="80" t="s">
        <v>277</v>
      </c>
      <c r="D3359" s="78">
        <v>12</v>
      </c>
      <c r="E3359" s="78">
        <v>1</v>
      </c>
      <c r="F3359" s="78">
        <v>87</v>
      </c>
      <c r="G3359" s="78">
        <v>1</v>
      </c>
      <c r="H3359" s="31">
        <v>4957</v>
      </c>
      <c r="I3359" s="85">
        <v>100</v>
      </c>
      <c r="J3359" s="84">
        <f t="shared" si="2424"/>
        <v>495700</v>
      </c>
      <c r="K3359" s="85"/>
      <c r="L3359" s="85"/>
      <c r="M3359" s="85"/>
      <c r="N3359" s="85"/>
      <c r="O3359" s="85"/>
      <c r="P3359" s="85">
        <v>100</v>
      </c>
      <c r="Q3359" s="59"/>
      <c r="R3359" s="59">
        <f t="shared" si="2425"/>
        <v>0</v>
      </c>
      <c r="S3359" s="59"/>
      <c r="T3359" s="59"/>
      <c r="U3359" s="59">
        <f t="shared" si="2426"/>
        <v>0</v>
      </c>
      <c r="V3359" s="84">
        <f t="shared" si="2427"/>
        <v>495700</v>
      </c>
      <c r="W3359" s="70">
        <f t="shared" si="2428"/>
        <v>495700</v>
      </c>
      <c r="X3359" s="59"/>
      <c r="Y3359" s="609">
        <f t="shared" si="2429"/>
        <v>495700</v>
      </c>
      <c r="Z3359" s="85">
        <v>0.01</v>
      </c>
      <c r="AA3359" s="79">
        <f t="shared" si="2399"/>
        <v>49.57</v>
      </c>
    </row>
    <row r="3360" spans="1:27" s="87" customFormat="1" ht="30" customHeight="1">
      <c r="A3360" s="624">
        <v>1526</v>
      </c>
      <c r="B3360" s="79" t="s">
        <v>57</v>
      </c>
      <c r="C3360" s="78" t="s">
        <v>29</v>
      </c>
      <c r="D3360" s="78">
        <v>0</v>
      </c>
      <c r="E3360" s="78">
        <v>2</v>
      </c>
      <c r="F3360" s="78">
        <v>0</v>
      </c>
      <c r="G3360" s="78">
        <v>2</v>
      </c>
      <c r="H3360" s="59">
        <v>200</v>
      </c>
      <c r="I3360" s="85">
        <v>150</v>
      </c>
      <c r="J3360" s="70">
        <f>H3360*I3360</f>
        <v>30000</v>
      </c>
      <c r="K3360" s="90">
        <v>1</v>
      </c>
      <c r="L3360" s="85" t="s">
        <v>226</v>
      </c>
      <c r="M3360" s="86" t="s">
        <v>63</v>
      </c>
      <c r="N3360" s="90">
        <v>2</v>
      </c>
      <c r="O3360" s="85">
        <v>385</v>
      </c>
      <c r="P3360" s="85">
        <v>100</v>
      </c>
      <c r="Q3360" s="70">
        <v>6350</v>
      </c>
      <c r="R3360" s="84">
        <f>O3360*Q3360</f>
        <v>2444750</v>
      </c>
      <c r="S3360" s="84">
        <v>21</v>
      </c>
      <c r="T3360" s="84">
        <v>80</v>
      </c>
      <c r="U3360" s="112">
        <f>R3360-R3360*T3360/100</f>
        <v>488950</v>
      </c>
      <c r="V3360" s="111">
        <f>J3360+U3360</f>
        <v>518950</v>
      </c>
      <c r="W3360" s="112">
        <f>V3360*P3360/100</f>
        <v>518950</v>
      </c>
      <c r="X3360" s="59" t="s">
        <v>60</v>
      </c>
      <c r="Y3360" s="625">
        <f>J3360</f>
        <v>30000</v>
      </c>
      <c r="Z3360" s="85">
        <v>0.02</v>
      </c>
      <c r="AA3360" s="79">
        <f t="shared" si="2399"/>
        <v>6</v>
      </c>
    </row>
    <row r="3361" spans="1:27" s="87" customFormat="1" ht="30" customHeight="1">
      <c r="A3361" s="624"/>
      <c r="B3361" s="626"/>
      <c r="C3361" s="78"/>
      <c r="D3361" s="78"/>
      <c r="E3361" s="78"/>
      <c r="F3361" s="78"/>
      <c r="G3361" s="78"/>
      <c r="H3361" s="59"/>
      <c r="I3361" s="85"/>
      <c r="J3361" s="70"/>
      <c r="K3361" s="90">
        <v>2</v>
      </c>
      <c r="L3361" s="95" t="s">
        <v>162</v>
      </c>
      <c r="M3361" s="86" t="s">
        <v>27</v>
      </c>
      <c r="N3361" s="90">
        <v>1</v>
      </c>
      <c r="O3361" s="85">
        <v>8</v>
      </c>
      <c r="P3361" s="85">
        <v>100</v>
      </c>
      <c r="Q3361" s="70">
        <v>5150</v>
      </c>
      <c r="R3361" s="84">
        <f>O3361*Q3361</f>
        <v>41200</v>
      </c>
      <c r="S3361" s="84">
        <v>21</v>
      </c>
      <c r="T3361" s="84">
        <v>93</v>
      </c>
      <c r="U3361" s="59">
        <f>R3361-R3361*T3361/100</f>
        <v>2884</v>
      </c>
      <c r="V3361" s="59">
        <f>J3361+U3361</f>
        <v>2884</v>
      </c>
      <c r="W3361" s="59">
        <f>V3361*P3361/100</f>
        <v>2884</v>
      </c>
      <c r="X3361" s="59">
        <v>0</v>
      </c>
      <c r="Y3361" s="609">
        <v>0</v>
      </c>
      <c r="Z3361" s="85">
        <v>0</v>
      </c>
      <c r="AA3361" s="79">
        <f t="shared" si="2399"/>
        <v>0</v>
      </c>
    </row>
    <row r="3362" spans="1:27" s="87" customFormat="1" ht="30" customHeight="1">
      <c r="A3362" s="624">
        <v>1527</v>
      </c>
      <c r="B3362" s="627" t="s">
        <v>25</v>
      </c>
      <c r="C3362" s="80" t="s">
        <v>278</v>
      </c>
      <c r="D3362" s="78">
        <v>23</v>
      </c>
      <c r="E3362" s="78">
        <v>3</v>
      </c>
      <c r="F3362" s="78">
        <v>42</v>
      </c>
      <c r="G3362" s="78">
        <v>1</v>
      </c>
      <c r="H3362" s="31">
        <v>9542</v>
      </c>
      <c r="I3362" s="85">
        <v>150</v>
      </c>
      <c r="J3362" s="84">
        <f t="shared" ref="J3362:J3363" si="2430">H3362*I3362</f>
        <v>1431300</v>
      </c>
      <c r="K3362" s="85"/>
      <c r="L3362" s="85"/>
      <c r="M3362" s="85"/>
      <c r="N3362" s="85"/>
      <c r="O3362" s="85"/>
      <c r="P3362" s="85">
        <v>100</v>
      </c>
      <c r="Q3362" s="59"/>
      <c r="R3362" s="59">
        <f t="shared" ref="R3362:R3363" si="2431">O3362*Q3362</f>
        <v>0</v>
      </c>
      <c r="S3362" s="59"/>
      <c r="T3362" s="59"/>
      <c r="U3362" s="59">
        <f t="shared" ref="U3362:U3363" si="2432">R3362-R3362*T3362/100</f>
        <v>0</v>
      </c>
      <c r="V3362" s="84">
        <f t="shared" ref="V3362:V3363" si="2433">J3362+U3362</f>
        <v>1431300</v>
      </c>
      <c r="W3362" s="84">
        <f t="shared" ref="W3362:W3363" si="2434">V3362*P3362/100</f>
        <v>1431300</v>
      </c>
      <c r="X3362" s="59"/>
      <c r="Y3362" s="625">
        <f>J3362</f>
        <v>1431300</v>
      </c>
      <c r="Z3362" s="85">
        <v>0.01</v>
      </c>
      <c r="AA3362" s="79">
        <f t="shared" si="2399"/>
        <v>143.13</v>
      </c>
    </row>
    <row r="3363" spans="1:27" s="87" customFormat="1" ht="30" customHeight="1">
      <c r="A3363" s="624">
        <v>1528</v>
      </c>
      <c r="B3363" s="627" t="s">
        <v>25</v>
      </c>
      <c r="C3363" s="80" t="s">
        <v>279</v>
      </c>
      <c r="D3363" s="78">
        <v>34</v>
      </c>
      <c r="E3363" s="78">
        <v>2</v>
      </c>
      <c r="F3363" s="78">
        <v>92</v>
      </c>
      <c r="G3363" s="78">
        <v>1</v>
      </c>
      <c r="H3363" s="31">
        <v>13892</v>
      </c>
      <c r="I3363" s="85">
        <v>100</v>
      </c>
      <c r="J3363" s="84">
        <f t="shared" si="2430"/>
        <v>1389200</v>
      </c>
      <c r="K3363" s="85"/>
      <c r="L3363" s="85"/>
      <c r="M3363" s="85"/>
      <c r="N3363" s="85"/>
      <c r="O3363" s="85"/>
      <c r="P3363" s="85">
        <v>100</v>
      </c>
      <c r="Q3363" s="59"/>
      <c r="R3363" s="59">
        <f t="shared" si="2431"/>
        <v>0</v>
      </c>
      <c r="S3363" s="59"/>
      <c r="T3363" s="59"/>
      <c r="U3363" s="59">
        <f t="shared" si="2432"/>
        <v>0</v>
      </c>
      <c r="V3363" s="84">
        <f t="shared" si="2433"/>
        <v>1389200</v>
      </c>
      <c r="W3363" s="70">
        <f t="shared" si="2434"/>
        <v>1389200</v>
      </c>
      <c r="X3363" s="59"/>
      <c r="Y3363" s="609">
        <f t="shared" ref="Y3363" si="2435">J3363</f>
        <v>1389200</v>
      </c>
      <c r="Z3363" s="85">
        <v>0.01</v>
      </c>
      <c r="AA3363" s="79">
        <f t="shared" si="2399"/>
        <v>138.91999999999999</v>
      </c>
    </row>
    <row r="3364" spans="1:27" s="87" customFormat="1" ht="27.95" customHeight="1">
      <c r="A3364" s="624">
        <v>1529</v>
      </c>
      <c r="B3364" s="79" t="s">
        <v>57</v>
      </c>
      <c r="C3364" s="78" t="s">
        <v>29</v>
      </c>
      <c r="D3364" s="78">
        <v>1</v>
      </c>
      <c r="E3364" s="78">
        <v>0</v>
      </c>
      <c r="F3364" s="78">
        <v>0</v>
      </c>
      <c r="G3364" s="78">
        <v>2</v>
      </c>
      <c r="H3364" s="59">
        <v>400</v>
      </c>
      <c r="I3364" s="85">
        <v>400</v>
      </c>
      <c r="J3364" s="70">
        <f>H3364*I3364</f>
        <v>160000</v>
      </c>
      <c r="K3364" s="90">
        <v>1</v>
      </c>
      <c r="L3364" s="85" t="s">
        <v>226</v>
      </c>
      <c r="M3364" s="86" t="s">
        <v>167</v>
      </c>
      <c r="N3364" s="90">
        <v>2</v>
      </c>
      <c r="O3364" s="85">
        <v>195</v>
      </c>
      <c r="P3364" s="85">
        <v>100</v>
      </c>
      <c r="Q3364" s="70">
        <v>6350</v>
      </c>
      <c r="R3364" s="84">
        <f>O3364*Q3364</f>
        <v>1238250</v>
      </c>
      <c r="S3364" s="84">
        <v>41</v>
      </c>
      <c r="T3364" s="84">
        <v>93</v>
      </c>
      <c r="U3364" s="112">
        <f>R3364-R3364*T3364/100</f>
        <v>86677.5</v>
      </c>
      <c r="V3364" s="111">
        <f>J3364+U3364</f>
        <v>246677.5</v>
      </c>
      <c r="W3364" s="112">
        <f>V3364*P3364/100</f>
        <v>246677.5</v>
      </c>
      <c r="X3364" s="59" t="s">
        <v>60</v>
      </c>
      <c r="Y3364" s="625">
        <f>J3364</f>
        <v>160000</v>
      </c>
      <c r="Z3364" s="85">
        <v>0.02</v>
      </c>
      <c r="AA3364" s="79">
        <f t="shared" si="2399"/>
        <v>32</v>
      </c>
    </row>
    <row r="3365" spans="1:27" s="87" customFormat="1" ht="27.95" customHeight="1">
      <c r="A3365" s="624"/>
      <c r="B3365" s="626"/>
      <c r="C3365" s="78"/>
      <c r="D3365" s="78"/>
      <c r="E3365" s="78"/>
      <c r="F3365" s="78"/>
      <c r="G3365" s="78"/>
      <c r="H3365" s="59"/>
      <c r="I3365" s="85"/>
      <c r="J3365" s="70"/>
      <c r="K3365" s="90">
        <v>2</v>
      </c>
      <c r="L3365" s="95" t="s">
        <v>162</v>
      </c>
      <c r="M3365" s="86" t="s">
        <v>27</v>
      </c>
      <c r="N3365" s="90">
        <v>1</v>
      </c>
      <c r="O3365" s="85">
        <v>30</v>
      </c>
      <c r="P3365" s="85">
        <v>100</v>
      </c>
      <c r="Q3365" s="70">
        <v>5150</v>
      </c>
      <c r="R3365" s="84">
        <f>O3365*Q3365</f>
        <v>154500</v>
      </c>
      <c r="S3365" s="84">
        <v>21</v>
      </c>
      <c r="T3365" s="84">
        <v>93</v>
      </c>
      <c r="U3365" s="59">
        <f>R3365-R3365*T3365/100</f>
        <v>10815</v>
      </c>
      <c r="V3365" s="59">
        <f>J3365+U3365</f>
        <v>10815</v>
      </c>
      <c r="W3365" s="59">
        <f>V3365*P3365/100</f>
        <v>10815</v>
      </c>
      <c r="X3365" s="59">
        <v>0</v>
      </c>
      <c r="Y3365" s="609">
        <v>0</v>
      </c>
      <c r="Z3365" s="85">
        <v>0</v>
      </c>
      <c r="AA3365" s="79">
        <f t="shared" si="2399"/>
        <v>0</v>
      </c>
    </row>
    <row r="3366" spans="1:27" s="87" customFormat="1" ht="27.95" customHeight="1">
      <c r="A3366" s="624"/>
      <c r="B3366" s="626"/>
      <c r="C3366" s="78"/>
      <c r="D3366" s="78"/>
      <c r="E3366" s="78"/>
      <c r="F3366" s="78"/>
      <c r="G3366" s="78"/>
      <c r="H3366" s="59"/>
      <c r="I3366" s="85"/>
      <c r="J3366" s="70"/>
      <c r="K3366" s="90">
        <v>3</v>
      </c>
      <c r="L3366" s="85" t="s">
        <v>226</v>
      </c>
      <c r="M3366" s="86" t="s">
        <v>67</v>
      </c>
      <c r="N3366" s="90">
        <v>2</v>
      </c>
      <c r="O3366" s="85">
        <v>231</v>
      </c>
      <c r="P3366" s="85">
        <v>100</v>
      </c>
      <c r="Q3366" s="70">
        <v>6350</v>
      </c>
      <c r="R3366" s="84">
        <f>O3366*Q3366</f>
        <v>1466850</v>
      </c>
      <c r="S3366" s="84">
        <v>31</v>
      </c>
      <c r="T3366" s="84">
        <v>52</v>
      </c>
      <c r="U3366" s="112">
        <f>R3366-R3366*T3366/100</f>
        <v>704088</v>
      </c>
      <c r="V3366" s="111">
        <f>J3366+U3366</f>
        <v>704088</v>
      </c>
      <c r="W3366" s="112">
        <f>V3366*P3366/100</f>
        <v>704088</v>
      </c>
      <c r="X3366" s="59"/>
      <c r="Y3366" s="625">
        <f>W3366</f>
        <v>704088</v>
      </c>
      <c r="Z3366" s="85">
        <v>0.02</v>
      </c>
      <c r="AA3366" s="79">
        <f t="shared" si="2399"/>
        <v>140.8176</v>
      </c>
    </row>
    <row r="3367" spans="1:27" s="87" customFormat="1" ht="27.95" customHeight="1">
      <c r="A3367" s="624">
        <v>1530</v>
      </c>
      <c r="B3367" s="627" t="s">
        <v>25</v>
      </c>
      <c r="C3367" s="80" t="s">
        <v>280</v>
      </c>
      <c r="D3367" s="78">
        <v>2</v>
      </c>
      <c r="E3367" s="78">
        <v>1</v>
      </c>
      <c r="F3367" s="78">
        <v>15</v>
      </c>
      <c r="G3367" s="78">
        <v>1</v>
      </c>
      <c r="H3367" s="31">
        <v>915</v>
      </c>
      <c r="I3367" s="85">
        <v>150</v>
      </c>
      <c r="J3367" s="84">
        <f t="shared" ref="J3367:J3370" si="2436">H3367*I3367</f>
        <v>137250</v>
      </c>
      <c r="K3367" s="85"/>
      <c r="L3367" s="85"/>
      <c r="M3367" s="85"/>
      <c r="N3367" s="85"/>
      <c r="O3367" s="85"/>
      <c r="P3367" s="85">
        <v>100</v>
      </c>
      <c r="Q3367" s="59"/>
      <c r="R3367" s="59">
        <f t="shared" ref="R3367:R3370" si="2437">O3367*Q3367</f>
        <v>0</v>
      </c>
      <c r="S3367" s="59"/>
      <c r="T3367" s="59"/>
      <c r="U3367" s="59">
        <f t="shared" ref="U3367:U3370" si="2438">R3367-R3367*T3367/100</f>
        <v>0</v>
      </c>
      <c r="V3367" s="84">
        <f t="shared" ref="V3367:V3370" si="2439">J3367+U3367</f>
        <v>137250</v>
      </c>
      <c r="W3367" s="84">
        <f t="shared" ref="W3367:W3370" si="2440">V3367*P3367/100</f>
        <v>137250</v>
      </c>
      <c r="X3367" s="59"/>
      <c r="Y3367" s="609">
        <f>J3367</f>
        <v>137250</v>
      </c>
      <c r="Z3367" s="85">
        <v>0.01</v>
      </c>
      <c r="AA3367" s="79">
        <f t="shared" si="2399"/>
        <v>13.725</v>
      </c>
    </row>
    <row r="3368" spans="1:27" s="87" customFormat="1" ht="27.95" customHeight="1">
      <c r="A3368" s="624">
        <v>1531</v>
      </c>
      <c r="B3368" s="627" t="s">
        <v>25</v>
      </c>
      <c r="C3368" s="80" t="s">
        <v>281</v>
      </c>
      <c r="D3368" s="78">
        <v>20</v>
      </c>
      <c r="E3368" s="78">
        <v>0</v>
      </c>
      <c r="F3368" s="78">
        <v>13</v>
      </c>
      <c r="G3368" s="78">
        <v>1</v>
      </c>
      <c r="H3368" s="31">
        <v>8013</v>
      </c>
      <c r="I3368" s="85">
        <v>150</v>
      </c>
      <c r="J3368" s="84">
        <f t="shared" si="2436"/>
        <v>1201950</v>
      </c>
      <c r="K3368" s="85"/>
      <c r="L3368" s="85"/>
      <c r="M3368" s="85"/>
      <c r="N3368" s="85"/>
      <c r="O3368" s="85"/>
      <c r="P3368" s="85">
        <v>100</v>
      </c>
      <c r="Q3368" s="59"/>
      <c r="R3368" s="59">
        <f t="shared" si="2437"/>
        <v>0</v>
      </c>
      <c r="S3368" s="59"/>
      <c r="T3368" s="59"/>
      <c r="U3368" s="59">
        <f t="shared" si="2438"/>
        <v>0</v>
      </c>
      <c r="V3368" s="84">
        <f t="shared" si="2439"/>
        <v>1201950</v>
      </c>
      <c r="W3368" s="70">
        <f t="shared" si="2440"/>
        <v>1201950</v>
      </c>
      <c r="X3368" s="59"/>
      <c r="Y3368" s="609">
        <f t="shared" ref="Y3368:Y3370" si="2441">J3368</f>
        <v>1201950</v>
      </c>
      <c r="Z3368" s="85">
        <v>0.01</v>
      </c>
      <c r="AA3368" s="79">
        <f t="shared" si="2399"/>
        <v>120.19499999999999</v>
      </c>
    </row>
    <row r="3369" spans="1:27" s="87" customFormat="1" ht="27.95" customHeight="1">
      <c r="A3369" s="624">
        <v>1532</v>
      </c>
      <c r="B3369" s="627" t="s">
        <v>25</v>
      </c>
      <c r="C3369" s="80" t="s">
        <v>282</v>
      </c>
      <c r="D3369" s="78">
        <v>39</v>
      </c>
      <c r="E3369" s="78">
        <v>1</v>
      </c>
      <c r="F3369" s="78">
        <v>72</v>
      </c>
      <c r="G3369" s="78">
        <v>1</v>
      </c>
      <c r="H3369" s="31">
        <v>15772</v>
      </c>
      <c r="I3369" s="85">
        <v>150</v>
      </c>
      <c r="J3369" s="84">
        <f t="shared" si="2436"/>
        <v>2365800</v>
      </c>
      <c r="K3369" s="85"/>
      <c r="L3369" s="85"/>
      <c r="M3369" s="85"/>
      <c r="N3369" s="85"/>
      <c r="O3369" s="85"/>
      <c r="P3369" s="85">
        <v>100</v>
      </c>
      <c r="Q3369" s="59"/>
      <c r="R3369" s="59">
        <f t="shared" si="2437"/>
        <v>0</v>
      </c>
      <c r="S3369" s="59"/>
      <c r="T3369" s="59"/>
      <c r="U3369" s="59">
        <f t="shared" si="2438"/>
        <v>0</v>
      </c>
      <c r="V3369" s="84">
        <f t="shared" si="2439"/>
        <v>2365800</v>
      </c>
      <c r="W3369" s="70">
        <f t="shared" si="2440"/>
        <v>2365800</v>
      </c>
      <c r="X3369" s="59"/>
      <c r="Y3369" s="609">
        <f t="shared" si="2441"/>
        <v>2365800</v>
      </c>
      <c r="Z3369" s="85">
        <v>0.01</v>
      </c>
      <c r="AA3369" s="79">
        <f t="shared" si="2399"/>
        <v>236.58</v>
      </c>
    </row>
    <row r="3370" spans="1:27" s="87" customFormat="1" ht="27.95" customHeight="1">
      <c r="A3370" s="624">
        <v>1533</v>
      </c>
      <c r="B3370" s="627" t="s">
        <v>25</v>
      </c>
      <c r="C3370" s="80" t="s">
        <v>283</v>
      </c>
      <c r="D3370" s="78">
        <v>10</v>
      </c>
      <c r="E3370" s="78">
        <v>3</v>
      </c>
      <c r="F3370" s="78">
        <v>37</v>
      </c>
      <c r="G3370" s="78">
        <v>1</v>
      </c>
      <c r="H3370" s="31">
        <v>4337</v>
      </c>
      <c r="I3370" s="85">
        <v>150</v>
      </c>
      <c r="J3370" s="84">
        <f t="shared" si="2436"/>
        <v>650550</v>
      </c>
      <c r="K3370" s="85"/>
      <c r="L3370" s="85"/>
      <c r="M3370" s="85"/>
      <c r="N3370" s="85"/>
      <c r="O3370" s="85"/>
      <c r="P3370" s="85">
        <v>100</v>
      </c>
      <c r="Q3370" s="59"/>
      <c r="R3370" s="59">
        <f t="shared" si="2437"/>
        <v>0</v>
      </c>
      <c r="S3370" s="59"/>
      <c r="T3370" s="59"/>
      <c r="U3370" s="59">
        <f t="shared" si="2438"/>
        <v>0</v>
      </c>
      <c r="V3370" s="84">
        <f t="shared" si="2439"/>
        <v>650550</v>
      </c>
      <c r="W3370" s="70">
        <f t="shared" si="2440"/>
        <v>650550</v>
      </c>
      <c r="X3370" s="59"/>
      <c r="Y3370" s="609">
        <f t="shared" si="2441"/>
        <v>650550</v>
      </c>
      <c r="Z3370" s="85">
        <v>0.01</v>
      </c>
      <c r="AA3370" s="79">
        <f t="shared" si="2399"/>
        <v>65.055000000000007</v>
      </c>
    </row>
    <row r="3371" spans="1:27" s="87" customFormat="1" ht="27.95" customHeight="1">
      <c r="A3371" s="624">
        <v>1534</v>
      </c>
      <c r="B3371" s="79" t="s">
        <v>57</v>
      </c>
      <c r="C3371" s="78" t="s">
        <v>29</v>
      </c>
      <c r="D3371" s="78">
        <v>0</v>
      </c>
      <c r="E3371" s="78">
        <v>1</v>
      </c>
      <c r="F3371" s="78">
        <v>80</v>
      </c>
      <c r="G3371" s="78">
        <v>2</v>
      </c>
      <c r="H3371" s="59">
        <v>180</v>
      </c>
      <c r="I3371" s="85">
        <v>150</v>
      </c>
      <c r="J3371" s="70">
        <f>H3371*I3371</f>
        <v>27000</v>
      </c>
      <c r="K3371" s="90">
        <v>1</v>
      </c>
      <c r="L3371" s="85" t="s">
        <v>226</v>
      </c>
      <c r="M3371" s="86" t="s">
        <v>67</v>
      </c>
      <c r="N3371" s="90">
        <v>2</v>
      </c>
      <c r="O3371" s="85">
        <v>150</v>
      </c>
      <c r="P3371" s="85">
        <v>100</v>
      </c>
      <c r="Q3371" s="70">
        <v>6350</v>
      </c>
      <c r="R3371" s="84">
        <f>O3371*Q3371</f>
        <v>952500</v>
      </c>
      <c r="S3371" s="84">
        <v>21</v>
      </c>
      <c r="T3371" s="84">
        <v>32</v>
      </c>
      <c r="U3371" s="112">
        <f>R3371-R3371*T3371/100</f>
        <v>647700</v>
      </c>
      <c r="V3371" s="111">
        <f>J3371+U3371</f>
        <v>674700</v>
      </c>
      <c r="W3371" s="112">
        <f>V3371*P3371/100</f>
        <v>674700</v>
      </c>
      <c r="X3371" s="59" t="s">
        <v>60</v>
      </c>
      <c r="Y3371" s="632">
        <f>J3371</f>
        <v>27000</v>
      </c>
      <c r="Z3371" s="85">
        <v>0.02</v>
      </c>
      <c r="AA3371" s="79">
        <f t="shared" si="2399"/>
        <v>5.4</v>
      </c>
    </row>
    <row r="3372" spans="1:27" s="87" customFormat="1" ht="27.95" customHeight="1">
      <c r="A3372" s="624"/>
      <c r="B3372" s="627"/>
      <c r="C3372" s="80"/>
      <c r="D3372" s="78"/>
      <c r="E3372" s="78"/>
      <c r="F3372" s="78"/>
      <c r="G3372" s="78"/>
      <c r="H3372" s="31"/>
      <c r="I3372" s="85"/>
      <c r="J3372" s="84"/>
      <c r="K3372" s="85"/>
      <c r="L3372" s="85"/>
      <c r="M3372" s="85"/>
      <c r="N3372" s="85"/>
      <c r="O3372" s="85"/>
      <c r="P3372" s="85"/>
      <c r="Q3372" s="59"/>
      <c r="R3372" s="59"/>
      <c r="S3372" s="59"/>
      <c r="T3372" s="59"/>
      <c r="U3372" s="59"/>
      <c r="V3372" s="84"/>
      <c r="W3372" s="84"/>
      <c r="X3372" s="59"/>
      <c r="Y3372" s="609"/>
      <c r="Z3372" s="85"/>
      <c r="AA3372" s="79"/>
    </row>
    <row r="3373" spans="1:27" s="87" customFormat="1" ht="27.95" customHeight="1">
      <c r="A3373" s="624">
        <v>1535</v>
      </c>
      <c r="B3373" s="79" t="s">
        <v>57</v>
      </c>
      <c r="C3373" s="78" t="s">
        <v>29</v>
      </c>
      <c r="D3373" s="78">
        <v>0</v>
      </c>
      <c r="E3373" s="78">
        <v>2</v>
      </c>
      <c r="F3373" s="78">
        <v>0</v>
      </c>
      <c r="G3373" s="78">
        <v>2</v>
      </c>
      <c r="H3373" s="59">
        <v>200</v>
      </c>
      <c r="I3373" s="85">
        <v>400</v>
      </c>
      <c r="J3373" s="70">
        <f>H3373*I3373</f>
        <v>80000</v>
      </c>
      <c r="K3373" s="90">
        <v>1</v>
      </c>
      <c r="L3373" s="85" t="s">
        <v>226</v>
      </c>
      <c r="M3373" s="86" t="s">
        <v>167</v>
      </c>
      <c r="N3373" s="90">
        <v>2</v>
      </c>
      <c r="O3373" s="85">
        <v>145</v>
      </c>
      <c r="P3373" s="85">
        <v>100</v>
      </c>
      <c r="Q3373" s="70">
        <v>6350</v>
      </c>
      <c r="R3373" s="84">
        <f>O3373*Q3373</f>
        <v>920750</v>
      </c>
      <c r="S3373" s="84">
        <v>21</v>
      </c>
      <c r="T3373" s="84">
        <v>93</v>
      </c>
      <c r="U3373" s="112">
        <f>R3373-R3373*T3373/100</f>
        <v>64452.5</v>
      </c>
      <c r="V3373" s="111">
        <f>J3373+U3373</f>
        <v>144452.5</v>
      </c>
      <c r="W3373" s="112">
        <f>V3373*P3373/100</f>
        <v>144452.5</v>
      </c>
      <c r="X3373" s="59" t="s">
        <v>60</v>
      </c>
      <c r="Y3373" s="632">
        <f>J3373</f>
        <v>80000</v>
      </c>
      <c r="Z3373" s="85">
        <v>0.02</v>
      </c>
      <c r="AA3373" s="79">
        <f t="shared" ref="AA3373:AA3401" si="2442">Y3373*Z3373/100</f>
        <v>16</v>
      </c>
    </row>
    <row r="3374" spans="1:27" s="87" customFormat="1" ht="27.95" customHeight="1">
      <c r="A3374" s="624"/>
      <c r="B3374" s="626"/>
      <c r="C3374" s="78"/>
      <c r="D3374" s="78"/>
      <c r="E3374" s="78"/>
      <c r="F3374" s="78"/>
      <c r="G3374" s="78"/>
      <c r="H3374" s="59"/>
      <c r="I3374" s="85"/>
      <c r="J3374" s="70"/>
      <c r="K3374" s="90">
        <v>2</v>
      </c>
      <c r="L3374" s="95" t="s">
        <v>162</v>
      </c>
      <c r="M3374" s="86" t="s">
        <v>27</v>
      </c>
      <c r="N3374" s="90">
        <v>1</v>
      </c>
      <c r="O3374" s="85">
        <v>8</v>
      </c>
      <c r="P3374" s="85">
        <v>100</v>
      </c>
      <c r="Q3374" s="70">
        <v>5150</v>
      </c>
      <c r="R3374" s="84">
        <f>O3374*Q3374</f>
        <v>41200</v>
      </c>
      <c r="S3374" s="84">
        <v>31</v>
      </c>
      <c r="T3374" s="84">
        <v>93</v>
      </c>
      <c r="U3374" s="59">
        <f>R3374-R3374*T3374/100</f>
        <v>2884</v>
      </c>
      <c r="V3374" s="59">
        <f>J3374+U3374</f>
        <v>2884</v>
      </c>
      <c r="W3374" s="59">
        <f>V3374*P3374/100</f>
        <v>2884</v>
      </c>
      <c r="X3374" s="59">
        <v>0</v>
      </c>
      <c r="Y3374" s="609">
        <v>0</v>
      </c>
      <c r="Z3374" s="85">
        <v>0</v>
      </c>
      <c r="AA3374" s="79">
        <f t="shared" si="2442"/>
        <v>0</v>
      </c>
    </row>
    <row r="3375" spans="1:27" s="87" customFormat="1" ht="27.95" customHeight="1">
      <c r="A3375" s="624">
        <v>1536</v>
      </c>
      <c r="B3375" s="627" t="s">
        <v>25</v>
      </c>
      <c r="C3375" s="80" t="s">
        <v>284</v>
      </c>
      <c r="D3375" s="78">
        <v>12</v>
      </c>
      <c r="E3375" s="78">
        <v>1</v>
      </c>
      <c r="F3375" s="78">
        <v>72</v>
      </c>
      <c r="G3375" s="78">
        <v>1</v>
      </c>
      <c r="H3375" s="31">
        <v>4972</v>
      </c>
      <c r="I3375" s="85">
        <v>150</v>
      </c>
      <c r="J3375" s="84">
        <f t="shared" ref="J3375:J3377" si="2443">H3375*I3375</f>
        <v>745800</v>
      </c>
      <c r="K3375" s="85"/>
      <c r="L3375" s="85"/>
      <c r="M3375" s="85"/>
      <c r="N3375" s="85"/>
      <c r="O3375" s="85"/>
      <c r="P3375" s="85">
        <v>100</v>
      </c>
      <c r="Q3375" s="59"/>
      <c r="R3375" s="59">
        <f t="shared" ref="R3375:R3377" si="2444">O3375*Q3375</f>
        <v>0</v>
      </c>
      <c r="S3375" s="59"/>
      <c r="T3375" s="59"/>
      <c r="U3375" s="59">
        <f t="shared" ref="U3375:U3377" si="2445">R3375-R3375*T3375/100</f>
        <v>0</v>
      </c>
      <c r="V3375" s="84">
        <f t="shared" ref="V3375:V3377" si="2446">J3375+U3375</f>
        <v>745800</v>
      </c>
      <c r="W3375" s="84">
        <f t="shared" ref="W3375:W3377" si="2447">V3375*P3375/100</f>
        <v>745800</v>
      </c>
      <c r="X3375" s="59"/>
      <c r="Y3375" s="609">
        <f>J3375</f>
        <v>745800</v>
      </c>
      <c r="Z3375" s="85">
        <v>0.01</v>
      </c>
      <c r="AA3375" s="79">
        <f t="shared" si="2442"/>
        <v>74.58</v>
      </c>
    </row>
    <row r="3376" spans="1:27" s="87" customFormat="1" ht="27.95" customHeight="1">
      <c r="A3376" s="624">
        <v>1537</v>
      </c>
      <c r="B3376" s="627" t="s">
        <v>25</v>
      </c>
      <c r="C3376" s="80" t="s">
        <v>285</v>
      </c>
      <c r="D3376" s="78">
        <v>19</v>
      </c>
      <c r="E3376" s="78">
        <v>3</v>
      </c>
      <c r="F3376" s="78">
        <v>69</v>
      </c>
      <c r="G3376" s="78">
        <v>1</v>
      </c>
      <c r="H3376" s="31">
        <v>7969</v>
      </c>
      <c r="I3376" s="85">
        <v>150</v>
      </c>
      <c r="J3376" s="84">
        <f t="shared" si="2443"/>
        <v>1195350</v>
      </c>
      <c r="K3376" s="85"/>
      <c r="L3376" s="85"/>
      <c r="M3376" s="85"/>
      <c r="N3376" s="85"/>
      <c r="O3376" s="85"/>
      <c r="P3376" s="85">
        <v>100</v>
      </c>
      <c r="Q3376" s="59"/>
      <c r="R3376" s="59">
        <f t="shared" si="2444"/>
        <v>0</v>
      </c>
      <c r="S3376" s="59"/>
      <c r="T3376" s="59"/>
      <c r="U3376" s="59">
        <f t="shared" si="2445"/>
        <v>0</v>
      </c>
      <c r="V3376" s="84">
        <f t="shared" si="2446"/>
        <v>1195350</v>
      </c>
      <c r="W3376" s="84">
        <f t="shared" si="2447"/>
        <v>1195350</v>
      </c>
      <c r="X3376" s="59"/>
      <c r="Y3376" s="609">
        <f>J3376</f>
        <v>1195350</v>
      </c>
      <c r="Z3376" s="85">
        <v>0.01</v>
      </c>
      <c r="AA3376" s="79">
        <f t="shared" si="2442"/>
        <v>119.535</v>
      </c>
    </row>
    <row r="3377" spans="1:27" s="348" customFormat="1" ht="27.95" customHeight="1">
      <c r="A3377" s="628">
        <v>1538</v>
      </c>
      <c r="B3377" s="305" t="s">
        <v>57</v>
      </c>
      <c r="C3377" s="105" t="s">
        <v>29</v>
      </c>
      <c r="D3377" s="105">
        <v>7</v>
      </c>
      <c r="E3377" s="105">
        <v>3</v>
      </c>
      <c r="F3377" s="105">
        <v>51</v>
      </c>
      <c r="G3377" s="105">
        <v>1</v>
      </c>
      <c r="H3377" s="297">
        <v>3151</v>
      </c>
      <c r="I3377" s="302">
        <v>100</v>
      </c>
      <c r="J3377" s="106">
        <f t="shared" si="2443"/>
        <v>315100</v>
      </c>
      <c r="K3377" s="302"/>
      <c r="L3377" s="302"/>
      <c r="M3377" s="302"/>
      <c r="N3377" s="302"/>
      <c r="O3377" s="302"/>
      <c r="P3377" s="302">
        <v>100</v>
      </c>
      <c r="Q3377" s="300"/>
      <c r="R3377" s="300">
        <f t="shared" si="2444"/>
        <v>0</v>
      </c>
      <c r="S3377" s="300"/>
      <c r="T3377" s="300"/>
      <c r="U3377" s="300">
        <f t="shared" si="2445"/>
        <v>0</v>
      </c>
      <c r="V3377" s="106">
        <f t="shared" si="2446"/>
        <v>315100</v>
      </c>
      <c r="W3377" s="106">
        <f t="shared" si="2447"/>
        <v>315100</v>
      </c>
      <c r="X3377" s="300"/>
      <c r="Y3377" s="308">
        <f>J3377</f>
        <v>315100</v>
      </c>
      <c r="Z3377" s="302">
        <v>0.01</v>
      </c>
      <c r="AA3377" s="305">
        <f t="shared" si="2442"/>
        <v>31.51</v>
      </c>
    </row>
    <row r="3378" spans="1:27" s="87" customFormat="1" ht="27.95" customHeight="1">
      <c r="A3378" s="624">
        <v>1539</v>
      </c>
      <c r="B3378" s="79" t="s">
        <v>57</v>
      </c>
      <c r="C3378" s="78" t="s">
        <v>29</v>
      </c>
      <c r="D3378" s="78">
        <v>0</v>
      </c>
      <c r="E3378" s="78">
        <v>2</v>
      </c>
      <c r="F3378" s="78">
        <v>0</v>
      </c>
      <c r="G3378" s="78">
        <v>2</v>
      </c>
      <c r="H3378" s="59">
        <v>200</v>
      </c>
      <c r="I3378" s="85">
        <v>150</v>
      </c>
      <c r="J3378" s="70">
        <f>H3378*I3378</f>
        <v>30000</v>
      </c>
      <c r="K3378" s="90">
        <v>1</v>
      </c>
      <c r="L3378" s="85" t="s">
        <v>226</v>
      </c>
      <c r="M3378" s="86" t="s">
        <v>67</v>
      </c>
      <c r="N3378" s="90">
        <v>2</v>
      </c>
      <c r="O3378" s="85">
        <v>126</v>
      </c>
      <c r="P3378" s="85">
        <v>100</v>
      </c>
      <c r="Q3378" s="70">
        <v>6350</v>
      </c>
      <c r="R3378" s="84">
        <f>O3378*Q3378</f>
        <v>800100</v>
      </c>
      <c r="S3378" s="84">
        <v>31</v>
      </c>
      <c r="T3378" s="84">
        <v>52</v>
      </c>
      <c r="U3378" s="112">
        <f>R3378-R3378*T3378/100</f>
        <v>384048</v>
      </c>
      <c r="V3378" s="111">
        <f>J3378+U3378</f>
        <v>414048</v>
      </c>
      <c r="W3378" s="112">
        <f>V3378*P3378/100</f>
        <v>414048</v>
      </c>
      <c r="X3378" s="59" t="s">
        <v>60</v>
      </c>
      <c r="Y3378" s="625">
        <f>J3378</f>
        <v>30000</v>
      </c>
      <c r="Z3378" s="85">
        <v>0.02</v>
      </c>
      <c r="AA3378" s="79">
        <f t="shared" si="2442"/>
        <v>6</v>
      </c>
    </row>
    <row r="3379" spans="1:27" s="87" customFormat="1" ht="27.95" customHeight="1">
      <c r="A3379" s="624"/>
      <c r="B3379" s="627"/>
      <c r="C3379" s="80"/>
      <c r="D3379" s="78"/>
      <c r="E3379" s="78"/>
      <c r="F3379" s="78"/>
      <c r="G3379" s="78"/>
      <c r="H3379" s="31"/>
      <c r="I3379" s="85"/>
      <c r="J3379" s="84"/>
      <c r="K3379" s="90">
        <v>2</v>
      </c>
      <c r="L3379" s="95" t="s">
        <v>162</v>
      </c>
      <c r="M3379" s="86" t="s">
        <v>27</v>
      </c>
      <c r="N3379" s="90">
        <v>1</v>
      </c>
      <c r="O3379" s="85">
        <v>8</v>
      </c>
      <c r="P3379" s="85">
        <v>100</v>
      </c>
      <c r="Q3379" s="70">
        <v>5150</v>
      </c>
      <c r="R3379" s="84">
        <f>O3379*Q3379</f>
        <v>41200</v>
      </c>
      <c r="S3379" s="84">
        <v>31</v>
      </c>
      <c r="T3379" s="84">
        <v>93</v>
      </c>
      <c r="U3379" s="59">
        <f>R3379-R3379*T3379/100</f>
        <v>2884</v>
      </c>
      <c r="V3379" s="59">
        <f>J3379+U3379</f>
        <v>2884</v>
      </c>
      <c r="W3379" s="59">
        <f>V3379*P3379/100</f>
        <v>2884</v>
      </c>
      <c r="X3379" s="59">
        <v>0</v>
      </c>
      <c r="Y3379" s="609">
        <v>0</v>
      </c>
      <c r="Z3379" s="85">
        <v>0</v>
      </c>
      <c r="AA3379" s="79">
        <f t="shared" si="2442"/>
        <v>0</v>
      </c>
    </row>
    <row r="3380" spans="1:27" s="87" customFormat="1" ht="27.95" customHeight="1">
      <c r="A3380" s="624">
        <v>1540</v>
      </c>
      <c r="B3380" s="627" t="s">
        <v>25</v>
      </c>
      <c r="C3380" s="80" t="s">
        <v>286</v>
      </c>
      <c r="D3380" s="78">
        <v>12</v>
      </c>
      <c r="E3380" s="78">
        <v>1</v>
      </c>
      <c r="F3380" s="78">
        <v>72</v>
      </c>
      <c r="G3380" s="78">
        <v>1</v>
      </c>
      <c r="H3380" s="31">
        <v>4972</v>
      </c>
      <c r="I3380" s="85">
        <v>150</v>
      </c>
      <c r="J3380" s="84">
        <f t="shared" ref="J3380:J3381" si="2448">H3380*I3380</f>
        <v>745800</v>
      </c>
      <c r="K3380" s="85"/>
      <c r="L3380" s="85"/>
      <c r="M3380" s="85"/>
      <c r="N3380" s="85"/>
      <c r="O3380" s="85"/>
      <c r="P3380" s="85">
        <v>100</v>
      </c>
      <c r="Q3380" s="59"/>
      <c r="R3380" s="59">
        <f t="shared" ref="R3380:R3381" si="2449">O3380*Q3380</f>
        <v>0</v>
      </c>
      <c r="S3380" s="59"/>
      <c r="T3380" s="59"/>
      <c r="U3380" s="59">
        <f t="shared" ref="U3380:U3381" si="2450">R3380-R3380*T3380/100</f>
        <v>0</v>
      </c>
      <c r="V3380" s="84">
        <f t="shared" ref="V3380:V3381" si="2451">J3380+U3380</f>
        <v>745800</v>
      </c>
      <c r="W3380" s="84">
        <f t="shared" ref="W3380:W3381" si="2452">V3380*P3380/100</f>
        <v>745800</v>
      </c>
      <c r="X3380" s="59"/>
      <c r="Y3380" s="609">
        <f t="shared" ref="Y3380:Y3390" si="2453">J3380</f>
        <v>745800</v>
      </c>
      <c r="Z3380" s="85">
        <v>0.01</v>
      </c>
      <c r="AA3380" s="79">
        <f t="shared" si="2442"/>
        <v>74.58</v>
      </c>
    </row>
    <row r="3381" spans="1:27" s="348" customFormat="1" ht="27.95" customHeight="1">
      <c r="A3381" s="628">
        <v>1541</v>
      </c>
      <c r="B3381" s="631" t="s">
        <v>25</v>
      </c>
      <c r="C3381" s="629" t="s">
        <v>287</v>
      </c>
      <c r="D3381" s="105">
        <v>8</v>
      </c>
      <c r="E3381" s="105">
        <v>1</v>
      </c>
      <c r="F3381" s="105">
        <v>6</v>
      </c>
      <c r="G3381" s="105">
        <v>1</v>
      </c>
      <c r="H3381" s="297">
        <v>3306</v>
      </c>
      <c r="I3381" s="302">
        <v>150</v>
      </c>
      <c r="J3381" s="106">
        <f t="shared" si="2448"/>
        <v>495900</v>
      </c>
      <c r="K3381" s="302"/>
      <c r="L3381" s="302"/>
      <c r="M3381" s="302"/>
      <c r="N3381" s="302"/>
      <c r="O3381" s="302"/>
      <c r="P3381" s="302">
        <v>100</v>
      </c>
      <c r="Q3381" s="300"/>
      <c r="R3381" s="300">
        <f t="shared" si="2449"/>
        <v>0</v>
      </c>
      <c r="S3381" s="300"/>
      <c r="T3381" s="300"/>
      <c r="U3381" s="300">
        <f t="shared" si="2450"/>
        <v>0</v>
      </c>
      <c r="V3381" s="106">
        <f t="shared" si="2451"/>
        <v>495900</v>
      </c>
      <c r="W3381" s="106">
        <f t="shared" si="2452"/>
        <v>495900</v>
      </c>
      <c r="X3381" s="300"/>
      <c r="Y3381" s="308">
        <f t="shared" si="2453"/>
        <v>495900</v>
      </c>
      <c r="Z3381" s="302">
        <v>0.01</v>
      </c>
      <c r="AA3381" s="305">
        <f t="shared" si="2442"/>
        <v>49.59</v>
      </c>
    </row>
    <row r="3382" spans="1:27" s="87" customFormat="1" ht="27.95" customHeight="1">
      <c r="A3382" s="624">
        <v>1542</v>
      </c>
      <c r="B3382" s="79" t="s">
        <v>57</v>
      </c>
      <c r="C3382" s="78" t="s">
        <v>29</v>
      </c>
      <c r="D3382" s="78">
        <v>0</v>
      </c>
      <c r="E3382" s="78">
        <v>2</v>
      </c>
      <c r="F3382" s="78">
        <v>0</v>
      </c>
      <c r="G3382" s="78">
        <v>2</v>
      </c>
      <c r="H3382" s="59">
        <v>200</v>
      </c>
      <c r="I3382" s="85">
        <v>400</v>
      </c>
      <c r="J3382" s="70">
        <f>H3382*I3382</f>
        <v>80000</v>
      </c>
      <c r="K3382" s="90">
        <v>1</v>
      </c>
      <c r="L3382" s="85" t="s">
        <v>226</v>
      </c>
      <c r="M3382" s="86" t="s">
        <v>67</v>
      </c>
      <c r="N3382" s="90">
        <v>2</v>
      </c>
      <c r="O3382" s="85">
        <v>231</v>
      </c>
      <c r="P3382" s="85">
        <v>100</v>
      </c>
      <c r="Q3382" s="70">
        <v>6350</v>
      </c>
      <c r="R3382" s="84">
        <f>O3382*Q3382</f>
        <v>1466850</v>
      </c>
      <c r="S3382" s="84">
        <v>14</v>
      </c>
      <c r="T3382" s="84">
        <v>18</v>
      </c>
      <c r="U3382" s="112">
        <f>R3382-R3382*T3382/100</f>
        <v>1202817</v>
      </c>
      <c r="V3382" s="111">
        <f>J3382+U3382</f>
        <v>1282817</v>
      </c>
      <c r="W3382" s="112">
        <f>V3382*P3382/100</f>
        <v>1282817</v>
      </c>
      <c r="X3382" s="59" t="s">
        <v>60</v>
      </c>
      <c r="Y3382" s="625">
        <f t="shared" si="2453"/>
        <v>80000</v>
      </c>
      <c r="Z3382" s="85">
        <v>0.02</v>
      </c>
      <c r="AA3382" s="79">
        <f t="shared" si="2442"/>
        <v>16</v>
      </c>
    </row>
    <row r="3383" spans="1:27" s="87" customFormat="1" ht="27.95" customHeight="1">
      <c r="A3383" s="624">
        <v>1543</v>
      </c>
      <c r="B3383" s="627" t="s">
        <v>26</v>
      </c>
      <c r="C3383" s="80" t="s">
        <v>288</v>
      </c>
      <c r="D3383" s="78">
        <v>21</v>
      </c>
      <c r="E3383" s="78">
        <v>1</v>
      </c>
      <c r="F3383" s="78">
        <v>60</v>
      </c>
      <c r="G3383" s="78">
        <v>1</v>
      </c>
      <c r="H3383" s="31">
        <v>8560</v>
      </c>
      <c r="I3383" s="85">
        <v>100</v>
      </c>
      <c r="J3383" s="84">
        <f t="shared" ref="J3383:J3384" si="2454">H3383*I3383</f>
        <v>856000</v>
      </c>
      <c r="K3383" s="85"/>
      <c r="L3383" s="85"/>
      <c r="M3383" s="85"/>
      <c r="N3383" s="85"/>
      <c r="O3383" s="85"/>
      <c r="P3383" s="85">
        <v>100</v>
      </c>
      <c r="Q3383" s="59"/>
      <c r="R3383" s="59">
        <f t="shared" ref="R3383:R3384" si="2455">O3383*Q3383</f>
        <v>0</v>
      </c>
      <c r="S3383" s="59"/>
      <c r="T3383" s="59"/>
      <c r="U3383" s="59">
        <f t="shared" ref="U3383:U3384" si="2456">R3383-R3383*T3383/100</f>
        <v>0</v>
      </c>
      <c r="V3383" s="84">
        <f t="shared" ref="V3383:V3384" si="2457">J3383+U3383</f>
        <v>856000</v>
      </c>
      <c r="W3383" s="84">
        <f t="shared" ref="W3383:W3384" si="2458">V3383*P3383/100</f>
        <v>856000</v>
      </c>
      <c r="X3383" s="59"/>
      <c r="Y3383" s="609">
        <f t="shared" si="2453"/>
        <v>856000</v>
      </c>
      <c r="Z3383" s="85">
        <v>0.01</v>
      </c>
      <c r="AA3383" s="79">
        <f t="shared" si="2442"/>
        <v>85.6</v>
      </c>
    </row>
    <row r="3384" spans="1:27" s="348" customFormat="1" ht="27.95" customHeight="1">
      <c r="A3384" s="628">
        <v>1544</v>
      </c>
      <c r="B3384" s="305" t="s">
        <v>57</v>
      </c>
      <c r="C3384" s="105" t="s">
        <v>29</v>
      </c>
      <c r="D3384" s="105">
        <v>4</v>
      </c>
      <c r="E3384" s="105">
        <v>2</v>
      </c>
      <c r="F3384" s="105">
        <v>0</v>
      </c>
      <c r="G3384" s="105">
        <v>1</v>
      </c>
      <c r="H3384" s="297">
        <v>1800</v>
      </c>
      <c r="I3384" s="302">
        <v>150</v>
      </c>
      <c r="J3384" s="106">
        <f t="shared" si="2454"/>
        <v>270000</v>
      </c>
      <c r="K3384" s="302"/>
      <c r="L3384" s="302"/>
      <c r="M3384" s="302"/>
      <c r="N3384" s="302"/>
      <c r="O3384" s="302"/>
      <c r="P3384" s="302">
        <v>100</v>
      </c>
      <c r="Q3384" s="300"/>
      <c r="R3384" s="300">
        <f t="shared" si="2455"/>
        <v>0</v>
      </c>
      <c r="S3384" s="300"/>
      <c r="T3384" s="300"/>
      <c r="U3384" s="300">
        <f t="shared" si="2456"/>
        <v>0</v>
      </c>
      <c r="V3384" s="106">
        <f t="shared" si="2457"/>
        <v>270000</v>
      </c>
      <c r="W3384" s="106">
        <f t="shared" si="2458"/>
        <v>270000</v>
      </c>
      <c r="X3384" s="300"/>
      <c r="Y3384" s="308">
        <f t="shared" si="2453"/>
        <v>270000</v>
      </c>
      <c r="Z3384" s="302">
        <v>0.01</v>
      </c>
      <c r="AA3384" s="305">
        <f t="shared" si="2442"/>
        <v>27</v>
      </c>
    </row>
    <row r="3385" spans="1:27" s="87" customFormat="1" ht="27.95" customHeight="1">
      <c r="A3385" s="624">
        <v>1545</v>
      </c>
      <c r="B3385" s="79" t="s">
        <v>57</v>
      </c>
      <c r="C3385" s="78" t="s">
        <v>29</v>
      </c>
      <c r="D3385" s="78">
        <v>0</v>
      </c>
      <c r="E3385" s="78">
        <v>2</v>
      </c>
      <c r="F3385" s="78">
        <v>0</v>
      </c>
      <c r="G3385" s="78">
        <v>2</v>
      </c>
      <c r="H3385" s="59">
        <v>200</v>
      </c>
      <c r="I3385" s="85">
        <v>150</v>
      </c>
      <c r="J3385" s="70">
        <f>H3385*I3385</f>
        <v>30000</v>
      </c>
      <c r="K3385" s="90">
        <v>1</v>
      </c>
      <c r="L3385" s="85" t="s">
        <v>226</v>
      </c>
      <c r="M3385" s="86" t="s">
        <v>67</v>
      </c>
      <c r="N3385" s="90">
        <v>2</v>
      </c>
      <c r="O3385" s="85">
        <v>352</v>
      </c>
      <c r="P3385" s="85">
        <v>100</v>
      </c>
      <c r="Q3385" s="70">
        <v>6350</v>
      </c>
      <c r="R3385" s="84">
        <f>O3385*Q3385</f>
        <v>2235200</v>
      </c>
      <c r="S3385" s="84">
        <v>21</v>
      </c>
      <c r="T3385" s="84">
        <v>32</v>
      </c>
      <c r="U3385" s="112">
        <f>R3385-R3385*T3385/100</f>
        <v>1519936</v>
      </c>
      <c r="V3385" s="111">
        <f>J3385+U3385</f>
        <v>1549936</v>
      </c>
      <c r="W3385" s="112">
        <f>V3385*P3385/100</f>
        <v>1549936</v>
      </c>
      <c r="X3385" s="59" t="s">
        <v>60</v>
      </c>
      <c r="Y3385" s="625">
        <f t="shared" si="2453"/>
        <v>30000</v>
      </c>
      <c r="Z3385" s="85">
        <v>0.02</v>
      </c>
      <c r="AA3385" s="79">
        <f t="shared" si="2442"/>
        <v>6</v>
      </c>
    </row>
    <row r="3386" spans="1:27" s="87" customFormat="1" ht="27.95" customHeight="1">
      <c r="A3386" s="624">
        <v>1546</v>
      </c>
      <c r="B3386" s="627" t="s">
        <v>25</v>
      </c>
      <c r="C3386" s="80" t="s">
        <v>289</v>
      </c>
      <c r="D3386" s="78">
        <v>11</v>
      </c>
      <c r="E3386" s="78">
        <v>0</v>
      </c>
      <c r="F3386" s="78">
        <v>92</v>
      </c>
      <c r="G3386" s="78">
        <v>1</v>
      </c>
      <c r="H3386" s="31">
        <v>4492</v>
      </c>
      <c r="I3386" s="85">
        <v>150</v>
      </c>
      <c r="J3386" s="84">
        <f t="shared" ref="J3386:J3389" si="2459">H3386*I3386</f>
        <v>673800</v>
      </c>
      <c r="K3386" s="85"/>
      <c r="L3386" s="85"/>
      <c r="M3386" s="85"/>
      <c r="N3386" s="85"/>
      <c r="O3386" s="85"/>
      <c r="P3386" s="85">
        <v>100</v>
      </c>
      <c r="Q3386" s="59"/>
      <c r="R3386" s="59">
        <f t="shared" ref="R3386:R3389" si="2460">O3386*Q3386</f>
        <v>0</v>
      </c>
      <c r="S3386" s="59"/>
      <c r="T3386" s="59"/>
      <c r="U3386" s="59">
        <f t="shared" ref="U3386:U3389" si="2461">R3386-R3386*T3386/100</f>
        <v>0</v>
      </c>
      <c r="V3386" s="84">
        <f t="shared" ref="V3386:V3389" si="2462">J3386+U3386</f>
        <v>673800</v>
      </c>
      <c r="W3386" s="84">
        <f t="shared" ref="W3386:W3389" si="2463">V3386*P3386/100</f>
        <v>673800</v>
      </c>
      <c r="X3386" s="59"/>
      <c r="Y3386" s="609">
        <f t="shared" si="2453"/>
        <v>673800</v>
      </c>
      <c r="Z3386" s="85">
        <v>0.01</v>
      </c>
      <c r="AA3386" s="79">
        <f t="shared" si="2442"/>
        <v>67.38</v>
      </c>
    </row>
    <row r="3387" spans="1:27" s="87" customFormat="1" ht="27.95" customHeight="1">
      <c r="A3387" s="624">
        <v>1547</v>
      </c>
      <c r="B3387" s="627" t="s">
        <v>25</v>
      </c>
      <c r="C3387" s="80" t="s">
        <v>290</v>
      </c>
      <c r="D3387" s="78">
        <v>9</v>
      </c>
      <c r="E3387" s="78">
        <v>3</v>
      </c>
      <c r="F3387" s="78">
        <v>5</v>
      </c>
      <c r="G3387" s="78">
        <v>1</v>
      </c>
      <c r="H3387" s="31">
        <v>3905</v>
      </c>
      <c r="I3387" s="85">
        <v>150</v>
      </c>
      <c r="J3387" s="84">
        <f t="shared" si="2459"/>
        <v>585750</v>
      </c>
      <c r="K3387" s="85"/>
      <c r="L3387" s="85"/>
      <c r="M3387" s="85"/>
      <c r="N3387" s="85"/>
      <c r="O3387" s="85"/>
      <c r="P3387" s="85">
        <v>100</v>
      </c>
      <c r="Q3387" s="59"/>
      <c r="R3387" s="59">
        <f t="shared" si="2460"/>
        <v>0</v>
      </c>
      <c r="S3387" s="59"/>
      <c r="T3387" s="59"/>
      <c r="U3387" s="59">
        <f t="shared" si="2461"/>
        <v>0</v>
      </c>
      <c r="V3387" s="84">
        <f t="shared" si="2462"/>
        <v>585750</v>
      </c>
      <c r="W3387" s="84">
        <f t="shared" si="2463"/>
        <v>585750</v>
      </c>
      <c r="X3387" s="59"/>
      <c r="Y3387" s="609">
        <f t="shared" si="2453"/>
        <v>585750</v>
      </c>
      <c r="Z3387" s="85">
        <v>0.01</v>
      </c>
      <c r="AA3387" s="79">
        <f t="shared" si="2442"/>
        <v>58.575000000000003</v>
      </c>
    </row>
    <row r="3388" spans="1:27" s="87" customFormat="1" ht="27.95" customHeight="1">
      <c r="A3388" s="624">
        <v>1548</v>
      </c>
      <c r="B3388" s="627" t="s">
        <v>25</v>
      </c>
      <c r="C3388" s="80" t="s">
        <v>291</v>
      </c>
      <c r="D3388" s="78">
        <v>1</v>
      </c>
      <c r="E3388" s="78">
        <v>0</v>
      </c>
      <c r="F3388" s="78">
        <v>60</v>
      </c>
      <c r="G3388" s="78">
        <v>1</v>
      </c>
      <c r="H3388" s="31">
        <v>460</v>
      </c>
      <c r="I3388" s="85">
        <v>100</v>
      </c>
      <c r="J3388" s="84">
        <f t="shared" si="2459"/>
        <v>46000</v>
      </c>
      <c r="K3388" s="85"/>
      <c r="L3388" s="85"/>
      <c r="M3388" s="85"/>
      <c r="N3388" s="85"/>
      <c r="O3388" s="85"/>
      <c r="P3388" s="85">
        <v>100</v>
      </c>
      <c r="Q3388" s="59"/>
      <c r="R3388" s="59">
        <f t="shared" si="2460"/>
        <v>0</v>
      </c>
      <c r="S3388" s="59"/>
      <c r="T3388" s="59"/>
      <c r="U3388" s="59">
        <f t="shared" si="2461"/>
        <v>0</v>
      </c>
      <c r="V3388" s="84">
        <f t="shared" si="2462"/>
        <v>46000</v>
      </c>
      <c r="W3388" s="84">
        <f t="shared" si="2463"/>
        <v>46000</v>
      </c>
      <c r="X3388" s="59"/>
      <c r="Y3388" s="609">
        <f t="shared" si="2453"/>
        <v>46000</v>
      </c>
      <c r="Z3388" s="85">
        <v>0.01</v>
      </c>
      <c r="AA3388" s="79">
        <f t="shared" si="2442"/>
        <v>4.5999999999999996</v>
      </c>
    </row>
    <row r="3389" spans="1:27" s="87" customFormat="1" ht="27.95" customHeight="1">
      <c r="A3389" s="624">
        <v>1549</v>
      </c>
      <c r="B3389" s="627" t="s">
        <v>25</v>
      </c>
      <c r="C3389" s="80" t="s">
        <v>292</v>
      </c>
      <c r="D3389" s="78">
        <v>5</v>
      </c>
      <c r="E3389" s="78">
        <v>3</v>
      </c>
      <c r="F3389" s="78">
        <v>17</v>
      </c>
      <c r="G3389" s="78">
        <v>1</v>
      </c>
      <c r="H3389" s="31">
        <v>2317</v>
      </c>
      <c r="I3389" s="85">
        <v>150</v>
      </c>
      <c r="J3389" s="84">
        <f t="shared" si="2459"/>
        <v>347550</v>
      </c>
      <c r="K3389" s="85"/>
      <c r="L3389" s="85"/>
      <c r="M3389" s="85"/>
      <c r="N3389" s="85"/>
      <c r="O3389" s="85"/>
      <c r="P3389" s="85">
        <v>100</v>
      </c>
      <c r="Q3389" s="59"/>
      <c r="R3389" s="59">
        <f t="shared" si="2460"/>
        <v>0</v>
      </c>
      <c r="S3389" s="59"/>
      <c r="T3389" s="59"/>
      <c r="U3389" s="59">
        <f t="shared" si="2461"/>
        <v>0</v>
      </c>
      <c r="V3389" s="84">
        <f t="shared" si="2462"/>
        <v>347550</v>
      </c>
      <c r="W3389" s="84">
        <f t="shared" si="2463"/>
        <v>347550</v>
      </c>
      <c r="X3389" s="59"/>
      <c r="Y3389" s="609">
        <f t="shared" si="2453"/>
        <v>347550</v>
      </c>
      <c r="Z3389" s="85">
        <v>0.01</v>
      </c>
      <c r="AA3389" s="79">
        <f t="shared" si="2442"/>
        <v>34.755000000000003</v>
      </c>
    </row>
    <row r="3390" spans="1:27" s="87" customFormat="1" ht="27.95" customHeight="1">
      <c r="A3390" s="624">
        <v>1550</v>
      </c>
      <c r="B3390" s="79" t="s">
        <v>57</v>
      </c>
      <c r="C3390" s="78" t="s">
        <v>29</v>
      </c>
      <c r="D3390" s="78">
        <v>1</v>
      </c>
      <c r="E3390" s="78">
        <v>0</v>
      </c>
      <c r="F3390" s="78">
        <v>0</v>
      </c>
      <c r="G3390" s="78">
        <v>2</v>
      </c>
      <c r="H3390" s="59">
        <v>400</v>
      </c>
      <c r="I3390" s="85">
        <v>150</v>
      </c>
      <c r="J3390" s="70">
        <f>H3390*I3390</f>
        <v>60000</v>
      </c>
      <c r="K3390" s="90">
        <v>1</v>
      </c>
      <c r="L3390" s="85" t="s">
        <v>226</v>
      </c>
      <c r="M3390" s="86" t="s">
        <v>67</v>
      </c>
      <c r="N3390" s="90">
        <v>2</v>
      </c>
      <c r="O3390" s="85">
        <v>287.5</v>
      </c>
      <c r="P3390" s="85">
        <v>100</v>
      </c>
      <c r="Q3390" s="70">
        <v>6350</v>
      </c>
      <c r="R3390" s="84">
        <f>O3390*Q3390</f>
        <v>1825625</v>
      </c>
      <c r="S3390" s="84">
        <v>22</v>
      </c>
      <c r="T3390" s="84">
        <v>34</v>
      </c>
      <c r="U3390" s="112">
        <f>R3390-R3390*T3390/100</f>
        <v>1204912.5</v>
      </c>
      <c r="V3390" s="111">
        <f>J3390+U3390</f>
        <v>1264912.5</v>
      </c>
      <c r="W3390" s="112">
        <f>V3390*P3390/100</f>
        <v>1264912.5</v>
      </c>
      <c r="X3390" s="59" t="s">
        <v>60</v>
      </c>
      <c r="Y3390" s="625">
        <f t="shared" si="2453"/>
        <v>60000</v>
      </c>
      <c r="Z3390" s="85">
        <v>0.02</v>
      </c>
      <c r="AA3390" s="79">
        <f t="shared" si="2442"/>
        <v>12</v>
      </c>
    </row>
    <row r="3391" spans="1:27" s="87" customFormat="1" ht="27.95" customHeight="1">
      <c r="A3391" s="624"/>
      <c r="B3391" s="626"/>
      <c r="C3391" s="78"/>
      <c r="D3391" s="78"/>
      <c r="E3391" s="78"/>
      <c r="F3391" s="78"/>
      <c r="G3391" s="78"/>
      <c r="H3391" s="59"/>
      <c r="I3391" s="85"/>
      <c r="J3391" s="70"/>
      <c r="K3391" s="90">
        <v>2</v>
      </c>
      <c r="L3391" s="95" t="s">
        <v>162</v>
      </c>
      <c r="M3391" s="86" t="s">
        <v>27</v>
      </c>
      <c r="N3391" s="90">
        <v>1</v>
      </c>
      <c r="O3391" s="85">
        <v>12.5</v>
      </c>
      <c r="P3391" s="85">
        <v>100</v>
      </c>
      <c r="Q3391" s="70">
        <v>5150</v>
      </c>
      <c r="R3391" s="84">
        <f>O3391*Q3391</f>
        <v>64375</v>
      </c>
      <c r="S3391" s="84">
        <v>23</v>
      </c>
      <c r="T3391" s="84">
        <v>93</v>
      </c>
      <c r="U3391" s="59">
        <f>R3391-R3391*T3391/100</f>
        <v>4506.25</v>
      </c>
      <c r="V3391" s="59">
        <f>J3391+U3391</f>
        <v>4506.25</v>
      </c>
      <c r="W3391" s="59">
        <f>V3391*P3391/100</f>
        <v>4506.25</v>
      </c>
      <c r="X3391" s="59">
        <v>0</v>
      </c>
      <c r="Y3391" s="609">
        <v>0</v>
      </c>
      <c r="Z3391" s="85">
        <v>0</v>
      </c>
      <c r="AA3391" s="79">
        <f t="shared" si="2442"/>
        <v>0</v>
      </c>
    </row>
    <row r="3392" spans="1:27" s="87" customFormat="1" ht="27.95" customHeight="1">
      <c r="A3392" s="624">
        <v>1551</v>
      </c>
      <c r="B3392" s="627" t="s">
        <v>25</v>
      </c>
      <c r="C3392" s="80" t="s">
        <v>293</v>
      </c>
      <c r="D3392" s="78">
        <v>20</v>
      </c>
      <c r="E3392" s="78">
        <v>1</v>
      </c>
      <c r="F3392" s="78">
        <v>26</v>
      </c>
      <c r="G3392" s="78">
        <v>1</v>
      </c>
      <c r="H3392" s="31">
        <v>8126</v>
      </c>
      <c r="I3392" s="85">
        <v>150</v>
      </c>
      <c r="J3392" s="84">
        <f t="shared" ref="J3392:J3395" si="2464">H3392*I3392</f>
        <v>1218900</v>
      </c>
      <c r="K3392" s="85"/>
      <c r="L3392" s="85"/>
      <c r="M3392" s="85"/>
      <c r="N3392" s="85"/>
      <c r="O3392" s="85"/>
      <c r="P3392" s="85">
        <v>100</v>
      </c>
      <c r="Q3392" s="59"/>
      <c r="R3392" s="59">
        <f t="shared" ref="R3392:R3395" si="2465">O3392*Q3392</f>
        <v>0</v>
      </c>
      <c r="S3392" s="59"/>
      <c r="T3392" s="59"/>
      <c r="U3392" s="59">
        <f t="shared" ref="U3392:U3395" si="2466">R3392-R3392*T3392/100</f>
        <v>0</v>
      </c>
      <c r="V3392" s="84">
        <f t="shared" ref="V3392:V3395" si="2467">J3392+U3392</f>
        <v>1218900</v>
      </c>
      <c r="W3392" s="84">
        <f t="shared" ref="W3392:W3395" si="2468">V3392*P3392/100</f>
        <v>1218900</v>
      </c>
      <c r="X3392" s="59"/>
      <c r="Y3392" s="609">
        <f>J3392</f>
        <v>1218900</v>
      </c>
      <c r="Z3392" s="85">
        <v>0.01</v>
      </c>
      <c r="AA3392" s="79">
        <f t="shared" si="2442"/>
        <v>121.89</v>
      </c>
    </row>
    <row r="3393" spans="1:27" s="87" customFormat="1" ht="27.95" customHeight="1">
      <c r="A3393" s="624">
        <v>1552</v>
      </c>
      <c r="B3393" s="627" t="s">
        <v>25</v>
      </c>
      <c r="C3393" s="80" t="s">
        <v>294</v>
      </c>
      <c r="D3393" s="78">
        <v>7</v>
      </c>
      <c r="E3393" s="78">
        <v>2</v>
      </c>
      <c r="F3393" s="78">
        <v>27</v>
      </c>
      <c r="G3393" s="78">
        <v>1</v>
      </c>
      <c r="H3393" s="31">
        <v>3027</v>
      </c>
      <c r="I3393" s="85">
        <v>100</v>
      </c>
      <c r="J3393" s="84">
        <f t="shared" si="2464"/>
        <v>302700</v>
      </c>
      <c r="K3393" s="85"/>
      <c r="L3393" s="85"/>
      <c r="M3393" s="85"/>
      <c r="N3393" s="85"/>
      <c r="O3393" s="85"/>
      <c r="P3393" s="85">
        <v>100</v>
      </c>
      <c r="Q3393" s="59"/>
      <c r="R3393" s="59">
        <f t="shared" si="2465"/>
        <v>0</v>
      </c>
      <c r="S3393" s="59"/>
      <c r="T3393" s="59"/>
      <c r="U3393" s="59">
        <f t="shared" si="2466"/>
        <v>0</v>
      </c>
      <c r="V3393" s="84">
        <f t="shared" si="2467"/>
        <v>302700</v>
      </c>
      <c r="W3393" s="84">
        <f t="shared" si="2468"/>
        <v>302700</v>
      </c>
      <c r="X3393" s="59"/>
      <c r="Y3393" s="609">
        <f>J3393</f>
        <v>302700</v>
      </c>
      <c r="Z3393" s="85">
        <v>0.01</v>
      </c>
      <c r="AA3393" s="79">
        <f t="shared" si="2442"/>
        <v>30.27</v>
      </c>
    </row>
    <row r="3394" spans="1:27" s="87" customFormat="1" ht="27.95" customHeight="1">
      <c r="A3394" s="624">
        <v>1553</v>
      </c>
      <c r="B3394" s="627" t="s">
        <v>25</v>
      </c>
      <c r="C3394" s="80" t="s">
        <v>295</v>
      </c>
      <c r="D3394" s="78">
        <v>16</v>
      </c>
      <c r="E3394" s="78">
        <v>2</v>
      </c>
      <c r="F3394" s="78">
        <v>50</v>
      </c>
      <c r="G3394" s="78">
        <v>1</v>
      </c>
      <c r="H3394" s="31">
        <v>6650</v>
      </c>
      <c r="I3394" s="85">
        <v>150</v>
      </c>
      <c r="J3394" s="84">
        <f t="shared" si="2464"/>
        <v>997500</v>
      </c>
      <c r="K3394" s="85"/>
      <c r="L3394" s="85"/>
      <c r="M3394" s="85"/>
      <c r="N3394" s="85"/>
      <c r="O3394" s="85"/>
      <c r="P3394" s="85">
        <v>100</v>
      </c>
      <c r="Q3394" s="59"/>
      <c r="R3394" s="59">
        <f t="shared" si="2465"/>
        <v>0</v>
      </c>
      <c r="S3394" s="59"/>
      <c r="T3394" s="59"/>
      <c r="U3394" s="59">
        <f t="shared" si="2466"/>
        <v>0</v>
      </c>
      <c r="V3394" s="84">
        <f t="shared" si="2467"/>
        <v>997500</v>
      </c>
      <c r="W3394" s="84">
        <f t="shared" si="2468"/>
        <v>997500</v>
      </c>
      <c r="X3394" s="59"/>
      <c r="Y3394" s="609">
        <f>J3394</f>
        <v>997500</v>
      </c>
      <c r="Z3394" s="85">
        <v>0.01</v>
      </c>
      <c r="AA3394" s="79">
        <f t="shared" si="2442"/>
        <v>99.75</v>
      </c>
    </row>
    <row r="3395" spans="1:27" s="87" customFormat="1" ht="27.95" customHeight="1">
      <c r="A3395" s="624">
        <v>1554</v>
      </c>
      <c r="B3395" s="627" t="s">
        <v>25</v>
      </c>
      <c r="C3395" s="80" t="s">
        <v>296</v>
      </c>
      <c r="D3395" s="78">
        <v>26</v>
      </c>
      <c r="E3395" s="78">
        <v>1</v>
      </c>
      <c r="F3395" s="78">
        <v>11</v>
      </c>
      <c r="G3395" s="78">
        <v>1</v>
      </c>
      <c r="H3395" s="31">
        <v>10511</v>
      </c>
      <c r="I3395" s="85">
        <v>100</v>
      </c>
      <c r="J3395" s="84">
        <f t="shared" si="2464"/>
        <v>1051100</v>
      </c>
      <c r="K3395" s="85"/>
      <c r="L3395" s="85"/>
      <c r="M3395" s="85"/>
      <c r="N3395" s="85"/>
      <c r="O3395" s="85"/>
      <c r="P3395" s="85">
        <v>100</v>
      </c>
      <c r="Q3395" s="59"/>
      <c r="R3395" s="59">
        <f t="shared" si="2465"/>
        <v>0</v>
      </c>
      <c r="S3395" s="59"/>
      <c r="T3395" s="59"/>
      <c r="U3395" s="59">
        <f t="shared" si="2466"/>
        <v>0</v>
      </c>
      <c r="V3395" s="84">
        <f t="shared" si="2467"/>
        <v>1051100</v>
      </c>
      <c r="W3395" s="84">
        <f t="shared" si="2468"/>
        <v>1051100</v>
      </c>
      <c r="X3395" s="59"/>
      <c r="Y3395" s="609">
        <f>J3395</f>
        <v>1051100</v>
      </c>
      <c r="Z3395" s="85">
        <v>0.01</v>
      </c>
      <c r="AA3395" s="79">
        <f t="shared" si="2442"/>
        <v>105.11</v>
      </c>
    </row>
    <row r="3396" spans="1:27" s="87" customFormat="1" ht="27.95" customHeight="1">
      <c r="A3396" s="624">
        <v>1555</v>
      </c>
      <c r="B3396" s="79" t="s">
        <v>57</v>
      </c>
      <c r="C3396" s="78" t="s">
        <v>29</v>
      </c>
      <c r="D3396" s="78">
        <v>0</v>
      </c>
      <c r="E3396" s="78">
        <v>3</v>
      </c>
      <c r="F3396" s="78">
        <v>0</v>
      </c>
      <c r="G3396" s="78">
        <v>2</v>
      </c>
      <c r="H3396" s="59">
        <v>300</v>
      </c>
      <c r="I3396" s="85">
        <v>150</v>
      </c>
      <c r="J3396" s="70">
        <f>H3396*I3396</f>
        <v>45000</v>
      </c>
      <c r="K3396" s="90">
        <v>1</v>
      </c>
      <c r="L3396" s="85" t="s">
        <v>226</v>
      </c>
      <c r="M3396" s="86" t="s">
        <v>63</v>
      </c>
      <c r="N3396" s="90">
        <v>2</v>
      </c>
      <c r="O3396" s="85">
        <v>792</v>
      </c>
      <c r="P3396" s="85">
        <v>100</v>
      </c>
      <c r="Q3396" s="70">
        <v>6350</v>
      </c>
      <c r="R3396" s="84">
        <f>O3396*Q3396</f>
        <v>5029200</v>
      </c>
      <c r="S3396" s="84">
        <v>27</v>
      </c>
      <c r="T3396" s="84">
        <v>85</v>
      </c>
      <c r="U3396" s="112">
        <f>R3396-R3396*T3396/100</f>
        <v>754380</v>
      </c>
      <c r="V3396" s="111">
        <f>J3396+U3396</f>
        <v>799380</v>
      </c>
      <c r="W3396" s="112">
        <f>V3396*P3396/100</f>
        <v>799380</v>
      </c>
      <c r="X3396" s="59" t="s">
        <v>60</v>
      </c>
      <c r="Y3396" s="632">
        <f>J3396</f>
        <v>45000</v>
      </c>
      <c r="Z3396" s="85">
        <v>0.02</v>
      </c>
      <c r="AA3396" s="79">
        <f t="shared" si="2442"/>
        <v>9</v>
      </c>
    </row>
    <row r="3397" spans="1:27" s="87" customFormat="1" ht="27.95" customHeight="1">
      <c r="A3397" s="624"/>
      <c r="B3397" s="626"/>
      <c r="C3397" s="78"/>
      <c r="D3397" s="78"/>
      <c r="E3397" s="78"/>
      <c r="F3397" s="78"/>
      <c r="G3397" s="78"/>
      <c r="H3397" s="59"/>
      <c r="I3397" s="85"/>
      <c r="J3397" s="70"/>
      <c r="K3397" s="90">
        <v>2</v>
      </c>
      <c r="L3397" s="95" t="s">
        <v>162</v>
      </c>
      <c r="M3397" s="86" t="s">
        <v>27</v>
      </c>
      <c r="N3397" s="90">
        <v>1</v>
      </c>
      <c r="O3397" s="85">
        <v>8</v>
      </c>
      <c r="P3397" s="85">
        <v>100</v>
      </c>
      <c r="Q3397" s="70">
        <v>5150</v>
      </c>
      <c r="R3397" s="84">
        <f>O3397*Q3397</f>
        <v>41200</v>
      </c>
      <c r="S3397" s="84">
        <v>27</v>
      </c>
      <c r="T3397" s="84">
        <v>93</v>
      </c>
      <c r="U3397" s="59">
        <f>R3397-R3397*T3397/100</f>
        <v>2884</v>
      </c>
      <c r="V3397" s="59">
        <f>J3397+U3397</f>
        <v>2884</v>
      </c>
      <c r="W3397" s="59">
        <f>V3397*P3397/100</f>
        <v>2884</v>
      </c>
      <c r="X3397" s="59">
        <v>0</v>
      </c>
      <c r="Y3397" s="632">
        <v>0</v>
      </c>
      <c r="Z3397" s="85">
        <v>0</v>
      </c>
      <c r="AA3397" s="79">
        <f t="shared" si="2442"/>
        <v>0</v>
      </c>
    </row>
    <row r="3398" spans="1:27" s="87" customFormat="1" ht="27.95" customHeight="1">
      <c r="A3398" s="624"/>
      <c r="B3398" s="626"/>
      <c r="C3398" s="78"/>
      <c r="D3398" s="78"/>
      <c r="E3398" s="78"/>
      <c r="F3398" s="78"/>
      <c r="G3398" s="78"/>
      <c r="H3398" s="59"/>
      <c r="I3398" s="85"/>
      <c r="J3398" s="70"/>
      <c r="K3398" s="90">
        <v>3</v>
      </c>
      <c r="L3398" s="95" t="s">
        <v>66</v>
      </c>
      <c r="M3398" s="86" t="s">
        <v>27</v>
      </c>
      <c r="N3398" s="90">
        <v>3</v>
      </c>
      <c r="O3398" s="85">
        <v>168.25</v>
      </c>
      <c r="P3398" s="85">
        <v>100</v>
      </c>
      <c r="Q3398" s="70">
        <v>2650</v>
      </c>
      <c r="R3398" s="84">
        <f>O3398*Q3398</f>
        <v>445862.5</v>
      </c>
      <c r="S3398" s="84">
        <v>27</v>
      </c>
      <c r="T3398" s="84">
        <v>93</v>
      </c>
      <c r="U3398" s="59">
        <f>R3398-R3398*T3398/100</f>
        <v>31210.375</v>
      </c>
      <c r="V3398" s="59">
        <f>J3398+U3398</f>
        <v>31210.375</v>
      </c>
      <c r="W3398" s="59">
        <f>V3398*P3398/100</f>
        <v>31210.375</v>
      </c>
      <c r="X3398" s="59">
        <v>0</v>
      </c>
      <c r="Y3398" s="632">
        <f>W3398</f>
        <v>31210.375</v>
      </c>
      <c r="Z3398" s="85">
        <v>0.3</v>
      </c>
      <c r="AA3398" s="79">
        <f t="shared" si="2442"/>
        <v>93.631124999999997</v>
      </c>
    </row>
    <row r="3399" spans="1:27" s="87" customFormat="1" ht="27.95" customHeight="1">
      <c r="A3399" s="624">
        <v>1556</v>
      </c>
      <c r="B3399" s="627" t="s">
        <v>25</v>
      </c>
      <c r="C3399" s="80" t="s">
        <v>297</v>
      </c>
      <c r="D3399" s="78">
        <v>4</v>
      </c>
      <c r="E3399" s="78">
        <v>0</v>
      </c>
      <c r="F3399" s="78">
        <v>37</v>
      </c>
      <c r="G3399" s="78">
        <v>1</v>
      </c>
      <c r="H3399" s="31">
        <v>1637</v>
      </c>
      <c r="I3399" s="85">
        <v>150</v>
      </c>
      <c r="J3399" s="84">
        <f t="shared" ref="J3399:J3401" si="2469">H3399*I3399</f>
        <v>245550</v>
      </c>
      <c r="K3399" s="85"/>
      <c r="L3399" s="85"/>
      <c r="M3399" s="85"/>
      <c r="N3399" s="85"/>
      <c r="O3399" s="85"/>
      <c r="P3399" s="85">
        <v>100</v>
      </c>
      <c r="Q3399" s="59"/>
      <c r="R3399" s="59">
        <f t="shared" ref="R3399:R3401" si="2470">O3399*Q3399</f>
        <v>0</v>
      </c>
      <c r="S3399" s="59"/>
      <c r="T3399" s="59"/>
      <c r="U3399" s="59">
        <f t="shared" ref="U3399:U3401" si="2471">R3399-R3399*T3399/100</f>
        <v>0</v>
      </c>
      <c r="V3399" s="84">
        <f t="shared" ref="V3399:V3401" si="2472">J3399+U3399</f>
        <v>245550</v>
      </c>
      <c r="W3399" s="84">
        <f t="shared" ref="W3399:W3401" si="2473">V3399*P3399/100</f>
        <v>245550</v>
      </c>
      <c r="X3399" s="59"/>
      <c r="Y3399" s="632">
        <f>J3399</f>
        <v>245550</v>
      </c>
      <c r="Z3399" s="85">
        <v>0.01</v>
      </c>
      <c r="AA3399" s="79">
        <f t="shared" si="2442"/>
        <v>24.555</v>
      </c>
    </row>
    <row r="3400" spans="1:27" s="87" customFormat="1" ht="27.95" customHeight="1">
      <c r="A3400" s="624">
        <v>1557</v>
      </c>
      <c r="B3400" s="627" t="s">
        <v>25</v>
      </c>
      <c r="C3400" s="80" t="s">
        <v>298</v>
      </c>
      <c r="D3400" s="78">
        <v>4</v>
      </c>
      <c r="E3400" s="78">
        <v>2</v>
      </c>
      <c r="F3400" s="78">
        <v>7</v>
      </c>
      <c r="G3400" s="78">
        <v>1</v>
      </c>
      <c r="H3400" s="31">
        <v>1807</v>
      </c>
      <c r="I3400" s="85">
        <v>100</v>
      </c>
      <c r="J3400" s="84">
        <f t="shared" si="2469"/>
        <v>180700</v>
      </c>
      <c r="K3400" s="85"/>
      <c r="L3400" s="85"/>
      <c r="M3400" s="85"/>
      <c r="N3400" s="85"/>
      <c r="O3400" s="85"/>
      <c r="P3400" s="85">
        <v>100</v>
      </c>
      <c r="Q3400" s="59"/>
      <c r="R3400" s="59">
        <f t="shared" si="2470"/>
        <v>0</v>
      </c>
      <c r="S3400" s="59"/>
      <c r="T3400" s="59"/>
      <c r="U3400" s="59">
        <f t="shared" si="2471"/>
        <v>0</v>
      </c>
      <c r="V3400" s="84">
        <f t="shared" si="2472"/>
        <v>180700</v>
      </c>
      <c r="W3400" s="84">
        <f t="shared" si="2473"/>
        <v>180700</v>
      </c>
      <c r="X3400" s="59"/>
      <c r="Y3400" s="632">
        <f>J3400</f>
        <v>180700</v>
      </c>
      <c r="Z3400" s="85">
        <v>0.01</v>
      </c>
      <c r="AA3400" s="79">
        <f t="shared" si="2442"/>
        <v>18.07</v>
      </c>
    </row>
    <row r="3401" spans="1:27" s="87" customFormat="1" ht="27.95" customHeight="1">
      <c r="A3401" s="624">
        <v>1558</v>
      </c>
      <c r="B3401" s="627" t="s">
        <v>25</v>
      </c>
      <c r="C3401" s="80" t="s">
        <v>299</v>
      </c>
      <c r="D3401" s="78">
        <v>13</v>
      </c>
      <c r="E3401" s="78">
        <v>3</v>
      </c>
      <c r="F3401" s="78">
        <v>90</v>
      </c>
      <c r="G3401" s="78">
        <v>1</v>
      </c>
      <c r="H3401" s="31">
        <v>5590</v>
      </c>
      <c r="I3401" s="85">
        <v>150</v>
      </c>
      <c r="J3401" s="84">
        <f t="shared" si="2469"/>
        <v>838500</v>
      </c>
      <c r="K3401" s="85"/>
      <c r="L3401" s="85"/>
      <c r="M3401" s="85"/>
      <c r="N3401" s="85"/>
      <c r="O3401" s="85"/>
      <c r="P3401" s="85">
        <v>100</v>
      </c>
      <c r="Q3401" s="59"/>
      <c r="R3401" s="59">
        <f t="shared" si="2470"/>
        <v>0</v>
      </c>
      <c r="S3401" s="59"/>
      <c r="T3401" s="59"/>
      <c r="U3401" s="59">
        <f t="shared" si="2471"/>
        <v>0</v>
      </c>
      <c r="V3401" s="84">
        <f t="shared" si="2472"/>
        <v>838500</v>
      </c>
      <c r="W3401" s="84">
        <f t="shared" si="2473"/>
        <v>838500</v>
      </c>
      <c r="X3401" s="59"/>
      <c r="Y3401" s="632">
        <f>J3401</f>
        <v>838500</v>
      </c>
      <c r="Z3401" s="85">
        <v>0.01</v>
      </c>
      <c r="AA3401" s="79">
        <f t="shared" si="2442"/>
        <v>83.85</v>
      </c>
    </row>
    <row r="3402" spans="1:27" ht="26.1" customHeight="1">
      <c r="A3402" s="624">
        <v>1559</v>
      </c>
      <c r="B3402" s="79" t="s">
        <v>57</v>
      </c>
      <c r="C3402" s="78" t="s">
        <v>29</v>
      </c>
      <c r="D3402" s="78">
        <v>0</v>
      </c>
      <c r="E3402" s="78">
        <v>3</v>
      </c>
      <c r="F3402" s="78">
        <v>0</v>
      </c>
      <c r="G3402" s="78">
        <v>2</v>
      </c>
      <c r="H3402" s="59">
        <v>300</v>
      </c>
      <c r="I3402" s="85">
        <v>150</v>
      </c>
      <c r="J3402" s="70">
        <f>H3402*I3402</f>
        <v>45000</v>
      </c>
      <c r="K3402" s="90">
        <v>1</v>
      </c>
      <c r="L3402" s="85" t="s">
        <v>226</v>
      </c>
      <c r="M3402" s="86" t="s">
        <v>63</v>
      </c>
      <c r="N3402" s="90">
        <v>2</v>
      </c>
      <c r="O3402" s="85">
        <v>792</v>
      </c>
      <c r="P3402" s="85">
        <v>100</v>
      </c>
      <c r="Q3402" s="70">
        <v>6350</v>
      </c>
      <c r="R3402" s="84">
        <f>O3402*Q3402</f>
        <v>5029200</v>
      </c>
      <c r="S3402" s="84">
        <v>27</v>
      </c>
      <c r="T3402" s="84">
        <v>85</v>
      </c>
      <c r="U3402" s="112">
        <f>R3402-R3402*T3402/100</f>
        <v>754380</v>
      </c>
      <c r="V3402" s="111">
        <f>J3402+U3402</f>
        <v>799380</v>
      </c>
      <c r="W3402" s="112">
        <f>V3402*P3402/100</f>
        <v>799380</v>
      </c>
      <c r="X3402" s="59" t="s">
        <v>60</v>
      </c>
      <c r="Y3402" s="625">
        <f>J3402</f>
        <v>45000</v>
      </c>
      <c r="Z3402" s="85">
        <v>0.02</v>
      </c>
    </row>
    <row r="3403" spans="1:27" ht="26.1" customHeight="1">
      <c r="A3403" s="624"/>
      <c r="B3403" s="626"/>
      <c r="C3403" s="78"/>
      <c r="D3403" s="78"/>
      <c r="E3403" s="78"/>
      <c r="F3403" s="78"/>
      <c r="G3403" s="78"/>
      <c r="H3403" s="59"/>
      <c r="I3403" s="85"/>
      <c r="J3403" s="70"/>
      <c r="K3403" s="90">
        <v>2</v>
      </c>
      <c r="L3403" s="95" t="s">
        <v>162</v>
      </c>
      <c r="M3403" s="86" t="s">
        <v>27</v>
      </c>
      <c r="N3403" s="90">
        <v>1</v>
      </c>
      <c r="O3403" s="85">
        <v>8</v>
      </c>
      <c r="P3403" s="85">
        <v>100</v>
      </c>
      <c r="Q3403" s="70">
        <v>5150</v>
      </c>
      <c r="R3403" s="84">
        <f>O3403*Q3403</f>
        <v>41200</v>
      </c>
      <c r="S3403" s="84">
        <v>27</v>
      </c>
      <c r="T3403" s="84">
        <v>93</v>
      </c>
      <c r="U3403" s="59">
        <f>R3403-R3403*T3403/100</f>
        <v>2884</v>
      </c>
      <c r="V3403" s="59">
        <f>J3403+U3403</f>
        <v>2884</v>
      </c>
      <c r="W3403" s="59">
        <f>V3403*P3403/100</f>
        <v>2884</v>
      </c>
      <c r="X3403" s="59">
        <v>0</v>
      </c>
      <c r="Y3403" s="609">
        <v>0</v>
      </c>
      <c r="Z3403" s="85">
        <v>0</v>
      </c>
    </row>
    <row r="3404" spans="1:27" ht="26.1" customHeight="1">
      <c r="A3404" s="624"/>
      <c r="B3404" s="626"/>
      <c r="C3404" s="78"/>
      <c r="D3404" s="78"/>
      <c r="E3404" s="78"/>
      <c r="F3404" s="78"/>
      <c r="G3404" s="78"/>
      <c r="H3404" s="59"/>
      <c r="I3404" s="85"/>
      <c r="J3404" s="70"/>
      <c r="K3404" s="90">
        <v>3</v>
      </c>
      <c r="L3404" s="95" t="s">
        <v>66</v>
      </c>
      <c r="M3404" s="86" t="s">
        <v>27</v>
      </c>
      <c r="N3404" s="90">
        <v>3</v>
      </c>
      <c r="O3404" s="85">
        <v>168.25</v>
      </c>
      <c r="P3404" s="85">
        <v>100</v>
      </c>
      <c r="Q3404" s="70">
        <v>2650</v>
      </c>
      <c r="R3404" s="84">
        <f>O3404*Q3404</f>
        <v>445862.5</v>
      </c>
      <c r="S3404" s="84">
        <v>27</v>
      </c>
      <c r="T3404" s="84">
        <v>93</v>
      </c>
      <c r="U3404" s="59">
        <f>R3404-R3404*T3404/100</f>
        <v>31210.375</v>
      </c>
      <c r="V3404" s="59">
        <f>J3404+U3404</f>
        <v>31210.375</v>
      </c>
      <c r="W3404" s="59">
        <f>V3404*P3404/100</f>
        <v>31210.375</v>
      </c>
      <c r="X3404" s="59">
        <v>0</v>
      </c>
      <c r="Y3404" s="609">
        <f>W3404</f>
        <v>31210.375</v>
      </c>
      <c r="Z3404" s="85">
        <v>0.3</v>
      </c>
    </row>
    <row r="3405" spans="1:27" ht="26.1" customHeight="1">
      <c r="A3405" s="624">
        <v>1560</v>
      </c>
      <c r="B3405" s="627" t="s">
        <v>25</v>
      </c>
      <c r="C3405" s="80" t="s">
        <v>297</v>
      </c>
      <c r="D3405" s="78">
        <v>4</v>
      </c>
      <c r="E3405" s="78">
        <v>0</v>
      </c>
      <c r="F3405" s="78">
        <v>37</v>
      </c>
      <c r="G3405" s="78">
        <v>1</v>
      </c>
      <c r="H3405" s="31">
        <v>1637</v>
      </c>
      <c r="I3405" s="85">
        <v>150</v>
      </c>
      <c r="J3405" s="84">
        <f t="shared" ref="J3405:J3407" si="2474">H3405*I3405</f>
        <v>245550</v>
      </c>
      <c r="K3405" s="85"/>
      <c r="L3405" s="85"/>
      <c r="M3405" s="85"/>
      <c r="N3405" s="85"/>
      <c r="O3405" s="85"/>
      <c r="P3405" s="85">
        <v>100</v>
      </c>
      <c r="Q3405" s="59"/>
      <c r="R3405" s="59">
        <f t="shared" ref="R3405:R3407" si="2475">O3405*Q3405</f>
        <v>0</v>
      </c>
      <c r="S3405" s="59"/>
      <c r="T3405" s="59"/>
      <c r="U3405" s="59">
        <f t="shared" ref="U3405:U3407" si="2476">R3405-R3405*T3405/100</f>
        <v>0</v>
      </c>
      <c r="V3405" s="84">
        <f t="shared" ref="V3405:V3407" si="2477">J3405+U3405</f>
        <v>245550</v>
      </c>
      <c r="W3405" s="84">
        <f t="shared" ref="W3405:W3407" si="2478">V3405*P3405/100</f>
        <v>245550</v>
      </c>
      <c r="X3405" s="59"/>
      <c r="Y3405" s="609">
        <f t="shared" ref="Y3405:Y3415" si="2479">J3405</f>
        <v>245550</v>
      </c>
      <c r="Z3405" s="85">
        <v>0.01</v>
      </c>
    </row>
    <row r="3406" spans="1:27" ht="26.1" customHeight="1">
      <c r="A3406" s="624">
        <v>1561</v>
      </c>
      <c r="B3406" s="627" t="s">
        <v>25</v>
      </c>
      <c r="C3406" s="80" t="s">
        <v>298</v>
      </c>
      <c r="D3406" s="78">
        <v>4</v>
      </c>
      <c r="E3406" s="78">
        <v>2</v>
      </c>
      <c r="F3406" s="78">
        <v>7</v>
      </c>
      <c r="G3406" s="78">
        <v>1</v>
      </c>
      <c r="H3406" s="31">
        <v>1807</v>
      </c>
      <c r="I3406" s="85">
        <v>100</v>
      </c>
      <c r="J3406" s="84">
        <f t="shared" si="2474"/>
        <v>180700</v>
      </c>
      <c r="K3406" s="85"/>
      <c r="L3406" s="85"/>
      <c r="M3406" s="85"/>
      <c r="N3406" s="85"/>
      <c r="O3406" s="85"/>
      <c r="P3406" s="85">
        <v>100</v>
      </c>
      <c r="Q3406" s="59"/>
      <c r="R3406" s="59">
        <f t="shared" si="2475"/>
        <v>0</v>
      </c>
      <c r="S3406" s="59"/>
      <c r="T3406" s="59"/>
      <c r="U3406" s="59">
        <f t="shared" si="2476"/>
        <v>0</v>
      </c>
      <c r="V3406" s="84">
        <f t="shared" si="2477"/>
        <v>180700</v>
      </c>
      <c r="W3406" s="84">
        <f t="shared" si="2478"/>
        <v>180700</v>
      </c>
      <c r="X3406" s="59"/>
      <c r="Y3406" s="609">
        <f t="shared" si="2479"/>
        <v>180700</v>
      </c>
      <c r="Z3406" s="85">
        <v>0.01</v>
      </c>
    </row>
    <row r="3407" spans="1:27" ht="26.1" customHeight="1">
      <c r="A3407" s="624">
        <v>1562</v>
      </c>
      <c r="B3407" s="627" t="s">
        <v>25</v>
      </c>
      <c r="C3407" s="80" t="s">
        <v>299</v>
      </c>
      <c r="D3407" s="78">
        <v>13</v>
      </c>
      <c r="E3407" s="78">
        <v>3</v>
      </c>
      <c r="F3407" s="78">
        <v>90</v>
      </c>
      <c r="G3407" s="78">
        <v>1</v>
      </c>
      <c r="H3407" s="31">
        <v>5590</v>
      </c>
      <c r="I3407" s="85">
        <v>150</v>
      </c>
      <c r="J3407" s="84">
        <f t="shared" si="2474"/>
        <v>838500</v>
      </c>
      <c r="K3407" s="85"/>
      <c r="L3407" s="85"/>
      <c r="M3407" s="85"/>
      <c r="N3407" s="85"/>
      <c r="O3407" s="85"/>
      <c r="P3407" s="85">
        <v>100</v>
      </c>
      <c r="Q3407" s="59"/>
      <c r="R3407" s="59">
        <f t="shared" si="2475"/>
        <v>0</v>
      </c>
      <c r="S3407" s="59"/>
      <c r="T3407" s="59"/>
      <c r="U3407" s="59">
        <f t="shared" si="2476"/>
        <v>0</v>
      </c>
      <c r="V3407" s="84">
        <f t="shared" si="2477"/>
        <v>838500</v>
      </c>
      <c r="W3407" s="84">
        <f t="shared" si="2478"/>
        <v>838500</v>
      </c>
      <c r="X3407" s="59"/>
      <c r="Y3407" s="609">
        <f t="shared" si="2479"/>
        <v>838500</v>
      </c>
      <c r="Z3407" s="85">
        <v>0.01</v>
      </c>
    </row>
    <row r="3408" spans="1:27" s="87" customFormat="1" ht="30" customHeight="1">
      <c r="A3408" s="624">
        <v>1563</v>
      </c>
      <c r="B3408" s="79" t="s">
        <v>57</v>
      </c>
      <c r="C3408" s="78" t="s">
        <v>29</v>
      </c>
      <c r="D3408" s="78">
        <v>1</v>
      </c>
      <c r="E3408" s="78">
        <v>0</v>
      </c>
      <c r="F3408" s="78">
        <v>38</v>
      </c>
      <c r="G3408" s="78">
        <v>2</v>
      </c>
      <c r="H3408" s="59">
        <v>438</v>
      </c>
      <c r="I3408" s="85">
        <v>150</v>
      </c>
      <c r="J3408" s="70">
        <f>H3408*I3408</f>
        <v>65700</v>
      </c>
      <c r="K3408" s="90">
        <v>1</v>
      </c>
      <c r="L3408" s="85" t="s">
        <v>226</v>
      </c>
      <c r="M3408" s="86" t="s">
        <v>63</v>
      </c>
      <c r="N3408" s="90">
        <v>2</v>
      </c>
      <c r="O3408" s="85">
        <v>245</v>
      </c>
      <c r="P3408" s="85">
        <v>100</v>
      </c>
      <c r="Q3408" s="70">
        <v>6350</v>
      </c>
      <c r="R3408" s="84">
        <f>O3408*Q3408</f>
        <v>1555750</v>
      </c>
      <c r="S3408" s="84">
        <v>13</v>
      </c>
      <c r="T3408" s="84">
        <v>42</v>
      </c>
      <c r="U3408" s="112">
        <f>R3408-R3408*T3408/100</f>
        <v>902335</v>
      </c>
      <c r="V3408" s="111">
        <f>J3408+U3408</f>
        <v>968035</v>
      </c>
      <c r="W3408" s="112">
        <f>V3408*P3408/100</f>
        <v>968035</v>
      </c>
      <c r="X3408" s="59" t="s">
        <v>60</v>
      </c>
      <c r="Y3408" s="625">
        <f t="shared" si="2479"/>
        <v>65700</v>
      </c>
      <c r="Z3408" s="85">
        <v>0.02</v>
      </c>
      <c r="AA3408" s="79">
        <f t="shared" ref="AA3408:AA3418" si="2480">Y3408*Z3408/100</f>
        <v>13.14</v>
      </c>
    </row>
    <row r="3409" spans="1:27" s="87" customFormat="1" ht="30" customHeight="1">
      <c r="A3409" s="624">
        <v>1564</v>
      </c>
      <c r="B3409" s="627" t="s">
        <v>25</v>
      </c>
      <c r="C3409" s="80" t="s">
        <v>300</v>
      </c>
      <c r="D3409" s="78">
        <v>4</v>
      </c>
      <c r="E3409" s="78">
        <v>2</v>
      </c>
      <c r="F3409" s="78">
        <v>59</v>
      </c>
      <c r="G3409" s="78">
        <v>1</v>
      </c>
      <c r="H3409" s="31">
        <v>1859</v>
      </c>
      <c r="I3409" s="85">
        <v>100</v>
      </c>
      <c r="J3409" s="84">
        <f t="shared" ref="J3409:J3411" si="2481">H3409*I3409</f>
        <v>185900</v>
      </c>
      <c r="K3409" s="85"/>
      <c r="L3409" s="85"/>
      <c r="M3409" s="85"/>
      <c r="N3409" s="85"/>
      <c r="O3409" s="85"/>
      <c r="P3409" s="85">
        <v>100</v>
      </c>
      <c r="Q3409" s="59"/>
      <c r="R3409" s="59">
        <f t="shared" ref="R3409:R3411" si="2482">O3409*Q3409</f>
        <v>0</v>
      </c>
      <c r="S3409" s="59"/>
      <c r="T3409" s="59"/>
      <c r="U3409" s="59">
        <f t="shared" ref="U3409:U3411" si="2483">R3409-R3409*T3409/100</f>
        <v>0</v>
      </c>
      <c r="V3409" s="84">
        <f t="shared" ref="V3409:V3411" si="2484">J3409+U3409</f>
        <v>185900</v>
      </c>
      <c r="W3409" s="84">
        <f t="shared" ref="W3409:W3411" si="2485">V3409*P3409/100</f>
        <v>185900</v>
      </c>
      <c r="X3409" s="59"/>
      <c r="Y3409" s="609">
        <f t="shared" si="2479"/>
        <v>185900</v>
      </c>
      <c r="Z3409" s="85">
        <v>0.01</v>
      </c>
      <c r="AA3409" s="79">
        <f t="shared" si="2480"/>
        <v>18.59</v>
      </c>
    </row>
    <row r="3410" spans="1:27" s="87" customFormat="1" ht="30" customHeight="1">
      <c r="A3410" s="624">
        <v>1565</v>
      </c>
      <c r="B3410" s="627" t="s">
        <v>25</v>
      </c>
      <c r="C3410" s="80" t="s">
        <v>301</v>
      </c>
      <c r="D3410" s="78">
        <v>20</v>
      </c>
      <c r="E3410" s="78">
        <v>3</v>
      </c>
      <c r="F3410" s="78">
        <v>14</v>
      </c>
      <c r="G3410" s="78">
        <v>1</v>
      </c>
      <c r="H3410" s="31">
        <v>8314</v>
      </c>
      <c r="I3410" s="85">
        <v>150</v>
      </c>
      <c r="J3410" s="84">
        <f t="shared" si="2481"/>
        <v>1247100</v>
      </c>
      <c r="K3410" s="85"/>
      <c r="L3410" s="85"/>
      <c r="M3410" s="85"/>
      <c r="N3410" s="85"/>
      <c r="O3410" s="85"/>
      <c r="P3410" s="85">
        <v>100</v>
      </c>
      <c r="Q3410" s="59"/>
      <c r="R3410" s="59">
        <f t="shared" si="2482"/>
        <v>0</v>
      </c>
      <c r="S3410" s="59"/>
      <c r="T3410" s="59"/>
      <c r="U3410" s="59">
        <f t="shared" si="2483"/>
        <v>0</v>
      </c>
      <c r="V3410" s="84">
        <f t="shared" si="2484"/>
        <v>1247100</v>
      </c>
      <c r="W3410" s="84">
        <f t="shared" si="2485"/>
        <v>1247100</v>
      </c>
      <c r="X3410" s="59"/>
      <c r="Y3410" s="609">
        <f t="shared" si="2479"/>
        <v>1247100</v>
      </c>
      <c r="Z3410" s="85">
        <v>0.01</v>
      </c>
      <c r="AA3410" s="79">
        <f t="shared" si="2480"/>
        <v>124.71</v>
      </c>
    </row>
    <row r="3411" spans="1:27" s="87" customFormat="1" ht="30" customHeight="1">
      <c r="A3411" s="624">
        <v>1566</v>
      </c>
      <c r="B3411" s="627" t="s">
        <v>25</v>
      </c>
      <c r="C3411" s="80" t="s">
        <v>302</v>
      </c>
      <c r="D3411" s="78">
        <v>8</v>
      </c>
      <c r="E3411" s="78">
        <v>1</v>
      </c>
      <c r="F3411" s="78">
        <v>5</v>
      </c>
      <c r="G3411" s="78">
        <v>1</v>
      </c>
      <c r="H3411" s="31">
        <v>3305</v>
      </c>
      <c r="I3411" s="85">
        <v>150</v>
      </c>
      <c r="J3411" s="84">
        <f t="shared" si="2481"/>
        <v>495750</v>
      </c>
      <c r="K3411" s="85"/>
      <c r="L3411" s="85"/>
      <c r="M3411" s="85"/>
      <c r="N3411" s="85"/>
      <c r="O3411" s="85"/>
      <c r="P3411" s="85">
        <v>100</v>
      </c>
      <c r="Q3411" s="59"/>
      <c r="R3411" s="59">
        <f t="shared" si="2482"/>
        <v>0</v>
      </c>
      <c r="S3411" s="59"/>
      <c r="T3411" s="59"/>
      <c r="U3411" s="59">
        <f t="shared" si="2483"/>
        <v>0</v>
      </c>
      <c r="V3411" s="84">
        <f t="shared" si="2484"/>
        <v>495750</v>
      </c>
      <c r="W3411" s="84">
        <f t="shared" si="2485"/>
        <v>495750</v>
      </c>
      <c r="X3411" s="59"/>
      <c r="Y3411" s="609">
        <f t="shared" si="2479"/>
        <v>495750</v>
      </c>
      <c r="Z3411" s="85">
        <v>0.01</v>
      </c>
      <c r="AA3411" s="79">
        <f t="shared" si="2480"/>
        <v>49.575000000000003</v>
      </c>
    </row>
    <row r="3412" spans="1:27" s="87" customFormat="1" ht="27.95" customHeight="1">
      <c r="A3412" s="624">
        <v>1567</v>
      </c>
      <c r="B3412" s="79" t="s">
        <v>57</v>
      </c>
      <c r="C3412" s="78" t="s">
        <v>29</v>
      </c>
      <c r="D3412" s="78">
        <v>1</v>
      </c>
      <c r="E3412" s="78">
        <v>2</v>
      </c>
      <c r="F3412" s="78">
        <v>0</v>
      </c>
      <c r="G3412" s="78">
        <v>2</v>
      </c>
      <c r="H3412" s="59">
        <v>600</v>
      </c>
      <c r="I3412" s="85">
        <v>150</v>
      </c>
      <c r="J3412" s="70">
        <f>H3412*I3412</f>
        <v>90000</v>
      </c>
      <c r="K3412" s="90">
        <v>1</v>
      </c>
      <c r="L3412" s="85" t="s">
        <v>226</v>
      </c>
      <c r="M3412" s="86" t="s">
        <v>67</v>
      </c>
      <c r="N3412" s="90">
        <v>2</v>
      </c>
      <c r="O3412" s="85">
        <v>270</v>
      </c>
      <c r="P3412" s="85">
        <v>100</v>
      </c>
      <c r="Q3412" s="70">
        <v>6350</v>
      </c>
      <c r="R3412" s="84">
        <f>O3412*Q3412</f>
        <v>1714500</v>
      </c>
      <c r="S3412" s="84">
        <v>37</v>
      </c>
      <c r="T3412" s="84">
        <v>64</v>
      </c>
      <c r="U3412" s="112">
        <f>R3412-R3412*T3412/100</f>
        <v>617220</v>
      </c>
      <c r="V3412" s="111">
        <f>J3412+U3412</f>
        <v>707220</v>
      </c>
      <c r="W3412" s="112">
        <f>V3412*P3412/100</f>
        <v>707220</v>
      </c>
      <c r="X3412" s="59" t="s">
        <v>60</v>
      </c>
      <c r="Y3412" s="625">
        <f t="shared" si="2479"/>
        <v>90000</v>
      </c>
      <c r="Z3412" s="85">
        <v>0.02</v>
      </c>
      <c r="AA3412" s="79">
        <f t="shared" si="2480"/>
        <v>18</v>
      </c>
    </row>
    <row r="3413" spans="1:27" s="87" customFormat="1" ht="27.95" customHeight="1">
      <c r="A3413" s="624">
        <v>1568</v>
      </c>
      <c r="B3413" s="627" t="s">
        <v>25</v>
      </c>
      <c r="C3413" s="80" t="s">
        <v>303</v>
      </c>
      <c r="D3413" s="78">
        <v>31</v>
      </c>
      <c r="E3413" s="78">
        <v>1</v>
      </c>
      <c r="F3413" s="78">
        <v>48</v>
      </c>
      <c r="G3413" s="78">
        <v>1</v>
      </c>
      <c r="H3413" s="31">
        <v>12548</v>
      </c>
      <c r="I3413" s="85">
        <v>150</v>
      </c>
      <c r="J3413" s="84">
        <f t="shared" ref="J3413:J3414" si="2486">H3413*I3413</f>
        <v>1882200</v>
      </c>
      <c r="K3413" s="85"/>
      <c r="L3413" s="85"/>
      <c r="M3413" s="85"/>
      <c r="N3413" s="85"/>
      <c r="O3413" s="85"/>
      <c r="P3413" s="85">
        <v>100</v>
      </c>
      <c r="Q3413" s="59"/>
      <c r="R3413" s="59">
        <f t="shared" ref="R3413:R3414" si="2487">O3413*Q3413</f>
        <v>0</v>
      </c>
      <c r="S3413" s="59"/>
      <c r="T3413" s="59"/>
      <c r="U3413" s="59">
        <f t="shared" ref="U3413:U3414" si="2488">R3413-R3413*T3413/100</f>
        <v>0</v>
      </c>
      <c r="V3413" s="84">
        <f t="shared" ref="V3413:V3414" si="2489">J3413+U3413</f>
        <v>1882200</v>
      </c>
      <c r="W3413" s="84">
        <f t="shared" ref="W3413:W3414" si="2490">V3413*P3413/100</f>
        <v>1882200</v>
      </c>
      <c r="X3413" s="59"/>
      <c r="Y3413" s="609">
        <f t="shared" si="2479"/>
        <v>1882200</v>
      </c>
      <c r="Z3413" s="85">
        <v>0.01</v>
      </c>
      <c r="AA3413" s="79">
        <f t="shared" si="2480"/>
        <v>188.22</v>
      </c>
    </row>
    <row r="3414" spans="1:27" s="87" customFormat="1" ht="27.95" customHeight="1">
      <c r="A3414" s="624">
        <v>1569</v>
      </c>
      <c r="B3414" s="627" t="s">
        <v>25</v>
      </c>
      <c r="C3414" s="80" t="s">
        <v>304</v>
      </c>
      <c r="D3414" s="78">
        <v>15</v>
      </c>
      <c r="E3414" s="78">
        <v>1</v>
      </c>
      <c r="F3414" s="78">
        <v>91</v>
      </c>
      <c r="G3414" s="78">
        <v>1</v>
      </c>
      <c r="H3414" s="31">
        <v>6191</v>
      </c>
      <c r="I3414" s="85">
        <v>100</v>
      </c>
      <c r="J3414" s="84">
        <f t="shared" si="2486"/>
        <v>619100</v>
      </c>
      <c r="K3414" s="85"/>
      <c r="L3414" s="85"/>
      <c r="M3414" s="85"/>
      <c r="N3414" s="85"/>
      <c r="O3414" s="85"/>
      <c r="P3414" s="85">
        <v>100</v>
      </c>
      <c r="Q3414" s="59"/>
      <c r="R3414" s="59">
        <f t="shared" si="2487"/>
        <v>0</v>
      </c>
      <c r="S3414" s="59"/>
      <c r="T3414" s="59"/>
      <c r="U3414" s="59">
        <f t="shared" si="2488"/>
        <v>0</v>
      </c>
      <c r="V3414" s="84">
        <f t="shared" si="2489"/>
        <v>619100</v>
      </c>
      <c r="W3414" s="84">
        <f t="shared" si="2490"/>
        <v>619100</v>
      </c>
      <c r="X3414" s="59"/>
      <c r="Y3414" s="609">
        <f t="shared" si="2479"/>
        <v>619100</v>
      </c>
      <c r="Z3414" s="85">
        <v>0.01</v>
      </c>
      <c r="AA3414" s="79">
        <f t="shared" si="2480"/>
        <v>61.91</v>
      </c>
    </row>
    <row r="3415" spans="1:27" s="87" customFormat="1" ht="27.95" customHeight="1">
      <c r="A3415" s="624">
        <v>1570</v>
      </c>
      <c r="B3415" s="79" t="s">
        <v>57</v>
      </c>
      <c r="C3415" s="78" t="s">
        <v>29</v>
      </c>
      <c r="D3415" s="78">
        <v>0</v>
      </c>
      <c r="E3415" s="78">
        <v>3</v>
      </c>
      <c r="F3415" s="78">
        <v>0</v>
      </c>
      <c r="G3415" s="78">
        <v>2</v>
      </c>
      <c r="H3415" s="59">
        <v>300</v>
      </c>
      <c r="I3415" s="85">
        <v>150</v>
      </c>
      <c r="J3415" s="70">
        <f>H3415*I3415</f>
        <v>45000</v>
      </c>
      <c r="K3415" s="90">
        <v>1</v>
      </c>
      <c r="L3415" s="85" t="s">
        <v>226</v>
      </c>
      <c r="M3415" s="86" t="s">
        <v>67</v>
      </c>
      <c r="N3415" s="90">
        <v>2</v>
      </c>
      <c r="O3415" s="85">
        <v>288</v>
      </c>
      <c r="P3415" s="85">
        <v>100</v>
      </c>
      <c r="Q3415" s="70">
        <v>6350</v>
      </c>
      <c r="R3415" s="84">
        <f>O3415*Q3415</f>
        <v>1828800</v>
      </c>
      <c r="S3415" s="84">
        <v>8</v>
      </c>
      <c r="T3415" s="84">
        <v>8</v>
      </c>
      <c r="U3415" s="112">
        <f>R3415-R3415*T3415/100</f>
        <v>1682496</v>
      </c>
      <c r="V3415" s="111">
        <f>J3415+U3415</f>
        <v>1727496</v>
      </c>
      <c r="W3415" s="112">
        <f>V3415*P3415/100</f>
        <v>1727496</v>
      </c>
      <c r="X3415" s="59" t="s">
        <v>60</v>
      </c>
      <c r="Y3415" s="625">
        <f t="shared" si="2479"/>
        <v>45000</v>
      </c>
      <c r="Z3415" s="85">
        <v>0.02</v>
      </c>
      <c r="AA3415" s="79">
        <f t="shared" si="2480"/>
        <v>9</v>
      </c>
    </row>
    <row r="3416" spans="1:27" s="87" customFormat="1" ht="27.95" customHeight="1">
      <c r="A3416" s="624"/>
      <c r="B3416" s="626"/>
      <c r="C3416" s="78"/>
      <c r="D3416" s="78"/>
      <c r="E3416" s="78"/>
      <c r="F3416" s="78"/>
      <c r="G3416" s="78"/>
      <c r="H3416" s="59"/>
      <c r="I3416" s="85"/>
      <c r="J3416" s="70"/>
      <c r="K3416" s="90">
        <v>2</v>
      </c>
      <c r="L3416" s="95" t="s">
        <v>162</v>
      </c>
      <c r="M3416" s="86" t="s">
        <v>27</v>
      </c>
      <c r="N3416" s="90">
        <v>1</v>
      </c>
      <c r="O3416" s="85">
        <v>18</v>
      </c>
      <c r="P3416" s="85">
        <v>100</v>
      </c>
      <c r="Q3416" s="70">
        <v>5150</v>
      </c>
      <c r="R3416" s="84">
        <f>O3416*Q3416</f>
        <v>92700</v>
      </c>
      <c r="S3416" s="84">
        <v>11</v>
      </c>
      <c r="T3416" s="84">
        <v>45</v>
      </c>
      <c r="U3416" s="59">
        <f>R3416-R3416*T3416/100</f>
        <v>50985</v>
      </c>
      <c r="V3416" s="59">
        <f>J3416+U3416</f>
        <v>50985</v>
      </c>
      <c r="W3416" s="59">
        <f>V3416*P3416/100</f>
        <v>50985</v>
      </c>
      <c r="X3416" s="59">
        <v>0</v>
      </c>
      <c r="Y3416" s="609">
        <v>0</v>
      </c>
      <c r="Z3416" s="85">
        <v>0</v>
      </c>
      <c r="AA3416" s="79"/>
    </row>
    <row r="3417" spans="1:27" s="87" customFormat="1" ht="27.95" customHeight="1">
      <c r="A3417" s="624">
        <v>1571</v>
      </c>
      <c r="B3417" s="627" t="s">
        <v>25</v>
      </c>
      <c r="C3417" s="80" t="s">
        <v>305</v>
      </c>
      <c r="D3417" s="78">
        <v>28</v>
      </c>
      <c r="E3417" s="78">
        <v>1</v>
      </c>
      <c r="F3417" s="78">
        <v>97</v>
      </c>
      <c r="G3417" s="78">
        <v>1</v>
      </c>
      <c r="H3417" s="31">
        <v>11397</v>
      </c>
      <c r="I3417" s="85">
        <v>150</v>
      </c>
      <c r="J3417" s="84">
        <f t="shared" ref="J3417" si="2491">H3417*I3417</f>
        <v>1709550</v>
      </c>
      <c r="K3417" s="85"/>
      <c r="L3417" s="85"/>
      <c r="M3417" s="85"/>
      <c r="N3417" s="85"/>
      <c r="O3417" s="85"/>
      <c r="P3417" s="85">
        <v>100</v>
      </c>
      <c r="Q3417" s="59"/>
      <c r="R3417" s="59">
        <f t="shared" ref="R3417" si="2492">O3417*Q3417</f>
        <v>0</v>
      </c>
      <c r="S3417" s="59"/>
      <c r="T3417" s="59"/>
      <c r="U3417" s="59">
        <f t="shared" ref="U3417" si="2493">R3417-R3417*T3417/100</f>
        <v>0</v>
      </c>
      <c r="V3417" s="84">
        <f t="shared" ref="V3417" si="2494">J3417+U3417</f>
        <v>1709550</v>
      </c>
      <c r="W3417" s="84">
        <f t="shared" ref="W3417" si="2495">V3417*P3417/100</f>
        <v>1709550</v>
      </c>
      <c r="X3417" s="59"/>
      <c r="Y3417" s="609">
        <f>J3417</f>
        <v>1709550</v>
      </c>
      <c r="Z3417" s="85">
        <v>0.01</v>
      </c>
      <c r="AA3417" s="79">
        <f t="shared" si="2480"/>
        <v>170.95500000000001</v>
      </c>
    </row>
    <row r="3418" spans="1:27" s="87" customFormat="1" ht="23.1" customHeight="1">
      <c r="A3418" s="624">
        <v>1572</v>
      </c>
      <c r="B3418" s="79" t="s">
        <v>57</v>
      </c>
      <c r="C3418" s="78" t="s">
        <v>29</v>
      </c>
      <c r="D3418" s="78">
        <v>0</v>
      </c>
      <c r="E3418" s="78">
        <v>3</v>
      </c>
      <c r="F3418" s="78">
        <v>0</v>
      </c>
      <c r="G3418" s="78">
        <v>2</v>
      </c>
      <c r="H3418" s="59">
        <v>300</v>
      </c>
      <c r="I3418" s="85">
        <v>150</v>
      </c>
      <c r="J3418" s="70">
        <f>H3418*I3418</f>
        <v>45000</v>
      </c>
      <c r="K3418" s="90">
        <v>1</v>
      </c>
      <c r="L3418" s="85" t="s">
        <v>226</v>
      </c>
      <c r="M3418" s="86" t="s">
        <v>67</v>
      </c>
      <c r="N3418" s="90">
        <v>2</v>
      </c>
      <c r="O3418" s="85">
        <v>280.5</v>
      </c>
      <c r="P3418" s="85">
        <v>100</v>
      </c>
      <c r="Q3418" s="70">
        <v>6350</v>
      </c>
      <c r="R3418" s="84">
        <f>O3418*Q3418</f>
        <v>1781175</v>
      </c>
      <c r="S3418" s="84">
        <v>35</v>
      </c>
      <c r="T3418" s="84">
        <v>60</v>
      </c>
      <c r="U3418" s="112">
        <f>R3418-R3418*T3418/100</f>
        <v>712470</v>
      </c>
      <c r="V3418" s="111">
        <f>J3418+U3418</f>
        <v>757470</v>
      </c>
      <c r="W3418" s="112">
        <f>V3418*P3418/100</f>
        <v>757470</v>
      </c>
      <c r="X3418" s="59" t="s">
        <v>60</v>
      </c>
      <c r="Y3418" s="625">
        <f>J3418</f>
        <v>45000</v>
      </c>
      <c r="Z3418" s="85">
        <v>0.02</v>
      </c>
      <c r="AA3418" s="79">
        <f t="shared" si="2480"/>
        <v>9</v>
      </c>
    </row>
    <row r="3419" spans="1:27" s="87" customFormat="1" ht="23.1" customHeight="1">
      <c r="A3419" s="624"/>
      <c r="B3419" s="626"/>
      <c r="C3419" s="78"/>
      <c r="D3419" s="78"/>
      <c r="E3419" s="78"/>
      <c r="F3419" s="78"/>
      <c r="G3419" s="78"/>
      <c r="H3419" s="59"/>
      <c r="I3419" s="85"/>
      <c r="J3419" s="70"/>
      <c r="K3419" s="90">
        <v>2</v>
      </c>
      <c r="L3419" s="95" t="s">
        <v>162</v>
      </c>
      <c r="M3419" s="86" t="s">
        <v>27</v>
      </c>
      <c r="N3419" s="90">
        <v>1</v>
      </c>
      <c r="O3419" s="85">
        <v>8</v>
      </c>
      <c r="P3419" s="85">
        <v>100</v>
      </c>
      <c r="Q3419" s="70">
        <v>5150</v>
      </c>
      <c r="R3419" s="84">
        <f>O3419*Q3419</f>
        <v>41200</v>
      </c>
      <c r="S3419" s="84">
        <v>35</v>
      </c>
      <c r="T3419" s="84">
        <v>93</v>
      </c>
      <c r="U3419" s="59">
        <f>R3419-R3419*T3419/100</f>
        <v>2884</v>
      </c>
      <c r="V3419" s="59">
        <f>J3419+U3419</f>
        <v>2884</v>
      </c>
      <c r="W3419" s="59">
        <f>V3419*P3419/100</f>
        <v>2884</v>
      </c>
      <c r="X3419" s="59">
        <v>0</v>
      </c>
      <c r="Y3419" s="609">
        <v>0</v>
      </c>
      <c r="Z3419" s="85">
        <v>0</v>
      </c>
      <c r="AA3419" s="79"/>
    </row>
    <row r="3420" spans="1:27" s="87" customFormat="1" ht="23.1" customHeight="1">
      <c r="A3420" s="624">
        <v>1573</v>
      </c>
      <c r="B3420" s="627" t="s">
        <v>25</v>
      </c>
      <c r="C3420" s="80" t="s">
        <v>306</v>
      </c>
      <c r="D3420" s="78">
        <v>12</v>
      </c>
      <c r="E3420" s="78">
        <v>3</v>
      </c>
      <c r="F3420" s="78">
        <v>40</v>
      </c>
      <c r="G3420" s="78">
        <v>1</v>
      </c>
      <c r="H3420" s="31">
        <v>5140</v>
      </c>
      <c r="I3420" s="85">
        <v>150</v>
      </c>
      <c r="J3420" s="84">
        <f t="shared" ref="J3420:J3427" si="2496">H3420*I3420</f>
        <v>771000</v>
      </c>
      <c r="K3420" s="85"/>
      <c r="L3420" s="85"/>
      <c r="M3420" s="85"/>
      <c r="N3420" s="85"/>
      <c r="O3420" s="85"/>
      <c r="P3420" s="85">
        <v>100</v>
      </c>
      <c r="Q3420" s="59"/>
      <c r="R3420" s="59">
        <f t="shared" ref="R3420:R3427" si="2497">O3420*Q3420</f>
        <v>0</v>
      </c>
      <c r="S3420" s="59"/>
      <c r="T3420" s="59"/>
      <c r="U3420" s="59">
        <f t="shared" ref="U3420:U3427" si="2498">R3420-R3420*T3420/100</f>
        <v>0</v>
      </c>
      <c r="V3420" s="84">
        <f t="shared" ref="V3420:V3427" si="2499">J3420+U3420</f>
        <v>771000</v>
      </c>
      <c r="W3420" s="84">
        <f t="shared" ref="W3420:W3427" si="2500">V3420*P3420/100</f>
        <v>771000</v>
      </c>
      <c r="X3420" s="59"/>
      <c r="Y3420" s="609">
        <f t="shared" ref="Y3420:Y3427" si="2501">J3420</f>
        <v>771000</v>
      </c>
      <c r="Z3420" s="85">
        <v>0.01</v>
      </c>
      <c r="AA3420" s="79">
        <f t="shared" ref="AA3420:AA3428" si="2502">Y3420*Z3420/100</f>
        <v>77.099999999999994</v>
      </c>
    </row>
    <row r="3421" spans="1:27" s="87" customFormat="1" ht="23.1" customHeight="1">
      <c r="A3421" s="624">
        <v>1574</v>
      </c>
      <c r="B3421" s="627" t="s">
        <v>25</v>
      </c>
      <c r="C3421" s="80" t="s">
        <v>307</v>
      </c>
      <c r="D3421" s="78">
        <v>10</v>
      </c>
      <c r="E3421" s="78">
        <v>2</v>
      </c>
      <c r="F3421" s="78">
        <v>71</v>
      </c>
      <c r="G3421" s="78">
        <v>1</v>
      </c>
      <c r="H3421" s="31">
        <v>4271</v>
      </c>
      <c r="I3421" s="85">
        <v>150</v>
      </c>
      <c r="J3421" s="84">
        <f t="shared" si="2496"/>
        <v>640650</v>
      </c>
      <c r="K3421" s="85"/>
      <c r="L3421" s="85"/>
      <c r="M3421" s="85"/>
      <c r="N3421" s="85"/>
      <c r="O3421" s="85"/>
      <c r="P3421" s="85">
        <v>100</v>
      </c>
      <c r="Q3421" s="59"/>
      <c r="R3421" s="59">
        <f t="shared" si="2497"/>
        <v>0</v>
      </c>
      <c r="S3421" s="59"/>
      <c r="T3421" s="59"/>
      <c r="U3421" s="59">
        <f t="shared" si="2498"/>
        <v>0</v>
      </c>
      <c r="V3421" s="84">
        <f t="shared" si="2499"/>
        <v>640650</v>
      </c>
      <c r="W3421" s="84">
        <f t="shared" si="2500"/>
        <v>640650</v>
      </c>
      <c r="X3421" s="59"/>
      <c r="Y3421" s="609">
        <f t="shared" si="2501"/>
        <v>640650</v>
      </c>
      <c r="Z3421" s="85">
        <v>0.01</v>
      </c>
      <c r="AA3421" s="79">
        <f t="shared" si="2502"/>
        <v>64.064999999999998</v>
      </c>
    </row>
    <row r="3422" spans="1:27" s="87" customFormat="1" ht="23.1" customHeight="1">
      <c r="A3422" s="624">
        <v>1575</v>
      </c>
      <c r="B3422" s="627" t="s">
        <v>25</v>
      </c>
      <c r="C3422" s="80" t="s">
        <v>308</v>
      </c>
      <c r="D3422" s="78">
        <v>7</v>
      </c>
      <c r="E3422" s="78">
        <v>2</v>
      </c>
      <c r="F3422" s="78">
        <v>37</v>
      </c>
      <c r="G3422" s="78">
        <v>1</v>
      </c>
      <c r="H3422" s="31">
        <v>3037</v>
      </c>
      <c r="I3422" s="85">
        <v>100</v>
      </c>
      <c r="J3422" s="84">
        <f t="shared" si="2496"/>
        <v>303700</v>
      </c>
      <c r="K3422" s="85"/>
      <c r="L3422" s="85"/>
      <c r="M3422" s="85"/>
      <c r="N3422" s="85"/>
      <c r="O3422" s="85"/>
      <c r="P3422" s="85">
        <v>100</v>
      </c>
      <c r="Q3422" s="59"/>
      <c r="R3422" s="59">
        <f t="shared" si="2497"/>
        <v>0</v>
      </c>
      <c r="S3422" s="59"/>
      <c r="T3422" s="59"/>
      <c r="U3422" s="59">
        <f t="shared" si="2498"/>
        <v>0</v>
      </c>
      <c r="V3422" s="84">
        <f t="shared" si="2499"/>
        <v>303700</v>
      </c>
      <c r="W3422" s="84">
        <f t="shared" si="2500"/>
        <v>303700</v>
      </c>
      <c r="X3422" s="59"/>
      <c r="Y3422" s="609">
        <f t="shared" si="2501"/>
        <v>303700</v>
      </c>
      <c r="Z3422" s="85">
        <v>0.01</v>
      </c>
      <c r="AA3422" s="79">
        <f t="shared" si="2502"/>
        <v>30.37</v>
      </c>
    </row>
    <row r="3423" spans="1:27" s="87" customFormat="1" ht="23.1" customHeight="1">
      <c r="A3423" s="624">
        <v>1576</v>
      </c>
      <c r="B3423" s="627" t="s">
        <v>25</v>
      </c>
      <c r="C3423" s="80" t="s">
        <v>309</v>
      </c>
      <c r="D3423" s="78">
        <v>11</v>
      </c>
      <c r="E3423" s="78">
        <v>1</v>
      </c>
      <c r="F3423" s="78">
        <v>31</v>
      </c>
      <c r="G3423" s="78">
        <v>1</v>
      </c>
      <c r="H3423" s="31">
        <v>4531</v>
      </c>
      <c r="I3423" s="85">
        <v>150</v>
      </c>
      <c r="J3423" s="84">
        <f t="shared" si="2496"/>
        <v>679650</v>
      </c>
      <c r="K3423" s="85"/>
      <c r="L3423" s="85"/>
      <c r="M3423" s="85"/>
      <c r="N3423" s="85"/>
      <c r="O3423" s="85"/>
      <c r="P3423" s="85">
        <v>100</v>
      </c>
      <c r="Q3423" s="59"/>
      <c r="R3423" s="59">
        <f t="shared" si="2497"/>
        <v>0</v>
      </c>
      <c r="S3423" s="59"/>
      <c r="T3423" s="59"/>
      <c r="U3423" s="59">
        <f t="shared" si="2498"/>
        <v>0</v>
      </c>
      <c r="V3423" s="84">
        <f t="shared" si="2499"/>
        <v>679650</v>
      </c>
      <c r="W3423" s="84">
        <f t="shared" si="2500"/>
        <v>679650</v>
      </c>
      <c r="X3423" s="59"/>
      <c r="Y3423" s="609">
        <f t="shared" si="2501"/>
        <v>679650</v>
      </c>
      <c r="Z3423" s="85">
        <v>0.01</v>
      </c>
      <c r="AA3423" s="79">
        <f t="shared" si="2502"/>
        <v>67.965000000000003</v>
      </c>
    </row>
    <row r="3424" spans="1:27" s="87" customFormat="1" ht="23.1" customHeight="1">
      <c r="A3424" s="624">
        <v>1577</v>
      </c>
      <c r="B3424" s="627" t="s">
        <v>25</v>
      </c>
      <c r="C3424" s="80" t="s">
        <v>310</v>
      </c>
      <c r="D3424" s="78">
        <v>1</v>
      </c>
      <c r="E3424" s="78">
        <v>1</v>
      </c>
      <c r="F3424" s="78">
        <v>27</v>
      </c>
      <c r="G3424" s="78">
        <v>1</v>
      </c>
      <c r="H3424" s="31">
        <v>527</v>
      </c>
      <c r="I3424" s="85">
        <v>150</v>
      </c>
      <c r="J3424" s="84">
        <f t="shared" si="2496"/>
        <v>79050</v>
      </c>
      <c r="K3424" s="85"/>
      <c r="L3424" s="85"/>
      <c r="M3424" s="85"/>
      <c r="N3424" s="85"/>
      <c r="O3424" s="85"/>
      <c r="P3424" s="85">
        <v>100</v>
      </c>
      <c r="Q3424" s="59"/>
      <c r="R3424" s="59">
        <f t="shared" si="2497"/>
        <v>0</v>
      </c>
      <c r="S3424" s="59"/>
      <c r="T3424" s="59"/>
      <c r="U3424" s="59">
        <f t="shared" si="2498"/>
        <v>0</v>
      </c>
      <c r="V3424" s="84">
        <f t="shared" si="2499"/>
        <v>79050</v>
      </c>
      <c r="W3424" s="84">
        <f t="shared" si="2500"/>
        <v>79050</v>
      </c>
      <c r="X3424" s="59"/>
      <c r="Y3424" s="609">
        <f t="shared" si="2501"/>
        <v>79050</v>
      </c>
      <c r="Z3424" s="85">
        <v>0.01</v>
      </c>
      <c r="AA3424" s="79">
        <f t="shared" si="2502"/>
        <v>7.9050000000000002</v>
      </c>
    </row>
    <row r="3425" spans="1:27" s="87" customFormat="1" ht="23.1" customHeight="1">
      <c r="A3425" s="624">
        <v>1578</v>
      </c>
      <c r="B3425" s="627" t="s">
        <v>25</v>
      </c>
      <c r="C3425" s="80" t="s">
        <v>311</v>
      </c>
      <c r="D3425" s="78">
        <v>4</v>
      </c>
      <c r="E3425" s="78">
        <v>2</v>
      </c>
      <c r="F3425" s="78">
        <v>18</v>
      </c>
      <c r="G3425" s="78">
        <v>1</v>
      </c>
      <c r="H3425" s="31">
        <v>1818</v>
      </c>
      <c r="I3425" s="85">
        <v>150</v>
      </c>
      <c r="J3425" s="84">
        <f t="shared" si="2496"/>
        <v>272700</v>
      </c>
      <c r="K3425" s="85"/>
      <c r="L3425" s="85"/>
      <c r="M3425" s="85"/>
      <c r="N3425" s="85"/>
      <c r="O3425" s="85"/>
      <c r="P3425" s="85">
        <v>100</v>
      </c>
      <c r="Q3425" s="59"/>
      <c r="R3425" s="59">
        <f t="shared" si="2497"/>
        <v>0</v>
      </c>
      <c r="S3425" s="59"/>
      <c r="T3425" s="59"/>
      <c r="U3425" s="59">
        <f t="shared" si="2498"/>
        <v>0</v>
      </c>
      <c r="V3425" s="84">
        <f t="shared" si="2499"/>
        <v>272700</v>
      </c>
      <c r="W3425" s="84">
        <f t="shared" si="2500"/>
        <v>272700</v>
      </c>
      <c r="X3425" s="59"/>
      <c r="Y3425" s="609">
        <f t="shared" si="2501"/>
        <v>272700</v>
      </c>
      <c r="Z3425" s="85">
        <v>0.01</v>
      </c>
      <c r="AA3425" s="79">
        <f t="shared" si="2502"/>
        <v>27.27</v>
      </c>
    </row>
    <row r="3426" spans="1:27" s="87" customFormat="1" ht="23.1" customHeight="1">
      <c r="A3426" s="624">
        <v>1579</v>
      </c>
      <c r="B3426" s="627" t="s">
        <v>25</v>
      </c>
      <c r="C3426" s="80" t="s">
        <v>312</v>
      </c>
      <c r="D3426" s="78">
        <v>1</v>
      </c>
      <c r="E3426" s="78">
        <v>0</v>
      </c>
      <c r="F3426" s="78">
        <v>29</v>
      </c>
      <c r="G3426" s="78">
        <v>1</v>
      </c>
      <c r="H3426" s="31">
        <v>429</v>
      </c>
      <c r="I3426" s="85">
        <v>150</v>
      </c>
      <c r="J3426" s="84">
        <f t="shared" si="2496"/>
        <v>64350</v>
      </c>
      <c r="K3426" s="85"/>
      <c r="L3426" s="85"/>
      <c r="M3426" s="85"/>
      <c r="N3426" s="85"/>
      <c r="O3426" s="85"/>
      <c r="P3426" s="85">
        <v>100</v>
      </c>
      <c r="Q3426" s="59"/>
      <c r="R3426" s="59">
        <f t="shared" si="2497"/>
        <v>0</v>
      </c>
      <c r="S3426" s="59"/>
      <c r="T3426" s="59"/>
      <c r="U3426" s="59">
        <f t="shared" si="2498"/>
        <v>0</v>
      </c>
      <c r="V3426" s="84">
        <f t="shared" si="2499"/>
        <v>64350</v>
      </c>
      <c r="W3426" s="84">
        <f t="shared" si="2500"/>
        <v>64350</v>
      </c>
      <c r="X3426" s="59"/>
      <c r="Y3426" s="609">
        <f t="shared" si="2501"/>
        <v>64350</v>
      </c>
      <c r="Z3426" s="85">
        <v>0.01</v>
      </c>
      <c r="AA3426" s="79">
        <f t="shared" si="2502"/>
        <v>6.4349999999999996</v>
      </c>
    </row>
    <row r="3427" spans="1:27" s="87" customFormat="1" ht="23.1" customHeight="1">
      <c r="A3427" s="624">
        <v>1580</v>
      </c>
      <c r="B3427" s="627" t="s">
        <v>25</v>
      </c>
      <c r="C3427" s="80" t="s">
        <v>313</v>
      </c>
      <c r="D3427" s="78">
        <v>1</v>
      </c>
      <c r="E3427" s="78">
        <v>2</v>
      </c>
      <c r="F3427" s="78">
        <v>50</v>
      </c>
      <c r="G3427" s="78">
        <v>1</v>
      </c>
      <c r="H3427" s="31">
        <v>650</v>
      </c>
      <c r="I3427" s="85">
        <v>150</v>
      </c>
      <c r="J3427" s="84">
        <f t="shared" si="2496"/>
        <v>97500</v>
      </c>
      <c r="K3427" s="85"/>
      <c r="L3427" s="85"/>
      <c r="M3427" s="85"/>
      <c r="N3427" s="85"/>
      <c r="O3427" s="85"/>
      <c r="P3427" s="85">
        <v>100</v>
      </c>
      <c r="Q3427" s="59"/>
      <c r="R3427" s="59">
        <f t="shared" si="2497"/>
        <v>0</v>
      </c>
      <c r="S3427" s="59"/>
      <c r="T3427" s="59"/>
      <c r="U3427" s="59">
        <f t="shared" si="2498"/>
        <v>0</v>
      </c>
      <c r="V3427" s="84">
        <f t="shared" si="2499"/>
        <v>97500</v>
      </c>
      <c r="W3427" s="84">
        <f t="shared" si="2500"/>
        <v>97500</v>
      </c>
      <c r="X3427" s="59"/>
      <c r="Y3427" s="609">
        <f t="shared" si="2501"/>
        <v>97500</v>
      </c>
      <c r="Z3427" s="85">
        <v>0.01</v>
      </c>
      <c r="AA3427" s="79">
        <f t="shared" si="2502"/>
        <v>9.75</v>
      </c>
    </row>
    <row r="3428" spans="1:27" s="87" customFormat="1" ht="27.95" customHeight="1">
      <c r="A3428" s="624">
        <v>1581</v>
      </c>
      <c r="B3428" s="79" t="s">
        <v>57</v>
      </c>
      <c r="C3428" s="78" t="s">
        <v>29</v>
      </c>
      <c r="D3428" s="78">
        <v>0</v>
      </c>
      <c r="E3428" s="78">
        <v>2</v>
      </c>
      <c r="F3428" s="78">
        <v>0</v>
      </c>
      <c r="G3428" s="78">
        <v>2</v>
      </c>
      <c r="H3428" s="59">
        <v>200</v>
      </c>
      <c r="I3428" s="85">
        <v>400</v>
      </c>
      <c r="J3428" s="70">
        <f>H3428*I3428</f>
        <v>80000</v>
      </c>
      <c r="K3428" s="90">
        <v>1</v>
      </c>
      <c r="L3428" s="85" t="s">
        <v>226</v>
      </c>
      <c r="M3428" s="86" t="s">
        <v>63</v>
      </c>
      <c r="N3428" s="90">
        <v>2</v>
      </c>
      <c r="O3428" s="85">
        <v>282</v>
      </c>
      <c r="P3428" s="85">
        <v>100</v>
      </c>
      <c r="Q3428" s="70">
        <v>6350</v>
      </c>
      <c r="R3428" s="84">
        <f>O3428*Q3428</f>
        <v>1790700</v>
      </c>
      <c r="S3428" s="84">
        <v>19</v>
      </c>
      <c r="T3428" s="84">
        <v>70</v>
      </c>
      <c r="U3428" s="112">
        <f>R3428-R3428*T3428/100</f>
        <v>537210</v>
      </c>
      <c r="V3428" s="111">
        <f>J3428+U3428</f>
        <v>617210</v>
      </c>
      <c r="W3428" s="112">
        <f>V3428*P3428/100</f>
        <v>617210</v>
      </c>
      <c r="X3428" s="59" t="s">
        <v>60</v>
      </c>
      <c r="Y3428" s="625">
        <f>J3428</f>
        <v>80000</v>
      </c>
      <c r="Z3428" s="85">
        <v>0.02</v>
      </c>
      <c r="AA3428" s="79">
        <f t="shared" si="2502"/>
        <v>16</v>
      </c>
    </row>
    <row r="3429" spans="1:27" s="87" customFormat="1" ht="27.95" customHeight="1">
      <c r="A3429" s="624"/>
      <c r="B3429" s="626"/>
      <c r="C3429" s="78"/>
      <c r="D3429" s="78"/>
      <c r="E3429" s="78"/>
      <c r="F3429" s="78"/>
      <c r="G3429" s="78"/>
      <c r="H3429" s="59"/>
      <c r="I3429" s="85"/>
      <c r="J3429" s="70"/>
      <c r="K3429" s="90">
        <v>2</v>
      </c>
      <c r="L3429" s="95" t="s">
        <v>162</v>
      </c>
      <c r="M3429" s="86" t="s">
        <v>27</v>
      </c>
      <c r="N3429" s="90">
        <v>1</v>
      </c>
      <c r="O3429" s="85">
        <v>18</v>
      </c>
      <c r="P3429" s="85">
        <v>100</v>
      </c>
      <c r="Q3429" s="70">
        <v>5150</v>
      </c>
      <c r="R3429" s="84">
        <f>O3429*Q3429</f>
        <v>92700</v>
      </c>
      <c r="S3429" s="84">
        <v>41</v>
      </c>
      <c r="T3429" s="84">
        <v>93</v>
      </c>
      <c r="U3429" s="59">
        <f>R3429-R3429*T3429/100</f>
        <v>6489</v>
      </c>
      <c r="V3429" s="59">
        <f>J3429+U3429</f>
        <v>6489</v>
      </c>
      <c r="W3429" s="59">
        <f>V3429*P3429/100</f>
        <v>6489</v>
      </c>
      <c r="X3429" s="59">
        <v>0</v>
      </c>
      <c r="Y3429" s="609">
        <v>0</v>
      </c>
      <c r="Z3429" s="85">
        <v>0</v>
      </c>
      <c r="AA3429" s="79"/>
    </row>
    <row r="3430" spans="1:27" s="87" customFormat="1" ht="27.95" customHeight="1">
      <c r="A3430" s="624">
        <v>1582</v>
      </c>
      <c r="B3430" s="627" t="s">
        <v>25</v>
      </c>
      <c r="C3430" s="80" t="s">
        <v>314</v>
      </c>
      <c r="D3430" s="78">
        <v>25</v>
      </c>
      <c r="E3430" s="78">
        <v>2</v>
      </c>
      <c r="F3430" s="78">
        <v>1</v>
      </c>
      <c r="G3430" s="78">
        <v>1</v>
      </c>
      <c r="H3430" s="31">
        <v>10201</v>
      </c>
      <c r="I3430" s="85">
        <v>100</v>
      </c>
      <c r="J3430" s="84">
        <f t="shared" ref="J3430" si="2503">H3430*I3430</f>
        <v>1020100</v>
      </c>
      <c r="K3430" s="85"/>
      <c r="L3430" s="85"/>
      <c r="M3430" s="85"/>
      <c r="N3430" s="85"/>
      <c r="O3430" s="85"/>
      <c r="P3430" s="85">
        <v>100</v>
      </c>
      <c r="Q3430" s="59"/>
      <c r="R3430" s="59">
        <f t="shared" ref="R3430" si="2504">O3430*Q3430</f>
        <v>0</v>
      </c>
      <c r="S3430" s="59"/>
      <c r="T3430" s="59"/>
      <c r="U3430" s="59">
        <f t="shared" ref="U3430" si="2505">R3430-R3430*T3430/100</f>
        <v>0</v>
      </c>
      <c r="V3430" s="84">
        <f t="shared" ref="V3430" si="2506">J3430+U3430</f>
        <v>1020100</v>
      </c>
      <c r="W3430" s="84">
        <f t="shared" ref="W3430" si="2507">V3430*P3430/100</f>
        <v>1020100</v>
      </c>
      <c r="X3430" s="59"/>
      <c r="Y3430" s="609">
        <f>J3430</f>
        <v>1020100</v>
      </c>
      <c r="Z3430" s="85">
        <v>0.01</v>
      </c>
      <c r="AA3430" s="79">
        <f t="shared" ref="AA3430:AA3431" si="2508">Y3430*Z3430/100</f>
        <v>102.01</v>
      </c>
    </row>
    <row r="3431" spans="1:27" s="87" customFormat="1" ht="27.95" customHeight="1">
      <c r="A3431" s="624">
        <v>1583</v>
      </c>
      <c r="B3431" s="79" t="s">
        <v>57</v>
      </c>
      <c r="C3431" s="78" t="s">
        <v>29</v>
      </c>
      <c r="D3431" s="78">
        <v>1</v>
      </c>
      <c r="E3431" s="78">
        <v>0</v>
      </c>
      <c r="F3431" s="78">
        <v>0</v>
      </c>
      <c r="G3431" s="78">
        <v>2</v>
      </c>
      <c r="H3431" s="59">
        <v>400</v>
      </c>
      <c r="I3431" s="85">
        <v>150</v>
      </c>
      <c r="J3431" s="70">
        <f>H3431*I3431</f>
        <v>60000</v>
      </c>
      <c r="K3431" s="90">
        <v>1</v>
      </c>
      <c r="L3431" s="85" t="s">
        <v>226</v>
      </c>
      <c r="M3431" s="86" t="s">
        <v>63</v>
      </c>
      <c r="N3431" s="90">
        <v>2</v>
      </c>
      <c r="O3431" s="85">
        <v>630</v>
      </c>
      <c r="P3431" s="85">
        <v>100</v>
      </c>
      <c r="Q3431" s="70">
        <v>6350</v>
      </c>
      <c r="R3431" s="84">
        <f>O3431*Q3431</f>
        <v>4000500</v>
      </c>
      <c r="S3431" s="84">
        <v>21</v>
      </c>
      <c r="T3431" s="84">
        <v>80</v>
      </c>
      <c r="U3431" s="112">
        <f>R3431-R3431*T3431/100</f>
        <v>800100</v>
      </c>
      <c r="V3431" s="111">
        <f>J3431+U3431</f>
        <v>860100</v>
      </c>
      <c r="W3431" s="112">
        <f>V3431*P3431/100</f>
        <v>860100</v>
      </c>
      <c r="X3431" s="59" t="s">
        <v>60</v>
      </c>
      <c r="Y3431" s="625">
        <f>J3431</f>
        <v>60000</v>
      </c>
      <c r="Z3431" s="85">
        <v>0.02</v>
      </c>
      <c r="AA3431" s="79">
        <f t="shared" si="2508"/>
        <v>12</v>
      </c>
    </row>
    <row r="3432" spans="1:27" s="87" customFormat="1" ht="27.95" customHeight="1">
      <c r="A3432" s="624"/>
      <c r="B3432" s="626"/>
      <c r="C3432" s="78"/>
      <c r="D3432" s="78"/>
      <c r="E3432" s="78"/>
      <c r="F3432" s="78"/>
      <c r="G3432" s="78"/>
      <c r="H3432" s="59"/>
      <c r="I3432" s="85"/>
      <c r="J3432" s="70"/>
      <c r="K3432" s="90"/>
      <c r="L3432" s="95"/>
      <c r="M3432" s="86"/>
      <c r="N3432" s="90"/>
      <c r="O3432" s="85"/>
      <c r="P3432" s="85"/>
      <c r="Q3432" s="70"/>
      <c r="R3432" s="84"/>
      <c r="S3432" s="84"/>
      <c r="T3432" s="84"/>
      <c r="U3432" s="59"/>
      <c r="V3432" s="59"/>
      <c r="W3432" s="59"/>
      <c r="X3432" s="59"/>
      <c r="Y3432" s="609"/>
      <c r="Z3432" s="85"/>
      <c r="AA3432" s="79"/>
    </row>
    <row r="3433" spans="1:27" s="87" customFormat="1" ht="27.95" customHeight="1">
      <c r="A3433" s="624">
        <v>1584</v>
      </c>
      <c r="B3433" s="627" t="s">
        <v>25</v>
      </c>
      <c r="C3433" s="80" t="s">
        <v>315</v>
      </c>
      <c r="D3433" s="78">
        <v>5</v>
      </c>
      <c r="E3433" s="78">
        <v>2</v>
      </c>
      <c r="F3433" s="78">
        <v>23</v>
      </c>
      <c r="G3433" s="78">
        <v>1</v>
      </c>
      <c r="H3433" s="31">
        <v>2223</v>
      </c>
      <c r="I3433" s="85">
        <v>150</v>
      </c>
      <c r="J3433" s="84">
        <f t="shared" ref="J3433:J3435" si="2509">H3433*I3433</f>
        <v>333450</v>
      </c>
      <c r="K3433" s="85"/>
      <c r="L3433" s="85"/>
      <c r="M3433" s="85"/>
      <c r="N3433" s="85"/>
      <c r="O3433" s="85"/>
      <c r="P3433" s="85">
        <v>100</v>
      </c>
      <c r="Q3433" s="59"/>
      <c r="R3433" s="59">
        <f t="shared" ref="R3433:R3435" si="2510">O3433*Q3433</f>
        <v>0</v>
      </c>
      <c r="S3433" s="59"/>
      <c r="T3433" s="59"/>
      <c r="U3433" s="59">
        <f t="shared" ref="U3433:U3435" si="2511">R3433-R3433*T3433/100</f>
        <v>0</v>
      </c>
      <c r="V3433" s="84">
        <f t="shared" ref="V3433:V3441" si="2512">J3433+U3433</f>
        <v>333450</v>
      </c>
      <c r="W3433" s="84">
        <f t="shared" ref="W3433:W3441" si="2513">V3433*P3433/100</f>
        <v>333450</v>
      </c>
      <c r="X3433" s="59"/>
      <c r="Y3433" s="609">
        <f>J3433</f>
        <v>333450</v>
      </c>
      <c r="Z3433" s="85">
        <v>0.01</v>
      </c>
      <c r="AA3433" s="79">
        <f t="shared" ref="AA3433:AA3450" si="2514">Y3433*Z3433/100</f>
        <v>33.344999999999999</v>
      </c>
    </row>
    <row r="3434" spans="1:27" s="87" customFormat="1" ht="27.95" customHeight="1">
      <c r="A3434" s="624">
        <v>1585</v>
      </c>
      <c r="B3434" s="627" t="s">
        <v>25</v>
      </c>
      <c r="C3434" s="80" t="s">
        <v>316</v>
      </c>
      <c r="D3434" s="78">
        <v>6</v>
      </c>
      <c r="E3434" s="78">
        <v>1</v>
      </c>
      <c r="F3434" s="78">
        <v>48</v>
      </c>
      <c r="G3434" s="78">
        <v>1</v>
      </c>
      <c r="H3434" s="31">
        <v>2548</v>
      </c>
      <c r="I3434" s="85">
        <v>150</v>
      </c>
      <c r="J3434" s="84">
        <f t="shared" si="2509"/>
        <v>382200</v>
      </c>
      <c r="K3434" s="85"/>
      <c r="L3434" s="85"/>
      <c r="M3434" s="85"/>
      <c r="N3434" s="85"/>
      <c r="O3434" s="85"/>
      <c r="P3434" s="85">
        <v>100</v>
      </c>
      <c r="Q3434" s="59"/>
      <c r="R3434" s="59">
        <f t="shared" si="2510"/>
        <v>0</v>
      </c>
      <c r="S3434" s="59"/>
      <c r="T3434" s="59"/>
      <c r="U3434" s="59">
        <f t="shared" si="2511"/>
        <v>0</v>
      </c>
      <c r="V3434" s="84">
        <f t="shared" si="2512"/>
        <v>382200</v>
      </c>
      <c r="W3434" s="84">
        <f t="shared" si="2513"/>
        <v>382200</v>
      </c>
      <c r="X3434" s="59"/>
      <c r="Y3434" s="609">
        <f>J3434</f>
        <v>382200</v>
      </c>
      <c r="Z3434" s="85">
        <v>0.01</v>
      </c>
      <c r="AA3434" s="79">
        <f t="shared" si="2514"/>
        <v>38.22</v>
      </c>
    </row>
    <row r="3435" spans="1:27" s="87" customFormat="1" ht="27.95" customHeight="1">
      <c r="A3435" s="624">
        <v>1586</v>
      </c>
      <c r="B3435" s="627" t="s">
        <v>25</v>
      </c>
      <c r="C3435" s="80" t="s">
        <v>317</v>
      </c>
      <c r="D3435" s="78">
        <v>20</v>
      </c>
      <c r="E3435" s="78">
        <v>0</v>
      </c>
      <c r="F3435" s="78">
        <v>87</v>
      </c>
      <c r="G3435" s="78">
        <v>1</v>
      </c>
      <c r="H3435" s="31">
        <v>8087</v>
      </c>
      <c r="I3435" s="85">
        <v>150</v>
      </c>
      <c r="J3435" s="84">
        <f t="shared" si="2509"/>
        <v>1213050</v>
      </c>
      <c r="K3435" s="85"/>
      <c r="L3435" s="85"/>
      <c r="M3435" s="85"/>
      <c r="N3435" s="85"/>
      <c r="O3435" s="85"/>
      <c r="P3435" s="85">
        <v>100</v>
      </c>
      <c r="Q3435" s="59"/>
      <c r="R3435" s="59">
        <f t="shared" si="2510"/>
        <v>0</v>
      </c>
      <c r="S3435" s="59"/>
      <c r="T3435" s="59"/>
      <c r="U3435" s="59">
        <f t="shared" si="2511"/>
        <v>0</v>
      </c>
      <c r="V3435" s="84">
        <f t="shared" si="2512"/>
        <v>1213050</v>
      </c>
      <c r="W3435" s="84">
        <f t="shared" si="2513"/>
        <v>1213050</v>
      </c>
      <c r="X3435" s="59"/>
      <c r="Y3435" s="609">
        <f>J3435</f>
        <v>1213050</v>
      </c>
      <c r="Z3435" s="85">
        <v>0.01</v>
      </c>
      <c r="AA3435" s="79">
        <f t="shared" si="2514"/>
        <v>121.30500000000001</v>
      </c>
    </row>
    <row r="3436" spans="1:27" s="87" customFormat="1" ht="27.95" customHeight="1">
      <c r="A3436" s="624">
        <v>1587</v>
      </c>
      <c r="B3436" s="79" t="s">
        <v>57</v>
      </c>
      <c r="C3436" s="78" t="s">
        <v>29</v>
      </c>
      <c r="D3436" s="78">
        <v>0</v>
      </c>
      <c r="E3436" s="78">
        <v>1</v>
      </c>
      <c r="F3436" s="78">
        <v>0</v>
      </c>
      <c r="G3436" s="78">
        <v>2</v>
      </c>
      <c r="H3436" s="59">
        <v>100</v>
      </c>
      <c r="I3436" s="85">
        <v>400</v>
      </c>
      <c r="J3436" s="70">
        <f>H3436*I3436</f>
        <v>40000</v>
      </c>
      <c r="K3436" s="90">
        <v>1</v>
      </c>
      <c r="L3436" s="85" t="s">
        <v>226</v>
      </c>
      <c r="M3436" s="86" t="s">
        <v>63</v>
      </c>
      <c r="N3436" s="90">
        <v>2</v>
      </c>
      <c r="O3436" s="85">
        <v>713</v>
      </c>
      <c r="P3436" s="85">
        <v>100</v>
      </c>
      <c r="Q3436" s="70">
        <v>6350</v>
      </c>
      <c r="R3436" s="84">
        <f>O3436*Q3436</f>
        <v>4527550</v>
      </c>
      <c r="S3436" s="84">
        <v>31</v>
      </c>
      <c r="T3436" s="84">
        <v>85</v>
      </c>
      <c r="U3436" s="112">
        <f>R3436-R3436*T3436/100</f>
        <v>679132.5</v>
      </c>
      <c r="V3436" s="111">
        <f t="shared" si="2512"/>
        <v>719132.5</v>
      </c>
      <c r="W3436" s="112">
        <f t="shared" si="2513"/>
        <v>719132.5</v>
      </c>
      <c r="X3436" s="59" t="s">
        <v>60</v>
      </c>
      <c r="Y3436" s="625">
        <f>J3436</f>
        <v>40000</v>
      </c>
      <c r="Z3436" s="85">
        <v>0.02</v>
      </c>
      <c r="AA3436" s="79">
        <f t="shared" si="2514"/>
        <v>8</v>
      </c>
    </row>
    <row r="3437" spans="1:27" s="87" customFormat="1" ht="27.95" customHeight="1">
      <c r="A3437" s="624">
        <v>1588</v>
      </c>
      <c r="B3437" s="79" t="s">
        <v>57</v>
      </c>
      <c r="C3437" s="78" t="s">
        <v>29</v>
      </c>
      <c r="D3437" s="78">
        <v>0</v>
      </c>
      <c r="E3437" s="78">
        <v>0</v>
      </c>
      <c r="F3437" s="78">
        <v>52</v>
      </c>
      <c r="G3437" s="78">
        <v>2</v>
      </c>
      <c r="H3437" s="59">
        <v>52</v>
      </c>
      <c r="I3437" s="85">
        <v>400</v>
      </c>
      <c r="J3437" s="70">
        <f>H3437*I3437</f>
        <v>20800</v>
      </c>
      <c r="K3437" s="90">
        <v>1</v>
      </c>
      <c r="L3437" s="85" t="s">
        <v>226</v>
      </c>
      <c r="M3437" s="86" t="s">
        <v>59</v>
      </c>
      <c r="N3437" s="90">
        <v>2</v>
      </c>
      <c r="O3437" s="85">
        <v>209.25</v>
      </c>
      <c r="P3437" s="85">
        <v>100</v>
      </c>
      <c r="Q3437" s="70">
        <v>6350</v>
      </c>
      <c r="R3437" s="84">
        <f>O3437*Q3437</f>
        <v>1328737.5</v>
      </c>
      <c r="S3437" s="84">
        <v>11</v>
      </c>
      <c r="T3437" s="84">
        <v>12</v>
      </c>
      <c r="U3437" s="112">
        <f>R3437-R3437*T3437/100</f>
        <v>1169289</v>
      </c>
      <c r="V3437" s="111">
        <f t="shared" si="2512"/>
        <v>1190089</v>
      </c>
      <c r="W3437" s="112">
        <f t="shared" si="2513"/>
        <v>1190089</v>
      </c>
      <c r="X3437" s="59"/>
      <c r="Y3437" s="625">
        <f>W3437</f>
        <v>1190089</v>
      </c>
      <c r="Z3437" s="85">
        <v>0.02</v>
      </c>
      <c r="AA3437" s="79">
        <f t="shared" si="2514"/>
        <v>238.01779999999999</v>
      </c>
    </row>
    <row r="3438" spans="1:27" s="87" customFormat="1" ht="27.95" customHeight="1">
      <c r="A3438" s="624">
        <v>1589</v>
      </c>
      <c r="B3438" s="79" t="s">
        <v>25</v>
      </c>
      <c r="C3438" s="78">
        <v>4306</v>
      </c>
      <c r="D3438" s="78">
        <v>36</v>
      </c>
      <c r="E3438" s="78">
        <v>1</v>
      </c>
      <c r="F3438" s="78">
        <v>65</v>
      </c>
      <c r="G3438" s="78">
        <v>2</v>
      </c>
      <c r="H3438" s="59">
        <v>500</v>
      </c>
      <c r="I3438" s="85">
        <v>400</v>
      </c>
      <c r="J3438" s="70">
        <f>H3438*I3438</f>
        <v>200000</v>
      </c>
      <c r="K3438" s="90">
        <v>1</v>
      </c>
      <c r="L3438" s="85" t="s">
        <v>226</v>
      </c>
      <c r="M3438" s="86" t="s">
        <v>59</v>
      </c>
      <c r="N3438" s="90">
        <v>2</v>
      </c>
      <c r="O3438" s="85">
        <v>209.25</v>
      </c>
      <c r="P3438" s="85">
        <v>100</v>
      </c>
      <c r="Q3438" s="70">
        <v>6350</v>
      </c>
      <c r="R3438" s="84">
        <f>O3438*Q3438</f>
        <v>1328737.5</v>
      </c>
      <c r="S3438" s="84">
        <v>11</v>
      </c>
      <c r="T3438" s="84">
        <v>12</v>
      </c>
      <c r="U3438" s="112">
        <f>R3438-R3438*T3438/100</f>
        <v>1169289</v>
      </c>
      <c r="V3438" s="111">
        <f t="shared" si="2512"/>
        <v>1369289</v>
      </c>
      <c r="W3438" s="112">
        <f t="shared" si="2513"/>
        <v>1369289</v>
      </c>
      <c r="X3438" s="59" t="s">
        <v>60</v>
      </c>
      <c r="Y3438" s="625">
        <f>J3438</f>
        <v>200000</v>
      </c>
      <c r="Z3438" s="85">
        <v>0.02</v>
      </c>
      <c r="AA3438" s="79">
        <f t="shared" si="2514"/>
        <v>40</v>
      </c>
    </row>
    <row r="3439" spans="1:27" s="87" customFormat="1" ht="27.95" customHeight="1">
      <c r="A3439" s="78"/>
      <c r="B3439" s="626"/>
      <c r="C3439" s="78"/>
      <c r="D3439" s="78"/>
      <c r="E3439" s="78"/>
      <c r="F3439" s="78"/>
      <c r="G3439" s="78">
        <v>1</v>
      </c>
      <c r="H3439" s="84">
        <v>14065</v>
      </c>
      <c r="I3439" s="85">
        <v>400</v>
      </c>
      <c r="J3439" s="84">
        <f>H3439*I3439</f>
        <v>5626000</v>
      </c>
      <c r="K3439" s="90"/>
      <c r="L3439" s="85"/>
      <c r="M3439" s="86"/>
      <c r="N3439" s="90"/>
      <c r="O3439" s="85"/>
      <c r="P3439" s="85"/>
      <c r="Q3439" s="70"/>
      <c r="R3439" s="84"/>
      <c r="S3439" s="84"/>
      <c r="T3439" s="84"/>
      <c r="U3439" s="112"/>
      <c r="V3439" s="111">
        <f t="shared" si="2512"/>
        <v>5626000</v>
      </c>
      <c r="W3439" s="112">
        <f t="shared" si="2513"/>
        <v>0</v>
      </c>
      <c r="X3439" s="59"/>
      <c r="Y3439" s="625">
        <f>J3439</f>
        <v>5626000</v>
      </c>
      <c r="Z3439" s="85">
        <v>0.01</v>
      </c>
      <c r="AA3439" s="79">
        <f t="shared" si="2514"/>
        <v>562.6</v>
      </c>
    </row>
    <row r="3440" spans="1:27" s="87" customFormat="1" ht="27.95" customHeight="1">
      <c r="A3440" s="78"/>
      <c r="B3440" s="626"/>
      <c r="C3440" s="78"/>
      <c r="D3440" s="78"/>
      <c r="E3440" s="78"/>
      <c r="F3440" s="78"/>
      <c r="G3440" s="78"/>
      <c r="H3440" s="84"/>
      <c r="I3440" s="85"/>
      <c r="J3440" s="84"/>
      <c r="K3440" s="90">
        <v>2</v>
      </c>
      <c r="L3440" s="86" t="s">
        <v>190</v>
      </c>
      <c r="M3440" s="86" t="s">
        <v>59</v>
      </c>
      <c r="N3440" s="90">
        <v>2</v>
      </c>
      <c r="O3440" s="85">
        <v>78</v>
      </c>
      <c r="P3440" s="85">
        <v>100</v>
      </c>
      <c r="Q3440" s="70">
        <v>2650</v>
      </c>
      <c r="R3440" s="84">
        <f t="shared" ref="R3440:R3445" si="2515">O3440*Q3440</f>
        <v>206700</v>
      </c>
      <c r="S3440" s="84">
        <v>3</v>
      </c>
      <c r="T3440" s="84">
        <v>3</v>
      </c>
      <c r="U3440" s="112">
        <f t="shared" ref="U3440:U3445" si="2516">R3440-R3440*T3440/100</f>
        <v>200499</v>
      </c>
      <c r="V3440" s="111">
        <f t="shared" si="2512"/>
        <v>200499</v>
      </c>
      <c r="W3440" s="112">
        <f t="shared" si="2513"/>
        <v>200499</v>
      </c>
      <c r="X3440" s="59"/>
      <c r="Y3440" s="625">
        <f>W3440</f>
        <v>200499</v>
      </c>
      <c r="Z3440" s="85">
        <v>0.3</v>
      </c>
      <c r="AA3440" s="79">
        <f t="shared" si="2514"/>
        <v>601.49699999999996</v>
      </c>
    </row>
    <row r="3441" spans="1:27" s="87" customFormat="1" ht="27.95" customHeight="1">
      <c r="A3441" s="78"/>
      <c r="B3441" s="627"/>
      <c r="C3441" s="80"/>
      <c r="D3441" s="78"/>
      <c r="E3441" s="78"/>
      <c r="F3441" s="78"/>
      <c r="G3441" s="78"/>
      <c r="H3441" s="31"/>
      <c r="I3441" s="85"/>
      <c r="J3441" s="84"/>
      <c r="K3441" s="90">
        <v>3</v>
      </c>
      <c r="L3441" s="86" t="s">
        <v>227</v>
      </c>
      <c r="M3441" s="86" t="s">
        <v>59</v>
      </c>
      <c r="N3441" s="90">
        <v>2</v>
      </c>
      <c r="O3441" s="85">
        <v>874</v>
      </c>
      <c r="P3441" s="85">
        <v>100</v>
      </c>
      <c r="Q3441" s="70">
        <v>3250</v>
      </c>
      <c r="R3441" s="84">
        <f t="shared" si="2515"/>
        <v>2840500</v>
      </c>
      <c r="S3441" s="84">
        <v>3</v>
      </c>
      <c r="T3441" s="84">
        <v>3</v>
      </c>
      <c r="U3441" s="112">
        <f t="shared" si="2516"/>
        <v>2755285</v>
      </c>
      <c r="V3441" s="111">
        <f t="shared" si="2512"/>
        <v>2755285</v>
      </c>
      <c r="W3441" s="112">
        <f t="shared" si="2513"/>
        <v>2755285</v>
      </c>
      <c r="X3441" s="59"/>
      <c r="Y3441" s="625">
        <f>W3441</f>
        <v>2755285</v>
      </c>
      <c r="Z3441" s="85">
        <v>0.02</v>
      </c>
      <c r="AA3441" s="79">
        <f t="shared" si="2514"/>
        <v>551.05700000000002</v>
      </c>
    </row>
    <row r="3442" spans="1:27" s="87" customFormat="1" ht="27.95" customHeight="1">
      <c r="A3442" s="624">
        <v>1590</v>
      </c>
      <c r="B3442" s="79" t="s">
        <v>57</v>
      </c>
      <c r="C3442" s="78" t="s">
        <v>29</v>
      </c>
      <c r="D3442" s="78">
        <v>0</v>
      </c>
      <c r="E3442" s="78">
        <v>1</v>
      </c>
      <c r="F3442" s="78">
        <v>50</v>
      </c>
      <c r="G3442" s="78">
        <v>2</v>
      </c>
      <c r="H3442" s="59">
        <v>150</v>
      </c>
      <c r="I3442" s="85">
        <v>150</v>
      </c>
      <c r="J3442" s="70">
        <f>H3442*I3442</f>
        <v>22500</v>
      </c>
      <c r="K3442" s="90">
        <v>1</v>
      </c>
      <c r="L3442" s="85" t="s">
        <v>226</v>
      </c>
      <c r="M3442" s="86" t="s">
        <v>67</v>
      </c>
      <c r="N3442" s="90">
        <v>2</v>
      </c>
      <c r="O3442" s="85">
        <v>297.5</v>
      </c>
      <c r="P3442" s="85">
        <v>100</v>
      </c>
      <c r="Q3442" s="70">
        <v>6350</v>
      </c>
      <c r="R3442" s="84">
        <f t="shared" si="2515"/>
        <v>1889125</v>
      </c>
      <c r="S3442" s="84">
        <v>21</v>
      </c>
      <c r="T3442" s="84">
        <v>32</v>
      </c>
      <c r="U3442" s="112">
        <f t="shared" si="2516"/>
        <v>1284605</v>
      </c>
      <c r="V3442" s="111">
        <f>J3442+U3442</f>
        <v>1307105</v>
      </c>
      <c r="W3442" s="112">
        <f>V3442*P3442/100</f>
        <v>1307105</v>
      </c>
      <c r="X3442" s="59" t="s">
        <v>60</v>
      </c>
      <c r="Y3442" s="625">
        <f>J3442</f>
        <v>22500</v>
      </c>
      <c r="Z3442" s="85">
        <v>0.02</v>
      </c>
      <c r="AA3442" s="79">
        <f t="shared" si="2514"/>
        <v>4.5</v>
      </c>
    </row>
    <row r="3443" spans="1:27" s="87" customFormat="1" ht="27.95" customHeight="1">
      <c r="A3443" s="624"/>
      <c r="B3443" s="79"/>
      <c r="C3443" s="78"/>
      <c r="D3443" s="78"/>
      <c r="E3443" s="78"/>
      <c r="F3443" s="78"/>
      <c r="G3443" s="78"/>
      <c r="H3443" s="59"/>
      <c r="I3443" s="85"/>
      <c r="J3443" s="70"/>
      <c r="K3443" s="90">
        <v>2</v>
      </c>
      <c r="L3443" s="95" t="s">
        <v>162</v>
      </c>
      <c r="M3443" s="86" t="s">
        <v>27</v>
      </c>
      <c r="N3443" s="90">
        <v>1</v>
      </c>
      <c r="O3443" s="85">
        <v>18</v>
      </c>
      <c r="P3443" s="85">
        <v>100</v>
      </c>
      <c r="Q3443" s="70">
        <v>5150</v>
      </c>
      <c r="R3443" s="84">
        <f t="shared" si="2515"/>
        <v>92700</v>
      </c>
      <c r="S3443" s="84">
        <v>41</v>
      </c>
      <c r="T3443" s="84">
        <v>93</v>
      </c>
      <c r="U3443" s="59">
        <f t="shared" si="2516"/>
        <v>6489</v>
      </c>
      <c r="V3443" s="59">
        <f>J3443+U3443</f>
        <v>6489</v>
      </c>
      <c r="W3443" s="59">
        <f>V3443*P3443/100</f>
        <v>6489</v>
      </c>
      <c r="X3443" s="59">
        <v>0</v>
      </c>
      <c r="Y3443" s="609">
        <v>0</v>
      </c>
      <c r="Z3443" s="85">
        <v>0</v>
      </c>
      <c r="AA3443" s="79"/>
    </row>
    <row r="3444" spans="1:27" s="87" customFormat="1" ht="27.95" customHeight="1">
      <c r="A3444" s="624"/>
      <c r="B3444" s="79"/>
      <c r="C3444" s="78"/>
      <c r="D3444" s="78"/>
      <c r="E3444" s="78"/>
      <c r="F3444" s="78"/>
      <c r="G3444" s="78"/>
      <c r="H3444" s="59"/>
      <c r="I3444" s="85"/>
      <c r="J3444" s="70"/>
      <c r="K3444" s="90">
        <v>3</v>
      </c>
      <c r="L3444" s="85" t="s">
        <v>226</v>
      </c>
      <c r="M3444" s="86" t="s">
        <v>59</v>
      </c>
      <c r="N3444" s="90">
        <v>2</v>
      </c>
      <c r="O3444" s="85">
        <v>91</v>
      </c>
      <c r="P3444" s="85">
        <v>100</v>
      </c>
      <c r="Q3444" s="70">
        <v>6350</v>
      </c>
      <c r="R3444" s="84">
        <f t="shared" si="2515"/>
        <v>577850</v>
      </c>
      <c r="S3444" s="84">
        <v>19</v>
      </c>
      <c r="T3444" s="84">
        <v>28</v>
      </c>
      <c r="U3444" s="112">
        <f t="shared" si="2516"/>
        <v>416052</v>
      </c>
      <c r="V3444" s="111">
        <f>J3444+U3444</f>
        <v>416052</v>
      </c>
      <c r="W3444" s="112">
        <f>V3444*P3444/100</f>
        <v>416052</v>
      </c>
      <c r="X3444" s="59"/>
      <c r="Y3444" s="625">
        <f>W3444</f>
        <v>416052</v>
      </c>
      <c r="Z3444" s="85">
        <v>0.02</v>
      </c>
      <c r="AA3444" s="79">
        <f t="shared" si="2514"/>
        <v>83.210400000000007</v>
      </c>
    </row>
    <row r="3445" spans="1:27" s="87" customFormat="1" ht="27.95" customHeight="1">
      <c r="A3445" s="624"/>
      <c r="B3445" s="79"/>
      <c r="C3445" s="78"/>
      <c r="D3445" s="78"/>
      <c r="E3445" s="78"/>
      <c r="F3445" s="78"/>
      <c r="G3445" s="78"/>
      <c r="H3445" s="59"/>
      <c r="I3445" s="85"/>
      <c r="J3445" s="70"/>
      <c r="K3445" s="90">
        <v>4</v>
      </c>
      <c r="L3445" s="85" t="s">
        <v>226</v>
      </c>
      <c r="M3445" s="86" t="s">
        <v>59</v>
      </c>
      <c r="N3445" s="90">
        <v>2</v>
      </c>
      <c r="O3445" s="85">
        <v>180</v>
      </c>
      <c r="P3445" s="85">
        <v>100</v>
      </c>
      <c r="Q3445" s="70">
        <v>6350</v>
      </c>
      <c r="R3445" s="84">
        <f t="shared" si="2515"/>
        <v>1143000</v>
      </c>
      <c r="S3445" s="84">
        <v>19</v>
      </c>
      <c r="T3445" s="84">
        <v>28</v>
      </c>
      <c r="U3445" s="112">
        <f t="shared" si="2516"/>
        <v>822960</v>
      </c>
      <c r="V3445" s="111">
        <f>J3445+U3445</f>
        <v>822960</v>
      </c>
      <c r="W3445" s="112">
        <f>V3445*P3445/100</f>
        <v>822960</v>
      </c>
      <c r="X3445" s="59" t="s">
        <v>60</v>
      </c>
      <c r="Y3445" s="625">
        <f>W3445</f>
        <v>822960</v>
      </c>
      <c r="Z3445" s="85">
        <v>0.02</v>
      </c>
      <c r="AA3445" s="79">
        <f t="shared" si="2514"/>
        <v>164.59200000000001</v>
      </c>
    </row>
    <row r="3446" spans="1:27" s="87" customFormat="1" ht="27.95" customHeight="1">
      <c r="A3446" s="624">
        <v>1591</v>
      </c>
      <c r="B3446" s="627" t="s">
        <v>25</v>
      </c>
      <c r="C3446" s="80" t="s">
        <v>318</v>
      </c>
      <c r="D3446" s="78">
        <v>24</v>
      </c>
      <c r="E3446" s="78">
        <v>3</v>
      </c>
      <c r="F3446" s="78">
        <v>62</v>
      </c>
      <c r="G3446" s="78">
        <v>1</v>
      </c>
      <c r="H3446" s="31">
        <v>9962</v>
      </c>
      <c r="I3446" s="85">
        <v>100</v>
      </c>
      <c r="J3446" s="84">
        <f t="shared" ref="J3446:J3449" si="2517">H3446*I3446</f>
        <v>996200</v>
      </c>
      <c r="K3446" s="85"/>
      <c r="L3446" s="85"/>
      <c r="M3446" s="85"/>
      <c r="N3446" s="85"/>
      <c r="O3446" s="85"/>
      <c r="P3446" s="85">
        <v>100</v>
      </c>
      <c r="Q3446" s="59"/>
      <c r="R3446" s="59">
        <f t="shared" ref="R3446:R3449" si="2518">O3446*Q3446</f>
        <v>0</v>
      </c>
      <c r="S3446" s="59"/>
      <c r="T3446" s="59"/>
      <c r="U3446" s="59">
        <f t="shared" ref="U3446:U3449" si="2519">R3446-R3446*T3446/100</f>
        <v>0</v>
      </c>
      <c r="V3446" s="84">
        <f t="shared" ref="V3446:V3449" si="2520">J3446+U3446</f>
        <v>996200</v>
      </c>
      <c r="W3446" s="84">
        <f t="shared" ref="W3446:W3449" si="2521">V3446*P3446/100</f>
        <v>996200</v>
      </c>
      <c r="X3446" s="59"/>
      <c r="Y3446" s="609">
        <f>J3446</f>
        <v>996200</v>
      </c>
      <c r="Z3446" s="85">
        <v>0.01</v>
      </c>
      <c r="AA3446" s="79">
        <f t="shared" si="2514"/>
        <v>99.62</v>
      </c>
    </row>
    <row r="3447" spans="1:27" s="87" customFormat="1" ht="27.95" customHeight="1">
      <c r="A3447" s="624">
        <v>1592</v>
      </c>
      <c r="B3447" s="627" t="s">
        <v>25</v>
      </c>
      <c r="C3447" s="80" t="s">
        <v>319</v>
      </c>
      <c r="D3447" s="78">
        <v>14</v>
      </c>
      <c r="E3447" s="78">
        <v>3</v>
      </c>
      <c r="F3447" s="78">
        <v>81</v>
      </c>
      <c r="G3447" s="78">
        <v>1</v>
      </c>
      <c r="H3447" s="31">
        <v>5981</v>
      </c>
      <c r="I3447" s="85">
        <v>150</v>
      </c>
      <c r="J3447" s="84">
        <f t="shared" si="2517"/>
        <v>897150</v>
      </c>
      <c r="K3447" s="85"/>
      <c r="L3447" s="85"/>
      <c r="M3447" s="85"/>
      <c r="N3447" s="85"/>
      <c r="O3447" s="85"/>
      <c r="P3447" s="85">
        <v>100</v>
      </c>
      <c r="Q3447" s="59"/>
      <c r="R3447" s="59">
        <f t="shared" si="2518"/>
        <v>0</v>
      </c>
      <c r="S3447" s="59"/>
      <c r="T3447" s="59"/>
      <c r="U3447" s="59">
        <f t="shared" si="2519"/>
        <v>0</v>
      </c>
      <c r="V3447" s="84">
        <f t="shared" si="2520"/>
        <v>897150</v>
      </c>
      <c r="W3447" s="84">
        <f t="shared" si="2521"/>
        <v>897150</v>
      </c>
      <c r="X3447" s="59"/>
      <c r="Y3447" s="609">
        <f>J3447</f>
        <v>897150</v>
      </c>
      <c r="Z3447" s="85">
        <v>0.01</v>
      </c>
      <c r="AA3447" s="79">
        <f t="shared" si="2514"/>
        <v>89.715000000000003</v>
      </c>
    </row>
    <row r="3448" spans="1:27" s="87" customFormat="1" ht="27.95" customHeight="1">
      <c r="A3448" s="624">
        <v>1593</v>
      </c>
      <c r="B3448" s="627" t="s">
        <v>25</v>
      </c>
      <c r="C3448" s="80" t="s">
        <v>320</v>
      </c>
      <c r="D3448" s="78">
        <v>12</v>
      </c>
      <c r="E3448" s="78">
        <v>1</v>
      </c>
      <c r="F3448" s="78">
        <v>87</v>
      </c>
      <c r="G3448" s="78">
        <v>1</v>
      </c>
      <c r="H3448" s="31">
        <v>4987</v>
      </c>
      <c r="I3448" s="85">
        <v>100</v>
      </c>
      <c r="J3448" s="84">
        <f t="shared" si="2517"/>
        <v>498700</v>
      </c>
      <c r="K3448" s="85"/>
      <c r="L3448" s="85"/>
      <c r="M3448" s="85"/>
      <c r="N3448" s="85"/>
      <c r="O3448" s="85"/>
      <c r="P3448" s="85">
        <v>100</v>
      </c>
      <c r="Q3448" s="59"/>
      <c r="R3448" s="59">
        <f t="shared" si="2518"/>
        <v>0</v>
      </c>
      <c r="S3448" s="59"/>
      <c r="T3448" s="59"/>
      <c r="U3448" s="59">
        <f t="shared" si="2519"/>
        <v>0</v>
      </c>
      <c r="V3448" s="84">
        <f t="shared" si="2520"/>
        <v>498700</v>
      </c>
      <c r="W3448" s="84">
        <f t="shared" si="2521"/>
        <v>498700</v>
      </c>
      <c r="X3448" s="59"/>
      <c r="Y3448" s="609">
        <f>J3448</f>
        <v>498700</v>
      </c>
      <c r="Z3448" s="85">
        <v>0.01</v>
      </c>
      <c r="AA3448" s="79">
        <f t="shared" si="2514"/>
        <v>49.87</v>
      </c>
    </row>
    <row r="3449" spans="1:27" s="87" customFormat="1" ht="27.95" customHeight="1">
      <c r="A3449" s="624">
        <v>1594</v>
      </c>
      <c r="B3449" s="627" t="s">
        <v>25</v>
      </c>
      <c r="C3449" s="80" t="s">
        <v>320</v>
      </c>
      <c r="D3449" s="78">
        <v>15</v>
      </c>
      <c r="E3449" s="78">
        <v>1</v>
      </c>
      <c r="F3449" s="78">
        <v>56</v>
      </c>
      <c r="G3449" s="78">
        <v>1</v>
      </c>
      <c r="H3449" s="31">
        <v>6156</v>
      </c>
      <c r="I3449" s="85">
        <v>150</v>
      </c>
      <c r="J3449" s="84">
        <f t="shared" si="2517"/>
        <v>923400</v>
      </c>
      <c r="K3449" s="85"/>
      <c r="L3449" s="85"/>
      <c r="M3449" s="85"/>
      <c r="N3449" s="85"/>
      <c r="O3449" s="85"/>
      <c r="P3449" s="85">
        <v>100</v>
      </c>
      <c r="Q3449" s="59"/>
      <c r="R3449" s="59">
        <f t="shared" si="2518"/>
        <v>0</v>
      </c>
      <c r="S3449" s="59"/>
      <c r="T3449" s="59"/>
      <c r="U3449" s="59">
        <f t="shared" si="2519"/>
        <v>0</v>
      </c>
      <c r="V3449" s="84">
        <f t="shared" si="2520"/>
        <v>923400</v>
      </c>
      <c r="W3449" s="84">
        <f t="shared" si="2521"/>
        <v>923400</v>
      </c>
      <c r="X3449" s="59"/>
      <c r="Y3449" s="609">
        <f>J3449</f>
        <v>923400</v>
      </c>
      <c r="Z3449" s="85">
        <v>0.01</v>
      </c>
      <c r="AA3449" s="79">
        <f t="shared" si="2514"/>
        <v>92.34</v>
      </c>
    </row>
    <row r="3450" spans="1:27" s="87" customFormat="1" ht="27.95" customHeight="1">
      <c r="A3450" s="624">
        <v>1595</v>
      </c>
      <c r="B3450" s="79" t="s">
        <v>57</v>
      </c>
      <c r="C3450" s="78" t="s">
        <v>29</v>
      </c>
      <c r="D3450" s="78">
        <v>0</v>
      </c>
      <c r="E3450" s="78">
        <v>1</v>
      </c>
      <c r="F3450" s="78">
        <v>0</v>
      </c>
      <c r="G3450" s="78">
        <v>2</v>
      </c>
      <c r="H3450" s="59">
        <v>100</v>
      </c>
      <c r="I3450" s="85">
        <v>150</v>
      </c>
      <c r="J3450" s="70">
        <f>H3450*I3450</f>
        <v>15000</v>
      </c>
      <c r="K3450" s="90">
        <v>1</v>
      </c>
      <c r="L3450" s="85" t="s">
        <v>226</v>
      </c>
      <c r="M3450" s="86" t="s">
        <v>63</v>
      </c>
      <c r="N3450" s="90">
        <v>2</v>
      </c>
      <c r="O3450" s="85">
        <v>462</v>
      </c>
      <c r="P3450" s="85">
        <v>100</v>
      </c>
      <c r="Q3450" s="70">
        <v>6350</v>
      </c>
      <c r="R3450" s="84">
        <f>O3450*Q3450</f>
        <v>2933700</v>
      </c>
      <c r="S3450" s="84">
        <v>13</v>
      </c>
      <c r="T3450" s="84">
        <v>42</v>
      </c>
      <c r="U3450" s="112">
        <f>R3450-R3450*T3450/100</f>
        <v>1701546</v>
      </c>
      <c r="V3450" s="111">
        <f>J3450+U3450</f>
        <v>1716546</v>
      </c>
      <c r="W3450" s="112">
        <f>V3450*P3450/100</f>
        <v>1716546</v>
      </c>
      <c r="X3450" s="59" t="s">
        <v>60</v>
      </c>
      <c r="Y3450" s="625">
        <f>J3450</f>
        <v>15000</v>
      </c>
      <c r="Z3450" s="85">
        <v>0.02</v>
      </c>
      <c r="AA3450" s="79">
        <f t="shared" si="2514"/>
        <v>3</v>
      </c>
    </row>
    <row r="3451" spans="1:27" s="87" customFormat="1" ht="27.95" customHeight="1">
      <c r="A3451" s="624"/>
      <c r="B3451" s="79"/>
      <c r="C3451" s="78"/>
      <c r="D3451" s="78"/>
      <c r="E3451" s="78"/>
      <c r="F3451" s="78"/>
      <c r="G3451" s="78"/>
      <c r="H3451" s="59"/>
      <c r="I3451" s="85"/>
      <c r="J3451" s="70"/>
      <c r="K3451" s="90">
        <v>2</v>
      </c>
      <c r="L3451" s="95" t="s">
        <v>162</v>
      </c>
      <c r="M3451" s="86" t="s">
        <v>27</v>
      </c>
      <c r="N3451" s="90">
        <v>1</v>
      </c>
      <c r="O3451" s="85">
        <v>18</v>
      </c>
      <c r="P3451" s="85">
        <v>100</v>
      </c>
      <c r="Q3451" s="70">
        <v>5150</v>
      </c>
      <c r="R3451" s="84">
        <f>O3451*Q3451</f>
        <v>92700</v>
      </c>
      <c r="S3451" s="84">
        <v>21</v>
      </c>
      <c r="T3451" s="84">
        <v>93</v>
      </c>
      <c r="U3451" s="59">
        <f>R3451-R3451*T3451/100</f>
        <v>6489</v>
      </c>
      <c r="V3451" s="59">
        <f>J3451+U3451</f>
        <v>6489</v>
      </c>
      <c r="W3451" s="59">
        <f>V3451*P3451/100</f>
        <v>6489</v>
      </c>
      <c r="X3451" s="59">
        <v>0</v>
      </c>
      <c r="Y3451" s="609">
        <v>0</v>
      </c>
      <c r="Z3451" s="85">
        <v>0</v>
      </c>
      <c r="AA3451" s="79"/>
    </row>
    <row r="3452" spans="1:27" s="87" customFormat="1" ht="27.95" customHeight="1">
      <c r="A3452" s="624">
        <v>1596</v>
      </c>
      <c r="B3452" s="627" t="s">
        <v>25</v>
      </c>
      <c r="C3452" s="80" t="s">
        <v>321</v>
      </c>
      <c r="D3452" s="78">
        <v>21</v>
      </c>
      <c r="E3452" s="78">
        <v>2</v>
      </c>
      <c r="F3452" s="78">
        <v>90</v>
      </c>
      <c r="G3452" s="78">
        <v>1</v>
      </c>
      <c r="H3452" s="31">
        <v>8690</v>
      </c>
      <c r="I3452" s="85">
        <v>150</v>
      </c>
      <c r="J3452" s="84">
        <f t="shared" ref="J3452:J3454" si="2522">H3452*I3452</f>
        <v>1303500</v>
      </c>
      <c r="K3452" s="85"/>
      <c r="L3452" s="85"/>
      <c r="M3452" s="85"/>
      <c r="N3452" s="85"/>
      <c r="O3452" s="85"/>
      <c r="P3452" s="85">
        <v>100</v>
      </c>
      <c r="Q3452" s="59"/>
      <c r="R3452" s="59">
        <f t="shared" ref="R3452:R3454" si="2523">O3452*Q3452</f>
        <v>0</v>
      </c>
      <c r="S3452" s="59"/>
      <c r="T3452" s="59"/>
      <c r="U3452" s="59">
        <f t="shared" ref="U3452:U3454" si="2524">R3452-R3452*T3452/100</f>
        <v>0</v>
      </c>
      <c r="V3452" s="84">
        <f t="shared" ref="V3452:V3454" si="2525">J3452+U3452</f>
        <v>1303500</v>
      </c>
      <c r="W3452" s="84">
        <f t="shared" ref="W3452:W3454" si="2526">V3452*P3452/100</f>
        <v>1303500</v>
      </c>
      <c r="X3452" s="59"/>
      <c r="Y3452" s="609">
        <f>J3452</f>
        <v>1303500</v>
      </c>
      <c r="Z3452" s="85">
        <v>0.01</v>
      </c>
      <c r="AA3452" s="79">
        <f t="shared" ref="AA3452:AA3455" si="2527">Y3452*Z3452/100</f>
        <v>130.35</v>
      </c>
    </row>
    <row r="3453" spans="1:27" s="87" customFormat="1" ht="27.95" customHeight="1">
      <c r="A3453" s="624">
        <v>1597</v>
      </c>
      <c r="B3453" s="627" t="s">
        <v>25</v>
      </c>
      <c r="C3453" s="80" t="s">
        <v>322</v>
      </c>
      <c r="D3453" s="78">
        <v>31</v>
      </c>
      <c r="E3453" s="78">
        <v>3</v>
      </c>
      <c r="F3453" s="78">
        <v>34</v>
      </c>
      <c r="G3453" s="78">
        <v>1</v>
      </c>
      <c r="H3453" s="31">
        <v>12734</v>
      </c>
      <c r="I3453" s="85">
        <v>100</v>
      </c>
      <c r="J3453" s="84">
        <f t="shared" si="2522"/>
        <v>1273400</v>
      </c>
      <c r="K3453" s="85"/>
      <c r="L3453" s="85"/>
      <c r="M3453" s="85"/>
      <c r="N3453" s="85"/>
      <c r="O3453" s="85"/>
      <c r="P3453" s="85">
        <v>100</v>
      </c>
      <c r="Q3453" s="59"/>
      <c r="R3453" s="59">
        <f t="shared" si="2523"/>
        <v>0</v>
      </c>
      <c r="S3453" s="59"/>
      <c r="T3453" s="59"/>
      <c r="U3453" s="59">
        <f t="shared" si="2524"/>
        <v>0</v>
      </c>
      <c r="V3453" s="84">
        <f t="shared" si="2525"/>
        <v>1273400</v>
      </c>
      <c r="W3453" s="84">
        <f t="shared" si="2526"/>
        <v>1273400</v>
      </c>
      <c r="X3453" s="59"/>
      <c r="Y3453" s="609">
        <f>J3453</f>
        <v>1273400</v>
      </c>
      <c r="Z3453" s="85">
        <v>0.01</v>
      </c>
      <c r="AA3453" s="79">
        <f t="shared" si="2527"/>
        <v>127.34</v>
      </c>
    </row>
    <row r="3454" spans="1:27" s="87" customFormat="1" ht="27.95" customHeight="1">
      <c r="A3454" s="624">
        <v>1598</v>
      </c>
      <c r="B3454" s="627" t="s">
        <v>25</v>
      </c>
      <c r="C3454" s="80" t="s">
        <v>323</v>
      </c>
      <c r="D3454" s="78">
        <v>44</v>
      </c>
      <c r="E3454" s="78">
        <v>3</v>
      </c>
      <c r="F3454" s="78">
        <v>41</v>
      </c>
      <c r="G3454" s="78">
        <v>1</v>
      </c>
      <c r="H3454" s="31">
        <v>17941</v>
      </c>
      <c r="I3454" s="85">
        <v>150</v>
      </c>
      <c r="J3454" s="84">
        <f t="shared" si="2522"/>
        <v>2691150</v>
      </c>
      <c r="K3454" s="85"/>
      <c r="L3454" s="85"/>
      <c r="M3454" s="85"/>
      <c r="N3454" s="85"/>
      <c r="O3454" s="85"/>
      <c r="P3454" s="85">
        <v>100</v>
      </c>
      <c r="Q3454" s="59"/>
      <c r="R3454" s="59">
        <f t="shared" si="2523"/>
        <v>0</v>
      </c>
      <c r="S3454" s="59"/>
      <c r="T3454" s="59"/>
      <c r="U3454" s="59">
        <f t="shared" si="2524"/>
        <v>0</v>
      </c>
      <c r="V3454" s="84">
        <f t="shared" si="2525"/>
        <v>2691150</v>
      </c>
      <c r="W3454" s="84">
        <f t="shared" si="2526"/>
        <v>2691150</v>
      </c>
      <c r="X3454" s="59"/>
      <c r="Y3454" s="609">
        <f>J3454</f>
        <v>2691150</v>
      </c>
      <c r="Z3454" s="85">
        <v>0.01</v>
      </c>
      <c r="AA3454" s="79">
        <f t="shared" si="2527"/>
        <v>269.11500000000001</v>
      </c>
    </row>
    <row r="3455" spans="1:27" s="87" customFormat="1" ht="27.95" customHeight="1">
      <c r="A3455" s="624">
        <v>1599</v>
      </c>
      <c r="B3455" s="79" t="s">
        <v>57</v>
      </c>
      <c r="C3455" s="78" t="s">
        <v>29</v>
      </c>
      <c r="D3455" s="78">
        <v>0</v>
      </c>
      <c r="E3455" s="78">
        <v>2</v>
      </c>
      <c r="F3455" s="78">
        <v>0</v>
      </c>
      <c r="G3455" s="78">
        <v>2</v>
      </c>
      <c r="H3455" s="59">
        <v>200</v>
      </c>
      <c r="I3455" s="85">
        <v>150</v>
      </c>
      <c r="J3455" s="70">
        <f>H3455*I3455</f>
        <v>30000</v>
      </c>
      <c r="K3455" s="90">
        <v>1</v>
      </c>
      <c r="L3455" s="85" t="s">
        <v>226</v>
      </c>
      <c r="M3455" s="86" t="s">
        <v>67</v>
      </c>
      <c r="N3455" s="90">
        <v>2</v>
      </c>
      <c r="O3455" s="85">
        <v>152.25</v>
      </c>
      <c r="P3455" s="85">
        <v>100</v>
      </c>
      <c r="Q3455" s="70">
        <v>6350</v>
      </c>
      <c r="R3455" s="84">
        <f>O3455*Q3455</f>
        <v>966787.5</v>
      </c>
      <c r="S3455" s="84">
        <v>27</v>
      </c>
      <c r="T3455" s="84">
        <v>44</v>
      </c>
      <c r="U3455" s="112">
        <f>R3455-R3455*T3455/100</f>
        <v>541401</v>
      </c>
      <c r="V3455" s="111">
        <f>J3455+U3455</f>
        <v>571401</v>
      </c>
      <c r="W3455" s="112">
        <f>V3455*P3455/100</f>
        <v>571401</v>
      </c>
      <c r="X3455" s="59" t="s">
        <v>60</v>
      </c>
      <c r="Y3455" s="625">
        <f>J3455</f>
        <v>30000</v>
      </c>
      <c r="Z3455" s="85">
        <v>0.02</v>
      </c>
      <c r="AA3455" s="79">
        <f t="shared" si="2527"/>
        <v>6</v>
      </c>
    </row>
    <row r="3456" spans="1:27" s="87" customFormat="1" ht="27.95" customHeight="1">
      <c r="A3456" s="624"/>
      <c r="B3456" s="79"/>
      <c r="C3456" s="78"/>
      <c r="D3456" s="78"/>
      <c r="E3456" s="78"/>
      <c r="F3456" s="78"/>
      <c r="G3456" s="78"/>
      <c r="H3456" s="59"/>
      <c r="I3456" s="85"/>
      <c r="J3456" s="70"/>
      <c r="K3456" s="90"/>
      <c r="L3456" s="95"/>
      <c r="M3456" s="86"/>
      <c r="N3456" s="90"/>
      <c r="O3456" s="85"/>
      <c r="P3456" s="85"/>
      <c r="Q3456" s="70"/>
      <c r="R3456" s="84"/>
      <c r="S3456" s="84"/>
      <c r="T3456" s="84"/>
      <c r="U3456" s="59"/>
      <c r="V3456" s="59"/>
      <c r="W3456" s="59"/>
      <c r="X3456" s="59"/>
      <c r="Y3456" s="609"/>
      <c r="Z3456" s="85"/>
      <c r="AA3456" s="79"/>
    </row>
    <row r="3457" spans="1:27" s="87" customFormat="1" ht="27.95" customHeight="1">
      <c r="A3457" s="624">
        <v>1600</v>
      </c>
      <c r="B3457" s="627" t="s">
        <v>25</v>
      </c>
      <c r="C3457" s="80" t="s">
        <v>324</v>
      </c>
      <c r="D3457" s="78">
        <v>31</v>
      </c>
      <c r="E3457" s="78">
        <v>0</v>
      </c>
      <c r="F3457" s="78">
        <v>66</v>
      </c>
      <c r="G3457" s="78">
        <v>1</v>
      </c>
      <c r="H3457" s="31">
        <v>12466</v>
      </c>
      <c r="I3457" s="85">
        <v>150</v>
      </c>
      <c r="J3457" s="84">
        <f t="shared" ref="J3457" si="2528">H3457*I3457</f>
        <v>1869900</v>
      </c>
      <c r="K3457" s="85"/>
      <c r="L3457" s="85"/>
      <c r="M3457" s="85"/>
      <c r="N3457" s="85"/>
      <c r="O3457" s="85"/>
      <c r="P3457" s="85">
        <v>100</v>
      </c>
      <c r="Q3457" s="59"/>
      <c r="R3457" s="59">
        <f t="shared" ref="R3457" si="2529">O3457*Q3457</f>
        <v>0</v>
      </c>
      <c r="S3457" s="59"/>
      <c r="T3457" s="59"/>
      <c r="U3457" s="59">
        <f t="shared" ref="U3457" si="2530">R3457-R3457*T3457/100</f>
        <v>0</v>
      </c>
      <c r="V3457" s="84">
        <f t="shared" ref="V3457" si="2531">J3457+U3457</f>
        <v>1869900</v>
      </c>
      <c r="W3457" s="84">
        <f t="shared" ref="W3457" si="2532">V3457*P3457/100</f>
        <v>1869900</v>
      </c>
      <c r="X3457" s="59"/>
      <c r="Y3457" s="609">
        <f>J3457</f>
        <v>1869900</v>
      </c>
      <c r="Z3457" s="85">
        <v>0.01</v>
      </c>
      <c r="AA3457" s="79">
        <f t="shared" ref="AA3457:AA3458" si="2533">Y3457*Z3457/100</f>
        <v>186.99</v>
      </c>
    </row>
    <row r="3458" spans="1:27" s="87" customFormat="1" ht="27.95" customHeight="1">
      <c r="A3458" s="624">
        <v>1601</v>
      </c>
      <c r="B3458" s="79" t="s">
        <v>57</v>
      </c>
      <c r="C3458" s="78" t="s">
        <v>29</v>
      </c>
      <c r="D3458" s="78">
        <v>0</v>
      </c>
      <c r="E3458" s="78">
        <v>1</v>
      </c>
      <c r="F3458" s="78">
        <v>78</v>
      </c>
      <c r="G3458" s="78">
        <v>2</v>
      </c>
      <c r="H3458" s="59">
        <v>178</v>
      </c>
      <c r="I3458" s="85">
        <v>400</v>
      </c>
      <c r="J3458" s="70">
        <f>H3458*I3458</f>
        <v>71200</v>
      </c>
      <c r="K3458" s="90">
        <v>1</v>
      </c>
      <c r="L3458" s="85" t="s">
        <v>226</v>
      </c>
      <c r="M3458" s="86" t="s">
        <v>67</v>
      </c>
      <c r="N3458" s="90">
        <v>2</v>
      </c>
      <c r="O3458" s="85">
        <v>129.80000000000001</v>
      </c>
      <c r="P3458" s="85">
        <v>100</v>
      </c>
      <c r="Q3458" s="70">
        <v>6350</v>
      </c>
      <c r="R3458" s="84">
        <f>O3458*Q3458</f>
        <v>824230.00000000012</v>
      </c>
      <c r="S3458" s="84">
        <v>13</v>
      </c>
      <c r="T3458" s="84">
        <v>16</v>
      </c>
      <c r="U3458" s="112">
        <f>R3458-R3458*T3458/100</f>
        <v>692353.20000000007</v>
      </c>
      <c r="V3458" s="111">
        <f>J3458+U3458</f>
        <v>763553.20000000007</v>
      </c>
      <c r="W3458" s="112">
        <f>V3458*P3458/100</f>
        <v>763553.2</v>
      </c>
      <c r="X3458" s="59" t="s">
        <v>60</v>
      </c>
      <c r="Y3458" s="625">
        <f>J3458</f>
        <v>71200</v>
      </c>
      <c r="Z3458" s="85">
        <v>0.02</v>
      </c>
      <c r="AA3458" s="79">
        <f t="shared" si="2533"/>
        <v>14.24</v>
      </c>
    </row>
    <row r="3459" spans="1:27" s="87" customFormat="1" ht="27.95" customHeight="1">
      <c r="A3459" s="624"/>
      <c r="B3459" s="79"/>
      <c r="C3459" s="78"/>
      <c r="D3459" s="78"/>
      <c r="E3459" s="78"/>
      <c r="F3459" s="78"/>
      <c r="G3459" s="78"/>
      <c r="H3459" s="59"/>
      <c r="I3459" s="85"/>
      <c r="J3459" s="70"/>
      <c r="K3459" s="90"/>
      <c r="L3459" s="95" t="s">
        <v>162</v>
      </c>
      <c r="M3459" s="86" t="s">
        <v>27</v>
      </c>
      <c r="N3459" s="90">
        <v>1</v>
      </c>
      <c r="O3459" s="85">
        <v>8</v>
      </c>
      <c r="P3459" s="85">
        <v>100</v>
      </c>
      <c r="Q3459" s="70">
        <v>5150</v>
      </c>
      <c r="R3459" s="84">
        <f>O3459*Q3459</f>
        <v>41200</v>
      </c>
      <c r="S3459" s="84">
        <v>13</v>
      </c>
      <c r="T3459" s="84">
        <v>55</v>
      </c>
      <c r="U3459" s="59">
        <f>R3459-R3459*T3459/100</f>
        <v>18540</v>
      </c>
      <c r="V3459" s="59">
        <f>J3459+U3459</f>
        <v>18540</v>
      </c>
      <c r="W3459" s="59">
        <f>V3459*P3459/100</f>
        <v>18540</v>
      </c>
      <c r="X3459" s="59">
        <v>0</v>
      </c>
      <c r="Y3459" s="609">
        <v>0</v>
      </c>
      <c r="Z3459" s="85">
        <v>0</v>
      </c>
      <c r="AA3459" s="79"/>
    </row>
    <row r="3460" spans="1:27" s="87" customFormat="1" ht="27.95" customHeight="1">
      <c r="A3460" s="624">
        <v>1602</v>
      </c>
      <c r="B3460" s="627" t="s">
        <v>25</v>
      </c>
      <c r="C3460" s="80" t="s">
        <v>325</v>
      </c>
      <c r="D3460" s="78">
        <v>6</v>
      </c>
      <c r="E3460" s="78">
        <v>2</v>
      </c>
      <c r="F3460" s="78">
        <v>37</v>
      </c>
      <c r="G3460" s="78">
        <v>1</v>
      </c>
      <c r="H3460" s="31">
        <v>2637</v>
      </c>
      <c r="I3460" s="85">
        <v>150</v>
      </c>
      <c r="J3460" s="84">
        <f t="shared" ref="J3460" si="2534">H3460*I3460</f>
        <v>395550</v>
      </c>
      <c r="K3460" s="85"/>
      <c r="L3460" s="85"/>
      <c r="M3460" s="85"/>
      <c r="N3460" s="85"/>
      <c r="O3460" s="85"/>
      <c r="P3460" s="85">
        <v>100</v>
      </c>
      <c r="Q3460" s="59"/>
      <c r="R3460" s="59">
        <f t="shared" ref="R3460" si="2535">O3460*Q3460</f>
        <v>0</v>
      </c>
      <c r="S3460" s="59"/>
      <c r="T3460" s="59"/>
      <c r="U3460" s="59">
        <f t="shared" ref="U3460" si="2536">R3460-R3460*T3460/100</f>
        <v>0</v>
      </c>
      <c r="V3460" s="84">
        <f t="shared" ref="V3460" si="2537">J3460+U3460</f>
        <v>395550</v>
      </c>
      <c r="W3460" s="84">
        <f t="shared" ref="W3460" si="2538">V3460*P3460/100</f>
        <v>395550</v>
      </c>
      <c r="X3460" s="59"/>
      <c r="Y3460" s="609">
        <f>J3460</f>
        <v>395550</v>
      </c>
      <c r="Z3460" s="85">
        <v>0.01</v>
      </c>
      <c r="AA3460" s="79">
        <f t="shared" ref="AA3460:AA3461" si="2539">Y3460*Z3460/100</f>
        <v>39.555</v>
      </c>
    </row>
    <row r="3461" spans="1:27" ht="27.95" customHeight="1">
      <c r="A3461" s="624">
        <v>1603</v>
      </c>
      <c r="B3461" s="79" t="s">
        <v>57</v>
      </c>
      <c r="C3461" s="78" t="s">
        <v>29</v>
      </c>
      <c r="D3461" s="78">
        <v>0</v>
      </c>
      <c r="E3461" s="78">
        <v>1</v>
      </c>
      <c r="F3461" s="78">
        <v>0</v>
      </c>
      <c r="G3461" s="78">
        <v>2</v>
      </c>
      <c r="H3461" s="59">
        <v>100</v>
      </c>
      <c r="I3461" s="85">
        <v>150</v>
      </c>
      <c r="J3461" s="70">
        <f>H3461*I3461</f>
        <v>15000</v>
      </c>
      <c r="K3461" s="90">
        <v>1</v>
      </c>
      <c r="L3461" s="85" t="s">
        <v>226</v>
      </c>
      <c r="M3461" s="86" t="s">
        <v>326</v>
      </c>
      <c r="N3461" s="90">
        <v>2</v>
      </c>
      <c r="O3461" s="85">
        <v>251.75</v>
      </c>
      <c r="P3461" s="85">
        <v>100</v>
      </c>
      <c r="Q3461" s="70">
        <v>6350</v>
      </c>
      <c r="R3461" s="84">
        <f>O3461*Q3461</f>
        <v>1598612.5</v>
      </c>
      <c r="S3461" s="84">
        <v>31</v>
      </c>
      <c r="T3461" s="84">
        <v>93</v>
      </c>
      <c r="U3461" s="112">
        <f>R3461-R3461*T3461/100</f>
        <v>111902.875</v>
      </c>
      <c r="V3461" s="111">
        <f>J3461+U3461</f>
        <v>126902.875</v>
      </c>
      <c r="W3461" s="112">
        <f>V3461*P3461/100</f>
        <v>126902.875</v>
      </c>
      <c r="X3461" s="59" t="s">
        <v>60</v>
      </c>
      <c r="Y3461" s="625">
        <f>J3461</f>
        <v>15000</v>
      </c>
      <c r="Z3461" s="85">
        <v>0.02</v>
      </c>
      <c r="AA3461" s="79">
        <f t="shared" si="2539"/>
        <v>3</v>
      </c>
    </row>
    <row r="3462" spans="1:27" ht="27.95" customHeight="1">
      <c r="A3462" s="624"/>
      <c r="B3462" s="79"/>
      <c r="C3462" s="78"/>
      <c r="D3462" s="78"/>
      <c r="E3462" s="78"/>
      <c r="F3462" s="78"/>
      <c r="G3462" s="78"/>
      <c r="H3462" s="59"/>
      <c r="I3462" s="85"/>
      <c r="J3462" s="70"/>
      <c r="K3462" s="90"/>
      <c r="L3462" s="95" t="s">
        <v>162</v>
      </c>
      <c r="M3462" s="86" t="s">
        <v>27</v>
      </c>
      <c r="N3462" s="90">
        <v>1</v>
      </c>
      <c r="O3462" s="85">
        <v>33</v>
      </c>
      <c r="P3462" s="85">
        <v>100</v>
      </c>
      <c r="Q3462" s="70">
        <v>5150</v>
      </c>
      <c r="R3462" s="84">
        <f>O3462*Q3462</f>
        <v>169950</v>
      </c>
      <c r="S3462" s="84">
        <v>31</v>
      </c>
      <c r="T3462" s="84">
        <v>93</v>
      </c>
      <c r="U3462" s="59">
        <f>R3462-R3462*T3462/100</f>
        <v>11896.5</v>
      </c>
      <c r="V3462" s="59">
        <f>J3462+U3462</f>
        <v>11896.5</v>
      </c>
      <c r="W3462" s="59">
        <f>V3462*P3462/100</f>
        <v>11896.5</v>
      </c>
      <c r="X3462" s="59">
        <v>0</v>
      </c>
      <c r="Y3462" s="609">
        <v>0</v>
      </c>
      <c r="Z3462" s="85">
        <v>0</v>
      </c>
      <c r="AA3462" s="79"/>
    </row>
    <row r="3463" spans="1:27" ht="27.95" customHeight="1">
      <c r="A3463" s="624">
        <v>1604</v>
      </c>
      <c r="B3463" s="627" t="s">
        <v>25</v>
      </c>
      <c r="C3463" s="80" t="s">
        <v>327</v>
      </c>
      <c r="D3463" s="78">
        <v>22</v>
      </c>
      <c r="E3463" s="78">
        <v>1</v>
      </c>
      <c r="F3463" s="78">
        <v>33</v>
      </c>
      <c r="G3463" s="78">
        <v>1</v>
      </c>
      <c r="H3463" s="31">
        <v>8933</v>
      </c>
      <c r="I3463" s="85">
        <v>150</v>
      </c>
      <c r="J3463" s="84">
        <f t="shared" ref="J3463:J3465" si="2540">H3463*I3463</f>
        <v>1339950</v>
      </c>
      <c r="K3463" s="85"/>
      <c r="L3463" s="85"/>
      <c r="M3463" s="85"/>
      <c r="N3463" s="85"/>
      <c r="O3463" s="85"/>
      <c r="P3463" s="85">
        <v>100</v>
      </c>
      <c r="Q3463" s="59"/>
      <c r="R3463" s="59">
        <f t="shared" ref="R3463:R3465" si="2541">O3463*Q3463</f>
        <v>0</v>
      </c>
      <c r="S3463" s="59"/>
      <c r="T3463" s="59"/>
      <c r="U3463" s="59">
        <f t="shared" ref="U3463:U3465" si="2542">R3463-R3463*T3463/100</f>
        <v>0</v>
      </c>
      <c r="V3463" s="84">
        <f t="shared" ref="V3463:V3465" si="2543">J3463+U3463</f>
        <v>1339950</v>
      </c>
      <c r="W3463" s="84">
        <f t="shared" ref="W3463:W3465" si="2544">V3463*P3463/100</f>
        <v>1339950</v>
      </c>
      <c r="X3463" s="59"/>
      <c r="Y3463" s="609">
        <f>J3463</f>
        <v>1339950</v>
      </c>
      <c r="Z3463" s="85">
        <v>0.01</v>
      </c>
      <c r="AA3463" s="79">
        <f t="shared" ref="AA3463:AA3466" si="2545">Y3463*Z3463/100</f>
        <v>133.995</v>
      </c>
    </row>
    <row r="3464" spans="1:27" ht="27.95" customHeight="1">
      <c r="A3464" s="624">
        <v>1605</v>
      </c>
      <c r="B3464" s="627" t="s">
        <v>25</v>
      </c>
      <c r="C3464" s="80" t="s">
        <v>328</v>
      </c>
      <c r="D3464" s="78">
        <v>9</v>
      </c>
      <c r="E3464" s="78">
        <v>2</v>
      </c>
      <c r="F3464" s="78">
        <v>57</v>
      </c>
      <c r="G3464" s="78">
        <v>1</v>
      </c>
      <c r="H3464" s="31">
        <v>3857</v>
      </c>
      <c r="I3464" s="85">
        <v>150</v>
      </c>
      <c r="J3464" s="84">
        <f t="shared" si="2540"/>
        <v>578550</v>
      </c>
      <c r="K3464" s="85"/>
      <c r="L3464" s="85"/>
      <c r="M3464" s="85"/>
      <c r="N3464" s="85"/>
      <c r="O3464" s="85"/>
      <c r="P3464" s="85">
        <v>100</v>
      </c>
      <c r="Q3464" s="59"/>
      <c r="R3464" s="59">
        <f t="shared" si="2541"/>
        <v>0</v>
      </c>
      <c r="S3464" s="59"/>
      <c r="T3464" s="59"/>
      <c r="U3464" s="59">
        <f t="shared" si="2542"/>
        <v>0</v>
      </c>
      <c r="V3464" s="84">
        <f t="shared" si="2543"/>
        <v>578550</v>
      </c>
      <c r="W3464" s="84">
        <f t="shared" si="2544"/>
        <v>578550</v>
      </c>
      <c r="X3464" s="59"/>
      <c r="Y3464" s="609">
        <f>J3464</f>
        <v>578550</v>
      </c>
      <c r="Z3464" s="85">
        <v>0.01</v>
      </c>
      <c r="AA3464" s="79">
        <f t="shared" si="2545"/>
        <v>57.854999999999997</v>
      </c>
    </row>
    <row r="3465" spans="1:27" ht="27.95" customHeight="1">
      <c r="A3465" s="624">
        <v>1606</v>
      </c>
      <c r="B3465" s="627" t="s">
        <v>25</v>
      </c>
      <c r="C3465" s="80" t="s">
        <v>329</v>
      </c>
      <c r="D3465" s="78">
        <v>26</v>
      </c>
      <c r="E3465" s="78">
        <v>2</v>
      </c>
      <c r="F3465" s="78">
        <v>61</v>
      </c>
      <c r="G3465" s="78">
        <v>1</v>
      </c>
      <c r="H3465" s="31">
        <v>10661</v>
      </c>
      <c r="I3465" s="85">
        <v>150</v>
      </c>
      <c r="J3465" s="84">
        <f t="shared" si="2540"/>
        <v>1599150</v>
      </c>
      <c r="K3465" s="85"/>
      <c r="L3465" s="85"/>
      <c r="M3465" s="85"/>
      <c r="N3465" s="85"/>
      <c r="O3465" s="85"/>
      <c r="P3465" s="85">
        <v>100</v>
      </c>
      <c r="Q3465" s="59"/>
      <c r="R3465" s="59">
        <f t="shared" si="2541"/>
        <v>0</v>
      </c>
      <c r="S3465" s="59"/>
      <c r="T3465" s="59"/>
      <c r="U3465" s="59">
        <f t="shared" si="2542"/>
        <v>0</v>
      </c>
      <c r="V3465" s="84">
        <f t="shared" si="2543"/>
        <v>1599150</v>
      </c>
      <c r="W3465" s="84">
        <f t="shared" si="2544"/>
        <v>1599150</v>
      </c>
      <c r="X3465" s="59"/>
      <c r="Y3465" s="609">
        <f>J3465</f>
        <v>1599150</v>
      </c>
      <c r="Z3465" s="85">
        <v>0.01</v>
      </c>
      <c r="AA3465" s="79">
        <f t="shared" si="2545"/>
        <v>159.91499999999999</v>
      </c>
    </row>
    <row r="3466" spans="1:27" ht="27.95" customHeight="1">
      <c r="A3466" s="624">
        <v>1607</v>
      </c>
      <c r="B3466" s="79" t="s">
        <v>57</v>
      </c>
      <c r="C3466" s="78" t="s">
        <v>29</v>
      </c>
      <c r="D3466" s="78">
        <v>1</v>
      </c>
      <c r="E3466" s="78">
        <v>0</v>
      </c>
      <c r="F3466" s="78">
        <v>0</v>
      </c>
      <c r="G3466" s="78">
        <v>2</v>
      </c>
      <c r="H3466" s="59">
        <v>400</v>
      </c>
      <c r="I3466" s="85">
        <v>150</v>
      </c>
      <c r="J3466" s="70">
        <f>H3466*I3466</f>
        <v>60000</v>
      </c>
      <c r="K3466" s="90">
        <v>1</v>
      </c>
      <c r="L3466" s="85" t="s">
        <v>226</v>
      </c>
      <c r="M3466" s="86" t="s">
        <v>67</v>
      </c>
      <c r="N3466" s="90">
        <v>2</v>
      </c>
      <c r="O3466" s="85">
        <v>336</v>
      </c>
      <c r="P3466" s="85">
        <v>100</v>
      </c>
      <c r="Q3466" s="70">
        <v>6350</v>
      </c>
      <c r="R3466" s="84">
        <f>O3466*Q3466</f>
        <v>2133600</v>
      </c>
      <c r="S3466" s="84">
        <v>21</v>
      </c>
      <c r="T3466" s="84">
        <v>32</v>
      </c>
      <c r="U3466" s="112">
        <f>R3466-R3466*T3466/100</f>
        <v>1450848</v>
      </c>
      <c r="V3466" s="111">
        <f>J3466+U3466</f>
        <v>1510848</v>
      </c>
      <c r="W3466" s="112">
        <f>V3466*P3466/100</f>
        <v>1510848</v>
      </c>
      <c r="X3466" s="59" t="s">
        <v>60</v>
      </c>
      <c r="Y3466" s="625">
        <f>J3466</f>
        <v>60000</v>
      </c>
      <c r="Z3466" s="85">
        <v>0.02</v>
      </c>
      <c r="AA3466" s="79">
        <f t="shared" si="2545"/>
        <v>12</v>
      </c>
    </row>
    <row r="3467" spans="1:27" ht="27.95" customHeight="1">
      <c r="A3467" s="624"/>
      <c r="B3467" s="79"/>
      <c r="C3467" s="78"/>
      <c r="D3467" s="78"/>
      <c r="E3467" s="78"/>
      <c r="F3467" s="78"/>
      <c r="G3467" s="78"/>
      <c r="H3467" s="59"/>
      <c r="I3467" s="85"/>
      <c r="J3467" s="70"/>
      <c r="K3467" s="90"/>
      <c r="L3467" s="95" t="s">
        <v>162</v>
      </c>
      <c r="M3467" s="86" t="s">
        <v>27</v>
      </c>
      <c r="N3467" s="90">
        <v>1</v>
      </c>
      <c r="O3467" s="85">
        <v>7.5</v>
      </c>
      <c r="P3467" s="85">
        <v>100</v>
      </c>
      <c r="Q3467" s="70">
        <v>5150</v>
      </c>
      <c r="R3467" s="84">
        <f>O3467*Q3467</f>
        <v>38625</v>
      </c>
      <c r="S3467" s="84">
        <v>21</v>
      </c>
      <c r="T3467" s="84">
        <v>93</v>
      </c>
      <c r="U3467" s="59">
        <f>R3467-R3467*T3467/100</f>
        <v>2703.75</v>
      </c>
      <c r="V3467" s="59">
        <f>J3467+U3467</f>
        <v>2703.75</v>
      </c>
      <c r="W3467" s="59">
        <f>V3467*P3467/100</f>
        <v>2703.75</v>
      </c>
      <c r="X3467" s="59">
        <v>0</v>
      </c>
      <c r="Y3467" s="609">
        <v>0</v>
      </c>
      <c r="Z3467" s="85">
        <v>0</v>
      </c>
      <c r="AA3467" s="79"/>
    </row>
    <row r="3468" spans="1:27" ht="27.95" customHeight="1">
      <c r="A3468" s="624">
        <v>1608</v>
      </c>
      <c r="B3468" s="627" t="s">
        <v>25</v>
      </c>
      <c r="C3468" s="80" t="s">
        <v>330</v>
      </c>
      <c r="D3468" s="78">
        <v>14</v>
      </c>
      <c r="E3468" s="78">
        <v>1</v>
      </c>
      <c r="F3468" s="78">
        <v>32</v>
      </c>
      <c r="G3468" s="78">
        <v>1</v>
      </c>
      <c r="H3468" s="31">
        <v>5732</v>
      </c>
      <c r="I3468" s="85">
        <v>150</v>
      </c>
      <c r="J3468" s="84">
        <f t="shared" ref="J3468:J3469" si="2546">H3468*I3468</f>
        <v>859800</v>
      </c>
      <c r="K3468" s="85"/>
      <c r="L3468" s="85"/>
      <c r="M3468" s="85"/>
      <c r="N3468" s="85"/>
      <c r="O3468" s="85"/>
      <c r="P3468" s="85">
        <v>100</v>
      </c>
      <c r="Q3468" s="59"/>
      <c r="R3468" s="59">
        <f t="shared" ref="R3468:R3469" si="2547">O3468*Q3468</f>
        <v>0</v>
      </c>
      <c r="S3468" s="59"/>
      <c r="T3468" s="59"/>
      <c r="U3468" s="59">
        <f t="shared" ref="U3468:U3469" si="2548">R3468-R3468*T3468/100</f>
        <v>0</v>
      </c>
      <c r="V3468" s="84">
        <f t="shared" ref="V3468:V3469" si="2549">J3468+U3468</f>
        <v>859800</v>
      </c>
      <c r="W3468" s="84">
        <f t="shared" ref="W3468:W3469" si="2550">V3468*P3468/100</f>
        <v>859800</v>
      </c>
      <c r="X3468" s="59"/>
      <c r="Y3468" s="609">
        <f>J3468</f>
        <v>859800</v>
      </c>
      <c r="Z3468" s="85">
        <v>0.01</v>
      </c>
      <c r="AA3468" s="79">
        <f t="shared" ref="AA3468:AA3478" si="2551">Y3468*Z3468/100</f>
        <v>85.98</v>
      </c>
    </row>
    <row r="3469" spans="1:27" ht="27.95" customHeight="1">
      <c r="A3469" s="624">
        <v>1609</v>
      </c>
      <c r="B3469" s="627" t="s">
        <v>25</v>
      </c>
      <c r="C3469" s="80" t="s">
        <v>331</v>
      </c>
      <c r="D3469" s="78">
        <v>19</v>
      </c>
      <c r="E3469" s="78">
        <v>1</v>
      </c>
      <c r="F3469" s="78">
        <v>1</v>
      </c>
      <c r="G3469" s="78">
        <v>1</v>
      </c>
      <c r="H3469" s="31">
        <v>7701</v>
      </c>
      <c r="I3469" s="85">
        <v>100</v>
      </c>
      <c r="J3469" s="84">
        <f t="shared" si="2546"/>
        <v>770100</v>
      </c>
      <c r="K3469" s="85"/>
      <c r="L3469" s="85"/>
      <c r="M3469" s="85"/>
      <c r="N3469" s="85"/>
      <c r="O3469" s="85"/>
      <c r="P3469" s="85">
        <v>100</v>
      </c>
      <c r="Q3469" s="59"/>
      <c r="R3469" s="59">
        <f t="shared" si="2547"/>
        <v>0</v>
      </c>
      <c r="S3469" s="59"/>
      <c r="T3469" s="59"/>
      <c r="U3469" s="59">
        <f t="shared" si="2548"/>
        <v>0</v>
      </c>
      <c r="V3469" s="84">
        <f t="shared" si="2549"/>
        <v>770100</v>
      </c>
      <c r="W3469" s="84">
        <f t="shared" si="2550"/>
        <v>770100</v>
      </c>
      <c r="X3469" s="59"/>
      <c r="Y3469" s="609">
        <f>J3469</f>
        <v>770100</v>
      </c>
      <c r="Z3469" s="85">
        <v>0.01</v>
      </c>
      <c r="AA3469" s="79">
        <f t="shared" si="2551"/>
        <v>77.010000000000005</v>
      </c>
    </row>
    <row r="3470" spans="1:27" ht="27.95" customHeight="1">
      <c r="A3470" s="624">
        <v>1610</v>
      </c>
      <c r="B3470" s="79" t="s">
        <v>57</v>
      </c>
      <c r="C3470" s="78" t="s">
        <v>29</v>
      </c>
      <c r="D3470" s="78">
        <v>4</v>
      </c>
      <c r="E3470" s="78">
        <v>0</v>
      </c>
      <c r="F3470" s="78">
        <v>0</v>
      </c>
      <c r="G3470" s="78">
        <v>2</v>
      </c>
      <c r="H3470" s="59">
        <v>200</v>
      </c>
      <c r="I3470" s="85">
        <v>400</v>
      </c>
      <c r="J3470" s="70">
        <f>H3470*I3470</f>
        <v>80000</v>
      </c>
      <c r="K3470" s="90">
        <v>1</v>
      </c>
      <c r="L3470" s="85" t="s">
        <v>226</v>
      </c>
      <c r="M3470" s="86" t="s">
        <v>69</v>
      </c>
      <c r="N3470" s="90">
        <v>2</v>
      </c>
      <c r="O3470" s="85">
        <v>540</v>
      </c>
      <c r="P3470" s="85">
        <v>100</v>
      </c>
      <c r="Q3470" s="70">
        <v>6350</v>
      </c>
      <c r="R3470" s="84">
        <f>O3470*Q3470</f>
        <v>3429000</v>
      </c>
      <c r="S3470" s="84">
        <v>37</v>
      </c>
      <c r="T3470" s="84">
        <v>93</v>
      </c>
      <c r="U3470" s="112">
        <f>R3470-R3470*T3470/100</f>
        <v>240030</v>
      </c>
      <c r="V3470" s="111">
        <f>J3470+U3470</f>
        <v>320030</v>
      </c>
      <c r="W3470" s="112">
        <f>V3470*P3470/100</f>
        <v>320030</v>
      </c>
      <c r="X3470" s="59" t="s">
        <v>60</v>
      </c>
      <c r="Y3470" s="625">
        <f>J3470</f>
        <v>80000</v>
      </c>
      <c r="Z3470" s="85">
        <v>0.02</v>
      </c>
      <c r="AA3470" s="79">
        <f t="shared" si="2551"/>
        <v>16</v>
      </c>
    </row>
    <row r="3471" spans="1:27" ht="27.95" customHeight="1">
      <c r="A3471" s="624"/>
      <c r="B3471" s="79"/>
      <c r="C3471" s="78"/>
      <c r="D3471" s="78"/>
      <c r="E3471" s="78"/>
      <c r="F3471" s="78"/>
      <c r="G3471" s="78">
        <v>1</v>
      </c>
      <c r="H3471" s="70">
        <v>1400</v>
      </c>
      <c r="I3471" s="85">
        <v>400</v>
      </c>
      <c r="J3471" s="70">
        <f>H3471*I3471</f>
        <v>560000</v>
      </c>
      <c r="K3471" s="90"/>
      <c r="L3471" s="95"/>
      <c r="M3471" s="86"/>
      <c r="N3471" s="90"/>
      <c r="O3471" s="85"/>
      <c r="P3471" s="85">
        <v>100</v>
      </c>
      <c r="Q3471" s="70"/>
      <c r="R3471" s="84"/>
      <c r="S3471" s="84"/>
      <c r="T3471" s="84"/>
      <c r="U3471" s="59"/>
      <c r="V3471" s="70">
        <f>J3471+U3471</f>
        <v>560000</v>
      </c>
      <c r="W3471" s="59">
        <f>V3471*P3471/100</f>
        <v>560000</v>
      </c>
      <c r="X3471" s="59">
        <v>0</v>
      </c>
      <c r="Y3471" s="625">
        <f>J3471</f>
        <v>560000</v>
      </c>
      <c r="Z3471" s="85">
        <v>0.01</v>
      </c>
      <c r="AA3471" s="79">
        <f t="shared" si="2551"/>
        <v>56</v>
      </c>
    </row>
    <row r="3472" spans="1:27" ht="27.95" customHeight="1">
      <c r="A3472" s="624"/>
      <c r="B3472" s="626"/>
      <c r="C3472" s="78"/>
      <c r="D3472" s="78"/>
      <c r="E3472" s="78"/>
      <c r="F3472" s="78"/>
      <c r="G3472" s="78"/>
      <c r="H3472" s="70"/>
      <c r="I3472" s="85"/>
      <c r="J3472" s="70"/>
      <c r="K3472" s="90">
        <v>2</v>
      </c>
      <c r="L3472" s="95" t="s">
        <v>332</v>
      </c>
      <c r="M3472" s="86" t="s">
        <v>69</v>
      </c>
      <c r="N3472" s="90">
        <v>3</v>
      </c>
      <c r="O3472" s="85">
        <v>33</v>
      </c>
      <c r="P3472" s="85">
        <v>100</v>
      </c>
      <c r="Q3472" s="70">
        <v>5300</v>
      </c>
      <c r="R3472" s="84">
        <f>O3472*Q3472</f>
        <v>174900</v>
      </c>
      <c r="S3472" s="84">
        <v>17</v>
      </c>
      <c r="T3472" s="84">
        <v>79</v>
      </c>
      <c r="U3472" s="30">
        <f>R3472-R3472*T3472/100</f>
        <v>36729</v>
      </c>
      <c r="V3472" s="31">
        <f>J3472+U3472</f>
        <v>36729</v>
      </c>
      <c r="W3472" s="30">
        <f>V3472*P3472/100</f>
        <v>36729</v>
      </c>
      <c r="X3472" s="59"/>
      <c r="Y3472" s="625">
        <f>W3472</f>
        <v>36729</v>
      </c>
      <c r="Z3472" s="85">
        <v>0.3</v>
      </c>
      <c r="AA3472" s="79">
        <f t="shared" si="2551"/>
        <v>110.18699999999998</v>
      </c>
    </row>
    <row r="3473" spans="1:27" ht="27.95" customHeight="1">
      <c r="A3473" s="624">
        <v>1611</v>
      </c>
      <c r="B3473" s="627" t="s">
        <v>25</v>
      </c>
      <c r="C3473" s="80" t="s">
        <v>333</v>
      </c>
      <c r="D3473" s="78">
        <v>4</v>
      </c>
      <c r="E3473" s="78">
        <v>2</v>
      </c>
      <c r="F3473" s="78">
        <v>59</v>
      </c>
      <c r="G3473" s="78">
        <v>1</v>
      </c>
      <c r="H3473" s="31">
        <v>1859</v>
      </c>
      <c r="I3473" s="85">
        <v>100</v>
      </c>
      <c r="J3473" s="84">
        <f t="shared" ref="J3473" si="2552">H3473*I3473</f>
        <v>185900</v>
      </c>
      <c r="K3473" s="85"/>
      <c r="L3473" s="85"/>
      <c r="M3473" s="85"/>
      <c r="N3473" s="85"/>
      <c r="O3473" s="85"/>
      <c r="P3473" s="85">
        <v>100</v>
      </c>
      <c r="Q3473" s="59"/>
      <c r="R3473" s="59">
        <f t="shared" ref="R3473" si="2553">O3473*Q3473</f>
        <v>0</v>
      </c>
      <c r="S3473" s="59"/>
      <c r="T3473" s="59"/>
      <c r="U3473" s="59">
        <f t="shared" ref="U3473" si="2554">R3473-R3473*T3473/100</f>
        <v>0</v>
      </c>
      <c r="V3473" s="84">
        <f t="shared" ref="V3473" si="2555">J3473+U3473</f>
        <v>185900</v>
      </c>
      <c r="W3473" s="84">
        <f t="shared" ref="W3473" si="2556">V3473*P3473/100</f>
        <v>185900</v>
      </c>
      <c r="X3473" s="59"/>
      <c r="Y3473" s="609">
        <f>J3473</f>
        <v>185900</v>
      </c>
      <c r="Z3473" s="85">
        <v>0.01</v>
      </c>
      <c r="AA3473" s="79">
        <f t="shared" si="2551"/>
        <v>18.59</v>
      </c>
    </row>
    <row r="3474" spans="1:27" ht="27.95" customHeight="1">
      <c r="A3474" s="624">
        <v>1612</v>
      </c>
      <c r="B3474" s="79" t="s">
        <v>57</v>
      </c>
      <c r="C3474" s="78" t="s">
        <v>29</v>
      </c>
      <c r="D3474" s="78">
        <v>1</v>
      </c>
      <c r="E3474" s="78">
        <v>0</v>
      </c>
      <c r="F3474" s="78">
        <v>0</v>
      </c>
      <c r="G3474" s="78">
        <v>2</v>
      </c>
      <c r="H3474" s="59">
        <v>400</v>
      </c>
      <c r="I3474" s="85">
        <v>150</v>
      </c>
      <c r="J3474" s="70">
        <f>H3474*I3474</f>
        <v>60000</v>
      </c>
      <c r="K3474" s="90">
        <v>1</v>
      </c>
      <c r="L3474" s="85" t="s">
        <v>226</v>
      </c>
      <c r="M3474" s="86" t="s">
        <v>63</v>
      </c>
      <c r="N3474" s="90">
        <v>2</v>
      </c>
      <c r="O3474" s="85">
        <v>264</v>
      </c>
      <c r="P3474" s="85">
        <v>100</v>
      </c>
      <c r="Q3474" s="70">
        <v>6350</v>
      </c>
      <c r="R3474" s="84">
        <f>O3474*Q3474</f>
        <v>1676400</v>
      </c>
      <c r="S3474" s="84">
        <v>19</v>
      </c>
      <c r="T3474" s="84">
        <v>70</v>
      </c>
      <c r="U3474" s="112">
        <f>R3474-R3474*T3474/100</f>
        <v>502920</v>
      </c>
      <c r="V3474" s="111">
        <f>J3474+U3474</f>
        <v>562920</v>
      </c>
      <c r="W3474" s="112">
        <f>V3474*P3474/100</f>
        <v>562920</v>
      </c>
      <c r="X3474" s="59" t="s">
        <v>60</v>
      </c>
      <c r="Y3474" s="625">
        <f>J3474</f>
        <v>60000</v>
      </c>
      <c r="Z3474" s="85">
        <v>0.02</v>
      </c>
      <c r="AA3474" s="79">
        <f t="shared" si="2551"/>
        <v>12</v>
      </c>
    </row>
    <row r="3475" spans="1:27" ht="27.95" customHeight="1">
      <c r="A3475" s="624"/>
      <c r="B3475" s="626"/>
      <c r="C3475" s="78"/>
      <c r="D3475" s="78"/>
      <c r="E3475" s="78"/>
      <c r="F3475" s="78"/>
      <c r="G3475" s="78"/>
      <c r="H3475" s="70"/>
      <c r="I3475" s="85"/>
      <c r="J3475" s="70"/>
      <c r="K3475" s="90">
        <v>2</v>
      </c>
      <c r="L3475" s="95" t="s">
        <v>162</v>
      </c>
      <c r="M3475" s="86" t="s">
        <v>27</v>
      </c>
      <c r="N3475" s="90">
        <v>1</v>
      </c>
      <c r="O3475" s="85">
        <v>12.5</v>
      </c>
      <c r="P3475" s="85">
        <v>100</v>
      </c>
      <c r="Q3475" s="70">
        <v>5150</v>
      </c>
      <c r="R3475" s="84">
        <f>O3475*Q3475</f>
        <v>64375</v>
      </c>
      <c r="S3475" s="84">
        <v>19</v>
      </c>
      <c r="T3475" s="84">
        <v>93</v>
      </c>
      <c r="U3475" s="59">
        <f>R3475-R3475*T3475/100</f>
        <v>4506.25</v>
      </c>
      <c r="V3475" s="59">
        <f>J3475+U3475</f>
        <v>4506.25</v>
      </c>
      <c r="W3475" s="59">
        <f>V3475*P3475/100</f>
        <v>4506.25</v>
      </c>
      <c r="X3475" s="59">
        <v>0</v>
      </c>
      <c r="Y3475" s="609">
        <v>0</v>
      </c>
      <c r="Z3475" s="85">
        <v>0</v>
      </c>
      <c r="AA3475" s="79"/>
    </row>
    <row r="3476" spans="1:27" ht="27.95" customHeight="1">
      <c r="A3476" s="624">
        <v>1613</v>
      </c>
      <c r="B3476" s="627" t="s">
        <v>25</v>
      </c>
      <c r="C3476" s="80" t="s">
        <v>334</v>
      </c>
      <c r="D3476" s="78">
        <v>28</v>
      </c>
      <c r="E3476" s="78">
        <v>0</v>
      </c>
      <c r="F3476" s="78">
        <v>26</v>
      </c>
      <c r="G3476" s="78">
        <v>1</v>
      </c>
      <c r="H3476" s="31">
        <v>11226</v>
      </c>
      <c r="I3476" s="85">
        <v>100</v>
      </c>
      <c r="J3476" s="84">
        <f t="shared" ref="J3476:J3477" si="2557">H3476*I3476</f>
        <v>1122600</v>
      </c>
      <c r="K3476" s="85"/>
      <c r="L3476" s="85"/>
      <c r="M3476" s="85"/>
      <c r="N3476" s="85"/>
      <c r="O3476" s="85"/>
      <c r="P3476" s="85">
        <v>100</v>
      </c>
      <c r="Q3476" s="59"/>
      <c r="R3476" s="59">
        <f t="shared" ref="R3476:R3477" si="2558">O3476*Q3476</f>
        <v>0</v>
      </c>
      <c r="S3476" s="59"/>
      <c r="T3476" s="59"/>
      <c r="U3476" s="59">
        <f t="shared" ref="U3476:U3477" si="2559">R3476-R3476*T3476/100</f>
        <v>0</v>
      </c>
      <c r="V3476" s="84">
        <f t="shared" ref="V3476:V3477" si="2560">J3476+U3476</f>
        <v>1122600</v>
      </c>
      <c r="W3476" s="84">
        <f t="shared" ref="W3476:W3477" si="2561">V3476*P3476/100</f>
        <v>1122600</v>
      </c>
      <c r="X3476" s="59"/>
      <c r="Y3476" s="609">
        <f>J3476</f>
        <v>1122600</v>
      </c>
      <c r="Z3476" s="85">
        <v>0.01</v>
      </c>
      <c r="AA3476" s="79">
        <f t="shared" si="2551"/>
        <v>112.26</v>
      </c>
    </row>
    <row r="3477" spans="1:27" ht="27.95" customHeight="1">
      <c r="A3477" s="624">
        <v>1614</v>
      </c>
      <c r="B3477" s="627" t="s">
        <v>25</v>
      </c>
      <c r="C3477" s="80" t="s">
        <v>335</v>
      </c>
      <c r="D3477" s="78">
        <v>7</v>
      </c>
      <c r="E3477" s="78">
        <v>3</v>
      </c>
      <c r="F3477" s="78">
        <v>7</v>
      </c>
      <c r="G3477" s="78">
        <v>1</v>
      </c>
      <c r="H3477" s="31">
        <v>3107</v>
      </c>
      <c r="I3477" s="85">
        <v>150</v>
      </c>
      <c r="J3477" s="84">
        <f t="shared" si="2557"/>
        <v>466050</v>
      </c>
      <c r="K3477" s="85"/>
      <c r="L3477" s="85"/>
      <c r="M3477" s="85"/>
      <c r="N3477" s="85"/>
      <c r="O3477" s="85"/>
      <c r="P3477" s="85">
        <v>100</v>
      </c>
      <c r="Q3477" s="59"/>
      <c r="R3477" s="59">
        <f t="shared" si="2558"/>
        <v>0</v>
      </c>
      <c r="S3477" s="59"/>
      <c r="T3477" s="59"/>
      <c r="U3477" s="59">
        <f t="shared" si="2559"/>
        <v>0</v>
      </c>
      <c r="V3477" s="84">
        <f t="shared" si="2560"/>
        <v>466050</v>
      </c>
      <c r="W3477" s="84">
        <f t="shared" si="2561"/>
        <v>466050</v>
      </c>
      <c r="X3477" s="59"/>
      <c r="Y3477" s="609">
        <f>J3477</f>
        <v>466050</v>
      </c>
      <c r="Z3477" s="85">
        <v>0.01</v>
      </c>
      <c r="AA3477" s="79">
        <f t="shared" si="2551"/>
        <v>46.604999999999997</v>
      </c>
    </row>
    <row r="3478" spans="1:27" ht="27.95" customHeight="1">
      <c r="A3478" s="624">
        <v>1615</v>
      </c>
      <c r="B3478" s="79" t="s">
        <v>57</v>
      </c>
      <c r="C3478" s="78" t="s">
        <v>29</v>
      </c>
      <c r="D3478" s="78">
        <v>1</v>
      </c>
      <c r="E3478" s="78">
        <v>0</v>
      </c>
      <c r="F3478" s="78">
        <v>0</v>
      </c>
      <c r="G3478" s="78">
        <v>2</v>
      </c>
      <c r="H3478" s="59">
        <v>400</v>
      </c>
      <c r="I3478" s="85">
        <v>150</v>
      </c>
      <c r="J3478" s="70">
        <f>H3478*I3478</f>
        <v>60000</v>
      </c>
      <c r="K3478" s="90">
        <v>1</v>
      </c>
      <c r="L3478" s="85" t="s">
        <v>226</v>
      </c>
      <c r="M3478" s="86" t="s">
        <v>63</v>
      </c>
      <c r="N3478" s="90">
        <v>2</v>
      </c>
      <c r="O3478" s="85">
        <v>874</v>
      </c>
      <c r="P3478" s="85">
        <v>100</v>
      </c>
      <c r="Q3478" s="70">
        <v>6350</v>
      </c>
      <c r="R3478" s="84">
        <f>O3478*Q3478</f>
        <v>5549900</v>
      </c>
      <c r="S3478" s="84">
        <v>34</v>
      </c>
      <c r="T3478" s="84">
        <v>85</v>
      </c>
      <c r="U3478" s="112">
        <f>R3478-R3478*T3478/100</f>
        <v>832485</v>
      </c>
      <c r="V3478" s="111">
        <f>J3478+U3478</f>
        <v>892485</v>
      </c>
      <c r="W3478" s="112">
        <f>V3478*P3478/100</f>
        <v>892485</v>
      </c>
      <c r="X3478" s="59" t="s">
        <v>60</v>
      </c>
      <c r="Y3478" s="625">
        <f>J3478</f>
        <v>60000</v>
      </c>
      <c r="Z3478" s="85">
        <v>0.02</v>
      </c>
      <c r="AA3478" s="79">
        <f t="shared" si="2551"/>
        <v>12</v>
      </c>
    </row>
    <row r="3479" spans="1:27" ht="27.95" customHeight="1">
      <c r="A3479" s="624"/>
      <c r="B3479" s="626"/>
      <c r="C3479" s="78"/>
      <c r="D3479" s="78"/>
      <c r="E3479" s="78"/>
      <c r="F3479" s="78"/>
      <c r="G3479" s="78"/>
      <c r="H3479" s="70"/>
      <c r="I3479" s="85"/>
      <c r="J3479" s="70"/>
      <c r="K3479" s="90">
        <v>2</v>
      </c>
      <c r="L3479" s="95" t="s">
        <v>162</v>
      </c>
      <c r="M3479" s="86" t="s">
        <v>27</v>
      </c>
      <c r="N3479" s="90">
        <v>1</v>
      </c>
      <c r="O3479" s="85">
        <v>10</v>
      </c>
      <c r="P3479" s="85">
        <v>100</v>
      </c>
      <c r="Q3479" s="70">
        <v>5150</v>
      </c>
      <c r="R3479" s="84">
        <f>O3479*Q3479</f>
        <v>51500</v>
      </c>
      <c r="S3479" s="84">
        <v>34</v>
      </c>
      <c r="T3479" s="84">
        <v>93</v>
      </c>
      <c r="U3479" s="59">
        <f>R3479-R3479*T3479/100</f>
        <v>3605</v>
      </c>
      <c r="V3479" s="59">
        <f>J3479+U3479</f>
        <v>3605</v>
      </c>
      <c r="W3479" s="59">
        <f>V3479*P3479/100</f>
        <v>3605</v>
      </c>
      <c r="X3479" s="59">
        <v>0</v>
      </c>
      <c r="Y3479" s="609">
        <v>0</v>
      </c>
      <c r="Z3479" s="85">
        <v>0</v>
      </c>
      <c r="AA3479" s="79"/>
    </row>
    <row r="3480" spans="1:27" ht="27.95" customHeight="1">
      <c r="A3480" s="624">
        <v>1616</v>
      </c>
      <c r="B3480" s="627" t="s">
        <v>25</v>
      </c>
      <c r="C3480" s="80" t="s">
        <v>336</v>
      </c>
      <c r="D3480" s="78">
        <v>6</v>
      </c>
      <c r="E3480" s="78">
        <v>0</v>
      </c>
      <c r="F3480" s="78">
        <v>0</v>
      </c>
      <c r="G3480" s="78">
        <v>1</v>
      </c>
      <c r="H3480" s="31">
        <v>2400</v>
      </c>
      <c r="I3480" s="85">
        <v>150</v>
      </c>
      <c r="J3480" s="84">
        <f t="shared" ref="J3480:J3482" si="2562">H3480*I3480</f>
        <v>360000</v>
      </c>
      <c r="K3480" s="85"/>
      <c r="L3480" s="85"/>
      <c r="M3480" s="85"/>
      <c r="N3480" s="85"/>
      <c r="O3480" s="85"/>
      <c r="P3480" s="85">
        <v>100</v>
      </c>
      <c r="Q3480" s="59"/>
      <c r="R3480" s="59">
        <f t="shared" ref="R3480:R3482" si="2563">O3480*Q3480</f>
        <v>0</v>
      </c>
      <c r="S3480" s="59"/>
      <c r="T3480" s="59"/>
      <c r="U3480" s="59">
        <f t="shared" ref="U3480:U3482" si="2564">R3480-R3480*T3480/100</f>
        <v>0</v>
      </c>
      <c r="V3480" s="84">
        <f t="shared" ref="V3480:V3482" si="2565">J3480+U3480</f>
        <v>360000</v>
      </c>
      <c r="W3480" s="84">
        <f t="shared" ref="W3480:W3482" si="2566">V3480*P3480/100</f>
        <v>360000</v>
      </c>
      <c r="X3480" s="59"/>
      <c r="Y3480" s="609">
        <f t="shared" ref="Y3480:Y3485" si="2567">J3480</f>
        <v>360000</v>
      </c>
      <c r="Z3480" s="85">
        <v>0.01</v>
      </c>
      <c r="AA3480" s="79">
        <f t="shared" ref="AA3480:AA3488" si="2568">Y3480*Z3480/100</f>
        <v>36</v>
      </c>
    </row>
    <row r="3481" spans="1:27" ht="27.95" customHeight="1">
      <c r="A3481" s="624">
        <v>1617</v>
      </c>
      <c r="B3481" s="627" t="s">
        <v>25</v>
      </c>
      <c r="C3481" s="80" t="s">
        <v>337</v>
      </c>
      <c r="D3481" s="78">
        <v>6</v>
      </c>
      <c r="E3481" s="78">
        <v>0</v>
      </c>
      <c r="F3481" s="78">
        <v>0</v>
      </c>
      <c r="G3481" s="78">
        <v>1</v>
      </c>
      <c r="H3481" s="31">
        <v>2400</v>
      </c>
      <c r="I3481" s="85">
        <v>150</v>
      </c>
      <c r="J3481" s="84">
        <f t="shared" si="2562"/>
        <v>360000</v>
      </c>
      <c r="K3481" s="85"/>
      <c r="L3481" s="85"/>
      <c r="M3481" s="85"/>
      <c r="N3481" s="85"/>
      <c r="O3481" s="85"/>
      <c r="P3481" s="85">
        <v>100</v>
      </c>
      <c r="Q3481" s="59"/>
      <c r="R3481" s="59">
        <f t="shared" si="2563"/>
        <v>0</v>
      </c>
      <c r="S3481" s="59"/>
      <c r="T3481" s="59"/>
      <c r="U3481" s="59">
        <f t="shared" si="2564"/>
        <v>0</v>
      </c>
      <c r="V3481" s="84">
        <f t="shared" si="2565"/>
        <v>360000</v>
      </c>
      <c r="W3481" s="84">
        <f t="shared" si="2566"/>
        <v>360000</v>
      </c>
      <c r="X3481" s="59"/>
      <c r="Y3481" s="609">
        <f t="shared" si="2567"/>
        <v>360000</v>
      </c>
      <c r="Z3481" s="85">
        <v>0.01</v>
      </c>
      <c r="AA3481" s="79">
        <f t="shared" si="2568"/>
        <v>36</v>
      </c>
    </row>
    <row r="3482" spans="1:27" ht="27.95" customHeight="1">
      <c r="A3482" s="624">
        <v>1618</v>
      </c>
      <c r="B3482" s="627" t="s">
        <v>25</v>
      </c>
      <c r="C3482" s="80" t="s">
        <v>338</v>
      </c>
      <c r="D3482" s="78">
        <v>6</v>
      </c>
      <c r="E3482" s="78">
        <v>1</v>
      </c>
      <c r="F3482" s="78">
        <v>21</v>
      </c>
      <c r="G3482" s="78">
        <v>1</v>
      </c>
      <c r="H3482" s="31">
        <v>2521</v>
      </c>
      <c r="I3482" s="85">
        <v>150</v>
      </c>
      <c r="J3482" s="84">
        <f t="shared" si="2562"/>
        <v>378150</v>
      </c>
      <c r="K3482" s="85"/>
      <c r="L3482" s="85"/>
      <c r="M3482" s="85"/>
      <c r="N3482" s="85"/>
      <c r="O3482" s="85"/>
      <c r="P3482" s="85">
        <v>100</v>
      </c>
      <c r="Q3482" s="59"/>
      <c r="R3482" s="59">
        <f t="shared" si="2563"/>
        <v>0</v>
      </c>
      <c r="S3482" s="59"/>
      <c r="T3482" s="59"/>
      <c r="U3482" s="59">
        <f t="shared" si="2564"/>
        <v>0</v>
      </c>
      <c r="V3482" s="84">
        <f t="shared" si="2565"/>
        <v>378150</v>
      </c>
      <c r="W3482" s="84">
        <f t="shared" si="2566"/>
        <v>378150</v>
      </c>
      <c r="X3482" s="59"/>
      <c r="Y3482" s="609">
        <f t="shared" si="2567"/>
        <v>378150</v>
      </c>
      <c r="Z3482" s="85">
        <v>0.01</v>
      </c>
      <c r="AA3482" s="79">
        <f t="shared" si="2568"/>
        <v>37.814999999999998</v>
      </c>
    </row>
    <row r="3483" spans="1:27" ht="27.95" customHeight="1">
      <c r="A3483" s="624">
        <v>1619</v>
      </c>
      <c r="B3483" s="79" t="s">
        <v>57</v>
      </c>
      <c r="C3483" s="78" t="s">
        <v>29</v>
      </c>
      <c r="D3483" s="78">
        <v>0</v>
      </c>
      <c r="E3483" s="78">
        <v>2</v>
      </c>
      <c r="F3483" s="78">
        <v>0</v>
      </c>
      <c r="G3483" s="78">
        <v>2</v>
      </c>
      <c r="H3483" s="59">
        <v>200</v>
      </c>
      <c r="I3483" s="85">
        <v>150</v>
      </c>
      <c r="J3483" s="70">
        <f>H3483*I3483</f>
        <v>30000</v>
      </c>
      <c r="K3483" s="90">
        <v>1</v>
      </c>
      <c r="L3483" s="85" t="s">
        <v>226</v>
      </c>
      <c r="M3483" s="86" t="s">
        <v>67</v>
      </c>
      <c r="N3483" s="90">
        <v>2</v>
      </c>
      <c r="O3483" s="85">
        <v>105</v>
      </c>
      <c r="P3483" s="85">
        <v>100</v>
      </c>
      <c r="Q3483" s="70">
        <v>6350</v>
      </c>
      <c r="R3483" s="84">
        <f>O3483*Q3483</f>
        <v>666750</v>
      </c>
      <c r="S3483" s="84">
        <v>16</v>
      </c>
      <c r="T3483" s="84">
        <v>22</v>
      </c>
      <c r="U3483" s="112">
        <f>R3483-R3483*T3483/100</f>
        <v>520065</v>
      </c>
      <c r="V3483" s="111">
        <f>J3483+U3483</f>
        <v>550065</v>
      </c>
      <c r="W3483" s="112">
        <f>V3483*P3483/100</f>
        <v>550065</v>
      </c>
      <c r="X3483" s="59" t="s">
        <v>60</v>
      </c>
      <c r="Y3483" s="625">
        <f t="shared" si="2567"/>
        <v>30000</v>
      </c>
      <c r="Z3483" s="85">
        <v>0.02</v>
      </c>
      <c r="AA3483" s="79">
        <f t="shared" si="2568"/>
        <v>6</v>
      </c>
    </row>
    <row r="3484" spans="1:27" ht="27.95" customHeight="1">
      <c r="A3484" s="624">
        <v>1620</v>
      </c>
      <c r="B3484" s="627" t="s">
        <v>25</v>
      </c>
      <c r="C3484" s="80" t="s">
        <v>339</v>
      </c>
      <c r="D3484" s="78">
        <v>20</v>
      </c>
      <c r="E3484" s="78">
        <v>0</v>
      </c>
      <c r="F3484" s="78">
        <v>66</v>
      </c>
      <c r="G3484" s="78">
        <v>1</v>
      </c>
      <c r="H3484" s="31">
        <v>8066</v>
      </c>
      <c r="I3484" s="85">
        <v>150</v>
      </c>
      <c r="J3484" s="84">
        <f t="shared" ref="J3484" si="2569">H3484*I3484</f>
        <v>1209900</v>
      </c>
      <c r="K3484" s="85"/>
      <c r="L3484" s="85"/>
      <c r="M3484" s="85"/>
      <c r="N3484" s="85"/>
      <c r="O3484" s="85"/>
      <c r="P3484" s="85">
        <v>100</v>
      </c>
      <c r="Q3484" s="59"/>
      <c r="R3484" s="59">
        <f t="shared" ref="R3484" si="2570">O3484*Q3484</f>
        <v>0</v>
      </c>
      <c r="S3484" s="59"/>
      <c r="T3484" s="59"/>
      <c r="U3484" s="59">
        <f t="shared" ref="U3484" si="2571">R3484-R3484*T3484/100</f>
        <v>0</v>
      </c>
      <c r="V3484" s="84">
        <f t="shared" ref="V3484" si="2572">J3484+U3484</f>
        <v>1209900</v>
      </c>
      <c r="W3484" s="84">
        <f t="shared" ref="W3484" si="2573">V3484*P3484/100</f>
        <v>1209900</v>
      </c>
      <c r="X3484" s="59"/>
      <c r="Y3484" s="609">
        <f t="shared" si="2567"/>
        <v>1209900</v>
      </c>
      <c r="Z3484" s="85">
        <v>0.01</v>
      </c>
      <c r="AA3484" s="79">
        <f t="shared" si="2568"/>
        <v>120.99</v>
      </c>
    </row>
    <row r="3485" spans="1:27" ht="27.95" customHeight="1">
      <c r="A3485" s="624">
        <v>1621</v>
      </c>
      <c r="B3485" s="79" t="s">
        <v>57</v>
      </c>
      <c r="C3485" s="78" t="s">
        <v>29</v>
      </c>
      <c r="D3485" s="78">
        <v>0</v>
      </c>
      <c r="E3485" s="78">
        <v>2</v>
      </c>
      <c r="F3485" s="78">
        <v>0</v>
      </c>
      <c r="G3485" s="78">
        <v>2</v>
      </c>
      <c r="H3485" s="59">
        <v>200</v>
      </c>
      <c r="I3485" s="85">
        <v>150</v>
      </c>
      <c r="J3485" s="70">
        <f>H3485*I3485</f>
        <v>30000</v>
      </c>
      <c r="K3485" s="90">
        <v>1</v>
      </c>
      <c r="L3485" s="85" t="s">
        <v>226</v>
      </c>
      <c r="M3485" s="86" t="s">
        <v>67</v>
      </c>
      <c r="N3485" s="90">
        <v>2</v>
      </c>
      <c r="O3485" s="85">
        <v>240</v>
      </c>
      <c r="P3485" s="85">
        <v>100</v>
      </c>
      <c r="Q3485" s="70">
        <v>6350</v>
      </c>
      <c r="R3485" s="84">
        <f>O3485*Q3485</f>
        <v>1524000</v>
      </c>
      <c r="S3485" s="84">
        <v>16</v>
      </c>
      <c r="T3485" s="84">
        <v>22</v>
      </c>
      <c r="U3485" s="112">
        <f>R3485-R3485*T3485/100</f>
        <v>1188720</v>
      </c>
      <c r="V3485" s="111">
        <f>J3485+U3485</f>
        <v>1218720</v>
      </c>
      <c r="W3485" s="112">
        <f>V3485*P3485/100</f>
        <v>1218720</v>
      </c>
      <c r="X3485" s="59" t="s">
        <v>60</v>
      </c>
      <c r="Y3485" s="625">
        <f t="shared" si="2567"/>
        <v>30000</v>
      </c>
      <c r="Z3485" s="85">
        <v>0.02</v>
      </c>
      <c r="AA3485" s="79">
        <f t="shared" si="2568"/>
        <v>6</v>
      </c>
    </row>
    <row r="3486" spans="1:27" ht="27.95" customHeight="1">
      <c r="A3486" s="624"/>
      <c r="B3486" s="626"/>
      <c r="C3486" s="78"/>
      <c r="D3486" s="78"/>
      <c r="E3486" s="78"/>
      <c r="F3486" s="78"/>
      <c r="G3486" s="78"/>
      <c r="H3486" s="59"/>
      <c r="I3486" s="85"/>
      <c r="J3486" s="70"/>
      <c r="K3486" s="90">
        <v>2</v>
      </c>
      <c r="L3486" s="95" t="s">
        <v>162</v>
      </c>
      <c r="M3486" s="86" t="s">
        <v>27</v>
      </c>
      <c r="N3486" s="90">
        <v>1</v>
      </c>
      <c r="O3486" s="85">
        <v>8</v>
      </c>
      <c r="P3486" s="85">
        <v>100</v>
      </c>
      <c r="Q3486" s="70">
        <v>5150</v>
      </c>
      <c r="R3486" s="84">
        <f>O3486*Q3486</f>
        <v>41200</v>
      </c>
      <c r="S3486" s="84">
        <v>21</v>
      </c>
      <c r="T3486" s="84">
        <v>93</v>
      </c>
      <c r="U3486" s="59">
        <f>R3486-R3486*T3486/100</f>
        <v>2884</v>
      </c>
      <c r="V3486" s="59">
        <f>J3486+U3486</f>
        <v>2884</v>
      </c>
      <c r="W3486" s="59">
        <f>V3486*P3486/100</f>
        <v>2884</v>
      </c>
      <c r="X3486" s="59">
        <v>0</v>
      </c>
      <c r="Y3486" s="609">
        <v>0</v>
      </c>
      <c r="Z3486" s="85">
        <v>0</v>
      </c>
      <c r="AA3486" s="79"/>
    </row>
    <row r="3487" spans="1:27" ht="27.95" customHeight="1">
      <c r="A3487" s="624">
        <v>1622</v>
      </c>
      <c r="B3487" s="627" t="s">
        <v>24</v>
      </c>
      <c r="C3487" s="80" t="s">
        <v>340</v>
      </c>
      <c r="D3487" s="78">
        <v>15</v>
      </c>
      <c r="E3487" s="78">
        <v>2</v>
      </c>
      <c r="F3487" s="78">
        <v>8</v>
      </c>
      <c r="G3487" s="78">
        <v>1</v>
      </c>
      <c r="H3487" s="31">
        <v>6208</v>
      </c>
      <c r="I3487" s="85">
        <v>150</v>
      </c>
      <c r="J3487" s="84">
        <f t="shared" ref="J3487" si="2574">H3487*I3487</f>
        <v>931200</v>
      </c>
      <c r="K3487" s="85"/>
      <c r="L3487" s="85"/>
      <c r="M3487" s="85"/>
      <c r="N3487" s="85"/>
      <c r="O3487" s="85"/>
      <c r="P3487" s="85">
        <v>100</v>
      </c>
      <c r="Q3487" s="59"/>
      <c r="R3487" s="59">
        <f t="shared" ref="R3487" si="2575">O3487*Q3487</f>
        <v>0</v>
      </c>
      <c r="S3487" s="59"/>
      <c r="T3487" s="59"/>
      <c r="U3487" s="59">
        <f t="shared" ref="U3487" si="2576">R3487-R3487*T3487/100</f>
        <v>0</v>
      </c>
      <c r="V3487" s="84">
        <f t="shared" ref="V3487" si="2577">J3487+U3487</f>
        <v>931200</v>
      </c>
      <c r="W3487" s="84">
        <f t="shared" ref="W3487" si="2578">V3487*P3487/100</f>
        <v>931200</v>
      </c>
      <c r="X3487" s="59" t="s">
        <v>341</v>
      </c>
      <c r="Y3487" s="609">
        <v>0</v>
      </c>
      <c r="Z3487" s="85">
        <v>0</v>
      </c>
      <c r="AA3487" s="79">
        <f t="shared" si="2568"/>
        <v>0</v>
      </c>
    </row>
    <row r="3488" spans="1:27" ht="27.95" customHeight="1">
      <c r="A3488" s="624">
        <v>1623</v>
      </c>
      <c r="B3488" s="79" t="s">
        <v>57</v>
      </c>
      <c r="C3488" s="78" t="s">
        <v>29</v>
      </c>
      <c r="D3488" s="78">
        <v>0</v>
      </c>
      <c r="E3488" s="78">
        <v>1</v>
      </c>
      <c r="F3488" s="78">
        <v>80</v>
      </c>
      <c r="G3488" s="78">
        <v>2</v>
      </c>
      <c r="H3488" s="59">
        <v>180</v>
      </c>
      <c r="I3488" s="85">
        <v>400</v>
      </c>
      <c r="J3488" s="70">
        <f>H3488*I3488</f>
        <v>72000</v>
      </c>
      <c r="K3488" s="90">
        <v>1</v>
      </c>
      <c r="L3488" s="85" t="s">
        <v>226</v>
      </c>
      <c r="M3488" s="86" t="s">
        <v>342</v>
      </c>
      <c r="N3488" s="90">
        <v>2</v>
      </c>
      <c r="O3488" s="85">
        <v>171</v>
      </c>
      <c r="P3488" s="85">
        <v>100</v>
      </c>
      <c r="Q3488" s="70">
        <v>6350</v>
      </c>
      <c r="R3488" s="84">
        <f>O3488*Q3488</f>
        <v>1085850</v>
      </c>
      <c r="S3488" s="84">
        <v>26</v>
      </c>
      <c r="T3488" s="84">
        <v>93</v>
      </c>
      <c r="U3488" s="112">
        <f>R3488-R3488*T3488/100</f>
        <v>76009.5</v>
      </c>
      <c r="V3488" s="111">
        <f>J3488+U3488</f>
        <v>148009.5</v>
      </c>
      <c r="W3488" s="112">
        <f>V3488*P3488/100</f>
        <v>148009.5</v>
      </c>
      <c r="X3488" s="59" t="s">
        <v>60</v>
      </c>
      <c r="Y3488" s="625">
        <f>J3488</f>
        <v>72000</v>
      </c>
      <c r="Z3488" s="85">
        <v>0.02</v>
      </c>
      <c r="AA3488" s="79">
        <f t="shared" si="2568"/>
        <v>14.4</v>
      </c>
    </row>
    <row r="3489" spans="1:27" ht="27.95" customHeight="1">
      <c r="A3489" s="624"/>
      <c r="B3489" s="626"/>
      <c r="C3489" s="78"/>
      <c r="D3489" s="78"/>
      <c r="E3489" s="78"/>
      <c r="F3489" s="78"/>
      <c r="G3489" s="78"/>
      <c r="H3489" s="59"/>
      <c r="I3489" s="85"/>
      <c r="J3489" s="70"/>
      <c r="K3489" s="90">
        <v>2</v>
      </c>
      <c r="L3489" s="95" t="s">
        <v>162</v>
      </c>
      <c r="M3489" s="86" t="s">
        <v>27</v>
      </c>
      <c r="N3489" s="90">
        <v>1</v>
      </c>
      <c r="O3489" s="85">
        <v>30</v>
      </c>
      <c r="P3489" s="85">
        <v>100</v>
      </c>
      <c r="Q3489" s="70">
        <v>5150</v>
      </c>
      <c r="R3489" s="84">
        <f>O3489*Q3489</f>
        <v>154500</v>
      </c>
      <c r="S3489" s="84">
        <v>26</v>
      </c>
      <c r="T3489" s="84">
        <v>93</v>
      </c>
      <c r="U3489" s="59">
        <f>R3489-R3489*T3489/100</f>
        <v>10815</v>
      </c>
      <c r="V3489" s="59">
        <f>J3489+U3489</f>
        <v>10815</v>
      </c>
      <c r="W3489" s="59">
        <f>V3489*P3489/100</f>
        <v>10815</v>
      </c>
      <c r="X3489" s="59">
        <v>0</v>
      </c>
      <c r="Y3489" s="609">
        <v>0</v>
      </c>
      <c r="Z3489" s="85">
        <v>0</v>
      </c>
      <c r="AA3489" s="79"/>
    </row>
    <row r="3490" spans="1:27" ht="27.95" customHeight="1">
      <c r="A3490" s="624">
        <v>1624</v>
      </c>
      <c r="B3490" s="627" t="s">
        <v>25</v>
      </c>
      <c r="C3490" s="80" t="s">
        <v>343</v>
      </c>
      <c r="D3490" s="78">
        <v>23</v>
      </c>
      <c r="E3490" s="78">
        <v>1</v>
      </c>
      <c r="F3490" s="78">
        <v>82</v>
      </c>
      <c r="G3490" s="78">
        <v>1</v>
      </c>
      <c r="H3490" s="31">
        <v>9382</v>
      </c>
      <c r="I3490" s="85">
        <v>100</v>
      </c>
      <c r="J3490" s="84">
        <f t="shared" ref="J3490:J3491" si="2579">H3490*I3490</f>
        <v>938200</v>
      </c>
      <c r="K3490" s="85"/>
      <c r="L3490" s="85"/>
      <c r="M3490" s="85"/>
      <c r="N3490" s="85"/>
      <c r="O3490" s="85"/>
      <c r="P3490" s="85">
        <v>100</v>
      </c>
      <c r="Q3490" s="59"/>
      <c r="R3490" s="59">
        <f t="shared" ref="R3490:R3491" si="2580">O3490*Q3490</f>
        <v>0</v>
      </c>
      <c r="S3490" s="59"/>
      <c r="T3490" s="59"/>
      <c r="U3490" s="59">
        <f t="shared" ref="U3490:U3491" si="2581">R3490-R3490*T3490/100</f>
        <v>0</v>
      </c>
      <c r="V3490" s="84">
        <f t="shared" ref="V3490:V3491" si="2582">J3490+U3490</f>
        <v>938200</v>
      </c>
      <c r="W3490" s="84">
        <f t="shared" ref="W3490:W3491" si="2583">V3490*P3490/100</f>
        <v>938200</v>
      </c>
      <c r="X3490" s="59"/>
      <c r="Y3490" s="609">
        <f>J3490</f>
        <v>938200</v>
      </c>
      <c r="Z3490" s="85">
        <v>0.01</v>
      </c>
      <c r="AA3490" s="79">
        <f t="shared" ref="AA3490:AA3492" si="2584">Y3490*Z3490/100</f>
        <v>93.82</v>
      </c>
    </row>
    <row r="3491" spans="1:27" ht="27.95" customHeight="1">
      <c r="A3491" s="624">
        <v>1625</v>
      </c>
      <c r="B3491" s="627" t="s">
        <v>25</v>
      </c>
      <c r="C3491" s="80" t="s">
        <v>344</v>
      </c>
      <c r="D3491" s="78">
        <v>19</v>
      </c>
      <c r="E3491" s="78">
        <v>3</v>
      </c>
      <c r="F3491" s="78">
        <v>36</v>
      </c>
      <c r="G3491" s="78">
        <v>1</v>
      </c>
      <c r="H3491" s="31">
        <v>7936</v>
      </c>
      <c r="I3491" s="85">
        <v>100</v>
      </c>
      <c r="J3491" s="84">
        <f t="shared" si="2579"/>
        <v>793600</v>
      </c>
      <c r="K3491" s="85"/>
      <c r="L3491" s="85"/>
      <c r="M3491" s="85"/>
      <c r="N3491" s="85"/>
      <c r="O3491" s="85"/>
      <c r="P3491" s="85">
        <v>100</v>
      </c>
      <c r="Q3491" s="59"/>
      <c r="R3491" s="59">
        <f t="shared" si="2580"/>
        <v>0</v>
      </c>
      <c r="S3491" s="59"/>
      <c r="T3491" s="59"/>
      <c r="U3491" s="59">
        <f t="shared" si="2581"/>
        <v>0</v>
      </c>
      <c r="V3491" s="84">
        <f t="shared" si="2582"/>
        <v>793600</v>
      </c>
      <c r="W3491" s="84">
        <f t="shared" si="2583"/>
        <v>793600</v>
      </c>
      <c r="X3491" s="59"/>
      <c r="Y3491" s="609">
        <f>J3491</f>
        <v>793600</v>
      </c>
      <c r="Z3491" s="85">
        <v>0.01</v>
      </c>
      <c r="AA3491" s="79">
        <f t="shared" si="2584"/>
        <v>79.36</v>
      </c>
    </row>
    <row r="3492" spans="1:27" ht="27.95" customHeight="1">
      <c r="A3492" s="624">
        <v>1626</v>
      </c>
      <c r="B3492" s="79" t="s">
        <v>57</v>
      </c>
      <c r="C3492" s="78" t="s">
        <v>29</v>
      </c>
      <c r="D3492" s="78">
        <v>0</v>
      </c>
      <c r="E3492" s="78">
        <v>1</v>
      </c>
      <c r="F3492" s="78">
        <v>0</v>
      </c>
      <c r="G3492" s="78">
        <v>2</v>
      </c>
      <c r="H3492" s="59">
        <v>100</v>
      </c>
      <c r="I3492" s="85">
        <v>150</v>
      </c>
      <c r="J3492" s="70">
        <f>H3492*I3492</f>
        <v>15000</v>
      </c>
      <c r="K3492" s="90">
        <v>1</v>
      </c>
      <c r="L3492" s="85" t="s">
        <v>226</v>
      </c>
      <c r="M3492" s="86" t="s">
        <v>67</v>
      </c>
      <c r="N3492" s="90">
        <v>2</v>
      </c>
      <c r="O3492" s="85">
        <v>134.4</v>
      </c>
      <c r="P3492" s="85">
        <v>100</v>
      </c>
      <c r="Q3492" s="70">
        <v>6350</v>
      </c>
      <c r="R3492" s="84">
        <f>O3492*Q3492</f>
        <v>853440</v>
      </c>
      <c r="S3492" s="84">
        <v>21</v>
      </c>
      <c r="T3492" s="84">
        <v>32</v>
      </c>
      <c r="U3492" s="112">
        <f>R3492-R3492*T3492/100</f>
        <v>580339.19999999995</v>
      </c>
      <c r="V3492" s="111">
        <f>J3492+U3492</f>
        <v>595339.19999999995</v>
      </c>
      <c r="W3492" s="112">
        <f>V3492*P3492/100</f>
        <v>595339.19999999995</v>
      </c>
      <c r="X3492" s="59" t="s">
        <v>60</v>
      </c>
      <c r="Y3492" s="625">
        <f>J3492</f>
        <v>15000</v>
      </c>
      <c r="Z3492" s="85">
        <v>0.02</v>
      </c>
      <c r="AA3492" s="79">
        <f t="shared" si="2584"/>
        <v>3</v>
      </c>
    </row>
    <row r="3493" spans="1:27" ht="27.95" customHeight="1">
      <c r="A3493" s="624"/>
      <c r="B3493" s="626"/>
      <c r="C3493" s="78"/>
      <c r="D3493" s="78"/>
      <c r="E3493" s="78"/>
      <c r="F3493" s="78"/>
      <c r="G3493" s="78"/>
      <c r="H3493" s="59"/>
      <c r="I3493" s="85"/>
      <c r="J3493" s="70"/>
      <c r="K3493" s="90"/>
      <c r="L3493" s="95"/>
      <c r="M3493" s="86"/>
      <c r="N3493" s="90"/>
      <c r="O3493" s="85"/>
      <c r="P3493" s="85"/>
      <c r="Q3493" s="70"/>
      <c r="R3493" s="84"/>
      <c r="S3493" s="84"/>
      <c r="T3493" s="84"/>
      <c r="U3493" s="59"/>
      <c r="V3493" s="59"/>
      <c r="W3493" s="59"/>
      <c r="X3493" s="59"/>
      <c r="Y3493" s="609"/>
      <c r="Z3493" s="85"/>
      <c r="AA3493" s="79"/>
    </row>
    <row r="3494" spans="1:27" ht="27.95" customHeight="1">
      <c r="A3494" s="624">
        <v>1627</v>
      </c>
      <c r="B3494" s="627" t="s">
        <v>25</v>
      </c>
      <c r="C3494" s="80" t="s">
        <v>345</v>
      </c>
      <c r="D3494" s="78">
        <v>8</v>
      </c>
      <c r="E3494" s="78">
        <v>0</v>
      </c>
      <c r="F3494" s="78">
        <v>43</v>
      </c>
      <c r="G3494" s="78">
        <v>1</v>
      </c>
      <c r="H3494" s="31">
        <v>3243</v>
      </c>
      <c r="I3494" s="85">
        <v>150</v>
      </c>
      <c r="J3494" s="84">
        <f t="shared" ref="J3494:J3495" si="2585">H3494*I3494</f>
        <v>486450</v>
      </c>
      <c r="K3494" s="85"/>
      <c r="L3494" s="85"/>
      <c r="M3494" s="85"/>
      <c r="N3494" s="85"/>
      <c r="O3494" s="85"/>
      <c r="P3494" s="85">
        <v>100</v>
      </c>
      <c r="Q3494" s="59"/>
      <c r="R3494" s="59">
        <f t="shared" ref="R3494:R3495" si="2586">O3494*Q3494</f>
        <v>0</v>
      </c>
      <c r="S3494" s="59"/>
      <c r="T3494" s="59"/>
      <c r="U3494" s="59">
        <f t="shared" ref="U3494:U3495" si="2587">R3494-R3494*T3494/100</f>
        <v>0</v>
      </c>
      <c r="V3494" s="84">
        <f t="shared" ref="V3494:V3495" si="2588">J3494+U3494</f>
        <v>486450</v>
      </c>
      <c r="W3494" s="84">
        <f t="shared" ref="W3494:W3495" si="2589">V3494*P3494/100</f>
        <v>486450</v>
      </c>
      <c r="X3494" s="59"/>
      <c r="Y3494" s="609">
        <f>J3494</f>
        <v>486450</v>
      </c>
      <c r="Z3494" s="85">
        <v>0.01</v>
      </c>
      <c r="AA3494" s="79">
        <f t="shared" ref="AA3494:AA3496" si="2590">Y3494*Z3494/100</f>
        <v>48.645000000000003</v>
      </c>
    </row>
    <row r="3495" spans="1:27" ht="27.95" customHeight="1">
      <c r="A3495" s="624">
        <v>1628</v>
      </c>
      <c r="B3495" s="864" t="s">
        <v>64</v>
      </c>
      <c r="C3495" s="865"/>
      <c r="D3495" s="78">
        <v>17</v>
      </c>
      <c r="E3495" s="78">
        <v>2</v>
      </c>
      <c r="F3495" s="78">
        <v>42</v>
      </c>
      <c r="G3495" s="78">
        <v>1</v>
      </c>
      <c r="H3495" s="31">
        <v>7042</v>
      </c>
      <c r="I3495" s="85">
        <v>150</v>
      </c>
      <c r="J3495" s="84">
        <f t="shared" si="2585"/>
        <v>1056300</v>
      </c>
      <c r="K3495" s="85"/>
      <c r="L3495" s="85"/>
      <c r="M3495" s="85"/>
      <c r="N3495" s="85"/>
      <c r="O3495" s="85"/>
      <c r="P3495" s="85">
        <v>100</v>
      </c>
      <c r="Q3495" s="59"/>
      <c r="R3495" s="59">
        <f t="shared" si="2586"/>
        <v>0</v>
      </c>
      <c r="S3495" s="59"/>
      <c r="T3495" s="59"/>
      <c r="U3495" s="59">
        <f t="shared" si="2587"/>
        <v>0</v>
      </c>
      <c r="V3495" s="84">
        <f t="shared" si="2588"/>
        <v>1056300</v>
      </c>
      <c r="W3495" s="84">
        <f t="shared" si="2589"/>
        <v>1056300</v>
      </c>
      <c r="X3495" s="59"/>
      <c r="Y3495" s="609">
        <f>J3495</f>
        <v>1056300</v>
      </c>
      <c r="Z3495" s="85">
        <v>0.01</v>
      </c>
      <c r="AA3495" s="79">
        <f t="shared" si="2590"/>
        <v>105.63</v>
      </c>
    </row>
    <row r="3496" spans="1:27" ht="27.95" customHeight="1">
      <c r="A3496" s="624">
        <v>1629</v>
      </c>
      <c r="B3496" s="79" t="s">
        <v>57</v>
      </c>
      <c r="C3496" s="78" t="s">
        <v>29</v>
      </c>
      <c r="D3496" s="78">
        <v>0</v>
      </c>
      <c r="E3496" s="78">
        <v>2</v>
      </c>
      <c r="F3496" s="78">
        <v>0</v>
      </c>
      <c r="G3496" s="78">
        <v>2</v>
      </c>
      <c r="H3496" s="59">
        <v>200</v>
      </c>
      <c r="I3496" s="85">
        <v>150</v>
      </c>
      <c r="J3496" s="70">
        <f>H3496*I3496</f>
        <v>30000</v>
      </c>
      <c r="K3496" s="90">
        <v>1</v>
      </c>
      <c r="L3496" s="85" t="s">
        <v>226</v>
      </c>
      <c r="M3496" s="86" t="s">
        <v>346</v>
      </c>
      <c r="N3496" s="90">
        <v>2</v>
      </c>
      <c r="O3496" s="85">
        <v>385</v>
      </c>
      <c r="P3496" s="85">
        <v>100</v>
      </c>
      <c r="Q3496" s="70">
        <v>6350</v>
      </c>
      <c r="R3496" s="84">
        <f>O3496*Q3496</f>
        <v>2444750</v>
      </c>
      <c r="S3496" s="84">
        <v>26</v>
      </c>
      <c r="T3496" s="84">
        <v>93</v>
      </c>
      <c r="U3496" s="112">
        <f>R3496-R3496*T3496/100</f>
        <v>171132.5</v>
      </c>
      <c r="V3496" s="111">
        <f>J3496+U3496</f>
        <v>201132.5</v>
      </c>
      <c r="W3496" s="112">
        <f>V3496*P3496/100</f>
        <v>201132.5</v>
      </c>
      <c r="X3496" s="59" t="s">
        <v>60</v>
      </c>
      <c r="Y3496" s="625">
        <f>J3496</f>
        <v>30000</v>
      </c>
      <c r="Z3496" s="85">
        <v>0.02</v>
      </c>
      <c r="AA3496" s="79">
        <f t="shared" si="2590"/>
        <v>6</v>
      </c>
    </row>
    <row r="3497" spans="1:27" ht="27.95" customHeight="1">
      <c r="A3497" s="624"/>
      <c r="B3497" s="626"/>
      <c r="C3497" s="78"/>
      <c r="D3497" s="78"/>
      <c r="E3497" s="78"/>
      <c r="F3497" s="78"/>
      <c r="G3497" s="78"/>
      <c r="H3497" s="59"/>
      <c r="I3497" s="85"/>
      <c r="J3497" s="70"/>
      <c r="K3497" s="90"/>
      <c r="L3497" s="95" t="s">
        <v>162</v>
      </c>
      <c r="M3497" s="86" t="s">
        <v>27</v>
      </c>
      <c r="N3497" s="90">
        <v>1</v>
      </c>
      <c r="O3497" s="85">
        <v>10</v>
      </c>
      <c r="P3497" s="85">
        <v>100</v>
      </c>
      <c r="Q3497" s="70">
        <v>5150</v>
      </c>
      <c r="R3497" s="84">
        <f>O3497*Q3497</f>
        <v>51500</v>
      </c>
      <c r="S3497" s="84">
        <v>26</v>
      </c>
      <c r="T3497" s="84">
        <v>93</v>
      </c>
      <c r="U3497" s="59">
        <f>R3497-R3497*T3497/100</f>
        <v>3605</v>
      </c>
      <c r="V3497" s="59">
        <f>J3497+U3497</f>
        <v>3605</v>
      </c>
      <c r="W3497" s="59">
        <f>V3497*P3497/100</f>
        <v>3605</v>
      </c>
      <c r="X3497" s="59">
        <v>0</v>
      </c>
      <c r="Y3497" s="609">
        <v>0</v>
      </c>
      <c r="Z3497" s="85">
        <v>0</v>
      </c>
      <c r="AA3497" s="79"/>
    </row>
    <row r="3498" spans="1:27" ht="27.95" customHeight="1">
      <c r="A3498" s="624"/>
      <c r="B3498" s="626"/>
      <c r="C3498" s="78"/>
      <c r="D3498" s="78"/>
      <c r="E3498" s="78"/>
      <c r="F3498" s="78"/>
      <c r="G3498" s="78"/>
      <c r="H3498" s="59"/>
      <c r="I3498" s="85"/>
      <c r="J3498" s="70"/>
      <c r="K3498" s="90">
        <v>2</v>
      </c>
      <c r="L3498" s="85" t="s">
        <v>226</v>
      </c>
      <c r="M3498" s="310" t="s">
        <v>68</v>
      </c>
      <c r="N3498" s="90">
        <v>2</v>
      </c>
      <c r="O3498" s="85">
        <v>93.75</v>
      </c>
      <c r="P3498" s="85">
        <v>100</v>
      </c>
      <c r="Q3498" s="70">
        <v>6350</v>
      </c>
      <c r="R3498" s="84">
        <f>O3498*Q3498</f>
        <v>595312.5</v>
      </c>
      <c r="S3498" s="84">
        <v>21</v>
      </c>
      <c r="T3498" s="84">
        <v>93</v>
      </c>
      <c r="U3498" s="112">
        <f>R3498-R3498*T3498/100</f>
        <v>41671.875</v>
      </c>
      <c r="V3498" s="111">
        <f>J3498+U3498</f>
        <v>41671.875</v>
      </c>
      <c r="W3498" s="112">
        <f>V3498*P3498/100</f>
        <v>41671.875</v>
      </c>
      <c r="X3498" s="59"/>
      <c r="Y3498" s="625">
        <f>W3498</f>
        <v>41671.875</v>
      </c>
      <c r="Z3498" s="85">
        <v>0.02</v>
      </c>
      <c r="AA3498" s="79">
        <f t="shared" ref="AA3498:AA3504" si="2591">Y3498*Z3498/100</f>
        <v>8.3343749999999996</v>
      </c>
    </row>
    <row r="3499" spans="1:27" ht="27.95" customHeight="1">
      <c r="A3499" s="624">
        <v>1630</v>
      </c>
      <c r="B3499" s="627" t="s">
        <v>25</v>
      </c>
      <c r="C3499" s="80" t="s">
        <v>347</v>
      </c>
      <c r="D3499" s="78">
        <v>5</v>
      </c>
      <c r="E3499" s="78">
        <v>2</v>
      </c>
      <c r="F3499" s="78">
        <v>62</v>
      </c>
      <c r="G3499" s="78">
        <v>1</v>
      </c>
      <c r="H3499" s="31">
        <v>2262</v>
      </c>
      <c r="I3499" s="85">
        <v>100</v>
      </c>
      <c r="J3499" s="84">
        <f t="shared" ref="J3499:J3502" si="2592">H3499*I3499</f>
        <v>226200</v>
      </c>
      <c r="K3499" s="85"/>
      <c r="L3499" s="85"/>
      <c r="M3499" s="85"/>
      <c r="N3499" s="85"/>
      <c r="O3499" s="85"/>
      <c r="P3499" s="85">
        <v>100</v>
      </c>
      <c r="Q3499" s="59"/>
      <c r="R3499" s="59">
        <f t="shared" ref="R3499:R3502" si="2593">O3499*Q3499</f>
        <v>0</v>
      </c>
      <c r="S3499" s="59"/>
      <c r="T3499" s="59"/>
      <c r="U3499" s="59">
        <f t="shared" ref="U3499:U3502" si="2594">R3499-R3499*T3499/100</f>
        <v>0</v>
      </c>
      <c r="V3499" s="84">
        <f t="shared" ref="V3499:V3502" si="2595">J3499+U3499</f>
        <v>226200</v>
      </c>
      <c r="W3499" s="84">
        <f t="shared" ref="W3499:W3502" si="2596">V3499*P3499/100</f>
        <v>226200</v>
      </c>
      <c r="X3499" s="59"/>
      <c r="Y3499" s="609">
        <f t="shared" ref="Y3499:Y3504" si="2597">J3499</f>
        <v>226200</v>
      </c>
      <c r="Z3499" s="85">
        <v>0.01</v>
      </c>
      <c r="AA3499" s="79">
        <f t="shared" si="2591"/>
        <v>22.62</v>
      </c>
    </row>
    <row r="3500" spans="1:27" ht="27.95" customHeight="1">
      <c r="A3500" s="624">
        <v>1631</v>
      </c>
      <c r="B3500" s="627" t="s">
        <v>25</v>
      </c>
      <c r="C3500" s="80" t="s">
        <v>348</v>
      </c>
      <c r="D3500" s="78">
        <v>22</v>
      </c>
      <c r="E3500" s="78">
        <v>1</v>
      </c>
      <c r="F3500" s="78">
        <v>21</v>
      </c>
      <c r="G3500" s="78">
        <v>1</v>
      </c>
      <c r="H3500" s="31">
        <v>8921</v>
      </c>
      <c r="I3500" s="85">
        <v>150</v>
      </c>
      <c r="J3500" s="84">
        <f t="shared" si="2592"/>
        <v>1338150</v>
      </c>
      <c r="K3500" s="85"/>
      <c r="L3500" s="85"/>
      <c r="M3500" s="85"/>
      <c r="N3500" s="85"/>
      <c r="O3500" s="85"/>
      <c r="P3500" s="85">
        <v>100</v>
      </c>
      <c r="Q3500" s="59"/>
      <c r="R3500" s="59">
        <f t="shared" si="2593"/>
        <v>0</v>
      </c>
      <c r="S3500" s="59"/>
      <c r="T3500" s="59"/>
      <c r="U3500" s="59">
        <f t="shared" si="2594"/>
        <v>0</v>
      </c>
      <c r="V3500" s="84">
        <f t="shared" si="2595"/>
        <v>1338150</v>
      </c>
      <c r="W3500" s="84">
        <f t="shared" si="2596"/>
        <v>1338150</v>
      </c>
      <c r="X3500" s="59"/>
      <c r="Y3500" s="609">
        <f t="shared" si="2597"/>
        <v>1338150</v>
      </c>
      <c r="Z3500" s="85">
        <v>0.01</v>
      </c>
      <c r="AA3500" s="79">
        <f t="shared" si="2591"/>
        <v>133.815</v>
      </c>
    </row>
    <row r="3501" spans="1:27" ht="27.95" customHeight="1">
      <c r="A3501" s="624">
        <v>1632</v>
      </c>
      <c r="B3501" s="627" t="s">
        <v>25</v>
      </c>
      <c r="C3501" s="80" t="s">
        <v>349</v>
      </c>
      <c r="D3501" s="78">
        <v>20</v>
      </c>
      <c r="E3501" s="78">
        <v>3</v>
      </c>
      <c r="F3501" s="78">
        <v>32</v>
      </c>
      <c r="G3501" s="78">
        <v>1</v>
      </c>
      <c r="H3501" s="31">
        <v>8332</v>
      </c>
      <c r="I3501" s="85">
        <v>150</v>
      </c>
      <c r="J3501" s="84">
        <f t="shared" si="2592"/>
        <v>1249800</v>
      </c>
      <c r="K3501" s="85"/>
      <c r="L3501" s="85"/>
      <c r="M3501" s="85"/>
      <c r="N3501" s="85"/>
      <c r="O3501" s="85"/>
      <c r="P3501" s="85">
        <v>100</v>
      </c>
      <c r="Q3501" s="59"/>
      <c r="R3501" s="59">
        <f t="shared" si="2593"/>
        <v>0</v>
      </c>
      <c r="S3501" s="59"/>
      <c r="T3501" s="59"/>
      <c r="U3501" s="59">
        <f t="shared" si="2594"/>
        <v>0</v>
      </c>
      <c r="V3501" s="84">
        <f t="shared" si="2595"/>
        <v>1249800</v>
      </c>
      <c r="W3501" s="84">
        <f t="shared" si="2596"/>
        <v>1249800</v>
      </c>
      <c r="X3501" s="59"/>
      <c r="Y3501" s="609">
        <f t="shared" si="2597"/>
        <v>1249800</v>
      </c>
      <c r="Z3501" s="85">
        <v>0.01</v>
      </c>
      <c r="AA3501" s="79">
        <f t="shared" si="2591"/>
        <v>124.98</v>
      </c>
    </row>
    <row r="3502" spans="1:27" ht="27.95" customHeight="1">
      <c r="A3502" s="624">
        <v>1633</v>
      </c>
      <c r="B3502" s="627" t="s">
        <v>25</v>
      </c>
      <c r="C3502" s="80" t="s">
        <v>350</v>
      </c>
      <c r="D3502" s="78">
        <v>5</v>
      </c>
      <c r="E3502" s="78">
        <v>0</v>
      </c>
      <c r="F3502" s="78">
        <v>0</v>
      </c>
      <c r="G3502" s="78">
        <v>1</v>
      </c>
      <c r="H3502" s="31">
        <v>2000</v>
      </c>
      <c r="I3502" s="85">
        <v>150</v>
      </c>
      <c r="J3502" s="84">
        <f t="shared" si="2592"/>
        <v>300000</v>
      </c>
      <c r="K3502" s="85"/>
      <c r="L3502" s="85"/>
      <c r="M3502" s="85"/>
      <c r="N3502" s="85"/>
      <c r="O3502" s="85"/>
      <c r="P3502" s="85">
        <v>100</v>
      </c>
      <c r="Q3502" s="59"/>
      <c r="R3502" s="59">
        <f t="shared" si="2593"/>
        <v>0</v>
      </c>
      <c r="S3502" s="59"/>
      <c r="T3502" s="59"/>
      <c r="U3502" s="59">
        <f t="shared" si="2594"/>
        <v>0</v>
      </c>
      <c r="V3502" s="84">
        <f t="shared" si="2595"/>
        <v>300000</v>
      </c>
      <c r="W3502" s="84">
        <f t="shared" si="2596"/>
        <v>300000</v>
      </c>
      <c r="X3502" s="59"/>
      <c r="Y3502" s="609">
        <f t="shared" si="2597"/>
        <v>300000</v>
      </c>
      <c r="Z3502" s="85">
        <v>0.01</v>
      </c>
      <c r="AA3502" s="79">
        <f t="shared" si="2591"/>
        <v>30</v>
      </c>
    </row>
    <row r="3503" spans="1:27" ht="27.95" customHeight="1">
      <c r="A3503" s="624">
        <v>1634</v>
      </c>
      <c r="B3503" s="627" t="s">
        <v>25</v>
      </c>
      <c r="C3503" s="80" t="s">
        <v>351</v>
      </c>
      <c r="D3503" s="78">
        <v>39</v>
      </c>
      <c r="E3503" s="78">
        <v>2</v>
      </c>
      <c r="F3503" s="78">
        <v>66</v>
      </c>
      <c r="G3503" s="78">
        <v>2</v>
      </c>
      <c r="H3503" s="59">
        <v>100</v>
      </c>
      <c r="I3503" s="85">
        <v>100</v>
      </c>
      <c r="J3503" s="70">
        <f>H3503*I3503</f>
        <v>10000</v>
      </c>
      <c r="K3503" s="90">
        <v>1</v>
      </c>
      <c r="L3503" s="85" t="s">
        <v>226</v>
      </c>
      <c r="M3503" s="86" t="s">
        <v>68</v>
      </c>
      <c r="N3503" s="90">
        <v>2</v>
      </c>
      <c r="O3503" s="85">
        <v>175</v>
      </c>
      <c r="P3503" s="85">
        <v>100</v>
      </c>
      <c r="Q3503" s="70">
        <v>6350</v>
      </c>
      <c r="R3503" s="84">
        <f>O3503*Q3503</f>
        <v>1111250</v>
      </c>
      <c r="S3503" s="84">
        <v>21</v>
      </c>
      <c r="T3503" s="84">
        <v>93</v>
      </c>
      <c r="U3503" s="112">
        <f>R3503-R3503*T3503/100</f>
        <v>77787.5</v>
      </c>
      <c r="V3503" s="111">
        <f>J3503+U3503</f>
        <v>87787.5</v>
      </c>
      <c r="W3503" s="112">
        <f>V3503*P3503/100</f>
        <v>87787.5</v>
      </c>
      <c r="X3503" s="59" t="s">
        <v>60</v>
      </c>
      <c r="Y3503" s="625">
        <f t="shared" si="2597"/>
        <v>10000</v>
      </c>
      <c r="Z3503" s="85">
        <v>0.02</v>
      </c>
      <c r="AA3503" s="79">
        <f t="shared" si="2591"/>
        <v>2</v>
      </c>
    </row>
    <row r="3504" spans="1:27" ht="27.95" customHeight="1">
      <c r="A3504" s="78"/>
      <c r="B3504" s="626"/>
      <c r="C3504" s="78"/>
      <c r="D3504" s="78"/>
      <c r="E3504" s="78"/>
      <c r="F3504" s="78"/>
      <c r="G3504" s="78">
        <v>1</v>
      </c>
      <c r="H3504" s="84">
        <v>15766</v>
      </c>
      <c r="I3504" s="85">
        <v>100</v>
      </c>
      <c r="J3504" s="84">
        <f>H3504*I3504</f>
        <v>1576600</v>
      </c>
      <c r="K3504" s="90"/>
      <c r="L3504" s="95"/>
      <c r="M3504" s="86"/>
      <c r="N3504" s="90"/>
      <c r="O3504" s="85"/>
      <c r="P3504" s="85">
        <v>100</v>
      </c>
      <c r="Q3504" s="70"/>
      <c r="R3504" s="84"/>
      <c r="S3504" s="84"/>
      <c r="T3504" s="84"/>
      <c r="U3504" s="59"/>
      <c r="V3504" s="84">
        <f>J3504+U3504</f>
        <v>1576600</v>
      </c>
      <c r="W3504" s="70">
        <f>V3504*P3504/100</f>
        <v>1576600</v>
      </c>
      <c r="X3504" s="59">
        <v>0</v>
      </c>
      <c r="Y3504" s="625">
        <f t="shared" si="2597"/>
        <v>1576600</v>
      </c>
      <c r="Z3504" s="85">
        <v>0.01</v>
      </c>
      <c r="AA3504" s="59">
        <f t="shared" si="2591"/>
        <v>157.66</v>
      </c>
    </row>
    <row r="3505" spans="1:27" ht="27.95" customHeight="1">
      <c r="A3505" s="78"/>
      <c r="B3505" s="626"/>
      <c r="C3505" s="78"/>
      <c r="D3505" s="78"/>
      <c r="E3505" s="78"/>
      <c r="F3505" s="78"/>
      <c r="G3505" s="78"/>
      <c r="H3505" s="59"/>
      <c r="I3505" s="85"/>
      <c r="J3505" s="70"/>
      <c r="K3505" s="90">
        <v>2</v>
      </c>
      <c r="L3505" s="95" t="s">
        <v>162</v>
      </c>
      <c r="M3505" s="86" t="s">
        <v>27</v>
      </c>
      <c r="N3505" s="90">
        <v>1</v>
      </c>
      <c r="O3505" s="85">
        <v>10</v>
      </c>
      <c r="P3505" s="85">
        <v>100</v>
      </c>
      <c r="Q3505" s="70">
        <v>5150</v>
      </c>
      <c r="R3505" s="84">
        <f>O3505*Q3505</f>
        <v>51500</v>
      </c>
      <c r="S3505" s="84">
        <v>26</v>
      </c>
      <c r="T3505" s="84">
        <v>93</v>
      </c>
      <c r="U3505" s="59">
        <f>R3505-R3505*T3505/100</f>
        <v>3605</v>
      </c>
      <c r="V3505" s="59">
        <f>J3505+U3505</f>
        <v>3605</v>
      </c>
      <c r="W3505" s="59">
        <f>V3505*P3505/100</f>
        <v>3605</v>
      </c>
      <c r="X3505" s="59">
        <v>0</v>
      </c>
      <c r="Y3505" s="609">
        <v>0</v>
      </c>
      <c r="Z3505" s="85">
        <v>0</v>
      </c>
      <c r="AA3505" s="79"/>
    </row>
    <row r="3506" spans="1:27" ht="27.95" customHeight="1">
      <c r="A3506" s="624">
        <v>1635</v>
      </c>
      <c r="B3506" s="79" t="s">
        <v>57</v>
      </c>
      <c r="C3506" s="78" t="s">
        <v>29</v>
      </c>
      <c r="D3506" s="78">
        <v>0</v>
      </c>
      <c r="E3506" s="78">
        <v>1</v>
      </c>
      <c r="F3506" s="78">
        <v>0</v>
      </c>
      <c r="G3506" s="78">
        <v>2</v>
      </c>
      <c r="H3506" s="59">
        <v>100</v>
      </c>
      <c r="I3506" s="85">
        <v>150</v>
      </c>
      <c r="J3506" s="70">
        <f>H3506*I3506</f>
        <v>15000</v>
      </c>
      <c r="K3506" s="90">
        <v>1</v>
      </c>
      <c r="L3506" s="85" t="s">
        <v>226</v>
      </c>
      <c r="M3506" s="86" t="s">
        <v>67</v>
      </c>
      <c r="N3506" s="90">
        <v>2</v>
      </c>
      <c r="O3506" s="85">
        <v>90.25</v>
      </c>
      <c r="P3506" s="85">
        <v>100</v>
      </c>
      <c r="Q3506" s="70">
        <v>6350</v>
      </c>
      <c r="R3506" s="84">
        <f>O3506*Q3506</f>
        <v>573087.5</v>
      </c>
      <c r="S3506" s="84">
        <v>15</v>
      </c>
      <c r="T3506" s="84">
        <v>20</v>
      </c>
      <c r="U3506" s="112">
        <f>R3506-R3506*T3506/100</f>
        <v>458470</v>
      </c>
      <c r="V3506" s="111">
        <f>J3506+U3506</f>
        <v>473470</v>
      </c>
      <c r="W3506" s="112">
        <f>V3506*P3506/100</f>
        <v>473470</v>
      </c>
      <c r="X3506" s="59" t="s">
        <v>60</v>
      </c>
      <c r="Y3506" s="625">
        <f>J3506</f>
        <v>15000</v>
      </c>
      <c r="Z3506" s="85">
        <v>0.02</v>
      </c>
      <c r="AA3506" s="79">
        <f t="shared" ref="AA3506:AA3510" si="2598">Y3506*Z3506/100</f>
        <v>3</v>
      </c>
    </row>
    <row r="3507" spans="1:27" ht="27.95" customHeight="1">
      <c r="A3507" s="624">
        <v>1636</v>
      </c>
      <c r="B3507" s="627" t="s">
        <v>25</v>
      </c>
      <c r="C3507" s="80" t="s">
        <v>352</v>
      </c>
      <c r="D3507" s="78">
        <v>1</v>
      </c>
      <c r="E3507" s="78">
        <v>3</v>
      </c>
      <c r="F3507" s="78">
        <v>82</v>
      </c>
      <c r="G3507" s="78">
        <v>1</v>
      </c>
      <c r="H3507" s="31">
        <v>782</v>
      </c>
      <c r="I3507" s="85">
        <v>150</v>
      </c>
      <c r="J3507" s="84">
        <f t="shared" ref="J3507:J3508" si="2599">H3507*I3507</f>
        <v>117300</v>
      </c>
      <c r="K3507" s="85"/>
      <c r="L3507" s="85"/>
      <c r="M3507" s="85"/>
      <c r="N3507" s="85"/>
      <c r="O3507" s="85"/>
      <c r="P3507" s="85">
        <v>100</v>
      </c>
      <c r="Q3507" s="59"/>
      <c r="R3507" s="59">
        <f t="shared" ref="R3507:R3508" si="2600">O3507*Q3507</f>
        <v>0</v>
      </c>
      <c r="S3507" s="59"/>
      <c r="T3507" s="59"/>
      <c r="U3507" s="59">
        <f t="shared" ref="U3507:U3508" si="2601">R3507-R3507*T3507/100</f>
        <v>0</v>
      </c>
      <c r="V3507" s="84">
        <f t="shared" ref="V3507:V3508" si="2602">J3507+U3507</f>
        <v>117300</v>
      </c>
      <c r="W3507" s="84">
        <f t="shared" ref="W3507:W3508" si="2603">V3507*P3507/100</f>
        <v>117300</v>
      </c>
      <c r="X3507" s="59"/>
      <c r="Y3507" s="609">
        <f>J3507</f>
        <v>117300</v>
      </c>
      <c r="Z3507" s="85">
        <v>0.01</v>
      </c>
      <c r="AA3507" s="79">
        <f t="shared" si="2598"/>
        <v>11.73</v>
      </c>
    </row>
    <row r="3508" spans="1:27" ht="27.95" customHeight="1">
      <c r="A3508" s="624">
        <v>1637</v>
      </c>
      <c r="B3508" s="627" t="s">
        <v>24</v>
      </c>
      <c r="C3508" s="80" t="s">
        <v>353</v>
      </c>
      <c r="D3508" s="78">
        <v>6</v>
      </c>
      <c r="E3508" s="78">
        <v>2</v>
      </c>
      <c r="F3508" s="78">
        <v>99</v>
      </c>
      <c r="G3508" s="78">
        <v>1</v>
      </c>
      <c r="H3508" s="31">
        <v>2699</v>
      </c>
      <c r="I3508" s="85">
        <v>150</v>
      </c>
      <c r="J3508" s="84">
        <f t="shared" si="2599"/>
        <v>404850</v>
      </c>
      <c r="K3508" s="85"/>
      <c r="L3508" s="85"/>
      <c r="M3508" s="85"/>
      <c r="N3508" s="85"/>
      <c r="O3508" s="85"/>
      <c r="P3508" s="85">
        <v>100</v>
      </c>
      <c r="Q3508" s="59"/>
      <c r="R3508" s="59">
        <f t="shared" si="2600"/>
        <v>0</v>
      </c>
      <c r="S3508" s="59"/>
      <c r="T3508" s="59"/>
      <c r="U3508" s="59">
        <f t="shared" si="2601"/>
        <v>0</v>
      </c>
      <c r="V3508" s="84">
        <f t="shared" si="2602"/>
        <v>404850</v>
      </c>
      <c r="W3508" s="84">
        <f t="shared" si="2603"/>
        <v>404850</v>
      </c>
      <c r="X3508" s="59" t="s">
        <v>61</v>
      </c>
      <c r="Y3508" s="609">
        <v>0</v>
      </c>
      <c r="Z3508" s="85">
        <v>0</v>
      </c>
      <c r="AA3508" s="79">
        <f t="shared" si="2598"/>
        <v>0</v>
      </c>
    </row>
    <row r="3509" spans="1:27" ht="27.95" customHeight="1">
      <c r="A3509" s="624">
        <v>1638</v>
      </c>
      <c r="B3509" s="79" t="s">
        <v>57</v>
      </c>
      <c r="C3509" s="78" t="s">
        <v>29</v>
      </c>
      <c r="D3509" s="78">
        <v>0</v>
      </c>
      <c r="E3509" s="78">
        <v>2</v>
      </c>
      <c r="F3509" s="78">
        <v>0</v>
      </c>
      <c r="G3509" s="78">
        <v>2</v>
      </c>
      <c r="H3509" s="59">
        <v>200</v>
      </c>
      <c r="I3509" s="85">
        <v>150</v>
      </c>
      <c r="J3509" s="70">
        <f>H3509*I3509</f>
        <v>30000</v>
      </c>
      <c r="K3509" s="90">
        <v>1</v>
      </c>
      <c r="L3509" s="85" t="s">
        <v>226</v>
      </c>
      <c r="M3509" s="86" t="s">
        <v>67</v>
      </c>
      <c r="N3509" s="90">
        <v>2</v>
      </c>
      <c r="O3509" s="85">
        <v>270</v>
      </c>
      <c r="P3509" s="85">
        <v>100</v>
      </c>
      <c r="Q3509" s="70">
        <v>6350</v>
      </c>
      <c r="R3509" s="84">
        <f>O3509*Q3509</f>
        <v>1714500</v>
      </c>
      <c r="S3509" s="84">
        <v>14</v>
      </c>
      <c r="T3509" s="84">
        <v>18</v>
      </c>
      <c r="U3509" s="112">
        <f>R3509-R3509*T3509/100</f>
        <v>1405890</v>
      </c>
      <c r="V3509" s="111">
        <f>J3509+U3509</f>
        <v>1435890</v>
      </c>
      <c r="W3509" s="112">
        <f>V3509*P3509/100</f>
        <v>1435890</v>
      </c>
      <c r="X3509" s="59" t="s">
        <v>60</v>
      </c>
      <c r="Y3509" s="625">
        <f>J3509</f>
        <v>30000</v>
      </c>
      <c r="Z3509" s="85">
        <v>0.02</v>
      </c>
      <c r="AA3509" s="79">
        <f t="shared" si="2598"/>
        <v>6</v>
      </c>
    </row>
    <row r="3510" spans="1:27" ht="27.95" customHeight="1">
      <c r="A3510" s="624">
        <v>1639</v>
      </c>
      <c r="B3510" s="627" t="s">
        <v>25</v>
      </c>
      <c r="C3510" s="80" t="s">
        <v>354</v>
      </c>
      <c r="D3510" s="78">
        <v>10</v>
      </c>
      <c r="E3510" s="78">
        <v>0</v>
      </c>
      <c r="F3510" s="78">
        <v>0</v>
      </c>
      <c r="G3510" s="78">
        <v>1</v>
      </c>
      <c r="H3510" s="31">
        <v>4000</v>
      </c>
      <c r="I3510" s="85">
        <v>150</v>
      </c>
      <c r="J3510" s="84">
        <f t="shared" ref="J3510" si="2604">H3510*I3510</f>
        <v>600000</v>
      </c>
      <c r="K3510" s="85"/>
      <c r="L3510" s="85"/>
      <c r="M3510" s="85"/>
      <c r="N3510" s="85"/>
      <c r="O3510" s="85"/>
      <c r="P3510" s="85">
        <v>100</v>
      </c>
      <c r="Q3510" s="59"/>
      <c r="R3510" s="59">
        <f t="shared" ref="R3510" si="2605">O3510*Q3510</f>
        <v>0</v>
      </c>
      <c r="S3510" s="59"/>
      <c r="T3510" s="59"/>
      <c r="U3510" s="59">
        <f t="shared" ref="U3510" si="2606">R3510-R3510*T3510/100</f>
        <v>0</v>
      </c>
      <c r="V3510" s="84">
        <f t="shared" ref="V3510" si="2607">J3510+U3510</f>
        <v>600000</v>
      </c>
      <c r="W3510" s="84">
        <f t="shared" ref="W3510" si="2608">V3510*P3510/100</f>
        <v>600000</v>
      </c>
      <c r="X3510" s="59"/>
      <c r="Y3510" s="609">
        <f>J3510</f>
        <v>600000</v>
      </c>
      <c r="Z3510" s="85">
        <v>0.01</v>
      </c>
      <c r="AA3510" s="79">
        <f t="shared" si="2598"/>
        <v>60</v>
      </c>
    </row>
    <row r="3511" spans="1:27" ht="27.95" customHeight="1">
      <c r="A3511" s="624"/>
      <c r="B3511" s="627"/>
      <c r="C3511" s="80"/>
      <c r="D3511" s="78"/>
      <c r="E3511" s="78"/>
      <c r="F3511" s="78"/>
      <c r="G3511" s="78"/>
      <c r="H3511" s="31"/>
      <c r="I3511" s="85"/>
      <c r="J3511" s="84"/>
      <c r="K3511" s="85"/>
      <c r="L3511" s="85"/>
      <c r="M3511" s="85"/>
      <c r="N3511" s="85"/>
      <c r="O3511" s="85"/>
      <c r="P3511" s="85"/>
      <c r="Q3511" s="59"/>
      <c r="R3511" s="59"/>
      <c r="S3511" s="59"/>
      <c r="T3511" s="59"/>
      <c r="U3511" s="59"/>
      <c r="V3511" s="84"/>
      <c r="W3511" s="84"/>
      <c r="X3511" s="59"/>
      <c r="Y3511" s="609"/>
      <c r="Z3511" s="85"/>
      <c r="AA3511" s="79"/>
    </row>
    <row r="3512" spans="1:27" ht="27.95" customHeight="1">
      <c r="A3512" s="624">
        <v>1640</v>
      </c>
      <c r="B3512" s="79" t="s">
        <v>57</v>
      </c>
      <c r="C3512" s="78" t="s">
        <v>29</v>
      </c>
      <c r="D3512" s="78">
        <v>0</v>
      </c>
      <c r="E3512" s="78">
        <v>2</v>
      </c>
      <c r="F3512" s="78">
        <v>0</v>
      </c>
      <c r="G3512" s="78">
        <v>2</v>
      </c>
      <c r="H3512" s="59">
        <v>200</v>
      </c>
      <c r="I3512" s="85">
        <v>150</v>
      </c>
      <c r="J3512" s="70">
        <f>H3512*I3512</f>
        <v>30000</v>
      </c>
      <c r="K3512" s="90">
        <v>1</v>
      </c>
      <c r="L3512" s="85" t="s">
        <v>226</v>
      </c>
      <c r="M3512" s="86" t="s">
        <v>67</v>
      </c>
      <c r="N3512" s="90">
        <v>2</v>
      </c>
      <c r="O3512" s="85">
        <v>572</v>
      </c>
      <c r="P3512" s="85">
        <v>100</v>
      </c>
      <c r="Q3512" s="70">
        <v>6350</v>
      </c>
      <c r="R3512" s="84">
        <f>O3512*Q3512</f>
        <v>3632200</v>
      </c>
      <c r="S3512" s="84">
        <v>16</v>
      </c>
      <c r="T3512" s="84">
        <v>22</v>
      </c>
      <c r="U3512" s="112">
        <f>R3512-R3512*T3512/100</f>
        <v>2833116</v>
      </c>
      <c r="V3512" s="111">
        <f>J3512+U3512</f>
        <v>2863116</v>
      </c>
      <c r="W3512" s="112">
        <f>V3512*P3512/100</f>
        <v>2863116</v>
      </c>
      <c r="X3512" s="59" t="s">
        <v>60</v>
      </c>
      <c r="Y3512" s="625">
        <f>J3512</f>
        <v>30000</v>
      </c>
      <c r="Z3512" s="85">
        <v>0.02</v>
      </c>
      <c r="AA3512" s="79">
        <f t="shared" ref="AA3512:AA3526" si="2609">Y3512*Z3512/100</f>
        <v>6</v>
      </c>
    </row>
    <row r="3513" spans="1:27" ht="27.95" customHeight="1">
      <c r="A3513" s="624">
        <v>1641</v>
      </c>
      <c r="B3513" s="627" t="s">
        <v>25</v>
      </c>
      <c r="C3513" s="80" t="s">
        <v>355</v>
      </c>
      <c r="D3513" s="78">
        <v>26</v>
      </c>
      <c r="E3513" s="78">
        <v>0</v>
      </c>
      <c r="F3513" s="78">
        <v>47</v>
      </c>
      <c r="G3513" s="78">
        <v>1</v>
      </c>
      <c r="H3513" s="31">
        <v>10447</v>
      </c>
      <c r="I3513" s="85">
        <v>150</v>
      </c>
      <c r="J3513" s="84">
        <f t="shared" ref="J3513" si="2610">H3513*I3513</f>
        <v>1567050</v>
      </c>
      <c r="K3513" s="85"/>
      <c r="L3513" s="85"/>
      <c r="M3513" s="85"/>
      <c r="N3513" s="85"/>
      <c r="O3513" s="85"/>
      <c r="P3513" s="85">
        <v>100</v>
      </c>
      <c r="Q3513" s="59"/>
      <c r="R3513" s="59">
        <f t="shared" ref="R3513" si="2611">O3513*Q3513</f>
        <v>0</v>
      </c>
      <c r="S3513" s="59"/>
      <c r="T3513" s="59"/>
      <c r="U3513" s="59">
        <f t="shared" ref="U3513" si="2612">R3513-R3513*T3513/100</f>
        <v>0</v>
      </c>
      <c r="V3513" s="84">
        <f t="shared" ref="V3513" si="2613">J3513+U3513</f>
        <v>1567050</v>
      </c>
      <c r="W3513" s="84">
        <f t="shared" ref="W3513" si="2614">V3513*P3513/100</f>
        <v>1567050</v>
      </c>
      <c r="X3513" s="59"/>
      <c r="Y3513" s="609">
        <f>J3513</f>
        <v>1567050</v>
      </c>
      <c r="Z3513" s="85">
        <v>0.01</v>
      </c>
      <c r="AA3513" s="79">
        <f t="shared" si="2609"/>
        <v>156.70500000000001</v>
      </c>
    </row>
    <row r="3514" spans="1:27" ht="27.95" customHeight="1">
      <c r="A3514" s="624">
        <v>1642</v>
      </c>
      <c r="B3514" s="79" t="s">
        <v>57</v>
      </c>
      <c r="C3514" s="78" t="s">
        <v>29</v>
      </c>
      <c r="D3514" s="78">
        <v>0</v>
      </c>
      <c r="E3514" s="78">
        <v>2</v>
      </c>
      <c r="F3514" s="78">
        <v>0</v>
      </c>
      <c r="G3514" s="78">
        <v>2</v>
      </c>
      <c r="H3514" s="59">
        <v>200</v>
      </c>
      <c r="I3514" s="85">
        <v>150</v>
      </c>
      <c r="J3514" s="70">
        <f>H3514*I3514</f>
        <v>30000</v>
      </c>
      <c r="K3514" s="90">
        <v>1</v>
      </c>
      <c r="L3514" s="85" t="s">
        <v>226</v>
      </c>
      <c r="M3514" s="86" t="s">
        <v>342</v>
      </c>
      <c r="N3514" s="90">
        <v>2</v>
      </c>
      <c r="O3514" s="85">
        <v>220.5</v>
      </c>
      <c r="P3514" s="85">
        <v>100</v>
      </c>
      <c r="Q3514" s="70">
        <v>6350</v>
      </c>
      <c r="R3514" s="84">
        <f>O3514*Q3514</f>
        <v>1400175</v>
      </c>
      <c r="S3514" s="84">
        <v>39</v>
      </c>
      <c r="T3514" s="84">
        <v>93</v>
      </c>
      <c r="U3514" s="112">
        <f>R3514-R3514*T3514/100</f>
        <v>98012.25</v>
      </c>
      <c r="V3514" s="111">
        <f>J3514+U3514</f>
        <v>128012.25</v>
      </c>
      <c r="W3514" s="112">
        <f>V3514*P3514/100</f>
        <v>128012.25</v>
      </c>
      <c r="X3514" s="59" t="s">
        <v>60</v>
      </c>
      <c r="Y3514" s="625">
        <f>J3514</f>
        <v>30000</v>
      </c>
      <c r="Z3514" s="85">
        <v>0.02</v>
      </c>
      <c r="AA3514" s="79">
        <f t="shared" si="2609"/>
        <v>6</v>
      </c>
    </row>
    <row r="3515" spans="1:27" ht="27.95" customHeight="1">
      <c r="A3515" s="624"/>
      <c r="B3515" s="627"/>
      <c r="C3515" s="80"/>
      <c r="D3515" s="78"/>
      <c r="E3515" s="78"/>
      <c r="F3515" s="78"/>
      <c r="G3515" s="78"/>
      <c r="H3515" s="31"/>
      <c r="I3515" s="85"/>
      <c r="J3515" s="84"/>
      <c r="K3515" s="85"/>
      <c r="L3515" s="85" t="s">
        <v>196</v>
      </c>
      <c r="M3515" s="85" t="s">
        <v>27</v>
      </c>
      <c r="N3515" s="90">
        <v>1</v>
      </c>
      <c r="O3515" s="85">
        <v>65</v>
      </c>
      <c r="P3515" s="85">
        <v>100</v>
      </c>
      <c r="Q3515" s="70">
        <v>5150</v>
      </c>
      <c r="R3515" s="84">
        <f>O3515*Q3515</f>
        <v>334750</v>
      </c>
      <c r="S3515" s="84">
        <v>33</v>
      </c>
      <c r="T3515" s="84">
        <v>93</v>
      </c>
      <c r="U3515" s="112">
        <f>R3515-R3515*T3515/100</f>
        <v>23432.5</v>
      </c>
      <c r="V3515" s="111">
        <f>J3515+U3515</f>
        <v>23432.5</v>
      </c>
      <c r="W3515" s="112">
        <f>V3515*P3515/100</f>
        <v>23432.5</v>
      </c>
      <c r="X3515" s="59">
        <v>0</v>
      </c>
      <c r="Y3515" s="625">
        <v>0</v>
      </c>
      <c r="Z3515" s="85">
        <v>0</v>
      </c>
      <c r="AA3515" s="79">
        <f t="shared" si="2609"/>
        <v>0</v>
      </c>
    </row>
    <row r="3516" spans="1:27" ht="27.95" customHeight="1">
      <c r="A3516" s="624">
        <v>1643</v>
      </c>
      <c r="B3516" s="627" t="s">
        <v>25</v>
      </c>
      <c r="C3516" s="80" t="s">
        <v>356</v>
      </c>
      <c r="D3516" s="78">
        <v>40</v>
      </c>
      <c r="E3516" s="78">
        <v>3</v>
      </c>
      <c r="F3516" s="78">
        <v>54</v>
      </c>
      <c r="G3516" s="78">
        <v>1</v>
      </c>
      <c r="H3516" s="31">
        <v>16354</v>
      </c>
      <c r="I3516" s="85">
        <v>100</v>
      </c>
      <c r="J3516" s="84">
        <f t="shared" ref="J3516:J3517" si="2615">H3516*I3516</f>
        <v>1635400</v>
      </c>
      <c r="K3516" s="85"/>
      <c r="L3516" s="85"/>
      <c r="M3516" s="85"/>
      <c r="N3516" s="85"/>
      <c r="O3516" s="85"/>
      <c r="P3516" s="85">
        <v>100</v>
      </c>
      <c r="Q3516" s="59"/>
      <c r="R3516" s="59">
        <f t="shared" ref="R3516:R3517" si="2616">O3516*Q3516</f>
        <v>0</v>
      </c>
      <c r="S3516" s="59"/>
      <c r="T3516" s="59"/>
      <c r="U3516" s="59">
        <f t="shared" ref="U3516:U3517" si="2617">R3516-R3516*T3516/100</f>
        <v>0</v>
      </c>
      <c r="V3516" s="84">
        <f t="shared" ref="V3516:V3517" si="2618">J3516+U3516</f>
        <v>1635400</v>
      </c>
      <c r="W3516" s="84">
        <f t="shared" ref="W3516:W3517" si="2619">V3516*P3516/100</f>
        <v>1635400</v>
      </c>
      <c r="X3516" s="59"/>
      <c r="Y3516" s="609">
        <f>J3516</f>
        <v>1635400</v>
      </c>
      <c r="Z3516" s="85">
        <v>0.01</v>
      </c>
      <c r="AA3516" s="79">
        <f t="shared" si="2609"/>
        <v>163.54</v>
      </c>
    </row>
    <row r="3517" spans="1:27" ht="27.95" customHeight="1">
      <c r="A3517" s="624">
        <v>1644</v>
      </c>
      <c r="B3517" s="627" t="s">
        <v>25</v>
      </c>
      <c r="C3517" s="80" t="s">
        <v>357</v>
      </c>
      <c r="D3517" s="78">
        <v>21</v>
      </c>
      <c r="E3517" s="78">
        <v>1</v>
      </c>
      <c r="F3517" s="78">
        <v>62</v>
      </c>
      <c r="G3517" s="78">
        <v>1</v>
      </c>
      <c r="H3517" s="31">
        <v>8562</v>
      </c>
      <c r="I3517" s="85">
        <v>150</v>
      </c>
      <c r="J3517" s="84">
        <f t="shared" si="2615"/>
        <v>1284300</v>
      </c>
      <c r="K3517" s="85"/>
      <c r="L3517" s="85"/>
      <c r="M3517" s="85"/>
      <c r="N3517" s="85"/>
      <c r="O3517" s="85"/>
      <c r="P3517" s="85">
        <v>100</v>
      </c>
      <c r="Q3517" s="59"/>
      <c r="R3517" s="59">
        <f t="shared" si="2616"/>
        <v>0</v>
      </c>
      <c r="S3517" s="59"/>
      <c r="T3517" s="59"/>
      <c r="U3517" s="59">
        <f t="shared" si="2617"/>
        <v>0</v>
      </c>
      <c r="V3517" s="84">
        <f t="shared" si="2618"/>
        <v>1284300</v>
      </c>
      <c r="W3517" s="84">
        <f t="shared" si="2619"/>
        <v>1284300</v>
      </c>
      <c r="X3517" s="59"/>
      <c r="Y3517" s="609">
        <f>J3517</f>
        <v>1284300</v>
      </c>
      <c r="Z3517" s="85">
        <v>0.01</v>
      </c>
      <c r="AA3517" s="79">
        <f t="shared" si="2609"/>
        <v>128.43</v>
      </c>
    </row>
    <row r="3518" spans="1:27" ht="27.95" customHeight="1">
      <c r="A3518" s="624">
        <v>1645</v>
      </c>
      <c r="B3518" s="79" t="s">
        <v>57</v>
      </c>
      <c r="C3518" s="78" t="s">
        <v>29</v>
      </c>
      <c r="D3518" s="78">
        <v>1</v>
      </c>
      <c r="E3518" s="78">
        <v>0</v>
      </c>
      <c r="F3518" s="78">
        <v>0</v>
      </c>
      <c r="G3518" s="78">
        <v>2</v>
      </c>
      <c r="H3518" s="59">
        <v>400</v>
      </c>
      <c r="I3518" s="85">
        <v>150</v>
      </c>
      <c r="J3518" s="70">
        <f>H3518*I3518</f>
        <v>60000</v>
      </c>
      <c r="K3518" s="90">
        <v>1</v>
      </c>
      <c r="L3518" s="85" t="s">
        <v>226</v>
      </c>
      <c r="M3518" s="86" t="s">
        <v>67</v>
      </c>
      <c r="N3518" s="90">
        <v>2</v>
      </c>
      <c r="O3518" s="85">
        <v>286</v>
      </c>
      <c r="P3518" s="85">
        <v>100</v>
      </c>
      <c r="Q3518" s="70">
        <v>6350</v>
      </c>
      <c r="R3518" s="84">
        <f>O3518*Q3518</f>
        <v>1816100</v>
      </c>
      <c r="S3518" s="84">
        <v>6</v>
      </c>
      <c r="T3518" s="84">
        <v>6</v>
      </c>
      <c r="U3518" s="112">
        <f>R3518-R3518*T3518/100</f>
        <v>1707134</v>
      </c>
      <c r="V3518" s="111">
        <f>J3518+U3518</f>
        <v>1767134</v>
      </c>
      <c r="W3518" s="112">
        <f>V3518*P3518/100</f>
        <v>1767134</v>
      </c>
      <c r="X3518" s="59" t="s">
        <v>60</v>
      </c>
      <c r="Y3518" s="625">
        <f>J3518</f>
        <v>60000</v>
      </c>
      <c r="Z3518" s="85">
        <v>0.02</v>
      </c>
      <c r="AA3518" s="79">
        <f t="shared" si="2609"/>
        <v>12</v>
      </c>
    </row>
    <row r="3519" spans="1:27" ht="27.95" customHeight="1">
      <c r="A3519" s="624"/>
      <c r="B3519" s="627"/>
      <c r="C3519" s="80"/>
      <c r="D3519" s="78"/>
      <c r="E3519" s="78"/>
      <c r="F3519" s="78"/>
      <c r="G3519" s="78"/>
      <c r="H3519" s="31"/>
      <c r="I3519" s="85"/>
      <c r="J3519" s="84"/>
      <c r="K3519" s="85"/>
      <c r="L3519" s="95" t="s">
        <v>162</v>
      </c>
      <c r="M3519" s="86" t="s">
        <v>27</v>
      </c>
      <c r="N3519" s="90">
        <v>1</v>
      </c>
      <c r="O3519" s="85">
        <v>10</v>
      </c>
      <c r="P3519" s="85">
        <v>100</v>
      </c>
      <c r="Q3519" s="70">
        <v>5150</v>
      </c>
      <c r="R3519" s="84">
        <f>O3519*Q3519</f>
        <v>51500</v>
      </c>
      <c r="S3519" s="84">
        <v>26</v>
      </c>
      <c r="T3519" s="84">
        <v>93</v>
      </c>
      <c r="U3519" s="59">
        <f>R3519-R3519*T3519/100</f>
        <v>3605</v>
      </c>
      <c r="V3519" s="59">
        <f>J3519+U3519</f>
        <v>3605</v>
      </c>
      <c r="W3519" s="59">
        <f>V3519*P3519/100</f>
        <v>3605</v>
      </c>
      <c r="X3519" s="59">
        <v>0</v>
      </c>
      <c r="Y3519" s="609">
        <v>0</v>
      </c>
      <c r="Z3519" s="85">
        <v>0</v>
      </c>
      <c r="AA3519" s="79"/>
    </row>
    <row r="3520" spans="1:27" ht="27.95" customHeight="1">
      <c r="A3520" s="624">
        <v>1646</v>
      </c>
      <c r="B3520" s="627" t="s">
        <v>25</v>
      </c>
      <c r="C3520" s="80" t="s">
        <v>358</v>
      </c>
      <c r="D3520" s="78">
        <v>14</v>
      </c>
      <c r="E3520" s="78">
        <v>2</v>
      </c>
      <c r="F3520" s="78">
        <v>43</v>
      </c>
      <c r="G3520" s="78">
        <v>1</v>
      </c>
      <c r="H3520" s="31">
        <v>5843</v>
      </c>
      <c r="I3520" s="85">
        <v>150</v>
      </c>
      <c r="J3520" s="84">
        <f t="shared" ref="J3520:J3523" si="2620">H3520*I3520</f>
        <v>876450</v>
      </c>
      <c r="K3520" s="85"/>
      <c r="L3520" s="85"/>
      <c r="M3520" s="85"/>
      <c r="N3520" s="85"/>
      <c r="O3520" s="85"/>
      <c r="P3520" s="85">
        <v>100</v>
      </c>
      <c r="Q3520" s="59"/>
      <c r="R3520" s="59">
        <f t="shared" ref="R3520:R3523" si="2621">O3520*Q3520</f>
        <v>0</v>
      </c>
      <c r="S3520" s="59"/>
      <c r="T3520" s="59"/>
      <c r="U3520" s="59">
        <f t="shared" ref="U3520:U3523" si="2622">R3520-R3520*T3520/100</f>
        <v>0</v>
      </c>
      <c r="V3520" s="84">
        <f t="shared" ref="V3520:V3523" si="2623">J3520+U3520</f>
        <v>876450</v>
      </c>
      <c r="W3520" s="84">
        <f t="shared" ref="W3520:W3523" si="2624">V3520*P3520/100</f>
        <v>876450</v>
      </c>
      <c r="X3520" s="59"/>
      <c r="Y3520" s="609">
        <f t="shared" ref="Y3520:Y3526" si="2625">J3520</f>
        <v>876450</v>
      </c>
      <c r="Z3520" s="85">
        <v>0.01</v>
      </c>
      <c r="AA3520" s="79">
        <f t="shared" si="2609"/>
        <v>87.644999999999996</v>
      </c>
    </row>
    <row r="3521" spans="1:16357" ht="27.95" customHeight="1">
      <c r="A3521" s="624">
        <v>1647</v>
      </c>
      <c r="B3521" s="627" t="s">
        <v>25</v>
      </c>
      <c r="C3521" s="80" t="s">
        <v>359</v>
      </c>
      <c r="D3521" s="78">
        <v>12</v>
      </c>
      <c r="E3521" s="78">
        <v>2</v>
      </c>
      <c r="F3521" s="78">
        <v>43</v>
      </c>
      <c r="G3521" s="78">
        <v>1</v>
      </c>
      <c r="H3521" s="31">
        <v>5043</v>
      </c>
      <c r="I3521" s="85">
        <v>100</v>
      </c>
      <c r="J3521" s="84">
        <f t="shared" si="2620"/>
        <v>504300</v>
      </c>
      <c r="K3521" s="85"/>
      <c r="L3521" s="85"/>
      <c r="M3521" s="85"/>
      <c r="N3521" s="85"/>
      <c r="O3521" s="85"/>
      <c r="P3521" s="85">
        <v>100</v>
      </c>
      <c r="Q3521" s="59"/>
      <c r="R3521" s="59">
        <f t="shared" si="2621"/>
        <v>0</v>
      </c>
      <c r="S3521" s="59"/>
      <c r="T3521" s="59"/>
      <c r="U3521" s="59">
        <f t="shared" si="2622"/>
        <v>0</v>
      </c>
      <c r="V3521" s="84">
        <f t="shared" si="2623"/>
        <v>504300</v>
      </c>
      <c r="W3521" s="84">
        <f t="shared" si="2624"/>
        <v>504300</v>
      </c>
      <c r="X3521" s="59"/>
      <c r="Y3521" s="609">
        <f t="shared" si="2625"/>
        <v>504300</v>
      </c>
      <c r="Z3521" s="85">
        <v>0.01</v>
      </c>
      <c r="AA3521" s="79">
        <f t="shared" si="2609"/>
        <v>50.43</v>
      </c>
    </row>
    <row r="3522" spans="1:16357" ht="27.95" customHeight="1">
      <c r="A3522" s="624">
        <v>1648</v>
      </c>
      <c r="B3522" s="627" t="s">
        <v>25</v>
      </c>
      <c r="C3522" s="80" t="s">
        <v>360</v>
      </c>
      <c r="D3522" s="78">
        <v>4</v>
      </c>
      <c r="E3522" s="78">
        <v>2</v>
      </c>
      <c r="F3522" s="78">
        <v>47</v>
      </c>
      <c r="G3522" s="78">
        <v>1</v>
      </c>
      <c r="H3522" s="31">
        <v>1847</v>
      </c>
      <c r="I3522" s="85">
        <v>100</v>
      </c>
      <c r="J3522" s="84">
        <f t="shared" si="2620"/>
        <v>184700</v>
      </c>
      <c r="K3522" s="85"/>
      <c r="L3522" s="85"/>
      <c r="M3522" s="85"/>
      <c r="N3522" s="85"/>
      <c r="O3522" s="85"/>
      <c r="P3522" s="85">
        <v>100</v>
      </c>
      <c r="Q3522" s="59"/>
      <c r="R3522" s="59">
        <f t="shared" si="2621"/>
        <v>0</v>
      </c>
      <c r="S3522" s="59"/>
      <c r="T3522" s="59"/>
      <c r="U3522" s="59">
        <f t="shared" si="2622"/>
        <v>0</v>
      </c>
      <c r="V3522" s="84">
        <f t="shared" si="2623"/>
        <v>184700</v>
      </c>
      <c r="W3522" s="84">
        <f t="shared" si="2624"/>
        <v>184700</v>
      </c>
      <c r="X3522" s="59"/>
      <c r="Y3522" s="609">
        <f t="shared" si="2625"/>
        <v>184700</v>
      </c>
      <c r="Z3522" s="85">
        <v>0.01</v>
      </c>
      <c r="AA3522" s="79">
        <f t="shared" si="2609"/>
        <v>18.47</v>
      </c>
    </row>
    <row r="3523" spans="1:16357" ht="27.95" customHeight="1">
      <c r="A3523" s="624">
        <v>1649</v>
      </c>
      <c r="B3523" s="627" t="s">
        <v>25</v>
      </c>
      <c r="C3523" s="80" t="s">
        <v>361</v>
      </c>
      <c r="D3523" s="78">
        <v>7</v>
      </c>
      <c r="E3523" s="78">
        <v>3</v>
      </c>
      <c r="F3523" s="78">
        <v>37</v>
      </c>
      <c r="G3523" s="78">
        <v>1</v>
      </c>
      <c r="H3523" s="31">
        <v>3137</v>
      </c>
      <c r="I3523" s="85">
        <v>100</v>
      </c>
      <c r="J3523" s="84">
        <f t="shared" si="2620"/>
        <v>313700</v>
      </c>
      <c r="K3523" s="85"/>
      <c r="L3523" s="85"/>
      <c r="M3523" s="85"/>
      <c r="N3523" s="85"/>
      <c r="O3523" s="85"/>
      <c r="P3523" s="85">
        <v>100</v>
      </c>
      <c r="Q3523" s="59"/>
      <c r="R3523" s="59">
        <f t="shared" si="2621"/>
        <v>0</v>
      </c>
      <c r="S3523" s="59"/>
      <c r="T3523" s="59"/>
      <c r="U3523" s="59">
        <f t="shared" si="2622"/>
        <v>0</v>
      </c>
      <c r="V3523" s="84">
        <f t="shared" si="2623"/>
        <v>313700</v>
      </c>
      <c r="W3523" s="84">
        <f t="shared" si="2624"/>
        <v>313700</v>
      </c>
      <c r="X3523" s="59"/>
      <c r="Y3523" s="609">
        <f t="shared" si="2625"/>
        <v>313700</v>
      </c>
      <c r="Z3523" s="85">
        <v>0.01</v>
      </c>
      <c r="AA3523" s="79">
        <f t="shared" si="2609"/>
        <v>31.37</v>
      </c>
    </row>
    <row r="3524" spans="1:16357" ht="24" customHeight="1">
      <c r="A3524" s="624">
        <v>1650</v>
      </c>
      <c r="B3524" s="79" t="s">
        <v>57</v>
      </c>
      <c r="C3524" s="78" t="s">
        <v>29</v>
      </c>
      <c r="D3524" s="78">
        <v>0</v>
      </c>
      <c r="E3524" s="78">
        <v>0</v>
      </c>
      <c r="F3524" s="78">
        <v>77</v>
      </c>
      <c r="G3524" s="78">
        <v>2</v>
      </c>
      <c r="H3524" s="59">
        <v>77</v>
      </c>
      <c r="I3524" s="85">
        <v>150</v>
      </c>
      <c r="J3524" s="70">
        <f>H3524*I3524</f>
        <v>11550</v>
      </c>
      <c r="K3524" s="90">
        <v>1</v>
      </c>
      <c r="L3524" s="85" t="s">
        <v>226</v>
      </c>
      <c r="M3524" s="86" t="s">
        <v>67</v>
      </c>
      <c r="N3524" s="90">
        <v>2</v>
      </c>
      <c r="O3524" s="85">
        <v>99.2</v>
      </c>
      <c r="P3524" s="85">
        <v>100</v>
      </c>
      <c r="Q3524" s="70">
        <v>6350</v>
      </c>
      <c r="R3524" s="84">
        <f>O3524*Q3524</f>
        <v>629920</v>
      </c>
      <c r="S3524" s="84">
        <v>29</v>
      </c>
      <c r="T3524" s="84">
        <v>93</v>
      </c>
      <c r="U3524" s="112">
        <f>R3524-R3524*T3524/100</f>
        <v>44094.400000000023</v>
      </c>
      <c r="V3524" s="111">
        <f>J3524+U3524</f>
        <v>55644.400000000023</v>
      </c>
      <c r="W3524" s="112">
        <f>V3524*P3524/100</f>
        <v>55644.400000000016</v>
      </c>
      <c r="X3524" s="59" t="s">
        <v>60</v>
      </c>
      <c r="Y3524" s="625">
        <f t="shared" si="2625"/>
        <v>11550</v>
      </c>
      <c r="Z3524" s="85">
        <v>0.02</v>
      </c>
      <c r="AA3524" s="79">
        <f t="shared" si="2609"/>
        <v>2.31</v>
      </c>
    </row>
    <row r="3525" spans="1:16357" ht="24" customHeight="1">
      <c r="A3525" s="624">
        <v>1651</v>
      </c>
      <c r="B3525" s="79" t="s">
        <v>57</v>
      </c>
      <c r="C3525" s="78" t="s">
        <v>29</v>
      </c>
      <c r="D3525" s="78">
        <v>1</v>
      </c>
      <c r="E3525" s="78">
        <v>0</v>
      </c>
      <c r="F3525" s="78">
        <v>0</v>
      </c>
      <c r="G3525" s="78">
        <v>2</v>
      </c>
      <c r="H3525" s="59">
        <v>160</v>
      </c>
      <c r="I3525" s="85">
        <v>150</v>
      </c>
      <c r="J3525" s="70">
        <f>H3525*I3525</f>
        <v>24000</v>
      </c>
      <c r="K3525" s="90">
        <v>1</v>
      </c>
      <c r="L3525" s="85" t="s">
        <v>226</v>
      </c>
      <c r="M3525" s="86" t="s">
        <v>67</v>
      </c>
      <c r="N3525" s="90">
        <v>2</v>
      </c>
      <c r="O3525" s="85">
        <v>387.5</v>
      </c>
      <c r="P3525" s="85">
        <v>100</v>
      </c>
      <c r="Q3525" s="70">
        <v>6350</v>
      </c>
      <c r="R3525" s="84">
        <f>O3525*Q3525</f>
        <v>2460625</v>
      </c>
      <c r="S3525" s="84">
        <v>14</v>
      </c>
      <c r="T3525" s="84">
        <v>18</v>
      </c>
      <c r="U3525" s="112">
        <f>R3525-R3525*T3525/100</f>
        <v>2017712.5</v>
      </c>
      <c r="V3525" s="111">
        <f>J3525+U3525</f>
        <v>2041712.5</v>
      </c>
      <c r="W3525" s="112">
        <f>V3525*P3525/100</f>
        <v>2041712.5</v>
      </c>
      <c r="X3525" s="59" t="s">
        <v>60</v>
      </c>
      <c r="Y3525" s="625">
        <f t="shared" si="2625"/>
        <v>24000</v>
      </c>
      <c r="Z3525" s="85">
        <v>0.02</v>
      </c>
      <c r="AA3525" s="79">
        <f t="shared" si="2609"/>
        <v>4.8</v>
      </c>
    </row>
    <row r="3526" spans="1:16357" ht="24" customHeight="1">
      <c r="A3526" s="624"/>
      <c r="B3526" s="79"/>
      <c r="C3526" s="78"/>
      <c r="D3526" s="78"/>
      <c r="E3526" s="78"/>
      <c r="F3526" s="78"/>
      <c r="G3526" s="78">
        <v>1</v>
      </c>
      <c r="H3526" s="59">
        <v>240</v>
      </c>
      <c r="I3526" s="85">
        <v>150</v>
      </c>
      <c r="J3526" s="70">
        <f>H3526*I3526</f>
        <v>36000</v>
      </c>
      <c r="K3526" s="90"/>
      <c r="L3526" s="85"/>
      <c r="M3526" s="86"/>
      <c r="N3526" s="90"/>
      <c r="O3526" s="85"/>
      <c r="P3526" s="85">
        <v>100</v>
      </c>
      <c r="Q3526" s="70"/>
      <c r="R3526" s="84"/>
      <c r="S3526" s="84"/>
      <c r="T3526" s="84"/>
      <c r="U3526" s="112"/>
      <c r="V3526" s="111">
        <f>J3526+U3526</f>
        <v>36000</v>
      </c>
      <c r="W3526" s="112">
        <f>V3526*P3526/100</f>
        <v>36000</v>
      </c>
      <c r="X3526" s="59"/>
      <c r="Y3526" s="625">
        <f t="shared" si="2625"/>
        <v>36000</v>
      </c>
      <c r="Z3526" s="85">
        <v>0.01</v>
      </c>
      <c r="AA3526" s="79">
        <f t="shared" si="2609"/>
        <v>3.6</v>
      </c>
    </row>
    <row r="3527" spans="1:16357" ht="24" customHeight="1">
      <c r="A3527" s="310"/>
      <c r="B3527" s="86"/>
      <c r="C3527" s="90"/>
      <c r="D3527" s="85"/>
      <c r="E3527" s="85"/>
      <c r="F3527" s="70"/>
      <c r="G3527" s="84"/>
      <c r="H3527" s="84"/>
      <c r="I3527" s="84"/>
      <c r="J3527" s="59"/>
      <c r="K3527" s="84">
        <v>2</v>
      </c>
      <c r="L3527" s="95" t="s">
        <v>162</v>
      </c>
      <c r="M3527" s="86" t="s">
        <v>27</v>
      </c>
      <c r="N3527" s="90">
        <v>1</v>
      </c>
      <c r="O3527" s="85">
        <v>10</v>
      </c>
      <c r="P3527" s="85">
        <v>100</v>
      </c>
      <c r="Q3527" s="70">
        <v>5150</v>
      </c>
      <c r="R3527" s="84">
        <f>O3527*Q3527</f>
        <v>51500</v>
      </c>
      <c r="S3527" s="84">
        <v>26</v>
      </c>
      <c r="T3527" s="84">
        <v>93</v>
      </c>
      <c r="U3527" s="59">
        <f>R3527-R3527*T3527/100</f>
        <v>3605</v>
      </c>
      <c r="V3527" s="59">
        <f>J3527+U3527</f>
        <v>3605</v>
      </c>
      <c r="W3527" s="59">
        <f>V3527*P3527/100</f>
        <v>3605</v>
      </c>
      <c r="X3527" s="59">
        <v>0</v>
      </c>
      <c r="Y3527" s="609">
        <v>0</v>
      </c>
      <c r="Z3527" s="85">
        <v>0</v>
      </c>
      <c r="AA3527" s="79"/>
      <c r="AB3527" s="84"/>
      <c r="AC3527" s="84"/>
      <c r="AD3527" s="84"/>
      <c r="AE3527" s="59"/>
      <c r="AF3527" s="59"/>
      <c r="AG3527" s="59"/>
      <c r="AH3527" s="59"/>
      <c r="AI3527" s="315"/>
      <c r="AJ3527" s="85"/>
      <c r="AK3527" s="79"/>
      <c r="AL3527" s="95"/>
      <c r="AM3527" s="86"/>
      <c r="AN3527" s="90"/>
      <c r="AO3527" s="85"/>
      <c r="AP3527" s="85"/>
      <c r="AQ3527" s="70"/>
      <c r="AR3527" s="84"/>
      <c r="AS3527" s="84"/>
      <c r="AT3527" s="84"/>
      <c r="AU3527" s="59"/>
      <c r="AV3527" s="59"/>
      <c r="AW3527" s="59"/>
      <c r="AX3527" s="59"/>
      <c r="AY3527" s="315"/>
      <c r="AZ3527" s="85"/>
      <c r="BA3527" s="79"/>
      <c r="BB3527" s="95"/>
      <c r="BC3527" s="86"/>
      <c r="BD3527" s="90"/>
      <c r="BE3527" s="85"/>
      <c r="BF3527" s="85"/>
      <c r="BG3527" s="70"/>
      <c r="BH3527" s="84"/>
      <c r="BI3527" s="84"/>
      <c r="BJ3527" s="84"/>
      <c r="BK3527" s="59"/>
      <c r="BL3527" s="59"/>
      <c r="BM3527" s="59"/>
      <c r="BN3527" s="59"/>
      <c r="BO3527" s="315"/>
      <c r="BP3527" s="85"/>
      <c r="BQ3527" s="79"/>
      <c r="BR3527" s="95"/>
      <c r="BS3527" s="86"/>
      <c r="BT3527" s="90"/>
      <c r="BU3527" s="85"/>
      <c r="BV3527" s="85"/>
      <c r="BW3527" s="70"/>
      <c r="BX3527" s="84"/>
      <c r="BY3527" s="84"/>
      <c r="BZ3527" s="84"/>
      <c r="CA3527" s="59"/>
      <c r="CB3527" s="59"/>
      <c r="CC3527" s="59"/>
      <c r="CD3527" s="59"/>
      <c r="CE3527" s="315"/>
      <c r="CF3527" s="85"/>
      <c r="CG3527" s="79"/>
      <c r="CH3527" s="95"/>
      <c r="CI3527" s="86"/>
      <c r="CJ3527" s="90"/>
      <c r="CK3527" s="85"/>
      <c r="CL3527" s="85"/>
      <c r="CM3527" s="70"/>
      <c r="CN3527" s="84"/>
      <c r="CO3527" s="84"/>
      <c r="CP3527" s="84"/>
      <c r="CQ3527" s="59"/>
      <c r="CR3527" s="59"/>
      <c r="CS3527" s="59"/>
      <c r="CT3527" s="59"/>
      <c r="CU3527" s="315"/>
      <c r="CV3527" s="85"/>
      <c r="CW3527" s="79"/>
      <c r="CX3527" s="95"/>
      <c r="CY3527" s="86"/>
      <c r="CZ3527" s="90"/>
      <c r="DA3527" s="85"/>
      <c r="DB3527" s="85"/>
      <c r="DC3527" s="70"/>
      <c r="DD3527" s="84"/>
      <c r="DE3527" s="84"/>
      <c r="DF3527" s="84"/>
      <c r="DG3527" s="59"/>
      <c r="DH3527" s="59"/>
      <c r="DI3527" s="59"/>
      <c r="DJ3527" s="59"/>
      <c r="DK3527" s="315"/>
      <c r="DL3527" s="85"/>
      <c r="DM3527" s="79"/>
      <c r="DN3527" s="95"/>
      <c r="DO3527" s="86"/>
      <c r="DP3527" s="90"/>
      <c r="DQ3527" s="85"/>
      <c r="DR3527" s="85"/>
      <c r="DS3527" s="70"/>
      <c r="DT3527" s="84"/>
      <c r="DU3527" s="84"/>
      <c r="DV3527" s="84"/>
      <c r="DW3527" s="59"/>
      <c r="DX3527" s="59"/>
      <c r="DY3527" s="59"/>
      <c r="DZ3527" s="59"/>
      <c r="EA3527" s="315"/>
      <c r="EB3527" s="85"/>
      <c r="EC3527" s="79"/>
      <c r="ED3527" s="95"/>
      <c r="EE3527" s="86"/>
      <c r="EF3527" s="90"/>
      <c r="EG3527" s="85"/>
      <c r="EH3527" s="85"/>
      <c r="EI3527" s="70"/>
      <c r="EJ3527" s="84"/>
      <c r="EK3527" s="84"/>
      <c r="EL3527" s="84"/>
      <c r="EM3527" s="59"/>
      <c r="EN3527" s="59"/>
      <c r="EO3527" s="59"/>
      <c r="EP3527" s="59"/>
      <c r="EQ3527" s="315"/>
      <c r="ER3527" s="85"/>
      <c r="ES3527" s="79"/>
      <c r="ET3527" s="95"/>
      <c r="EU3527" s="86"/>
      <c r="EV3527" s="90"/>
      <c r="EW3527" s="85"/>
      <c r="EX3527" s="85"/>
      <c r="EY3527" s="70"/>
      <c r="EZ3527" s="84"/>
      <c r="FA3527" s="84"/>
      <c r="FB3527" s="84"/>
      <c r="FC3527" s="59"/>
      <c r="FD3527" s="59"/>
      <c r="FE3527" s="59"/>
      <c r="FF3527" s="59"/>
      <c r="FG3527" s="315"/>
      <c r="FH3527" s="85"/>
      <c r="FI3527" s="79"/>
      <c r="FJ3527" s="95"/>
      <c r="FK3527" s="86"/>
      <c r="FL3527" s="90"/>
      <c r="FM3527" s="85"/>
      <c r="FN3527" s="85"/>
      <c r="FO3527" s="70"/>
      <c r="FP3527" s="84"/>
      <c r="FQ3527" s="84"/>
      <c r="FR3527" s="84"/>
      <c r="FS3527" s="59"/>
      <c r="FT3527" s="59"/>
      <c r="FU3527" s="59"/>
      <c r="FV3527" s="59"/>
      <c r="FW3527" s="315"/>
      <c r="FX3527" s="85"/>
      <c r="FY3527" s="79"/>
      <c r="FZ3527" s="95"/>
      <c r="GA3527" s="86"/>
      <c r="GB3527" s="90"/>
      <c r="GC3527" s="85"/>
      <c r="GD3527" s="85"/>
      <c r="GE3527" s="70"/>
      <c r="GF3527" s="84"/>
      <c r="GG3527" s="84"/>
      <c r="GH3527" s="84"/>
      <c r="GI3527" s="59"/>
      <c r="GJ3527" s="59"/>
      <c r="GK3527" s="59"/>
      <c r="GL3527" s="59"/>
      <c r="GM3527" s="315"/>
      <c r="GN3527" s="85"/>
      <c r="GO3527" s="79"/>
      <c r="GP3527" s="95"/>
      <c r="GQ3527" s="86"/>
      <c r="GR3527" s="90"/>
      <c r="GS3527" s="85"/>
      <c r="GT3527" s="85"/>
      <c r="GU3527" s="70"/>
      <c r="GV3527" s="84"/>
      <c r="GW3527" s="84"/>
      <c r="GX3527" s="84"/>
      <c r="GY3527" s="59"/>
      <c r="GZ3527" s="59"/>
      <c r="HA3527" s="59"/>
      <c r="HB3527" s="59"/>
      <c r="HC3527" s="315"/>
      <c r="HD3527" s="85"/>
      <c r="HE3527" s="79"/>
      <c r="HF3527" s="95"/>
      <c r="HG3527" s="86"/>
      <c r="HH3527" s="90"/>
      <c r="HI3527" s="85"/>
      <c r="HJ3527" s="85"/>
      <c r="HK3527" s="70"/>
      <c r="HL3527" s="84"/>
      <c r="HM3527" s="84"/>
      <c r="HN3527" s="84"/>
      <c r="HO3527" s="59"/>
      <c r="HP3527" s="59"/>
      <c r="HQ3527" s="59"/>
      <c r="HR3527" s="59"/>
      <c r="HS3527" s="315"/>
      <c r="HT3527" s="85"/>
      <c r="HU3527" s="79"/>
      <c r="HV3527" s="95"/>
      <c r="HW3527" s="86"/>
      <c r="HX3527" s="90"/>
      <c r="HY3527" s="85"/>
      <c r="HZ3527" s="85"/>
      <c r="IA3527" s="70"/>
      <c r="IB3527" s="84"/>
      <c r="IC3527" s="84"/>
      <c r="ID3527" s="84"/>
      <c r="IE3527" s="59"/>
      <c r="IF3527" s="59"/>
      <c r="IG3527" s="59"/>
      <c r="IH3527" s="59"/>
      <c r="II3527" s="315"/>
      <c r="IJ3527" s="85"/>
      <c r="IK3527" s="79"/>
      <c r="IL3527" s="95"/>
      <c r="IM3527" s="86"/>
      <c r="IN3527" s="90"/>
      <c r="IO3527" s="85"/>
      <c r="IP3527" s="85"/>
      <c r="IQ3527" s="70"/>
      <c r="IR3527" s="84"/>
      <c r="IS3527" s="84"/>
      <c r="IT3527" s="84"/>
      <c r="IU3527" s="59"/>
      <c r="IV3527" s="59"/>
      <c r="IW3527" s="59"/>
      <c r="IX3527" s="59"/>
      <c r="IY3527" s="315"/>
      <c r="IZ3527" s="85"/>
      <c r="JA3527" s="79"/>
      <c r="JB3527" s="95"/>
      <c r="JC3527" s="86"/>
      <c r="JD3527" s="90"/>
      <c r="JE3527" s="85"/>
      <c r="JF3527" s="85"/>
      <c r="JG3527" s="70"/>
      <c r="JH3527" s="84"/>
      <c r="JI3527" s="84"/>
      <c r="JJ3527" s="84"/>
      <c r="JK3527" s="59"/>
      <c r="JL3527" s="59"/>
      <c r="JM3527" s="59"/>
      <c r="JN3527" s="59"/>
      <c r="JO3527" s="315"/>
      <c r="JP3527" s="85"/>
      <c r="JQ3527" s="79"/>
      <c r="JR3527" s="95"/>
      <c r="JS3527" s="86"/>
      <c r="JT3527" s="90"/>
      <c r="JU3527" s="85"/>
      <c r="JV3527" s="85"/>
      <c r="JW3527" s="70"/>
      <c r="JX3527" s="84"/>
      <c r="JY3527" s="84"/>
      <c r="JZ3527" s="84"/>
      <c r="KA3527" s="59"/>
      <c r="KB3527" s="59"/>
      <c r="KC3527" s="59"/>
      <c r="KD3527" s="59"/>
      <c r="KE3527" s="315"/>
      <c r="KF3527" s="85"/>
      <c r="KG3527" s="79"/>
      <c r="KH3527" s="95"/>
      <c r="KI3527" s="86"/>
      <c r="KJ3527" s="90"/>
      <c r="KK3527" s="85"/>
      <c r="KL3527" s="85"/>
      <c r="KM3527" s="70"/>
      <c r="KN3527" s="84"/>
      <c r="KO3527" s="84"/>
      <c r="KP3527" s="84"/>
      <c r="KQ3527" s="59"/>
      <c r="KR3527" s="59"/>
      <c r="KS3527" s="59"/>
      <c r="KT3527" s="59"/>
      <c r="KU3527" s="315"/>
      <c r="KV3527" s="85"/>
      <c r="KW3527" s="79"/>
      <c r="KX3527" s="95"/>
      <c r="KY3527" s="86"/>
      <c r="KZ3527" s="90"/>
      <c r="LA3527" s="85"/>
      <c r="LB3527" s="85"/>
      <c r="LC3527" s="70"/>
      <c r="LD3527" s="84"/>
      <c r="LE3527" s="84"/>
      <c r="LF3527" s="84"/>
      <c r="LG3527" s="59"/>
      <c r="LH3527" s="59"/>
      <c r="LI3527" s="59"/>
      <c r="LJ3527" s="59"/>
      <c r="LK3527" s="315"/>
      <c r="LL3527" s="85"/>
      <c r="LM3527" s="79"/>
      <c r="LN3527" s="95"/>
      <c r="LO3527" s="86"/>
      <c r="LP3527" s="90"/>
      <c r="LQ3527" s="85"/>
      <c r="LR3527" s="85"/>
      <c r="LS3527" s="70"/>
      <c r="LT3527" s="84"/>
      <c r="LU3527" s="84"/>
      <c r="LV3527" s="84"/>
      <c r="LW3527" s="59"/>
      <c r="LX3527" s="59"/>
      <c r="LY3527" s="59"/>
      <c r="LZ3527" s="59"/>
      <c r="MA3527" s="315"/>
      <c r="MB3527" s="85"/>
      <c r="MC3527" s="79"/>
      <c r="MD3527" s="95"/>
      <c r="ME3527" s="86"/>
      <c r="MF3527" s="90"/>
      <c r="MG3527" s="85"/>
      <c r="MH3527" s="85"/>
      <c r="MI3527" s="70"/>
      <c r="MJ3527" s="84"/>
      <c r="MK3527" s="84"/>
      <c r="ML3527" s="84"/>
      <c r="MM3527" s="59"/>
      <c r="MN3527" s="59"/>
      <c r="MO3527" s="59"/>
      <c r="MP3527" s="59"/>
      <c r="MQ3527" s="315"/>
      <c r="MR3527" s="85"/>
      <c r="MS3527" s="79"/>
      <c r="MT3527" s="95"/>
      <c r="MU3527" s="86"/>
      <c r="MV3527" s="90"/>
      <c r="MW3527" s="85"/>
      <c r="MX3527" s="85"/>
      <c r="MY3527" s="70"/>
      <c r="MZ3527" s="84"/>
      <c r="NA3527" s="84"/>
      <c r="NB3527" s="84"/>
      <c r="NC3527" s="59"/>
      <c r="ND3527" s="59"/>
      <c r="NE3527" s="59"/>
      <c r="NF3527" s="59"/>
      <c r="NG3527" s="315"/>
      <c r="NH3527" s="85"/>
      <c r="NI3527" s="79"/>
      <c r="NJ3527" s="95"/>
      <c r="NK3527" s="86"/>
      <c r="NL3527" s="90"/>
      <c r="NM3527" s="85"/>
      <c r="NN3527" s="85"/>
      <c r="NO3527" s="70"/>
      <c r="NP3527" s="84"/>
      <c r="NQ3527" s="84"/>
      <c r="NR3527" s="84"/>
      <c r="NS3527" s="59"/>
      <c r="NT3527" s="59"/>
      <c r="NU3527" s="59"/>
      <c r="NV3527" s="59"/>
      <c r="NW3527" s="315"/>
      <c r="NX3527" s="85"/>
      <c r="NY3527" s="79"/>
      <c r="NZ3527" s="95"/>
      <c r="OA3527" s="86"/>
      <c r="OB3527" s="90"/>
      <c r="OC3527" s="85"/>
      <c r="OD3527" s="85"/>
      <c r="OE3527" s="70"/>
      <c r="OF3527" s="84"/>
      <c r="OG3527" s="84"/>
      <c r="OH3527" s="84"/>
      <c r="OI3527" s="59"/>
      <c r="OJ3527" s="59"/>
      <c r="OK3527" s="59"/>
      <c r="OL3527" s="59"/>
      <c r="OM3527" s="315"/>
      <c r="ON3527" s="85"/>
      <c r="OO3527" s="79"/>
      <c r="OP3527" s="95"/>
      <c r="OQ3527" s="86"/>
      <c r="OR3527" s="90"/>
      <c r="OS3527" s="85"/>
      <c r="OT3527" s="85"/>
      <c r="OU3527" s="70"/>
      <c r="OV3527" s="84"/>
      <c r="OW3527" s="84"/>
      <c r="OX3527" s="84"/>
      <c r="OY3527" s="59"/>
      <c r="OZ3527" s="59"/>
      <c r="PA3527" s="59"/>
      <c r="PB3527" s="59"/>
      <c r="PC3527" s="315"/>
      <c r="PD3527" s="85"/>
      <c r="PE3527" s="79"/>
      <c r="PF3527" s="95"/>
      <c r="PG3527" s="86"/>
      <c r="PH3527" s="90"/>
      <c r="PI3527" s="85"/>
      <c r="PJ3527" s="85"/>
      <c r="PK3527" s="70"/>
      <c r="PL3527" s="84"/>
      <c r="PM3527" s="84"/>
      <c r="PN3527" s="84"/>
      <c r="PO3527" s="59"/>
      <c r="PP3527" s="59"/>
      <c r="PQ3527" s="59"/>
      <c r="PR3527" s="59"/>
      <c r="PS3527" s="315"/>
      <c r="PT3527" s="85"/>
      <c r="PU3527" s="79"/>
      <c r="PV3527" s="95"/>
      <c r="PW3527" s="86"/>
      <c r="PX3527" s="90"/>
      <c r="PY3527" s="85"/>
      <c r="PZ3527" s="85"/>
      <c r="QA3527" s="70"/>
      <c r="QB3527" s="84"/>
      <c r="QC3527" s="84"/>
      <c r="QD3527" s="84"/>
      <c r="QE3527" s="59"/>
      <c r="QF3527" s="59"/>
      <c r="QG3527" s="59"/>
      <c r="QH3527" s="59"/>
      <c r="QI3527" s="315"/>
      <c r="QJ3527" s="85"/>
      <c r="QK3527" s="79"/>
      <c r="QL3527" s="95"/>
      <c r="QM3527" s="86"/>
      <c r="QN3527" s="90"/>
      <c r="QO3527" s="85"/>
      <c r="QP3527" s="85"/>
      <c r="QQ3527" s="70"/>
      <c r="QR3527" s="84"/>
      <c r="QS3527" s="84"/>
      <c r="QT3527" s="84"/>
      <c r="QU3527" s="59"/>
      <c r="QV3527" s="59"/>
      <c r="QW3527" s="59"/>
      <c r="QX3527" s="59"/>
      <c r="QY3527" s="315"/>
      <c r="QZ3527" s="85"/>
      <c r="RA3527" s="79"/>
      <c r="RB3527" s="95"/>
      <c r="RC3527" s="86"/>
      <c r="RD3527" s="90"/>
      <c r="RE3527" s="85"/>
      <c r="RF3527" s="85"/>
      <c r="RG3527" s="70"/>
      <c r="RH3527" s="84"/>
      <c r="RI3527" s="84"/>
      <c r="RJ3527" s="84"/>
      <c r="RK3527" s="59"/>
      <c r="RL3527" s="59"/>
      <c r="RM3527" s="59"/>
      <c r="RN3527" s="59"/>
      <c r="RO3527" s="315"/>
      <c r="RP3527" s="85"/>
      <c r="RQ3527" s="79"/>
      <c r="RR3527" s="95"/>
      <c r="RS3527" s="86"/>
      <c r="RT3527" s="90"/>
      <c r="RU3527" s="85"/>
      <c r="RV3527" s="85"/>
      <c r="RW3527" s="70"/>
      <c r="RX3527" s="84"/>
      <c r="RY3527" s="84"/>
      <c r="RZ3527" s="84"/>
      <c r="SA3527" s="59"/>
      <c r="SB3527" s="59"/>
      <c r="SC3527" s="59"/>
      <c r="SD3527" s="59"/>
      <c r="SE3527" s="315"/>
      <c r="SF3527" s="85"/>
      <c r="SG3527" s="79"/>
      <c r="SH3527" s="95"/>
      <c r="SI3527" s="86"/>
      <c r="SJ3527" s="90"/>
      <c r="SK3527" s="85"/>
      <c r="SL3527" s="85"/>
      <c r="SM3527" s="70"/>
      <c r="SN3527" s="84"/>
      <c r="SO3527" s="84"/>
      <c r="SP3527" s="84"/>
      <c r="SQ3527" s="59"/>
      <c r="SR3527" s="59"/>
      <c r="SS3527" s="59"/>
      <c r="ST3527" s="59"/>
      <c r="SU3527" s="315"/>
      <c r="SV3527" s="85"/>
      <c r="SW3527" s="79"/>
      <c r="SX3527" s="95"/>
      <c r="SY3527" s="86"/>
      <c r="SZ3527" s="90"/>
      <c r="TA3527" s="85"/>
      <c r="TB3527" s="85"/>
      <c r="TC3527" s="70"/>
      <c r="TD3527" s="84"/>
      <c r="TE3527" s="84"/>
      <c r="TF3527" s="84"/>
      <c r="TG3527" s="59"/>
      <c r="TH3527" s="59"/>
      <c r="TI3527" s="59"/>
      <c r="TJ3527" s="59"/>
      <c r="TK3527" s="315"/>
      <c r="TL3527" s="85"/>
      <c r="TM3527" s="79"/>
      <c r="TN3527" s="95"/>
      <c r="TO3527" s="86"/>
      <c r="TP3527" s="90"/>
      <c r="TQ3527" s="85"/>
      <c r="TR3527" s="85"/>
      <c r="TS3527" s="70"/>
      <c r="TT3527" s="84"/>
      <c r="TU3527" s="84"/>
      <c r="TV3527" s="84"/>
      <c r="TW3527" s="59"/>
      <c r="TX3527" s="59"/>
      <c r="TY3527" s="59"/>
      <c r="TZ3527" s="59"/>
      <c r="UA3527" s="315"/>
      <c r="UB3527" s="85"/>
      <c r="UC3527" s="79"/>
      <c r="UD3527" s="95"/>
      <c r="UE3527" s="86"/>
      <c r="UF3527" s="90"/>
      <c r="UG3527" s="85"/>
      <c r="UH3527" s="85"/>
      <c r="UI3527" s="70"/>
      <c r="UJ3527" s="84"/>
      <c r="UK3527" s="84"/>
      <c r="UL3527" s="84"/>
      <c r="UM3527" s="59"/>
      <c r="UN3527" s="59"/>
      <c r="UO3527" s="59"/>
      <c r="UP3527" s="59"/>
      <c r="UQ3527" s="315"/>
      <c r="UR3527" s="85"/>
      <c r="US3527" s="79"/>
      <c r="UT3527" s="95"/>
      <c r="UU3527" s="86"/>
      <c r="UV3527" s="90"/>
      <c r="UW3527" s="85"/>
      <c r="UX3527" s="85"/>
      <c r="UY3527" s="70"/>
      <c r="UZ3527" s="84"/>
      <c r="VA3527" s="84"/>
      <c r="VB3527" s="84"/>
      <c r="VC3527" s="59"/>
      <c r="VD3527" s="59"/>
      <c r="VE3527" s="59"/>
      <c r="VF3527" s="59"/>
      <c r="VG3527" s="315"/>
      <c r="VH3527" s="85"/>
      <c r="VI3527" s="79"/>
      <c r="VJ3527" s="95"/>
      <c r="VK3527" s="86"/>
      <c r="VL3527" s="90"/>
      <c r="VM3527" s="85"/>
      <c r="VN3527" s="85"/>
      <c r="VO3527" s="70"/>
      <c r="VP3527" s="84"/>
      <c r="VQ3527" s="84"/>
      <c r="VR3527" s="84"/>
      <c r="VS3527" s="59"/>
      <c r="VT3527" s="59"/>
      <c r="VU3527" s="59"/>
      <c r="VV3527" s="59"/>
      <c r="VW3527" s="315"/>
      <c r="VX3527" s="85"/>
      <c r="VY3527" s="79"/>
      <c r="VZ3527" s="95"/>
      <c r="WA3527" s="86"/>
      <c r="WB3527" s="90"/>
      <c r="WC3527" s="85"/>
      <c r="WD3527" s="85"/>
      <c r="WE3527" s="70"/>
      <c r="WF3527" s="84"/>
      <c r="WG3527" s="84"/>
      <c r="WH3527" s="84"/>
      <c r="WI3527" s="59"/>
      <c r="WJ3527" s="59"/>
      <c r="WK3527" s="59"/>
      <c r="WL3527" s="59"/>
      <c r="WM3527" s="315"/>
      <c r="WN3527" s="85"/>
      <c r="WO3527" s="79"/>
      <c r="WP3527" s="95"/>
      <c r="WQ3527" s="86"/>
      <c r="WR3527" s="90"/>
      <c r="WS3527" s="85"/>
      <c r="WT3527" s="85"/>
      <c r="WU3527" s="70"/>
      <c r="WV3527" s="84"/>
      <c r="WW3527" s="84"/>
      <c r="WX3527" s="84"/>
      <c r="WY3527" s="59"/>
      <c r="WZ3527" s="59"/>
      <c r="XA3527" s="59"/>
      <c r="XB3527" s="59"/>
      <c r="XC3527" s="315"/>
      <c r="XD3527" s="85"/>
      <c r="XE3527" s="79"/>
      <c r="XF3527" s="95"/>
      <c r="XG3527" s="86"/>
      <c r="XH3527" s="90"/>
      <c r="XI3527" s="85"/>
      <c r="XJ3527" s="85"/>
      <c r="XK3527" s="70"/>
      <c r="XL3527" s="84"/>
      <c r="XM3527" s="84"/>
      <c r="XN3527" s="84"/>
      <c r="XO3527" s="59"/>
      <c r="XP3527" s="59"/>
      <c r="XQ3527" s="59"/>
      <c r="XR3527" s="59"/>
      <c r="XS3527" s="315"/>
      <c r="XT3527" s="85"/>
      <c r="XU3527" s="79"/>
      <c r="XV3527" s="95"/>
      <c r="XW3527" s="86"/>
      <c r="XX3527" s="90"/>
      <c r="XY3527" s="85"/>
      <c r="XZ3527" s="85"/>
      <c r="YA3527" s="70"/>
      <c r="YB3527" s="84"/>
      <c r="YC3527" s="84"/>
      <c r="YD3527" s="84"/>
      <c r="YE3527" s="59"/>
      <c r="YF3527" s="59"/>
      <c r="YG3527" s="59"/>
      <c r="YH3527" s="59"/>
      <c r="YI3527" s="315"/>
      <c r="YJ3527" s="85"/>
      <c r="YK3527" s="79"/>
      <c r="YL3527" s="95"/>
      <c r="YM3527" s="86"/>
      <c r="YN3527" s="90"/>
      <c r="YO3527" s="85"/>
      <c r="YP3527" s="85"/>
      <c r="YQ3527" s="70"/>
      <c r="YR3527" s="84"/>
      <c r="YS3527" s="84"/>
      <c r="YT3527" s="84"/>
      <c r="YU3527" s="59"/>
      <c r="YV3527" s="59"/>
      <c r="YW3527" s="59"/>
      <c r="YX3527" s="59"/>
      <c r="YY3527" s="315"/>
      <c r="YZ3527" s="85"/>
      <c r="ZA3527" s="79"/>
      <c r="ZB3527" s="95"/>
      <c r="ZC3527" s="86"/>
      <c r="ZD3527" s="90"/>
      <c r="ZE3527" s="85"/>
      <c r="ZF3527" s="85"/>
      <c r="ZG3527" s="70"/>
      <c r="ZH3527" s="84"/>
      <c r="ZI3527" s="84"/>
      <c r="ZJ3527" s="84"/>
      <c r="ZK3527" s="59"/>
      <c r="ZL3527" s="59"/>
      <c r="ZM3527" s="59"/>
      <c r="ZN3527" s="59"/>
      <c r="ZO3527" s="315"/>
      <c r="ZP3527" s="85"/>
      <c r="ZQ3527" s="79"/>
      <c r="ZR3527" s="95"/>
      <c r="ZS3527" s="86"/>
      <c r="ZT3527" s="90"/>
      <c r="ZU3527" s="85"/>
      <c r="ZV3527" s="85"/>
      <c r="ZW3527" s="70"/>
      <c r="ZX3527" s="84"/>
      <c r="ZY3527" s="84"/>
      <c r="ZZ3527" s="84"/>
      <c r="AAA3527" s="59"/>
      <c r="AAB3527" s="59"/>
      <c r="AAC3527" s="59"/>
      <c r="AAD3527" s="59"/>
      <c r="AAE3527" s="315"/>
      <c r="AAF3527" s="85"/>
      <c r="AAG3527" s="79"/>
      <c r="AAH3527" s="95"/>
      <c r="AAI3527" s="86"/>
      <c r="AAJ3527" s="90"/>
      <c r="AAK3527" s="85"/>
      <c r="AAL3527" s="85"/>
      <c r="AAM3527" s="70"/>
      <c r="AAN3527" s="84"/>
      <c r="AAO3527" s="84"/>
      <c r="AAP3527" s="84"/>
      <c r="AAQ3527" s="59"/>
      <c r="AAR3527" s="59"/>
      <c r="AAS3527" s="59"/>
      <c r="AAT3527" s="59"/>
      <c r="AAU3527" s="315"/>
      <c r="AAV3527" s="85"/>
      <c r="AAW3527" s="79"/>
      <c r="AAX3527" s="95"/>
      <c r="AAY3527" s="86"/>
      <c r="AAZ3527" s="90"/>
      <c r="ABA3527" s="85"/>
      <c r="ABB3527" s="85"/>
      <c r="ABC3527" s="70"/>
      <c r="ABD3527" s="84"/>
      <c r="ABE3527" s="84"/>
      <c r="ABF3527" s="84"/>
      <c r="ABG3527" s="59"/>
      <c r="ABH3527" s="59"/>
      <c r="ABI3527" s="59"/>
      <c r="ABJ3527" s="59"/>
      <c r="ABK3527" s="315"/>
      <c r="ABL3527" s="85"/>
      <c r="ABM3527" s="79"/>
      <c r="ABN3527" s="95"/>
      <c r="ABO3527" s="86"/>
      <c r="ABP3527" s="90"/>
      <c r="ABQ3527" s="85"/>
      <c r="ABR3527" s="85"/>
      <c r="ABS3527" s="70"/>
      <c r="ABT3527" s="84"/>
      <c r="ABU3527" s="84"/>
      <c r="ABV3527" s="84"/>
      <c r="ABW3527" s="59"/>
      <c r="ABX3527" s="59"/>
      <c r="ABY3527" s="59"/>
      <c r="ABZ3527" s="59"/>
      <c r="ACA3527" s="315"/>
      <c r="ACB3527" s="85"/>
      <c r="ACC3527" s="79"/>
      <c r="ACD3527" s="95"/>
      <c r="ACE3527" s="86"/>
      <c r="ACF3527" s="90"/>
      <c r="ACG3527" s="85"/>
      <c r="ACH3527" s="85"/>
      <c r="ACI3527" s="70"/>
      <c r="ACJ3527" s="84"/>
      <c r="ACK3527" s="84"/>
      <c r="ACL3527" s="84"/>
      <c r="ACM3527" s="59"/>
      <c r="ACN3527" s="59"/>
      <c r="ACO3527" s="59"/>
      <c r="ACP3527" s="59"/>
      <c r="ACQ3527" s="315"/>
      <c r="ACR3527" s="85"/>
      <c r="ACS3527" s="79"/>
      <c r="ACT3527" s="95"/>
      <c r="ACU3527" s="86"/>
      <c r="ACV3527" s="90"/>
      <c r="ACW3527" s="85"/>
      <c r="ACX3527" s="85"/>
      <c r="ACY3527" s="70"/>
      <c r="ACZ3527" s="84"/>
      <c r="ADA3527" s="84"/>
      <c r="ADB3527" s="84"/>
      <c r="ADC3527" s="59"/>
      <c r="ADD3527" s="59"/>
      <c r="ADE3527" s="59"/>
      <c r="ADF3527" s="59"/>
      <c r="ADG3527" s="315"/>
      <c r="ADH3527" s="85"/>
      <c r="ADI3527" s="79"/>
      <c r="ADJ3527" s="95"/>
      <c r="ADK3527" s="86"/>
      <c r="ADL3527" s="90"/>
      <c r="ADM3527" s="85"/>
      <c r="ADN3527" s="85"/>
      <c r="ADO3527" s="70"/>
      <c r="ADP3527" s="84"/>
      <c r="ADQ3527" s="84"/>
      <c r="ADR3527" s="84"/>
      <c r="ADS3527" s="59"/>
      <c r="ADT3527" s="59"/>
      <c r="ADU3527" s="59"/>
      <c r="ADV3527" s="59"/>
      <c r="ADW3527" s="315"/>
      <c r="ADX3527" s="85"/>
      <c r="ADY3527" s="79"/>
      <c r="ADZ3527" s="95"/>
      <c r="AEA3527" s="86"/>
      <c r="AEB3527" s="90"/>
      <c r="AEC3527" s="85"/>
      <c r="AED3527" s="85"/>
      <c r="AEE3527" s="70"/>
      <c r="AEF3527" s="84"/>
      <c r="AEG3527" s="84"/>
      <c r="AEH3527" s="84"/>
      <c r="AEI3527" s="59"/>
      <c r="AEJ3527" s="59"/>
      <c r="AEK3527" s="59"/>
      <c r="AEL3527" s="59"/>
      <c r="AEM3527" s="315"/>
      <c r="AEN3527" s="85"/>
      <c r="AEO3527" s="79"/>
      <c r="AEP3527" s="95"/>
      <c r="AEQ3527" s="86"/>
      <c r="AER3527" s="90"/>
      <c r="AES3527" s="85"/>
      <c r="AET3527" s="85"/>
      <c r="AEU3527" s="70"/>
      <c r="AEV3527" s="84"/>
      <c r="AEW3527" s="84"/>
      <c r="AEX3527" s="84"/>
      <c r="AEY3527" s="59"/>
      <c r="AEZ3527" s="59"/>
      <c r="AFA3527" s="59"/>
      <c r="AFB3527" s="59"/>
      <c r="AFC3527" s="315"/>
      <c r="AFD3527" s="85"/>
      <c r="AFE3527" s="79"/>
      <c r="AFF3527" s="95"/>
      <c r="AFG3527" s="86"/>
      <c r="AFH3527" s="90"/>
      <c r="AFI3527" s="85"/>
      <c r="AFJ3527" s="85"/>
      <c r="AFK3527" s="70"/>
      <c r="AFL3527" s="84"/>
      <c r="AFM3527" s="84"/>
      <c r="AFN3527" s="84"/>
      <c r="AFO3527" s="59"/>
      <c r="AFP3527" s="59"/>
      <c r="AFQ3527" s="59"/>
      <c r="AFR3527" s="59"/>
      <c r="AFS3527" s="315"/>
      <c r="AFT3527" s="85"/>
      <c r="AFU3527" s="79"/>
      <c r="AFV3527" s="95"/>
      <c r="AFW3527" s="86"/>
      <c r="AFX3527" s="90"/>
      <c r="AFY3527" s="85"/>
      <c r="AFZ3527" s="85"/>
      <c r="AGA3527" s="70"/>
      <c r="AGB3527" s="84"/>
      <c r="AGC3527" s="84"/>
      <c r="AGD3527" s="84"/>
      <c r="AGE3527" s="59"/>
      <c r="AGF3527" s="59"/>
      <c r="AGG3527" s="59"/>
      <c r="AGH3527" s="59"/>
      <c r="AGI3527" s="315"/>
      <c r="AGJ3527" s="85"/>
      <c r="AGK3527" s="79"/>
      <c r="AGL3527" s="95"/>
      <c r="AGM3527" s="86"/>
      <c r="AGN3527" s="90"/>
      <c r="AGO3527" s="85"/>
      <c r="AGP3527" s="85"/>
      <c r="AGQ3527" s="70"/>
      <c r="AGR3527" s="84"/>
      <c r="AGS3527" s="84"/>
      <c r="AGT3527" s="84"/>
      <c r="AGU3527" s="59"/>
      <c r="AGV3527" s="59"/>
      <c r="AGW3527" s="59"/>
      <c r="AGX3527" s="59"/>
      <c r="AGY3527" s="315"/>
      <c r="AGZ3527" s="85"/>
      <c r="AHA3527" s="79"/>
      <c r="AHB3527" s="95"/>
      <c r="AHC3527" s="86"/>
      <c r="AHD3527" s="90"/>
      <c r="AHE3527" s="85"/>
      <c r="AHF3527" s="85"/>
      <c r="AHG3527" s="70"/>
      <c r="AHH3527" s="84"/>
      <c r="AHI3527" s="84"/>
      <c r="AHJ3527" s="84"/>
      <c r="AHK3527" s="59"/>
      <c r="AHL3527" s="59"/>
      <c r="AHM3527" s="59"/>
      <c r="AHN3527" s="59"/>
      <c r="AHO3527" s="315"/>
      <c r="AHP3527" s="85"/>
      <c r="AHQ3527" s="79"/>
      <c r="AHR3527" s="95"/>
      <c r="AHS3527" s="86"/>
      <c r="AHT3527" s="90"/>
      <c r="AHU3527" s="85"/>
      <c r="AHV3527" s="85"/>
      <c r="AHW3527" s="70"/>
      <c r="AHX3527" s="84"/>
      <c r="AHY3527" s="84"/>
      <c r="AHZ3527" s="84"/>
      <c r="AIA3527" s="59"/>
      <c r="AIB3527" s="59"/>
      <c r="AIC3527" s="59"/>
      <c r="AID3527" s="59"/>
      <c r="AIE3527" s="315"/>
      <c r="AIF3527" s="85"/>
      <c r="AIG3527" s="79"/>
      <c r="AIH3527" s="95"/>
      <c r="AII3527" s="86"/>
      <c r="AIJ3527" s="90"/>
      <c r="AIK3527" s="85"/>
      <c r="AIL3527" s="85"/>
      <c r="AIM3527" s="70"/>
      <c r="AIN3527" s="84"/>
      <c r="AIO3527" s="84"/>
      <c r="AIP3527" s="84"/>
      <c r="AIQ3527" s="59"/>
      <c r="AIR3527" s="59"/>
      <c r="AIS3527" s="59"/>
      <c r="AIT3527" s="59"/>
      <c r="AIU3527" s="315"/>
      <c r="AIV3527" s="85"/>
      <c r="AIW3527" s="79"/>
      <c r="AIX3527" s="95"/>
      <c r="AIY3527" s="86"/>
      <c r="AIZ3527" s="90"/>
      <c r="AJA3527" s="85"/>
      <c r="AJB3527" s="85"/>
      <c r="AJC3527" s="70"/>
      <c r="AJD3527" s="84"/>
      <c r="AJE3527" s="84"/>
      <c r="AJF3527" s="84"/>
      <c r="AJG3527" s="59"/>
      <c r="AJH3527" s="59"/>
      <c r="AJI3527" s="59"/>
      <c r="AJJ3527" s="59"/>
      <c r="AJK3527" s="315"/>
      <c r="AJL3527" s="85"/>
      <c r="AJM3527" s="79"/>
      <c r="AJN3527" s="95"/>
      <c r="AJO3527" s="86"/>
      <c r="AJP3527" s="90"/>
      <c r="AJQ3527" s="85"/>
      <c r="AJR3527" s="85"/>
      <c r="AJS3527" s="70"/>
      <c r="AJT3527" s="84"/>
      <c r="AJU3527" s="84"/>
      <c r="AJV3527" s="84"/>
      <c r="AJW3527" s="59"/>
      <c r="AJX3527" s="59"/>
      <c r="AJY3527" s="59"/>
      <c r="AJZ3527" s="59"/>
      <c r="AKA3527" s="315"/>
      <c r="AKB3527" s="85"/>
      <c r="AKC3527" s="79"/>
      <c r="AKD3527" s="95"/>
      <c r="AKE3527" s="86"/>
      <c r="AKF3527" s="90"/>
      <c r="AKG3527" s="85"/>
      <c r="AKH3527" s="85"/>
      <c r="AKI3527" s="70"/>
      <c r="AKJ3527" s="84"/>
      <c r="AKK3527" s="84"/>
      <c r="AKL3527" s="84"/>
      <c r="AKM3527" s="59"/>
      <c r="AKN3527" s="59"/>
      <c r="AKO3527" s="59"/>
      <c r="AKP3527" s="59"/>
      <c r="AKQ3527" s="315"/>
      <c r="AKR3527" s="85"/>
      <c r="AKS3527" s="79"/>
      <c r="AKT3527" s="95"/>
      <c r="AKU3527" s="86"/>
      <c r="AKV3527" s="90"/>
      <c r="AKW3527" s="85"/>
      <c r="AKX3527" s="85"/>
      <c r="AKY3527" s="70"/>
      <c r="AKZ3527" s="84"/>
      <c r="ALA3527" s="84"/>
      <c r="ALB3527" s="84"/>
      <c r="ALC3527" s="59"/>
      <c r="ALD3527" s="59"/>
      <c r="ALE3527" s="59"/>
      <c r="ALF3527" s="59"/>
      <c r="ALG3527" s="315"/>
      <c r="ALH3527" s="85"/>
      <c r="ALI3527" s="79"/>
      <c r="ALJ3527" s="95"/>
      <c r="ALK3527" s="86"/>
      <c r="ALL3527" s="90"/>
      <c r="ALM3527" s="85"/>
      <c r="ALN3527" s="85"/>
      <c r="ALO3527" s="70"/>
      <c r="ALP3527" s="84"/>
      <c r="ALQ3527" s="84"/>
      <c r="ALR3527" s="84"/>
      <c r="ALS3527" s="59"/>
      <c r="ALT3527" s="59"/>
      <c r="ALU3527" s="59"/>
      <c r="ALV3527" s="59"/>
      <c r="ALW3527" s="315"/>
      <c r="ALX3527" s="85"/>
      <c r="ALY3527" s="79"/>
      <c r="ALZ3527" s="95"/>
      <c r="AMA3527" s="86"/>
      <c r="AMB3527" s="90"/>
      <c r="AMC3527" s="85"/>
      <c r="AMD3527" s="85"/>
      <c r="AME3527" s="70"/>
      <c r="AMF3527" s="84"/>
      <c r="AMG3527" s="84"/>
      <c r="AMH3527" s="84"/>
      <c r="AMI3527" s="59"/>
      <c r="AMJ3527" s="59"/>
      <c r="AMK3527" s="59"/>
      <c r="AML3527" s="59"/>
      <c r="AMM3527" s="315"/>
      <c r="AMN3527" s="85"/>
      <c r="AMO3527" s="79"/>
      <c r="AMP3527" s="95"/>
      <c r="AMQ3527" s="86"/>
      <c r="AMR3527" s="90"/>
      <c r="AMS3527" s="85"/>
      <c r="AMT3527" s="85"/>
      <c r="AMU3527" s="70"/>
      <c r="AMV3527" s="84"/>
      <c r="AMW3527" s="84"/>
      <c r="AMX3527" s="84"/>
      <c r="AMY3527" s="59"/>
      <c r="AMZ3527" s="59"/>
      <c r="ANA3527" s="59"/>
      <c r="ANB3527" s="59"/>
      <c r="ANC3527" s="315"/>
      <c r="AND3527" s="85"/>
      <c r="ANE3527" s="79"/>
      <c r="ANF3527" s="95"/>
      <c r="ANG3527" s="86"/>
      <c r="ANH3527" s="90"/>
      <c r="ANI3527" s="85"/>
      <c r="ANJ3527" s="85"/>
      <c r="ANK3527" s="70"/>
      <c r="ANL3527" s="84"/>
      <c r="ANM3527" s="84"/>
      <c r="ANN3527" s="84"/>
      <c r="ANO3527" s="59"/>
      <c r="ANP3527" s="59"/>
      <c r="ANQ3527" s="59"/>
      <c r="ANR3527" s="59"/>
      <c r="ANS3527" s="315"/>
      <c r="ANT3527" s="85"/>
      <c r="ANU3527" s="79"/>
      <c r="ANV3527" s="95"/>
      <c r="ANW3527" s="86"/>
      <c r="ANX3527" s="90"/>
      <c r="ANY3527" s="85"/>
      <c r="ANZ3527" s="85"/>
      <c r="AOA3527" s="70"/>
      <c r="AOB3527" s="84"/>
      <c r="AOC3527" s="84"/>
      <c r="AOD3527" s="84"/>
      <c r="AOE3527" s="59"/>
      <c r="AOF3527" s="59"/>
      <c r="AOG3527" s="59"/>
      <c r="AOH3527" s="59"/>
      <c r="AOI3527" s="315"/>
      <c r="AOJ3527" s="85"/>
      <c r="AOK3527" s="79"/>
      <c r="AOL3527" s="95"/>
      <c r="AOM3527" s="86"/>
      <c r="AON3527" s="90"/>
      <c r="AOO3527" s="85"/>
      <c r="AOP3527" s="85"/>
      <c r="AOQ3527" s="70"/>
      <c r="AOR3527" s="84"/>
      <c r="AOS3527" s="84"/>
      <c r="AOT3527" s="84"/>
      <c r="AOU3527" s="59"/>
      <c r="AOV3527" s="59"/>
      <c r="AOW3527" s="59"/>
      <c r="AOX3527" s="59"/>
      <c r="AOY3527" s="315"/>
      <c r="AOZ3527" s="85"/>
      <c r="APA3527" s="79"/>
      <c r="APB3527" s="95"/>
      <c r="APC3527" s="86"/>
      <c r="APD3527" s="90"/>
      <c r="APE3527" s="85"/>
      <c r="APF3527" s="85"/>
      <c r="APG3527" s="70"/>
      <c r="APH3527" s="84"/>
      <c r="API3527" s="84"/>
      <c r="APJ3527" s="84"/>
      <c r="APK3527" s="59"/>
      <c r="APL3527" s="59"/>
      <c r="APM3527" s="59"/>
      <c r="APN3527" s="59"/>
      <c r="APO3527" s="315"/>
      <c r="APP3527" s="85"/>
      <c r="APQ3527" s="79"/>
      <c r="APR3527" s="95"/>
      <c r="APS3527" s="86"/>
      <c r="APT3527" s="90"/>
      <c r="APU3527" s="85"/>
      <c r="APV3527" s="85"/>
      <c r="APW3527" s="70"/>
      <c r="APX3527" s="84"/>
      <c r="APY3527" s="84"/>
      <c r="APZ3527" s="84"/>
      <c r="AQA3527" s="59"/>
      <c r="AQB3527" s="59"/>
      <c r="AQC3527" s="59"/>
      <c r="AQD3527" s="59"/>
      <c r="AQE3527" s="315"/>
      <c r="AQF3527" s="85"/>
      <c r="AQG3527" s="79"/>
      <c r="AQH3527" s="95"/>
      <c r="AQI3527" s="86"/>
      <c r="AQJ3527" s="90"/>
      <c r="AQK3527" s="85"/>
      <c r="AQL3527" s="85"/>
      <c r="AQM3527" s="70"/>
      <c r="AQN3527" s="84"/>
      <c r="AQO3527" s="84"/>
      <c r="AQP3527" s="84"/>
      <c r="AQQ3527" s="59"/>
      <c r="AQR3527" s="59"/>
      <c r="AQS3527" s="59"/>
      <c r="AQT3527" s="59"/>
      <c r="AQU3527" s="315"/>
      <c r="AQV3527" s="85"/>
      <c r="AQW3527" s="79"/>
      <c r="AQX3527" s="95"/>
      <c r="AQY3527" s="86"/>
      <c r="AQZ3527" s="90"/>
      <c r="ARA3527" s="85"/>
      <c r="ARB3527" s="85"/>
      <c r="ARC3527" s="70"/>
      <c r="ARD3527" s="84"/>
      <c r="ARE3527" s="84"/>
      <c r="ARF3527" s="84"/>
      <c r="ARG3527" s="59"/>
      <c r="ARH3527" s="59"/>
      <c r="ARI3527" s="59"/>
      <c r="ARJ3527" s="59"/>
      <c r="ARK3527" s="315"/>
      <c r="ARL3527" s="85"/>
      <c r="ARM3527" s="79"/>
      <c r="ARN3527" s="95"/>
      <c r="ARO3527" s="86"/>
      <c r="ARP3527" s="90"/>
      <c r="ARQ3527" s="85"/>
      <c r="ARR3527" s="85"/>
      <c r="ARS3527" s="70"/>
      <c r="ART3527" s="84"/>
      <c r="ARU3527" s="84"/>
      <c r="ARV3527" s="84"/>
      <c r="ARW3527" s="59"/>
      <c r="ARX3527" s="59"/>
      <c r="ARY3527" s="59"/>
      <c r="ARZ3527" s="59"/>
      <c r="ASA3527" s="315"/>
      <c r="ASB3527" s="85"/>
      <c r="ASC3527" s="79"/>
      <c r="ASD3527" s="95"/>
      <c r="ASE3527" s="86"/>
      <c r="ASF3527" s="90"/>
      <c r="ASG3527" s="85"/>
      <c r="ASH3527" s="85"/>
      <c r="ASI3527" s="70"/>
      <c r="ASJ3527" s="84"/>
      <c r="ASK3527" s="84"/>
      <c r="ASL3527" s="84"/>
      <c r="ASM3527" s="59"/>
      <c r="ASN3527" s="59"/>
      <c r="ASO3527" s="59"/>
      <c r="ASP3527" s="59"/>
      <c r="ASQ3527" s="315"/>
      <c r="ASR3527" s="85"/>
      <c r="ASS3527" s="79"/>
      <c r="AST3527" s="95"/>
      <c r="ASU3527" s="86"/>
      <c r="ASV3527" s="90"/>
      <c r="ASW3527" s="85"/>
      <c r="ASX3527" s="85"/>
      <c r="ASY3527" s="70"/>
      <c r="ASZ3527" s="84"/>
      <c r="ATA3527" s="84"/>
      <c r="ATB3527" s="84"/>
      <c r="ATC3527" s="59"/>
      <c r="ATD3527" s="59"/>
      <c r="ATE3527" s="59"/>
      <c r="ATF3527" s="59"/>
      <c r="ATG3527" s="315"/>
      <c r="ATH3527" s="85"/>
      <c r="ATI3527" s="79"/>
      <c r="ATJ3527" s="95"/>
      <c r="ATK3527" s="86"/>
      <c r="ATL3527" s="90"/>
      <c r="ATM3527" s="85"/>
      <c r="ATN3527" s="85"/>
      <c r="ATO3527" s="70"/>
      <c r="ATP3527" s="84"/>
      <c r="ATQ3527" s="84"/>
      <c r="ATR3527" s="84"/>
      <c r="ATS3527" s="59"/>
      <c r="ATT3527" s="59"/>
      <c r="ATU3527" s="59"/>
      <c r="ATV3527" s="59"/>
      <c r="ATW3527" s="315"/>
      <c r="ATX3527" s="85"/>
      <c r="ATY3527" s="79"/>
      <c r="ATZ3527" s="95"/>
      <c r="AUA3527" s="86"/>
      <c r="AUB3527" s="90"/>
      <c r="AUC3527" s="85"/>
      <c r="AUD3527" s="85"/>
      <c r="AUE3527" s="70"/>
      <c r="AUF3527" s="84"/>
      <c r="AUG3527" s="84"/>
      <c r="AUH3527" s="84"/>
      <c r="AUI3527" s="59"/>
      <c r="AUJ3527" s="59"/>
      <c r="AUK3527" s="59"/>
      <c r="AUL3527" s="59"/>
      <c r="AUM3527" s="315"/>
      <c r="AUN3527" s="85"/>
      <c r="AUO3527" s="79"/>
      <c r="AUP3527" s="95"/>
      <c r="AUQ3527" s="86"/>
      <c r="AUR3527" s="90"/>
      <c r="AUS3527" s="85"/>
      <c r="AUT3527" s="85"/>
      <c r="AUU3527" s="70"/>
      <c r="AUV3527" s="84"/>
      <c r="AUW3527" s="84"/>
      <c r="AUX3527" s="84"/>
      <c r="AUY3527" s="59"/>
      <c r="AUZ3527" s="59"/>
      <c r="AVA3527" s="59"/>
      <c r="AVB3527" s="59"/>
      <c r="AVC3527" s="315"/>
      <c r="AVD3527" s="85"/>
      <c r="AVE3527" s="79"/>
      <c r="AVF3527" s="95"/>
      <c r="AVG3527" s="86"/>
      <c r="AVH3527" s="90"/>
      <c r="AVI3527" s="85"/>
      <c r="AVJ3527" s="85"/>
      <c r="AVK3527" s="70"/>
      <c r="AVL3527" s="84"/>
      <c r="AVM3527" s="84"/>
      <c r="AVN3527" s="84"/>
      <c r="AVO3527" s="59"/>
      <c r="AVP3527" s="59"/>
      <c r="AVQ3527" s="59"/>
      <c r="AVR3527" s="59"/>
      <c r="AVS3527" s="315"/>
      <c r="AVT3527" s="85"/>
      <c r="AVU3527" s="79"/>
      <c r="AVV3527" s="95"/>
      <c r="AVW3527" s="86"/>
      <c r="AVX3527" s="90"/>
      <c r="AVY3527" s="85"/>
      <c r="AVZ3527" s="85"/>
      <c r="AWA3527" s="70"/>
      <c r="AWB3527" s="84"/>
      <c r="AWC3527" s="84"/>
      <c r="AWD3527" s="84"/>
      <c r="AWE3527" s="59"/>
      <c r="AWF3527" s="59"/>
      <c r="AWG3527" s="59"/>
      <c r="AWH3527" s="59"/>
      <c r="AWI3527" s="315"/>
      <c r="AWJ3527" s="85"/>
      <c r="AWK3527" s="79"/>
      <c r="AWL3527" s="95"/>
      <c r="AWM3527" s="86"/>
      <c r="AWN3527" s="90"/>
      <c r="AWO3527" s="85"/>
      <c r="AWP3527" s="85"/>
      <c r="AWQ3527" s="70"/>
      <c r="AWR3527" s="84"/>
      <c r="AWS3527" s="84"/>
      <c r="AWT3527" s="84"/>
      <c r="AWU3527" s="59"/>
      <c r="AWV3527" s="59"/>
      <c r="AWW3527" s="59"/>
      <c r="AWX3527" s="59"/>
      <c r="AWY3527" s="315"/>
      <c r="AWZ3527" s="85"/>
      <c r="AXA3527" s="79"/>
      <c r="AXB3527" s="95"/>
      <c r="AXC3527" s="86"/>
      <c r="AXD3527" s="90"/>
      <c r="AXE3527" s="85"/>
      <c r="AXF3527" s="85"/>
      <c r="AXG3527" s="70"/>
      <c r="AXH3527" s="84"/>
      <c r="AXI3527" s="84"/>
      <c r="AXJ3527" s="84"/>
      <c r="AXK3527" s="59"/>
      <c r="AXL3527" s="59"/>
      <c r="AXM3527" s="59"/>
      <c r="AXN3527" s="59"/>
      <c r="AXO3527" s="315"/>
      <c r="AXP3527" s="85"/>
      <c r="AXQ3527" s="79"/>
      <c r="AXR3527" s="95"/>
      <c r="AXS3527" s="86"/>
      <c r="AXT3527" s="90"/>
      <c r="AXU3527" s="85"/>
      <c r="AXV3527" s="85"/>
      <c r="AXW3527" s="70"/>
      <c r="AXX3527" s="84"/>
      <c r="AXY3527" s="84"/>
      <c r="AXZ3527" s="84"/>
      <c r="AYA3527" s="59"/>
      <c r="AYB3527" s="59"/>
      <c r="AYC3527" s="59"/>
      <c r="AYD3527" s="59"/>
      <c r="AYE3527" s="315"/>
      <c r="AYF3527" s="85"/>
      <c r="AYG3527" s="79"/>
      <c r="AYH3527" s="95"/>
      <c r="AYI3527" s="86"/>
      <c r="AYJ3527" s="90"/>
      <c r="AYK3527" s="85"/>
      <c r="AYL3527" s="85"/>
      <c r="AYM3527" s="70"/>
      <c r="AYN3527" s="84"/>
      <c r="AYO3527" s="84"/>
      <c r="AYP3527" s="84"/>
      <c r="AYQ3527" s="59"/>
      <c r="AYR3527" s="59"/>
      <c r="AYS3527" s="59"/>
      <c r="AYT3527" s="59"/>
      <c r="AYU3527" s="315"/>
      <c r="AYV3527" s="85"/>
      <c r="AYW3527" s="79"/>
      <c r="AYX3527" s="95"/>
      <c r="AYY3527" s="86"/>
      <c r="AYZ3527" s="90"/>
      <c r="AZA3527" s="85"/>
      <c r="AZB3527" s="85"/>
      <c r="AZC3527" s="70"/>
      <c r="AZD3527" s="84"/>
      <c r="AZE3527" s="84"/>
      <c r="AZF3527" s="84"/>
      <c r="AZG3527" s="59"/>
      <c r="AZH3527" s="59"/>
      <c r="AZI3527" s="59"/>
      <c r="AZJ3527" s="59"/>
      <c r="AZK3527" s="315"/>
      <c r="AZL3527" s="85"/>
      <c r="AZM3527" s="79"/>
      <c r="AZN3527" s="95"/>
      <c r="AZO3527" s="86"/>
      <c r="AZP3527" s="90"/>
      <c r="AZQ3527" s="85"/>
      <c r="AZR3527" s="85"/>
      <c r="AZS3527" s="70"/>
      <c r="AZT3527" s="84"/>
      <c r="AZU3527" s="84"/>
      <c r="AZV3527" s="84"/>
      <c r="AZW3527" s="59"/>
      <c r="AZX3527" s="59"/>
      <c r="AZY3527" s="59"/>
      <c r="AZZ3527" s="59"/>
      <c r="BAA3527" s="315"/>
      <c r="BAB3527" s="85"/>
      <c r="BAC3527" s="79"/>
      <c r="BAD3527" s="95"/>
      <c r="BAE3527" s="86"/>
      <c r="BAF3527" s="90"/>
      <c r="BAG3527" s="85"/>
      <c r="BAH3527" s="85"/>
      <c r="BAI3527" s="70"/>
      <c r="BAJ3527" s="84"/>
      <c r="BAK3527" s="84"/>
      <c r="BAL3527" s="84"/>
      <c r="BAM3527" s="59"/>
      <c r="BAN3527" s="59"/>
      <c r="BAO3527" s="59"/>
      <c r="BAP3527" s="59"/>
      <c r="BAQ3527" s="315"/>
      <c r="BAR3527" s="85"/>
      <c r="BAS3527" s="79"/>
      <c r="BAT3527" s="95"/>
      <c r="BAU3527" s="86"/>
      <c r="BAV3527" s="90"/>
      <c r="BAW3527" s="85"/>
      <c r="BAX3527" s="85"/>
      <c r="BAY3527" s="70"/>
      <c r="BAZ3527" s="84"/>
      <c r="BBA3527" s="84"/>
      <c r="BBB3527" s="84"/>
      <c r="BBC3527" s="59"/>
      <c r="BBD3527" s="59"/>
      <c r="BBE3527" s="59"/>
      <c r="BBF3527" s="59"/>
      <c r="BBG3527" s="315"/>
      <c r="BBH3527" s="85"/>
      <c r="BBI3527" s="79"/>
      <c r="BBJ3527" s="95"/>
      <c r="BBK3527" s="86"/>
      <c r="BBL3527" s="90"/>
      <c r="BBM3527" s="85"/>
      <c r="BBN3527" s="85"/>
      <c r="BBO3527" s="70"/>
      <c r="BBP3527" s="84"/>
      <c r="BBQ3527" s="84"/>
      <c r="BBR3527" s="84"/>
      <c r="BBS3527" s="59"/>
      <c r="BBT3527" s="59"/>
      <c r="BBU3527" s="59"/>
      <c r="BBV3527" s="59"/>
      <c r="BBW3527" s="315"/>
      <c r="BBX3527" s="85"/>
      <c r="BBY3527" s="79"/>
      <c r="BBZ3527" s="95"/>
      <c r="BCA3527" s="86"/>
      <c r="BCB3527" s="90"/>
      <c r="BCC3527" s="85"/>
      <c r="BCD3527" s="85"/>
      <c r="BCE3527" s="70"/>
      <c r="BCF3527" s="84"/>
      <c r="BCG3527" s="84"/>
      <c r="BCH3527" s="84"/>
      <c r="BCI3527" s="59"/>
      <c r="BCJ3527" s="59"/>
      <c r="BCK3527" s="59"/>
      <c r="BCL3527" s="59"/>
      <c r="BCM3527" s="315"/>
      <c r="BCN3527" s="85"/>
      <c r="BCO3527" s="79"/>
      <c r="BCP3527" s="95"/>
      <c r="BCQ3527" s="86"/>
      <c r="BCR3527" s="90"/>
      <c r="BCS3527" s="85"/>
      <c r="BCT3527" s="85"/>
      <c r="BCU3527" s="70"/>
      <c r="BCV3527" s="84"/>
      <c r="BCW3527" s="84"/>
      <c r="BCX3527" s="84"/>
      <c r="BCY3527" s="59"/>
      <c r="BCZ3527" s="59"/>
      <c r="BDA3527" s="59"/>
      <c r="BDB3527" s="59"/>
      <c r="BDC3527" s="315"/>
      <c r="BDD3527" s="85"/>
      <c r="BDE3527" s="79"/>
      <c r="BDF3527" s="95"/>
      <c r="BDG3527" s="86"/>
      <c r="BDH3527" s="90"/>
      <c r="BDI3527" s="85"/>
      <c r="BDJ3527" s="85"/>
      <c r="BDK3527" s="70"/>
      <c r="BDL3527" s="84"/>
      <c r="BDM3527" s="84"/>
      <c r="BDN3527" s="84"/>
      <c r="BDO3527" s="59"/>
      <c r="BDP3527" s="59"/>
      <c r="BDQ3527" s="59"/>
      <c r="BDR3527" s="59"/>
      <c r="BDS3527" s="315"/>
      <c r="BDT3527" s="85"/>
      <c r="BDU3527" s="79"/>
      <c r="BDV3527" s="95"/>
      <c r="BDW3527" s="86"/>
      <c r="BDX3527" s="90"/>
      <c r="BDY3527" s="85"/>
      <c r="BDZ3527" s="85"/>
      <c r="BEA3527" s="70"/>
      <c r="BEB3527" s="84"/>
      <c r="BEC3527" s="84"/>
      <c r="BED3527" s="84"/>
      <c r="BEE3527" s="59"/>
      <c r="BEF3527" s="59"/>
      <c r="BEG3527" s="59"/>
      <c r="BEH3527" s="59"/>
      <c r="BEI3527" s="315"/>
      <c r="BEJ3527" s="85"/>
      <c r="BEK3527" s="79"/>
      <c r="BEL3527" s="95"/>
      <c r="BEM3527" s="86"/>
      <c r="BEN3527" s="90"/>
      <c r="BEO3527" s="85"/>
      <c r="BEP3527" s="85"/>
      <c r="BEQ3527" s="70"/>
      <c r="BER3527" s="84"/>
      <c r="BES3527" s="84"/>
      <c r="BET3527" s="84"/>
      <c r="BEU3527" s="59"/>
      <c r="BEV3527" s="59"/>
      <c r="BEW3527" s="59"/>
      <c r="BEX3527" s="59"/>
      <c r="BEY3527" s="315"/>
      <c r="BEZ3527" s="85"/>
      <c r="BFA3527" s="79"/>
      <c r="BFB3527" s="95"/>
      <c r="BFC3527" s="86"/>
      <c r="BFD3527" s="90"/>
      <c r="BFE3527" s="85"/>
      <c r="BFF3527" s="85"/>
      <c r="BFG3527" s="70"/>
      <c r="BFH3527" s="84"/>
      <c r="BFI3527" s="84"/>
      <c r="BFJ3527" s="84"/>
      <c r="BFK3527" s="59"/>
      <c r="BFL3527" s="59"/>
      <c r="BFM3527" s="59"/>
      <c r="BFN3527" s="59"/>
      <c r="BFO3527" s="315"/>
      <c r="BFP3527" s="85"/>
      <c r="BFQ3527" s="79"/>
      <c r="BFR3527" s="95"/>
      <c r="BFS3527" s="86"/>
      <c r="BFT3527" s="90"/>
      <c r="BFU3527" s="85"/>
      <c r="BFV3527" s="85"/>
      <c r="BFW3527" s="70"/>
      <c r="BFX3527" s="84"/>
      <c r="BFY3527" s="84"/>
      <c r="BFZ3527" s="84"/>
      <c r="BGA3527" s="59"/>
      <c r="BGB3527" s="59"/>
      <c r="BGC3527" s="59"/>
      <c r="BGD3527" s="59"/>
      <c r="BGE3527" s="315"/>
      <c r="BGF3527" s="85"/>
      <c r="BGG3527" s="79"/>
      <c r="BGH3527" s="95"/>
      <c r="BGI3527" s="86"/>
      <c r="BGJ3527" s="90"/>
      <c r="BGK3527" s="85"/>
      <c r="BGL3527" s="85"/>
      <c r="BGM3527" s="70"/>
      <c r="BGN3527" s="84"/>
      <c r="BGO3527" s="84"/>
      <c r="BGP3527" s="84"/>
      <c r="BGQ3527" s="59"/>
      <c r="BGR3527" s="59"/>
      <c r="BGS3527" s="59"/>
      <c r="BGT3527" s="59"/>
      <c r="BGU3527" s="315"/>
      <c r="BGV3527" s="85"/>
      <c r="BGW3527" s="79"/>
      <c r="BGX3527" s="95"/>
      <c r="BGY3527" s="86"/>
      <c r="BGZ3527" s="90"/>
      <c r="BHA3527" s="85"/>
      <c r="BHB3527" s="85"/>
      <c r="BHC3527" s="70"/>
      <c r="BHD3527" s="84"/>
      <c r="BHE3527" s="84"/>
      <c r="BHF3527" s="84"/>
      <c r="BHG3527" s="59"/>
      <c r="BHH3527" s="59"/>
      <c r="BHI3527" s="59"/>
      <c r="BHJ3527" s="59"/>
      <c r="BHK3527" s="315"/>
      <c r="BHL3527" s="85"/>
      <c r="BHM3527" s="79"/>
      <c r="BHN3527" s="95"/>
      <c r="BHO3527" s="86"/>
      <c r="BHP3527" s="90"/>
      <c r="BHQ3527" s="85"/>
      <c r="BHR3527" s="85"/>
      <c r="BHS3527" s="70"/>
      <c r="BHT3527" s="84"/>
      <c r="BHU3527" s="84"/>
      <c r="BHV3527" s="84"/>
      <c r="BHW3527" s="59"/>
      <c r="BHX3527" s="59"/>
      <c r="BHY3527" s="59"/>
      <c r="BHZ3527" s="59"/>
      <c r="BIA3527" s="315"/>
      <c r="BIB3527" s="85"/>
      <c r="BIC3527" s="79"/>
      <c r="BID3527" s="95"/>
      <c r="BIE3527" s="86"/>
      <c r="BIF3527" s="90"/>
      <c r="BIG3527" s="85"/>
      <c r="BIH3527" s="85"/>
      <c r="BII3527" s="70"/>
      <c r="BIJ3527" s="84"/>
      <c r="BIK3527" s="84"/>
      <c r="BIL3527" s="84"/>
      <c r="BIM3527" s="59"/>
      <c r="BIN3527" s="59"/>
      <c r="BIO3527" s="59"/>
      <c r="BIP3527" s="59"/>
      <c r="BIQ3527" s="315"/>
      <c r="BIR3527" s="85"/>
      <c r="BIS3527" s="79"/>
      <c r="BIT3527" s="95"/>
      <c r="BIU3527" s="86"/>
      <c r="BIV3527" s="90"/>
      <c r="BIW3527" s="85"/>
      <c r="BIX3527" s="85"/>
      <c r="BIY3527" s="70"/>
      <c r="BIZ3527" s="84"/>
      <c r="BJA3527" s="84"/>
      <c r="BJB3527" s="84"/>
      <c r="BJC3527" s="59"/>
      <c r="BJD3527" s="59"/>
      <c r="BJE3527" s="59"/>
      <c r="BJF3527" s="59"/>
      <c r="BJG3527" s="315"/>
      <c r="BJH3527" s="85"/>
      <c r="BJI3527" s="79"/>
      <c r="BJJ3527" s="95"/>
      <c r="BJK3527" s="86"/>
      <c r="BJL3527" s="90"/>
      <c r="BJM3527" s="85"/>
      <c r="BJN3527" s="85"/>
      <c r="BJO3527" s="70"/>
      <c r="BJP3527" s="84"/>
      <c r="BJQ3527" s="84"/>
      <c r="BJR3527" s="84"/>
      <c r="BJS3527" s="59"/>
      <c r="BJT3527" s="59"/>
      <c r="BJU3527" s="59"/>
      <c r="BJV3527" s="59"/>
      <c r="BJW3527" s="315"/>
      <c r="BJX3527" s="85"/>
      <c r="BJY3527" s="79"/>
      <c r="BJZ3527" s="95"/>
      <c r="BKA3527" s="86"/>
      <c r="BKB3527" s="90"/>
      <c r="BKC3527" s="85"/>
      <c r="BKD3527" s="85"/>
      <c r="BKE3527" s="70"/>
      <c r="BKF3527" s="84"/>
      <c r="BKG3527" s="84"/>
      <c r="BKH3527" s="84"/>
      <c r="BKI3527" s="59"/>
      <c r="BKJ3527" s="59"/>
      <c r="BKK3527" s="59"/>
      <c r="BKL3527" s="59"/>
      <c r="BKM3527" s="315"/>
      <c r="BKN3527" s="85"/>
      <c r="BKO3527" s="79"/>
      <c r="BKP3527" s="95"/>
      <c r="BKQ3527" s="86"/>
      <c r="BKR3527" s="90"/>
      <c r="BKS3527" s="85"/>
      <c r="BKT3527" s="85"/>
      <c r="BKU3527" s="70"/>
      <c r="BKV3527" s="84"/>
      <c r="BKW3527" s="84"/>
      <c r="BKX3527" s="84"/>
      <c r="BKY3527" s="59"/>
      <c r="BKZ3527" s="59"/>
      <c r="BLA3527" s="59"/>
      <c r="BLB3527" s="59"/>
      <c r="BLC3527" s="315"/>
      <c r="BLD3527" s="85"/>
      <c r="BLE3527" s="79"/>
      <c r="BLF3527" s="95"/>
      <c r="BLG3527" s="86"/>
      <c r="BLH3527" s="90"/>
      <c r="BLI3527" s="85"/>
      <c r="BLJ3527" s="85"/>
      <c r="BLK3527" s="70"/>
      <c r="BLL3527" s="84"/>
      <c r="BLM3527" s="84"/>
      <c r="BLN3527" s="84"/>
      <c r="BLO3527" s="59"/>
      <c r="BLP3527" s="59"/>
      <c r="BLQ3527" s="59"/>
      <c r="BLR3527" s="59"/>
      <c r="BLS3527" s="315"/>
      <c r="BLT3527" s="85"/>
      <c r="BLU3527" s="79"/>
      <c r="BLV3527" s="95"/>
      <c r="BLW3527" s="86"/>
      <c r="BLX3527" s="90"/>
      <c r="BLY3527" s="85"/>
      <c r="BLZ3527" s="85"/>
      <c r="BMA3527" s="70"/>
      <c r="BMB3527" s="84"/>
      <c r="BMC3527" s="84"/>
      <c r="BMD3527" s="84"/>
      <c r="BME3527" s="59"/>
      <c r="BMF3527" s="59"/>
      <c r="BMG3527" s="59"/>
      <c r="BMH3527" s="59"/>
      <c r="BMI3527" s="315"/>
      <c r="BMJ3527" s="85"/>
      <c r="BMK3527" s="79"/>
      <c r="BML3527" s="95"/>
      <c r="BMM3527" s="86"/>
      <c r="BMN3527" s="90"/>
      <c r="BMO3527" s="85"/>
      <c r="BMP3527" s="85"/>
      <c r="BMQ3527" s="70"/>
      <c r="BMR3527" s="84"/>
      <c r="BMS3527" s="84"/>
      <c r="BMT3527" s="84"/>
      <c r="BMU3527" s="59"/>
      <c r="BMV3527" s="59"/>
      <c r="BMW3527" s="59"/>
      <c r="BMX3527" s="59"/>
      <c r="BMY3527" s="315"/>
      <c r="BMZ3527" s="85"/>
      <c r="BNA3527" s="79"/>
      <c r="BNB3527" s="95"/>
      <c r="BNC3527" s="86"/>
      <c r="BND3527" s="90"/>
      <c r="BNE3527" s="85"/>
      <c r="BNF3527" s="85"/>
      <c r="BNG3527" s="70"/>
      <c r="BNH3527" s="84"/>
      <c r="BNI3527" s="84"/>
      <c r="BNJ3527" s="84"/>
      <c r="BNK3527" s="59"/>
      <c r="BNL3527" s="59"/>
      <c r="BNM3527" s="59"/>
      <c r="BNN3527" s="59"/>
      <c r="BNO3527" s="315"/>
      <c r="BNP3527" s="85"/>
      <c r="BNQ3527" s="79"/>
      <c r="BNR3527" s="95"/>
      <c r="BNS3527" s="86"/>
      <c r="BNT3527" s="90"/>
      <c r="BNU3527" s="85"/>
      <c r="BNV3527" s="85"/>
      <c r="BNW3527" s="70"/>
      <c r="BNX3527" s="84"/>
      <c r="BNY3527" s="84"/>
      <c r="BNZ3527" s="84"/>
      <c r="BOA3527" s="59"/>
      <c r="BOB3527" s="59"/>
      <c r="BOC3527" s="59"/>
      <c r="BOD3527" s="59"/>
      <c r="BOE3527" s="315"/>
      <c r="BOF3527" s="85"/>
      <c r="BOG3527" s="79"/>
      <c r="BOH3527" s="95"/>
      <c r="BOI3527" s="86"/>
      <c r="BOJ3527" s="90"/>
      <c r="BOK3527" s="85"/>
      <c r="BOL3527" s="85"/>
      <c r="BOM3527" s="70"/>
      <c r="BON3527" s="84"/>
      <c r="BOO3527" s="84"/>
      <c r="BOP3527" s="84"/>
      <c r="BOQ3527" s="59"/>
      <c r="BOR3527" s="59"/>
      <c r="BOS3527" s="59"/>
      <c r="BOT3527" s="59"/>
      <c r="BOU3527" s="315"/>
      <c r="BOV3527" s="85"/>
      <c r="BOW3527" s="79"/>
      <c r="BOX3527" s="95"/>
      <c r="BOY3527" s="86"/>
      <c r="BOZ3527" s="90"/>
      <c r="BPA3527" s="85"/>
      <c r="BPB3527" s="85"/>
      <c r="BPC3527" s="70"/>
      <c r="BPD3527" s="84"/>
      <c r="BPE3527" s="84"/>
      <c r="BPF3527" s="84"/>
      <c r="BPG3527" s="59"/>
      <c r="BPH3527" s="59"/>
      <c r="BPI3527" s="59"/>
      <c r="BPJ3527" s="59"/>
      <c r="BPK3527" s="315"/>
      <c r="BPL3527" s="85"/>
      <c r="BPM3527" s="79"/>
      <c r="BPN3527" s="95"/>
      <c r="BPO3527" s="86"/>
      <c r="BPP3527" s="90"/>
      <c r="BPQ3527" s="85"/>
      <c r="BPR3527" s="85"/>
      <c r="BPS3527" s="70"/>
      <c r="BPT3527" s="84"/>
      <c r="BPU3527" s="84"/>
      <c r="BPV3527" s="84"/>
      <c r="BPW3527" s="59"/>
      <c r="BPX3527" s="59"/>
      <c r="BPY3527" s="59"/>
      <c r="BPZ3527" s="59"/>
      <c r="BQA3527" s="315"/>
      <c r="BQB3527" s="85"/>
      <c r="BQC3527" s="79"/>
      <c r="BQD3527" s="95"/>
      <c r="BQE3527" s="86"/>
      <c r="BQF3527" s="90"/>
      <c r="BQG3527" s="85"/>
      <c r="BQH3527" s="85"/>
      <c r="BQI3527" s="70"/>
      <c r="BQJ3527" s="84"/>
      <c r="BQK3527" s="84"/>
      <c r="BQL3527" s="84"/>
      <c r="BQM3527" s="59"/>
      <c r="BQN3527" s="59"/>
      <c r="BQO3527" s="59"/>
      <c r="BQP3527" s="59"/>
      <c r="BQQ3527" s="315"/>
      <c r="BQR3527" s="85"/>
      <c r="BQS3527" s="79"/>
      <c r="BQT3527" s="95"/>
      <c r="BQU3527" s="86"/>
      <c r="BQV3527" s="90"/>
      <c r="BQW3527" s="85"/>
      <c r="BQX3527" s="85"/>
      <c r="BQY3527" s="70"/>
      <c r="BQZ3527" s="84"/>
      <c r="BRA3527" s="84"/>
      <c r="BRB3527" s="84"/>
      <c r="BRC3527" s="59"/>
      <c r="BRD3527" s="59"/>
      <c r="BRE3527" s="59"/>
      <c r="BRF3527" s="59"/>
      <c r="BRG3527" s="315"/>
      <c r="BRH3527" s="85"/>
      <c r="BRI3527" s="79"/>
      <c r="BRJ3527" s="95"/>
      <c r="BRK3527" s="86"/>
      <c r="BRL3527" s="90"/>
      <c r="BRM3527" s="85"/>
      <c r="BRN3527" s="85"/>
      <c r="BRO3527" s="70"/>
      <c r="BRP3527" s="84"/>
      <c r="BRQ3527" s="84"/>
      <c r="BRR3527" s="84"/>
      <c r="BRS3527" s="59"/>
      <c r="BRT3527" s="59"/>
      <c r="BRU3527" s="59"/>
      <c r="BRV3527" s="59"/>
      <c r="BRW3527" s="315"/>
      <c r="BRX3527" s="85"/>
      <c r="BRY3527" s="79"/>
      <c r="BRZ3527" s="95"/>
      <c r="BSA3527" s="86"/>
      <c r="BSB3527" s="90"/>
      <c r="BSC3527" s="85"/>
      <c r="BSD3527" s="85"/>
      <c r="BSE3527" s="70"/>
      <c r="BSF3527" s="84"/>
      <c r="BSG3527" s="84"/>
      <c r="BSH3527" s="84"/>
      <c r="BSI3527" s="59"/>
      <c r="BSJ3527" s="59"/>
      <c r="BSK3527" s="59"/>
      <c r="BSL3527" s="59"/>
      <c r="BSM3527" s="315"/>
      <c r="BSN3527" s="85"/>
      <c r="BSO3527" s="79"/>
      <c r="BSP3527" s="95"/>
      <c r="BSQ3527" s="86"/>
      <c r="BSR3527" s="90"/>
      <c r="BSS3527" s="85"/>
      <c r="BST3527" s="85"/>
      <c r="BSU3527" s="70"/>
      <c r="BSV3527" s="84"/>
      <c r="BSW3527" s="84"/>
      <c r="BSX3527" s="84"/>
      <c r="BSY3527" s="59"/>
      <c r="BSZ3527" s="59"/>
      <c r="BTA3527" s="59"/>
      <c r="BTB3527" s="59"/>
      <c r="BTC3527" s="315"/>
      <c r="BTD3527" s="85"/>
      <c r="BTE3527" s="79"/>
      <c r="BTF3527" s="95"/>
      <c r="BTG3527" s="86"/>
      <c r="BTH3527" s="90"/>
      <c r="BTI3527" s="85"/>
      <c r="BTJ3527" s="85"/>
      <c r="BTK3527" s="70"/>
      <c r="BTL3527" s="84"/>
      <c r="BTM3527" s="84"/>
      <c r="BTN3527" s="84"/>
      <c r="BTO3527" s="59"/>
      <c r="BTP3527" s="59"/>
      <c r="BTQ3527" s="59"/>
      <c r="BTR3527" s="59"/>
      <c r="BTS3527" s="315"/>
      <c r="BTT3527" s="85"/>
      <c r="BTU3527" s="79"/>
      <c r="BTV3527" s="95"/>
      <c r="BTW3527" s="86"/>
      <c r="BTX3527" s="90"/>
      <c r="BTY3527" s="85"/>
      <c r="BTZ3527" s="85"/>
      <c r="BUA3527" s="70"/>
      <c r="BUB3527" s="84"/>
      <c r="BUC3527" s="84"/>
      <c r="BUD3527" s="84"/>
      <c r="BUE3527" s="59"/>
      <c r="BUF3527" s="59"/>
      <c r="BUG3527" s="59"/>
      <c r="BUH3527" s="59"/>
      <c r="BUI3527" s="315"/>
      <c r="BUJ3527" s="85"/>
      <c r="BUK3527" s="79"/>
      <c r="BUL3527" s="95"/>
      <c r="BUM3527" s="86"/>
      <c r="BUN3527" s="90"/>
      <c r="BUO3527" s="85"/>
      <c r="BUP3527" s="85"/>
      <c r="BUQ3527" s="70"/>
      <c r="BUR3527" s="84"/>
      <c r="BUS3527" s="84"/>
      <c r="BUT3527" s="84"/>
      <c r="BUU3527" s="59"/>
      <c r="BUV3527" s="59"/>
      <c r="BUW3527" s="59"/>
      <c r="BUX3527" s="59"/>
      <c r="BUY3527" s="315"/>
      <c r="BUZ3527" s="85"/>
      <c r="BVA3527" s="79"/>
      <c r="BVB3527" s="95"/>
      <c r="BVC3527" s="86"/>
      <c r="BVD3527" s="90"/>
      <c r="BVE3527" s="85"/>
      <c r="BVF3527" s="85"/>
      <c r="BVG3527" s="70"/>
      <c r="BVH3527" s="84"/>
      <c r="BVI3527" s="84"/>
      <c r="BVJ3527" s="84"/>
      <c r="BVK3527" s="59"/>
      <c r="BVL3527" s="59"/>
      <c r="BVM3527" s="59"/>
      <c r="BVN3527" s="59"/>
      <c r="BVO3527" s="315"/>
      <c r="BVP3527" s="85"/>
      <c r="BVQ3527" s="79"/>
      <c r="BVR3527" s="95"/>
      <c r="BVS3527" s="86"/>
      <c r="BVT3527" s="90"/>
      <c r="BVU3527" s="85"/>
      <c r="BVV3527" s="85"/>
      <c r="BVW3527" s="70"/>
      <c r="BVX3527" s="84"/>
      <c r="BVY3527" s="84"/>
      <c r="BVZ3527" s="84"/>
      <c r="BWA3527" s="59"/>
      <c r="BWB3527" s="59"/>
      <c r="BWC3527" s="59"/>
      <c r="BWD3527" s="59"/>
      <c r="BWE3527" s="315"/>
      <c r="BWF3527" s="85"/>
      <c r="BWG3527" s="79"/>
      <c r="BWH3527" s="95"/>
      <c r="BWI3527" s="86"/>
      <c r="BWJ3527" s="90"/>
      <c r="BWK3527" s="85"/>
      <c r="BWL3527" s="85"/>
      <c r="BWM3527" s="70"/>
      <c r="BWN3527" s="84"/>
      <c r="BWO3527" s="84"/>
      <c r="BWP3527" s="84"/>
      <c r="BWQ3527" s="59"/>
      <c r="BWR3527" s="59"/>
      <c r="BWS3527" s="59"/>
      <c r="BWT3527" s="59"/>
      <c r="BWU3527" s="315"/>
      <c r="BWV3527" s="85"/>
      <c r="BWW3527" s="79"/>
      <c r="BWX3527" s="95"/>
      <c r="BWY3527" s="86"/>
      <c r="BWZ3527" s="90"/>
      <c r="BXA3527" s="85"/>
      <c r="BXB3527" s="85"/>
      <c r="BXC3527" s="70"/>
      <c r="BXD3527" s="84"/>
      <c r="BXE3527" s="84"/>
      <c r="BXF3527" s="84"/>
      <c r="BXG3527" s="59"/>
      <c r="BXH3527" s="59"/>
      <c r="BXI3527" s="59"/>
      <c r="BXJ3527" s="59"/>
      <c r="BXK3527" s="315"/>
      <c r="BXL3527" s="85"/>
      <c r="BXM3527" s="79"/>
      <c r="BXN3527" s="95"/>
      <c r="BXO3527" s="86"/>
      <c r="BXP3527" s="90"/>
      <c r="BXQ3527" s="85"/>
      <c r="BXR3527" s="85"/>
      <c r="BXS3527" s="70"/>
      <c r="BXT3527" s="84"/>
      <c r="BXU3527" s="84"/>
      <c r="BXV3527" s="84"/>
      <c r="BXW3527" s="59"/>
      <c r="BXX3527" s="59"/>
      <c r="BXY3527" s="59"/>
      <c r="BXZ3527" s="59"/>
      <c r="BYA3527" s="315"/>
      <c r="BYB3527" s="85"/>
      <c r="BYC3527" s="79"/>
      <c r="BYD3527" s="95"/>
      <c r="BYE3527" s="86"/>
      <c r="BYF3527" s="90"/>
      <c r="BYG3527" s="85"/>
      <c r="BYH3527" s="85"/>
      <c r="BYI3527" s="70"/>
      <c r="BYJ3527" s="84"/>
      <c r="BYK3527" s="84"/>
      <c r="BYL3527" s="84"/>
      <c r="BYM3527" s="59"/>
      <c r="BYN3527" s="59"/>
      <c r="BYO3527" s="59"/>
      <c r="BYP3527" s="59"/>
      <c r="BYQ3527" s="315"/>
      <c r="BYR3527" s="85"/>
      <c r="BYS3527" s="79"/>
      <c r="BYT3527" s="95"/>
      <c r="BYU3527" s="86"/>
      <c r="BYV3527" s="90"/>
      <c r="BYW3527" s="85"/>
      <c r="BYX3527" s="85"/>
      <c r="BYY3527" s="70"/>
      <c r="BYZ3527" s="84"/>
      <c r="BZA3527" s="84"/>
      <c r="BZB3527" s="84"/>
      <c r="BZC3527" s="59"/>
      <c r="BZD3527" s="59"/>
      <c r="BZE3527" s="59"/>
      <c r="BZF3527" s="59"/>
      <c r="BZG3527" s="315"/>
      <c r="BZH3527" s="85"/>
      <c r="BZI3527" s="79"/>
      <c r="BZJ3527" s="95"/>
      <c r="BZK3527" s="86"/>
      <c r="BZL3527" s="90"/>
      <c r="BZM3527" s="85"/>
      <c r="BZN3527" s="85"/>
      <c r="BZO3527" s="70"/>
      <c r="BZP3527" s="84"/>
      <c r="BZQ3527" s="84"/>
      <c r="BZR3527" s="84"/>
      <c r="BZS3527" s="59"/>
      <c r="BZT3527" s="59"/>
      <c r="BZU3527" s="59"/>
      <c r="BZV3527" s="59"/>
      <c r="BZW3527" s="315"/>
      <c r="BZX3527" s="85"/>
      <c r="BZY3527" s="79"/>
      <c r="BZZ3527" s="95"/>
      <c r="CAA3527" s="86"/>
      <c r="CAB3527" s="90"/>
      <c r="CAC3527" s="85"/>
      <c r="CAD3527" s="85"/>
      <c r="CAE3527" s="70"/>
      <c r="CAF3527" s="84"/>
      <c r="CAG3527" s="84"/>
      <c r="CAH3527" s="84"/>
      <c r="CAI3527" s="59"/>
      <c r="CAJ3527" s="59"/>
      <c r="CAK3527" s="59"/>
      <c r="CAL3527" s="59"/>
      <c r="CAM3527" s="315"/>
      <c r="CAN3527" s="85"/>
      <c r="CAO3527" s="79"/>
      <c r="CAP3527" s="95"/>
      <c r="CAQ3527" s="86"/>
      <c r="CAR3527" s="90"/>
      <c r="CAS3527" s="85"/>
      <c r="CAT3527" s="85"/>
      <c r="CAU3527" s="70"/>
      <c r="CAV3527" s="84"/>
      <c r="CAW3527" s="84"/>
      <c r="CAX3527" s="84"/>
      <c r="CAY3527" s="59"/>
      <c r="CAZ3527" s="59"/>
      <c r="CBA3527" s="59"/>
      <c r="CBB3527" s="59"/>
      <c r="CBC3527" s="315"/>
      <c r="CBD3527" s="85"/>
      <c r="CBE3527" s="79"/>
      <c r="CBF3527" s="95"/>
      <c r="CBG3527" s="86"/>
      <c r="CBH3527" s="90"/>
      <c r="CBI3527" s="85"/>
      <c r="CBJ3527" s="85"/>
      <c r="CBK3527" s="70"/>
      <c r="CBL3527" s="84"/>
      <c r="CBM3527" s="84"/>
      <c r="CBN3527" s="84"/>
      <c r="CBO3527" s="59"/>
      <c r="CBP3527" s="59"/>
      <c r="CBQ3527" s="59"/>
      <c r="CBR3527" s="59"/>
      <c r="CBS3527" s="315"/>
      <c r="CBT3527" s="85"/>
      <c r="CBU3527" s="79"/>
      <c r="CBV3527" s="95"/>
      <c r="CBW3527" s="86"/>
      <c r="CBX3527" s="90"/>
      <c r="CBY3527" s="85"/>
      <c r="CBZ3527" s="85"/>
      <c r="CCA3527" s="70"/>
      <c r="CCB3527" s="84"/>
      <c r="CCC3527" s="84"/>
      <c r="CCD3527" s="84"/>
      <c r="CCE3527" s="59"/>
      <c r="CCF3527" s="59"/>
      <c r="CCG3527" s="59"/>
      <c r="CCH3527" s="59"/>
      <c r="CCI3527" s="315"/>
      <c r="CCJ3527" s="85"/>
      <c r="CCK3527" s="79"/>
      <c r="CCL3527" s="95"/>
      <c r="CCM3527" s="86"/>
      <c r="CCN3527" s="90"/>
      <c r="CCO3527" s="85"/>
      <c r="CCP3527" s="85"/>
      <c r="CCQ3527" s="70"/>
      <c r="CCR3527" s="84"/>
      <c r="CCS3527" s="84"/>
      <c r="CCT3527" s="84"/>
      <c r="CCU3527" s="59"/>
      <c r="CCV3527" s="59"/>
      <c r="CCW3527" s="59"/>
      <c r="CCX3527" s="59"/>
      <c r="CCY3527" s="315"/>
      <c r="CCZ3527" s="85"/>
      <c r="CDA3527" s="79"/>
      <c r="CDB3527" s="95"/>
      <c r="CDC3527" s="86"/>
      <c r="CDD3527" s="90"/>
      <c r="CDE3527" s="85"/>
      <c r="CDF3527" s="85"/>
      <c r="CDG3527" s="70"/>
      <c r="CDH3527" s="84"/>
      <c r="CDI3527" s="84"/>
      <c r="CDJ3527" s="84"/>
      <c r="CDK3527" s="59"/>
      <c r="CDL3527" s="59"/>
      <c r="CDM3527" s="59"/>
      <c r="CDN3527" s="59"/>
      <c r="CDO3527" s="315"/>
      <c r="CDP3527" s="85"/>
      <c r="CDQ3527" s="79"/>
      <c r="CDR3527" s="95"/>
      <c r="CDS3527" s="86"/>
      <c r="CDT3527" s="90"/>
      <c r="CDU3527" s="85"/>
      <c r="CDV3527" s="85"/>
      <c r="CDW3527" s="70"/>
      <c r="CDX3527" s="84"/>
      <c r="CDY3527" s="84"/>
      <c r="CDZ3527" s="84"/>
      <c r="CEA3527" s="59"/>
      <c r="CEB3527" s="59"/>
      <c r="CEC3527" s="59"/>
      <c r="CED3527" s="59"/>
      <c r="CEE3527" s="315"/>
      <c r="CEF3527" s="85"/>
      <c r="CEG3527" s="79"/>
      <c r="CEH3527" s="95"/>
      <c r="CEI3527" s="86"/>
      <c r="CEJ3527" s="90"/>
      <c r="CEK3527" s="85"/>
      <c r="CEL3527" s="85"/>
      <c r="CEM3527" s="70"/>
      <c r="CEN3527" s="84"/>
      <c r="CEO3527" s="84"/>
      <c r="CEP3527" s="84"/>
      <c r="CEQ3527" s="59"/>
      <c r="CER3527" s="59"/>
      <c r="CES3527" s="59"/>
      <c r="CET3527" s="59"/>
      <c r="CEU3527" s="315"/>
      <c r="CEV3527" s="85"/>
      <c r="CEW3527" s="79"/>
      <c r="CEX3527" s="95"/>
      <c r="CEY3527" s="86"/>
      <c r="CEZ3527" s="90"/>
      <c r="CFA3527" s="85"/>
      <c r="CFB3527" s="85"/>
      <c r="CFC3527" s="70"/>
      <c r="CFD3527" s="84"/>
      <c r="CFE3527" s="84"/>
      <c r="CFF3527" s="84"/>
      <c r="CFG3527" s="59"/>
      <c r="CFH3527" s="59"/>
      <c r="CFI3527" s="59"/>
      <c r="CFJ3527" s="59"/>
      <c r="CFK3527" s="315"/>
      <c r="CFL3527" s="85"/>
      <c r="CFM3527" s="79"/>
      <c r="CFN3527" s="95"/>
      <c r="CFO3527" s="86"/>
      <c r="CFP3527" s="90"/>
      <c r="CFQ3527" s="85"/>
      <c r="CFR3527" s="85"/>
      <c r="CFS3527" s="70"/>
      <c r="CFT3527" s="84"/>
      <c r="CFU3527" s="84"/>
      <c r="CFV3527" s="84"/>
      <c r="CFW3527" s="59"/>
      <c r="CFX3527" s="59"/>
      <c r="CFY3527" s="59"/>
      <c r="CFZ3527" s="59"/>
      <c r="CGA3527" s="315"/>
      <c r="CGB3527" s="85"/>
      <c r="CGC3527" s="79"/>
      <c r="CGD3527" s="95"/>
      <c r="CGE3527" s="86"/>
      <c r="CGF3527" s="90"/>
      <c r="CGG3527" s="85"/>
      <c r="CGH3527" s="85"/>
      <c r="CGI3527" s="70"/>
      <c r="CGJ3527" s="84"/>
      <c r="CGK3527" s="84"/>
      <c r="CGL3527" s="84"/>
      <c r="CGM3527" s="59"/>
      <c r="CGN3527" s="59"/>
      <c r="CGO3527" s="59"/>
      <c r="CGP3527" s="59"/>
      <c r="CGQ3527" s="315"/>
      <c r="CGR3527" s="85"/>
      <c r="CGS3527" s="79"/>
      <c r="CGT3527" s="95"/>
      <c r="CGU3527" s="86"/>
      <c r="CGV3527" s="90"/>
      <c r="CGW3527" s="85"/>
      <c r="CGX3527" s="85"/>
      <c r="CGY3527" s="70"/>
      <c r="CGZ3527" s="84"/>
      <c r="CHA3527" s="84"/>
      <c r="CHB3527" s="84"/>
      <c r="CHC3527" s="59"/>
      <c r="CHD3527" s="59"/>
      <c r="CHE3527" s="59"/>
      <c r="CHF3527" s="59"/>
      <c r="CHG3527" s="315"/>
      <c r="CHH3527" s="85"/>
      <c r="CHI3527" s="79"/>
      <c r="CHJ3527" s="95"/>
      <c r="CHK3527" s="86"/>
      <c r="CHL3527" s="90"/>
      <c r="CHM3527" s="85"/>
      <c r="CHN3527" s="85"/>
      <c r="CHO3527" s="70"/>
      <c r="CHP3527" s="84"/>
      <c r="CHQ3527" s="84"/>
      <c r="CHR3527" s="84"/>
      <c r="CHS3527" s="59"/>
      <c r="CHT3527" s="59"/>
      <c r="CHU3527" s="59"/>
      <c r="CHV3527" s="59"/>
      <c r="CHW3527" s="315"/>
      <c r="CHX3527" s="85"/>
      <c r="CHY3527" s="79"/>
      <c r="CHZ3527" s="95"/>
      <c r="CIA3527" s="86"/>
      <c r="CIB3527" s="90"/>
      <c r="CIC3527" s="85"/>
      <c r="CID3527" s="85"/>
      <c r="CIE3527" s="70"/>
      <c r="CIF3527" s="84"/>
      <c r="CIG3527" s="84"/>
      <c r="CIH3527" s="84"/>
      <c r="CII3527" s="59"/>
      <c r="CIJ3527" s="59"/>
      <c r="CIK3527" s="59"/>
      <c r="CIL3527" s="59"/>
      <c r="CIM3527" s="315"/>
      <c r="CIN3527" s="85"/>
      <c r="CIO3527" s="79"/>
      <c r="CIP3527" s="95"/>
      <c r="CIQ3527" s="86"/>
      <c r="CIR3527" s="90"/>
      <c r="CIS3527" s="85"/>
      <c r="CIT3527" s="85"/>
      <c r="CIU3527" s="70"/>
      <c r="CIV3527" s="84"/>
      <c r="CIW3527" s="84"/>
      <c r="CIX3527" s="84"/>
      <c r="CIY3527" s="59"/>
      <c r="CIZ3527" s="59"/>
      <c r="CJA3527" s="59"/>
      <c r="CJB3527" s="59"/>
      <c r="CJC3527" s="315"/>
      <c r="CJD3527" s="85"/>
      <c r="CJE3527" s="79"/>
      <c r="CJF3527" s="95"/>
      <c r="CJG3527" s="86"/>
      <c r="CJH3527" s="90"/>
      <c r="CJI3527" s="85"/>
      <c r="CJJ3527" s="85"/>
      <c r="CJK3527" s="70"/>
      <c r="CJL3527" s="84"/>
      <c r="CJM3527" s="84"/>
      <c r="CJN3527" s="84"/>
      <c r="CJO3527" s="59"/>
      <c r="CJP3527" s="59"/>
      <c r="CJQ3527" s="59"/>
      <c r="CJR3527" s="59"/>
      <c r="CJS3527" s="315"/>
      <c r="CJT3527" s="85"/>
      <c r="CJU3527" s="79"/>
      <c r="CJV3527" s="95"/>
      <c r="CJW3527" s="86"/>
      <c r="CJX3527" s="90"/>
      <c r="CJY3527" s="85"/>
      <c r="CJZ3527" s="85"/>
      <c r="CKA3527" s="70"/>
      <c r="CKB3527" s="84"/>
      <c r="CKC3527" s="84"/>
      <c r="CKD3527" s="84"/>
      <c r="CKE3527" s="59"/>
      <c r="CKF3527" s="59"/>
      <c r="CKG3527" s="59"/>
      <c r="CKH3527" s="59"/>
      <c r="CKI3527" s="315"/>
      <c r="CKJ3527" s="85"/>
      <c r="CKK3527" s="79"/>
      <c r="CKL3527" s="95"/>
      <c r="CKM3527" s="86"/>
      <c r="CKN3527" s="90"/>
      <c r="CKO3527" s="85"/>
      <c r="CKP3527" s="85"/>
      <c r="CKQ3527" s="70"/>
      <c r="CKR3527" s="84"/>
      <c r="CKS3527" s="84"/>
      <c r="CKT3527" s="84"/>
      <c r="CKU3527" s="59"/>
      <c r="CKV3527" s="59"/>
      <c r="CKW3527" s="59"/>
      <c r="CKX3527" s="59"/>
      <c r="CKY3527" s="315"/>
      <c r="CKZ3527" s="85"/>
      <c r="CLA3527" s="79"/>
      <c r="CLB3527" s="95"/>
      <c r="CLC3527" s="86"/>
      <c r="CLD3527" s="90"/>
      <c r="CLE3527" s="85"/>
      <c r="CLF3527" s="85"/>
      <c r="CLG3527" s="70"/>
      <c r="CLH3527" s="84"/>
      <c r="CLI3527" s="84"/>
      <c r="CLJ3527" s="84"/>
      <c r="CLK3527" s="59"/>
      <c r="CLL3527" s="59"/>
      <c r="CLM3527" s="59"/>
      <c r="CLN3527" s="59"/>
      <c r="CLO3527" s="315"/>
      <c r="CLP3527" s="85"/>
      <c r="CLQ3527" s="79"/>
      <c r="CLR3527" s="95"/>
      <c r="CLS3527" s="86"/>
      <c r="CLT3527" s="90"/>
      <c r="CLU3527" s="85"/>
      <c r="CLV3527" s="85"/>
      <c r="CLW3527" s="70"/>
      <c r="CLX3527" s="84"/>
      <c r="CLY3527" s="84"/>
      <c r="CLZ3527" s="84"/>
      <c r="CMA3527" s="59"/>
      <c r="CMB3527" s="59"/>
      <c r="CMC3527" s="59"/>
      <c r="CMD3527" s="59"/>
      <c r="CME3527" s="315"/>
      <c r="CMF3527" s="85"/>
      <c r="CMG3527" s="79"/>
      <c r="CMH3527" s="95"/>
      <c r="CMI3527" s="86"/>
      <c r="CMJ3527" s="90"/>
      <c r="CMK3527" s="85"/>
      <c r="CML3527" s="85"/>
      <c r="CMM3527" s="70"/>
      <c r="CMN3527" s="84"/>
      <c r="CMO3527" s="84"/>
      <c r="CMP3527" s="84"/>
      <c r="CMQ3527" s="59"/>
      <c r="CMR3527" s="59"/>
      <c r="CMS3527" s="59"/>
      <c r="CMT3527" s="59"/>
      <c r="CMU3527" s="315"/>
      <c r="CMV3527" s="85"/>
      <c r="CMW3527" s="79"/>
      <c r="CMX3527" s="95"/>
      <c r="CMY3527" s="86"/>
      <c r="CMZ3527" s="90"/>
      <c r="CNA3527" s="85"/>
      <c r="CNB3527" s="85"/>
      <c r="CNC3527" s="70"/>
      <c r="CND3527" s="84"/>
      <c r="CNE3527" s="84"/>
      <c r="CNF3527" s="84"/>
      <c r="CNG3527" s="59"/>
      <c r="CNH3527" s="59"/>
      <c r="CNI3527" s="59"/>
      <c r="CNJ3527" s="59"/>
      <c r="CNK3527" s="315"/>
      <c r="CNL3527" s="85"/>
      <c r="CNM3527" s="79"/>
      <c r="CNN3527" s="95"/>
      <c r="CNO3527" s="86"/>
      <c r="CNP3527" s="90"/>
      <c r="CNQ3527" s="85"/>
      <c r="CNR3527" s="85"/>
      <c r="CNS3527" s="70"/>
      <c r="CNT3527" s="84"/>
      <c r="CNU3527" s="84"/>
      <c r="CNV3527" s="84"/>
      <c r="CNW3527" s="59"/>
      <c r="CNX3527" s="59"/>
      <c r="CNY3527" s="59"/>
      <c r="CNZ3527" s="59"/>
      <c r="COA3527" s="315"/>
      <c r="COB3527" s="85"/>
      <c r="COC3527" s="79"/>
      <c r="COD3527" s="95"/>
      <c r="COE3527" s="86"/>
      <c r="COF3527" s="90"/>
      <c r="COG3527" s="85"/>
      <c r="COH3527" s="85"/>
      <c r="COI3527" s="70"/>
      <c r="COJ3527" s="84"/>
      <c r="COK3527" s="84"/>
      <c r="COL3527" s="84"/>
      <c r="COM3527" s="59"/>
      <c r="CON3527" s="59"/>
      <c r="COO3527" s="59"/>
      <c r="COP3527" s="59"/>
      <c r="COQ3527" s="315"/>
      <c r="COR3527" s="85"/>
      <c r="COS3527" s="79"/>
      <c r="COT3527" s="95"/>
      <c r="COU3527" s="86"/>
      <c r="COV3527" s="90"/>
      <c r="COW3527" s="85"/>
      <c r="COX3527" s="85"/>
      <c r="COY3527" s="70"/>
      <c r="COZ3527" s="84"/>
      <c r="CPA3527" s="84"/>
      <c r="CPB3527" s="84"/>
      <c r="CPC3527" s="59"/>
      <c r="CPD3527" s="59"/>
      <c r="CPE3527" s="59"/>
      <c r="CPF3527" s="59"/>
      <c r="CPG3527" s="315"/>
      <c r="CPH3527" s="85"/>
      <c r="CPI3527" s="79"/>
      <c r="CPJ3527" s="95"/>
      <c r="CPK3527" s="86"/>
      <c r="CPL3527" s="90"/>
      <c r="CPM3527" s="85"/>
      <c r="CPN3527" s="85"/>
      <c r="CPO3527" s="70"/>
      <c r="CPP3527" s="84"/>
      <c r="CPQ3527" s="84"/>
      <c r="CPR3527" s="84"/>
      <c r="CPS3527" s="59"/>
      <c r="CPT3527" s="59"/>
      <c r="CPU3527" s="59"/>
      <c r="CPV3527" s="59"/>
      <c r="CPW3527" s="315"/>
      <c r="CPX3527" s="85"/>
      <c r="CPY3527" s="79"/>
      <c r="CPZ3527" s="95"/>
      <c r="CQA3527" s="86"/>
      <c r="CQB3527" s="90"/>
      <c r="CQC3527" s="85"/>
      <c r="CQD3527" s="85"/>
      <c r="CQE3527" s="70"/>
      <c r="CQF3527" s="84"/>
      <c r="CQG3527" s="84"/>
      <c r="CQH3527" s="84"/>
      <c r="CQI3527" s="59"/>
      <c r="CQJ3527" s="59"/>
      <c r="CQK3527" s="59"/>
      <c r="CQL3527" s="59"/>
      <c r="CQM3527" s="315"/>
      <c r="CQN3527" s="85"/>
      <c r="CQO3527" s="79"/>
      <c r="CQP3527" s="95"/>
      <c r="CQQ3527" s="86"/>
      <c r="CQR3527" s="90"/>
      <c r="CQS3527" s="85"/>
      <c r="CQT3527" s="85"/>
      <c r="CQU3527" s="70"/>
      <c r="CQV3527" s="84"/>
      <c r="CQW3527" s="84"/>
      <c r="CQX3527" s="84"/>
      <c r="CQY3527" s="59"/>
      <c r="CQZ3527" s="59"/>
      <c r="CRA3527" s="59"/>
      <c r="CRB3527" s="59"/>
      <c r="CRC3527" s="315"/>
      <c r="CRD3527" s="85"/>
      <c r="CRE3527" s="79"/>
      <c r="CRF3527" s="95"/>
      <c r="CRG3527" s="86"/>
      <c r="CRH3527" s="90"/>
      <c r="CRI3527" s="85"/>
      <c r="CRJ3527" s="85"/>
      <c r="CRK3527" s="70"/>
      <c r="CRL3527" s="84"/>
      <c r="CRM3527" s="84"/>
      <c r="CRN3527" s="84"/>
      <c r="CRO3527" s="59"/>
      <c r="CRP3527" s="59"/>
      <c r="CRQ3527" s="59"/>
      <c r="CRR3527" s="59"/>
      <c r="CRS3527" s="315"/>
      <c r="CRT3527" s="85"/>
      <c r="CRU3527" s="79"/>
      <c r="CRV3527" s="95"/>
      <c r="CRW3527" s="86"/>
      <c r="CRX3527" s="90"/>
      <c r="CRY3527" s="85"/>
      <c r="CRZ3527" s="85"/>
      <c r="CSA3527" s="70"/>
      <c r="CSB3527" s="84"/>
      <c r="CSC3527" s="84"/>
      <c r="CSD3527" s="84"/>
      <c r="CSE3527" s="59"/>
      <c r="CSF3527" s="59"/>
      <c r="CSG3527" s="59"/>
      <c r="CSH3527" s="59"/>
      <c r="CSI3527" s="315"/>
      <c r="CSJ3527" s="85"/>
      <c r="CSK3527" s="79"/>
      <c r="CSL3527" s="95"/>
      <c r="CSM3527" s="86"/>
      <c r="CSN3527" s="90"/>
      <c r="CSO3527" s="85"/>
      <c r="CSP3527" s="85"/>
      <c r="CSQ3527" s="70"/>
      <c r="CSR3527" s="84"/>
      <c r="CSS3527" s="84"/>
      <c r="CST3527" s="84"/>
      <c r="CSU3527" s="59"/>
      <c r="CSV3527" s="59"/>
      <c r="CSW3527" s="59"/>
      <c r="CSX3527" s="59"/>
      <c r="CSY3527" s="315"/>
      <c r="CSZ3527" s="85"/>
      <c r="CTA3527" s="79"/>
      <c r="CTB3527" s="95"/>
      <c r="CTC3527" s="86"/>
      <c r="CTD3527" s="90"/>
      <c r="CTE3527" s="85"/>
      <c r="CTF3527" s="85"/>
      <c r="CTG3527" s="70"/>
      <c r="CTH3527" s="84"/>
      <c r="CTI3527" s="84"/>
      <c r="CTJ3527" s="84"/>
      <c r="CTK3527" s="59"/>
      <c r="CTL3527" s="59"/>
      <c r="CTM3527" s="59"/>
      <c r="CTN3527" s="59"/>
      <c r="CTO3527" s="315"/>
      <c r="CTP3527" s="85"/>
      <c r="CTQ3527" s="79"/>
      <c r="CTR3527" s="95"/>
      <c r="CTS3527" s="86"/>
      <c r="CTT3527" s="90"/>
      <c r="CTU3527" s="85"/>
      <c r="CTV3527" s="85"/>
      <c r="CTW3527" s="70"/>
      <c r="CTX3527" s="84"/>
      <c r="CTY3527" s="84"/>
      <c r="CTZ3527" s="84"/>
      <c r="CUA3527" s="59"/>
      <c r="CUB3527" s="59"/>
      <c r="CUC3527" s="59"/>
      <c r="CUD3527" s="59"/>
      <c r="CUE3527" s="315"/>
      <c r="CUF3527" s="85"/>
      <c r="CUG3527" s="79"/>
      <c r="CUH3527" s="95"/>
      <c r="CUI3527" s="86"/>
      <c r="CUJ3527" s="90"/>
      <c r="CUK3527" s="85"/>
      <c r="CUL3527" s="85"/>
      <c r="CUM3527" s="70"/>
      <c r="CUN3527" s="84"/>
      <c r="CUO3527" s="84"/>
      <c r="CUP3527" s="84"/>
      <c r="CUQ3527" s="59"/>
      <c r="CUR3527" s="59"/>
      <c r="CUS3527" s="59"/>
      <c r="CUT3527" s="59"/>
      <c r="CUU3527" s="315"/>
      <c r="CUV3527" s="85"/>
      <c r="CUW3527" s="79"/>
      <c r="CUX3527" s="95"/>
      <c r="CUY3527" s="86"/>
      <c r="CUZ3527" s="90"/>
      <c r="CVA3527" s="85"/>
      <c r="CVB3527" s="85"/>
      <c r="CVC3527" s="70"/>
      <c r="CVD3527" s="84"/>
      <c r="CVE3527" s="84"/>
      <c r="CVF3527" s="84"/>
      <c r="CVG3527" s="59"/>
      <c r="CVH3527" s="59"/>
      <c r="CVI3527" s="59"/>
      <c r="CVJ3527" s="59"/>
      <c r="CVK3527" s="315"/>
      <c r="CVL3527" s="85"/>
      <c r="CVM3527" s="79"/>
      <c r="CVN3527" s="95"/>
      <c r="CVO3527" s="86"/>
      <c r="CVP3527" s="90"/>
      <c r="CVQ3527" s="85"/>
      <c r="CVR3527" s="85"/>
      <c r="CVS3527" s="70"/>
      <c r="CVT3527" s="84"/>
      <c r="CVU3527" s="84"/>
      <c r="CVV3527" s="84"/>
      <c r="CVW3527" s="59"/>
      <c r="CVX3527" s="59"/>
      <c r="CVY3527" s="59"/>
      <c r="CVZ3527" s="59"/>
      <c r="CWA3527" s="315"/>
      <c r="CWB3527" s="85"/>
      <c r="CWC3527" s="79"/>
      <c r="CWD3527" s="95"/>
      <c r="CWE3527" s="86"/>
      <c r="CWF3527" s="90"/>
      <c r="CWG3527" s="85"/>
      <c r="CWH3527" s="85"/>
      <c r="CWI3527" s="70"/>
      <c r="CWJ3527" s="84"/>
      <c r="CWK3527" s="84"/>
      <c r="CWL3527" s="84"/>
      <c r="CWM3527" s="59"/>
      <c r="CWN3527" s="59"/>
      <c r="CWO3527" s="59"/>
      <c r="CWP3527" s="59"/>
      <c r="CWQ3527" s="315"/>
      <c r="CWR3527" s="85"/>
      <c r="CWS3527" s="79"/>
      <c r="CWT3527" s="95"/>
      <c r="CWU3527" s="86"/>
      <c r="CWV3527" s="90"/>
      <c r="CWW3527" s="85"/>
      <c r="CWX3527" s="85"/>
      <c r="CWY3527" s="70"/>
      <c r="CWZ3527" s="84"/>
      <c r="CXA3527" s="84"/>
      <c r="CXB3527" s="84"/>
      <c r="CXC3527" s="59"/>
      <c r="CXD3527" s="59"/>
      <c r="CXE3527" s="59"/>
      <c r="CXF3527" s="59"/>
      <c r="CXG3527" s="315"/>
      <c r="CXH3527" s="85"/>
      <c r="CXI3527" s="79"/>
      <c r="CXJ3527" s="95"/>
      <c r="CXK3527" s="86"/>
      <c r="CXL3527" s="90"/>
      <c r="CXM3527" s="85"/>
      <c r="CXN3527" s="85"/>
      <c r="CXO3527" s="70"/>
      <c r="CXP3527" s="84"/>
      <c r="CXQ3527" s="84"/>
      <c r="CXR3527" s="84"/>
      <c r="CXS3527" s="59"/>
      <c r="CXT3527" s="59"/>
      <c r="CXU3527" s="59"/>
      <c r="CXV3527" s="59"/>
      <c r="CXW3527" s="315"/>
      <c r="CXX3527" s="85"/>
      <c r="CXY3527" s="79"/>
      <c r="CXZ3527" s="95"/>
      <c r="CYA3527" s="86"/>
      <c r="CYB3527" s="90"/>
      <c r="CYC3527" s="85"/>
      <c r="CYD3527" s="85"/>
      <c r="CYE3527" s="70"/>
      <c r="CYF3527" s="84"/>
      <c r="CYG3527" s="84"/>
      <c r="CYH3527" s="84"/>
      <c r="CYI3527" s="59"/>
      <c r="CYJ3527" s="59"/>
      <c r="CYK3527" s="59"/>
      <c r="CYL3527" s="59"/>
      <c r="CYM3527" s="315"/>
      <c r="CYN3527" s="85"/>
      <c r="CYO3527" s="79"/>
      <c r="CYP3527" s="95"/>
      <c r="CYQ3527" s="86"/>
      <c r="CYR3527" s="90"/>
      <c r="CYS3527" s="85"/>
      <c r="CYT3527" s="85"/>
      <c r="CYU3527" s="70"/>
      <c r="CYV3527" s="84"/>
      <c r="CYW3527" s="84"/>
      <c r="CYX3527" s="84"/>
      <c r="CYY3527" s="59"/>
      <c r="CYZ3527" s="59"/>
      <c r="CZA3527" s="59"/>
      <c r="CZB3527" s="59"/>
      <c r="CZC3527" s="315"/>
      <c r="CZD3527" s="85"/>
      <c r="CZE3527" s="79"/>
      <c r="CZF3527" s="95"/>
      <c r="CZG3527" s="86"/>
      <c r="CZH3527" s="90"/>
      <c r="CZI3527" s="85"/>
      <c r="CZJ3527" s="85"/>
      <c r="CZK3527" s="70"/>
      <c r="CZL3527" s="84"/>
      <c r="CZM3527" s="84"/>
      <c r="CZN3527" s="84"/>
      <c r="CZO3527" s="59"/>
      <c r="CZP3527" s="59"/>
      <c r="CZQ3527" s="59"/>
      <c r="CZR3527" s="59"/>
      <c r="CZS3527" s="315"/>
      <c r="CZT3527" s="85"/>
      <c r="CZU3527" s="79"/>
      <c r="CZV3527" s="95"/>
      <c r="CZW3527" s="86"/>
      <c r="CZX3527" s="90"/>
      <c r="CZY3527" s="85"/>
      <c r="CZZ3527" s="85"/>
      <c r="DAA3527" s="70"/>
      <c r="DAB3527" s="84"/>
      <c r="DAC3527" s="84"/>
      <c r="DAD3527" s="84"/>
      <c r="DAE3527" s="59"/>
      <c r="DAF3527" s="59"/>
      <c r="DAG3527" s="59"/>
      <c r="DAH3527" s="59"/>
      <c r="DAI3527" s="315"/>
      <c r="DAJ3527" s="85"/>
      <c r="DAK3527" s="79"/>
      <c r="DAL3527" s="95"/>
      <c r="DAM3527" s="86"/>
      <c r="DAN3527" s="90"/>
      <c r="DAO3527" s="85"/>
      <c r="DAP3527" s="85"/>
      <c r="DAQ3527" s="70"/>
      <c r="DAR3527" s="84"/>
      <c r="DAS3527" s="84"/>
      <c r="DAT3527" s="84"/>
      <c r="DAU3527" s="59"/>
      <c r="DAV3527" s="59"/>
      <c r="DAW3527" s="59"/>
      <c r="DAX3527" s="59"/>
      <c r="DAY3527" s="315"/>
      <c r="DAZ3527" s="85"/>
      <c r="DBA3527" s="79"/>
      <c r="DBB3527" s="95"/>
      <c r="DBC3527" s="86"/>
      <c r="DBD3527" s="90"/>
      <c r="DBE3527" s="85"/>
      <c r="DBF3527" s="85"/>
      <c r="DBG3527" s="70"/>
      <c r="DBH3527" s="84"/>
      <c r="DBI3527" s="84"/>
      <c r="DBJ3527" s="84"/>
      <c r="DBK3527" s="59"/>
      <c r="DBL3527" s="59"/>
      <c r="DBM3527" s="59"/>
      <c r="DBN3527" s="59"/>
      <c r="DBO3527" s="315"/>
      <c r="DBP3527" s="85"/>
      <c r="DBQ3527" s="79"/>
      <c r="DBR3527" s="95"/>
      <c r="DBS3527" s="86"/>
      <c r="DBT3527" s="90"/>
      <c r="DBU3527" s="85"/>
      <c r="DBV3527" s="85"/>
      <c r="DBW3527" s="70"/>
      <c r="DBX3527" s="84"/>
      <c r="DBY3527" s="84"/>
      <c r="DBZ3527" s="84"/>
      <c r="DCA3527" s="59"/>
      <c r="DCB3527" s="59"/>
      <c r="DCC3527" s="59"/>
      <c r="DCD3527" s="59"/>
      <c r="DCE3527" s="315"/>
      <c r="DCF3527" s="85"/>
      <c r="DCG3527" s="79"/>
      <c r="DCH3527" s="95"/>
      <c r="DCI3527" s="86"/>
      <c r="DCJ3527" s="90"/>
      <c r="DCK3527" s="85"/>
      <c r="DCL3527" s="85"/>
      <c r="DCM3527" s="70"/>
      <c r="DCN3527" s="84"/>
      <c r="DCO3527" s="84"/>
      <c r="DCP3527" s="84"/>
      <c r="DCQ3527" s="59"/>
      <c r="DCR3527" s="59"/>
      <c r="DCS3527" s="59"/>
      <c r="DCT3527" s="59"/>
      <c r="DCU3527" s="315"/>
      <c r="DCV3527" s="85"/>
      <c r="DCW3527" s="79"/>
      <c r="DCX3527" s="95"/>
      <c r="DCY3527" s="86"/>
      <c r="DCZ3527" s="90"/>
      <c r="DDA3527" s="85"/>
      <c r="DDB3527" s="85"/>
      <c r="DDC3527" s="70"/>
      <c r="DDD3527" s="84"/>
      <c r="DDE3527" s="84"/>
      <c r="DDF3527" s="84"/>
      <c r="DDG3527" s="59"/>
      <c r="DDH3527" s="59"/>
      <c r="DDI3527" s="59"/>
      <c r="DDJ3527" s="59"/>
      <c r="DDK3527" s="315"/>
      <c r="DDL3527" s="85"/>
      <c r="DDM3527" s="79"/>
      <c r="DDN3527" s="95"/>
      <c r="DDO3527" s="86"/>
      <c r="DDP3527" s="90"/>
      <c r="DDQ3527" s="85"/>
      <c r="DDR3527" s="85"/>
      <c r="DDS3527" s="70"/>
      <c r="DDT3527" s="84"/>
      <c r="DDU3527" s="84"/>
      <c r="DDV3527" s="84"/>
      <c r="DDW3527" s="59"/>
      <c r="DDX3527" s="59"/>
      <c r="DDY3527" s="59"/>
      <c r="DDZ3527" s="59"/>
      <c r="DEA3527" s="315"/>
      <c r="DEB3527" s="85"/>
      <c r="DEC3527" s="79"/>
      <c r="DED3527" s="95"/>
      <c r="DEE3527" s="86"/>
      <c r="DEF3527" s="90"/>
      <c r="DEG3527" s="85"/>
      <c r="DEH3527" s="85"/>
      <c r="DEI3527" s="70"/>
      <c r="DEJ3527" s="84"/>
      <c r="DEK3527" s="84"/>
      <c r="DEL3527" s="84"/>
      <c r="DEM3527" s="59"/>
      <c r="DEN3527" s="59"/>
      <c r="DEO3527" s="59"/>
      <c r="DEP3527" s="59"/>
      <c r="DEQ3527" s="315"/>
      <c r="DER3527" s="85"/>
      <c r="DES3527" s="79"/>
      <c r="DET3527" s="95"/>
      <c r="DEU3527" s="86"/>
      <c r="DEV3527" s="90"/>
      <c r="DEW3527" s="85"/>
      <c r="DEX3527" s="85"/>
      <c r="DEY3527" s="70"/>
      <c r="DEZ3527" s="84"/>
      <c r="DFA3527" s="84"/>
      <c r="DFB3527" s="84"/>
      <c r="DFC3527" s="59"/>
      <c r="DFD3527" s="59"/>
      <c r="DFE3527" s="59"/>
      <c r="DFF3527" s="59"/>
      <c r="DFG3527" s="315"/>
      <c r="DFH3527" s="85"/>
      <c r="DFI3527" s="79"/>
      <c r="DFJ3527" s="95"/>
      <c r="DFK3527" s="86"/>
      <c r="DFL3527" s="90"/>
      <c r="DFM3527" s="85"/>
      <c r="DFN3527" s="85"/>
      <c r="DFO3527" s="70"/>
      <c r="DFP3527" s="84"/>
      <c r="DFQ3527" s="84"/>
      <c r="DFR3527" s="84"/>
      <c r="DFS3527" s="59"/>
      <c r="DFT3527" s="59"/>
      <c r="DFU3527" s="59"/>
      <c r="DFV3527" s="59"/>
      <c r="DFW3527" s="315"/>
      <c r="DFX3527" s="85"/>
      <c r="DFY3527" s="79"/>
      <c r="DFZ3527" s="95"/>
      <c r="DGA3527" s="86"/>
      <c r="DGB3527" s="90"/>
      <c r="DGC3527" s="85"/>
      <c r="DGD3527" s="85"/>
      <c r="DGE3527" s="70"/>
      <c r="DGF3527" s="84"/>
      <c r="DGG3527" s="84"/>
      <c r="DGH3527" s="84"/>
      <c r="DGI3527" s="59"/>
      <c r="DGJ3527" s="59"/>
      <c r="DGK3527" s="59"/>
      <c r="DGL3527" s="59"/>
      <c r="DGM3527" s="315"/>
      <c r="DGN3527" s="85"/>
      <c r="DGO3527" s="79"/>
      <c r="DGP3527" s="95"/>
      <c r="DGQ3527" s="86"/>
      <c r="DGR3527" s="90"/>
      <c r="DGS3527" s="85"/>
      <c r="DGT3527" s="85"/>
      <c r="DGU3527" s="70"/>
      <c r="DGV3527" s="84"/>
      <c r="DGW3527" s="84"/>
      <c r="DGX3527" s="84"/>
      <c r="DGY3527" s="59"/>
      <c r="DGZ3527" s="59"/>
      <c r="DHA3527" s="59"/>
      <c r="DHB3527" s="59"/>
      <c r="DHC3527" s="315"/>
      <c r="DHD3527" s="85"/>
      <c r="DHE3527" s="79"/>
      <c r="DHF3527" s="95"/>
      <c r="DHG3527" s="86"/>
      <c r="DHH3527" s="90"/>
      <c r="DHI3527" s="85"/>
      <c r="DHJ3527" s="85"/>
      <c r="DHK3527" s="70"/>
      <c r="DHL3527" s="84"/>
      <c r="DHM3527" s="84"/>
      <c r="DHN3527" s="84"/>
      <c r="DHO3527" s="59"/>
      <c r="DHP3527" s="59"/>
      <c r="DHQ3527" s="59"/>
      <c r="DHR3527" s="59"/>
      <c r="DHS3527" s="315"/>
      <c r="DHT3527" s="85"/>
      <c r="DHU3527" s="79"/>
      <c r="DHV3527" s="95"/>
      <c r="DHW3527" s="86"/>
      <c r="DHX3527" s="90"/>
      <c r="DHY3527" s="85"/>
      <c r="DHZ3527" s="85"/>
      <c r="DIA3527" s="70"/>
      <c r="DIB3527" s="84"/>
      <c r="DIC3527" s="84"/>
      <c r="DID3527" s="84"/>
      <c r="DIE3527" s="59"/>
      <c r="DIF3527" s="59"/>
      <c r="DIG3527" s="59"/>
      <c r="DIH3527" s="59"/>
      <c r="DII3527" s="315"/>
      <c r="DIJ3527" s="85"/>
      <c r="DIK3527" s="79"/>
      <c r="DIL3527" s="95"/>
      <c r="DIM3527" s="86"/>
      <c r="DIN3527" s="90"/>
      <c r="DIO3527" s="85"/>
      <c r="DIP3527" s="85"/>
      <c r="DIQ3527" s="70"/>
      <c r="DIR3527" s="84"/>
      <c r="DIS3527" s="84"/>
      <c r="DIT3527" s="84"/>
      <c r="DIU3527" s="59"/>
      <c r="DIV3527" s="59"/>
      <c r="DIW3527" s="59"/>
      <c r="DIX3527" s="59"/>
      <c r="DIY3527" s="315"/>
      <c r="DIZ3527" s="85"/>
      <c r="DJA3527" s="79"/>
      <c r="DJB3527" s="95"/>
      <c r="DJC3527" s="86"/>
      <c r="DJD3527" s="90"/>
      <c r="DJE3527" s="85"/>
      <c r="DJF3527" s="85"/>
      <c r="DJG3527" s="70"/>
      <c r="DJH3527" s="84"/>
      <c r="DJI3527" s="84"/>
      <c r="DJJ3527" s="84"/>
      <c r="DJK3527" s="59"/>
      <c r="DJL3527" s="59"/>
      <c r="DJM3527" s="59"/>
      <c r="DJN3527" s="59"/>
      <c r="DJO3527" s="315"/>
      <c r="DJP3527" s="85"/>
      <c r="DJQ3527" s="79"/>
      <c r="DJR3527" s="95"/>
      <c r="DJS3527" s="86"/>
      <c r="DJT3527" s="90"/>
      <c r="DJU3527" s="85"/>
      <c r="DJV3527" s="85"/>
      <c r="DJW3527" s="70"/>
      <c r="DJX3527" s="84"/>
      <c r="DJY3527" s="84"/>
      <c r="DJZ3527" s="84"/>
      <c r="DKA3527" s="59"/>
      <c r="DKB3527" s="59"/>
      <c r="DKC3527" s="59"/>
      <c r="DKD3527" s="59"/>
      <c r="DKE3527" s="315"/>
      <c r="DKF3527" s="85"/>
      <c r="DKG3527" s="79"/>
      <c r="DKH3527" s="95"/>
      <c r="DKI3527" s="86"/>
      <c r="DKJ3527" s="90"/>
      <c r="DKK3527" s="85"/>
      <c r="DKL3527" s="85"/>
      <c r="DKM3527" s="70"/>
      <c r="DKN3527" s="84"/>
      <c r="DKO3527" s="84"/>
      <c r="DKP3527" s="84"/>
      <c r="DKQ3527" s="59"/>
      <c r="DKR3527" s="59"/>
      <c r="DKS3527" s="59"/>
      <c r="DKT3527" s="59"/>
      <c r="DKU3527" s="315"/>
      <c r="DKV3527" s="85"/>
      <c r="DKW3527" s="79"/>
      <c r="DKX3527" s="95"/>
      <c r="DKY3527" s="86"/>
      <c r="DKZ3527" s="90"/>
      <c r="DLA3527" s="85"/>
      <c r="DLB3527" s="85"/>
      <c r="DLC3527" s="70"/>
      <c r="DLD3527" s="84"/>
      <c r="DLE3527" s="84"/>
      <c r="DLF3527" s="84"/>
      <c r="DLG3527" s="59"/>
      <c r="DLH3527" s="59"/>
      <c r="DLI3527" s="59"/>
      <c r="DLJ3527" s="59"/>
      <c r="DLK3527" s="315"/>
      <c r="DLL3527" s="85"/>
      <c r="DLM3527" s="79"/>
      <c r="DLN3527" s="95"/>
      <c r="DLO3527" s="86"/>
      <c r="DLP3527" s="90"/>
      <c r="DLQ3527" s="85"/>
      <c r="DLR3527" s="85"/>
      <c r="DLS3527" s="70"/>
      <c r="DLT3527" s="84"/>
      <c r="DLU3527" s="84"/>
      <c r="DLV3527" s="84"/>
      <c r="DLW3527" s="59"/>
      <c r="DLX3527" s="59"/>
      <c r="DLY3527" s="59"/>
      <c r="DLZ3527" s="59"/>
      <c r="DMA3527" s="315"/>
      <c r="DMB3527" s="85"/>
      <c r="DMC3527" s="79"/>
      <c r="DMD3527" s="95"/>
      <c r="DME3527" s="86"/>
      <c r="DMF3527" s="90"/>
      <c r="DMG3527" s="85"/>
      <c r="DMH3527" s="85"/>
      <c r="DMI3527" s="70"/>
      <c r="DMJ3527" s="84"/>
      <c r="DMK3527" s="84"/>
      <c r="DML3527" s="84"/>
      <c r="DMM3527" s="59"/>
      <c r="DMN3527" s="59"/>
      <c r="DMO3527" s="59"/>
      <c r="DMP3527" s="59"/>
      <c r="DMQ3527" s="315"/>
      <c r="DMR3527" s="85"/>
      <c r="DMS3527" s="79"/>
      <c r="DMT3527" s="95"/>
      <c r="DMU3527" s="86"/>
      <c r="DMV3527" s="90"/>
      <c r="DMW3527" s="85"/>
      <c r="DMX3527" s="85"/>
      <c r="DMY3527" s="70"/>
      <c r="DMZ3527" s="84"/>
      <c r="DNA3527" s="84"/>
      <c r="DNB3527" s="84"/>
      <c r="DNC3527" s="59"/>
      <c r="DND3527" s="59"/>
      <c r="DNE3527" s="59"/>
      <c r="DNF3527" s="59"/>
      <c r="DNG3527" s="315"/>
      <c r="DNH3527" s="85"/>
      <c r="DNI3527" s="79"/>
      <c r="DNJ3527" s="95"/>
      <c r="DNK3527" s="86"/>
      <c r="DNL3527" s="90"/>
      <c r="DNM3527" s="85"/>
      <c r="DNN3527" s="85"/>
      <c r="DNO3527" s="70"/>
      <c r="DNP3527" s="84"/>
      <c r="DNQ3527" s="84"/>
      <c r="DNR3527" s="84"/>
      <c r="DNS3527" s="59"/>
      <c r="DNT3527" s="59"/>
      <c r="DNU3527" s="59"/>
      <c r="DNV3527" s="59"/>
      <c r="DNW3527" s="315"/>
      <c r="DNX3527" s="85"/>
      <c r="DNY3527" s="79"/>
      <c r="DNZ3527" s="95"/>
      <c r="DOA3527" s="86"/>
      <c r="DOB3527" s="90"/>
      <c r="DOC3527" s="85"/>
      <c r="DOD3527" s="85"/>
      <c r="DOE3527" s="70"/>
      <c r="DOF3527" s="84"/>
      <c r="DOG3527" s="84"/>
      <c r="DOH3527" s="84"/>
      <c r="DOI3527" s="59"/>
      <c r="DOJ3527" s="59"/>
      <c r="DOK3527" s="59"/>
      <c r="DOL3527" s="59"/>
      <c r="DOM3527" s="315"/>
      <c r="DON3527" s="85"/>
      <c r="DOO3527" s="79"/>
      <c r="DOP3527" s="95"/>
      <c r="DOQ3527" s="86"/>
      <c r="DOR3527" s="90"/>
      <c r="DOS3527" s="85"/>
      <c r="DOT3527" s="85"/>
      <c r="DOU3527" s="70"/>
      <c r="DOV3527" s="84"/>
      <c r="DOW3527" s="84"/>
      <c r="DOX3527" s="84"/>
      <c r="DOY3527" s="59"/>
      <c r="DOZ3527" s="59"/>
      <c r="DPA3527" s="59"/>
      <c r="DPB3527" s="59"/>
      <c r="DPC3527" s="315"/>
      <c r="DPD3527" s="85"/>
      <c r="DPE3527" s="79"/>
      <c r="DPF3527" s="95"/>
      <c r="DPG3527" s="86"/>
      <c r="DPH3527" s="90"/>
      <c r="DPI3527" s="85"/>
      <c r="DPJ3527" s="85"/>
      <c r="DPK3527" s="70"/>
      <c r="DPL3527" s="84"/>
      <c r="DPM3527" s="84"/>
      <c r="DPN3527" s="84"/>
      <c r="DPO3527" s="59"/>
      <c r="DPP3527" s="59"/>
      <c r="DPQ3527" s="59"/>
      <c r="DPR3527" s="59"/>
      <c r="DPS3527" s="315"/>
      <c r="DPT3527" s="85"/>
      <c r="DPU3527" s="79"/>
      <c r="DPV3527" s="95"/>
      <c r="DPW3527" s="86"/>
      <c r="DPX3527" s="90"/>
      <c r="DPY3527" s="85"/>
      <c r="DPZ3527" s="85"/>
      <c r="DQA3527" s="70"/>
      <c r="DQB3527" s="84"/>
      <c r="DQC3527" s="84"/>
      <c r="DQD3527" s="84"/>
      <c r="DQE3527" s="59"/>
      <c r="DQF3527" s="59"/>
      <c r="DQG3527" s="59"/>
      <c r="DQH3527" s="59"/>
      <c r="DQI3527" s="315"/>
      <c r="DQJ3527" s="85"/>
      <c r="DQK3527" s="79"/>
      <c r="DQL3527" s="95"/>
      <c r="DQM3527" s="86"/>
      <c r="DQN3527" s="90"/>
      <c r="DQO3527" s="85"/>
      <c r="DQP3527" s="85"/>
      <c r="DQQ3527" s="70"/>
      <c r="DQR3527" s="84"/>
      <c r="DQS3527" s="84"/>
      <c r="DQT3527" s="84"/>
      <c r="DQU3527" s="59"/>
      <c r="DQV3527" s="59"/>
      <c r="DQW3527" s="59"/>
      <c r="DQX3527" s="59"/>
      <c r="DQY3527" s="315"/>
      <c r="DQZ3527" s="85"/>
      <c r="DRA3527" s="79"/>
      <c r="DRB3527" s="95"/>
      <c r="DRC3527" s="86"/>
      <c r="DRD3527" s="90"/>
      <c r="DRE3527" s="85"/>
      <c r="DRF3527" s="85"/>
      <c r="DRG3527" s="70"/>
      <c r="DRH3527" s="84"/>
      <c r="DRI3527" s="84"/>
      <c r="DRJ3527" s="84"/>
      <c r="DRK3527" s="59"/>
      <c r="DRL3527" s="59"/>
      <c r="DRM3527" s="59"/>
      <c r="DRN3527" s="59"/>
      <c r="DRO3527" s="315"/>
      <c r="DRP3527" s="85"/>
      <c r="DRQ3527" s="79"/>
      <c r="DRR3527" s="95"/>
      <c r="DRS3527" s="86"/>
      <c r="DRT3527" s="90"/>
      <c r="DRU3527" s="85"/>
      <c r="DRV3527" s="85"/>
      <c r="DRW3527" s="70"/>
      <c r="DRX3527" s="84"/>
      <c r="DRY3527" s="84"/>
      <c r="DRZ3527" s="84"/>
      <c r="DSA3527" s="59"/>
      <c r="DSB3527" s="59"/>
      <c r="DSC3527" s="59"/>
      <c r="DSD3527" s="59"/>
      <c r="DSE3527" s="315"/>
      <c r="DSF3527" s="85"/>
      <c r="DSG3527" s="79"/>
      <c r="DSH3527" s="95"/>
      <c r="DSI3527" s="86"/>
      <c r="DSJ3527" s="90"/>
      <c r="DSK3527" s="85"/>
      <c r="DSL3527" s="85"/>
      <c r="DSM3527" s="70"/>
      <c r="DSN3527" s="84"/>
      <c r="DSO3527" s="84"/>
      <c r="DSP3527" s="84"/>
      <c r="DSQ3527" s="59"/>
      <c r="DSR3527" s="59"/>
      <c r="DSS3527" s="59"/>
      <c r="DST3527" s="59"/>
      <c r="DSU3527" s="315"/>
      <c r="DSV3527" s="85"/>
      <c r="DSW3527" s="79"/>
      <c r="DSX3527" s="95"/>
      <c r="DSY3527" s="86"/>
      <c r="DSZ3527" s="90"/>
      <c r="DTA3527" s="85"/>
      <c r="DTB3527" s="85"/>
      <c r="DTC3527" s="70"/>
      <c r="DTD3527" s="84"/>
      <c r="DTE3527" s="84"/>
      <c r="DTF3527" s="84"/>
      <c r="DTG3527" s="59"/>
      <c r="DTH3527" s="59"/>
      <c r="DTI3527" s="59"/>
      <c r="DTJ3527" s="59"/>
      <c r="DTK3527" s="315"/>
      <c r="DTL3527" s="85"/>
      <c r="DTM3527" s="79"/>
      <c r="DTN3527" s="95"/>
      <c r="DTO3527" s="86"/>
      <c r="DTP3527" s="90"/>
      <c r="DTQ3527" s="85"/>
      <c r="DTR3527" s="85"/>
      <c r="DTS3527" s="70"/>
      <c r="DTT3527" s="84"/>
      <c r="DTU3527" s="84"/>
      <c r="DTV3527" s="84"/>
      <c r="DTW3527" s="59"/>
      <c r="DTX3527" s="59"/>
      <c r="DTY3527" s="59"/>
      <c r="DTZ3527" s="59"/>
      <c r="DUA3527" s="315"/>
      <c r="DUB3527" s="85"/>
      <c r="DUC3527" s="79"/>
      <c r="DUD3527" s="95"/>
      <c r="DUE3527" s="86"/>
      <c r="DUF3527" s="90"/>
      <c r="DUG3527" s="85"/>
      <c r="DUH3527" s="85"/>
      <c r="DUI3527" s="70"/>
      <c r="DUJ3527" s="84"/>
      <c r="DUK3527" s="84"/>
      <c r="DUL3527" s="84"/>
      <c r="DUM3527" s="59"/>
      <c r="DUN3527" s="59"/>
      <c r="DUO3527" s="59"/>
      <c r="DUP3527" s="59"/>
      <c r="DUQ3527" s="315"/>
      <c r="DUR3527" s="85"/>
      <c r="DUS3527" s="79"/>
      <c r="DUT3527" s="95"/>
      <c r="DUU3527" s="86"/>
      <c r="DUV3527" s="90"/>
      <c r="DUW3527" s="85"/>
      <c r="DUX3527" s="85"/>
      <c r="DUY3527" s="70"/>
      <c r="DUZ3527" s="84"/>
      <c r="DVA3527" s="84"/>
      <c r="DVB3527" s="84"/>
      <c r="DVC3527" s="59"/>
      <c r="DVD3527" s="59"/>
      <c r="DVE3527" s="59"/>
      <c r="DVF3527" s="59"/>
      <c r="DVG3527" s="315"/>
      <c r="DVH3527" s="85"/>
      <c r="DVI3527" s="79"/>
      <c r="DVJ3527" s="95"/>
      <c r="DVK3527" s="86"/>
      <c r="DVL3527" s="90"/>
      <c r="DVM3527" s="85"/>
      <c r="DVN3527" s="85"/>
      <c r="DVO3527" s="70"/>
      <c r="DVP3527" s="84"/>
      <c r="DVQ3527" s="84"/>
      <c r="DVR3527" s="84"/>
      <c r="DVS3527" s="59"/>
      <c r="DVT3527" s="59"/>
      <c r="DVU3527" s="59"/>
      <c r="DVV3527" s="59"/>
      <c r="DVW3527" s="315"/>
      <c r="DVX3527" s="85"/>
      <c r="DVY3527" s="79"/>
      <c r="DVZ3527" s="95"/>
      <c r="DWA3527" s="86"/>
      <c r="DWB3527" s="90"/>
      <c r="DWC3527" s="85"/>
      <c r="DWD3527" s="85"/>
      <c r="DWE3527" s="70"/>
      <c r="DWF3527" s="84"/>
      <c r="DWG3527" s="84"/>
      <c r="DWH3527" s="84"/>
      <c r="DWI3527" s="59"/>
      <c r="DWJ3527" s="59"/>
      <c r="DWK3527" s="59"/>
      <c r="DWL3527" s="59"/>
      <c r="DWM3527" s="315"/>
      <c r="DWN3527" s="85"/>
      <c r="DWO3527" s="79"/>
      <c r="DWP3527" s="95"/>
      <c r="DWQ3527" s="86"/>
      <c r="DWR3527" s="90"/>
      <c r="DWS3527" s="85"/>
      <c r="DWT3527" s="85"/>
      <c r="DWU3527" s="70"/>
      <c r="DWV3527" s="84"/>
      <c r="DWW3527" s="84"/>
      <c r="DWX3527" s="84"/>
      <c r="DWY3527" s="59"/>
      <c r="DWZ3527" s="59"/>
      <c r="DXA3527" s="59"/>
      <c r="DXB3527" s="59"/>
      <c r="DXC3527" s="315"/>
      <c r="DXD3527" s="85"/>
      <c r="DXE3527" s="79"/>
      <c r="DXF3527" s="95"/>
      <c r="DXG3527" s="86"/>
      <c r="DXH3527" s="90"/>
      <c r="DXI3527" s="85"/>
      <c r="DXJ3527" s="85"/>
      <c r="DXK3527" s="70"/>
      <c r="DXL3527" s="84"/>
      <c r="DXM3527" s="84"/>
      <c r="DXN3527" s="84"/>
      <c r="DXO3527" s="59"/>
      <c r="DXP3527" s="59"/>
      <c r="DXQ3527" s="59"/>
      <c r="DXR3527" s="59"/>
      <c r="DXS3527" s="315"/>
      <c r="DXT3527" s="85"/>
      <c r="DXU3527" s="79"/>
      <c r="DXV3527" s="95"/>
      <c r="DXW3527" s="86"/>
      <c r="DXX3527" s="90"/>
      <c r="DXY3527" s="85"/>
      <c r="DXZ3527" s="85"/>
      <c r="DYA3527" s="70"/>
      <c r="DYB3527" s="84"/>
      <c r="DYC3527" s="84"/>
      <c r="DYD3527" s="84"/>
      <c r="DYE3527" s="59"/>
      <c r="DYF3527" s="59"/>
      <c r="DYG3527" s="59"/>
      <c r="DYH3527" s="59"/>
      <c r="DYI3527" s="315"/>
      <c r="DYJ3527" s="85"/>
      <c r="DYK3527" s="79"/>
      <c r="DYL3527" s="95"/>
      <c r="DYM3527" s="86"/>
      <c r="DYN3527" s="90"/>
      <c r="DYO3527" s="85"/>
      <c r="DYP3527" s="85"/>
      <c r="DYQ3527" s="70"/>
      <c r="DYR3527" s="84"/>
      <c r="DYS3527" s="84"/>
      <c r="DYT3527" s="84"/>
      <c r="DYU3527" s="59"/>
      <c r="DYV3527" s="59"/>
      <c r="DYW3527" s="59"/>
      <c r="DYX3527" s="59"/>
      <c r="DYY3527" s="315"/>
      <c r="DYZ3527" s="85"/>
      <c r="DZA3527" s="79"/>
      <c r="DZB3527" s="95"/>
      <c r="DZC3527" s="86"/>
      <c r="DZD3527" s="90"/>
      <c r="DZE3527" s="85"/>
      <c r="DZF3527" s="85"/>
      <c r="DZG3527" s="70"/>
      <c r="DZH3527" s="84"/>
      <c r="DZI3527" s="84"/>
      <c r="DZJ3527" s="84"/>
      <c r="DZK3527" s="59"/>
      <c r="DZL3527" s="59"/>
      <c r="DZM3527" s="59"/>
      <c r="DZN3527" s="59"/>
      <c r="DZO3527" s="315"/>
      <c r="DZP3527" s="85"/>
      <c r="DZQ3527" s="79"/>
      <c r="DZR3527" s="95"/>
      <c r="DZS3527" s="86"/>
      <c r="DZT3527" s="90"/>
      <c r="DZU3527" s="85"/>
      <c r="DZV3527" s="85"/>
      <c r="DZW3527" s="70"/>
      <c r="DZX3527" s="84"/>
      <c r="DZY3527" s="84"/>
      <c r="DZZ3527" s="84"/>
      <c r="EAA3527" s="59"/>
      <c r="EAB3527" s="59"/>
      <c r="EAC3527" s="59"/>
      <c r="EAD3527" s="59"/>
      <c r="EAE3527" s="315"/>
      <c r="EAF3527" s="85"/>
      <c r="EAG3527" s="79"/>
      <c r="EAH3527" s="95"/>
      <c r="EAI3527" s="86"/>
      <c r="EAJ3527" s="90"/>
      <c r="EAK3527" s="85"/>
      <c r="EAL3527" s="85"/>
      <c r="EAM3527" s="70"/>
      <c r="EAN3527" s="84"/>
      <c r="EAO3527" s="84"/>
      <c r="EAP3527" s="84"/>
      <c r="EAQ3527" s="59"/>
      <c r="EAR3527" s="59"/>
      <c r="EAS3527" s="59"/>
      <c r="EAT3527" s="59"/>
      <c r="EAU3527" s="315"/>
      <c r="EAV3527" s="85"/>
      <c r="EAW3527" s="79"/>
      <c r="EAX3527" s="95"/>
      <c r="EAY3527" s="86"/>
      <c r="EAZ3527" s="90"/>
      <c r="EBA3527" s="85"/>
      <c r="EBB3527" s="85"/>
      <c r="EBC3527" s="70"/>
      <c r="EBD3527" s="84"/>
      <c r="EBE3527" s="84"/>
      <c r="EBF3527" s="84"/>
      <c r="EBG3527" s="59"/>
      <c r="EBH3527" s="59"/>
      <c r="EBI3527" s="59"/>
      <c r="EBJ3527" s="59"/>
      <c r="EBK3527" s="315"/>
      <c r="EBL3527" s="85"/>
      <c r="EBM3527" s="79"/>
      <c r="EBN3527" s="95"/>
      <c r="EBO3527" s="86"/>
      <c r="EBP3527" s="90"/>
      <c r="EBQ3527" s="85"/>
      <c r="EBR3527" s="85"/>
      <c r="EBS3527" s="70"/>
      <c r="EBT3527" s="84"/>
      <c r="EBU3527" s="84"/>
      <c r="EBV3527" s="84"/>
      <c r="EBW3527" s="59"/>
      <c r="EBX3527" s="59"/>
      <c r="EBY3527" s="59"/>
      <c r="EBZ3527" s="59"/>
      <c r="ECA3527" s="315"/>
      <c r="ECB3527" s="85"/>
      <c r="ECC3527" s="79"/>
      <c r="ECD3527" s="95"/>
      <c r="ECE3527" s="86"/>
      <c r="ECF3527" s="90"/>
      <c r="ECG3527" s="85"/>
      <c r="ECH3527" s="85"/>
      <c r="ECI3527" s="70"/>
      <c r="ECJ3527" s="84"/>
      <c r="ECK3527" s="84"/>
      <c r="ECL3527" s="84"/>
      <c r="ECM3527" s="59"/>
      <c r="ECN3527" s="59"/>
      <c r="ECO3527" s="59"/>
      <c r="ECP3527" s="59"/>
      <c r="ECQ3527" s="315"/>
      <c r="ECR3527" s="85"/>
      <c r="ECS3527" s="79"/>
      <c r="ECT3527" s="95"/>
      <c r="ECU3527" s="86"/>
      <c r="ECV3527" s="90"/>
      <c r="ECW3527" s="85"/>
      <c r="ECX3527" s="85"/>
      <c r="ECY3527" s="70"/>
      <c r="ECZ3527" s="84"/>
      <c r="EDA3527" s="84"/>
      <c r="EDB3527" s="84"/>
      <c r="EDC3527" s="59"/>
      <c r="EDD3527" s="59"/>
      <c r="EDE3527" s="59"/>
      <c r="EDF3527" s="59"/>
      <c r="EDG3527" s="315"/>
      <c r="EDH3527" s="85"/>
      <c r="EDI3527" s="79"/>
      <c r="EDJ3527" s="95"/>
      <c r="EDK3527" s="86"/>
      <c r="EDL3527" s="90"/>
      <c r="EDM3527" s="85"/>
      <c r="EDN3527" s="85"/>
      <c r="EDO3527" s="70"/>
      <c r="EDP3527" s="84"/>
      <c r="EDQ3527" s="84"/>
      <c r="EDR3527" s="84"/>
      <c r="EDS3527" s="59"/>
      <c r="EDT3527" s="59"/>
      <c r="EDU3527" s="59"/>
      <c r="EDV3527" s="59"/>
      <c r="EDW3527" s="315"/>
      <c r="EDX3527" s="85"/>
      <c r="EDY3527" s="79"/>
      <c r="EDZ3527" s="95"/>
      <c r="EEA3527" s="86"/>
      <c r="EEB3527" s="90"/>
      <c r="EEC3527" s="85"/>
      <c r="EED3527" s="85"/>
      <c r="EEE3527" s="70"/>
      <c r="EEF3527" s="84"/>
      <c r="EEG3527" s="84"/>
      <c r="EEH3527" s="84"/>
      <c r="EEI3527" s="59"/>
      <c r="EEJ3527" s="59"/>
      <c r="EEK3527" s="59"/>
      <c r="EEL3527" s="59"/>
      <c r="EEM3527" s="315"/>
      <c r="EEN3527" s="85"/>
      <c r="EEO3527" s="79"/>
      <c r="EEP3527" s="95"/>
      <c r="EEQ3527" s="86"/>
      <c r="EER3527" s="90"/>
      <c r="EES3527" s="85"/>
      <c r="EET3527" s="85"/>
      <c r="EEU3527" s="70"/>
      <c r="EEV3527" s="84"/>
      <c r="EEW3527" s="84"/>
      <c r="EEX3527" s="84"/>
      <c r="EEY3527" s="59"/>
      <c r="EEZ3527" s="59"/>
      <c r="EFA3527" s="59"/>
      <c r="EFB3527" s="59"/>
      <c r="EFC3527" s="315"/>
      <c r="EFD3527" s="85"/>
      <c r="EFE3527" s="79"/>
      <c r="EFF3527" s="95"/>
      <c r="EFG3527" s="86"/>
      <c r="EFH3527" s="90"/>
      <c r="EFI3527" s="85"/>
      <c r="EFJ3527" s="85"/>
      <c r="EFK3527" s="70"/>
      <c r="EFL3527" s="84"/>
      <c r="EFM3527" s="84"/>
      <c r="EFN3527" s="84"/>
      <c r="EFO3527" s="59"/>
      <c r="EFP3527" s="59"/>
      <c r="EFQ3527" s="59"/>
      <c r="EFR3527" s="59"/>
      <c r="EFS3527" s="315"/>
      <c r="EFT3527" s="85"/>
      <c r="EFU3527" s="79"/>
      <c r="EFV3527" s="95"/>
      <c r="EFW3527" s="86"/>
      <c r="EFX3527" s="90"/>
      <c r="EFY3527" s="85"/>
      <c r="EFZ3527" s="85"/>
      <c r="EGA3527" s="70"/>
      <c r="EGB3527" s="84"/>
      <c r="EGC3527" s="84"/>
      <c r="EGD3527" s="84"/>
      <c r="EGE3527" s="59"/>
      <c r="EGF3527" s="59"/>
      <c r="EGG3527" s="59"/>
      <c r="EGH3527" s="59"/>
      <c r="EGI3527" s="315"/>
      <c r="EGJ3527" s="85"/>
      <c r="EGK3527" s="79"/>
      <c r="EGL3527" s="95"/>
      <c r="EGM3527" s="86"/>
      <c r="EGN3527" s="90"/>
      <c r="EGO3527" s="85"/>
      <c r="EGP3527" s="85"/>
      <c r="EGQ3527" s="70"/>
      <c r="EGR3527" s="84"/>
      <c r="EGS3527" s="84"/>
      <c r="EGT3527" s="84"/>
      <c r="EGU3527" s="59"/>
      <c r="EGV3527" s="59"/>
      <c r="EGW3527" s="59"/>
      <c r="EGX3527" s="59"/>
      <c r="EGY3527" s="315"/>
      <c r="EGZ3527" s="85"/>
      <c r="EHA3527" s="79"/>
      <c r="EHB3527" s="95"/>
      <c r="EHC3527" s="86"/>
      <c r="EHD3527" s="90"/>
      <c r="EHE3527" s="85"/>
      <c r="EHF3527" s="85"/>
      <c r="EHG3527" s="70"/>
      <c r="EHH3527" s="84"/>
      <c r="EHI3527" s="84"/>
      <c r="EHJ3527" s="84"/>
      <c r="EHK3527" s="59"/>
      <c r="EHL3527" s="59"/>
      <c r="EHM3527" s="59"/>
      <c r="EHN3527" s="59"/>
      <c r="EHO3527" s="315"/>
      <c r="EHP3527" s="85"/>
      <c r="EHQ3527" s="79"/>
      <c r="EHR3527" s="95"/>
      <c r="EHS3527" s="86"/>
      <c r="EHT3527" s="90"/>
      <c r="EHU3527" s="85"/>
      <c r="EHV3527" s="85"/>
      <c r="EHW3527" s="70"/>
      <c r="EHX3527" s="84"/>
      <c r="EHY3527" s="84"/>
      <c r="EHZ3527" s="84"/>
      <c r="EIA3527" s="59"/>
      <c r="EIB3527" s="59"/>
      <c r="EIC3527" s="59"/>
      <c r="EID3527" s="59"/>
      <c r="EIE3527" s="315"/>
      <c r="EIF3527" s="85"/>
      <c r="EIG3527" s="79"/>
      <c r="EIH3527" s="95"/>
      <c r="EII3527" s="86"/>
      <c r="EIJ3527" s="90"/>
      <c r="EIK3527" s="85"/>
      <c r="EIL3527" s="85"/>
      <c r="EIM3527" s="70"/>
      <c r="EIN3527" s="84"/>
      <c r="EIO3527" s="84"/>
      <c r="EIP3527" s="84"/>
      <c r="EIQ3527" s="59"/>
      <c r="EIR3527" s="59"/>
      <c r="EIS3527" s="59"/>
      <c r="EIT3527" s="59"/>
      <c r="EIU3527" s="315"/>
      <c r="EIV3527" s="85"/>
      <c r="EIW3527" s="79"/>
      <c r="EIX3527" s="95"/>
      <c r="EIY3527" s="86"/>
      <c r="EIZ3527" s="90"/>
      <c r="EJA3527" s="85"/>
      <c r="EJB3527" s="85"/>
      <c r="EJC3527" s="70"/>
      <c r="EJD3527" s="84"/>
      <c r="EJE3527" s="84"/>
      <c r="EJF3527" s="84"/>
      <c r="EJG3527" s="59"/>
      <c r="EJH3527" s="59"/>
      <c r="EJI3527" s="59"/>
      <c r="EJJ3527" s="59"/>
      <c r="EJK3527" s="315"/>
      <c r="EJL3527" s="85"/>
      <c r="EJM3527" s="79"/>
      <c r="EJN3527" s="95"/>
      <c r="EJO3527" s="86"/>
      <c r="EJP3527" s="90"/>
      <c r="EJQ3527" s="85"/>
      <c r="EJR3527" s="85"/>
      <c r="EJS3527" s="70"/>
      <c r="EJT3527" s="84"/>
      <c r="EJU3527" s="84"/>
      <c r="EJV3527" s="84"/>
      <c r="EJW3527" s="59"/>
      <c r="EJX3527" s="59"/>
      <c r="EJY3527" s="59"/>
      <c r="EJZ3527" s="59"/>
      <c r="EKA3527" s="315"/>
      <c r="EKB3527" s="85"/>
      <c r="EKC3527" s="79"/>
      <c r="EKD3527" s="95"/>
      <c r="EKE3527" s="86"/>
      <c r="EKF3527" s="90"/>
      <c r="EKG3527" s="85"/>
      <c r="EKH3527" s="85"/>
      <c r="EKI3527" s="70"/>
      <c r="EKJ3527" s="84"/>
      <c r="EKK3527" s="84"/>
      <c r="EKL3527" s="84"/>
      <c r="EKM3527" s="59"/>
      <c r="EKN3527" s="59"/>
      <c r="EKO3527" s="59"/>
      <c r="EKP3527" s="59"/>
      <c r="EKQ3527" s="315"/>
      <c r="EKR3527" s="85"/>
      <c r="EKS3527" s="79"/>
      <c r="EKT3527" s="95"/>
      <c r="EKU3527" s="86"/>
      <c r="EKV3527" s="90"/>
      <c r="EKW3527" s="85"/>
      <c r="EKX3527" s="85"/>
      <c r="EKY3527" s="70"/>
      <c r="EKZ3527" s="84"/>
      <c r="ELA3527" s="84"/>
      <c r="ELB3527" s="84"/>
      <c r="ELC3527" s="59"/>
      <c r="ELD3527" s="59"/>
      <c r="ELE3527" s="59"/>
      <c r="ELF3527" s="59"/>
      <c r="ELG3527" s="315"/>
      <c r="ELH3527" s="85"/>
      <c r="ELI3527" s="79"/>
      <c r="ELJ3527" s="95"/>
      <c r="ELK3527" s="86"/>
      <c r="ELL3527" s="90"/>
      <c r="ELM3527" s="85"/>
      <c r="ELN3527" s="85"/>
      <c r="ELO3527" s="70"/>
      <c r="ELP3527" s="84"/>
      <c r="ELQ3527" s="84"/>
      <c r="ELR3527" s="84"/>
      <c r="ELS3527" s="59"/>
      <c r="ELT3527" s="59"/>
      <c r="ELU3527" s="59"/>
      <c r="ELV3527" s="59"/>
      <c r="ELW3527" s="315"/>
      <c r="ELX3527" s="85"/>
      <c r="ELY3527" s="79"/>
      <c r="ELZ3527" s="95"/>
      <c r="EMA3527" s="86"/>
      <c r="EMB3527" s="90"/>
      <c r="EMC3527" s="85"/>
      <c r="EMD3527" s="85"/>
      <c r="EME3527" s="70"/>
      <c r="EMF3527" s="84"/>
      <c r="EMG3527" s="84"/>
      <c r="EMH3527" s="84"/>
      <c r="EMI3527" s="59"/>
      <c r="EMJ3527" s="59"/>
      <c r="EMK3527" s="59"/>
      <c r="EML3527" s="59"/>
      <c r="EMM3527" s="315"/>
      <c r="EMN3527" s="85"/>
      <c r="EMO3527" s="79"/>
      <c r="EMP3527" s="95"/>
      <c r="EMQ3527" s="86"/>
      <c r="EMR3527" s="90"/>
      <c r="EMS3527" s="85"/>
      <c r="EMT3527" s="85"/>
      <c r="EMU3527" s="70"/>
      <c r="EMV3527" s="84"/>
      <c r="EMW3527" s="84"/>
      <c r="EMX3527" s="84"/>
      <c r="EMY3527" s="59"/>
      <c r="EMZ3527" s="59"/>
      <c r="ENA3527" s="59"/>
      <c r="ENB3527" s="59"/>
      <c r="ENC3527" s="315"/>
      <c r="END3527" s="85"/>
      <c r="ENE3527" s="79"/>
      <c r="ENF3527" s="95"/>
      <c r="ENG3527" s="86"/>
      <c r="ENH3527" s="90"/>
      <c r="ENI3527" s="85"/>
      <c r="ENJ3527" s="85"/>
      <c r="ENK3527" s="70"/>
      <c r="ENL3527" s="84"/>
      <c r="ENM3527" s="84"/>
      <c r="ENN3527" s="84"/>
      <c r="ENO3527" s="59"/>
      <c r="ENP3527" s="59"/>
      <c r="ENQ3527" s="59"/>
      <c r="ENR3527" s="59"/>
      <c r="ENS3527" s="315"/>
      <c r="ENT3527" s="85"/>
      <c r="ENU3527" s="79"/>
      <c r="ENV3527" s="95"/>
      <c r="ENW3527" s="86"/>
      <c r="ENX3527" s="90"/>
      <c r="ENY3527" s="85"/>
      <c r="ENZ3527" s="85"/>
      <c r="EOA3527" s="70"/>
      <c r="EOB3527" s="84"/>
      <c r="EOC3527" s="84"/>
      <c r="EOD3527" s="84"/>
      <c r="EOE3527" s="59"/>
      <c r="EOF3527" s="59"/>
      <c r="EOG3527" s="59"/>
      <c r="EOH3527" s="59"/>
      <c r="EOI3527" s="315"/>
      <c r="EOJ3527" s="85"/>
      <c r="EOK3527" s="79"/>
      <c r="EOL3527" s="95"/>
      <c r="EOM3527" s="86"/>
      <c r="EON3527" s="90"/>
      <c r="EOO3527" s="85"/>
      <c r="EOP3527" s="85"/>
      <c r="EOQ3527" s="70"/>
      <c r="EOR3527" s="84"/>
      <c r="EOS3527" s="84"/>
      <c r="EOT3527" s="84"/>
      <c r="EOU3527" s="59"/>
      <c r="EOV3527" s="59"/>
      <c r="EOW3527" s="59"/>
      <c r="EOX3527" s="59"/>
      <c r="EOY3527" s="315"/>
      <c r="EOZ3527" s="85"/>
      <c r="EPA3527" s="79"/>
      <c r="EPB3527" s="95"/>
      <c r="EPC3527" s="86"/>
      <c r="EPD3527" s="90"/>
      <c r="EPE3527" s="85"/>
      <c r="EPF3527" s="85"/>
      <c r="EPG3527" s="70"/>
      <c r="EPH3527" s="84"/>
      <c r="EPI3527" s="84"/>
      <c r="EPJ3527" s="84"/>
      <c r="EPK3527" s="59"/>
      <c r="EPL3527" s="59"/>
      <c r="EPM3527" s="59"/>
      <c r="EPN3527" s="59"/>
      <c r="EPO3527" s="315"/>
      <c r="EPP3527" s="85"/>
      <c r="EPQ3527" s="79"/>
      <c r="EPR3527" s="95"/>
      <c r="EPS3527" s="86"/>
      <c r="EPT3527" s="90"/>
      <c r="EPU3527" s="85"/>
      <c r="EPV3527" s="85"/>
      <c r="EPW3527" s="70"/>
      <c r="EPX3527" s="84"/>
      <c r="EPY3527" s="84"/>
      <c r="EPZ3527" s="84"/>
      <c r="EQA3527" s="59"/>
      <c r="EQB3527" s="59"/>
      <c r="EQC3527" s="59"/>
      <c r="EQD3527" s="59"/>
      <c r="EQE3527" s="315"/>
      <c r="EQF3527" s="85"/>
      <c r="EQG3527" s="79"/>
      <c r="EQH3527" s="95"/>
      <c r="EQI3527" s="86"/>
      <c r="EQJ3527" s="90"/>
      <c r="EQK3527" s="85"/>
      <c r="EQL3527" s="85"/>
      <c r="EQM3527" s="70"/>
      <c r="EQN3527" s="84"/>
      <c r="EQO3527" s="84"/>
      <c r="EQP3527" s="84"/>
      <c r="EQQ3527" s="59"/>
      <c r="EQR3527" s="59"/>
      <c r="EQS3527" s="59"/>
      <c r="EQT3527" s="59"/>
      <c r="EQU3527" s="315"/>
      <c r="EQV3527" s="85"/>
      <c r="EQW3527" s="79"/>
      <c r="EQX3527" s="95"/>
      <c r="EQY3527" s="86"/>
      <c r="EQZ3527" s="90"/>
      <c r="ERA3527" s="85"/>
      <c r="ERB3527" s="85"/>
      <c r="ERC3527" s="70"/>
      <c r="ERD3527" s="84"/>
      <c r="ERE3527" s="84"/>
      <c r="ERF3527" s="84"/>
      <c r="ERG3527" s="59"/>
      <c r="ERH3527" s="59"/>
      <c r="ERI3527" s="59"/>
      <c r="ERJ3527" s="59"/>
      <c r="ERK3527" s="315"/>
      <c r="ERL3527" s="85"/>
      <c r="ERM3527" s="79"/>
      <c r="ERN3527" s="95"/>
      <c r="ERO3527" s="86"/>
      <c r="ERP3527" s="90"/>
      <c r="ERQ3527" s="85"/>
      <c r="ERR3527" s="85"/>
      <c r="ERS3527" s="70"/>
      <c r="ERT3527" s="84"/>
      <c r="ERU3527" s="84"/>
      <c r="ERV3527" s="84"/>
      <c r="ERW3527" s="59"/>
      <c r="ERX3527" s="59"/>
      <c r="ERY3527" s="59"/>
      <c r="ERZ3527" s="59"/>
      <c r="ESA3527" s="315"/>
      <c r="ESB3527" s="85"/>
      <c r="ESC3527" s="79"/>
      <c r="ESD3527" s="95"/>
      <c r="ESE3527" s="86"/>
      <c r="ESF3527" s="90"/>
      <c r="ESG3527" s="85"/>
      <c r="ESH3527" s="85"/>
      <c r="ESI3527" s="70"/>
      <c r="ESJ3527" s="84"/>
      <c r="ESK3527" s="84"/>
      <c r="ESL3527" s="84"/>
      <c r="ESM3527" s="59"/>
      <c r="ESN3527" s="59"/>
      <c r="ESO3527" s="59"/>
      <c r="ESP3527" s="59"/>
      <c r="ESQ3527" s="315"/>
      <c r="ESR3527" s="85"/>
      <c r="ESS3527" s="79"/>
      <c r="EST3527" s="95"/>
      <c r="ESU3527" s="86"/>
      <c r="ESV3527" s="90"/>
      <c r="ESW3527" s="85"/>
      <c r="ESX3527" s="85"/>
      <c r="ESY3527" s="70"/>
      <c r="ESZ3527" s="84"/>
      <c r="ETA3527" s="84"/>
      <c r="ETB3527" s="84"/>
      <c r="ETC3527" s="59"/>
      <c r="ETD3527" s="59"/>
      <c r="ETE3527" s="59"/>
      <c r="ETF3527" s="59"/>
      <c r="ETG3527" s="315"/>
      <c r="ETH3527" s="85"/>
      <c r="ETI3527" s="79"/>
      <c r="ETJ3527" s="95"/>
      <c r="ETK3527" s="86"/>
      <c r="ETL3527" s="90"/>
      <c r="ETM3527" s="85"/>
      <c r="ETN3527" s="85"/>
      <c r="ETO3527" s="70"/>
      <c r="ETP3527" s="84"/>
      <c r="ETQ3527" s="84"/>
      <c r="ETR3527" s="84"/>
      <c r="ETS3527" s="59"/>
      <c r="ETT3527" s="59"/>
      <c r="ETU3527" s="59"/>
      <c r="ETV3527" s="59"/>
      <c r="ETW3527" s="315"/>
      <c r="ETX3527" s="85"/>
      <c r="ETY3527" s="79"/>
      <c r="ETZ3527" s="95"/>
      <c r="EUA3527" s="86"/>
      <c r="EUB3527" s="90"/>
      <c r="EUC3527" s="85"/>
      <c r="EUD3527" s="85"/>
      <c r="EUE3527" s="70"/>
      <c r="EUF3527" s="84"/>
      <c r="EUG3527" s="84"/>
      <c r="EUH3527" s="84"/>
      <c r="EUI3527" s="59"/>
      <c r="EUJ3527" s="59"/>
      <c r="EUK3527" s="59"/>
      <c r="EUL3527" s="59"/>
      <c r="EUM3527" s="315"/>
      <c r="EUN3527" s="85"/>
      <c r="EUO3527" s="79"/>
      <c r="EUP3527" s="95"/>
      <c r="EUQ3527" s="86"/>
      <c r="EUR3527" s="90"/>
      <c r="EUS3527" s="85"/>
      <c r="EUT3527" s="85"/>
      <c r="EUU3527" s="70"/>
      <c r="EUV3527" s="84"/>
      <c r="EUW3527" s="84"/>
      <c r="EUX3527" s="84"/>
      <c r="EUY3527" s="59"/>
      <c r="EUZ3527" s="59"/>
      <c r="EVA3527" s="59"/>
      <c r="EVB3527" s="59"/>
      <c r="EVC3527" s="315"/>
      <c r="EVD3527" s="85"/>
      <c r="EVE3527" s="79"/>
      <c r="EVF3527" s="95"/>
      <c r="EVG3527" s="86"/>
      <c r="EVH3527" s="90"/>
      <c r="EVI3527" s="85"/>
      <c r="EVJ3527" s="85"/>
      <c r="EVK3527" s="70"/>
      <c r="EVL3527" s="84"/>
      <c r="EVM3527" s="84"/>
      <c r="EVN3527" s="84"/>
      <c r="EVO3527" s="59"/>
      <c r="EVP3527" s="59"/>
      <c r="EVQ3527" s="59"/>
      <c r="EVR3527" s="59"/>
      <c r="EVS3527" s="315"/>
      <c r="EVT3527" s="85"/>
      <c r="EVU3527" s="79"/>
      <c r="EVV3527" s="95"/>
      <c r="EVW3527" s="86"/>
      <c r="EVX3527" s="90"/>
      <c r="EVY3527" s="85"/>
      <c r="EVZ3527" s="85"/>
      <c r="EWA3527" s="70"/>
      <c r="EWB3527" s="84"/>
      <c r="EWC3527" s="84"/>
      <c r="EWD3527" s="84"/>
      <c r="EWE3527" s="59"/>
      <c r="EWF3527" s="59"/>
      <c r="EWG3527" s="59"/>
      <c r="EWH3527" s="59"/>
      <c r="EWI3527" s="315"/>
      <c r="EWJ3527" s="85"/>
      <c r="EWK3527" s="79"/>
      <c r="EWL3527" s="95"/>
      <c r="EWM3527" s="86"/>
      <c r="EWN3527" s="90"/>
      <c r="EWO3527" s="85"/>
      <c r="EWP3527" s="85"/>
      <c r="EWQ3527" s="70"/>
      <c r="EWR3527" s="84"/>
      <c r="EWS3527" s="84"/>
      <c r="EWT3527" s="84"/>
      <c r="EWU3527" s="59"/>
      <c r="EWV3527" s="59"/>
      <c r="EWW3527" s="59"/>
      <c r="EWX3527" s="59"/>
      <c r="EWY3527" s="315"/>
      <c r="EWZ3527" s="85"/>
      <c r="EXA3527" s="79"/>
      <c r="EXB3527" s="95"/>
      <c r="EXC3527" s="86"/>
      <c r="EXD3527" s="90"/>
      <c r="EXE3527" s="85"/>
      <c r="EXF3527" s="85"/>
      <c r="EXG3527" s="70"/>
      <c r="EXH3527" s="84"/>
      <c r="EXI3527" s="84"/>
      <c r="EXJ3527" s="84"/>
      <c r="EXK3527" s="59"/>
      <c r="EXL3527" s="59"/>
      <c r="EXM3527" s="59"/>
      <c r="EXN3527" s="59"/>
      <c r="EXO3527" s="315"/>
      <c r="EXP3527" s="85"/>
      <c r="EXQ3527" s="79"/>
      <c r="EXR3527" s="95"/>
      <c r="EXS3527" s="86"/>
      <c r="EXT3527" s="90"/>
      <c r="EXU3527" s="85"/>
      <c r="EXV3527" s="85"/>
      <c r="EXW3527" s="70"/>
      <c r="EXX3527" s="84"/>
      <c r="EXY3527" s="84"/>
      <c r="EXZ3527" s="84"/>
      <c r="EYA3527" s="59"/>
      <c r="EYB3527" s="59"/>
      <c r="EYC3527" s="59"/>
      <c r="EYD3527" s="59"/>
      <c r="EYE3527" s="315"/>
      <c r="EYF3527" s="85"/>
      <c r="EYG3527" s="79"/>
      <c r="EYH3527" s="95"/>
      <c r="EYI3527" s="86"/>
      <c r="EYJ3527" s="90"/>
      <c r="EYK3527" s="85"/>
      <c r="EYL3527" s="85"/>
      <c r="EYM3527" s="70"/>
      <c r="EYN3527" s="84"/>
      <c r="EYO3527" s="84"/>
      <c r="EYP3527" s="84"/>
      <c r="EYQ3527" s="59"/>
      <c r="EYR3527" s="59"/>
      <c r="EYS3527" s="59"/>
      <c r="EYT3527" s="59"/>
      <c r="EYU3527" s="315"/>
      <c r="EYV3527" s="85"/>
      <c r="EYW3527" s="79"/>
      <c r="EYX3527" s="95"/>
      <c r="EYY3527" s="86"/>
      <c r="EYZ3527" s="90"/>
      <c r="EZA3527" s="85"/>
      <c r="EZB3527" s="85"/>
      <c r="EZC3527" s="70"/>
      <c r="EZD3527" s="84"/>
      <c r="EZE3527" s="84"/>
      <c r="EZF3527" s="84"/>
      <c r="EZG3527" s="59"/>
      <c r="EZH3527" s="59"/>
      <c r="EZI3527" s="59"/>
      <c r="EZJ3527" s="59"/>
      <c r="EZK3527" s="315"/>
      <c r="EZL3527" s="85"/>
      <c r="EZM3527" s="79"/>
      <c r="EZN3527" s="95"/>
      <c r="EZO3527" s="86"/>
      <c r="EZP3527" s="90"/>
      <c r="EZQ3527" s="85"/>
      <c r="EZR3527" s="85"/>
      <c r="EZS3527" s="70"/>
      <c r="EZT3527" s="84"/>
      <c r="EZU3527" s="84"/>
      <c r="EZV3527" s="84"/>
      <c r="EZW3527" s="59"/>
      <c r="EZX3527" s="59"/>
      <c r="EZY3527" s="59"/>
      <c r="EZZ3527" s="59"/>
      <c r="FAA3527" s="315"/>
      <c r="FAB3527" s="85"/>
      <c r="FAC3527" s="79"/>
      <c r="FAD3527" s="95"/>
      <c r="FAE3527" s="86"/>
      <c r="FAF3527" s="90"/>
      <c r="FAG3527" s="85"/>
      <c r="FAH3527" s="85"/>
      <c r="FAI3527" s="70"/>
      <c r="FAJ3527" s="84"/>
      <c r="FAK3527" s="84"/>
      <c r="FAL3527" s="84"/>
      <c r="FAM3527" s="59"/>
      <c r="FAN3527" s="59"/>
      <c r="FAO3527" s="59"/>
      <c r="FAP3527" s="59"/>
      <c r="FAQ3527" s="315"/>
      <c r="FAR3527" s="85"/>
      <c r="FAS3527" s="79"/>
      <c r="FAT3527" s="95"/>
      <c r="FAU3527" s="86"/>
      <c r="FAV3527" s="90"/>
      <c r="FAW3527" s="85"/>
      <c r="FAX3527" s="85"/>
      <c r="FAY3527" s="70"/>
      <c r="FAZ3527" s="84"/>
      <c r="FBA3527" s="84"/>
      <c r="FBB3527" s="84"/>
      <c r="FBC3527" s="59"/>
      <c r="FBD3527" s="59"/>
      <c r="FBE3527" s="59"/>
      <c r="FBF3527" s="59"/>
      <c r="FBG3527" s="315"/>
      <c r="FBH3527" s="85"/>
      <c r="FBI3527" s="79"/>
      <c r="FBJ3527" s="95"/>
      <c r="FBK3527" s="86"/>
      <c r="FBL3527" s="90"/>
      <c r="FBM3527" s="85"/>
      <c r="FBN3527" s="85"/>
      <c r="FBO3527" s="70"/>
      <c r="FBP3527" s="84"/>
      <c r="FBQ3527" s="84"/>
      <c r="FBR3527" s="84"/>
      <c r="FBS3527" s="59"/>
      <c r="FBT3527" s="59"/>
      <c r="FBU3527" s="59"/>
      <c r="FBV3527" s="59"/>
      <c r="FBW3527" s="315"/>
      <c r="FBX3527" s="85"/>
      <c r="FBY3527" s="79"/>
      <c r="FBZ3527" s="95"/>
      <c r="FCA3527" s="86"/>
      <c r="FCB3527" s="90"/>
      <c r="FCC3527" s="85"/>
      <c r="FCD3527" s="85"/>
      <c r="FCE3527" s="70"/>
      <c r="FCF3527" s="84"/>
      <c r="FCG3527" s="84"/>
      <c r="FCH3527" s="84"/>
      <c r="FCI3527" s="59"/>
      <c r="FCJ3527" s="59"/>
      <c r="FCK3527" s="59"/>
      <c r="FCL3527" s="59"/>
      <c r="FCM3527" s="315"/>
      <c r="FCN3527" s="85"/>
      <c r="FCO3527" s="79"/>
      <c r="FCP3527" s="95"/>
      <c r="FCQ3527" s="86"/>
      <c r="FCR3527" s="90"/>
      <c r="FCS3527" s="85"/>
      <c r="FCT3527" s="85"/>
      <c r="FCU3527" s="70"/>
      <c r="FCV3527" s="84"/>
      <c r="FCW3527" s="84"/>
      <c r="FCX3527" s="84"/>
      <c r="FCY3527" s="59"/>
      <c r="FCZ3527" s="59"/>
      <c r="FDA3527" s="59"/>
      <c r="FDB3527" s="59"/>
      <c r="FDC3527" s="315"/>
      <c r="FDD3527" s="85"/>
      <c r="FDE3527" s="79"/>
      <c r="FDF3527" s="95"/>
      <c r="FDG3527" s="86"/>
      <c r="FDH3527" s="90"/>
      <c r="FDI3527" s="85"/>
      <c r="FDJ3527" s="85"/>
      <c r="FDK3527" s="70"/>
      <c r="FDL3527" s="84"/>
      <c r="FDM3527" s="84"/>
      <c r="FDN3527" s="84"/>
      <c r="FDO3527" s="59"/>
      <c r="FDP3527" s="59"/>
      <c r="FDQ3527" s="59"/>
      <c r="FDR3527" s="59"/>
      <c r="FDS3527" s="315"/>
      <c r="FDT3527" s="85"/>
      <c r="FDU3527" s="79"/>
      <c r="FDV3527" s="95"/>
      <c r="FDW3527" s="86"/>
      <c r="FDX3527" s="90"/>
      <c r="FDY3527" s="85"/>
      <c r="FDZ3527" s="85"/>
      <c r="FEA3527" s="70"/>
      <c r="FEB3527" s="84"/>
      <c r="FEC3527" s="84"/>
      <c r="FED3527" s="84"/>
      <c r="FEE3527" s="59"/>
      <c r="FEF3527" s="59"/>
      <c r="FEG3527" s="59"/>
      <c r="FEH3527" s="59"/>
      <c r="FEI3527" s="315"/>
      <c r="FEJ3527" s="85"/>
      <c r="FEK3527" s="79"/>
      <c r="FEL3527" s="95"/>
      <c r="FEM3527" s="86"/>
      <c r="FEN3527" s="90"/>
      <c r="FEO3527" s="85"/>
      <c r="FEP3527" s="85"/>
      <c r="FEQ3527" s="70"/>
      <c r="FER3527" s="84"/>
      <c r="FES3527" s="84"/>
      <c r="FET3527" s="84"/>
      <c r="FEU3527" s="59"/>
      <c r="FEV3527" s="59"/>
      <c r="FEW3527" s="59"/>
      <c r="FEX3527" s="59"/>
      <c r="FEY3527" s="315"/>
      <c r="FEZ3527" s="85"/>
      <c r="FFA3527" s="79"/>
      <c r="FFB3527" s="95"/>
      <c r="FFC3527" s="86"/>
      <c r="FFD3527" s="90"/>
      <c r="FFE3527" s="85"/>
      <c r="FFF3527" s="85"/>
      <c r="FFG3527" s="70"/>
      <c r="FFH3527" s="84"/>
      <c r="FFI3527" s="84"/>
      <c r="FFJ3527" s="84"/>
      <c r="FFK3527" s="59"/>
      <c r="FFL3527" s="59"/>
      <c r="FFM3527" s="59"/>
      <c r="FFN3527" s="59"/>
      <c r="FFO3527" s="315"/>
      <c r="FFP3527" s="85"/>
      <c r="FFQ3527" s="79"/>
      <c r="FFR3527" s="95"/>
      <c r="FFS3527" s="86"/>
      <c r="FFT3527" s="90"/>
      <c r="FFU3527" s="85"/>
      <c r="FFV3527" s="85"/>
      <c r="FFW3527" s="70"/>
      <c r="FFX3527" s="84"/>
      <c r="FFY3527" s="84"/>
      <c r="FFZ3527" s="84"/>
      <c r="FGA3527" s="59"/>
      <c r="FGB3527" s="59"/>
      <c r="FGC3527" s="59"/>
      <c r="FGD3527" s="59"/>
      <c r="FGE3527" s="315"/>
      <c r="FGF3527" s="85"/>
      <c r="FGG3527" s="79"/>
      <c r="FGH3527" s="95"/>
      <c r="FGI3527" s="86"/>
      <c r="FGJ3527" s="90"/>
      <c r="FGK3527" s="85"/>
      <c r="FGL3527" s="85"/>
      <c r="FGM3527" s="70"/>
      <c r="FGN3527" s="84"/>
      <c r="FGO3527" s="84"/>
      <c r="FGP3527" s="84"/>
      <c r="FGQ3527" s="59"/>
      <c r="FGR3527" s="59"/>
      <c r="FGS3527" s="59"/>
      <c r="FGT3527" s="59"/>
      <c r="FGU3527" s="315"/>
      <c r="FGV3527" s="85"/>
      <c r="FGW3527" s="79"/>
      <c r="FGX3527" s="95"/>
      <c r="FGY3527" s="86"/>
      <c r="FGZ3527" s="90"/>
      <c r="FHA3527" s="85"/>
      <c r="FHB3527" s="85"/>
      <c r="FHC3527" s="70"/>
      <c r="FHD3527" s="84"/>
      <c r="FHE3527" s="84"/>
      <c r="FHF3527" s="84"/>
      <c r="FHG3527" s="59"/>
      <c r="FHH3527" s="59"/>
      <c r="FHI3527" s="59"/>
      <c r="FHJ3527" s="59"/>
      <c r="FHK3527" s="315"/>
      <c r="FHL3527" s="85"/>
      <c r="FHM3527" s="79"/>
      <c r="FHN3527" s="95"/>
      <c r="FHO3527" s="86"/>
      <c r="FHP3527" s="90"/>
      <c r="FHQ3527" s="85"/>
      <c r="FHR3527" s="85"/>
      <c r="FHS3527" s="70"/>
      <c r="FHT3527" s="84"/>
      <c r="FHU3527" s="84"/>
      <c r="FHV3527" s="84"/>
      <c r="FHW3527" s="59"/>
      <c r="FHX3527" s="59"/>
      <c r="FHY3527" s="59"/>
      <c r="FHZ3527" s="59"/>
      <c r="FIA3527" s="315"/>
      <c r="FIB3527" s="85"/>
      <c r="FIC3527" s="79"/>
      <c r="FID3527" s="95"/>
      <c r="FIE3527" s="86"/>
      <c r="FIF3527" s="90"/>
      <c r="FIG3527" s="85"/>
      <c r="FIH3527" s="85"/>
      <c r="FII3527" s="70"/>
      <c r="FIJ3527" s="84"/>
      <c r="FIK3527" s="84"/>
      <c r="FIL3527" s="84"/>
      <c r="FIM3527" s="59"/>
      <c r="FIN3527" s="59"/>
      <c r="FIO3527" s="59"/>
      <c r="FIP3527" s="59"/>
      <c r="FIQ3527" s="315"/>
      <c r="FIR3527" s="85"/>
      <c r="FIS3527" s="79"/>
      <c r="FIT3527" s="95"/>
      <c r="FIU3527" s="86"/>
      <c r="FIV3527" s="90"/>
      <c r="FIW3527" s="85"/>
      <c r="FIX3527" s="85"/>
      <c r="FIY3527" s="70"/>
      <c r="FIZ3527" s="84"/>
      <c r="FJA3527" s="84"/>
      <c r="FJB3527" s="84"/>
      <c r="FJC3527" s="59"/>
      <c r="FJD3527" s="59"/>
      <c r="FJE3527" s="59"/>
      <c r="FJF3527" s="59"/>
      <c r="FJG3527" s="315"/>
      <c r="FJH3527" s="85"/>
      <c r="FJI3527" s="79"/>
      <c r="FJJ3527" s="95"/>
      <c r="FJK3527" s="86"/>
      <c r="FJL3527" s="90"/>
      <c r="FJM3527" s="85"/>
      <c r="FJN3527" s="85"/>
      <c r="FJO3527" s="70"/>
      <c r="FJP3527" s="84"/>
      <c r="FJQ3527" s="84"/>
      <c r="FJR3527" s="84"/>
      <c r="FJS3527" s="59"/>
      <c r="FJT3527" s="59"/>
      <c r="FJU3527" s="59"/>
      <c r="FJV3527" s="59"/>
      <c r="FJW3527" s="315"/>
      <c r="FJX3527" s="85"/>
      <c r="FJY3527" s="79"/>
      <c r="FJZ3527" s="95"/>
      <c r="FKA3527" s="86"/>
      <c r="FKB3527" s="90"/>
      <c r="FKC3527" s="85"/>
      <c r="FKD3527" s="85"/>
      <c r="FKE3527" s="70"/>
      <c r="FKF3527" s="84"/>
      <c r="FKG3527" s="84"/>
      <c r="FKH3527" s="84"/>
      <c r="FKI3527" s="59"/>
      <c r="FKJ3527" s="59"/>
      <c r="FKK3527" s="59"/>
      <c r="FKL3527" s="59"/>
      <c r="FKM3527" s="315"/>
      <c r="FKN3527" s="85"/>
      <c r="FKO3527" s="79"/>
      <c r="FKP3527" s="95"/>
      <c r="FKQ3527" s="86"/>
      <c r="FKR3527" s="90"/>
      <c r="FKS3527" s="85"/>
      <c r="FKT3527" s="85"/>
      <c r="FKU3527" s="70"/>
      <c r="FKV3527" s="84"/>
      <c r="FKW3527" s="84"/>
      <c r="FKX3527" s="84"/>
      <c r="FKY3527" s="59"/>
      <c r="FKZ3527" s="59"/>
      <c r="FLA3527" s="59"/>
      <c r="FLB3527" s="59"/>
      <c r="FLC3527" s="315"/>
      <c r="FLD3527" s="85"/>
      <c r="FLE3527" s="79"/>
      <c r="FLF3527" s="95"/>
      <c r="FLG3527" s="86"/>
      <c r="FLH3527" s="90"/>
      <c r="FLI3527" s="85"/>
      <c r="FLJ3527" s="85"/>
      <c r="FLK3527" s="70"/>
      <c r="FLL3527" s="84"/>
      <c r="FLM3527" s="84"/>
      <c r="FLN3527" s="84"/>
      <c r="FLO3527" s="59"/>
      <c r="FLP3527" s="59"/>
      <c r="FLQ3527" s="59"/>
      <c r="FLR3527" s="59"/>
      <c r="FLS3527" s="315"/>
      <c r="FLT3527" s="85"/>
      <c r="FLU3527" s="79"/>
      <c r="FLV3527" s="95"/>
      <c r="FLW3527" s="86"/>
      <c r="FLX3527" s="90"/>
      <c r="FLY3527" s="85"/>
      <c r="FLZ3527" s="85"/>
      <c r="FMA3527" s="70"/>
      <c r="FMB3527" s="84"/>
      <c r="FMC3527" s="84"/>
      <c r="FMD3527" s="84"/>
      <c r="FME3527" s="59"/>
      <c r="FMF3527" s="59"/>
      <c r="FMG3527" s="59"/>
      <c r="FMH3527" s="59"/>
      <c r="FMI3527" s="315"/>
      <c r="FMJ3527" s="85"/>
      <c r="FMK3527" s="79"/>
      <c r="FML3527" s="95"/>
      <c r="FMM3527" s="86"/>
      <c r="FMN3527" s="90"/>
      <c r="FMO3527" s="85"/>
      <c r="FMP3527" s="85"/>
      <c r="FMQ3527" s="70"/>
      <c r="FMR3527" s="84"/>
      <c r="FMS3527" s="84"/>
      <c r="FMT3527" s="84"/>
      <c r="FMU3527" s="59"/>
      <c r="FMV3527" s="59"/>
      <c r="FMW3527" s="59"/>
      <c r="FMX3527" s="59"/>
      <c r="FMY3527" s="315"/>
      <c r="FMZ3527" s="85"/>
      <c r="FNA3527" s="79"/>
      <c r="FNB3527" s="95"/>
      <c r="FNC3527" s="86"/>
      <c r="FND3527" s="90"/>
      <c r="FNE3527" s="85"/>
      <c r="FNF3527" s="85"/>
      <c r="FNG3527" s="70"/>
      <c r="FNH3527" s="84"/>
      <c r="FNI3527" s="84"/>
      <c r="FNJ3527" s="84"/>
      <c r="FNK3527" s="59"/>
      <c r="FNL3527" s="59"/>
      <c r="FNM3527" s="59"/>
      <c r="FNN3527" s="59"/>
      <c r="FNO3527" s="315"/>
      <c r="FNP3527" s="85"/>
      <c r="FNQ3527" s="79"/>
      <c r="FNR3527" s="95"/>
      <c r="FNS3527" s="86"/>
      <c r="FNT3527" s="90"/>
      <c r="FNU3527" s="85"/>
      <c r="FNV3527" s="85"/>
      <c r="FNW3527" s="70"/>
      <c r="FNX3527" s="84"/>
      <c r="FNY3527" s="84"/>
      <c r="FNZ3527" s="84"/>
      <c r="FOA3527" s="59"/>
      <c r="FOB3527" s="59"/>
      <c r="FOC3527" s="59"/>
      <c r="FOD3527" s="59"/>
      <c r="FOE3527" s="315"/>
      <c r="FOF3527" s="85"/>
      <c r="FOG3527" s="79"/>
      <c r="FOH3527" s="95"/>
      <c r="FOI3527" s="86"/>
      <c r="FOJ3527" s="90"/>
      <c r="FOK3527" s="85"/>
      <c r="FOL3527" s="85"/>
      <c r="FOM3527" s="70"/>
      <c r="FON3527" s="84"/>
      <c r="FOO3527" s="84"/>
      <c r="FOP3527" s="84"/>
      <c r="FOQ3527" s="59"/>
      <c r="FOR3527" s="59"/>
      <c r="FOS3527" s="59"/>
      <c r="FOT3527" s="59"/>
      <c r="FOU3527" s="315"/>
      <c r="FOV3527" s="85"/>
      <c r="FOW3527" s="79"/>
      <c r="FOX3527" s="95"/>
      <c r="FOY3527" s="86"/>
      <c r="FOZ3527" s="90"/>
      <c r="FPA3527" s="85"/>
      <c r="FPB3527" s="85"/>
      <c r="FPC3527" s="70"/>
      <c r="FPD3527" s="84"/>
      <c r="FPE3527" s="84"/>
      <c r="FPF3527" s="84"/>
      <c r="FPG3527" s="59"/>
      <c r="FPH3527" s="59"/>
      <c r="FPI3527" s="59"/>
      <c r="FPJ3527" s="59"/>
      <c r="FPK3527" s="315"/>
      <c r="FPL3527" s="85"/>
      <c r="FPM3527" s="79"/>
      <c r="FPN3527" s="95"/>
      <c r="FPO3527" s="86"/>
      <c r="FPP3527" s="90"/>
      <c r="FPQ3527" s="85"/>
      <c r="FPR3527" s="85"/>
      <c r="FPS3527" s="70"/>
      <c r="FPT3527" s="84"/>
      <c r="FPU3527" s="84"/>
      <c r="FPV3527" s="84"/>
      <c r="FPW3527" s="59"/>
      <c r="FPX3527" s="59"/>
      <c r="FPY3527" s="59"/>
      <c r="FPZ3527" s="59"/>
      <c r="FQA3527" s="315"/>
      <c r="FQB3527" s="85"/>
      <c r="FQC3527" s="79"/>
      <c r="FQD3527" s="95"/>
      <c r="FQE3527" s="86"/>
      <c r="FQF3527" s="90"/>
      <c r="FQG3527" s="85"/>
      <c r="FQH3527" s="85"/>
      <c r="FQI3527" s="70"/>
      <c r="FQJ3527" s="84"/>
      <c r="FQK3527" s="84"/>
      <c r="FQL3527" s="84"/>
      <c r="FQM3527" s="59"/>
      <c r="FQN3527" s="59"/>
      <c r="FQO3527" s="59"/>
      <c r="FQP3527" s="59"/>
      <c r="FQQ3527" s="315"/>
      <c r="FQR3527" s="85"/>
      <c r="FQS3527" s="79"/>
      <c r="FQT3527" s="95"/>
      <c r="FQU3527" s="86"/>
      <c r="FQV3527" s="90"/>
      <c r="FQW3527" s="85"/>
      <c r="FQX3527" s="85"/>
      <c r="FQY3527" s="70"/>
      <c r="FQZ3527" s="84"/>
      <c r="FRA3527" s="84"/>
      <c r="FRB3527" s="84"/>
      <c r="FRC3527" s="59"/>
      <c r="FRD3527" s="59"/>
      <c r="FRE3527" s="59"/>
      <c r="FRF3527" s="59"/>
      <c r="FRG3527" s="315"/>
      <c r="FRH3527" s="85"/>
      <c r="FRI3527" s="79"/>
      <c r="FRJ3527" s="95"/>
      <c r="FRK3527" s="86"/>
      <c r="FRL3527" s="90"/>
      <c r="FRM3527" s="85"/>
      <c r="FRN3527" s="85"/>
      <c r="FRO3527" s="70"/>
      <c r="FRP3527" s="84"/>
      <c r="FRQ3527" s="84"/>
      <c r="FRR3527" s="84"/>
      <c r="FRS3527" s="59"/>
      <c r="FRT3527" s="59"/>
      <c r="FRU3527" s="59"/>
      <c r="FRV3527" s="59"/>
      <c r="FRW3527" s="315"/>
      <c r="FRX3527" s="85"/>
      <c r="FRY3527" s="79"/>
      <c r="FRZ3527" s="95"/>
      <c r="FSA3527" s="86"/>
      <c r="FSB3527" s="90"/>
      <c r="FSC3527" s="85"/>
      <c r="FSD3527" s="85"/>
      <c r="FSE3527" s="70"/>
      <c r="FSF3527" s="84"/>
      <c r="FSG3527" s="84"/>
      <c r="FSH3527" s="84"/>
      <c r="FSI3527" s="59"/>
      <c r="FSJ3527" s="59"/>
      <c r="FSK3527" s="59"/>
      <c r="FSL3527" s="59"/>
      <c r="FSM3527" s="315"/>
      <c r="FSN3527" s="85"/>
      <c r="FSO3527" s="79"/>
      <c r="FSP3527" s="95"/>
      <c r="FSQ3527" s="86"/>
      <c r="FSR3527" s="90"/>
      <c r="FSS3527" s="85"/>
      <c r="FST3527" s="85"/>
      <c r="FSU3527" s="70"/>
      <c r="FSV3527" s="84"/>
      <c r="FSW3527" s="84"/>
      <c r="FSX3527" s="84"/>
      <c r="FSY3527" s="59"/>
      <c r="FSZ3527" s="59"/>
      <c r="FTA3527" s="59"/>
      <c r="FTB3527" s="59"/>
      <c r="FTC3527" s="315"/>
      <c r="FTD3527" s="85"/>
      <c r="FTE3527" s="79"/>
      <c r="FTF3527" s="95"/>
      <c r="FTG3527" s="86"/>
      <c r="FTH3527" s="90"/>
      <c r="FTI3527" s="85"/>
      <c r="FTJ3527" s="85"/>
      <c r="FTK3527" s="70"/>
      <c r="FTL3527" s="84"/>
      <c r="FTM3527" s="84"/>
      <c r="FTN3527" s="84"/>
      <c r="FTO3527" s="59"/>
      <c r="FTP3527" s="59"/>
      <c r="FTQ3527" s="59"/>
      <c r="FTR3527" s="59"/>
      <c r="FTS3527" s="315"/>
      <c r="FTT3527" s="85"/>
      <c r="FTU3527" s="79"/>
      <c r="FTV3527" s="95"/>
      <c r="FTW3527" s="86"/>
      <c r="FTX3527" s="90"/>
      <c r="FTY3527" s="85"/>
      <c r="FTZ3527" s="85"/>
      <c r="FUA3527" s="70"/>
      <c r="FUB3527" s="84"/>
      <c r="FUC3527" s="84"/>
      <c r="FUD3527" s="84"/>
      <c r="FUE3527" s="59"/>
      <c r="FUF3527" s="59"/>
      <c r="FUG3527" s="59"/>
      <c r="FUH3527" s="59"/>
      <c r="FUI3527" s="315"/>
      <c r="FUJ3527" s="85"/>
      <c r="FUK3527" s="79"/>
      <c r="FUL3527" s="95"/>
      <c r="FUM3527" s="86"/>
      <c r="FUN3527" s="90"/>
      <c r="FUO3527" s="85"/>
      <c r="FUP3527" s="85"/>
      <c r="FUQ3527" s="70"/>
      <c r="FUR3527" s="84"/>
      <c r="FUS3527" s="84"/>
      <c r="FUT3527" s="84"/>
      <c r="FUU3527" s="59"/>
      <c r="FUV3527" s="59"/>
      <c r="FUW3527" s="59"/>
      <c r="FUX3527" s="59"/>
      <c r="FUY3527" s="315"/>
      <c r="FUZ3527" s="85"/>
      <c r="FVA3527" s="79"/>
      <c r="FVB3527" s="95"/>
      <c r="FVC3527" s="86"/>
      <c r="FVD3527" s="90"/>
      <c r="FVE3527" s="85"/>
      <c r="FVF3527" s="85"/>
      <c r="FVG3527" s="70"/>
      <c r="FVH3527" s="84"/>
      <c r="FVI3527" s="84"/>
      <c r="FVJ3527" s="84"/>
      <c r="FVK3527" s="59"/>
      <c r="FVL3527" s="59"/>
      <c r="FVM3527" s="59"/>
      <c r="FVN3527" s="59"/>
      <c r="FVO3527" s="315"/>
      <c r="FVP3527" s="85"/>
      <c r="FVQ3527" s="79"/>
      <c r="FVR3527" s="95"/>
      <c r="FVS3527" s="86"/>
      <c r="FVT3527" s="90"/>
      <c r="FVU3527" s="85"/>
      <c r="FVV3527" s="85"/>
      <c r="FVW3527" s="70"/>
      <c r="FVX3527" s="84"/>
      <c r="FVY3527" s="84"/>
      <c r="FVZ3527" s="84"/>
      <c r="FWA3527" s="59"/>
      <c r="FWB3527" s="59"/>
      <c r="FWC3527" s="59"/>
      <c r="FWD3527" s="59"/>
      <c r="FWE3527" s="315"/>
      <c r="FWF3527" s="85"/>
      <c r="FWG3527" s="79"/>
      <c r="FWH3527" s="95"/>
      <c r="FWI3527" s="86"/>
      <c r="FWJ3527" s="90"/>
      <c r="FWK3527" s="85"/>
      <c r="FWL3527" s="85"/>
      <c r="FWM3527" s="70"/>
      <c r="FWN3527" s="84"/>
      <c r="FWO3527" s="84"/>
      <c r="FWP3527" s="84"/>
      <c r="FWQ3527" s="59"/>
      <c r="FWR3527" s="59"/>
      <c r="FWS3527" s="59"/>
      <c r="FWT3527" s="59"/>
      <c r="FWU3527" s="315"/>
      <c r="FWV3527" s="85"/>
      <c r="FWW3527" s="79"/>
      <c r="FWX3527" s="95"/>
      <c r="FWY3527" s="86"/>
      <c r="FWZ3527" s="90"/>
      <c r="FXA3527" s="85"/>
      <c r="FXB3527" s="85"/>
      <c r="FXC3527" s="70"/>
      <c r="FXD3527" s="84"/>
      <c r="FXE3527" s="84"/>
      <c r="FXF3527" s="84"/>
      <c r="FXG3527" s="59"/>
      <c r="FXH3527" s="59"/>
      <c r="FXI3527" s="59"/>
      <c r="FXJ3527" s="59"/>
      <c r="FXK3527" s="315"/>
      <c r="FXL3527" s="85"/>
      <c r="FXM3527" s="79"/>
      <c r="FXN3527" s="95"/>
      <c r="FXO3527" s="86"/>
      <c r="FXP3527" s="90"/>
      <c r="FXQ3527" s="85"/>
      <c r="FXR3527" s="85"/>
      <c r="FXS3527" s="70"/>
      <c r="FXT3527" s="84"/>
      <c r="FXU3527" s="84"/>
      <c r="FXV3527" s="84"/>
      <c r="FXW3527" s="59"/>
      <c r="FXX3527" s="59"/>
      <c r="FXY3527" s="59"/>
      <c r="FXZ3527" s="59"/>
      <c r="FYA3527" s="315"/>
      <c r="FYB3527" s="85"/>
      <c r="FYC3527" s="79"/>
      <c r="FYD3527" s="95"/>
      <c r="FYE3527" s="86"/>
      <c r="FYF3527" s="90"/>
      <c r="FYG3527" s="85"/>
      <c r="FYH3527" s="85"/>
      <c r="FYI3527" s="70"/>
      <c r="FYJ3527" s="84"/>
      <c r="FYK3527" s="84"/>
      <c r="FYL3527" s="84"/>
      <c r="FYM3527" s="59"/>
      <c r="FYN3527" s="59"/>
      <c r="FYO3527" s="59"/>
      <c r="FYP3527" s="59"/>
      <c r="FYQ3527" s="315"/>
      <c r="FYR3527" s="85"/>
      <c r="FYS3527" s="79"/>
      <c r="FYT3527" s="95"/>
      <c r="FYU3527" s="86"/>
      <c r="FYV3527" s="90"/>
      <c r="FYW3527" s="85"/>
      <c r="FYX3527" s="85"/>
      <c r="FYY3527" s="70"/>
      <c r="FYZ3527" s="84"/>
      <c r="FZA3527" s="84"/>
      <c r="FZB3527" s="84"/>
      <c r="FZC3527" s="59"/>
      <c r="FZD3527" s="59"/>
      <c r="FZE3527" s="59"/>
      <c r="FZF3527" s="59"/>
      <c r="FZG3527" s="315"/>
      <c r="FZH3527" s="85"/>
      <c r="FZI3527" s="79"/>
      <c r="FZJ3527" s="95"/>
      <c r="FZK3527" s="86"/>
      <c r="FZL3527" s="90"/>
      <c r="FZM3527" s="85"/>
      <c r="FZN3527" s="85"/>
      <c r="FZO3527" s="70"/>
      <c r="FZP3527" s="84"/>
      <c r="FZQ3527" s="84"/>
      <c r="FZR3527" s="84"/>
      <c r="FZS3527" s="59"/>
      <c r="FZT3527" s="59"/>
      <c r="FZU3527" s="59"/>
      <c r="FZV3527" s="59"/>
      <c r="FZW3527" s="315"/>
      <c r="FZX3527" s="85"/>
      <c r="FZY3527" s="79"/>
      <c r="FZZ3527" s="95"/>
      <c r="GAA3527" s="86"/>
      <c r="GAB3527" s="90"/>
      <c r="GAC3527" s="85"/>
      <c r="GAD3527" s="85"/>
      <c r="GAE3527" s="70"/>
      <c r="GAF3527" s="84"/>
      <c r="GAG3527" s="84"/>
      <c r="GAH3527" s="84"/>
      <c r="GAI3527" s="59"/>
      <c r="GAJ3527" s="59"/>
      <c r="GAK3527" s="59"/>
      <c r="GAL3527" s="59"/>
      <c r="GAM3527" s="315"/>
      <c r="GAN3527" s="85"/>
      <c r="GAO3527" s="79"/>
      <c r="GAP3527" s="95"/>
      <c r="GAQ3527" s="86"/>
      <c r="GAR3527" s="90"/>
      <c r="GAS3527" s="85"/>
      <c r="GAT3527" s="85"/>
      <c r="GAU3527" s="70"/>
      <c r="GAV3527" s="84"/>
      <c r="GAW3527" s="84"/>
      <c r="GAX3527" s="84"/>
      <c r="GAY3527" s="59"/>
      <c r="GAZ3527" s="59"/>
      <c r="GBA3527" s="59"/>
      <c r="GBB3527" s="59"/>
      <c r="GBC3527" s="315"/>
      <c r="GBD3527" s="85"/>
      <c r="GBE3527" s="79"/>
      <c r="GBF3527" s="95"/>
      <c r="GBG3527" s="86"/>
      <c r="GBH3527" s="90"/>
      <c r="GBI3527" s="85"/>
      <c r="GBJ3527" s="85"/>
      <c r="GBK3527" s="70"/>
      <c r="GBL3527" s="84"/>
      <c r="GBM3527" s="84"/>
      <c r="GBN3527" s="84"/>
      <c r="GBO3527" s="59"/>
      <c r="GBP3527" s="59"/>
      <c r="GBQ3527" s="59"/>
      <c r="GBR3527" s="59"/>
      <c r="GBS3527" s="315"/>
      <c r="GBT3527" s="85"/>
      <c r="GBU3527" s="79"/>
      <c r="GBV3527" s="95"/>
      <c r="GBW3527" s="86"/>
      <c r="GBX3527" s="90"/>
      <c r="GBY3527" s="85"/>
      <c r="GBZ3527" s="85"/>
      <c r="GCA3527" s="70"/>
      <c r="GCB3527" s="84"/>
      <c r="GCC3527" s="84"/>
      <c r="GCD3527" s="84"/>
      <c r="GCE3527" s="59"/>
      <c r="GCF3527" s="59"/>
      <c r="GCG3527" s="59"/>
      <c r="GCH3527" s="59"/>
      <c r="GCI3527" s="315"/>
      <c r="GCJ3527" s="85"/>
      <c r="GCK3527" s="79"/>
      <c r="GCL3527" s="95"/>
      <c r="GCM3527" s="86"/>
      <c r="GCN3527" s="90"/>
      <c r="GCO3527" s="85"/>
      <c r="GCP3527" s="85"/>
      <c r="GCQ3527" s="70"/>
      <c r="GCR3527" s="84"/>
      <c r="GCS3527" s="84"/>
      <c r="GCT3527" s="84"/>
      <c r="GCU3527" s="59"/>
      <c r="GCV3527" s="59"/>
      <c r="GCW3527" s="59"/>
      <c r="GCX3527" s="59"/>
      <c r="GCY3527" s="315"/>
      <c r="GCZ3527" s="85"/>
      <c r="GDA3527" s="79"/>
      <c r="GDB3527" s="95"/>
      <c r="GDC3527" s="86"/>
      <c r="GDD3527" s="90"/>
      <c r="GDE3527" s="85"/>
      <c r="GDF3527" s="85"/>
      <c r="GDG3527" s="70"/>
      <c r="GDH3527" s="84"/>
      <c r="GDI3527" s="84"/>
      <c r="GDJ3527" s="84"/>
      <c r="GDK3527" s="59"/>
      <c r="GDL3527" s="59"/>
      <c r="GDM3527" s="59"/>
      <c r="GDN3527" s="59"/>
      <c r="GDO3527" s="315"/>
      <c r="GDP3527" s="85"/>
      <c r="GDQ3527" s="79"/>
      <c r="GDR3527" s="95"/>
      <c r="GDS3527" s="86"/>
      <c r="GDT3527" s="90"/>
      <c r="GDU3527" s="85"/>
      <c r="GDV3527" s="85"/>
      <c r="GDW3527" s="70"/>
      <c r="GDX3527" s="84"/>
      <c r="GDY3527" s="84"/>
      <c r="GDZ3527" s="84"/>
      <c r="GEA3527" s="59"/>
      <c r="GEB3527" s="59"/>
      <c r="GEC3527" s="59"/>
      <c r="GED3527" s="59"/>
      <c r="GEE3527" s="315"/>
      <c r="GEF3527" s="85"/>
      <c r="GEG3527" s="79"/>
      <c r="GEH3527" s="95"/>
      <c r="GEI3527" s="86"/>
      <c r="GEJ3527" s="90"/>
      <c r="GEK3527" s="85"/>
      <c r="GEL3527" s="85"/>
      <c r="GEM3527" s="70"/>
      <c r="GEN3527" s="84"/>
      <c r="GEO3527" s="84"/>
      <c r="GEP3527" s="84"/>
      <c r="GEQ3527" s="59"/>
      <c r="GER3527" s="59"/>
      <c r="GES3527" s="59"/>
      <c r="GET3527" s="59"/>
      <c r="GEU3527" s="315"/>
      <c r="GEV3527" s="85"/>
      <c r="GEW3527" s="79"/>
      <c r="GEX3527" s="95"/>
      <c r="GEY3527" s="86"/>
      <c r="GEZ3527" s="90"/>
      <c r="GFA3527" s="85"/>
      <c r="GFB3527" s="85"/>
      <c r="GFC3527" s="70"/>
      <c r="GFD3527" s="84"/>
      <c r="GFE3527" s="84"/>
      <c r="GFF3527" s="84"/>
      <c r="GFG3527" s="59"/>
      <c r="GFH3527" s="59"/>
      <c r="GFI3527" s="59"/>
      <c r="GFJ3527" s="59"/>
      <c r="GFK3527" s="315"/>
      <c r="GFL3527" s="85"/>
      <c r="GFM3527" s="79"/>
      <c r="GFN3527" s="95"/>
      <c r="GFO3527" s="86"/>
      <c r="GFP3527" s="90"/>
      <c r="GFQ3527" s="85"/>
      <c r="GFR3527" s="85"/>
      <c r="GFS3527" s="70"/>
      <c r="GFT3527" s="84"/>
      <c r="GFU3527" s="84"/>
      <c r="GFV3527" s="84"/>
      <c r="GFW3527" s="59"/>
      <c r="GFX3527" s="59"/>
      <c r="GFY3527" s="59"/>
      <c r="GFZ3527" s="59"/>
      <c r="GGA3527" s="315"/>
      <c r="GGB3527" s="85"/>
      <c r="GGC3527" s="79"/>
      <c r="GGD3527" s="95"/>
      <c r="GGE3527" s="86"/>
      <c r="GGF3527" s="90"/>
      <c r="GGG3527" s="85"/>
      <c r="GGH3527" s="85"/>
      <c r="GGI3527" s="70"/>
      <c r="GGJ3527" s="84"/>
      <c r="GGK3527" s="84"/>
      <c r="GGL3527" s="84"/>
      <c r="GGM3527" s="59"/>
      <c r="GGN3527" s="59"/>
      <c r="GGO3527" s="59"/>
      <c r="GGP3527" s="59"/>
      <c r="GGQ3527" s="315"/>
      <c r="GGR3527" s="85"/>
      <c r="GGS3527" s="79"/>
      <c r="GGT3527" s="95"/>
      <c r="GGU3527" s="86"/>
      <c r="GGV3527" s="90"/>
      <c r="GGW3527" s="85"/>
      <c r="GGX3527" s="85"/>
      <c r="GGY3527" s="70"/>
      <c r="GGZ3527" s="84"/>
      <c r="GHA3527" s="84"/>
      <c r="GHB3527" s="84"/>
      <c r="GHC3527" s="59"/>
      <c r="GHD3527" s="59"/>
      <c r="GHE3527" s="59"/>
      <c r="GHF3527" s="59"/>
      <c r="GHG3527" s="315"/>
      <c r="GHH3527" s="85"/>
      <c r="GHI3527" s="79"/>
      <c r="GHJ3527" s="95"/>
      <c r="GHK3527" s="86"/>
      <c r="GHL3527" s="90"/>
      <c r="GHM3527" s="85"/>
      <c r="GHN3527" s="85"/>
      <c r="GHO3527" s="70"/>
      <c r="GHP3527" s="84"/>
      <c r="GHQ3527" s="84"/>
      <c r="GHR3527" s="84"/>
      <c r="GHS3527" s="59"/>
      <c r="GHT3527" s="59"/>
      <c r="GHU3527" s="59"/>
      <c r="GHV3527" s="59"/>
      <c r="GHW3527" s="315"/>
      <c r="GHX3527" s="85"/>
      <c r="GHY3527" s="79"/>
      <c r="GHZ3527" s="95"/>
      <c r="GIA3527" s="86"/>
      <c r="GIB3527" s="90"/>
      <c r="GIC3527" s="85"/>
      <c r="GID3527" s="85"/>
      <c r="GIE3527" s="70"/>
      <c r="GIF3527" s="84"/>
      <c r="GIG3527" s="84"/>
      <c r="GIH3527" s="84"/>
      <c r="GII3527" s="59"/>
      <c r="GIJ3527" s="59"/>
      <c r="GIK3527" s="59"/>
      <c r="GIL3527" s="59"/>
      <c r="GIM3527" s="315"/>
      <c r="GIN3527" s="85"/>
      <c r="GIO3527" s="79"/>
      <c r="GIP3527" s="95"/>
      <c r="GIQ3527" s="86"/>
      <c r="GIR3527" s="90"/>
      <c r="GIS3527" s="85"/>
      <c r="GIT3527" s="85"/>
      <c r="GIU3527" s="70"/>
      <c r="GIV3527" s="84"/>
      <c r="GIW3527" s="84"/>
      <c r="GIX3527" s="84"/>
      <c r="GIY3527" s="59"/>
      <c r="GIZ3527" s="59"/>
      <c r="GJA3527" s="59"/>
      <c r="GJB3527" s="59"/>
      <c r="GJC3527" s="315"/>
      <c r="GJD3527" s="85"/>
      <c r="GJE3527" s="79"/>
      <c r="GJF3527" s="95"/>
      <c r="GJG3527" s="86"/>
      <c r="GJH3527" s="90"/>
      <c r="GJI3527" s="85"/>
      <c r="GJJ3527" s="85"/>
      <c r="GJK3527" s="70"/>
      <c r="GJL3527" s="84"/>
      <c r="GJM3527" s="84"/>
      <c r="GJN3527" s="84"/>
      <c r="GJO3527" s="59"/>
      <c r="GJP3527" s="59"/>
      <c r="GJQ3527" s="59"/>
      <c r="GJR3527" s="59"/>
      <c r="GJS3527" s="315"/>
      <c r="GJT3527" s="85"/>
      <c r="GJU3527" s="79"/>
      <c r="GJV3527" s="95"/>
      <c r="GJW3527" s="86"/>
      <c r="GJX3527" s="90"/>
      <c r="GJY3527" s="85"/>
      <c r="GJZ3527" s="85"/>
      <c r="GKA3527" s="70"/>
      <c r="GKB3527" s="84"/>
      <c r="GKC3527" s="84"/>
      <c r="GKD3527" s="84"/>
      <c r="GKE3527" s="59"/>
      <c r="GKF3527" s="59"/>
      <c r="GKG3527" s="59"/>
      <c r="GKH3527" s="59"/>
      <c r="GKI3527" s="315"/>
      <c r="GKJ3527" s="85"/>
      <c r="GKK3527" s="79"/>
      <c r="GKL3527" s="95"/>
      <c r="GKM3527" s="86"/>
      <c r="GKN3527" s="90"/>
      <c r="GKO3527" s="85"/>
      <c r="GKP3527" s="85"/>
      <c r="GKQ3527" s="70"/>
      <c r="GKR3527" s="84"/>
      <c r="GKS3527" s="84"/>
      <c r="GKT3527" s="84"/>
      <c r="GKU3527" s="59"/>
      <c r="GKV3527" s="59"/>
      <c r="GKW3527" s="59"/>
      <c r="GKX3527" s="59"/>
      <c r="GKY3527" s="315"/>
      <c r="GKZ3527" s="85"/>
      <c r="GLA3527" s="79"/>
      <c r="GLB3527" s="95"/>
      <c r="GLC3527" s="86"/>
      <c r="GLD3527" s="90"/>
      <c r="GLE3527" s="85"/>
      <c r="GLF3527" s="85"/>
      <c r="GLG3527" s="70"/>
      <c r="GLH3527" s="84"/>
      <c r="GLI3527" s="84"/>
      <c r="GLJ3527" s="84"/>
      <c r="GLK3527" s="59"/>
      <c r="GLL3527" s="59"/>
      <c r="GLM3527" s="59"/>
      <c r="GLN3527" s="59"/>
      <c r="GLO3527" s="315"/>
      <c r="GLP3527" s="85"/>
      <c r="GLQ3527" s="79"/>
      <c r="GLR3527" s="95"/>
      <c r="GLS3527" s="86"/>
      <c r="GLT3527" s="90"/>
      <c r="GLU3527" s="85"/>
      <c r="GLV3527" s="85"/>
      <c r="GLW3527" s="70"/>
      <c r="GLX3527" s="84"/>
      <c r="GLY3527" s="84"/>
      <c r="GLZ3527" s="84"/>
      <c r="GMA3527" s="59"/>
      <c r="GMB3527" s="59"/>
      <c r="GMC3527" s="59"/>
      <c r="GMD3527" s="59"/>
      <c r="GME3527" s="315"/>
      <c r="GMF3527" s="85"/>
      <c r="GMG3527" s="79"/>
      <c r="GMH3527" s="95"/>
      <c r="GMI3527" s="86"/>
      <c r="GMJ3527" s="90"/>
      <c r="GMK3527" s="85"/>
      <c r="GML3527" s="85"/>
      <c r="GMM3527" s="70"/>
      <c r="GMN3527" s="84"/>
      <c r="GMO3527" s="84"/>
      <c r="GMP3527" s="84"/>
      <c r="GMQ3527" s="59"/>
      <c r="GMR3527" s="59"/>
      <c r="GMS3527" s="59"/>
      <c r="GMT3527" s="59"/>
      <c r="GMU3527" s="315"/>
      <c r="GMV3527" s="85"/>
      <c r="GMW3527" s="79"/>
      <c r="GMX3527" s="95"/>
      <c r="GMY3527" s="86"/>
      <c r="GMZ3527" s="90"/>
      <c r="GNA3527" s="85"/>
      <c r="GNB3527" s="85"/>
      <c r="GNC3527" s="70"/>
      <c r="GND3527" s="84"/>
      <c r="GNE3527" s="84"/>
      <c r="GNF3527" s="84"/>
      <c r="GNG3527" s="59"/>
      <c r="GNH3527" s="59"/>
      <c r="GNI3527" s="59"/>
      <c r="GNJ3527" s="59"/>
      <c r="GNK3527" s="315"/>
      <c r="GNL3527" s="85"/>
      <c r="GNM3527" s="79"/>
      <c r="GNN3527" s="95"/>
      <c r="GNO3527" s="86"/>
      <c r="GNP3527" s="90"/>
      <c r="GNQ3527" s="85"/>
      <c r="GNR3527" s="85"/>
      <c r="GNS3527" s="70"/>
      <c r="GNT3527" s="84"/>
      <c r="GNU3527" s="84"/>
      <c r="GNV3527" s="84"/>
      <c r="GNW3527" s="59"/>
      <c r="GNX3527" s="59"/>
      <c r="GNY3527" s="59"/>
      <c r="GNZ3527" s="59"/>
      <c r="GOA3527" s="315"/>
      <c r="GOB3527" s="85"/>
      <c r="GOC3527" s="79"/>
      <c r="GOD3527" s="95"/>
      <c r="GOE3527" s="86"/>
      <c r="GOF3527" s="90"/>
      <c r="GOG3527" s="85"/>
      <c r="GOH3527" s="85"/>
      <c r="GOI3527" s="70"/>
      <c r="GOJ3527" s="84"/>
      <c r="GOK3527" s="84"/>
      <c r="GOL3527" s="84"/>
      <c r="GOM3527" s="59"/>
      <c r="GON3527" s="59"/>
      <c r="GOO3527" s="59"/>
      <c r="GOP3527" s="59"/>
      <c r="GOQ3527" s="315"/>
      <c r="GOR3527" s="85"/>
      <c r="GOS3527" s="79"/>
      <c r="GOT3527" s="95"/>
      <c r="GOU3527" s="86"/>
      <c r="GOV3527" s="90"/>
      <c r="GOW3527" s="85"/>
      <c r="GOX3527" s="85"/>
      <c r="GOY3527" s="70"/>
      <c r="GOZ3527" s="84"/>
      <c r="GPA3527" s="84"/>
      <c r="GPB3527" s="84"/>
      <c r="GPC3527" s="59"/>
      <c r="GPD3527" s="59"/>
      <c r="GPE3527" s="59"/>
      <c r="GPF3527" s="59"/>
      <c r="GPG3527" s="315"/>
      <c r="GPH3527" s="85"/>
      <c r="GPI3527" s="79"/>
      <c r="GPJ3527" s="95"/>
      <c r="GPK3527" s="86"/>
      <c r="GPL3527" s="90"/>
      <c r="GPM3527" s="85"/>
      <c r="GPN3527" s="85"/>
      <c r="GPO3527" s="70"/>
      <c r="GPP3527" s="84"/>
      <c r="GPQ3527" s="84"/>
      <c r="GPR3527" s="84"/>
      <c r="GPS3527" s="59"/>
      <c r="GPT3527" s="59"/>
      <c r="GPU3527" s="59"/>
      <c r="GPV3527" s="59"/>
      <c r="GPW3527" s="315"/>
      <c r="GPX3527" s="85"/>
      <c r="GPY3527" s="79"/>
      <c r="GPZ3527" s="95"/>
      <c r="GQA3527" s="86"/>
      <c r="GQB3527" s="90"/>
      <c r="GQC3527" s="85"/>
      <c r="GQD3527" s="85"/>
      <c r="GQE3527" s="70"/>
      <c r="GQF3527" s="84"/>
      <c r="GQG3527" s="84"/>
      <c r="GQH3527" s="84"/>
      <c r="GQI3527" s="59"/>
      <c r="GQJ3527" s="59"/>
      <c r="GQK3527" s="59"/>
      <c r="GQL3527" s="59"/>
      <c r="GQM3527" s="315"/>
      <c r="GQN3527" s="85"/>
      <c r="GQO3527" s="79"/>
      <c r="GQP3527" s="95"/>
      <c r="GQQ3527" s="86"/>
      <c r="GQR3527" s="90"/>
      <c r="GQS3527" s="85"/>
      <c r="GQT3527" s="85"/>
      <c r="GQU3527" s="70"/>
      <c r="GQV3527" s="84"/>
      <c r="GQW3527" s="84"/>
      <c r="GQX3527" s="84"/>
      <c r="GQY3527" s="59"/>
      <c r="GQZ3527" s="59"/>
      <c r="GRA3527" s="59"/>
      <c r="GRB3527" s="59"/>
      <c r="GRC3527" s="315"/>
      <c r="GRD3527" s="85"/>
      <c r="GRE3527" s="79"/>
      <c r="GRF3527" s="95"/>
      <c r="GRG3527" s="86"/>
      <c r="GRH3527" s="90"/>
      <c r="GRI3527" s="85"/>
      <c r="GRJ3527" s="85"/>
      <c r="GRK3527" s="70"/>
      <c r="GRL3527" s="84"/>
      <c r="GRM3527" s="84"/>
      <c r="GRN3527" s="84"/>
      <c r="GRO3527" s="59"/>
      <c r="GRP3527" s="59"/>
      <c r="GRQ3527" s="59"/>
      <c r="GRR3527" s="59"/>
      <c r="GRS3527" s="315"/>
      <c r="GRT3527" s="85"/>
      <c r="GRU3527" s="79"/>
      <c r="GRV3527" s="95"/>
      <c r="GRW3527" s="86"/>
      <c r="GRX3527" s="90"/>
      <c r="GRY3527" s="85"/>
      <c r="GRZ3527" s="85"/>
      <c r="GSA3527" s="70"/>
      <c r="GSB3527" s="84"/>
      <c r="GSC3527" s="84"/>
      <c r="GSD3527" s="84"/>
      <c r="GSE3527" s="59"/>
      <c r="GSF3527" s="59"/>
      <c r="GSG3527" s="59"/>
      <c r="GSH3527" s="59"/>
      <c r="GSI3527" s="315"/>
      <c r="GSJ3527" s="85"/>
      <c r="GSK3527" s="79"/>
      <c r="GSL3527" s="95"/>
      <c r="GSM3527" s="86"/>
      <c r="GSN3527" s="90"/>
      <c r="GSO3527" s="85"/>
      <c r="GSP3527" s="85"/>
      <c r="GSQ3527" s="70"/>
      <c r="GSR3527" s="84"/>
      <c r="GSS3527" s="84"/>
      <c r="GST3527" s="84"/>
      <c r="GSU3527" s="59"/>
      <c r="GSV3527" s="59"/>
      <c r="GSW3527" s="59"/>
      <c r="GSX3527" s="59"/>
      <c r="GSY3527" s="315"/>
      <c r="GSZ3527" s="85"/>
      <c r="GTA3527" s="79"/>
      <c r="GTB3527" s="95"/>
      <c r="GTC3527" s="86"/>
      <c r="GTD3527" s="90"/>
      <c r="GTE3527" s="85"/>
      <c r="GTF3527" s="85"/>
      <c r="GTG3527" s="70"/>
      <c r="GTH3527" s="84"/>
      <c r="GTI3527" s="84"/>
      <c r="GTJ3527" s="84"/>
      <c r="GTK3527" s="59"/>
      <c r="GTL3527" s="59"/>
      <c r="GTM3527" s="59"/>
      <c r="GTN3527" s="59"/>
      <c r="GTO3527" s="315"/>
      <c r="GTP3527" s="85"/>
      <c r="GTQ3527" s="79"/>
      <c r="GTR3527" s="95"/>
      <c r="GTS3527" s="86"/>
      <c r="GTT3527" s="90"/>
      <c r="GTU3527" s="85"/>
      <c r="GTV3527" s="85"/>
      <c r="GTW3527" s="70"/>
      <c r="GTX3527" s="84"/>
      <c r="GTY3527" s="84"/>
      <c r="GTZ3527" s="84"/>
      <c r="GUA3527" s="59"/>
      <c r="GUB3527" s="59"/>
      <c r="GUC3527" s="59"/>
      <c r="GUD3527" s="59"/>
      <c r="GUE3527" s="315"/>
      <c r="GUF3527" s="85"/>
      <c r="GUG3527" s="79"/>
      <c r="GUH3527" s="95"/>
      <c r="GUI3527" s="86"/>
      <c r="GUJ3527" s="90"/>
      <c r="GUK3527" s="85"/>
      <c r="GUL3527" s="85"/>
      <c r="GUM3527" s="70"/>
      <c r="GUN3527" s="84"/>
      <c r="GUO3527" s="84"/>
      <c r="GUP3527" s="84"/>
      <c r="GUQ3527" s="59"/>
      <c r="GUR3527" s="59"/>
      <c r="GUS3527" s="59"/>
      <c r="GUT3527" s="59"/>
      <c r="GUU3527" s="315"/>
      <c r="GUV3527" s="85"/>
      <c r="GUW3527" s="79"/>
      <c r="GUX3527" s="95"/>
      <c r="GUY3527" s="86"/>
      <c r="GUZ3527" s="90"/>
      <c r="GVA3527" s="85"/>
      <c r="GVB3527" s="85"/>
      <c r="GVC3527" s="70"/>
      <c r="GVD3527" s="84"/>
      <c r="GVE3527" s="84"/>
      <c r="GVF3527" s="84"/>
      <c r="GVG3527" s="59"/>
      <c r="GVH3527" s="59"/>
      <c r="GVI3527" s="59"/>
      <c r="GVJ3527" s="59"/>
      <c r="GVK3527" s="315"/>
      <c r="GVL3527" s="85"/>
      <c r="GVM3527" s="79"/>
      <c r="GVN3527" s="95"/>
      <c r="GVO3527" s="86"/>
      <c r="GVP3527" s="90"/>
      <c r="GVQ3527" s="85"/>
      <c r="GVR3527" s="85"/>
      <c r="GVS3527" s="70"/>
      <c r="GVT3527" s="84"/>
      <c r="GVU3527" s="84"/>
      <c r="GVV3527" s="84"/>
      <c r="GVW3527" s="59"/>
      <c r="GVX3527" s="59"/>
      <c r="GVY3527" s="59"/>
      <c r="GVZ3527" s="59"/>
      <c r="GWA3527" s="315"/>
      <c r="GWB3527" s="85"/>
      <c r="GWC3527" s="79"/>
      <c r="GWD3527" s="95"/>
      <c r="GWE3527" s="86"/>
      <c r="GWF3527" s="90"/>
      <c r="GWG3527" s="85"/>
      <c r="GWH3527" s="85"/>
      <c r="GWI3527" s="70"/>
      <c r="GWJ3527" s="84"/>
      <c r="GWK3527" s="84"/>
      <c r="GWL3527" s="84"/>
      <c r="GWM3527" s="59"/>
      <c r="GWN3527" s="59"/>
      <c r="GWO3527" s="59"/>
      <c r="GWP3527" s="59"/>
      <c r="GWQ3527" s="315"/>
      <c r="GWR3527" s="85"/>
      <c r="GWS3527" s="79"/>
      <c r="GWT3527" s="95"/>
      <c r="GWU3527" s="86"/>
      <c r="GWV3527" s="90"/>
      <c r="GWW3527" s="85"/>
      <c r="GWX3527" s="85"/>
      <c r="GWY3527" s="70"/>
      <c r="GWZ3527" s="84"/>
      <c r="GXA3527" s="84"/>
      <c r="GXB3527" s="84"/>
      <c r="GXC3527" s="59"/>
      <c r="GXD3527" s="59"/>
      <c r="GXE3527" s="59"/>
      <c r="GXF3527" s="59"/>
      <c r="GXG3527" s="315"/>
      <c r="GXH3527" s="85"/>
      <c r="GXI3527" s="79"/>
      <c r="GXJ3527" s="95"/>
      <c r="GXK3527" s="86"/>
      <c r="GXL3527" s="90"/>
      <c r="GXM3527" s="85"/>
      <c r="GXN3527" s="85"/>
      <c r="GXO3527" s="70"/>
      <c r="GXP3527" s="84"/>
      <c r="GXQ3527" s="84"/>
      <c r="GXR3527" s="84"/>
      <c r="GXS3527" s="59"/>
      <c r="GXT3527" s="59"/>
      <c r="GXU3527" s="59"/>
      <c r="GXV3527" s="59"/>
      <c r="GXW3527" s="315"/>
      <c r="GXX3527" s="85"/>
      <c r="GXY3527" s="79"/>
      <c r="GXZ3527" s="95"/>
      <c r="GYA3527" s="86"/>
      <c r="GYB3527" s="90"/>
      <c r="GYC3527" s="85"/>
      <c r="GYD3527" s="85"/>
      <c r="GYE3527" s="70"/>
      <c r="GYF3527" s="84"/>
      <c r="GYG3527" s="84"/>
      <c r="GYH3527" s="84"/>
      <c r="GYI3527" s="59"/>
      <c r="GYJ3527" s="59"/>
      <c r="GYK3527" s="59"/>
      <c r="GYL3527" s="59"/>
      <c r="GYM3527" s="315"/>
      <c r="GYN3527" s="85"/>
      <c r="GYO3527" s="79"/>
      <c r="GYP3527" s="95"/>
      <c r="GYQ3527" s="86"/>
      <c r="GYR3527" s="90"/>
      <c r="GYS3527" s="85"/>
      <c r="GYT3527" s="85"/>
      <c r="GYU3527" s="70"/>
      <c r="GYV3527" s="84"/>
      <c r="GYW3527" s="84"/>
      <c r="GYX3527" s="84"/>
      <c r="GYY3527" s="59"/>
      <c r="GYZ3527" s="59"/>
      <c r="GZA3527" s="59"/>
      <c r="GZB3527" s="59"/>
      <c r="GZC3527" s="315"/>
      <c r="GZD3527" s="85"/>
      <c r="GZE3527" s="79"/>
      <c r="GZF3527" s="95"/>
      <c r="GZG3527" s="86"/>
      <c r="GZH3527" s="90"/>
      <c r="GZI3527" s="85"/>
      <c r="GZJ3527" s="85"/>
      <c r="GZK3527" s="70"/>
      <c r="GZL3527" s="84"/>
      <c r="GZM3527" s="84"/>
      <c r="GZN3527" s="84"/>
      <c r="GZO3527" s="59"/>
      <c r="GZP3527" s="59"/>
      <c r="GZQ3527" s="59"/>
      <c r="GZR3527" s="59"/>
      <c r="GZS3527" s="315"/>
      <c r="GZT3527" s="85"/>
      <c r="GZU3527" s="79"/>
      <c r="GZV3527" s="95"/>
      <c r="GZW3527" s="86"/>
      <c r="GZX3527" s="90"/>
      <c r="GZY3527" s="85"/>
      <c r="GZZ3527" s="85"/>
      <c r="HAA3527" s="70"/>
      <c r="HAB3527" s="84"/>
      <c r="HAC3527" s="84"/>
      <c r="HAD3527" s="84"/>
      <c r="HAE3527" s="59"/>
      <c r="HAF3527" s="59"/>
      <c r="HAG3527" s="59"/>
      <c r="HAH3527" s="59"/>
      <c r="HAI3527" s="315"/>
      <c r="HAJ3527" s="85"/>
      <c r="HAK3527" s="79"/>
      <c r="HAL3527" s="95"/>
      <c r="HAM3527" s="86"/>
      <c r="HAN3527" s="90"/>
      <c r="HAO3527" s="85"/>
      <c r="HAP3527" s="85"/>
      <c r="HAQ3527" s="70"/>
      <c r="HAR3527" s="84"/>
      <c r="HAS3527" s="84"/>
      <c r="HAT3527" s="84"/>
      <c r="HAU3527" s="59"/>
      <c r="HAV3527" s="59"/>
      <c r="HAW3527" s="59"/>
      <c r="HAX3527" s="59"/>
      <c r="HAY3527" s="315"/>
      <c r="HAZ3527" s="85"/>
      <c r="HBA3527" s="79"/>
      <c r="HBB3527" s="95"/>
      <c r="HBC3527" s="86"/>
      <c r="HBD3527" s="90"/>
      <c r="HBE3527" s="85"/>
      <c r="HBF3527" s="85"/>
      <c r="HBG3527" s="70"/>
      <c r="HBH3527" s="84"/>
      <c r="HBI3527" s="84"/>
      <c r="HBJ3527" s="84"/>
      <c r="HBK3527" s="59"/>
      <c r="HBL3527" s="59"/>
      <c r="HBM3527" s="59"/>
      <c r="HBN3527" s="59"/>
      <c r="HBO3527" s="315"/>
      <c r="HBP3527" s="85"/>
      <c r="HBQ3527" s="79"/>
      <c r="HBR3527" s="95"/>
      <c r="HBS3527" s="86"/>
      <c r="HBT3527" s="90"/>
      <c r="HBU3527" s="85"/>
      <c r="HBV3527" s="85"/>
      <c r="HBW3527" s="70"/>
      <c r="HBX3527" s="84"/>
      <c r="HBY3527" s="84"/>
      <c r="HBZ3527" s="84"/>
      <c r="HCA3527" s="59"/>
      <c r="HCB3527" s="59"/>
      <c r="HCC3527" s="59"/>
      <c r="HCD3527" s="59"/>
      <c r="HCE3527" s="315"/>
      <c r="HCF3527" s="85"/>
      <c r="HCG3527" s="79"/>
      <c r="HCH3527" s="95"/>
      <c r="HCI3527" s="86"/>
      <c r="HCJ3527" s="90"/>
      <c r="HCK3527" s="85"/>
      <c r="HCL3527" s="85"/>
      <c r="HCM3527" s="70"/>
      <c r="HCN3527" s="84"/>
      <c r="HCO3527" s="84"/>
      <c r="HCP3527" s="84"/>
      <c r="HCQ3527" s="59"/>
      <c r="HCR3527" s="59"/>
      <c r="HCS3527" s="59"/>
      <c r="HCT3527" s="59"/>
      <c r="HCU3527" s="315"/>
      <c r="HCV3527" s="85"/>
      <c r="HCW3527" s="79"/>
      <c r="HCX3527" s="95"/>
      <c r="HCY3527" s="86"/>
      <c r="HCZ3527" s="90"/>
      <c r="HDA3527" s="85"/>
      <c r="HDB3527" s="85"/>
      <c r="HDC3527" s="70"/>
      <c r="HDD3527" s="84"/>
      <c r="HDE3527" s="84"/>
      <c r="HDF3527" s="84"/>
      <c r="HDG3527" s="59"/>
      <c r="HDH3527" s="59"/>
      <c r="HDI3527" s="59"/>
      <c r="HDJ3527" s="59"/>
      <c r="HDK3527" s="315"/>
      <c r="HDL3527" s="85"/>
      <c r="HDM3527" s="79"/>
      <c r="HDN3527" s="95"/>
      <c r="HDO3527" s="86"/>
      <c r="HDP3527" s="90"/>
      <c r="HDQ3527" s="85"/>
      <c r="HDR3527" s="85"/>
      <c r="HDS3527" s="70"/>
      <c r="HDT3527" s="84"/>
      <c r="HDU3527" s="84"/>
      <c r="HDV3527" s="84"/>
      <c r="HDW3527" s="59"/>
      <c r="HDX3527" s="59"/>
      <c r="HDY3527" s="59"/>
      <c r="HDZ3527" s="59"/>
      <c r="HEA3527" s="315"/>
      <c r="HEB3527" s="85"/>
      <c r="HEC3527" s="79"/>
      <c r="HED3527" s="95"/>
      <c r="HEE3527" s="86"/>
      <c r="HEF3527" s="90"/>
      <c r="HEG3527" s="85"/>
      <c r="HEH3527" s="85"/>
      <c r="HEI3527" s="70"/>
      <c r="HEJ3527" s="84"/>
      <c r="HEK3527" s="84"/>
      <c r="HEL3527" s="84"/>
      <c r="HEM3527" s="59"/>
      <c r="HEN3527" s="59"/>
      <c r="HEO3527" s="59"/>
      <c r="HEP3527" s="59"/>
      <c r="HEQ3527" s="315"/>
      <c r="HER3527" s="85"/>
      <c r="HES3527" s="79"/>
      <c r="HET3527" s="95"/>
      <c r="HEU3527" s="86"/>
      <c r="HEV3527" s="90"/>
      <c r="HEW3527" s="85"/>
      <c r="HEX3527" s="85"/>
      <c r="HEY3527" s="70"/>
      <c r="HEZ3527" s="84"/>
      <c r="HFA3527" s="84"/>
      <c r="HFB3527" s="84"/>
      <c r="HFC3527" s="59"/>
      <c r="HFD3527" s="59"/>
      <c r="HFE3527" s="59"/>
      <c r="HFF3527" s="59"/>
      <c r="HFG3527" s="315"/>
      <c r="HFH3527" s="85"/>
      <c r="HFI3527" s="79"/>
      <c r="HFJ3527" s="95"/>
      <c r="HFK3527" s="86"/>
      <c r="HFL3527" s="90"/>
      <c r="HFM3527" s="85"/>
      <c r="HFN3527" s="85"/>
      <c r="HFO3527" s="70"/>
      <c r="HFP3527" s="84"/>
      <c r="HFQ3527" s="84"/>
      <c r="HFR3527" s="84"/>
      <c r="HFS3527" s="59"/>
      <c r="HFT3527" s="59"/>
      <c r="HFU3527" s="59"/>
      <c r="HFV3527" s="59"/>
      <c r="HFW3527" s="315"/>
      <c r="HFX3527" s="85"/>
      <c r="HFY3527" s="79"/>
      <c r="HFZ3527" s="95"/>
      <c r="HGA3527" s="86"/>
      <c r="HGB3527" s="90"/>
      <c r="HGC3527" s="85"/>
      <c r="HGD3527" s="85"/>
      <c r="HGE3527" s="70"/>
      <c r="HGF3527" s="84"/>
      <c r="HGG3527" s="84"/>
      <c r="HGH3527" s="84"/>
      <c r="HGI3527" s="59"/>
      <c r="HGJ3527" s="59"/>
      <c r="HGK3527" s="59"/>
      <c r="HGL3527" s="59"/>
      <c r="HGM3527" s="315"/>
      <c r="HGN3527" s="85"/>
      <c r="HGO3527" s="79"/>
      <c r="HGP3527" s="95"/>
      <c r="HGQ3527" s="86"/>
      <c r="HGR3527" s="90"/>
      <c r="HGS3527" s="85"/>
      <c r="HGT3527" s="85"/>
      <c r="HGU3527" s="70"/>
      <c r="HGV3527" s="84"/>
      <c r="HGW3527" s="84"/>
      <c r="HGX3527" s="84"/>
      <c r="HGY3527" s="59"/>
      <c r="HGZ3527" s="59"/>
      <c r="HHA3527" s="59"/>
      <c r="HHB3527" s="59"/>
      <c r="HHC3527" s="315"/>
      <c r="HHD3527" s="85"/>
      <c r="HHE3527" s="79"/>
      <c r="HHF3527" s="95"/>
      <c r="HHG3527" s="86"/>
      <c r="HHH3527" s="90"/>
      <c r="HHI3527" s="85"/>
      <c r="HHJ3527" s="85"/>
      <c r="HHK3527" s="70"/>
      <c r="HHL3527" s="84"/>
      <c r="HHM3527" s="84"/>
      <c r="HHN3527" s="84"/>
      <c r="HHO3527" s="59"/>
      <c r="HHP3527" s="59"/>
      <c r="HHQ3527" s="59"/>
      <c r="HHR3527" s="59"/>
      <c r="HHS3527" s="315"/>
      <c r="HHT3527" s="85"/>
      <c r="HHU3527" s="79"/>
      <c r="HHV3527" s="95"/>
      <c r="HHW3527" s="86"/>
      <c r="HHX3527" s="90"/>
      <c r="HHY3527" s="85"/>
      <c r="HHZ3527" s="85"/>
      <c r="HIA3527" s="70"/>
      <c r="HIB3527" s="84"/>
      <c r="HIC3527" s="84"/>
      <c r="HID3527" s="84"/>
      <c r="HIE3527" s="59"/>
      <c r="HIF3527" s="59"/>
      <c r="HIG3527" s="59"/>
      <c r="HIH3527" s="59"/>
      <c r="HII3527" s="315"/>
      <c r="HIJ3527" s="85"/>
      <c r="HIK3527" s="79"/>
      <c r="HIL3527" s="95"/>
      <c r="HIM3527" s="86"/>
      <c r="HIN3527" s="90"/>
      <c r="HIO3527" s="85"/>
      <c r="HIP3527" s="85"/>
      <c r="HIQ3527" s="70"/>
      <c r="HIR3527" s="84"/>
      <c r="HIS3527" s="84"/>
      <c r="HIT3527" s="84"/>
      <c r="HIU3527" s="59"/>
      <c r="HIV3527" s="59"/>
      <c r="HIW3527" s="59"/>
      <c r="HIX3527" s="59"/>
      <c r="HIY3527" s="315"/>
      <c r="HIZ3527" s="85"/>
      <c r="HJA3527" s="79"/>
      <c r="HJB3527" s="95"/>
      <c r="HJC3527" s="86"/>
      <c r="HJD3527" s="90"/>
      <c r="HJE3527" s="85"/>
      <c r="HJF3527" s="85"/>
      <c r="HJG3527" s="70"/>
      <c r="HJH3527" s="84"/>
      <c r="HJI3527" s="84"/>
      <c r="HJJ3527" s="84"/>
      <c r="HJK3527" s="59"/>
      <c r="HJL3527" s="59"/>
      <c r="HJM3527" s="59"/>
      <c r="HJN3527" s="59"/>
      <c r="HJO3527" s="315"/>
      <c r="HJP3527" s="85"/>
      <c r="HJQ3527" s="79"/>
      <c r="HJR3527" s="95"/>
      <c r="HJS3527" s="86"/>
      <c r="HJT3527" s="90"/>
      <c r="HJU3527" s="85"/>
      <c r="HJV3527" s="85"/>
      <c r="HJW3527" s="70"/>
      <c r="HJX3527" s="84"/>
      <c r="HJY3527" s="84"/>
      <c r="HJZ3527" s="84"/>
      <c r="HKA3527" s="59"/>
      <c r="HKB3527" s="59"/>
      <c r="HKC3527" s="59"/>
      <c r="HKD3527" s="59"/>
      <c r="HKE3527" s="315"/>
      <c r="HKF3527" s="85"/>
      <c r="HKG3527" s="79"/>
      <c r="HKH3527" s="95"/>
      <c r="HKI3527" s="86"/>
      <c r="HKJ3527" s="90"/>
      <c r="HKK3527" s="85"/>
      <c r="HKL3527" s="85"/>
      <c r="HKM3527" s="70"/>
      <c r="HKN3527" s="84"/>
      <c r="HKO3527" s="84"/>
      <c r="HKP3527" s="84"/>
      <c r="HKQ3527" s="59"/>
      <c r="HKR3527" s="59"/>
      <c r="HKS3527" s="59"/>
      <c r="HKT3527" s="59"/>
      <c r="HKU3527" s="315"/>
      <c r="HKV3527" s="85"/>
      <c r="HKW3527" s="79"/>
      <c r="HKX3527" s="95"/>
      <c r="HKY3527" s="86"/>
      <c r="HKZ3527" s="90"/>
      <c r="HLA3527" s="85"/>
      <c r="HLB3527" s="85"/>
      <c r="HLC3527" s="70"/>
      <c r="HLD3527" s="84"/>
      <c r="HLE3527" s="84"/>
      <c r="HLF3527" s="84"/>
      <c r="HLG3527" s="59"/>
      <c r="HLH3527" s="59"/>
      <c r="HLI3527" s="59"/>
      <c r="HLJ3527" s="59"/>
      <c r="HLK3527" s="315"/>
      <c r="HLL3527" s="85"/>
      <c r="HLM3527" s="79"/>
      <c r="HLN3527" s="95"/>
      <c r="HLO3527" s="86"/>
      <c r="HLP3527" s="90"/>
      <c r="HLQ3527" s="85"/>
      <c r="HLR3527" s="85"/>
      <c r="HLS3527" s="70"/>
      <c r="HLT3527" s="84"/>
      <c r="HLU3527" s="84"/>
      <c r="HLV3527" s="84"/>
      <c r="HLW3527" s="59"/>
      <c r="HLX3527" s="59"/>
      <c r="HLY3527" s="59"/>
      <c r="HLZ3527" s="59"/>
      <c r="HMA3527" s="315"/>
      <c r="HMB3527" s="85"/>
      <c r="HMC3527" s="79"/>
      <c r="HMD3527" s="95"/>
      <c r="HME3527" s="86"/>
      <c r="HMF3527" s="90"/>
      <c r="HMG3527" s="85"/>
      <c r="HMH3527" s="85"/>
      <c r="HMI3527" s="70"/>
      <c r="HMJ3527" s="84"/>
      <c r="HMK3527" s="84"/>
      <c r="HML3527" s="84"/>
      <c r="HMM3527" s="59"/>
      <c r="HMN3527" s="59"/>
      <c r="HMO3527" s="59"/>
      <c r="HMP3527" s="59"/>
      <c r="HMQ3527" s="315"/>
      <c r="HMR3527" s="85"/>
      <c r="HMS3527" s="79"/>
      <c r="HMT3527" s="95"/>
      <c r="HMU3527" s="86"/>
      <c r="HMV3527" s="90"/>
      <c r="HMW3527" s="85"/>
      <c r="HMX3527" s="85"/>
      <c r="HMY3527" s="70"/>
      <c r="HMZ3527" s="84"/>
      <c r="HNA3527" s="84"/>
      <c r="HNB3527" s="84"/>
      <c r="HNC3527" s="59"/>
      <c r="HND3527" s="59"/>
      <c r="HNE3527" s="59"/>
      <c r="HNF3527" s="59"/>
      <c r="HNG3527" s="315"/>
      <c r="HNH3527" s="85"/>
      <c r="HNI3527" s="79"/>
      <c r="HNJ3527" s="95"/>
      <c r="HNK3527" s="86"/>
      <c r="HNL3527" s="90"/>
      <c r="HNM3527" s="85"/>
      <c r="HNN3527" s="85"/>
      <c r="HNO3527" s="70"/>
      <c r="HNP3527" s="84"/>
      <c r="HNQ3527" s="84"/>
      <c r="HNR3527" s="84"/>
      <c r="HNS3527" s="59"/>
      <c r="HNT3527" s="59"/>
      <c r="HNU3527" s="59"/>
      <c r="HNV3527" s="59"/>
      <c r="HNW3527" s="315"/>
      <c r="HNX3527" s="85"/>
      <c r="HNY3527" s="79"/>
      <c r="HNZ3527" s="95"/>
      <c r="HOA3527" s="86"/>
      <c r="HOB3527" s="90"/>
      <c r="HOC3527" s="85"/>
      <c r="HOD3527" s="85"/>
      <c r="HOE3527" s="70"/>
      <c r="HOF3527" s="84"/>
      <c r="HOG3527" s="84"/>
      <c r="HOH3527" s="84"/>
      <c r="HOI3527" s="59"/>
      <c r="HOJ3527" s="59"/>
      <c r="HOK3527" s="59"/>
      <c r="HOL3527" s="59"/>
      <c r="HOM3527" s="315"/>
      <c r="HON3527" s="85"/>
      <c r="HOO3527" s="79"/>
      <c r="HOP3527" s="95"/>
      <c r="HOQ3527" s="86"/>
      <c r="HOR3527" s="90"/>
      <c r="HOS3527" s="85"/>
      <c r="HOT3527" s="85"/>
      <c r="HOU3527" s="70"/>
      <c r="HOV3527" s="84"/>
      <c r="HOW3527" s="84"/>
      <c r="HOX3527" s="84"/>
      <c r="HOY3527" s="59"/>
      <c r="HOZ3527" s="59"/>
      <c r="HPA3527" s="59"/>
      <c r="HPB3527" s="59"/>
      <c r="HPC3527" s="315"/>
      <c r="HPD3527" s="85"/>
      <c r="HPE3527" s="79"/>
      <c r="HPF3527" s="95"/>
      <c r="HPG3527" s="86"/>
      <c r="HPH3527" s="90"/>
      <c r="HPI3527" s="85"/>
      <c r="HPJ3527" s="85"/>
      <c r="HPK3527" s="70"/>
      <c r="HPL3527" s="84"/>
      <c r="HPM3527" s="84"/>
      <c r="HPN3527" s="84"/>
      <c r="HPO3527" s="59"/>
      <c r="HPP3527" s="59"/>
      <c r="HPQ3527" s="59"/>
      <c r="HPR3527" s="59"/>
      <c r="HPS3527" s="315"/>
      <c r="HPT3527" s="85"/>
      <c r="HPU3527" s="79"/>
      <c r="HPV3527" s="95"/>
      <c r="HPW3527" s="86"/>
      <c r="HPX3527" s="90"/>
      <c r="HPY3527" s="85"/>
      <c r="HPZ3527" s="85"/>
      <c r="HQA3527" s="70"/>
      <c r="HQB3527" s="84"/>
      <c r="HQC3527" s="84"/>
      <c r="HQD3527" s="84"/>
      <c r="HQE3527" s="59"/>
      <c r="HQF3527" s="59"/>
      <c r="HQG3527" s="59"/>
      <c r="HQH3527" s="59"/>
      <c r="HQI3527" s="315"/>
      <c r="HQJ3527" s="85"/>
      <c r="HQK3527" s="79"/>
      <c r="HQL3527" s="95"/>
      <c r="HQM3527" s="86"/>
      <c r="HQN3527" s="90"/>
      <c r="HQO3527" s="85"/>
      <c r="HQP3527" s="85"/>
      <c r="HQQ3527" s="70"/>
      <c r="HQR3527" s="84"/>
      <c r="HQS3527" s="84"/>
      <c r="HQT3527" s="84"/>
      <c r="HQU3527" s="59"/>
      <c r="HQV3527" s="59"/>
      <c r="HQW3527" s="59"/>
      <c r="HQX3527" s="59"/>
      <c r="HQY3527" s="315"/>
      <c r="HQZ3527" s="85"/>
      <c r="HRA3527" s="79"/>
      <c r="HRB3527" s="95"/>
      <c r="HRC3527" s="86"/>
      <c r="HRD3527" s="90"/>
      <c r="HRE3527" s="85"/>
      <c r="HRF3527" s="85"/>
      <c r="HRG3527" s="70"/>
      <c r="HRH3527" s="84"/>
      <c r="HRI3527" s="84"/>
      <c r="HRJ3527" s="84"/>
      <c r="HRK3527" s="59"/>
      <c r="HRL3527" s="59"/>
      <c r="HRM3527" s="59"/>
      <c r="HRN3527" s="59"/>
      <c r="HRO3527" s="315"/>
      <c r="HRP3527" s="85"/>
      <c r="HRQ3527" s="79"/>
      <c r="HRR3527" s="95"/>
      <c r="HRS3527" s="86"/>
      <c r="HRT3527" s="90"/>
      <c r="HRU3527" s="85"/>
      <c r="HRV3527" s="85"/>
      <c r="HRW3527" s="70"/>
      <c r="HRX3527" s="84"/>
      <c r="HRY3527" s="84"/>
      <c r="HRZ3527" s="84"/>
      <c r="HSA3527" s="59"/>
      <c r="HSB3527" s="59"/>
      <c r="HSC3527" s="59"/>
      <c r="HSD3527" s="59"/>
      <c r="HSE3527" s="315"/>
      <c r="HSF3527" s="85"/>
      <c r="HSG3527" s="79"/>
      <c r="HSH3527" s="95"/>
      <c r="HSI3527" s="86"/>
      <c r="HSJ3527" s="90"/>
      <c r="HSK3527" s="85"/>
      <c r="HSL3527" s="85"/>
      <c r="HSM3527" s="70"/>
      <c r="HSN3527" s="84"/>
      <c r="HSO3527" s="84"/>
      <c r="HSP3527" s="84"/>
      <c r="HSQ3527" s="59"/>
      <c r="HSR3527" s="59"/>
      <c r="HSS3527" s="59"/>
      <c r="HST3527" s="59"/>
      <c r="HSU3527" s="315"/>
      <c r="HSV3527" s="85"/>
      <c r="HSW3527" s="79"/>
      <c r="HSX3527" s="95"/>
      <c r="HSY3527" s="86"/>
      <c r="HSZ3527" s="90"/>
      <c r="HTA3527" s="85"/>
      <c r="HTB3527" s="85"/>
      <c r="HTC3527" s="70"/>
      <c r="HTD3527" s="84"/>
      <c r="HTE3527" s="84"/>
      <c r="HTF3527" s="84"/>
      <c r="HTG3527" s="59"/>
      <c r="HTH3527" s="59"/>
      <c r="HTI3527" s="59"/>
      <c r="HTJ3527" s="59"/>
      <c r="HTK3527" s="315"/>
      <c r="HTL3527" s="85"/>
      <c r="HTM3527" s="79"/>
      <c r="HTN3527" s="95"/>
      <c r="HTO3527" s="86"/>
      <c r="HTP3527" s="90"/>
      <c r="HTQ3527" s="85"/>
      <c r="HTR3527" s="85"/>
      <c r="HTS3527" s="70"/>
      <c r="HTT3527" s="84"/>
      <c r="HTU3527" s="84"/>
      <c r="HTV3527" s="84"/>
      <c r="HTW3527" s="59"/>
      <c r="HTX3527" s="59"/>
      <c r="HTY3527" s="59"/>
      <c r="HTZ3527" s="59"/>
      <c r="HUA3527" s="315"/>
      <c r="HUB3527" s="85"/>
      <c r="HUC3527" s="79"/>
      <c r="HUD3527" s="95"/>
      <c r="HUE3527" s="86"/>
      <c r="HUF3527" s="90"/>
      <c r="HUG3527" s="85"/>
      <c r="HUH3527" s="85"/>
      <c r="HUI3527" s="70"/>
      <c r="HUJ3527" s="84"/>
      <c r="HUK3527" s="84"/>
      <c r="HUL3527" s="84"/>
      <c r="HUM3527" s="59"/>
      <c r="HUN3527" s="59"/>
      <c r="HUO3527" s="59"/>
      <c r="HUP3527" s="59"/>
      <c r="HUQ3527" s="315"/>
      <c r="HUR3527" s="85"/>
      <c r="HUS3527" s="79"/>
      <c r="HUT3527" s="95"/>
      <c r="HUU3527" s="86"/>
      <c r="HUV3527" s="90"/>
      <c r="HUW3527" s="85"/>
      <c r="HUX3527" s="85"/>
      <c r="HUY3527" s="70"/>
      <c r="HUZ3527" s="84"/>
      <c r="HVA3527" s="84"/>
      <c r="HVB3527" s="84"/>
      <c r="HVC3527" s="59"/>
      <c r="HVD3527" s="59"/>
      <c r="HVE3527" s="59"/>
      <c r="HVF3527" s="59"/>
      <c r="HVG3527" s="315"/>
      <c r="HVH3527" s="85"/>
      <c r="HVI3527" s="79"/>
      <c r="HVJ3527" s="95"/>
      <c r="HVK3527" s="86"/>
      <c r="HVL3527" s="90"/>
      <c r="HVM3527" s="85"/>
      <c r="HVN3527" s="85"/>
      <c r="HVO3527" s="70"/>
      <c r="HVP3527" s="84"/>
      <c r="HVQ3527" s="84"/>
      <c r="HVR3527" s="84"/>
      <c r="HVS3527" s="59"/>
      <c r="HVT3527" s="59"/>
      <c r="HVU3527" s="59"/>
      <c r="HVV3527" s="59"/>
      <c r="HVW3527" s="315"/>
      <c r="HVX3527" s="85"/>
      <c r="HVY3527" s="79"/>
      <c r="HVZ3527" s="95"/>
      <c r="HWA3527" s="86"/>
      <c r="HWB3527" s="90"/>
      <c r="HWC3527" s="85"/>
      <c r="HWD3527" s="85"/>
      <c r="HWE3527" s="70"/>
      <c r="HWF3527" s="84"/>
      <c r="HWG3527" s="84"/>
      <c r="HWH3527" s="84"/>
      <c r="HWI3527" s="59"/>
      <c r="HWJ3527" s="59"/>
      <c r="HWK3527" s="59"/>
      <c r="HWL3527" s="59"/>
      <c r="HWM3527" s="315"/>
      <c r="HWN3527" s="85"/>
      <c r="HWO3527" s="79"/>
      <c r="HWP3527" s="95"/>
      <c r="HWQ3527" s="86"/>
      <c r="HWR3527" s="90"/>
      <c r="HWS3527" s="85"/>
      <c r="HWT3527" s="85"/>
      <c r="HWU3527" s="70"/>
      <c r="HWV3527" s="84"/>
      <c r="HWW3527" s="84"/>
      <c r="HWX3527" s="84"/>
      <c r="HWY3527" s="59"/>
      <c r="HWZ3527" s="59"/>
      <c r="HXA3527" s="59"/>
      <c r="HXB3527" s="59"/>
      <c r="HXC3527" s="315"/>
      <c r="HXD3527" s="85"/>
      <c r="HXE3527" s="79"/>
      <c r="HXF3527" s="95"/>
      <c r="HXG3527" s="86"/>
      <c r="HXH3527" s="90"/>
      <c r="HXI3527" s="85"/>
      <c r="HXJ3527" s="85"/>
      <c r="HXK3527" s="70"/>
      <c r="HXL3527" s="84"/>
      <c r="HXM3527" s="84"/>
      <c r="HXN3527" s="84"/>
      <c r="HXO3527" s="59"/>
      <c r="HXP3527" s="59"/>
      <c r="HXQ3527" s="59"/>
      <c r="HXR3527" s="59"/>
      <c r="HXS3527" s="315"/>
      <c r="HXT3527" s="85"/>
      <c r="HXU3527" s="79"/>
      <c r="HXV3527" s="95"/>
      <c r="HXW3527" s="86"/>
      <c r="HXX3527" s="90"/>
      <c r="HXY3527" s="85"/>
      <c r="HXZ3527" s="85"/>
      <c r="HYA3527" s="70"/>
      <c r="HYB3527" s="84"/>
      <c r="HYC3527" s="84"/>
      <c r="HYD3527" s="84"/>
      <c r="HYE3527" s="59"/>
      <c r="HYF3527" s="59"/>
      <c r="HYG3527" s="59"/>
      <c r="HYH3527" s="59"/>
      <c r="HYI3527" s="315"/>
      <c r="HYJ3527" s="85"/>
      <c r="HYK3527" s="79"/>
      <c r="HYL3527" s="95"/>
      <c r="HYM3527" s="86"/>
      <c r="HYN3527" s="90"/>
      <c r="HYO3527" s="85"/>
      <c r="HYP3527" s="85"/>
      <c r="HYQ3527" s="70"/>
      <c r="HYR3527" s="84"/>
      <c r="HYS3527" s="84"/>
      <c r="HYT3527" s="84"/>
      <c r="HYU3527" s="59"/>
      <c r="HYV3527" s="59"/>
      <c r="HYW3527" s="59"/>
      <c r="HYX3527" s="59"/>
      <c r="HYY3527" s="315"/>
      <c r="HYZ3527" s="85"/>
      <c r="HZA3527" s="79"/>
      <c r="HZB3527" s="95"/>
      <c r="HZC3527" s="86"/>
      <c r="HZD3527" s="90"/>
      <c r="HZE3527" s="85"/>
      <c r="HZF3527" s="85"/>
      <c r="HZG3527" s="70"/>
      <c r="HZH3527" s="84"/>
      <c r="HZI3527" s="84"/>
      <c r="HZJ3527" s="84"/>
      <c r="HZK3527" s="59"/>
      <c r="HZL3527" s="59"/>
      <c r="HZM3527" s="59"/>
      <c r="HZN3527" s="59"/>
      <c r="HZO3527" s="315"/>
      <c r="HZP3527" s="85"/>
      <c r="HZQ3527" s="79"/>
      <c r="HZR3527" s="95"/>
      <c r="HZS3527" s="86"/>
      <c r="HZT3527" s="90"/>
      <c r="HZU3527" s="85"/>
      <c r="HZV3527" s="85"/>
      <c r="HZW3527" s="70"/>
      <c r="HZX3527" s="84"/>
      <c r="HZY3527" s="84"/>
      <c r="HZZ3527" s="84"/>
      <c r="IAA3527" s="59"/>
      <c r="IAB3527" s="59"/>
      <c r="IAC3527" s="59"/>
      <c r="IAD3527" s="59"/>
      <c r="IAE3527" s="315"/>
      <c r="IAF3527" s="85"/>
      <c r="IAG3527" s="79"/>
      <c r="IAH3527" s="95"/>
      <c r="IAI3527" s="86"/>
      <c r="IAJ3527" s="90"/>
      <c r="IAK3527" s="85"/>
      <c r="IAL3527" s="85"/>
      <c r="IAM3527" s="70"/>
      <c r="IAN3527" s="84"/>
      <c r="IAO3527" s="84"/>
      <c r="IAP3527" s="84"/>
      <c r="IAQ3527" s="59"/>
      <c r="IAR3527" s="59"/>
      <c r="IAS3527" s="59"/>
      <c r="IAT3527" s="59"/>
      <c r="IAU3527" s="315"/>
      <c r="IAV3527" s="85"/>
      <c r="IAW3527" s="79"/>
      <c r="IAX3527" s="95"/>
      <c r="IAY3527" s="86"/>
      <c r="IAZ3527" s="90"/>
      <c r="IBA3527" s="85"/>
      <c r="IBB3527" s="85"/>
      <c r="IBC3527" s="70"/>
      <c r="IBD3527" s="84"/>
      <c r="IBE3527" s="84"/>
      <c r="IBF3527" s="84"/>
      <c r="IBG3527" s="59"/>
      <c r="IBH3527" s="59"/>
      <c r="IBI3527" s="59"/>
      <c r="IBJ3527" s="59"/>
      <c r="IBK3527" s="315"/>
      <c r="IBL3527" s="85"/>
      <c r="IBM3527" s="79"/>
      <c r="IBN3527" s="95"/>
      <c r="IBO3527" s="86"/>
      <c r="IBP3527" s="90"/>
      <c r="IBQ3527" s="85"/>
      <c r="IBR3527" s="85"/>
      <c r="IBS3527" s="70"/>
      <c r="IBT3527" s="84"/>
      <c r="IBU3527" s="84"/>
      <c r="IBV3527" s="84"/>
      <c r="IBW3527" s="59"/>
      <c r="IBX3527" s="59"/>
      <c r="IBY3527" s="59"/>
      <c r="IBZ3527" s="59"/>
      <c r="ICA3527" s="315"/>
      <c r="ICB3527" s="85"/>
      <c r="ICC3527" s="79"/>
      <c r="ICD3527" s="95"/>
      <c r="ICE3527" s="86"/>
      <c r="ICF3527" s="90"/>
      <c r="ICG3527" s="85"/>
      <c r="ICH3527" s="85"/>
      <c r="ICI3527" s="70"/>
      <c r="ICJ3527" s="84"/>
      <c r="ICK3527" s="84"/>
      <c r="ICL3527" s="84"/>
      <c r="ICM3527" s="59"/>
      <c r="ICN3527" s="59"/>
      <c r="ICO3527" s="59"/>
      <c r="ICP3527" s="59"/>
      <c r="ICQ3527" s="315"/>
      <c r="ICR3527" s="85"/>
      <c r="ICS3527" s="79"/>
      <c r="ICT3527" s="95"/>
      <c r="ICU3527" s="86"/>
      <c r="ICV3527" s="90"/>
      <c r="ICW3527" s="85"/>
      <c r="ICX3527" s="85"/>
      <c r="ICY3527" s="70"/>
      <c r="ICZ3527" s="84"/>
      <c r="IDA3527" s="84"/>
      <c r="IDB3527" s="84"/>
      <c r="IDC3527" s="59"/>
      <c r="IDD3527" s="59"/>
      <c r="IDE3527" s="59"/>
      <c r="IDF3527" s="59"/>
      <c r="IDG3527" s="315"/>
      <c r="IDH3527" s="85"/>
      <c r="IDI3527" s="79"/>
      <c r="IDJ3527" s="95"/>
      <c r="IDK3527" s="86"/>
      <c r="IDL3527" s="90"/>
      <c r="IDM3527" s="85"/>
      <c r="IDN3527" s="85"/>
      <c r="IDO3527" s="70"/>
      <c r="IDP3527" s="84"/>
      <c r="IDQ3527" s="84"/>
      <c r="IDR3527" s="84"/>
      <c r="IDS3527" s="59"/>
      <c r="IDT3527" s="59"/>
      <c r="IDU3527" s="59"/>
      <c r="IDV3527" s="59"/>
      <c r="IDW3527" s="315"/>
      <c r="IDX3527" s="85"/>
      <c r="IDY3527" s="79"/>
      <c r="IDZ3527" s="95"/>
      <c r="IEA3527" s="86"/>
      <c r="IEB3527" s="90"/>
      <c r="IEC3527" s="85"/>
      <c r="IED3527" s="85"/>
      <c r="IEE3527" s="70"/>
      <c r="IEF3527" s="84"/>
      <c r="IEG3527" s="84"/>
      <c r="IEH3527" s="84"/>
      <c r="IEI3527" s="59"/>
      <c r="IEJ3527" s="59"/>
      <c r="IEK3527" s="59"/>
      <c r="IEL3527" s="59"/>
      <c r="IEM3527" s="315"/>
      <c r="IEN3527" s="85"/>
      <c r="IEO3527" s="79"/>
      <c r="IEP3527" s="95"/>
      <c r="IEQ3527" s="86"/>
      <c r="IER3527" s="90"/>
      <c r="IES3527" s="85"/>
      <c r="IET3527" s="85"/>
      <c r="IEU3527" s="70"/>
      <c r="IEV3527" s="84"/>
      <c r="IEW3527" s="84"/>
      <c r="IEX3527" s="84"/>
      <c r="IEY3527" s="59"/>
      <c r="IEZ3527" s="59"/>
      <c r="IFA3527" s="59"/>
      <c r="IFB3527" s="59"/>
      <c r="IFC3527" s="315"/>
      <c r="IFD3527" s="85"/>
      <c r="IFE3527" s="79"/>
      <c r="IFF3527" s="95"/>
      <c r="IFG3527" s="86"/>
      <c r="IFH3527" s="90"/>
      <c r="IFI3527" s="85"/>
      <c r="IFJ3527" s="85"/>
      <c r="IFK3527" s="70"/>
      <c r="IFL3527" s="84"/>
      <c r="IFM3527" s="84"/>
      <c r="IFN3527" s="84"/>
      <c r="IFO3527" s="59"/>
      <c r="IFP3527" s="59"/>
      <c r="IFQ3527" s="59"/>
      <c r="IFR3527" s="59"/>
      <c r="IFS3527" s="315"/>
      <c r="IFT3527" s="85"/>
      <c r="IFU3527" s="79"/>
      <c r="IFV3527" s="95"/>
      <c r="IFW3527" s="86"/>
      <c r="IFX3527" s="90"/>
      <c r="IFY3527" s="85"/>
      <c r="IFZ3527" s="85"/>
      <c r="IGA3527" s="70"/>
      <c r="IGB3527" s="84"/>
      <c r="IGC3527" s="84"/>
      <c r="IGD3527" s="84"/>
      <c r="IGE3527" s="59"/>
      <c r="IGF3527" s="59"/>
      <c r="IGG3527" s="59"/>
      <c r="IGH3527" s="59"/>
      <c r="IGI3527" s="315"/>
      <c r="IGJ3527" s="85"/>
      <c r="IGK3527" s="79"/>
      <c r="IGL3527" s="95"/>
      <c r="IGM3527" s="86"/>
      <c r="IGN3527" s="90"/>
      <c r="IGO3527" s="85"/>
      <c r="IGP3527" s="85"/>
      <c r="IGQ3527" s="70"/>
      <c r="IGR3527" s="84"/>
      <c r="IGS3527" s="84"/>
      <c r="IGT3527" s="84"/>
      <c r="IGU3527" s="59"/>
      <c r="IGV3527" s="59"/>
      <c r="IGW3527" s="59"/>
      <c r="IGX3527" s="59"/>
      <c r="IGY3527" s="315"/>
      <c r="IGZ3527" s="85"/>
      <c r="IHA3527" s="79"/>
      <c r="IHB3527" s="95"/>
      <c r="IHC3527" s="86"/>
      <c r="IHD3527" s="90"/>
      <c r="IHE3527" s="85"/>
      <c r="IHF3527" s="85"/>
      <c r="IHG3527" s="70"/>
      <c r="IHH3527" s="84"/>
      <c r="IHI3527" s="84"/>
      <c r="IHJ3527" s="84"/>
      <c r="IHK3527" s="59"/>
      <c r="IHL3527" s="59"/>
      <c r="IHM3527" s="59"/>
      <c r="IHN3527" s="59"/>
      <c r="IHO3527" s="315"/>
      <c r="IHP3527" s="85"/>
      <c r="IHQ3527" s="79"/>
      <c r="IHR3527" s="95"/>
      <c r="IHS3527" s="86"/>
      <c r="IHT3527" s="90"/>
      <c r="IHU3527" s="85"/>
      <c r="IHV3527" s="85"/>
      <c r="IHW3527" s="70"/>
      <c r="IHX3527" s="84"/>
      <c r="IHY3527" s="84"/>
      <c r="IHZ3527" s="84"/>
      <c r="IIA3527" s="59"/>
      <c r="IIB3527" s="59"/>
      <c r="IIC3527" s="59"/>
      <c r="IID3527" s="59"/>
      <c r="IIE3527" s="315"/>
      <c r="IIF3527" s="85"/>
      <c r="IIG3527" s="79"/>
      <c r="IIH3527" s="95"/>
      <c r="III3527" s="86"/>
      <c r="IIJ3527" s="90"/>
      <c r="IIK3527" s="85"/>
      <c r="IIL3527" s="85"/>
      <c r="IIM3527" s="70"/>
      <c r="IIN3527" s="84"/>
      <c r="IIO3527" s="84"/>
      <c r="IIP3527" s="84"/>
      <c r="IIQ3527" s="59"/>
      <c r="IIR3527" s="59"/>
      <c r="IIS3527" s="59"/>
      <c r="IIT3527" s="59"/>
      <c r="IIU3527" s="315"/>
      <c r="IIV3527" s="85"/>
      <c r="IIW3527" s="79"/>
      <c r="IIX3527" s="95"/>
      <c r="IIY3527" s="86"/>
      <c r="IIZ3527" s="90"/>
      <c r="IJA3527" s="85"/>
      <c r="IJB3527" s="85"/>
      <c r="IJC3527" s="70"/>
      <c r="IJD3527" s="84"/>
      <c r="IJE3527" s="84"/>
      <c r="IJF3527" s="84"/>
      <c r="IJG3527" s="59"/>
      <c r="IJH3527" s="59"/>
      <c r="IJI3527" s="59"/>
      <c r="IJJ3527" s="59"/>
      <c r="IJK3527" s="315"/>
      <c r="IJL3527" s="85"/>
      <c r="IJM3527" s="79"/>
      <c r="IJN3527" s="95"/>
      <c r="IJO3527" s="86"/>
      <c r="IJP3527" s="90"/>
      <c r="IJQ3527" s="85"/>
      <c r="IJR3527" s="85"/>
      <c r="IJS3527" s="70"/>
      <c r="IJT3527" s="84"/>
      <c r="IJU3527" s="84"/>
      <c r="IJV3527" s="84"/>
      <c r="IJW3527" s="59"/>
      <c r="IJX3527" s="59"/>
      <c r="IJY3527" s="59"/>
      <c r="IJZ3527" s="59"/>
      <c r="IKA3527" s="315"/>
      <c r="IKB3527" s="85"/>
      <c r="IKC3527" s="79"/>
      <c r="IKD3527" s="95"/>
      <c r="IKE3527" s="86"/>
      <c r="IKF3527" s="90"/>
      <c r="IKG3527" s="85"/>
      <c r="IKH3527" s="85"/>
      <c r="IKI3527" s="70"/>
      <c r="IKJ3527" s="84"/>
      <c r="IKK3527" s="84"/>
      <c r="IKL3527" s="84"/>
      <c r="IKM3527" s="59"/>
      <c r="IKN3527" s="59"/>
      <c r="IKO3527" s="59"/>
      <c r="IKP3527" s="59"/>
      <c r="IKQ3527" s="315"/>
      <c r="IKR3527" s="85"/>
      <c r="IKS3527" s="79"/>
      <c r="IKT3527" s="95"/>
      <c r="IKU3527" s="86"/>
      <c r="IKV3527" s="90"/>
      <c r="IKW3527" s="85"/>
      <c r="IKX3527" s="85"/>
      <c r="IKY3527" s="70"/>
      <c r="IKZ3527" s="84"/>
      <c r="ILA3527" s="84"/>
      <c r="ILB3527" s="84"/>
      <c r="ILC3527" s="59"/>
      <c r="ILD3527" s="59"/>
      <c r="ILE3527" s="59"/>
      <c r="ILF3527" s="59"/>
      <c r="ILG3527" s="315"/>
      <c r="ILH3527" s="85"/>
      <c r="ILI3527" s="79"/>
      <c r="ILJ3527" s="95"/>
      <c r="ILK3527" s="86"/>
      <c r="ILL3527" s="90"/>
      <c r="ILM3527" s="85"/>
      <c r="ILN3527" s="85"/>
      <c r="ILO3527" s="70"/>
      <c r="ILP3527" s="84"/>
      <c r="ILQ3527" s="84"/>
      <c r="ILR3527" s="84"/>
      <c r="ILS3527" s="59"/>
      <c r="ILT3527" s="59"/>
      <c r="ILU3527" s="59"/>
      <c r="ILV3527" s="59"/>
      <c r="ILW3527" s="315"/>
      <c r="ILX3527" s="85"/>
      <c r="ILY3527" s="79"/>
      <c r="ILZ3527" s="95"/>
      <c r="IMA3527" s="86"/>
      <c r="IMB3527" s="90"/>
      <c r="IMC3527" s="85"/>
      <c r="IMD3527" s="85"/>
      <c r="IME3527" s="70"/>
      <c r="IMF3527" s="84"/>
      <c r="IMG3527" s="84"/>
      <c r="IMH3527" s="84"/>
      <c r="IMI3527" s="59"/>
      <c r="IMJ3527" s="59"/>
      <c r="IMK3527" s="59"/>
      <c r="IML3527" s="59"/>
      <c r="IMM3527" s="315"/>
      <c r="IMN3527" s="85"/>
      <c r="IMO3527" s="79"/>
      <c r="IMP3527" s="95"/>
      <c r="IMQ3527" s="86"/>
      <c r="IMR3527" s="90"/>
      <c r="IMS3527" s="85"/>
      <c r="IMT3527" s="85"/>
      <c r="IMU3527" s="70"/>
      <c r="IMV3527" s="84"/>
      <c r="IMW3527" s="84"/>
      <c r="IMX3527" s="84"/>
      <c r="IMY3527" s="59"/>
      <c r="IMZ3527" s="59"/>
      <c r="INA3527" s="59"/>
      <c r="INB3527" s="59"/>
      <c r="INC3527" s="315"/>
      <c r="IND3527" s="85"/>
      <c r="INE3527" s="79"/>
      <c r="INF3527" s="95"/>
      <c r="ING3527" s="86"/>
      <c r="INH3527" s="90"/>
      <c r="INI3527" s="85"/>
      <c r="INJ3527" s="85"/>
      <c r="INK3527" s="70"/>
      <c r="INL3527" s="84"/>
      <c r="INM3527" s="84"/>
      <c r="INN3527" s="84"/>
      <c r="INO3527" s="59"/>
      <c r="INP3527" s="59"/>
      <c r="INQ3527" s="59"/>
      <c r="INR3527" s="59"/>
      <c r="INS3527" s="315"/>
      <c r="INT3527" s="85"/>
      <c r="INU3527" s="79"/>
      <c r="INV3527" s="95"/>
      <c r="INW3527" s="86"/>
      <c r="INX3527" s="90"/>
      <c r="INY3527" s="85"/>
      <c r="INZ3527" s="85"/>
      <c r="IOA3527" s="70"/>
      <c r="IOB3527" s="84"/>
      <c r="IOC3527" s="84"/>
      <c r="IOD3527" s="84"/>
      <c r="IOE3527" s="59"/>
      <c r="IOF3527" s="59"/>
      <c r="IOG3527" s="59"/>
      <c r="IOH3527" s="59"/>
      <c r="IOI3527" s="315"/>
      <c r="IOJ3527" s="85"/>
      <c r="IOK3527" s="79"/>
      <c r="IOL3527" s="95"/>
      <c r="IOM3527" s="86"/>
      <c r="ION3527" s="90"/>
      <c r="IOO3527" s="85"/>
      <c r="IOP3527" s="85"/>
      <c r="IOQ3527" s="70"/>
      <c r="IOR3527" s="84"/>
      <c r="IOS3527" s="84"/>
      <c r="IOT3527" s="84"/>
      <c r="IOU3527" s="59"/>
      <c r="IOV3527" s="59"/>
      <c r="IOW3527" s="59"/>
      <c r="IOX3527" s="59"/>
      <c r="IOY3527" s="315"/>
      <c r="IOZ3527" s="85"/>
      <c r="IPA3527" s="79"/>
      <c r="IPB3527" s="95"/>
      <c r="IPC3527" s="86"/>
      <c r="IPD3527" s="90"/>
      <c r="IPE3527" s="85"/>
      <c r="IPF3527" s="85"/>
      <c r="IPG3527" s="70"/>
      <c r="IPH3527" s="84"/>
      <c r="IPI3527" s="84"/>
      <c r="IPJ3527" s="84"/>
      <c r="IPK3527" s="59"/>
      <c r="IPL3527" s="59"/>
      <c r="IPM3527" s="59"/>
      <c r="IPN3527" s="59"/>
      <c r="IPO3527" s="315"/>
      <c r="IPP3527" s="85"/>
      <c r="IPQ3527" s="79"/>
      <c r="IPR3527" s="95"/>
      <c r="IPS3527" s="86"/>
      <c r="IPT3527" s="90"/>
      <c r="IPU3527" s="85"/>
      <c r="IPV3527" s="85"/>
      <c r="IPW3527" s="70"/>
      <c r="IPX3527" s="84"/>
      <c r="IPY3527" s="84"/>
      <c r="IPZ3527" s="84"/>
      <c r="IQA3527" s="59"/>
      <c r="IQB3527" s="59"/>
      <c r="IQC3527" s="59"/>
      <c r="IQD3527" s="59"/>
      <c r="IQE3527" s="315"/>
      <c r="IQF3527" s="85"/>
      <c r="IQG3527" s="79"/>
      <c r="IQH3527" s="95"/>
      <c r="IQI3527" s="86"/>
      <c r="IQJ3527" s="90"/>
      <c r="IQK3527" s="85"/>
      <c r="IQL3527" s="85"/>
      <c r="IQM3527" s="70"/>
      <c r="IQN3527" s="84"/>
      <c r="IQO3527" s="84"/>
      <c r="IQP3527" s="84"/>
      <c r="IQQ3527" s="59"/>
      <c r="IQR3527" s="59"/>
      <c r="IQS3527" s="59"/>
      <c r="IQT3527" s="59"/>
      <c r="IQU3527" s="315"/>
      <c r="IQV3527" s="85"/>
      <c r="IQW3527" s="79"/>
      <c r="IQX3527" s="95"/>
      <c r="IQY3527" s="86"/>
      <c r="IQZ3527" s="90"/>
      <c r="IRA3527" s="85"/>
      <c r="IRB3527" s="85"/>
      <c r="IRC3527" s="70"/>
      <c r="IRD3527" s="84"/>
      <c r="IRE3527" s="84"/>
      <c r="IRF3527" s="84"/>
      <c r="IRG3527" s="59"/>
      <c r="IRH3527" s="59"/>
      <c r="IRI3527" s="59"/>
      <c r="IRJ3527" s="59"/>
      <c r="IRK3527" s="315"/>
      <c r="IRL3527" s="85"/>
      <c r="IRM3527" s="79"/>
      <c r="IRN3527" s="95"/>
      <c r="IRO3527" s="86"/>
      <c r="IRP3527" s="90"/>
      <c r="IRQ3527" s="85"/>
      <c r="IRR3527" s="85"/>
      <c r="IRS3527" s="70"/>
      <c r="IRT3527" s="84"/>
      <c r="IRU3527" s="84"/>
      <c r="IRV3527" s="84"/>
      <c r="IRW3527" s="59"/>
      <c r="IRX3527" s="59"/>
      <c r="IRY3527" s="59"/>
      <c r="IRZ3527" s="59"/>
      <c r="ISA3527" s="315"/>
      <c r="ISB3527" s="85"/>
      <c r="ISC3527" s="79"/>
      <c r="ISD3527" s="95"/>
      <c r="ISE3527" s="86"/>
      <c r="ISF3527" s="90"/>
      <c r="ISG3527" s="85"/>
      <c r="ISH3527" s="85"/>
      <c r="ISI3527" s="70"/>
      <c r="ISJ3527" s="84"/>
      <c r="ISK3527" s="84"/>
      <c r="ISL3527" s="84"/>
      <c r="ISM3527" s="59"/>
      <c r="ISN3527" s="59"/>
      <c r="ISO3527" s="59"/>
      <c r="ISP3527" s="59"/>
      <c r="ISQ3527" s="315"/>
      <c r="ISR3527" s="85"/>
      <c r="ISS3527" s="79"/>
      <c r="IST3527" s="95"/>
      <c r="ISU3527" s="86"/>
      <c r="ISV3527" s="90"/>
      <c r="ISW3527" s="85"/>
      <c r="ISX3527" s="85"/>
      <c r="ISY3527" s="70"/>
      <c r="ISZ3527" s="84"/>
      <c r="ITA3527" s="84"/>
      <c r="ITB3527" s="84"/>
      <c r="ITC3527" s="59"/>
      <c r="ITD3527" s="59"/>
      <c r="ITE3527" s="59"/>
      <c r="ITF3527" s="59"/>
      <c r="ITG3527" s="315"/>
      <c r="ITH3527" s="85"/>
      <c r="ITI3527" s="79"/>
      <c r="ITJ3527" s="95"/>
      <c r="ITK3527" s="86"/>
      <c r="ITL3527" s="90"/>
      <c r="ITM3527" s="85"/>
      <c r="ITN3527" s="85"/>
      <c r="ITO3527" s="70"/>
      <c r="ITP3527" s="84"/>
      <c r="ITQ3527" s="84"/>
      <c r="ITR3527" s="84"/>
      <c r="ITS3527" s="59"/>
      <c r="ITT3527" s="59"/>
      <c r="ITU3527" s="59"/>
      <c r="ITV3527" s="59"/>
      <c r="ITW3527" s="315"/>
      <c r="ITX3527" s="85"/>
      <c r="ITY3527" s="79"/>
      <c r="ITZ3527" s="95"/>
      <c r="IUA3527" s="86"/>
      <c r="IUB3527" s="90"/>
      <c r="IUC3527" s="85"/>
      <c r="IUD3527" s="85"/>
      <c r="IUE3527" s="70"/>
      <c r="IUF3527" s="84"/>
      <c r="IUG3527" s="84"/>
      <c r="IUH3527" s="84"/>
      <c r="IUI3527" s="59"/>
      <c r="IUJ3527" s="59"/>
      <c r="IUK3527" s="59"/>
      <c r="IUL3527" s="59"/>
      <c r="IUM3527" s="315"/>
      <c r="IUN3527" s="85"/>
      <c r="IUO3527" s="79"/>
      <c r="IUP3527" s="95"/>
      <c r="IUQ3527" s="86"/>
      <c r="IUR3527" s="90"/>
      <c r="IUS3527" s="85"/>
      <c r="IUT3527" s="85"/>
      <c r="IUU3527" s="70"/>
      <c r="IUV3527" s="84"/>
      <c r="IUW3527" s="84"/>
      <c r="IUX3527" s="84"/>
      <c r="IUY3527" s="59"/>
      <c r="IUZ3527" s="59"/>
      <c r="IVA3527" s="59"/>
      <c r="IVB3527" s="59"/>
      <c r="IVC3527" s="315"/>
      <c r="IVD3527" s="85"/>
      <c r="IVE3527" s="79"/>
      <c r="IVF3527" s="95"/>
      <c r="IVG3527" s="86"/>
      <c r="IVH3527" s="90"/>
      <c r="IVI3527" s="85"/>
      <c r="IVJ3527" s="85"/>
      <c r="IVK3527" s="70"/>
      <c r="IVL3527" s="84"/>
      <c r="IVM3527" s="84"/>
      <c r="IVN3527" s="84"/>
      <c r="IVO3527" s="59"/>
      <c r="IVP3527" s="59"/>
      <c r="IVQ3527" s="59"/>
      <c r="IVR3527" s="59"/>
      <c r="IVS3527" s="315"/>
      <c r="IVT3527" s="85"/>
      <c r="IVU3527" s="79"/>
      <c r="IVV3527" s="95"/>
      <c r="IVW3527" s="86"/>
      <c r="IVX3527" s="90"/>
      <c r="IVY3527" s="85"/>
      <c r="IVZ3527" s="85"/>
      <c r="IWA3527" s="70"/>
      <c r="IWB3527" s="84"/>
      <c r="IWC3527" s="84"/>
      <c r="IWD3527" s="84"/>
      <c r="IWE3527" s="59"/>
      <c r="IWF3527" s="59"/>
      <c r="IWG3527" s="59"/>
      <c r="IWH3527" s="59"/>
      <c r="IWI3527" s="315"/>
      <c r="IWJ3527" s="85"/>
      <c r="IWK3527" s="79"/>
      <c r="IWL3527" s="95"/>
      <c r="IWM3527" s="86"/>
      <c r="IWN3527" s="90"/>
      <c r="IWO3527" s="85"/>
      <c r="IWP3527" s="85"/>
      <c r="IWQ3527" s="70"/>
      <c r="IWR3527" s="84"/>
      <c r="IWS3527" s="84"/>
      <c r="IWT3527" s="84"/>
      <c r="IWU3527" s="59"/>
      <c r="IWV3527" s="59"/>
      <c r="IWW3527" s="59"/>
      <c r="IWX3527" s="59"/>
      <c r="IWY3527" s="315"/>
      <c r="IWZ3527" s="85"/>
      <c r="IXA3527" s="79"/>
      <c r="IXB3527" s="95"/>
      <c r="IXC3527" s="86"/>
      <c r="IXD3527" s="90"/>
      <c r="IXE3527" s="85"/>
      <c r="IXF3527" s="85"/>
      <c r="IXG3527" s="70"/>
      <c r="IXH3527" s="84"/>
      <c r="IXI3527" s="84"/>
      <c r="IXJ3527" s="84"/>
      <c r="IXK3527" s="59"/>
      <c r="IXL3527" s="59"/>
      <c r="IXM3527" s="59"/>
      <c r="IXN3527" s="59"/>
      <c r="IXO3527" s="315"/>
      <c r="IXP3527" s="85"/>
      <c r="IXQ3527" s="79"/>
      <c r="IXR3527" s="95"/>
      <c r="IXS3527" s="86"/>
      <c r="IXT3527" s="90"/>
      <c r="IXU3527" s="85"/>
      <c r="IXV3527" s="85"/>
      <c r="IXW3527" s="70"/>
      <c r="IXX3527" s="84"/>
      <c r="IXY3527" s="84"/>
      <c r="IXZ3527" s="84"/>
      <c r="IYA3527" s="59"/>
      <c r="IYB3527" s="59"/>
      <c r="IYC3527" s="59"/>
      <c r="IYD3527" s="59"/>
      <c r="IYE3527" s="315"/>
      <c r="IYF3527" s="85"/>
      <c r="IYG3527" s="79"/>
      <c r="IYH3527" s="95"/>
      <c r="IYI3527" s="86"/>
      <c r="IYJ3527" s="90"/>
      <c r="IYK3527" s="85"/>
      <c r="IYL3527" s="85"/>
      <c r="IYM3527" s="70"/>
      <c r="IYN3527" s="84"/>
      <c r="IYO3527" s="84"/>
      <c r="IYP3527" s="84"/>
      <c r="IYQ3527" s="59"/>
      <c r="IYR3527" s="59"/>
      <c r="IYS3527" s="59"/>
      <c r="IYT3527" s="59"/>
      <c r="IYU3527" s="315"/>
      <c r="IYV3527" s="85"/>
      <c r="IYW3527" s="79"/>
      <c r="IYX3527" s="95"/>
      <c r="IYY3527" s="86"/>
      <c r="IYZ3527" s="90"/>
      <c r="IZA3527" s="85"/>
      <c r="IZB3527" s="85"/>
      <c r="IZC3527" s="70"/>
      <c r="IZD3527" s="84"/>
      <c r="IZE3527" s="84"/>
      <c r="IZF3527" s="84"/>
      <c r="IZG3527" s="59"/>
      <c r="IZH3527" s="59"/>
      <c r="IZI3527" s="59"/>
      <c r="IZJ3527" s="59"/>
      <c r="IZK3527" s="315"/>
      <c r="IZL3527" s="85"/>
      <c r="IZM3527" s="79"/>
      <c r="IZN3527" s="95"/>
      <c r="IZO3527" s="86"/>
      <c r="IZP3527" s="90"/>
      <c r="IZQ3527" s="85"/>
      <c r="IZR3527" s="85"/>
      <c r="IZS3527" s="70"/>
      <c r="IZT3527" s="84"/>
      <c r="IZU3527" s="84"/>
      <c r="IZV3527" s="84"/>
      <c r="IZW3527" s="59"/>
      <c r="IZX3527" s="59"/>
      <c r="IZY3527" s="59"/>
      <c r="IZZ3527" s="59"/>
      <c r="JAA3527" s="315"/>
      <c r="JAB3527" s="85"/>
      <c r="JAC3527" s="79"/>
      <c r="JAD3527" s="95"/>
      <c r="JAE3527" s="86"/>
      <c r="JAF3527" s="90"/>
      <c r="JAG3527" s="85"/>
      <c r="JAH3527" s="85"/>
      <c r="JAI3527" s="70"/>
      <c r="JAJ3527" s="84"/>
      <c r="JAK3527" s="84"/>
      <c r="JAL3527" s="84"/>
      <c r="JAM3527" s="59"/>
      <c r="JAN3527" s="59"/>
      <c r="JAO3527" s="59"/>
      <c r="JAP3527" s="59"/>
      <c r="JAQ3527" s="315"/>
      <c r="JAR3527" s="85"/>
      <c r="JAS3527" s="79"/>
      <c r="JAT3527" s="95"/>
      <c r="JAU3527" s="86"/>
      <c r="JAV3527" s="90"/>
      <c r="JAW3527" s="85"/>
      <c r="JAX3527" s="85"/>
      <c r="JAY3527" s="70"/>
      <c r="JAZ3527" s="84"/>
      <c r="JBA3527" s="84"/>
      <c r="JBB3527" s="84"/>
      <c r="JBC3527" s="59"/>
      <c r="JBD3527" s="59"/>
      <c r="JBE3527" s="59"/>
      <c r="JBF3527" s="59"/>
      <c r="JBG3527" s="315"/>
      <c r="JBH3527" s="85"/>
      <c r="JBI3527" s="79"/>
      <c r="JBJ3527" s="95"/>
      <c r="JBK3527" s="86"/>
      <c r="JBL3527" s="90"/>
      <c r="JBM3527" s="85"/>
      <c r="JBN3527" s="85"/>
      <c r="JBO3527" s="70"/>
      <c r="JBP3527" s="84"/>
      <c r="JBQ3527" s="84"/>
      <c r="JBR3527" s="84"/>
      <c r="JBS3527" s="59"/>
      <c r="JBT3527" s="59"/>
      <c r="JBU3527" s="59"/>
      <c r="JBV3527" s="59"/>
      <c r="JBW3527" s="315"/>
      <c r="JBX3527" s="85"/>
      <c r="JBY3527" s="79"/>
      <c r="JBZ3527" s="95"/>
      <c r="JCA3527" s="86"/>
      <c r="JCB3527" s="90"/>
      <c r="JCC3527" s="85"/>
      <c r="JCD3527" s="85"/>
      <c r="JCE3527" s="70"/>
      <c r="JCF3527" s="84"/>
      <c r="JCG3527" s="84"/>
      <c r="JCH3527" s="84"/>
      <c r="JCI3527" s="59"/>
      <c r="JCJ3527" s="59"/>
      <c r="JCK3527" s="59"/>
      <c r="JCL3527" s="59"/>
      <c r="JCM3527" s="315"/>
      <c r="JCN3527" s="85"/>
      <c r="JCO3527" s="79"/>
      <c r="JCP3527" s="95"/>
      <c r="JCQ3527" s="86"/>
      <c r="JCR3527" s="90"/>
      <c r="JCS3527" s="85"/>
      <c r="JCT3527" s="85"/>
      <c r="JCU3527" s="70"/>
      <c r="JCV3527" s="84"/>
      <c r="JCW3527" s="84"/>
      <c r="JCX3527" s="84"/>
      <c r="JCY3527" s="59"/>
      <c r="JCZ3527" s="59"/>
      <c r="JDA3527" s="59"/>
      <c r="JDB3527" s="59"/>
      <c r="JDC3527" s="315"/>
      <c r="JDD3527" s="85"/>
      <c r="JDE3527" s="79"/>
      <c r="JDF3527" s="95"/>
      <c r="JDG3527" s="86"/>
      <c r="JDH3527" s="90"/>
      <c r="JDI3527" s="85"/>
      <c r="JDJ3527" s="85"/>
      <c r="JDK3527" s="70"/>
      <c r="JDL3527" s="84"/>
      <c r="JDM3527" s="84"/>
      <c r="JDN3527" s="84"/>
      <c r="JDO3527" s="59"/>
      <c r="JDP3527" s="59"/>
      <c r="JDQ3527" s="59"/>
      <c r="JDR3527" s="59"/>
      <c r="JDS3527" s="315"/>
      <c r="JDT3527" s="85"/>
      <c r="JDU3527" s="79"/>
      <c r="JDV3527" s="95"/>
      <c r="JDW3527" s="86"/>
      <c r="JDX3527" s="90"/>
      <c r="JDY3527" s="85"/>
      <c r="JDZ3527" s="85"/>
      <c r="JEA3527" s="70"/>
      <c r="JEB3527" s="84"/>
      <c r="JEC3527" s="84"/>
      <c r="JED3527" s="84"/>
      <c r="JEE3527" s="59"/>
      <c r="JEF3527" s="59"/>
      <c r="JEG3527" s="59"/>
      <c r="JEH3527" s="59"/>
      <c r="JEI3527" s="315"/>
      <c r="JEJ3527" s="85"/>
      <c r="JEK3527" s="79"/>
      <c r="JEL3527" s="95"/>
      <c r="JEM3527" s="86"/>
      <c r="JEN3527" s="90"/>
      <c r="JEO3527" s="85"/>
      <c r="JEP3527" s="85"/>
      <c r="JEQ3527" s="70"/>
      <c r="JER3527" s="84"/>
      <c r="JES3527" s="84"/>
      <c r="JET3527" s="84"/>
      <c r="JEU3527" s="59"/>
      <c r="JEV3527" s="59"/>
      <c r="JEW3527" s="59"/>
      <c r="JEX3527" s="59"/>
      <c r="JEY3527" s="315"/>
      <c r="JEZ3527" s="85"/>
      <c r="JFA3527" s="79"/>
      <c r="JFB3527" s="95"/>
      <c r="JFC3527" s="86"/>
      <c r="JFD3527" s="90"/>
      <c r="JFE3527" s="85"/>
      <c r="JFF3527" s="85"/>
      <c r="JFG3527" s="70"/>
      <c r="JFH3527" s="84"/>
      <c r="JFI3527" s="84"/>
      <c r="JFJ3527" s="84"/>
      <c r="JFK3527" s="59"/>
      <c r="JFL3527" s="59"/>
      <c r="JFM3527" s="59"/>
      <c r="JFN3527" s="59"/>
      <c r="JFO3527" s="315"/>
      <c r="JFP3527" s="85"/>
      <c r="JFQ3527" s="79"/>
      <c r="JFR3527" s="95"/>
      <c r="JFS3527" s="86"/>
      <c r="JFT3527" s="90"/>
      <c r="JFU3527" s="85"/>
      <c r="JFV3527" s="85"/>
      <c r="JFW3527" s="70"/>
      <c r="JFX3527" s="84"/>
      <c r="JFY3527" s="84"/>
      <c r="JFZ3527" s="84"/>
      <c r="JGA3527" s="59"/>
      <c r="JGB3527" s="59"/>
      <c r="JGC3527" s="59"/>
      <c r="JGD3527" s="59"/>
      <c r="JGE3527" s="315"/>
      <c r="JGF3527" s="85"/>
      <c r="JGG3527" s="79"/>
      <c r="JGH3527" s="95"/>
      <c r="JGI3527" s="86"/>
      <c r="JGJ3527" s="90"/>
      <c r="JGK3527" s="85"/>
      <c r="JGL3527" s="85"/>
      <c r="JGM3527" s="70"/>
      <c r="JGN3527" s="84"/>
      <c r="JGO3527" s="84"/>
      <c r="JGP3527" s="84"/>
      <c r="JGQ3527" s="59"/>
      <c r="JGR3527" s="59"/>
      <c r="JGS3527" s="59"/>
      <c r="JGT3527" s="59"/>
      <c r="JGU3527" s="315"/>
      <c r="JGV3527" s="85"/>
      <c r="JGW3527" s="79"/>
      <c r="JGX3527" s="95"/>
      <c r="JGY3527" s="86"/>
      <c r="JGZ3527" s="90"/>
      <c r="JHA3527" s="85"/>
      <c r="JHB3527" s="85"/>
      <c r="JHC3527" s="70"/>
      <c r="JHD3527" s="84"/>
      <c r="JHE3527" s="84"/>
      <c r="JHF3527" s="84"/>
      <c r="JHG3527" s="59"/>
      <c r="JHH3527" s="59"/>
      <c r="JHI3527" s="59"/>
      <c r="JHJ3527" s="59"/>
      <c r="JHK3527" s="315"/>
      <c r="JHL3527" s="85"/>
      <c r="JHM3527" s="79"/>
      <c r="JHN3527" s="95"/>
      <c r="JHO3527" s="86"/>
      <c r="JHP3527" s="90"/>
      <c r="JHQ3527" s="85"/>
      <c r="JHR3527" s="85"/>
      <c r="JHS3527" s="70"/>
      <c r="JHT3527" s="84"/>
      <c r="JHU3527" s="84"/>
      <c r="JHV3527" s="84"/>
      <c r="JHW3527" s="59"/>
      <c r="JHX3527" s="59"/>
      <c r="JHY3527" s="59"/>
      <c r="JHZ3527" s="59"/>
      <c r="JIA3527" s="315"/>
      <c r="JIB3527" s="85"/>
      <c r="JIC3527" s="79"/>
      <c r="JID3527" s="95"/>
      <c r="JIE3527" s="86"/>
      <c r="JIF3527" s="90"/>
      <c r="JIG3527" s="85"/>
      <c r="JIH3527" s="85"/>
      <c r="JII3527" s="70"/>
      <c r="JIJ3527" s="84"/>
      <c r="JIK3527" s="84"/>
      <c r="JIL3527" s="84"/>
      <c r="JIM3527" s="59"/>
      <c r="JIN3527" s="59"/>
      <c r="JIO3527" s="59"/>
      <c r="JIP3527" s="59"/>
      <c r="JIQ3527" s="315"/>
      <c r="JIR3527" s="85"/>
      <c r="JIS3527" s="79"/>
      <c r="JIT3527" s="95"/>
      <c r="JIU3527" s="86"/>
      <c r="JIV3527" s="90"/>
      <c r="JIW3527" s="85"/>
      <c r="JIX3527" s="85"/>
      <c r="JIY3527" s="70"/>
      <c r="JIZ3527" s="84"/>
      <c r="JJA3527" s="84"/>
      <c r="JJB3527" s="84"/>
      <c r="JJC3527" s="59"/>
      <c r="JJD3527" s="59"/>
      <c r="JJE3527" s="59"/>
      <c r="JJF3527" s="59"/>
      <c r="JJG3527" s="315"/>
      <c r="JJH3527" s="85"/>
      <c r="JJI3527" s="79"/>
      <c r="JJJ3527" s="95"/>
      <c r="JJK3527" s="86"/>
      <c r="JJL3527" s="90"/>
      <c r="JJM3527" s="85"/>
      <c r="JJN3527" s="85"/>
      <c r="JJO3527" s="70"/>
      <c r="JJP3527" s="84"/>
      <c r="JJQ3527" s="84"/>
      <c r="JJR3527" s="84"/>
      <c r="JJS3527" s="59"/>
      <c r="JJT3527" s="59"/>
      <c r="JJU3527" s="59"/>
      <c r="JJV3527" s="59"/>
      <c r="JJW3527" s="315"/>
      <c r="JJX3527" s="85"/>
      <c r="JJY3527" s="79"/>
      <c r="JJZ3527" s="95"/>
      <c r="JKA3527" s="86"/>
      <c r="JKB3527" s="90"/>
      <c r="JKC3527" s="85"/>
      <c r="JKD3527" s="85"/>
      <c r="JKE3527" s="70"/>
      <c r="JKF3527" s="84"/>
      <c r="JKG3527" s="84"/>
      <c r="JKH3527" s="84"/>
      <c r="JKI3527" s="59"/>
      <c r="JKJ3527" s="59"/>
      <c r="JKK3527" s="59"/>
      <c r="JKL3527" s="59"/>
      <c r="JKM3527" s="315"/>
      <c r="JKN3527" s="85"/>
      <c r="JKO3527" s="79"/>
      <c r="JKP3527" s="95"/>
      <c r="JKQ3527" s="86"/>
      <c r="JKR3527" s="90"/>
      <c r="JKS3527" s="85"/>
      <c r="JKT3527" s="85"/>
      <c r="JKU3527" s="70"/>
      <c r="JKV3527" s="84"/>
      <c r="JKW3527" s="84"/>
      <c r="JKX3527" s="84"/>
      <c r="JKY3527" s="59"/>
      <c r="JKZ3527" s="59"/>
      <c r="JLA3527" s="59"/>
      <c r="JLB3527" s="59"/>
      <c r="JLC3527" s="315"/>
      <c r="JLD3527" s="85"/>
      <c r="JLE3527" s="79"/>
      <c r="JLF3527" s="95"/>
      <c r="JLG3527" s="86"/>
      <c r="JLH3527" s="90"/>
      <c r="JLI3527" s="85"/>
      <c r="JLJ3527" s="85"/>
      <c r="JLK3527" s="70"/>
      <c r="JLL3527" s="84"/>
      <c r="JLM3527" s="84"/>
      <c r="JLN3527" s="84"/>
      <c r="JLO3527" s="59"/>
      <c r="JLP3527" s="59"/>
      <c r="JLQ3527" s="59"/>
      <c r="JLR3527" s="59"/>
      <c r="JLS3527" s="315"/>
      <c r="JLT3527" s="85"/>
      <c r="JLU3527" s="79"/>
      <c r="JLV3527" s="95"/>
      <c r="JLW3527" s="86"/>
      <c r="JLX3527" s="90"/>
      <c r="JLY3527" s="85"/>
      <c r="JLZ3527" s="85"/>
      <c r="JMA3527" s="70"/>
      <c r="JMB3527" s="84"/>
      <c r="JMC3527" s="84"/>
      <c r="JMD3527" s="84"/>
      <c r="JME3527" s="59"/>
      <c r="JMF3527" s="59"/>
      <c r="JMG3527" s="59"/>
      <c r="JMH3527" s="59"/>
      <c r="JMI3527" s="315"/>
      <c r="JMJ3527" s="85"/>
      <c r="JMK3527" s="79"/>
      <c r="JML3527" s="95"/>
      <c r="JMM3527" s="86"/>
      <c r="JMN3527" s="90"/>
      <c r="JMO3527" s="85"/>
      <c r="JMP3527" s="85"/>
      <c r="JMQ3527" s="70"/>
      <c r="JMR3527" s="84"/>
      <c r="JMS3527" s="84"/>
      <c r="JMT3527" s="84"/>
      <c r="JMU3527" s="59"/>
      <c r="JMV3527" s="59"/>
      <c r="JMW3527" s="59"/>
      <c r="JMX3527" s="59"/>
      <c r="JMY3527" s="315"/>
      <c r="JMZ3527" s="85"/>
      <c r="JNA3527" s="79"/>
      <c r="JNB3527" s="95"/>
      <c r="JNC3527" s="86"/>
      <c r="JND3527" s="90"/>
      <c r="JNE3527" s="85"/>
      <c r="JNF3527" s="85"/>
      <c r="JNG3527" s="70"/>
      <c r="JNH3527" s="84"/>
      <c r="JNI3527" s="84"/>
      <c r="JNJ3527" s="84"/>
      <c r="JNK3527" s="59"/>
      <c r="JNL3527" s="59"/>
      <c r="JNM3527" s="59"/>
      <c r="JNN3527" s="59"/>
      <c r="JNO3527" s="315"/>
      <c r="JNP3527" s="85"/>
      <c r="JNQ3527" s="79"/>
      <c r="JNR3527" s="95"/>
      <c r="JNS3527" s="86"/>
      <c r="JNT3527" s="90"/>
      <c r="JNU3527" s="85"/>
      <c r="JNV3527" s="85"/>
      <c r="JNW3527" s="70"/>
      <c r="JNX3527" s="84"/>
      <c r="JNY3527" s="84"/>
      <c r="JNZ3527" s="84"/>
      <c r="JOA3527" s="59"/>
      <c r="JOB3527" s="59"/>
      <c r="JOC3527" s="59"/>
      <c r="JOD3527" s="59"/>
      <c r="JOE3527" s="315"/>
      <c r="JOF3527" s="85"/>
      <c r="JOG3527" s="79"/>
      <c r="JOH3527" s="95"/>
      <c r="JOI3527" s="86"/>
      <c r="JOJ3527" s="90"/>
      <c r="JOK3527" s="85"/>
      <c r="JOL3527" s="85"/>
      <c r="JOM3527" s="70"/>
      <c r="JON3527" s="84"/>
      <c r="JOO3527" s="84"/>
      <c r="JOP3527" s="84"/>
      <c r="JOQ3527" s="59"/>
      <c r="JOR3527" s="59"/>
      <c r="JOS3527" s="59"/>
      <c r="JOT3527" s="59"/>
      <c r="JOU3527" s="315"/>
      <c r="JOV3527" s="85"/>
      <c r="JOW3527" s="79"/>
      <c r="JOX3527" s="95"/>
      <c r="JOY3527" s="86"/>
      <c r="JOZ3527" s="90"/>
      <c r="JPA3527" s="85"/>
      <c r="JPB3527" s="85"/>
      <c r="JPC3527" s="70"/>
      <c r="JPD3527" s="84"/>
      <c r="JPE3527" s="84"/>
      <c r="JPF3527" s="84"/>
      <c r="JPG3527" s="59"/>
      <c r="JPH3527" s="59"/>
      <c r="JPI3527" s="59"/>
      <c r="JPJ3527" s="59"/>
      <c r="JPK3527" s="315"/>
      <c r="JPL3527" s="85"/>
      <c r="JPM3527" s="79"/>
      <c r="JPN3527" s="95"/>
      <c r="JPO3527" s="86"/>
      <c r="JPP3527" s="90"/>
      <c r="JPQ3527" s="85"/>
      <c r="JPR3527" s="85"/>
      <c r="JPS3527" s="70"/>
      <c r="JPT3527" s="84"/>
      <c r="JPU3527" s="84"/>
      <c r="JPV3527" s="84"/>
      <c r="JPW3527" s="59"/>
      <c r="JPX3527" s="59"/>
      <c r="JPY3527" s="59"/>
      <c r="JPZ3527" s="59"/>
      <c r="JQA3527" s="315"/>
      <c r="JQB3527" s="85"/>
      <c r="JQC3527" s="79"/>
      <c r="JQD3527" s="95"/>
      <c r="JQE3527" s="86"/>
      <c r="JQF3527" s="90"/>
      <c r="JQG3527" s="85"/>
      <c r="JQH3527" s="85"/>
      <c r="JQI3527" s="70"/>
      <c r="JQJ3527" s="84"/>
      <c r="JQK3527" s="84"/>
      <c r="JQL3527" s="84"/>
      <c r="JQM3527" s="59"/>
      <c r="JQN3527" s="59"/>
      <c r="JQO3527" s="59"/>
      <c r="JQP3527" s="59"/>
      <c r="JQQ3527" s="315"/>
      <c r="JQR3527" s="85"/>
      <c r="JQS3527" s="79"/>
      <c r="JQT3527" s="95"/>
      <c r="JQU3527" s="86"/>
      <c r="JQV3527" s="90"/>
      <c r="JQW3527" s="85"/>
      <c r="JQX3527" s="85"/>
      <c r="JQY3527" s="70"/>
      <c r="JQZ3527" s="84"/>
      <c r="JRA3527" s="84"/>
      <c r="JRB3527" s="84"/>
      <c r="JRC3527" s="59"/>
      <c r="JRD3527" s="59"/>
      <c r="JRE3527" s="59"/>
      <c r="JRF3527" s="59"/>
      <c r="JRG3527" s="315"/>
      <c r="JRH3527" s="85"/>
      <c r="JRI3527" s="79"/>
      <c r="JRJ3527" s="95"/>
      <c r="JRK3527" s="86"/>
      <c r="JRL3527" s="90"/>
      <c r="JRM3527" s="85"/>
      <c r="JRN3527" s="85"/>
      <c r="JRO3527" s="70"/>
      <c r="JRP3527" s="84"/>
      <c r="JRQ3527" s="84"/>
      <c r="JRR3527" s="84"/>
      <c r="JRS3527" s="59"/>
      <c r="JRT3527" s="59"/>
      <c r="JRU3527" s="59"/>
      <c r="JRV3527" s="59"/>
      <c r="JRW3527" s="315"/>
      <c r="JRX3527" s="85"/>
      <c r="JRY3527" s="79"/>
      <c r="JRZ3527" s="95"/>
      <c r="JSA3527" s="86"/>
      <c r="JSB3527" s="90"/>
      <c r="JSC3527" s="85"/>
      <c r="JSD3527" s="85"/>
      <c r="JSE3527" s="70"/>
      <c r="JSF3527" s="84"/>
      <c r="JSG3527" s="84"/>
      <c r="JSH3527" s="84"/>
      <c r="JSI3527" s="59"/>
      <c r="JSJ3527" s="59"/>
      <c r="JSK3527" s="59"/>
      <c r="JSL3527" s="59"/>
      <c r="JSM3527" s="315"/>
      <c r="JSN3527" s="85"/>
      <c r="JSO3527" s="79"/>
      <c r="JSP3527" s="95"/>
      <c r="JSQ3527" s="86"/>
      <c r="JSR3527" s="90"/>
      <c r="JSS3527" s="85"/>
      <c r="JST3527" s="85"/>
      <c r="JSU3527" s="70"/>
      <c r="JSV3527" s="84"/>
      <c r="JSW3527" s="84"/>
      <c r="JSX3527" s="84"/>
      <c r="JSY3527" s="59"/>
      <c r="JSZ3527" s="59"/>
      <c r="JTA3527" s="59"/>
      <c r="JTB3527" s="59"/>
      <c r="JTC3527" s="315"/>
      <c r="JTD3527" s="85"/>
      <c r="JTE3527" s="79"/>
      <c r="JTF3527" s="95"/>
      <c r="JTG3527" s="86"/>
      <c r="JTH3527" s="90"/>
      <c r="JTI3527" s="85"/>
      <c r="JTJ3527" s="85"/>
      <c r="JTK3527" s="70"/>
      <c r="JTL3527" s="84"/>
      <c r="JTM3527" s="84"/>
      <c r="JTN3527" s="84"/>
      <c r="JTO3527" s="59"/>
      <c r="JTP3527" s="59"/>
      <c r="JTQ3527" s="59"/>
      <c r="JTR3527" s="59"/>
      <c r="JTS3527" s="315"/>
      <c r="JTT3527" s="85"/>
      <c r="JTU3527" s="79"/>
      <c r="JTV3527" s="95"/>
      <c r="JTW3527" s="86"/>
      <c r="JTX3527" s="90"/>
      <c r="JTY3527" s="85"/>
      <c r="JTZ3527" s="85"/>
      <c r="JUA3527" s="70"/>
      <c r="JUB3527" s="84"/>
      <c r="JUC3527" s="84"/>
      <c r="JUD3527" s="84"/>
      <c r="JUE3527" s="59"/>
      <c r="JUF3527" s="59"/>
      <c r="JUG3527" s="59"/>
      <c r="JUH3527" s="59"/>
      <c r="JUI3527" s="315"/>
      <c r="JUJ3527" s="85"/>
      <c r="JUK3527" s="79"/>
      <c r="JUL3527" s="95"/>
      <c r="JUM3527" s="86"/>
      <c r="JUN3527" s="90"/>
      <c r="JUO3527" s="85"/>
      <c r="JUP3527" s="85"/>
      <c r="JUQ3527" s="70"/>
      <c r="JUR3527" s="84"/>
      <c r="JUS3527" s="84"/>
      <c r="JUT3527" s="84"/>
      <c r="JUU3527" s="59"/>
      <c r="JUV3527" s="59"/>
      <c r="JUW3527" s="59"/>
      <c r="JUX3527" s="59"/>
      <c r="JUY3527" s="315"/>
      <c r="JUZ3527" s="85"/>
      <c r="JVA3527" s="79"/>
      <c r="JVB3527" s="95"/>
      <c r="JVC3527" s="86"/>
      <c r="JVD3527" s="90"/>
      <c r="JVE3527" s="85"/>
      <c r="JVF3527" s="85"/>
      <c r="JVG3527" s="70"/>
      <c r="JVH3527" s="84"/>
      <c r="JVI3527" s="84"/>
      <c r="JVJ3527" s="84"/>
      <c r="JVK3527" s="59"/>
      <c r="JVL3527" s="59"/>
      <c r="JVM3527" s="59"/>
      <c r="JVN3527" s="59"/>
      <c r="JVO3527" s="315"/>
      <c r="JVP3527" s="85"/>
      <c r="JVQ3527" s="79"/>
      <c r="JVR3527" s="95"/>
      <c r="JVS3527" s="86"/>
      <c r="JVT3527" s="90"/>
      <c r="JVU3527" s="85"/>
      <c r="JVV3527" s="85"/>
      <c r="JVW3527" s="70"/>
      <c r="JVX3527" s="84"/>
      <c r="JVY3527" s="84"/>
      <c r="JVZ3527" s="84"/>
      <c r="JWA3527" s="59"/>
      <c r="JWB3527" s="59"/>
      <c r="JWC3527" s="59"/>
      <c r="JWD3527" s="59"/>
      <c r="JWE3527" s="315"/>
      <c r="JWF3527" s="85"/>
      <c r="JWG3527" s="79"/>
      <c r="JWH3527" s="95"/>
      <c r="JWI3527" s="86"/>
      <c r="JWJ3527" s="90"/>
      <c r="JWK3527" s="85"/>
      <c r="JWL3527" s="85"/>
      <c r="JWM3527" s="70"/>
      <c r="JWN3527" s="84"/>
      <c r="JWO3527" s="84"/>
      <c r="JWP3527" s="84"/>
      <c r="JWQ3527" s="59"/>
      <c r="JWR3527" s="59"/>
      <c r="JWS3527" s="59"/>
      <c r="JWT3527" s="59"/>
      <c r="JWU3527" s="315"/>
      <c r="JWV3527" s="85"/>
      <c r="JWW3527" s="79"/>
      <c r="JWX3527" s="95"/>
      <c r="JWY3527" s="86"/>
      <c r="JWZ3527" s="90"/>
      <c r="JXA3527" s="85"/>
      <c r="JXB3527" s="85"/>
      <c r="JXC3527" s="70"/>
      <c r="JXD3527" s="84"/>
      <c r="JXE3527" s="84"/>
      <c r="JXF3527" s="84"/>
      <c r="JXG3527" s="59"/>
      <c r="JXH3527" s="59"/>
      <c r="JXI3527" s="59"/>
      <c r="JXJ3527" s="59"/>
      <c r="JXK3527" s="315"/>
      <c r="JXL3527" s="85"/>
      <c r="JXM3527" s="79"/>
      <c r="JXN3527" s="95"/>
      <c r="JXO3527" s="86"/>
      <c r="JXP3527" s="90"/>
      <c r="JXQ3527" s="85"/>
      <c r="JXR3527" s="85"/>
      <c r="JXS3527" s="70"/>
      <c r="JXT3527" s="84"/>
      <c r="JXU3527" s="84"/>
      <c r="JXV3527" s="84"/>
      <c r="JXW3527" s="59"/>
      <c r="JXX3527" s="59"/>
      <c r="JXY3527" s="59"/>
      <c r="JXZ3527" s="59"/>
      <c r="JYA3527" s="315"/>
      <c r="JYB3527" s="85"/>
      <c r="JYC3527" s="79"/>
      <c r="JYD3527" s="95"/>
      <c r="JYE3527" s="86"/>
      <c r="JYF3527" s="90"/>
      <c r="JYG3527" s="85"/>
      <c r="JYH3527" s="85"/>
      <c r="JYI3527" s="70"/>
      <c r="JYJ3527" s="84"/>
      <c r="JYK3527" s="84"/>
      <c r="JYL3527" s="84"/>
      <c r="JYM3527" s="59"/>
      <c r="JYN3527" s="59"/>
      <c r="JYO3527" s="59"/>
      <c r="JYP3527" s="59"/>
      <c r="JYQ3527" s="315"/>
      <c r="JYR3527" s="85"/>
      <c r="JYS3527" s="79"/>
      <c r="JYT3527" s="95"/>
      <c r="JYU3527" s="86"/>
      <c r="JYV3527" s="90"/>
      <c r="JYW3527" s="85"/>
      <c r="JYX3527" s="85"/>
      <c r="JYY3527" s="70"/>
      <c r="JYZ3527" s="84"/>
      <c r="JZA3527" s="84"/>
      <c r="JZB3527" s="84"/>
      <c r="JZC3527" s="59"/>
      <c r="JZD3527" s="59"/>
      <c r="JZE3527" s="59"/>
      <c r="JZF3527" s="59"/>
      <c r="JZG3527" s="315"/>
      <c r="JZH3527" s="85"/>
      <c r="JZI3527" s="79"/>
      <c r="JZJ3527" s="95"/>
      <c r="JZK3527" s="86"/>
      <c r="JZL3527" s="90"/>
      <c r="JZM3527" s="85"/>
      <c r="JZN3527" s="85"/>
      <c r="JZO3527" s="70"/>
      <c r="JZP3527" s="84"/>
      <c r="JZQ3527" s="84"/>
      <c r="JZR3527" s="84"/>
      <c r="JZS3527" s="59"/>
      <c r="JZT3527" s="59"/>
      <c r="JZU3527" s="59"/>
      <c r="JZV3527" s="59"/>
      <c r="JZW3527" s="315"/>
      <c r="JZX3527" s="85"/>
      <c r="JZY3527" s="79"/>
      <c r="JZZ3527" s="95"/>
      <c r="KAA3527" s="86"/>
      <c r="KAB3527" s="90"/>
      <c r="KAC3527" s="85"/>
      <c r="KAD3527" s="85"/>
      <c r="KAE3527" s="70"/>
      <c r="KAF3527" s="84"/>
      <c r="KAG3527" s="84"/>
      <c r="KAH3527" s="84"/>
      <c r="KAI3527" s="59"/>
      <c r="KAJ3527" s="59"/>
      <c r="KAK3527" s="59"/>
      <c r="KAL3527" s="59"/>
      <c r="KAM3527" s="315"/>
      <c r="KAN3527" s="85"/>
      <c r="KAO3527" s="79"/>
      <c r="KAP3527" s="95"/>
      <c r="KAQ3527" s="86"/>
      <c r="KAR3527" s="90"/>
      <c r="KAS3527" s="85"/>
      <c r="KAT3527" s="85"/>
      <c r="KAU3527" s="70"/>
      <c r="KAV3527" s="84"/>
      <c r="KAW3527" s="84"/>
      <c r="KAX3527" s="84"/>
      <c r="KAY3527" s="59"/>
      <c r="KAZ3527" s="59"/>
      <c r="KBA3527" s="59"/>
      <c r="KBB3527" s="59"/>
      <c r="KBC3527" s="315"/>
      <c r="KBD3527" s="85"/>
      <c r="KBE3527" s="79"/>
      <c r="KBF3527" s="95"/>
      <c r="KBG3527" s="86"/>
      <c r="KBH3527" s="90"/>
      <c r="KBI3527" s="85"/>
      <c r="KBJ3527" s="85"/>
      <c r="KBK3527" s="70"/>
      <c r="KBL3527" s="84"/>
      <c r="KBM3527" s="84"/>
      <c r="KBN3527" s="84"/>
      <c r="KBO3527" s="59"/>
      <c r="KBP3527" s="59"/>
      <c r="KBQ3527" s="59"/>
      <c r="KBR3527" s="59"/>
      <c r="KBS3527" s="315"/>
      <c r="KBT3527" s="85"/>
      <c r="KBU3527" s="79"/>
      <c r="KBV3527" s="95"/>
      <c r="KBW3527" s="86"/>
      <c r="KBX3527" s="90"/>
      <c r="KBY3527" s="85"/>
      <c r="KBZ3527" s="85"/>
      <c r="KCA3527" s="70"/>
      <c r="KCB3527" s="84"/>
      <c r="KCC3527" s="84"/>
      <c r="KCD3527" s="84"/>
      <c r="KCE3527" s="59"/>
      <c r="KCF3527" s="59"/>
      <c r="KCG3527" s="59"/>
      <c r="KCH3527" s="59"/>
      <c r="KCI3527" s="315"/>
      <c r="KCJ3527" s="85"/>
      <c r="KCK3527" s="79"/>
      <c r="KCL3527" s="95"/>
      <c r="KCM3527" s="86"/>
      <c r="KCN3527" s="90"/>
      <c r="KCO3527" s="85"/>
      <c r="KCP3527" s="85"/>
      <c r="KCQ3527" s="70"/>
      <c r="KCR3527" s="84"/>
      <c r="KCS3527" s="84"/>
      <c r="KCT3527" s="84"/>
      <c r="KCU3527" s="59"/>
      <c r="KCV3527" s="59"/>
      <c r="KCW3527" s="59"/>
      <c r="KCX3527" s="59"/>
      <c r="KCY3527" s="315"/>
      <c r="KCZ3527" s="85"/>
      <c r="KDA3527" s="79"/>
      <c r="KDB3527" s="95"/>
      <c r="KDC3527" s="86"/>
      <c r="KDD3527" s="90"/>
      <c r="KDE3527" s="85"/>
      <c r="KDF3527" s="85"/>
      <c r="KDG3527" s="70"/>
      <c r="KDH3527" s="84"/>
      <c r="KDI3527" s="84"/>
      <c r="KDJ3527" s="84"/>
      <c r="KDK3527" s="59"/>
      <c r="KDL3527" s="59"/>
      <c r="KDM3527" s="59"/>
      <c r="KDN3527" s="59"/>
      <c r="KDO3527" s="315"/>
      <c r="KDP3527" s="85"/>
      <c r="KDQ3527" s="79"/>
      <c r="KDR3527" s="95"/>
      <c r="KDS3527" s="86"/>
      <c r="KDT3527" s="90"/>
      <c r="KDU3527" s="85"/>
      <c r="KDV3527" s="85"/>
      <c r="KDW3527" s="70"/>
      <c r="KDX3527" s="84"/>
      <c r="KDY3527" s="84"/>
      <c r="KDZ3527" s="84"/>
      <c r="KEA3527" s="59"/>
      <c r="KEB3527" s="59"/>
      <c r="KEC3527" s="59"/>
      <c r="KED3527" s="59"/>
      <c r="KEE3527" s="315"/>
      <c r="KEF3527" s="85"/>
      <c r="KEG3527" s="79"/>
      <c r="KEH3527" s="95"/>
      <c r="KEI3527" s="86"/>
      <c r="KEJ3527" s="90"/>
      <c r="KEK3527" s="85"/>
      <c r="KEL3527" s="85"/>
      <c r="KEM3527" s="70"/>
      <c r="KEN3527" s="84"/>
      <c r="KEO3527" s="84"/>
      <c r="KEP3527" s="84"/>
      <c r="KEQ3527" s="59"/>
      <c r="KER3527" s="59"/>
      <c r="KES3527" s="59"/>
      <c r="KET3527" s="59"/>
      <c r="KEU3527" s="315"/>
      <c r="KEV3527" s="85"/>
      <c r="KEW3527" s="79"/>
      <c r="KEX3527" s="95"/>
      <c r="KEY3527" s="86"/>
      <c r="KEZ3527" s="90"/>
      <c r="KFA3527" s="85"/>
      <c r="KFB3527" s="85"/>
      <c r="KFC3527" s="70"/>
      <c r="KFD3527" s="84"/>
      <c r="KFE3527" s="84"/>
      <c r="KFF3527" s="84"/>
      <c r="KFG3527" s="59"/>
      <c r="KFH3527" s="59"/>
      <c r="KFI3527" s="59"/>
      <c r="KFJ3527" s="59"/>
      <c r="KFK3527" s="315"/>
      <c r="KFL3527" s="85"/>
      <c r="KFM3527" s="79"/>
      <c r="KFN3527" s="95"/>
      <c r="KFO3527" s="86"/>
      <c r="KFP3527" s="90"/>
      <c r="KFQ3527" s="85"/>
      <c r="KFR3527" s="85"/>
      <c r="KFS3527" s="70"/>
      <c r="KFT3527" s="84"/>
      <c r="KFU3527" s="84"/>
      <c r="KFV3527" s="84"/>
      <c r="KFW3527" s="59"/>
      <c r="KFX3527" s="59"/>
      <c r="KFY3527" s="59"/>
      <c r="KFZ3527" s="59"/>
      <c r="KGA3527" s="315"/>
      <c r="KGB3527" s="85"/>
      <c r="KGC3527" s="79"/>
      <c r="KGD3527" s="95"/>
      <c r="KGE3527" s="86"/>
      <c r="KGF3527" s="90"/>
      <c r="KGG3527" s="85"/>
      <c r="KGH3527" s="85"/>
      <c r="KGI3527" s="70"/>
      <c r="KGJ3527" s="84"/>
      <c r="KGK3527" s="84"/>
      <c r="KGL3527" s="84"/>
      <c r="KGM3527" s="59"/>
      <c r="KGN3527" s="59"/>
      <c r="KGO3527" s="59"/>
      <c r="KGP3527" s="59"/>
      <c r="KGQ3527" s="315"/>
      <c r="KGR3527" s="85"/>
      <c r="KGS3527" s="79"/>
      <c r="KGT3527" s="95"/>
      <c r="KGU3527" s="86"/>
      <c r="KGV3527" s="90"/>
      <c r="KGW3527" s="85"/>
      <c r="KGX3527" s="85"/>
      <c r="KGY3527" s="70"/>
      <c r="KGZ3527" s="84"/>
      <c r="KHA3527" s="84"/>
      <c r="KHB3527" s="84"/>
      <c r="KHC3527" s="59"/>
      <c r="KHD3527" s="59"/>
      <c r="KHE3527" s="59"/>
      <c r="KHF3527" s="59"/>
      <c r="KHG3527" s="315"/>
      <c r="KHH3527" s="85"/>
      <c r="KHI3527" s="79"/>
      <c r="KHJ3527" s="95"/>
      <c r="KHK3527" s="86"/>
      <c r="KHL3527" s="90"/>
      <c r="KHM3527" s="85"/>
      <c r="KHN3527" s="85"/>
      <c r="KHO3527" s="70"/>
      <c r="KHP3527" s="84"/>
      <c r="KHQ3527" s="84"/>
      <c r="KHR3527" s="84"/>
      <c r="KHS3527" s="59"/>
      <c r="KHT3527" s="59"/>
      <c r="KHU3527" s="59"/>
      <c r="KHV3527" s="59"/>
      <c r="KHW3527" s="315"/>
      <c r="KHX3527" s="85"/>
      <c r="KHY3527" s="79"/>
      <c r="KHZ3527" s="95"/>
      <c r="KIA3527" s="86"/>
      <c r="KIB3527" s="90"/>
      <c r="KIC3527" s="85"/>
      <c r="KID3527" s="85"/>
      <c r="KIE3527" s="70"/>
      <c r="KIF3527" s="84"/>
      <c r="KIG3527" s="84"/>
      <c r="KIH3527" s="84"/>
      <c r="KII3527" s="59"/>
      <c r="KIJ3527" s="59"/>
      <c r="KIK3527" s="59"/>
      <c r="KIL3527" s="59"/>
      <c r="KIM3527" s="315"/>
      <c r="KIN3527" s="85"/>
      <c r="KIO3527" s="79"/>
      <c r="KIP3527" s="95"/>
      <c r="KIQ3527" s="86"/>
      <c r="KIR3527" s="90"/>
      <c r="KIS3527" s="85"/>
      <c r="KIT3527" s="85"/>
      <c r="KIU3527" s="70"/>
      <c r="KIV3527" s="84"/>
      <c r="KIW3527" s="84"/>
      <c r="KIX3527" s="84"/>
      <c r="KIY3527" s="59"/>
      <c r="KIZ3527" s="59"/>
      <c r="KJA3527" s="59"/>
      <c r="KJB3527" s="59"/>
      <c r="KJC3527" s="315"/>
      <c r="KJD3527" s="85"/>
      <c r="KJE3527" s="79"/>
      <c r="KJF3527" s="95"/>
      <c r="KJG3527" s="86"/>
      <c r="KJH3527" s="90"/>
      <c r="KJI3527" s="85"/>
      <c r="KJJ3527" s="85"/>
      <c r="KJK3527" s="70"/>
      <c r="KJL3527" s="84"/>
      <c r="KJM3527" s="84"/>
      <c r="KJN3527" s="84"/>
      <c r="KJO3527" s="59"/>
      <c r="KJP3527" s="59"/>
      <c r="KJQ3527" s="59"/>
      <c r="KJR3527" s="59"/>
      <c r="KJS3527" s="315"/>
      <c r="KJT3527" s="85"/>
      <c r="KJU3527" s="79"/>
      <c r="KJV3527" s="95"/>
      <c r="KJW3527" s="86"/>
      <c r="KJX3527" s="90"/>
      <c r="KJY3527" s="85"/>
      <c r="KJZ3527" s="85"/>
      <c r="KKA3527" s="70"/>
      <c r="KKB3527" s="84"/>
      <c r="KKC3527" s="84"/>
      <c r="KKD3527" s="84"/>
      <c r="KKE3527" s="59"/>
      <c r="KKF3527" s="59"/>
      <c r="KKG3527" s="59"/>
      <c r="KKH3527" s="59"/>
      <c r="KKI3527" s="315"/>
      <c r="KKJ3527" s="85"/>
      <c r="KKK3527" s="79"/>
      <c r="KKL3527" s="95"/>
      <c r="KKM3527" s="86"/>
      <c r="KKN3527" s="90"/>
      <c r="KKO3527" s="85"/>
      <c r="KKP3527" s="85"/>
      <c r="KKQ3527" s="70"/>
      <c r="KKR3527" s="84"/>
      <c r="KKS3527" s="84"/>
      <c r="KKT3527" s="84"/>
      <c r="KKU3527" s="59"/>
      <c r="KKV3527" s="59"/>
      <c r="KKW3527" s="59"/>
      <c r="KKX3527" s="59"/>
      <c r="KKY3527" s="315"/>
      <c r="KKZ3527" s="85"/>
      <c r="KLA3527" s="79"/>
      <c r="KLB3527" s="95"/>
      <c r="KLC3527" s="86"/>
      <c r="KLD3527" s="90"/>
      <c r="KLE3527" s="85"/>
      <c r="KLF3527" s="85"/>
      <c r="KLG3527" s="70"/>
      <c r="KLH3527" s="84"/>
      <c r="KLI3527" s="84"/>
      <c r="KLJ3527" s="84"/>
      <c r="KLK3527" s="59"/>
      <c r="KLL3527" s="59"/>
      <c r="KLM3527" s="59"/>
      <c r="KLN3527" s="59"/>
      <c r="KLO3527" s="315"/>
      <c r="KLP3527" s="85"/>
      <c r="KLQ3527" s="79"/>
      <c r="KLR3527" s="95"/>
      <c r="KLS3527" s="86"/>
      <c r="KLT3527" s="90"/>
      <c r="KLU3527" s="85"/>
      <c r="KLV3527" s="85"/>
      <c r="KLW3527" s="70"/>
      <c r="KLX3527" s="84"/>
      <c r="KLY3527" s="84"/>
      <c r="KLZ3527" s="84"/>
      <c r="KMA3527" s="59"/>
      <c r="KMB3527" s="59"/>
      <c r="KMC3527" s="59"/>
      <c r="KMD3527" s="59"/>
      <c r="KME3527" s="315"/>
      <c r="KMF3527" s="85"/>
      <c r="KMG3527" s="79"/>
      <c r="KMH3527" s="95"/>
      <c r="KMI3527" s="86"/>
      <c r="KMJ3527" s="90"/>
      <c r="KMK3527" s="85"/>
      <c r="KML3527" s="85"/>
      <c r="KMM3527" s="70"/>
      <c r="KMN3527" s="84"/>
      <c r="KMO3527" s="84"/>
      <c r="KMP3527" s="84"/>
      <c r="KMQ3527" s="59"/>
      <c r="KMR3527" s="59"/>
      <c r="KMS3527" s="59"/>
      <c r="KMT3527" s="59"/>
      <c r="KMU3527" s="315"/>
      <c r="KMV3527" s="85"/>
      <c r="KMW3527" s="79"/>
      <c r="KMX3527" s="95"/>
      <c r="KMY3527" s="86"/>
      <c r="KMZ3527" s="90"/>
      <c r="KNA3527" s="85"/>
      <c r="KNB3527" s="85"/>
      <c r="KNC3527" s="70"/>
      <c r="KND3527" s="84"/>
      <c r="KNE3527" s="84"/>
      <c r="KNF3527" s="84"/>
      <c r="KNG3527" s="59"/>
      <c r="KNH3527" s="59"/>
      <c r="KNI3527" s="59"/>
      <c r="KNJ3527" s="59"/>
      <c r="KNK3527" s="315"/>
      <c r="KNL3527" s="85"/>
      <c r="KNM3527" s="79"/>
      <c r="KNN3527" s="95"/>
      <c r="KNO3527" s="86"/>
      <c r="KNP3527" s="90"/>
      <c r="KNQ3527" s="85"/>
      <c r="KNR3527" s="85"/>
      <c r="KNS3527" s="70"/>
      <c r="KNT3527" s="84"/>
      <c r="KNU3527" s="84"/>
      <c r="KNV3527" s="84"/>
      <c r="KNW3527" s="59"/>
      <c r="KNX3527" s="59"/>
      <c r="KNY3527" s="59"/>
      <c r="KNZ3527" s="59"/>
      <c r="KOA3527" s="315"/>
      <c r="KOB3527" s="85"/>
      <c r="KOC3527" s="79"/>
      <c r="KOD3527" s="95"/>
      <c r="KOE3527" s="86"/>
      <c r="KOF3527" s="90"/>
      <c r="KOG3527" s="85"/>
      <c r="KOH3527" s="85"/>
      <c r="KOI3527" s="70"/>
      <c r="KOJ3527" s="84"/>
      <c r="KOK3527" s="84"/>
      <c r="KOL3527" s="84"/>
      <c r="KOM3527" s="59"/>
      <c r="KON3527" s="59"/>
      <c r="KOO3527" s="59"/>
      <c r="KOP3527" s="59"/>
      <c r="KOQ3527" s="315"/>
      <c r="KOR3527" s="85"/>
      <c r="KOS3527" s="79"/>
      <c r="KOT3527" s="95"/>
      <c r="KOU3527" s="86"/>
      <c r="KOV3527" s="90"/>
      <c r="KOW3527" s="85"/>
      <c r="KOX3527" s="85"/>
      <c r="KOY3527" s="70"/>
      <c r="KOZ3527" s="84"/>
      <c r="KPA3527" s="84"/>
      <c r="KPB3527" s="84"/>
      <c r="KPC3527" s="59"/>
      <c r="KPD3527" s="59"/>
      <c r="KPE3527" s="59"/>
      <c r="KPF3527" s="59"/>
      <c r="KPG3527" s="315"/>
      <c r="KPH3527" s="85"/>
      <c r="KPI3527" s="79"/>
      <c r="KPJ3527" s="95"/>
      <c r="KPK3527" s="86"/>
      <c r="KPL3527" s="90"/>
      <c r="KPM3527" s="85"/>
      <c r="KPN3527" s="85"/>
      <c r="KPO3527" s="70"/>
      <c r="KPP3527" s="84"/>
      <c r="KPQ3527" s="84"/>
      <c r="KPR3527" s="84"/>
      <c r="KPS3527" s="59"/>
      <c r="KPT3527" s="59"/>
      <c r="KPU3527" s="59"/>
      <c r="KPV3527" s="59"/>
      <c r="KPW3527" s="315"/>
      <c r="KPX3527" s="85"/>
      <c r="KPY3527" s="79"/>
      <c r="KPZ3527" s="95"/>
      <c r="KQA3527" s="86"/>
      <c r="KQB3527" s="90"/>
      <c r="KQC3527" s="85"/>
      <c r="KQD3527" s="85"/>
      <c r="KQE3527" s="70"/>
      <c r="KQF3527" s="84"/>
      <c r="KQG3527" s="84"/>
      <c r="KQH3527" s="84"/>
      <c r="KQI3527" s="59"/>
      <c r="KQJ3527" s="59"/>
      <c r="KQK3527" s="59"/>
      <c r="KQL3527" s="59"/>
      <c r="KQM3527" s="315"/>
      <c r="KQN3527" s="85"/>
      <c r="KQO3527" s="79"/>
      <c r="KQP3527" s="95"/>
      <c r="KQQ3527" s="86"/>
      <c r="KQR3527" s="90"/>
      <c r="KQS3527" s="85"/>
      <c r="KQT3527" s="85"/>
      <c r="KQU3527" s="70"/>
      <c r="KQV3527" s="84"/>
      <c r="KQW3527" s="84"/>
      <c r="KQX3527" s="84"/>
      <c r="KQY3527" s="59"/>
      <c r="KQZ3527" s="59"/>
      <c r="KRA3527" s="59"/>
      <c r="KRB3527" s="59"/>
      <c r="KRC3527" s="315"/>
      <c r="KRD3527" s="85"/>
      <c r="KRE3527" s="79"/>
      <c r="KRF3527" s="95"/>
      <c r="KRG3527" s="86"/>
      <c r="KRH3527" s="90"/>
      <c r="KRI3527" s="85"/>
      <c r="KRJ3527" s="85"/>
      <c r="KRK3527" s="70"/>
      <c r="KRL3527" s="84"/>
      <c r="KRM3527" s="84"/>
      <c r="KRN3527" s="84"/>
      <c r="KRO3527" s="59"/>
      <c r="KRP3527" s="59"/>
      <c r="KRQ3527" s="59"/>
      <c r="KRR3527" s="59"/>
      <c r="KRS3527" s="315"/>
      <c r="KRT3527" s="85"/>
      <c r="KRU3527" s="79"/>
      <c r="KRV3527" s="95"/>
      <c r="KRW3527" s="86"/>
      <c r="KRX3527" s="90"/>
      <c r="KRY3527" s="85"/>
      <c r="KRZ3527" s="85"/>
      <c r="KSA3527" s="70"/>
      <c r="KSB3527" s="84"/>
      <c r="KSC3527" s="84"/>
      <c r="KSD3527" s="84"/>
      <c r="KSE3527" s="59"/>
      <c r="KSF3527" s="59"/>
      <c r="KSG3527" s="59"/>
      <c r="KSH3527" s="59"/>
      <c r="KSI3527" s="315"/>
      <c r="KSJ3527" s="85"/>
      <c r="KSK3527" s="79"/>
      <c r="KSL3527" s="95"/>
      <c r="KSM3527" s="86"/>
      <c r="KSN3527" s="90"/>
      <c r="KSO3527" s="85"/>
      <c r="KSP3527" s="85"/>
      <c r="KSQ3527" s="70"/>
      <c r="KSR3527" s="84"/>
      <c r="KSS3527" s="84"/>
      <c r="KST3527" s="84"/>
      <c r="KSU3527" s="59"/>
      <c r="KSV3527" s="59"/>
      <c r="KSW3527" s="59"/>
      <c r="KSX3527" s="59"/>
      <c r="KSY3527" s="315"/>
      <c r="KSZ3527" s="85"/>
      <c r="KTA3527" s="79"/>
      <c r="KTB3527" s="95"/>
      <c r="KTC3527" s="86"/>
      <c r="KTD3527" s="90"/>
      <c r="KTE3527" s="85"/>
      <c r="KTF3527" s="85"/>
      <c r="KTG3527" s="70"/>
      <c r="KTH3527" s="84"/>
      <c r="KTI3527" s="84"/>
      <c r="KTJ3527" s="84"/>
      <c r="KTK3527" s="59"/>
      <c r="KTL3527" s="59"/>
      <c r="KTM3527" s="59"/>
      <c r="KTN3527" s="59"/>
      <c r="KTO3527" s="315"/>
      <c r="KTP3527" s="85"/>
      <c r="KTQ3527" s="79"/>
      <c r="KTR3527" s="95"/>
      <c r="KTS3527" s="86"/>
      <c r="KTT3527" s="90"/>
      <c r="KTU3527" s="85"/>
      <c r="KTV3527" s="85"/>
      <c r="KTW3527" s="70"/>
      <c r="KTX3527" s="84"/>
      <c r="KTY3527" s="84"/>
      <c r="KTZ3527" s="84"/>
      <c r="KUA3527" s="59"/>
      <c r="KUB3527" s="59"/>
      <c r="KUC3527" s="59"/>
      <c r="KUD3527" s="59"/>
      <c r="KUE3527" s="315"/>
      <c r="KUF3527" s="85"/>
      <c r="KUG3527" s="79"/>
      <c r="KUH3527" s="95"/>
      <c r="KUI3527" s="86"/>
      <c r="KUJ3527" s="90"/>
      <c r="KUK3527" s="85"/>
      <c r="KUL3527" s="85"/>
      <c r="KUM3527" s="70"/>
      <c r="KUN3527" s="84"/>
      <c r="KUO3527" s="84"/>
      <c r="KUP3527" s="84"/>
      <c r="KUQ3527" s="59"/>
      <c r="KUR3527" s="59"/>
      <c r="KUS3527" s="59"/>
      <c r="KUT3527" s="59"/>
      <c r="KUU3527" s="315"/>
      <c r="KUV3527" s="85"/>
      <c r="KUW3527" s="79"/>
      <c r="KUX3527" s="95"/>
      <c r="KUY3527" s="86"/>
      <c r="KUZ3527" s="90"/>
      <c r="KVA3527" s="85"/>
      <c r="KVB3527" s="85"/>
      <c r="KVC3527" s="70"/>
      <c r="KVD3527" s="84"/>
      <c r="KVE3527" s="84"/>
      <c r="KVF3527" s="84"/>
      <c r="KVG3527" s="59"/>
      <c r="KVH3527" s="59"/>
      <c r="KVI3527" s="59"/>
      <c r="KVJ3527" s="59"/>
      <c r="KVK3527" s="315"/>
      <c r="KVL3527" s="85"/>
      <c r="KVM3527" s="79"/>
      <c r="KVN3527" s="95"/>
      <c r="KVO3527" s="86"/>
      <c r="KVP3527" s="90"/>
      <c r="KVQ3527" s="85"/>
      <c r="KVR3527" s="85"/>
      <c r="KVS3527" s="70"/>
      <c r="KVT3527" s="84"/>
      <c r="KVU3527" s="84"/>
      <c r="KVV3527" s="84"/>
      <c r="KVW3527" s="59"/>
      <c r="KVX3527" s="59"/>
      <c r="KVY3527" s="59"/>
      <c r="KVZ3527" s="59"/>
      <c r="KWA3527" s="315"/>
      <c r="KWB3527" s="85"/>
      <c r="KWC3527" s="79"/>
      <c r="KWD3527" s="95"/>
      <c r="KWE3527" s="86"/>
      <c r="KWF3527" s="90"/>
      <c r="KWG3527" s="85"/>
      <c r="KWH3527" s="85"/>
      <c r="KWI3527" s="70"/>
      <c r="KWJ3527" s="84"/>
      <c r="KWK3527" s="84"/>
      <c r="KWL3527" s="84"/>
      <c r="KWM3527" s="59"/>
      <c r="KWN3527" s="59"/>
      <c r="KWO3527" s="59"/>
      <c r="KWP3527" s="59"/>
      <c r="KWQ3527" s="315"/>
      <c r="KWR3527" s="85"/>
      <c r="KWS3527" s="79"/>
      <c r="KWT3527" s="95"/>
      <c r="KWU3527" s="86"/>
      <c r="KWV3527" s="90"/>
      <c r="KWW3527" s="85"/>
      <c r="KWX3527" s="85"/>
      <c r="KWY3527" s="70"/>
      <c r="KWZ3527" s="84"/>
      <c r="KXA3527" s="84"/>
      <c r="KXB3527" s="84"/>
      <c r="KXC3527" s="59"/>
      <c r="KXD3527" s="59"/>
      <c r="KXE3527" s="59"/>
      <c r="KXF3527" s="59"/>
      <c r="KXG3527" s="315"/>
      <c r="KXH3527" s="85"/>
      <c r="KXI3527" s="79"/>
      <c r="KXJ3527" s="95"/>
      <c r="KXK3527" s="86"/>
      <c r="KXL3527" s="90"/>
      <c r="KXM3527" s="85"/>
      <c r="KXN3527" s="85"/>
      <c r="KXO3527" s="70"/>
      <c r="KXP3527" s="84"/>
      <c r="KXQ3527" s="84"/>
      <c r="KXR3527" s="84"/>
      <c r="KXS3527" s="59"/>
      <c r="KXT3527" s="59"/>
      <c r="KXU3527" s="59"/>
      <c r="KXV3527" s="59"/>
      <c r="KXW3527" s="315"/>
      <c r="KXX3527" s="85"/>
      <c r="KXY3527" s="79"/>
      <c r="KXZ3527" s="95"/>
      <c r="KYA3527" s="86"/>
      <c r="KYB3527" s="90"/>
      <c r="KYC3527" s="85"/>
      <c r="KYD3527" s="85"/>
      <c r="KYE3527" s="70"/>
      <c r="KYF3527" s="84"/>
      <c r="KYG3527" s="84"/>
      <c r="KYH3527" s="84"/>
      <c r="KYI3527" s="59"/>
      <c r="KYJ3527" s="59"/>
      <c r="KYK3527" s="59"/>
      <c r="KYL3527" s="59"/>
      <c r="KYM3527" s="315"/>
      <c r="KYN3527" s="85"/>
      <c r="KYO3527" s="79"/>
      <c r="KYP3527" s="95"/>
      <c r="KYQ3527" s="86"/>
      <c r="KYR3527" s="90"/>
      <c r="KYS3527" s="85"/>
      <c r="KYT3527" s="85"/>
      <c r="KYU3527" s="70"/>
      <c r="KYV3527" s="84"/>
      <c r="KYW3527" s="84"/>
      <c r="KYX3527" s="84"/>
      <c r="KYY3527" s="59"/>
      <c r="KYZ3527" s="59"/>
      <c r="KZA3527" s="59"/>
      <c r="KZB3527" s="59"/>
      <c r="KZC3527" s="315"/>
      <c r="KZD3527" s="85"/>
      <c r="KZE3527" s="79"/>
      <c r="KZF3527" s="95"/>
      <c r="KZG3527" s="86"/>
      <c r="KZH3527" s="90"/>
      <c r="KZI3527" s="85"/>
      <c r="KZJ3527" s="85"/>
      <c r="KZK3527" s="70"/>
      <c r="KZL3527" s="84"/>
      <c r="KZM3527" s="84"/>
      <c r="KZN3527" s="84"/>
      <c r="KZO3527" s="59"/>
      <c r="KZP3527" s="59"/>
      <c r="KZQ3527" s="59"/>
      <c r="KZR3527" s="59"/>
      <c r="KZS3527" s="315"/>
      <c r="KZT3527" s="85"/>
      <c r="KZU3527" s="79"/>
      <c r="KZV3527" s="95"/>
      <c r="KZW3527" s="86"/>
      <c r="KZX3527" s="90"/>
      <c r="KZY3527" s="85"/>
      <c r="KZZ3527" s="85"/>
      <c r="LAA3527" s="70"/>
      <c r="LAB3527" s="84"/>
      <c r="LAC3527" s="84"/>
      <c r="LAD3527" s="84"/>
      <c r="LAE3527" s="59"/>
      <c r="LAF3527" s="59"/>
      <c r="LAG3527" s="59"/>
      <c r="LAH3527" s="59"/>
      <c r="LAI3527" s="315"/>
      <c r="LAJ3527" s="85"/>
      <c r="LAK3527" s="79"/>
      <c r="LAL3527" s="95"/>
      <c r="LAM3527" s="86"/>
      <c r="LAN3527" s="90"/>
      <c r="LAO3527" s="85"/>
      <c r="LAP3527" s="85"/>
      <c r="LAQ3527" s="70"/>
      <c r="LAR3527" s="84"/>
      <c r="LAS3527" s="84"/>
      <c r="LAT3527" s="84"/>
      <c r="LAU3527" s="59"/>
      <c r="LAV3527" s="59"/>
      <c r="LAW3527" s="59"/>
      <c r="LAX3527" s="59"/>
      <c r="LAY3527" s="315"/>
      <c r="LAZ3527" s="85"/>
      <c r="LBA3527" s="79"/>
      <c r="LBB3527" s="95"/>
      <c r="LBC3527" s="86"/>
      <c r="LBD3527" s="90"/>
      <c r="LBE3527" s="85"/>
      <c r="LBF3527" s="85"/>
      <c r="LBG3527" s="70"/>
      <c r="LBH3527" s="84"/>
      <c r="LBI3527" s="84"/>
      <c r="LBJ3527" s="84"/>
      <c r="LBK3527" s="59"/>
      <c r="LBL3527" s="59"/>
      <c r="LBM3527" s="59"/>
      <c r="LBN3527" s="59"/>
      <c r="LBO3527" s="315"/>
      <c r="LBP3527" s="85"/>
      <c r="LBQ3527" s="79"/>
      <c r="LBR3527" s="95"/>
      <c r="LBS3527" s="86"/>
      <c r="LBT3527" s="90"/>
      <c r="LBU3527" s="85"/>
      <c r="LBV3527" s="85"/>
      <c r="LBW3527" s="70"/>
      <c r="LBX3527" s="84"/>
      <c r="LBY3527" s="84"/>
      <c r="LBZ3527" s="84"/>
      <c r="LCA3527" s="59"/>
      <c r="LCB3527" s="59"/>
      <c r="LCC3527" s="59"/>
      <c r="LCD3527" s="59"/>
      <c r="LCE3527" s="315"/>
      <c r="LCF3527" s="85"/>
      <c r="LCG3527" s="79"/>
      <c r="LCH3527" s="95"/>
      <c r="LCI3527" s="86"/>
      <c r="LCJ3527" s="90"/>
      <c r="LCK3527" s="85"/>
      <c r="LCL3527" s="85"/>
      <c r="LCM3527" s="70"/>
      <c r="LCN3527" s="84"/>
      <c r="LCO3527" s="84"/>
      <c r="LCP3527" s="84"/>
      <c r="LCQ3527" s="59"/>
      <c r="LCR3527" s="59"/>
      <c r="LCS3527" s="59"/>
      <c r="LCT3527" s="59"/>
      <c r="LCU3527" s="315"/>
      <c r="LCV3527" s="85"/>
      <c r="LCW3527" s="79"/>
      <c r="LCX3527" s="95"/>
      <c r="LCY3527" s="86"/>
      <c r="LCZ3527" s="90"/>
      <c r="LDA3527" s="85"/>
      <c r="LDB3527" s="85"/>
      <c r="LDC3527" s="70"/>
      <c r="LDD3527" s="84"/>
      <c r="LDE3527" s="84"/>
      <c r="LDF3527" s="84"/>
      <c r="LDG3527" s="59"/>
      <c r="LDH3527" s="59"/>
      <c r="LDI3527" s="59"/>
      <c r="LDJ3527" s="59"/>
      <c r="LDK3527" s="315"/>
      <c r="LDL3527" s="85"/>
      <c r="LDM3527" s="79"/>
      <c r="LDN3527" s="95"/>
      <c r="LDO3527" s="86"/>
      <c r="LDP3527" s="90"/>
      <c r="LDQ3527" s="85"/>
      <c r="LDR3527" s="85"/>
      <c r="LDS3527" s="70"/>
      <c r="LDT3527" s="84"/>
      <c r="LDU3527" s="84"/>
      <c r="LDV3527" s="84"/>
      <c r="LDW3527" s="59"/>
      <c r="LDX3527" s="59"/>
      <c r="LDY3527" s="59"/>
      <c r="LDZ3527" s="59"/>
      <c r="LEA3527" s="315"/>
      <c r="LEB3527" s="85"/>
      <c r="LEC3527" s="79"/>
      <c r="LED3527" s="95"/>
      <c r="LEE3527" s="86"/>
      <c r="LEF3527" s="90"/>
      <c r="LEG3527" s="85"/>
      <c r="LEH3527" s="85"/>
      <c r="LEI3527" s="70"/>
      <c r="LEJ3527" s="84"/>
      <c r="LEK3527" s="84"/>
      <c r="LEL3527" s="84"/>
      <c r="LEM3527" s="59"/>
      <c r="LEN3527" s="59"/>
      <c r="LEO3527" s="59"/>
      <c r="LEP3527" s="59"/>
      <c r="LEQ3527" s="315"/>
      <c r="LER3527" s="85"/>
      <c r="LES3527" s="79"/>
      <c r="LET3527" s="95"/>
      <c r="LEU3527" s="86"/>
      <c r="LEV3527" s="90"/>
      <c r="LEW3527" s="85"/>
      <c r="LEX3527" s="85"/>
      <c r="LEY3527" s="70"/>
      <c r="LEZ3527" s="84"/>
      <c r="LFA3527" s="84"/>
      <c r="LFB3527" s="84"/>
      <c r="LFC3527" s="59"/>
      <c r="LFD3527" s="59"/>
      <c r="LFE3527" s="59"/>
      <c r="LFF3527" s="59"/>
      <c r="LFG3527" s="315"/>
      <c r="LFH3527" s="85"/>
      <c r="LFI3527" s="79"/>
      <c r="LFJ3527" s="95"/>
      <c r="LFK3527" s="86"/>
      <c r="LFL3527" s="90"/>
      <c r="LFM3527" s="85"/>
      <c r="LFN3527" s="85"/>
      <c r="LFO3527" s="70"/>
      <c r="LFP3527" s="84"/>
      <c r="LFQ3527" s="84"/>
      <c r="LFR3527" s="84"/>
      <c r="LFS3527" s="59"/>
      <c r="LFT3527" s="59"/>
      <c r="LFU3527" s="59"/>
      <c r="LFV3527" s="59"/>
      <c r="LFW3527" s="315"/>
      <c r="LFX3527" s="85"/>
      <c r="LFY3527" s="79"/>
      <c r="LFZ3527" s="95"/>
      <c r="LGA3527" s="86"/>
      <c r="LGB3527" s="90"/>
      <c r="LGC3527" s="85"/>
      <c r="LGD3527" s="85"/>
      <c r="LGE3527" s="70"/>
      <c r="LGF3527" s="84"/>
      <c r="LGG3527" s="84"/>
      <c r="LGH3527" s="84"/>
      <c r="LGI3527" s="59"/>
      <c r="LGJ3527" s="59"/>
      <c r="LGK3527" s="59"/>
      <c r="LGL3527" s="59"/>
      <c r="LGM3527" s="315"/>
      <c r="LGN3527" s="85"/>
      <c r="LGO3527" s="79"/>
      <c r="LGP3527" s="95"/>
      <c r="LGQ3527" s="86"/>
      <c r="LGR3527" s="90"/>
      <c r="LGS3527" s="85"/>
      <c r="LGT3527" s="85"/>
      <c r="LGU3527" s="70"/>
      <c r="LGV3527" s="84"/>
      <c r="LGW3527" s="84"/>
      <c r="LGX3527" s="84"/>
      <c r="LGY3527" s="59"/>
      <c r="LGZ3527" s="59"/>
      <c r="LHA3527" s="59"/>
      <c r="LHB3527" s="59"/>
      <c r="LHC3527" s="315"/>
      <c r="LHD3527" s="85"/>
      <c r="LHE3527" s="79"/>
      <c r="LHF3527" s="95"/>
      <c r="LHG3527" s="86"/>
      <c r="LHH3527" s="90"/>
      <c r="LHI3527" s="85"/>
      <c r="LHJ3527" s="85"/>
      <c r="LHK3527" s="70"/>
      <c r="LHL3527" s="84"/>
      <c r="LHM3527" s="84"/>
      <c r="LHN3527" s="84"/>
      <c r="LHO3527" s="59"/>
      <c r="LHP3527" s="59"/>
      <c r="LHQ3527" s="59"/>
      <c r="LHR3527" s="59"/>
      <c r="LHS3527" s="315"/>
      <c r="LHT3527" s="85"/>
      <c r="LHU3527" s="79"/>
      <c r="LHV3527" s="95"/>
      <c r="LHW3527" s="86"/>
      <c r="LHX3527" s="90"/>
      <c r="LHY3527" s="85"/>
      <c r="LHZ3527" s="85"/>
      <c r="LIA3527" s="70"/>
      <c r="LIB3527" s="84"/>
      <c r="LIC3527" s="84"/>
      <c r="LID3527" s="84"/>
      <c r="LIE3527" s="59"/>
      <c r="LIF3527" s="59"/>
      <c r="LIG3527" s="59"/>
      <c r="LIH3527" s="59"/>
      <c r="LII3527" s="315"/>
      <c r="LIJ3527" s="85"/>
      <c r="LIK3527" s="79"/>
      <c r="LIL3527" s="95"/>
      <c r="LIM3527" s="86"/>
      <c r="LIN3527" s="90"/>
      <c r="LIO3527" s="85"/>
      <c r="LIP3527" s="85"/>
      <c r="LIQ3527" s="70"/>
      <c r="LIR3527" s="84"/>
      <c r="LIS3527" s="84"/>
      <c r="LIT3527" s="84"/>
      <c r="LIU3527" s="59"/>
      <c r="LIV3527" s="59"/>
      <c r="LIW3527" s="59"/>
      <c r="LIX3527" s="59"/>
      <c r="LIY3527" s="315"/>
      <c r="LIZ3527" s="85"/>
      <c r="LJA3527" s="79"/>
      <c r="LJB3527" s="95"/>
      <c r="LJC3527" s="86"/>
      <c r="LJD3527" s="90"/>
      <c r="LJE3527" s="85"/>
      <c r="LJF3527" s="85"/>
      <c r="LJG3527" s="70"/>
      <c r="LJH3527" s="84"/>
      <c r="LJI3527" s="84"/>
      <c r="LJJ3527" s="84"/>
      <c r="LJK3527" s="59"/>
      <c r="LJL3527" s="59"/>
      <c r="LJM3527" s="59"/>
      <c r="LJN3527" s="59"/>
      <c r="LJO3527" s="315"/>
      <c r="LJP3527" s="85"/>
      <c r="LJQ3527" s="79"/>
      <c r="LJR3527" s="95"/>
      <c r="LJS3527" s="86"/>
      <c r="LJT3527" s="90"/>
      <c r="LJU3527" s="85"/>
      <c r="LJV3527" s="85"/>
      <c r="LJW3527" s="70"/>
      <c r="LJX3527" s="84"/>
      <c r="LJY3527" s="84"/>
      <c r="LJZ3527" s="84"/>
      <c r="LKA3527" s="59"/>
      <c r="LKB3527" s="59"/>
      <c r="LKC3527" s="59"/>
      <c r="LKD3527" s="59"/>
      <c r="LKE3527" s="315"/>
      <c r="LKF3527" s="85"/>
      <c r="LKG3527" s="79"/>
      <c r="LKH3527" s="95"/>
      <c r="LKI3527" s="86"/>
      <c r="LKJ3527" s="90"/>
      <c r="LKK3527" s="85"/>
      <c r="LKL3527" s="85"/>
      <c r="LKM3527" s="70"/>
      <c r="LKN3527" s="84"/>
      <c r="LKO3527" s="84"/>
      <c r="LKP3527" s="84"/>
      <c r="LKQ3527" s="59"/>
      <c r="LKR3527" s="59"/>
      <c r="LKS3527" s="59"/>
      <c r="LKT3527" s="59"/>
      <c r="LKU3527" s="315"/>
      <c r="LKV3527" s="85"/>
      <c r="LKW3527" s="79"/>
      <c r="LKX3527" s="95"/>
      <c r="LKY3527" s="86"/>
      <c r="LKZ3527" s="90"/>
      <c r="LLA3527" s="85"/>
      <c r="LLB3527" s="85"/>
      <c r="LLC3527" s="70"/>
      <c r="LLD3527" s="84"/>
      <c r="LLE3527" s="84"/>
      <c r="LLF3527" s="84"/>
      <c r="LLG3527" s="59"/>
      <c r="LLH3527" s="59"/>
      <c r="LLI3527" s="59"/>
      <c r="LLJ3527" s="59"/>
      <c r="LLK3527" s="315"/>
      <c r="LLL3527" s="85"/>
      <c r="LLM3527" s="79"/>
      <c r="LLN3527" s="95"/>
      <c r="LLO3527" s="86"/>
      <c r="LLP3527" s="90"/>
      <c r="LLQ3527" s="85"/>
      <c r="LLR3527" s="85"/>
      <c r="LLS3527" s="70"/>
      <c r="LLT3527" s="84"/>
      <c r="LLU3527" s="84"/>
      <c r="LLV3527" s="84"/>
      <c r="LLW3527" s="59"/>
      <c r="LLX3527" s="59"/>
      <c r="LLY3527" s="59"/>
      <c r="LLZ3527" s="59"/>
      <c r="LMA3527" s="315"/>
      <c r="LMB3527" s="85"/>
      <c r="LMC3527" s="79"/>
      <c r="LMD3527" s="95"/>
      <c r="LME3527" s="86"/>
      <c r="LMF3527" s="90"/>
      <c r="LMG3527" s="85"/>
      <c r="LMH3527" s="85"/>
      <c r="LMI3527" s="70"/>
      <c r="LMJ3527" s="84"/>
      <c r="LMK3527" s="84"/>
      <c r="LML3527" s="84"/>
      <c r="LMM3527" s="59"/>
      <c r="LMN3527" s="59"/>
      <c r="LMO3527" s="59"/>
      <c r="LMP3527" s="59"/>
      <c r="LMQ3527" s="315"/>
      <c r="LMR3527" s="85"/>
      <c r="LMS3527" s="79"/>
      <c r="LMT3527" s="95"/>
      <c r="LMU3527" s="86"/>
      <c r="LMV3527" s="90"/>
      <c r="LMW3527" s="85"/>
      <c r="LMX3527" s="85"/>
      <c r="LMY3527" s="70"/>
      <c r="LMZ3527" s="84"/>
      <c r="LNA3527" s="84"/>
      <c r="LNB3527" s="84"/>
      <c r="LNC3527" s="59"/>
      <c r="LND3527" s="59"/>
      <c r="LNE3527" s="59"/>
      <c r="LNF3527" s="59"/>
      <c r="LNG3527" s="315"/>
      <c r="LNH3527" s="85"/>
      <c r="LNI3527" s="79"/>
      <c r="LNJ3527" s="95"/>
      <c r="LNK3527" s="86"/>
      <c r="LNL3527" s="90"/>
      <c r="LNM3527" s="85"/>
      <c r="LNN3527" s="85"/>
      <c r="LNO3527" s="70"/>
      <c r="LNP3527" s="84"/>
      <c r="LNQ3527" s="84"/>
      <c r="LNR3527" s="84"/>
      <c r="LNS3527" s="59"/>
      <c r="LNT3527" s="59"/>
      <c r="LNU3527" s="59"/>
      <c r="LNV3527" s="59"/>
      <c r="LNW3527" s="315"/>
      <c r="LNX3527" s="85"/>
      <c r="LNY3527" s="79"/>
      <c r="LNZ3527" s="95"/>
      <c r="LOA3527" s="86"/>
      <c r="LOB3527" s="90"/>
      <c r="LOC3527" s="85"/>
      <c r="LOD3527" s="85"/>
      <c r="LOE3527" s="70"/>
      <c r="LOF3527" s="84"/>
      <c r="LOG3527" s="84"/>
      <c r="LOH3527" s="84"/>
      <c r="LOI3527" s="59"/>
      <c r="LOJ3527" s="59"/>
      <c r="LOK3527" s="59"/>
      <c r="LOL3527" s="59"/>
      <c r="LOM3527" s="315"/>
      <c r="LON3527" s="85"/>
      <c r="LOO3527" s="79"/>
      <c r="LOP3527" s="95"/>
      <c r="LOQ3527" s="86"/>
      <c r="LOR3527" s="90"/>
      <c r="LOS3527" s="85"/>
      <c r="LOT3527" s="85"/>
      <c r="LOU3527" s="70"/>
      <c r="LOV3527" s="84"/>
      <c r="LOW3527" s="84"/>
      <c r="LOX3527" s="84"/>
      <c r="LOY3527" s="59"/>
      <c r="LOZ3527" s="59"/>
      <c r="LPA3527" s="59"/>
      <c r="LPB3527" s="59"/>
      <c r="LPC3527" s="315"/>
      <c r="LPD3527" s="85"/>
      <c r="LPE3527" s="79"/>
      <c r="LPF3527" s="95"/>
      <c r="LPG3527" s="86"/>
      <c r="LPH3527" s="90"/>
      <c r="LPI3527" s="85"/>
      <c r="LPJ3527" s="85"/>
      <c r="LPK3527" s="70"/>
      <c r="LPL3527" s="84"/>
      <c r="LPM3527" s="84"/>
      <c r="LPN3527" s="84"/>
      <c r="LPO3527" s="59"/>
      <c r="LPP3527" s="59"/>
      <c r="LPQ3527" s="59"/>
      <c r="LPR3527" s="59"/>
      <c r="LPS3527" s="315"/>
      <c r="LPT3527" s="85"/>
      <c r="LPU3527" s="79"/>
      <c r="LPV3527" s="95"/>
      <c r="LPW3527" s="86"/>
      <c r="LPX3527" s="90"/>
      <c r="LPY3527" s="85"/>
      <c r="LPZ3527" s="85"/>
      <c r="LQA3527" s="70"/>
      <c r="LQB3527" s="84"/>
      <c r="LQC3527" s="84"/>
      <c r="LQD3527" s="84"/>
      <c r="LQE3527" s="59"/>
      <c r="LQF3527" s="59"/>
      <c r="LQG3527" s="59"/>
      <c r="LQH3527" s="59"/>
      <c r="LQI3527" s="315"/>
      <c r="LQJ3527" s="85"/>
      <c r="LQK3527" s="79"/>
      <c r="LQL3527" s="95"/>
      <c r="LQM3527" s="86"/>
      <c r="LQN3527" s="90"/>
      <c r="LQO3527" s="85"/>
      <c r="LQP3527" s="85"/>
      <c r="LQQ3527" s="70"/>
      <c r="LQR3527" s="84"/>
      <c r="LQS3527" s="84"/>
      <c r="LQT3527" s="84"/>
      <c r="LQU3527" s="59"/>
      <c r="LQV3527" s="59"/>
      <c r="LQW3527" s="59"/>
      <c r="LQX3527" s="59"/>
      <c r="LQY3527" s="315"/>
      <c r="LQZ3527" s="85"/>
      <c r="LRA3527" s="79"/>
      <c r="LRB3527" s="95"/>
      <c r="LRC3527" s="86"/>
      <c r="LRD3527" s="90"/>
      <c r="LRE3527" s="85"/>
      <c r="LRF3527" s="85"/>
      <c r="LRG3527" s="70"/>
      <c r="LRH3527" s="84"/>
      <c r="LRI3527" s="84"/>
      <c r="LRJ3527" s="84"/>
      <c r="LRK3527" s="59"/>
      <c r="LRL3527" s="59"/>
      <c r="LRM3527" s="59"/>
      <c r="LRN3527" s="59"/>
      <c r="LRO3527" s="315"/>
      <c r="LRP3527" s="85"/>
      <c r="LRQ3527" s="79"/>
      <c r="LRR3527" s="95"/>
      <c r="LRS3527" s="86"/>
      <c r="LRT3527" s="90"/>
      <c r="LRU3527" s="85"/>
      <c r="LRV3527" s="85"/>
      <c r="LRW3527" s="70"/>
      <c r="LRX3527" s="84"/>
      <c r="LRY3527" s="84"/>
      <c r="LRZ3527" s="84"/>
      <c r="LSA3527" s="59"/>
      <c r="LSB3527" s="59"/>
      <c r="LSC3527" s="59"/>
      <c r="LSD3527" s="59"/>
      <c r="LSE3527" s="315"/>
      <c r="LSF3527" s="85"/>
      <c r="LSG3527" s="79"/>
      <c r="LSH3527" s="95"/>
      <c r="LSI3527" s="86"/>
      <c r="LSJ3527" s="90"/>
      <c r="LSK3527" s="85"/>
      <c r="LSL3527" s="85"/>
      <c r="LSM3527" s="70"/>
      <c r="LSN3527" s="84"/>
      <c r="LSO3527" s="84"/>
      <c r="LSP3527" s="84"/>
      <c r="LSQ3527" s="59"/>
      <c r="LSR3527" s="59"/>
      <c r="LSS3527" s="59"/>
      <c r="LST3527" s="59"/>
      <c r="LSU3527" s="315"/>
      <c r="LSV3527" s="85"/>
      <c r="LSW3527" s="79"/>
      <c r="LSX3527" s="95"/>
      <c r="LSY3527" s="86"/>
      <c r="LSZ3527" s="90"/>
      <c r="LTA3527" s="85"/>
      <c r="LTB3527" s="85"/>
      <c r="LTC3527" s="70"/>
      <c r="LTD3527" s="84"/>
      <c r="LTE3527" s="84"/>
      <c r="LTF3527" s="84"/>
      <c r="LTG3527" s="59"/>
      <c r="LTH3527" s="59"/>
      <c r="LTI3527" s="59"/>
      <c r="LTJ3527" s="59"/>
      <c r="LTK3527" s="315"/>
      <c r="LTL3527" s="85"/>
      <c r="LTM3527" s="79"/>
      <c r="LTN3527" s="95"/>
      <c r="LTO3527" s="86"/>
      <c r="LTP3527" s="90"/>
      <c r="LTQ3527" s="85"/>
      <c r="LTR3527" s="85"/>
      <c r="LTS3527" s="70"/>
      <c r="LTT3527" s="84"/>
      <c r="LTU3527" s="84"/>
      <c r="LTV3527" s="84"/>
      <c r="LTW3527" s="59"/>
      <c r="LTX3527" s="59"/>
      <c r="LTY3527" s="59"/>
      <c r="LTZ3527" s="59"/>
      <c r="LUA3527" s="315"/>
      <c r="LUB3527" s="85"/>
      <c r="LUC3527" s="79"/>
      <c r="LUD3527" s="95"/>
      <c r="LUE3527" s="86"/>
      <c r="LUF3527" s="90"/>
      <c r="LUG3527" s="85"/>
      <c r="LUH3527" s="85"/>
      <c r="LUI3527" s="70"/>
      <c r="LUJ3527" s="84"/>
      <c r="LUK3527" s="84"/>
      <c r="LUL3527" s="84"/>
      <c r="LUM3527" s="59"/>
      <c r="LUN3527" s="59"/>
      <c r="LUO3527" s="59"/>
      <c r="LUP3527" s="59"/>
      <c r="LUQ3527" s="315"/>
      <c r="LUR3527" s="85"/>
      <c r="LUS3527" s="79"/>
      <c r="LUT3527" s="95"/>
      <c r="LUU3527" s="86"/>
      <c r="LUV3527" s="90"/>
      <c r="LUW3527" s="85"/>
      <c r="LUX3527" s="85"/>
      <c r="LUY3527" s="70"/>
      <c r="LUZ3527" s="84"/>
      <c r="LVA3527" s="84"/>
      <c r="LVB3527" s="84"/>
      <c r="LVC3527" s="59"/>
      <c r="LVD3527" s="59"/>
      <c r="LVE3527" s="59"/>
      <c r="LVF3527" s="59"/>
      <c r="LVG3527" s="315"/>
      <c r="LVH3527" s="85"/>
      <c r="LVI3527" s="79"/>
      <c r="LVJ3527" s="95"/>
      <c r="LVK3527" s="86"/>
      <c r="LVL3527" s="90"/>
      <c r="LVM3527" s="85"/>
      <c r="LVN3527" s="85"/>
      <c r="LVO3527" s="70"/>
      <c r="LVP3527" s="84"/>
      <c r="LVQ3527" s="84"/>
      <c r="LVR3527" s="84"/>
      <c r="LVS3527" s="59"/>
      <c r="LVT3527" s="59"/>
      <c r="LVU3527" s="59"/>
      <c r="LVV3527" s="59"/>
      <c r="LVW3527" s="315"/>
      <c r="LVX3527" s="85"/>
      <c r="LVY3527" s="79"/>
      <c r="LVZ3527" s="95"/>
      <c r="LWA3527" s="86"/>
      <c r="LWB3527" s="90"/>
      <c r="LWC3527" s="85"/>
      <c r="LWD3527" s="85"/>
      <c r="LWE3527" s="70"/>
      <c r="LWF3527" s="84"/>
      <c r="LWG3527" s="84"/>
      <c r="LWH3527" s="84"/>
      <c r="LWI3527" s="59"/>
      <c r="LWJ3527" s="59"/>
      <c r="LWK3527" s="59"/>
      <c r="LWL3527" s="59"/>
      <c r="LWM3527" s="315"/>
      <c r="LWN3527" s="85"/>
      <c r="LWO3527" s="79"/>
      <c r="LWP3527" s="95"/>
      <c r="LWQ3527" s="86"/>
      <c r="LWR3527" s="90"/>
      <c r="LWS3527" s="85"/>
      <c r="LWT3527" s="85"/>
      <c r="LWU3527" s="70"/>
      <c r="LWV3527" s="84"/>
      <c r="LWW3527" s="84"/>
      <c r="LWX3527" s="84"/>
      <c r="LWY3527" s="59"/>
      <c r="LWZ3527" s="59"/>
      <c r="LXA3527" s="59"/>
      <c r="LXB3527" s="59"/>
      <c r="LXC3527" s="315"/>
      <c r="LXD3527" s="85"/>
      <c r="LXE3527" s="79"/>
      <c r="LXF3527" s="95"/>
      <c r="LXG3527" s="86"/>
      <c r="LXH3527" s="90"/>
      <c r="LXI3527" s="85"/>
      <c r="LXJ3527" s="85"/>
      <c r="LXK3527" s="70"/>
      <c r="LXL3527" s="84"/>
      <c r="LXM3527" s="84"/>
      <c r="LXN3527" s="84"/>
      <c r="LXO3527" s="59"/>
      <c r="LXP3527" s="59"/>
      <c r="LXQ3527" s="59"/>
      <c r="LXR3527" s="59"/>
      <c r="LXS3527" s="315"/>
      <c r="LXT3527" s="85"/>
      <c r="LXU3527" s="79"/>
      <c r="LXV3527" s="95"/>
      <c r="LXW3527" s="86"/>
      <c r="LXX3527" s="90"/>
      <c r="LXY3527" s="85"/>
      <c r="LXZ3527" s="85"/>
      <c r="LYA3527" s="70"/>
      <c r="LYB3527" s="84"/>
      <c r="LYC3527" s="84"/>
      <c r="LYD3527" s="84"/>
      <c r="LYE3527" s="59"/>
      <c r="LYF3527" s="59"/>
      <c r="LYG3527" s="59"/>
      <c r="LYH3527" s="59"/>
      <c r="LYI3527" s="315"/>
      <c r="LYJ3527" s="85"/>
      <c r="LYK3527" s="79"/>
      <c r="LYL3527" s="95"/>
      <c r="LYM3527" s="86"/>
      <c r="LYN3527" s="90"/>
      <c r="LYO3527" s="85"/>
      <c r="LYP3527" s="85"/>
      <c r="LYQ3527" s="70"/>
      <c r="LYR3527" s="84"/>
      <c r="LYS3527" s="84"/>
      <c r="LYT3527" s="84"/>
      <c r="LYU3527" s="59"/>
      <c r="LYV3527" s="59"/>
      <c r="LYW3527" s="59"/>
      <c r="LYX3527" s="59"/>
      <c r="LYY3527" s="315"/>
      <c r="LYZ3527" s="85"/>
      <c r="LZA3527" s="79"/>
      <c r="LZB3527" s="95"/>
      <c r="LZC3527" s="86"/>
      <c r="LZD3527" s="90"/>
      <c r="LZE3527" s="85"/>
      <c r="LZF3527" s="85"/>
      <c r="LZG3527" s="70"/>
      <c r="LZH3527" s="84"/>
      <c r="LZI3527" s="84"/>
      <c r="LZJ3527" s="84"/>
      <c r="LZK3527" s="59"/>
      <c r="LZL3527" s="59"/>
      <c r="LZM3527" s="59"/>
      <c r="LZN3527" s="59"/>
      <c r="LZO3527" s="315"/>
      <c r="LZP3527" s="85"/>
      <c r="LZQ3527" s="79"/>
      <c r="LZR3527" s="95"/>
      <c r="LZS3527" s="86"/>
      <c r="LZT3527" s="90"/>
      <c r="LZU3527" s="85"/>
      <c r="LZV3527" s="85"/>
      <c r="LZW3527" s="70"/>
      <c r="LZX3527" s="84"/>
      <c r="LZY3527" s="84"/>
      <c r="LZZ3527" s="84"/>
      <c r="MAA3527" s="59"/>
      <c r="MAB3527" s="59"/>
      <c r="MAC3527" s="59"/>
      <c r="MAD3527" s="59"/>
      <c r="MAE3527" s="315"/>
      <c r="MAF3527" s="85"/>
      <c r="MAG3527" s="79"/>
      <c r="MAH3527" s="95"/>
      <c r="MAI3527" s="86"/>
      <c r="MAJ3527" s="90"/>
      <c r="MAK3527" s="85"/>
      <c r="MAL3527" s="85"/>
      <c r="MAM3527" s="70"/>
      <c r="MAN3527" s="84"/>
      <c r="MAO3527" s="84"/>
      <c r="MAP3527" s="84"/>
      <c r="MAQ3527" s="59"/>
      <c r="MAR3527" s="59"/>
      <c r="MAS3527" s="59"/>
      <c r="MAT3527" s="59"/>
      <c r="MAU3527" s="315"/>
      <c r="MAV3527" s="85"/>
      <c r="MAW3527" s="79"/>
      <c r="MAX3527" s="95"/>
      <c r="MAY3527" s="86"/>
      <c r="MAZ3527" s="90"/>
      <c r="MBA3527" s="85"/>
      <c r="MBB3527" s="85"/>
      <c r="MBC3527" s="70"/>
      <c r="MBD3527" s="84"/>
      <c r="MBE3527" s="84"/>
      <c r="MBF3527" s="84"/>
      <c r="MBG3527" s="59"/>
      <c r="MBH3527" s="59"/>
      <c r="MBI3527" s="59"/>
      <c r="MBJ3527" s="59"/>
      <c r="MBK3527" s="315"/>
      <c r="MBL3527" s="85"/>
      <c r="MBM3527" s="79"/>
      <c r="MBN3527" s="95"/>
      <c r="MBO3527" s="86"/>
      <c r="MBP3527" s="90"/>
      <c r="MBQ3527" s="85"/>
      <c r="MBR3527" s="85"/>
      <c r="MBS3527" s="70"/>
      <c r="MBT3527" s="84"/>
      <c r="MBU3527" s="84"/>
      <c r="MBV3527" s="84"/>
      <c r="MBW3527" s="59"/>
      <c r="MBX3527" s="59"/>
      <c r="MBY3527" s="59"/>
      <c r="MBZ3527" s="59"/>
      <c r="MCA3527" s="315"/>
      <c r="MCB3527" s="85"/>
      <c r="MCC3527" s="79"/>
      <c r="MCD3527" s="95"/>
      <c r="MCE3527" s="86"/>
      <c r="MCF3527" s="90"/>
      <c r="MCG3527" s="85"/>
      <c r="MCH3527" s="85"/>
      <c r="MCI3527" s="70"/>
      <c r="MCJ3527" s="84"/>
      <c r="MCK3527" s="84"/>
      <c r="MCL3527" s="84"/>
      <c r="MCM3527" s="59"/>
      <c r="MCN3527" s="59"/>
      <c r="MCO3527" s="59"/>
      <c r="MCP3527" s="59"/>
      <c r="MCQ3527" s="315"/>
      <c r="MCR3527" s="85"/>
      <c r="MCS3527" s="79"/>
      <c r="MCT3527" s="95"/>
      <c r="MCU3527" s="86"/>
      <c r="MCV3527" s="90"/>
      <c r="MCW3527" s="85"/>
      <c r="MCX3527" s="85"/>
      <c r="MCY3527" s="70"/>
      <c r="MCZ3527" s="84"/>
      <c r="MDA3527" s="84"/>
      <c r="MDB3527" s="84"/>
      <c r="MDC3527" s="59"/>
      <c r="MDD3527" s="59"/>
      <c r="MDE3527" s="59"/>
      <c r="MDF3527" s="59"/>
      <c r="MDG3527" s="315"/>
      <c r="MDH3527" s="85"/>
      <c r="MDI3527" s="79"/>
      <c r="MDJ3527" s="95"/>
      <c r="MDK3527" s="86"/>
      <c r="MDL3527" s="90"/>
      <c r="MDM3527" s="85"/>
      <c r="MDN3527" s="85"/>
      <c r="MDO3527" s="70"/>
      <c r="MDP3527" s="84"/>
      <c r="MDQ3527" s="84"/>
      <c r="MDR3527" s="84"/>
      <c r="MDS3527" s="59"/>
      <c r="MDT3527" s="59"/>
      <c r="MDU3527" s="59"/>
      <c r="MDV3527" s="59"/>
      <c r="MDW3527" s="315"/>
      <c r="MDX3527" s="85"/>
      <c r="MDY3527" s="79"/>
      <c r="MDZ3527" s="95"/>
      <c r="MEA3527" s="86"/>
      <c r="MEB3527" s="90"/>
      <c r="MEC3527" s="85"/>
      <c r="MED3527" s="85"/>
      <c r="MEE3527" s="70"/>
      <c r="MEF3527" s="84"/>
      <c r="MEG3527" s="84"/>
      <c r="MEH3527" s="84"/>
      <c r="MEI3527" s="59"/>
      <c r="MEJ3527" s="59"/>
      <c r="MEK3527" s="59"/>
      <c r="MEL3527" s="59"/>
      <c r="MEM3527" s="315"/>
      <c r="MEN3527" s="85"/>
      <c r="MEO3527" s="79"/>
      <c r="MEP3527" s="95"/>
      <c r="MEQ3527" s="86"/>
      <c r="MER3527" s="90"/>
      <c r="MES3527" s="85"/>
      <c r="MET3527" s="85"/>
      <c r="MEU3527" s="70"/>
      <c r="MEV3527" s="84"/>
      <c r="MEW3527" s="84"/>
      <c r="MEX3527" s="84"/>
      <c r="MEY3527" s="59"/>
      <c r="MEZ3527" s="59"/>
      <c r="MFA3527" s="59"/>
      <c r="MFB3527" s="59"/>
      <c r="MFC3527" s="315"/>
      <c r="MFD3527" s="85"/>
      <c r="MFE3527" s="79"/>
      <c r="MFF3527" s="95"/>
      <c r="MFG3527" s="86"/>
      <c r="MFH3527" s="90"/>
      <c r="MFI3527" s="85"/>
      <c r="MFJ3527" s="85"/>
      <c r="MFK3527" s="70"/>
      <c r="MFL3527" s="84"/>
      <c r="MFM3527" s="84"/>
      <c r="MFN3527" s="84"/>
      <c r="MFO3527" s="59"/>
      <c r="MFP3527" s="59"/>
      <c r="MFQ3527" s="59"/>
      <c r="MFR3527" s="59"/>
      <c r="MFS3527" s="315"/>
      <c r="MFT3527" s="85"/>
      <c r="MFU3527" s="79"/>
      <c r="MFV3527" s="95"/>
      <c r="MFW3527" s="86"/>
      <c r="MFX3527" s="90"/>
      <c r="MFY3527" s="85"/>
      <c r="MFZ3527" s="85"/>
      <c r="MGA3527" s="70"/>
      <c r="MGB3527" s="84"/>
      <c r="MGC3527" s="84"/>
      <c r="MGD3527" s="84"/>
      <c r="MGE3527" s="59"/>
      <c r="MGF3527" s="59"/>
      <c r="MGG3527" s="59"/>
      <c r="MGH3527" s="59"/>
      <c r="MGI3527" s="315"/>
      <c r="MGJ3527" s="85"/>
      <c r="MGK3527" s="79"/>
      <c r="MGL3527" s="95"/>
      <c r="MGM3527" s="86"/>
      <c r="MGN3527" s="90"/>
      <c r="MGO3527" s="85"/>
      <c r="MGP3527" s="85"/>
      <c r="MGQ3527" s="70"/>
      <c r="MGR3527" s="84"/>
      <c r="MGS3527" s="84"/>
      <c r="MGT3527" s="84"/>
      <c r="MGU3527" s="59"/>
      <c r="MGV3527" s="59"/>
      <c r="MGW3527" s="59"/>
      <c r="MGX3527" s="59"/>
      <c r="MGY3527" s="315"/>
      <c r="MGZ3527" s="85"/>
      <c r="MHA3527" s="79"/>
      <c r="MHB3527" s="95"/>
      <c r="MHC3527" s="86"/>
      <c r="MHD3527" s="90"/>
      <c r="MHE3527" s="85"/>
      <c r="MHF3527" s="85"/>
      <c r="MHG3527" s="70"/>
      <c r="MHH3527" s="84"/>
      <c r="MHI3527" s="84"/>
      <c r="MHJ3527" s="84"/>
      <c r="MHK3527" s="59"/>
      <c r="MHL3527" s="59"/>
      <c r="MHM3527" s="59"/>
      <c r="MHN3527" s="59"/>
      <c r="MHO3527" s="315"/>
      <c r="MHP3527" s="85"/>
      <c r="MHQ3527" s="79"/>
      <c r="MHR3527" s="95"/>
      <c r="MHS3527" s="86"/>
      <c r="MHT3527" s="90"/>
      <c r="MHU3527" s="85"/>
      <c r="MHV3527" s="85"/>
      <c r="MHW3527" s="70"/>
      <c r="MHX3527" s="84"/>
      <c r="MHY3527" s="84"/>
      <c r="MHZ3527" s="84"/>
      <c r="MIA3527" s="59"/>
      <c r="MIB3527" s="59"/>
      <c r="MIC3527" s="59"/>
      <c r="MID3527" s="59"/>
      <c r="MIE3527" s="315"/>
      <c r="MIF3527" s="85"/>
      <c r="MIG3527" s="79"/>
      <c r="MIH3527" s="95"/>
      <c r="MII3527" s="86"/>
      <c r="MIJ3527" s="90"/>
      <c r="MIK3527" s="85"/>
      <c r="MIL3527" s="85"/>
      <c r="MIM3527" s="70"/>
      <c r="MIN3527" s="84"/>
      <c r="MIO3527" s="84"/>
      <c r="MIP3527" s="84"/>
      <c r="MIQ3527" s="59"/>
      <c r="MIR3527" s="59"/>
      <c r="MIS3527" s="59"/>
      <c r="MIT3527" s="59"/>
      <c r="MIU3527" s="315"/>
      <c r="MIV3527" s="85"/>
      <c r="MIW3527" s="79"/>
      <c r="MIX3527" s="95"/>
      <c r="MIY3527" s="86"/>
      <c r="MIZ3527" s="90"/>
      <c r="MJA3527" s="85"/>
      <c r="MJB3527" s="85"/>
      <c r="MJC3527" s="70"/>
      <c r="MJD3527" s="84"/>
      <c r="MJE3527" s="84"/>
      <c r="MJF3527" s="84"/>
      <c r="MJG3527" s="59"/>
      <c r="MJH3527" s="59"/>
      <c r="MJI3527" s="59"/>
      <c r="MJJ3527" s="59"/>
      <c r="MJK3527" s="315"/>
      <c r="MJL3527" s="85"/>
      <c r="MJM3527" s="79"/>
      <c r="MJN3527" s="95"/>
      <c r="MJO3527" s="86"/>
      <c r="MJP3527" s="90"/>
      <c r="MJQ3527" s="85"/>
      <c r="MJR3527" s="85"/>
      <c r="MJS3527" s="70"/>
      <c r="MJT3527" s="84"/>
      <c r="MJU3527" s="84"/>
      <c r="MJV3527" s="84"/>
      <c r="MJW3527" s="59"/>
      <c r="MJX3527" s="59"/>
      <c r="MJY3527" s="59"/>
      <c r="MJZ3527" s="59"/>
      <c r="MKA3527" s="315"/>
      <c r="MKB3527" s="85"/>
      <c r="MKC3527" s="79"/>
      <c r="MKD3527" s="95"/>
      <c r="MKE3527" s="86"/>
      <c r="MKF3527" s="90"/>
      <c r="MKG3527" s="85"/>
      <c r="MKH3527" s="85"/>
      <c r="MKI3527" s="70"/>
      <c r="MKJ3527" s="84"/>
      <c r="MKK3527" s="84"/>
      <c r="MKL3527" s="84"/>
      <c r="MKM3527" s="59"/>
      <c r="MKN3527" s="59"/>
      <c r="MKO3527" s="59"/>
      <c r="MKP3527" s="59"/>
      <c r="MKQ3527" s="315"/>
      <c r="MKR3527" s="85"/>
      <c r="MKS3527" s="79"/>
      <c r="MKT3527" s="95"/>
      <c r="MKU3527" s="86"/>
      <c r="MKV3527" s="90"/>
      <c r="MKW3527" s="85"/>
      <c r="MKX3527" s="85"/>
      <c r="MKY3527" s="70"/>
      <c r="MKZ3527" s="84"/>
      <c r="MLA3527" s="84"/>
      <c r="MLB3527" s="84"/>
      <c r="MLC3527" s="59"/>
      <c r="MLD3527" s="59"/>
      <c r="MLE3527" s="59"/>
      <c r="MLF3527" s="59"/>
      <c r="MLG3527" s="315"/>
      <c r="MLH3527" s="85"/>
      <c r="MLI3527" s="79"/>
      <c r="MLJ3527" s="95"/>
      <c r="MLK3527" s="86"/>
      <c r="MLL3527" s="90"/>
      <c r="MLM3527" s="85"/>
      <c r="MLN3527" s="85"/>
      <c r="MLO3527" s="70"/>
      <c r="MLP3527" s="84"/>
      <c r="MLQ3527" s="84"/>
      <c r="MLR3527" s="84"/>
      <c r="MLS3527" s="59"/>
      <c r="MLT3527" s="59"/>
      <c r="MLU3527" s="59"/>
      <c r="MLV3527" s="59"/>
      <c r="MLW3527" s="315"/>
      <c r="MLX3527" s="85"/>
      <c r="MLY3527" s="79"/>
      <c r="MLZ3527" s="95"/>
      <c r="MMA3527" s="86"/>
      <c r="MMB3527" s="90"/>
      <c r="MMC3527" s="85"/>
      <c r="MMD3527" s="85"/>
      <c r="MME3527" s="70"/>
      <c r="MMF3527" s="84"/>
      <c r="MMG3527" s="84"/>
      <c r="MMH3527" s="84"/>
      <c r="MMI3527" s="59"/>
      <c r="MMJ3527" s="59"/>
      <c r="MMK3527" s="59"/>
      <c r="MML3527" s="59"/>
      <c r="MMM3527" s="315"/>
      <c r="MMN3527" s="85"/>
      <c r="MMO3527" s="79"/>
      <c r="MMP3527" s="95"/>
      <c r="MMQ3527" s="86"/>
      <c r="MMR3527" s="90"/>
      <c r="MMS3527" s="85"/>
      <c r="MMT3527" s="85"/>
      <c r="MMU3527" s="70"/>
      <c r="MMV3527" s="84"/>
      <c r="MMW3527" s="84"/>
      <c r="MMX3527" s="84"/>
      <c r="MMY3527" s="59"/>
      <c r="MMZ3527" s="59"/>
      <c r="MNA3527" s="59"/>
      <c r="MNB3527" s="59"/>
      <c r="MNC3527" s="315"/>
      <c r="MND3527" s="85"/>
      <c r="MNE3527" s="79"/>
      <c r="MNF3527" s="95"/>
      <c r="MNG3527" s="86"/>
      <c r="MNH3527" s="90"/>
      <c r="MNI3527" s="85"/>
      <c r="MNJ3527" s="85"/>
      <c r="MNK3527" s="70"/>
      <c r="MNL3527" s="84"/>
      <c r="MNM3527" s="84"/>
      <c r="MNN3527" s="84"/>
      <c r="MNO3527" s="59"/>
      <c r="MNP3527" s="59"/>
      <c r="MNQ3527" s="59"/>
      <c r="MNR3527" s="59"/>
      <c r="MNS3527" s="315"/>
      <c r="MNT3527" s="85"/>
      <c r="MNU3527" s="79"/>
      <c r="MNV3527" s="95"/>
      <c r="MNW3527" s="86"/>
      <c r="MNX3527" s="90"/>
      <c r="MNY3527" s="85"/>
      <c r="MNZ3527" s="85"/>
      <c r="MOA3527" s="70"/>
      <c r="MOB3527" s="84"/>
      <c r="MOC3527" s="84"/>
      <c r="MOD3527" s="84"/>
      <c r="MOE3527" s="59"/>
      <c r="MOF3527" s="59"/>
      <c r="MOG3527" s="59"/>
      <c r="MOH3527" s="59"/>
      <c r="MOI3527" s="315"/>
      <c r="MOJ3527" s="85"/>
      <c r="MOK3527" s="79"/>
      <c r="MOL3527" s="95"/>
      <c r="MOM3527" s="86"/>
      <c r="MON3527" s="90"/>
      <c r="MOO3527" s="85"/>
      <c r="MOP3527" s="85"/>
      <c r="MOQ3527" s="70"/>
      <c r="MOR3527" s="84"/>
      <c r="MOS3527" s="84"/>
      <c r="MOT3527" s="84"/>
      <c r="MOU3527" s="59"/>
      <c r="MOV3527" s="59"/>
      <c r="MOW3527" s="59"/>
      <c r="MOX3527" s="59"/>
      <c r="MOY3527" s="315"/>
      <c r="MOZ3527" s="85"/>
      <c r="MPA3527" s="79"/>
      <c r="MPB3527" s="95"/>
      <c r="MPC3527" s="86"/>
      <c r="MPD3527" s="90"/>
      <c r="MPE3527" s="85"/>
      <c r="MPF3527" s="85"/>
      <c r="MPG3527" s="70"/>
      <c r="MPH3527" s="84"/>
      <c r="MPI3527" s="84"/>
      <c r="MPJ3527" s="84"/>
      <c r="MPK3527" s="59"/>
      <c r="MPL3527" s="59"/>
      <c r="MPM3527" s="59"/>
      <c r="MPN3527" s="59"/>
      <c r="MPO3527" s="315"/>
      <c r="MPP3527" s="85"/>
      <c r="MPQ3527" s="79"/>
      <c r="MPR3527" s="95"/>
      <c r="MPS3527" s="86"/>
      <c r="MPT3527" s="90"/>
      <c r="MPU3527" s="85"/>
      <c r="MPV3527" s="85"/>
      <c r="MPW3527" s="70"/>
      <c r="MPX3527" s="84"/>
      <c r="MPY3527" s="84"/>
      <c r="MPZ3527" s="84"/>
      <c r="MQA3527" s="59"/>
      <c r="MQB3527" s="59"/>
      <c r="MQC3527" s="59"/>
      <c r="MQD3527" s="59"/>
      <c r="MQE3527" s="315"/>
      <c r="MQF3527" s="85"/>
      <c r="MQG3527" s="79"/>
      <c r="MQH3527" s="95"/>
      <c r="MQI3527" s="86"/>
      <c r="MQJ3527" s="90"/>
      <c r="MQK3527" s="85"/>
      <c r="MQL3527" s="85"/>
      <c r="MQM3527" s="70"/>
      <c r="MQN3527" s="84"/>
      <c r="MQO3527" s="84"/>
      <c r="MQP3527" s="84"/>
      <c r="MQQ3527" s="59"/>
      <c r="MQR3527" s="59"/>
      <c r="MQS3527" s="59"/>
      <c r="MQT3527" s="59"/>
      <c r="MQU3527" s="315"/>
      <c r="MQV3527" s="85"/>
      <c r="MQW3527" s="79"/>
      <c r="MQX3527" s="95"/>
      <c r="MQY3527" s="86"/>
      <c r="MQZ3527" s="90"/>
      <c r="MRA3527" s="85"/>
      <c r="MRB3527" s="85"/>
      <c r="MRC3527" s="70"/>
      <c r="MRD3527" s="84"/>
      <c r="MRE3527" s="84"/>
      <c r="MRF3527" s="84"/>
      <c r="MRG3527" s="59"/>
      <c r="MRH3527" s="59"/>
      <c r="MRI3527" s="59"/>
      <c r="MRJ3527" s="59"/>
      <c r="MRK3527" s="315"/>
      <c r="MRL3527" s="85"/>
      <c r="MRM3527" s="79"/>
      <c r="MRN3527" s="95"/>
      <c r="MRO3527" s="86"/>
      <c r="MRP3527" s="90"/>
      <c r="MRQ3527" s="85"/>
      <c r="MRR3527" s="85"/>
      <c r="MRS3527" s="70"/>
      <c r="MRT3527" s="84"/>
      <c r="MRU3527" s="84"/>
      <c r="MRV3527" s="84"/>
      <c r="MRW3527" s="59"/>
      <c r="MRX3527" s="59"/>
      <c r="MRY3527" s="59"/>
      <c r="MRZ3527" s="59"/>
      <c r="MSA3527" s="315"/>
      <c r="MSB3527" s="85"/>
      <c r="MSC3527" s="79"/>
      <c r="MSD3527" s="95"/>
      <c r="MSE3527" s="86"/>
      <c r="MSF3527" s="90"/>
      <c r="MSG3527" s="85"/>
      <c r="MSH3527" s="85"/>
      <c r="MSI3527" s="70"/>
      <c r="MSJ3527" s="84"/>
      <c r="MSK3527" s="84"/>
      <c r="MSL3527" s="84"/>
      <c r="MSM3527" s="59"/>
      <c r="MSN3527" s="59"/>
      <c r="MSO3527" s="59"/>
      <c r="MSP3527" s="59"/>
      <c r="MSQ3527" s="315"/>
      <c r="MSR3527" s="85"/>
      <c r="MSS3527" s="79"/>
      <c r="MST3527" s="95"/>
      <c r="MSU3527" s="86"/>
      <c r="MSV3527" s="90"/>
      <c r="MSW3527" s="85"/>
      <c r="MSX3527" s="85"/>
      <c r="MSY3527" s="70"/>
      <c r="MSZ3527" s="84"/>
      <c r="MTA3527" s="84"/>
      <c r="MTB3527" s="84"/>
      <c r="MTC3527" s="59"/>
      <c r="MTD3527" s="59"/>
      <c r="MTE3527" s="59"/>
      <c r="MTF3527" s="59"/>
      <c r="MTG3527" s="315"/>
      <c r="MTH3527" s="85"/>
      <c r="MTI3527" s="79"/>
      <c r="MTJ3527" s="95"/>
      <c r="MTK3527" s="86"/>
      <c r="MTL3527" s="90"/>
      <c r="MTM3527" s="85"/>
      <c r="MTN3527" s="85"/>
      <c r="MTO3527" s="70"/>
      <c r="MTP3527" s="84"/>
      <c r="MTQ3527" s="84"/>
      <c r="MTR3527" s="84"/>
      <c r="MTS3527" s="59"/>
      <c r="MTT3527" s="59"/>
      <c r="MTU3527" s="59"/>
      <c r="MTV3527" s="59"/>
      <c r="MTW3527" s="315"/>
      <c r="MTX3527" s="85"/>
      <c r="MTY3527" s="79"/>
      <c r="MTZ3527" s="95"/>
      <c r="MUA3527" s="86"/>
      <c r="MUB3527" s="90"/>
      <c r="MUC3527" s="85"/>
      <c r="MUD3527" s="85"/>
      <c r="MUE3527" s="70"/>
      <c r="MUF3527" s="84"/>
      <c r="MUG3527" s="84"/>
      <c r="MUH3527" s="84"/>
      <c r="MUI3527" s="59"/>
      <c r="MUJ3527" s="59"/>
      <c r="MUK3527" s="59"/>
      <c r="MUL3527" s="59"/>
      <c r="MUM3527" s="315"/>
      <c r="MUN3527" s="85"/>
      <c r="MUO3527" s="79"/>
      <c r="MUP3527" s="95"/>
      <c r="MUQ3527" s="86"/>
      <c r="MUR3527" s="90"/>
      <c r="MUS3527" s="85"/>
      <c r="MUT3527" s="85"/>
      <c r="MUU3527" s="70"/>
      <c r="MUV3527" s="84"/>
      <c r="MUW3527" s="84"/>
      <c r="MUX3527" s="84"/>
      <c r="MUY3527" s="59"/>
      <c r="MUZ3527" s="59"/>
      <c r="MVA3527" s="59"/>
      <c r="MVB3527" s="59"/>
      <c r="MVC3527" s="315"/>
      <c r="MVD3527" s="85"/>
      <c r="MVE3527" s="79"/>
      <c r="MVF3527" s="95"/>
      <c r="MVG3527" s="86"/>
      <c r="MVH3527" s="90"/>
      <c r="MVI3527" s="85"/>
      <c r="MVJ3527" s="85"/>
      <c r="MVK3527" s="70"/>
      <c r="MVL3527" s="84"/>
      <c r="MVM3527" s="84"/>
      <c r="MVN3527" s="84"/>
      <c r="MVO3527" s="59"/>
      <c r="MVP3527" s="59"/>
      <c r="MVQ3527" s="59"/>
      <c r="MVR3527" s="59"/>
      <c r="MVS3527" s="315"/>
      <c r="MVT3527" s="85"/>
      <c r="MVU3527" s="79"/>
      <c r="MVV3527" s="95"/>
      <c r="MVW3527" s="86"/>
      <c r="MVX3527" s="90"/>
      <c r="MVY3527" s="85"/>
      <c r="MVZ3527" s="85"/>
      <c r="MWA3527" s="70"/>
      <c r="MWB3527" s="84"/>
      <c r="MWC3527" s="84"/>
      <c r="MWD3527" s="84"/>
      <c r="MWE3527" s="59"/>
      <c r="MWF3527" s="59"/>
      <c r="MWG3527" s="59"/>
      <c r="MWH3527" s="59"/>
      <c r="MWI3527" s="315"/>
      <c r="MWJ3527" s="85"/>
      <c r="MWK3527" s="79"/>
      <c r="MWL3527" s="95"/>
      <c r="MWM3527" s="86"/>
      <c r="MWN3527" s="90"/>
      <c r="MWO3527" s="85"/>
      <c r="MWP3527" s="85"/>
      <c r="MWQ3527" s="70"/>
      <c r="MWR3527" s="84"/>
      <c r="MWS3527" s="84"/>
      <c r="MWT3527" s="84"/>
      <c r="MWU3527" s="59"/>
      <c r="MWV3527" s="59"/>
      <c r="MWW3527" s="59"/>
      <c r="MWX3527" s="59"/>
      <c r="MWY3527" s="315"/>
      <c r="MWZ3527" s="85"/>
      <c r="MXA3527" s="79"/>
      <c r="MXB3527" s="95"/>
      <c r="MXC3527" s="86"/>
      <c r="MXD3527" s="90"/>
      <c r="MXE3527" s="85"/>
      <c r="MXF3527" s="85"/>
      <c r="MXG3527" s="70"/>
      <c r="MXH3527" s="84"/>
      <c r="MXI3527" s="84"/>
      <c r="MXJ3527" s="84"/>
      <c r="MXK3527" s="59"/>
      <c r="MXL3527" s="59"/>
      <c r="MXM3527" s="59"/>
      <c r="MXN3527" s="59"/>
      <c r="MXO3527" s="315"/>
      <c r="MXP3527" s="85"/>
      <c r="MXQ3527" s="79"/>
      <c r="MXR3527" s="95"/>
      <c r="MXS3527" s="86"/>
      <c r="MXT3527" s="90"/>
      <c r="MXU3527" s="85"/>
      <c r="MXV3527" s="85"/>
      <c r="MXW3527" s="70"/>
      <c r="MXX3527" s="84"/>
      <c r="MXY3527" s="84"/>
      <c r="MXZ3527" s="84"/>
      <c r="MYA3527" s="59"/>
      <c r="MYB3527" s="59"/>
      <c r="MYC3527" s="59"/>
      <c r="MYD3527" s="59"/>
      <c r="MYE3527" s="315"/>
      <c r="MYF3527" s="85"/>
      <c r="MYG3527" s="79"/>
      <c r="MYH3527" s="95"/>
      <c r="MYI3527" s="86"/>
      <c r="MYJ3527" s="90"/>
      <c r="MYK3527" s="85"/>
      <c r="MYL3527" s="85"/>
      <c r="MYM3527" s="70"/>
      <c r="MYN3527" s="84"/>
      <c r="MYO3527" s="84"/>
      <c r="MYP3527" s="84"/>
      <c r="MYQ3527" s="59"/>
      <c r="MYR3527" s="59"/>
      <c r="MYS3527" s="59"/>
      <c r="MYT3527" s="59"/>
      <c r="MYU3527" s="315"/>
      <c r="MYV3527" s="85"/>
      <c r="MYW3527" s="79"/>
      <c r="MYX3527" s="95"/>
      <c r="MYY3527" s="86"/>
      <c r="MYZ3527" s="90"/>
      <c r="MZA3527" s="85"/>
      <c r="MZB3527" s="85"/>
      <c r="MZC3527" s="70"/>
      <c r="MZD3527" s="84"/>
      <c r="MZE3527" s="84"/>
      <c r="MZF3527" s="84"/>
      <c r="MZG3527" s="59"/>
      <c r="MZH3527" s="59"/>
      <c r="MZI3527" s="59"/>
      <c r="MZJ3527" s="59"/>
      <c r="MZK3527" s="315"/>
      <c r="MZL3527" s="85"/>
      <c r="MZM3527" s="79"/>
      <c r="MZN3527" s="95"/>
      <c r="MZO3527" s="86"/>
      <c r="MZP3527" s="90"/>
      <c r="MZQ3527" s="85"/>
      <c r="MZR3527" s="85"/>
      <c r="MZS3527" s="70"/>
      <c r="MZT3527" s="84"/>
      <c r="MZU3527" s="84"/>
      <c r="MZV3527" s="84"/>
      <c r="MZW3527" s="59"/>
      <c r="MZX3527" s="59"/>
      <c r="MZY3527" s="59"/>
      <c r="MZZ3527" s="59"/>
      <c r="NAA3527" s="315"/>
      <c r="NAB3527" s="85"/>
      <c r="NAC3527" s="79"/>
      <c r="NAD3527" s="95"/>
      <c r="NAE3527" s="86"/>
      <c r="NAF3527" s="90"/>
      <c r="NAG3527" s="85"/>
      <c r="NAH3527" s="85"/>
      <c r="NAI3527" s="70"/>
      <c r="NAJ3527" s="84"/>
      <c r="NAK3527" s="84"/>
      <c r="NAL3527" s="84"/>
      <c r="NAM3527" s="59"/>
      <c r="NAN3527" s="59"/>
      <c r="NAO3527" s="59"/>
      <c r="NAP3527" s="59"/>
      <c r="NAQ3527" s="315"/>
      <c r="NAR3527" s="85"/>
      <c r="NAS3527" s="79"/>
      <c r="NAT3527" s="95"/>
      <c r="NAU3527" s="86"/>
      <c r="NAV3527" s="90"/>
      <c r="NAW3527" s="85"/>
      <c r="NAX3527" s="85"/>
      <c r="NAY3527" s="70"/>
      <c r="NAZ3527" s="84"/>
      <c r="NBA3527" s="84"/>
      <c r="NBB3527" s="84"/>
      <c r="NBC3527" s="59"/>
      <c r="NBD3527" s="59"/>
      <c r="NBE3527" s="59"/>
      <c r="NBF3527" s="59"/>
      <c r="NBG3527" s="315"/>
      <c r="NBH3527" s="85"/>
      <c r="NBI3527" s="79"/>
      <c r="NBJ3527" s="95"/>
      <c r="NBK3527" s="86"/>
      <c r="NBL3527" s="90"/>
      <c r="NBM3527" s="85"/>
      <c r="NBN3527" s="85"/>
      <c r="NBO3527" s="70"/>
      <c r="NBP3527" s="84"/>
      <c r="NBQ3527" s="84"/>
      <c r="NBR3527" s="84"/>
      <c r="NBS3527" s="59"/>
      <c r="NBT3527" s="59"/>
      <c r="NBU3527" s="59"/>
      <c r="NBV3527" s="59"/>
      <c r="NBW3527" s="315"/>
      <c r="NBX3527" s="85"/>
      <c r="NBY3527" s="79"/>
      <c r="NBZ3527" s="95"/>
      <c r="NCA3527" s="86"/>
      <c r="NCB3527" s="90"/>
      <c r="NCC3527" s="85"/>
      <c r="NCD3527" s="85"/>
      <c r="NCE3527" s="70"/>
      <c r="NCF3527" s="84"/>
      <c r="NCG3527" s="84"/>
      <c r="NCH3527" s="84"/>
      <c r="NCI3527" s="59"/>
      <c r="NCJ3527" s="59"/>
      <c r="NCK3527" s="59"/>
      <c r="NCL3527" s="59"/>
      <c r="NCM3527" s="315"/>
      <c r="NCN3527" s="85"/>
      <c r="NCO3527" s="79"/>
      <c r="NCP3527" s="95"/>
      <c r="NCQ3527" s="86"/>
      <c r="NCR3527" s="90"/>
      <c r="NCS3527" s="85"/>
      <c r="NCT3527" s="85"/>
      <c r="NCU3527" s="70"/>
      <c r="NCV3527" s="84"/>
      <c r="NCW3527" s="84"/>
      <c r="NCX3527" s="84"/>
      <c r="NCY3527" s="59"/>
      <c r="NCZ3527" s="59"/>
      <c r="NDA3527" s="59"/>
      <c r="NDB3527" s="59"/>
      <c r="NDC3527" s="315"/>
      <c r="NDD3527" s="85"/>
      <c r="NDE3527" s="79"/>
      <c r="NDF3527" s="95"/>
      <c r="NDG3527" s="86"/>
      <c r="NDH3527" s="90"/>
      <c r="NDI3527" s="85"/>
      <c r="NDJ3527" s="85"/>
      <c r="NDK3527" s="70"/>
      <c r="NDL3527" s="84"/>
      <c r="NDM3527" s="84"/>
      <c r="NDN3527" s="84"/>
      <c r="NDO3527" s="59"/>
      <c r="NDP3527" s="59"/>
      <c r="NDQ3527" s="59"/>
      <c r="NDR3527" s="59"/>
      <c r="NDS3527" s="315"/>
      <c r="NDT3527" s="85"/>
      <c r="NDU3527" s="79"/>
      <c r="NDV3527" s="95"/>
      <c r="NDW3527" s="86"/>
      <c r="NDX3527" s="90"/>
      <c r="NDY3527" s="85"/>
      <c r="NDZ3527" s="85"/>
      <c r="NEA3527" s="70"/>
      <c r="NEB3527" s="84"/>
      <c r="NEC3527" s="84"/>
      <c r="NED3527" s="84"/>
      <c r="NEE3527" s="59"/>
      <c r="NEF3527" s="59"/>
      <c r="NEG3527" s="59"/>
      <c r="NEH3527" s="59"/>
      <c r="NEI3527" s="315"/>
      <c r="NEJ3527" s="85"/>
      <c r="NEK3527" s="79"/>
      <c r="NEL3527" s="95"/>
      <c r="NEM3527" s="86"/>
      <c r="NEN3527" s="90"/>
      <c r="NEO3527" s="85"/>
      <c r="NEP3527" s="85"/>
      <c r="NEQ3527" s="70"/>
      <c r="NER3527" s="84"/>
      <c r="NES3527" s="84"/>
      <c r="NET3527" s="84"/>
      <c r="NEU3527" s="59"/>
      <c r="NEV3527" s="59"/>
      <c r="NEW3527" s="59"/>
      <c r="NEX3527" s="59"/>
      <c r="NEY3527" s="315"/>
      <c r="NEZ3527" s="85"/>
      <c r="NFA3527" s="79"/>
      <c r="NFB3527" s="95"/>
      <c r="NFC3527" s="86"/>
      <c r="NFD3527" s="90"/>
      <c r="NFE3527" s="85"/>
      <c r="NFF3527" s="85"/>
      <c r="NFG3527" s="70"/>
      <c r="NFH3527" s="84"/>
      <c r="NFI3527" s="84"/>
      <c r="NFJ3527" s="84"/>
      <c r="NFK3527" s="59"/>
      <c r="NFL3527" s="59"/>
      <c r="NFM3527" s="59"/>
      <c r="NFN3527" s="59"/>
      <c r="NFO3527" s="315"/>
      <c r="NFP3527" s="85"/>
      <c r="NFQ3527" s="79"/>
      <c r="NFR3527" s="95"/>
      <c r="NFS3527" s="86"/>
      <c r="NFT3527" s="90"/>
      <c r="NFU3527" s="85"/>
      <c r="NFV3527" s="85"/>
      <c r="NFW3527" s="70"/>
      <c r="NFX3527" s="84"/>
      <c r="NFY3527" s="84"/>
      <c r="NFZ3527" s="84"/>
      <c r="NGA3527" s="59"/>
      <c r="NGB3527" s="59"/>
      <c r="NGC3527" s="59"/>
      <c r="NGD3527" s="59"/>
      <c r="NGE3527" s="315"/>
      <c r="NGF3527" s="85"/>
      <c r="NGG3527" s="79"/>
      <c r="NGH3527" s="95"/>
      <c r="NGI3527" s="86"/>
      <c r="NGJ3527" s="90"/>
      <c r="NGK3527" s="85"/>
      <c r="NGL3527" s="85"/>
      <c r="NGM3527" s="70"/>
      <c r="NGN3527" s="84"/>
      <c r="NGO3527" s="84"/>
      <c r="NGP3527" s="84"/>
      <c r="NGQ3527" s="59"/>
      <c r="NGR3527" s="59"/>
      <c r="NGS3527" s="59"/>
      <c r="NGT3527" s="59"/>
      <c r="NGU3527" s="315"/>
      <c r="NGV3527" s="85"/>
      <c r="NGW3527" s="79"/>
      <c r="NGX3527" s="95"/>
      <c r="NGY3527" s="86"/>
      <c r="NGZ3527" s="90"/>
      <c r="NHA3527" s="85"/>
      <c r="NHB3527" s="85"/>
      <c r="NHC3527" s="70"/>
      <c r="NHD3527" s="84"/>
      <c r="NHE3527" s="84"/>
      <c r="NHF3527" s="84"/>
      <c r="NHG3527" s="59"/>
      <c r="NHH3527" s="59"/>
      <c r="NHI3527" s="59"/>
      <c r="NHJ3527" s="59"/>
      <c r="NHK3527" s="315"/>
      <c r="NHL3527" s="85"/>
      <c r="NHM3527" s="79"/>
      <c r="NHN3527" s="95"/>
      <c r="NHO3527" s="86"/>
      <c r="NHP3527" s="90"/>
      <c r="NHQ3527" s="85"/>
      <c r="NHR3527" s="85"/>
      <c r="NHS3527" s="70"/>
      <c r="NHT3527" s="84"/>
      <c r="NHU3527" s="84"/>
      <c r="NHV3527" s="84"/>
      <c r="NHW3527" s="59"/>
      <c r="NHX3527" s="59"/>
      <c r="NHY3527" s="59"/>
      <c r="NHZ3527" s="59"/>
      <c r="NIA3527" s="315"/>
      <c r="NIB3527" s="85"/>
      <c r="NIC3527" s="79"/>
      <c r="NID3527" s="95"/>
      <c r="NIE3527" s="86"/>
      <c r="NIF3527" s="90"/>
      <c r="NIG3527" s="85"/>
      <c r="NIH3527" s="85"/>
      <c r="NII3527" s="70"/>
      <c r="NIJ3527" s="84"/>
      <c r="NIK3527" s="84"/>
      <c r="NIL3527" s="84"/>
      <c r="NIM3527" s="59"/>
      <c r="NIN3527" s="59"/>
      <c r="NIO3527" s="59"/>
      <c r="NIP3527" s="59"/>
      <c r="NIQ3527" s="315"/>
      <c r="NIR3527" s="85"/>
      <c r="NIS3527" s="79"/>
      <c r="NIT3527" s="95"/>
      <c r="NIU3527" s="86"/>
      <c r="NIV3527" s="90"/>
      <c r="NIW3527" s="85"/>
      <c r="NIX3527" s="85"/>
      <c r="NIY3527" s="70"/>
      <c r="NIZ3527" s="84"/>
      <c r="NJA3527" s="84"/>
      <c r="NJB3527" s="84"/>
      <c r="NJC3527" s="59"/>
      <c r="NJD3527" s="59"/>
      <c r="NJE3527" s="59"/>
      <c r="NJF3527" s="59"/>
      <c r="NJG3527" s="315"/>
      <c r="NJH3527" s="85"/>
      <c r="NJI3527" s="79"/>
      <c r="NJJ3527" s="95"/>
      <c r="NJK3527" s="86"/>
      <c r="NJL3527" s="90"/>
      <c r="NJM3527" s="85"/>
      <c r="NJN3527" s="85"/>
      <c r="NJO3527" s="70"/>
      <c r="NJP3527" s="84"/>
      <c r="NJQ3527" s="84"/>
      <c r="NJR3527" s="84"/>
      <c r="NJS3527" s="59"/>
      <c r="NJT3527" s="59"/>
      <c r="NJU3527" s="59"/>
      <c r="NJV3527" s="59"/>
      <c r="NJW3527" s="315"/>
      <c r="NJX3527" s="85"/>
      <c r="NJY3527" s="79"/>
      <c r="NJZ3527" s="95"/>
      <c r="NKA3527" s="86"/>
      <c r="NKB3527" s="90"/>
      <c r="NKC3527" s="85"/>
      <c r="NKD3527" s="85"/>
      <c r="NKE3527" s="70"/>
      <c r="NKF3527" s="84"/>
      <c r="NKG3527" s="84"/>
      <c r="NKH3527" s="84"/>
      <c r="NKI3527" s="59"/>
      <c r="NKJ3527" s="59"/>
      <c r="NKK3527" s="59"/>
      <c r="NKL3527" s="59"/>
      <c r="NKM3527" s="315"/>
      <c r="NKN3527" s="85"/>
      <c r="NKO3527" s="79"/>
      <c r="NKP3527" s="95"/>
      <c r="NKQ3527" s="86"/>
      <c r="NKR3527" s="90"/>
      <c r="NKS3527" s="85"/>
      <c r="NKT3527" s="85"/>
      <c r="NKU3527" s="70"/>
      <c r="NKV3527" s="84"/>
      <c r="NKW3527" s="84"/>
      <c r="NKX3527" s="84"/>
      <c r="NKY3527" s="59"/>
      <c r="NKZ3527" s="59"/>
      <c r="NLA3527" s="59"/>
      <c r="NLB3527" s="59"/>
      <c r="NLC3527" s="315"/>
      <c r="NLD3527" s="85"/>
      <c r="NLE3527" s="79"/>
      <c r="NLF3527" s="95"/>
      <c r="NLG3527" s="86"/>
      <c r="NLH3527" s="90"/>
      <c r="NLI3527" s="85"/>
      <c r="NLJ3527" s="85"/>
      <c r="NLK3527" s="70"/>
      <c r="NLL3527" s="84"/>
      <c r="NLM3527" s="84"/>
      <c r="NLN3527" s="84"/>
      <c r="NLO3527" s="59"/>
      <c r="NLP3527" s="59"/>
      <c r="NLQ3527" s="59"/>
      <c r="NLR3527" s="59"/>
      <c r="NLS3527" s="315"/>
      <c r="NLT3527" s="85"/>
      <c r="NLU3527" s="79"/>
      <c r="NLV3527" s="95"/>
      <c r="NLW3527" s="86"/>
      <c r="NLX3527" s="90"/>
      <c r="NLY3527" s="85"/>
      <c r="NLZ3527" s="85"/>
      <c r="NMA3527" s="70"/>
      <c r="NMB3527" s="84"/>
      <c r="NMC3527" s="84"/>
      <c r="NMD3527" s="84"/>
      <c r="NME3527" s="59"/>
      <c r="NMF3527" s="59"/>
      <c r="NMG3527" s="59"/>
      <c r="NMH3527" s="59"/>
      <c r="NMI3527" s="315"/>
      <c r="NMJ3527" s="85"/>
      <c r="NMK3527" s="79"/>
      <c r="NML3527" s="95"/>
      <c r="NMM3527" s="86"/>
      <c r="NMN3527" s="90"/>
      <c r="NMO3527" s="85"/>
      <c r="NMP3527" s="85"/>
      <c r="NMQ3527" s="70"/>
      <c r="NMR3527" s="84"/>
      <c r="NMS3527" s="84"/>
      <c r="NMT3527" s="84"/>
      <c r="NMU3527" s="59"/>
      <c r="NMV3527" s="59"/>
      <c r="NMW3527" s="59"/>
      <c r="NMX3527" s="59"/>
      <c r="NMY3527" s="315"/>
      <c r="NMZ3527" s="85"/>
      <c r="NNA3527" s="79"/>
      <c r="NNB3527" s="95"/>
      <c r="NNC3527" s="86"/>
      <c r="NND3527" s="90"/>
      <c r="NNE3527" s="85"/>
      <c r="NNF3527" s="85"/>
      <c r="NNG3527" s="70"/>
      <c r="NNH3527" s="84"/>
      <c r="NNI3527" s="84"/>
      <c r="NNJ3527" s="84"/>
      <c r="NNK3527" s="59"/>
      <c r="NNL3527" s="59"/>
      <c r="NNM3527" s="59"/>
      <c r="NNN3527" s="59"/>
      <c r="NNO3527" s="315"/>
      <c r="NNP3527" s="85"/>
      <c r="NNQ3527" s="79"/>
      <c r="NNR3527" s="95"/>
      <c r="NNS3527" s="86"/>
      <c r="NNT3527" s="90"/>
      <c r="NNU3527" s="85"/>
      <c r="NNV3527" s="85"/>
      <c r="NNW3527" s="70"/>
      <c r="NNX3527" s="84"/>
      <c r="NNY3527" s="84"/>
      <c r="NNZ3527" s="84"/>
      <c r="NOA3527" s="59"/>
      <c r="NOB3527" s="59"/>
      <c r="NOC3527" s="59"/>
      <c r="NOD3527" s="59"/>
      <c r="NOE3527" s="315"/>
      <c r="NOF3527" s="85"/>
      <c r="NOG3527" s="79"/>
      <c r="NOH3527" s="95"/>
      <c r="NOI3527" s="86"/>
      <c r="NOJ3527" s="90"/>
      <c r="NOK3527" s="85"/>
      <c r="NOL3527" s="85"/>
      <c r="NOM3527" s="70"/>
      <c r="NON3527" s="84"/>
      <c r="NOO3527" s="84"/>
      <c r="NOP3527" s="84"/>
      <c r="NOQ3527" s="59"/>
      <c r="NOR3527" s="59"/>
      <c r="NOS3527" s="59"/>
      <c r="NOT3527" s="59"/>
      <c r="NOU3527" s="315"/>
      <c r="NOV3527" s="85"/>
      <c r="NOW3527" s="79"/>
      <c r="NOX3527" s="95"/>
      <c r="NOY3527" s="86"/>
      <c r="NOZ3527" s="90"/>
      <c r="NPA3527" s="85"/>
      <c r="NPB3527" s="85"/>
      <c r="NPC3527" s="70"/>
      <c r="NPD3527" s="84"/>
      <c r="NPE3527" s="84"/>
      <c r="NPF3527" s="84"/>
      <c r="NPG3527" s="59"/>
      <c r="NPH3527" s="59"/>
      <c r="NPI3527" s="59"/>
      <c r="NPJ3527" s="59"/>
      <c r="NPK3527" s="315"/>
      <c r="NPL3527" s="85"/>
      <c r="NPM3527" s="79"/>
      <c r="NPN3527" s="95"/>
      <c r="NPO3527" s="86"/>
      <c r="NPP3527" s="90"/>
      <c r="NPQ3527" s="85"/>
      <c r="NPR3527" s="85"/>
      <c r="NPS3527" s="70"/>
      <c r="NPT3527" s="84"/>
      <c r="NPU3527" s="84"/>
      <c r="NPV3527" s="84"/>
      <c r="NPW3527" s="59"/>
      <c r="NPX3527" s="59"/>
      <c r="NPY3527" s="59"/>
      <c r="NPZ3527" s="59"/>
      <c r="NQA3527" s="315"/>
      <c r="NQB3527" s="85"/>
      <c r="NQC3527" s="79"/>
      <c r="NQD3527" s="95"/>
      <c r="NQE3527" s="86"/>
      <c r="NQF3527" s="90"/>
      <c r="NQG3527" s="85"/>
      <c r="NQH3527" s="85"/>
      <c r="NQI3527" s="70"/>
      <c r="NQJ3527" s="84"/>
      <c r="NQK3527" s="84"/>
      <c r="NQL3527" s="84"/>
      <c r="NQM3527" s="59"/>
      <c r="NQN3527" s="59"/>
      <c r="NQO3527" s="59"/>
      <c r="NQP3527" s="59"/>
      <c r="NQQ3527" s="315"/>
      <c r="NQR3527" s="85"/>
      <c r="NQS3527" s="79"/>
      <c r="NQT3527" s="95"/>
      <c r="NQU3527" s="86"/>
      <c r="NQV3527" s="90"/>
      <c r="NQW3527" s="85"/>
      <c r="NQX3527" s="85"/>
      <c r="NQY3527" s="70"/>
      <c r="NQZ3527" s="84"/>
      <c r="NRA3527" s="84"/>
      <c r="NRB3527" s="84"/>
      <c r="NRC3527" s="59"/>
      <c r="NRD3527" s="59"/>
      <c r="NRE3527" s="59"/>
      <c r="NRF3527" s="59"/>
      <c r="NRG3527" s="315"/>
      <c r="NRH3527" s="85"/>
      <c r="NRI3527" s="79"/>
      <c r="NRJ3527" s="95"/>
      <c r="NRK3527" s="86"/>
      <c r="NRL3527" s="90"/>
      <c r="NRM3527" s="85"/>
      <c r="NRN3527" s="85"/>
      <c r="NRO3527" s="70"/>
      <c r="NRP3527" s="84"/>
      <c r="NRQ3527" s="84"/>
      <c r="NRR3527" s="84"/>
      <c r="NRS3527" s="59"/>
      <c r="NRT3527" s="59"/>
      <c r="NRU3527" s="59"/>
      <c r="NRV3527" s="59"/>
      <c r="NRW3527" s="315"/>
      <c r="NRX3527" s="85"/>
      <c r="NRY3527" s="79"/>
      <c r="NRZ3527" s="95"/>
      <c r="NSA3527" s="86"/>
      <c r="NSB3527" s="90"/>
      <c r="NSC3527" s="85"/>
      <c r="NSD3527" s="85"/>
      <c r="NSE3527" s="70"/>
      <c r="NSF3527" s="84"/>
      <c r="NSG3527" s="84"/>
      <c r="NSH3527" s="84"/>
      <c r="NSI3527" s="59"/>
      <c r="NSJ3527" s="59"/>
      <c r="NSK3527" s="59"/>
      <c r="NSL3527" s="59"/>
      <c r="NSM3527" s="315"/>
      <c r="NSN3527" s="85"/>
      <c r="NSO3527" s="79"/>
      <c r="NSP3527" s="95"/>
      <c r="NSQ3527" s="86"/>
      <c r="NSR3527" s="90"/>
      <c r="NSS3527" s="85"/>
      <c r="NST3527" s="85"/>
      <c r="NSU3527" s="70"/>
      <c r="NSV3527" s="84"/>
      <c r="NSW3527" s="84"/>
      <c r="NSX3527" s="84"/>
      <c r="NSY3527" s="59"/>
      <c r="NSZ3527" s="59"/>
      <c r="NTA3527" s="59"/>
      <c r="NTB3527" s="59"/>
      <c r="NTC3527" s="315"/>
      <c r="NTD3527" s="85"/>
      <c r="NTE3527" s="79"/>
      <c r="NTF3527" s="95"/>
      <c r="NTG3527" s="86"/>
      <c r="NTH3527" s="90"/>
      <c r="NTI3527" s="85"/>
      <c r="NTJ3527" s="85"/>
      <c r="NTK3527" s="70"/>
      <c r="NTL3527" s="84"/>
      <c r="NTM3527" s="84"/>
      <c r="NTN3527" s="84"/>
      <c r="NTO3527" s="59"/>
      <c r="NTP3527" s="59"/>
      <c r="NTQ3527" s="59"/>
      <c r="NTR3527" s="59"/>
      <c r="NTS3527" s="315"/>
      <c r="NTT3527" s="85"/>
      <c r="NTU3527" s="79"/>
      <c r="NTV3527" s="95"/>
      <c r="NTW3527" s="86"/>
      <c r="NTX3527" s="90"/>
      <c r="NTY3527" s="85"/>
      <c r="NTZ3527" s="85"/>
      <c r="NUA3527" s="70"/>
      <c r="NUB3527" s="84"/>
      <c r="NUC3527" s="84"/>
      <c r="NUD3527" s="84"/>
      <c r="NUE3527" s="59"/>
      <c r="NUF3527" s="59"/>
      <c r="NUG3527" s="59"/>
      <c r="NUH3527" s="59"/>
      <c r="NUI3527" s="315"/>
      <c r="NUJ3527" s="85"/>
      <c r="NUK3527" s="79"/>
      <c r="NUL3527" s="95"/>
      <c r="NUM3527" s="86"/>
      <c r="NUN3527" s="90"/>
      <c r="NUO3527" s="85"/>
      <c r="NUP3527" s="85"/>
      <c r="NUQ3527" s="70"/>
      <c r="NUR3527" s="84"/>
      <c r="NUS3527" s="84"/>
      <c r="NUT3527" s="84"/>
      <c r="NUU3527" s="59"/>
      <c r="NUV3527" s="59"/>
      <c r="NUW3527" s="59"/>
      <c r="NUX3527" s="59"/>
      <c r="NUY3527" s="315"/>
      <c r="NUZ3527" s="85"/>
      <c r="NVA3527" s="79"/>
      <c r="NVB3527" s="95"/>
      <c r="NVC3527" s="86"/>
      <c r="NVD3527" s="90"/>
      <c r="NVE3527" s="85"/>
      <c r="NVF3527" s="85"/>
      <c r="NVG3527" s="70"/>
      <c r="NVH3527" s="84"/>
      <c r="NVI3527" s="84"/>
      <c r="NVJ3527" s="84"/>
      <c r="NVK3527" s="59"/>
      <c r="NVL3527" s="59"/>
      <c r="NVM3527" s="59"/>
      <c r="NVN3527" s="59"/>
      <c r="NVO3527" s="315"/>
      <c r="NVP3527" s="85"/>
      <c r="NVQ3527" s="79"/>
      <c r="NVR3527" s="95"/>
      <c r="NVS3527" s="86"/>
      <c r="NVT3527" s="90"/>
      <c r="NVU3527" s="85"/>
      <c r="NVV3527" s="85"/>
      <c r="NVW3527" s="70"/>
      <c r="NVX3527" s="84"/>
      <c r="NVY3527" s="84"/>
      <c r="NVZ3527" s="84"/>
      <c r="NWA3527" s="59"/>
      <c r="NWB3527" s="59"/>
      <c r="NWC3527" s="59"/>
      <c r="NWD3527" s="59"/>
      <c r="NWE3527" s="315"/>
      <c r="NWF3527" s="85"/>
      <c r="NWG3527" s="79"/>
      <c r="NWH3527" s="95"/>
      <c r="NWI3527" s="86"/>
      <c r="NWJ3527" s="90"/>
      <c r="NWK3527" s="85"/>
      <c r="NWL3527" s="85"/>
      <c r="NWM3527" s="70"/>
      <c r="NWN3527" s="84"/>
      <c r="NWO3527" s="84"/>
      <c r="NWP3527" s="84"/>
      <c r="NWQ3527" s="59"/>
      <c r="NWR3527" s="59"/>
      <c r="NWS3527" s="59"/>
      <c r="NWT3527" s="59"/>
      <c r="NWU3527" s="315"/>
      <c r="NWV3527" s="85"/>
      <c r="NWW3527" s="79"/>
      <c r="NWX3527" s="95"/>
      <c r="NWY3527" s="86"/>
      <c r="NWZ3527" s="90"/>
      <c r="NXA3527" s="85"/>
      <c r="NXB3527" s="85"/>
      <c r="NXC3527" s="70"/>
      <c r="NXD3527" s="84"/>
      <c r="NXE3527" s="84"/>
      <c r="NXF3527" s="84"/>
      <c r="NXG3527" s="59"/>
      <c r="NXH3527" s="59"/>
      <c r="NXI3527" s="59"/>
      <c r="NXJ3527" s="59"/>
      <c r="NXK3527" s="315"/>
      <c r="NXL3527" s="85"/>
      <c r="NXM3527" s="79"/>
      <c r="NXN3527" s="95"/>
      <c r="NXO3527" s="86"/>
      <c r="NXP3527" s="90"/>
      <c r="NXQ3527" s="85"/>
      <c r="NXR3527" s="85"/>
      <c r="NXS3527" s="70"/>
      <c r="NXT3527" s="84"/>
      <c r="NXU3527" s="84"/>
      <c r="NXV3527" s="84"/>
      <c r="NXW3527" s="59"/>
      <c r="NXX3527" s="59"/>
      <c r="NXY3527" s="59"/>
      <c r="NXZ3527" s="59"/>
      <c r="NYA3527" s="315"/>
      <c r="NYB3527" s="85"/>
      <c r="NYC3527" s="79"/>
      <c r="NYD3527" s="95"/>
      <c r="NYE3527" s="86"/>
      <c r="NYF3527" s="90"/>
      <c r="NYG3527" s="85"/>
      <c r="NYH3527" s="85"/>
      <c r="NYI3527" s="70"/>
      <c r="NYJ3527" s="84"/>
      <c r="NYK3527" s="84"/>
      <c r="NYL3527" s="84"/>
      <c r="NYM3527" s="59"/>
      <c r="NYN3527" s="59"/>
      <c r="NYO3527" s="59"/>
      <c r="NYP3527" s="59"/>
      <c r="NYQ3527" s="315"/>
      <c r="NYR3527" s="85"/>
      <c r="NYS3527" s="79"/>
      <c r="NYT3527" s="95"/>
      <c r="NYU3527" s="86"/>
      <c r="NYV3527" s="90"/>
      <c r="NYW3527" s="85"/>
      <c r="NYX3527" s="85"/>
      <c r="NYY3527" s="70"/>
      <c r="NYZ3527" s="84"/>
      <c r="NZA3527" s="84"/>
      <c r="NZB3527" s="84"/>
      <c r="NZC3527" s="59"/>
      <c r="NZD3527" s="59"/>
      <c r="NZE3527" s="59"/>
      <c r="NZF3527" s="59"/>
      <c r="NZG3527" s="315"/>
      <c r="NZH3527" s="85"/>
      <c r="NZI3527" s="79"/>
      <c r="NZJ3527" s="95"/>
      <c r="NZK3527" s="86"/>
      <c r="NZL3527" s="90"/>
      <c r="NZM3527" s="85"/>
      <c r="NZN3527" s="85"/>
      <c r="NZO3527" s="70"/>
      <c r="NZP3527" s="84"/>
      <c r="NZQ3527" s="84"/>
      <c r="NZR3527" s="84"/>
      <c r="NZS3527" s="59"/>
      <c r="NZT3527" s="59"/>
      <c r="NZU3527" s="59"/>
      <c r="NZV3527" s="59"/>
      <c r="NZW3527" s="315"/>
      <c r="NZX3527" s="85"/>
      <c r="NZY3527" s="79"/>
      <c r="NZZ3527" s="95"/>
      <c r="OAA3527" s="86"/>
      <c r="OAB3527" s="90"/>
      <c r="OAC3527" s="85"/>
      <c r="OAD3527" s="85"/>
      <c r="OAE3527" s="70"/>
      <c r="OAF3527" s="84"/>
      <c r="OAG3527" s="84"/>
      <c r="OAH3527" s="84"/>
      <c r="OAI3527" s="59"/>
      <c r="OAJ3527" s="59"/>
      <c r="OAK3527" s="59"/>
      <c r="OAL3527" s="59"/>
      <c r="OAM3527" s="315"/>
      <c r="OAN3527" s="85"/>
      <c r="OAO3527" s="79"/>
      <c r="OAP3527" s="95"/>
      <c r="OAQ3527" s="86"/>
      <c r="OAR3527" s="90"/>
      <c r="OAS3527" s="85"/>
      <c r="OAT3527" s="85"/>
      <c r="OAU3527" s="70"/>
      <c r="OAV3527" s="84"/>
      <c r="OAW3527" s="84"/>
      <c r="OAX3527" s="84"/>
      <c r="OAY3527" s="59"/>
      <c r="OAZ3527" s="59"/>
      <c r="OBA3527" s="59"/>
      <c r="OBB3527" s="59"/>
      <c r="OBC3527" s="315"/>
      <c r="OBD3527" s="85"/>
      <c r="OBE3527" s="79"/>
      <c r="OBF3527" s="95"/>
      <c r="OBG3527" s="86"/>
      <c r="OBH3527" s="90"/>
      <c r="OBI3527" s="85"/>
      <c r="OBJ3527" s="85"/>
      <c r="OBK3527" s="70"/>
      <c r="OBL3527" s="84"/>
      <c r="OBM3527" s="84"/>
      <c r="OBN3527" s="84"/>
      <c r="OBO3527" s="59"/>
      <c r="OBP3527" s="59"/>
      <c r="OBQ3527" s="59"/>
      <c r="OBR3527" s="59"/>
      <c r="OBS3527" s="315"/>
      <c r="OBT3527" s="85"/>
      <c r="OBU3527" s="79"/>
      <c r="OBV3527" s="95"/>
      <c r="OBW3527" s="86"/>
      <c r="OBX3527" s="90"/>
      <c r="OBY3527" s="85"/>
      <c r="OBZ3527" s="85"/>
      <c r="OCA3527" s="70"/>
      <c r="OCB3527" s="84"/>
      <c r="OCC3527" s="84"/>
      <c r="OCD3527" s="84"/>
      <c r="OCE3527" s="59"/>
      <c r="OCF3527" s="59"/>
      <c r="OCG3527" s="59"/>
      <c r="OCH3527" s="59"/>
      <c r="OCI3527" s="315"/>
      <c r="OCJ3527" s="85"/>
      <c r="OCK3527" s="79"/>
      <c r="OCL3527" s="95"/>
      <c r="OCM3527" s="86"/>
      <c r="OCN3527" s="90"/>
      <c r="OCO3527" s="85"/>
      <c r="OCP3527" s="85"/>
      <c r="OCQ3527" s="70"/>
      <c r="OCR3527" s="84"/>
      <c r="OCS3527" s="84"/>
      <c r="OCT3527" s="84"/>
      <c r="OCU3527" s="59"/>
      <c r="OCV3527" s="59"/>
      <c r="OCW3527" s="59"/>
      <c r="OCX3527" s="59"/>
      <c r="OCY3527" s="315"/>
      <c r="OCZ3527" s="85"/>
      <c r="ODA3527" s="79"/>
      <c r="ODB3527" s="95"/>
      <c r="ODC3527" s="86"/>
      <c r="ODD3527" s="90"/>
      <c r="ODE3527" s="85"/>
      <c r="ODF3527" s="85"/>
      <c r="ODG3527" s="70"/>
      <c r="ODH3527" s="84"/>
      <c r="ODI3527" s="84"/>
      <c r="ODJ3527" s="84"/>
      <c r="ODK3527" s="59"/>
      <c r="ODL3527" s="59"/>
      <c r="ODM3527" s="59"/>
      <c r="ODN3527" s="59"/>
      <c r="ODO3527" s="315"/>
      <c r="ODP3527" s="85"/>
      <c r="ODQ3527" s="79"/>
      <c r="ODR3527" s="95"/>
      <c r="ODS3527" s="86"/>
      <c r="ODT3527" s="90"/>
      <c r="ODU3527" s="85"/>
      <c r="ODV3527" s="85"/>
      <c r="ODW3527" s="70"/>
      <c r="ODX3527" s="84"/>
      <c r="ODY3527" s="84"/>
      <c r="ODZ3527" s="84"/>
      <c r="OEA3527" s="59"/>
      <c r="OEB3527" s="59"/>
      <c r="OEC3527" s="59"/>
      <c r="OED3527" s="59"/>
      <c r="OEE3527" s="315"/>
      <c r="OEF3527" s="85"/>
      <c r="OEG3527" s="79"/>
      <c r="OEH3527" s="95"/>
      <c r="OEI3527" s="86"/>
      <c r="OEJ3527" s="90"/>
      <c r="OEK3527" s="85"/>
      <c r="OEL3527" s="85"/>
      <c r="OEM3527" s="70"/>
      <c r="OEN3527" s="84"/>
      <c r="OEO3527" s="84"/>
      <c r="OEP3527" s="84"/>
      <c r="OEQ3527" s="59"/>
      <c r="OER3527" s="59"/>
      <c r="OES3527" s="59"/>
      <c r="OET3527" s="59"/>
      <c r="OEU3527" s="315"/>
      <c r="OEV3527" s="85"/>
      <c r="OEW3527" s="79"/>
      <c r="OEX3527" s="95"/>
      <c r="OEY3527" s="86"/>
      <c r="OEZ3527" s="90"/>
      <c r="OFA3527" s="85"/>
      <c r="OFB3527" s="85"/>
      <c r="OFC3527" s="70"/>
      <c r="OFD3527" s="84"/>
      <c r="OFE3527" s="84"/>
      <c r="OFF3527" s="84"/>
      <c r="OFG3527" s="59"/>
      <c r="OFH3527" s="59"/>
      <c r="OFI3527" s="59"/>
      <c r="OFJ3527" s="59"/>
      <c r="OFK3527" s="315"/>
      <c r="OFL3527" s="85"/>
      <c r="OFM3527" s="79"/>
      <c r="OFN3527" s="95"/>
      <c r="OFO3527" s="86"/>
      <c r="OFP3527" s="90"/>
      <c r="OFQ3527" s="85"/>
      <c r="OFR3527" s="85"/>
      <c r="OFS3527" s="70"/>
      <c r="OFT3527" s="84"/>
      <c r="OFU3527" s="84"/>
      <c r="OFV3527" s="84"/>
      <c r="OFW3527" s="59"/>
      <c r="OFX3527" s="59"/>
      <c r="OFY3527" s="59"/>
      <c r="OFZ3527" s="59"/>
      <c r="OGA3527" s="315"/>
      <c r="OGB3527" s="85"/>
      <c r="OGC3527" s="79"/>
      <c r="OGD3527" s="95"/>
      <c r="OGE3527" s="86"/>
      <c r="OGF3527" s="90"/>
      <c r="OGG3527" s="85"/>
      <c r="OGH3527" s="85"/>
      <c r="OGI3527" s="70"/>
      <c r="OGJ3527" s="84"/>
      <c r="OGK3527" s="84"/>
      <c r="OGL3527" s="84"/>
      <c r="OGM3527" s="59"/>
      <c r="OGN3527" s="59"/>
      <c r="OGO3527" s="59"/>
      <c r="OGP3527" s="59"/>
      <c r="OGQ3527" s="315"/>
      <c r="OGR3527" s="85"/>
      <c r="OGS3527" s="79"/>
      <c r="OGT3527" s="95"/>
      <c r="OGU3527" s="86"/>
      <c r="OGV3527" s="90"/>
      <c r="OGW3527" s="85"/>
      <c r="OGX3527" s="85"/>
      <c r="OGY3527" s="70"/>
      <c r="OGZ3527" s="84"/>
      <c r="OHA3527" s="84"/>
      <c r="OHB3527" s="84"/>
      <c r="OHC3527" s="59"/>
      <c r="OHD3527" s="59"/>
      <c r="OHE3527" s="59"/>
      <c r="OHF3527" s="59"/>
      <c r="OHG3527" s="315"/>
      <c r="OHH3527" s="85"/>
      <c r="OHI3527" s="79"/>
      <c r="OHJ3527" s="95"/>
      <c r="OHK3527" s="86"/>
      <c r="OHL3527" s="90"/>
      <c r="OHM3527" s="85"/>
      <c r="OHN3527" s="85"/>
      <c r="OHO3527" s="70"/>
      <c r="OHP3527" s="84"/>
      <c r="OHQ3527" s="84"/>
      <c r="OHR3527" s="84"/>
      <c r="OHS3527" s="59"/>
      <c r="OHT3527" s="59"/>
      <c r="OHU3527" s="59"/>
      <c r="OHV3527" s="59"/>
      <c r="OHW3527" s="315"/>
      <c r="OHX3527" s="85"/>
      <c r="OHY3527" s="79"/>
      <c r="OHZ3527" s="95"/>
      <c r="OIA3527" s="86"/>
      <c r="OIB3527" s="90"/>
      <c r="OIC3527" s="85"/>
      <c r="OID3527" s="85"/>
      <c r="OIE3527" s="70"/>
      <c r="OIF3527" s="84"/>
      <c r="OIG3527" s="84"/>
      <c r="OIH3527" s="84"/>
      <c r="OII3527" s="59"/>
      <c r="OIJ3527" s="59"/>
      <c r="OIK3527" s="59"/>
      <c r="OIL3527" s="59"/>
      <c r="OIM3527" s="315"/>
      <c r="OIN3527" s="85"/>
      <c r="OIO3527" s="79"/>
      <c r="OIP3527" s="95"/>
      <c r="OIQ3527" s="86"/>
      <c r="OIR3527" s="90"/>
      <c r="OIS3527" s="85"/>
      <c r="OIT3527" s="85"/>
      <c r="OIU3527" s="70"/>
      <c r="OIV3527" s="84"/>
      <c r="OIW3527" s="84"/>
      <c r="OIX3527" s="84"/>
      <c r="OIY3527" s="59"/>
      <c r="OIZ3527" s="59"/>
      <c r="OJA3527" s="59"/>
      <c r="OJB3527" s="59"/>
      <c r="OJC3527" s="315"/>
      <c r="OJD3527" s="85"/>
      <c r="OJE3527" s="79"/>
      <c r="OJF3527" s="95"/>
      <c r="OJG3527" s="86"/>
      <c r="OJH3527" s="90"/>
      <c r="OJI3527" s="85"/>
      <c r="OJJ3527" s="85"/>
      <c r="OJK3527" s="70"/>
      <c r="OJL3527" s="84"/>
      <c r="OJM3527" s="84"/>
      <c r="OJN3527" s="84"/>
      <c r="OJO3527" s="59"/>
      <c r="OJP3527" s="59"/>
      <c r="OJQ3527" s="59"/>
      <c r="OJR3527" s="59"/>
      <c r="OJS3527" s="315"/>
      <c r="OJT3527" s="85"/>
      <c r="OJU3527" s="79"/>
      <c r="OJV3527" s="95"/>
      <c r="OJW3527" s="86"/>
      <c r="OJX3527" s="90"/>
      <c r="OJY3527" s="85"/>
      <c r="OJZ3527" s="85"/>
      <c r="OKA3527" s="70"/>
      <c r="OKB3527" s="84"/>
      <c r="OKC3527" s="84"/>
      <c r="OKD3527" s="84"/>
      <c r="OKE3527" s="59"/>
      <c r="OKF3527" s="59"/>
      <c r="OKG3527" s="59"/>
      <c r="OKH3527" s="59"/>
      <c r="OKI3527" s="315"/>
      <c r="OKJ3527" s="85"/>
      <c r="OKK3527" s="79"/>
      <c r="OKL3527" s="95"/>
      <c r="OKM3527" s="86"/>
      <c r="OKN3527" s="90"/>
      <c r="OKO3527" s="85"/>
      <c r="OKP3527" s="85"/>
      <c r="OKQ3527" s="70"/>
      <c r="OKR3527" s="84"/>
      <c r="OKS3527" s="84"/>
      <c r="OKT3527" s="84"/>
      <c r="OKU3527" s="59"/>
      <c r="OKV3527" s="59"/>
      <c r="OKW3527" s="59"/>
      <c r="OKX3527" s="59"/>
      <c r="OKY3527" s="315"/>
      <c r="OKZ3527" s="85"/>
      <c r="OLA3527" s="79"/>
      <c r="OLB3527" s="95"/>
      <c r="OLC3527" s="86"/>
      <c r="OLD3527" s="90"/>
      <c r="OLE3527" s="85"/>
      <c r="OLF3527" s="85"/>
      <c r="OLG3527" s="70"/>
      <c r="OLH3527" s="84"/>
      <c r="OLI3527" s="84"/>
      <c r="OLJ3527" s="84"/>
      <c r="OLK3527" s="59"/>
      <c r="OLL3527" s="59"/>
      <c r="OLM3527" s="59"/>
      <c r="OLN3527" s="59"/>
      <c r="OLO3527" s="315"/>
      <c r="OLP3527" s="85"/>
      <c r="OLQ3527" s="79"/>
      <c r="OLR3527" s="95"/>
      <c r="OLS3527" s="86"/>
      <c r="OLT3527" s="90"/>
      <c r="OLU3527" s="85"/>
      <c r="OLV3527" s="85"/>
      <c r="OLW3527" s="70"/>
      <c r="OLX3527" s="84"/>
      <c r="OLY3527" s="84"/>
      <c r="OLZ3527" s="84"/>
      <c r="OMA3527" s="59"/>
      <c r="OMB3527" s="59"/>
      <c r="OMC3527" s="59"/>
      <c r="OMD3527" s="59"/>
      <c r="OME3527" s="315"/>
      <c r="OMF3527" s="85"/>
      <c r="OMG3527" s="79"/>
      <c r="OMH3527" s="95"/>
      <c r="OMI3527" s="86"/>
      <c r="OMJ3527" s="90"/>
      <c r="OMK3527" s="85"/>
      <c r="OML3527" s="85"/>
      <c r="OMM3527" s="70"/>
      <c r="OMN3527" s="84"/>
      <c r="OMO3527" s="84"/>
      <c r="OMP3527" s="84"/>
      <c r="OMQ3527" s="59"/>
      <c r="OMR3527" s="59"/>
      <c r="OMS3527" s="59"/>
      <c r="OMT3527" s="59"/>
      <c r="OMU3527" s="315"/>
      <c r="OMV3527" s="85"/>
      <c r="OMW3527" s="79"/>
      <c r="OMX3527" s="95"/>
      <c r="OMY3527" s="86"/>
      <c r="OMZ3527" s="90"/>
      <c r="ONA3527" s="85"/>
      <c r="ONB3527" s="85"/>
      <c r="ONC3527" s="70"/>
      <c r="OND3527" s="84"/>
      <c r="ONE3527" s="84"/>
      <c r="ONF3527" s="84"/>
      <c r="ONG3527" s="59"/>
      <c r="ONH3527" s="59"/>
      <c r="ONI3527" s="59"/>
      <c r="ONJ3527" s="59"/>
      <c r="ONK3527" s="315"/>
      <c r="ONL3527" s="85"/>
      <c r="ONM3527" s="79"/>
      <c r="ONN3527" s="95"/>
      <c r="ONO3527" s="86"/>
      <c r="ONP3527" s="90"/>
      <c r="ONQ3527" s="85"/>
      <c r="ONR3527" s="85"/>
      <c r="ONS3527" s="70"/>
      <c r="ONT3527" s="84"/>
      <c r="ONU3527" s="84"/>
      <c r="ONV3527" s="84"/>
      <c r="ONW3527" s="59"/>
      <c r="ONX3527" s="59"/>
      <c r="ONY3527" s="59"/>
      <c r="ONZ3527" s="59"/>
      <c r="OOA3527" s="315"/>
      <c r="OOB3527" s="85"/>
      <c r="OOC3527" s="79"/>
      <c r="OOD3527" s="95"/>
      <c r="OOE3527" s="86"/>
      <c r="OOF3527" s="90"/>
      <c r="OOG3527" s="85"/>
      <c r="OOH3527" s="85"/>
      <c r="OOI3527" s="70"/>
      <c r="OOJ3527" s="84"/>
      <c r="OOK3527" s="84"/>
      <c r="OOL3527" s="84"/>
      <c r="OOM3527" s="59"/>
      <c r="OON3527" s="59"/>
      <c r="OOO3527" s="59"/>
      <c r="OOP3527" s="59"/>
      <c r="OOQ3527" s="315"/>
      <c r="OOR3527" s="85"/>
      <c r="OOS3527" s="79"/>
      <c r="OOT3527" s="95"/>
      <c r="OOU3527" s="86"/>
      <c r="OOV3527" s="90"/>
      <c r="OOW3527" s="85"/>
      <c r="OOX3527" s="85"/>
      <c r="OOY3527" s="70"/>
      <c r="OOZ3527" s="84"/>
      <c r="OPA3527" s="84"/>
      <c r="OPB3527" s="84"/>
      <c r="OPC3527" s="59"/>
      <c r="OPD3527" s="59"/>
      <c r="OPE3527" s="59"/>
      <c r="OPF3527" s="59"/>
      <c r="OPG3527" s="315"/>
      <c r="OPH3527" s="85"/>
      <c r="OPI3527" s="79"/>
      <c r="OPJ3527" s="95"/>
      <c r="OPK3527" s="86"/>
      <c r="OPL3527" s="90"/>
      <c r="OPM3527" s="85"/>
      <c r="OPN3527" s="85"/>
      <c r="OPO3527" s="70"/>
      <c r="OPP3527" s="84"/>
      <c r="OPQ3527" s="84"/>
      <c r="OPR3527" s="84"/>
      <c r="OPS3527" s="59"/>
      <c r="OPT3527" s="59"/>
      <c r="OPU3527" s="59"/>
      <c r="OPV3527" s="59"/>
      <c r="OPW3527" s="315"/>
      <c r="OPX3527" s="85"/>
      <c r="OPY3527" s="79"/>
      <c r="OPZ3527" s="95"/>
      <c r="OQA3527" s="86"/>
      <c r="OQB3527" s="90"/>
      <c r="OQC3527" s="85"/>
      <c r="OQD3527" s="85"/>
      <c r="OQE3527" s="70"/>
      <c r="OQF3527" s="84"/>
      <c r="OQG3527" s="84"/>
      <c r="OQH3527" s="84"/>
      <c r="OQI3527" s="59"/>
      <c r="OQJ3527" s="59"/>
      <c r="OQK3527" s="59"/>
      <c r="OQL3527" s="59"/>
      <c r="OQM3527" s="315"/>
      <c r="OQN3527" s="85"/>
      <c r="OQO3527" s="79"/>
      <c r="OQP3527" s="95"/>
      <c r="OQQ3527" s="86"/>
      <c r="OQR3527" s="90"/>
      <c r="OQS3527" s="85"/>
      <c r="OQT3527" s="85"/>
      <c r="OQU3527" s="70"/>
      <c r="OQV3527" s="84"/>
      <c r="OQW3527" s="84"/>
      <c r="OQX3527" s="84"/>
      <c r="OQY3527" s="59"/>
      <c r="OQZ3527" s="59"/>
      <c r="ORA3527" s="59"/>
      <c r="ORB3527" s="59"/>
      <c r="ORC3527" s="315"/>
      <c r="ORD3527" s="85"/>
      <c r="ORE3527" s="79"/>
      <c r="ORF3527" s="95"/>
      <c r="ORG3527" s="86"/>
      <c r="ORH3527" s="90"/>
      <c r="ORI3527" s="85"/>
      <c r="ORJ3527" s="85"/>
      <c r="ORK3527" s="70"/>
      <c r="ORL3527" s="84"/>
      <c r="ORM3527" s="84"/>
      <c r="ORN3527" s="84"/>
      <c r="ORO3527" s="59"/>
      <c r="ORP3527" s="59"/>
      <c r="ORQ3527" s="59"/>
      <c r="ORR3527" s="59"/>
      <c r="ORS3527" s="315"/>
      <c r="ORT3527" s="85"/>
      <c r="ORU3527" s="79"/>
      <c r="ORV3527" s="95"/>
      <c r="ORW3527" s="86"/>
      <c r="ORX3527" s="90"/>
      <c r="ORY3527" s="85"/>
      <c r="ORZ3527" s="85"/>
      <c r="OSA3527" s="70"/>
      <c r="OSB3527" s="84"/>
      <c r="OSC3527" s="84"/>
      <c r="OSD3527" s="84"/>
      <c r="OSE3527" s="59"/>
      <c r="OSF3527" s="59"/>
      <c r="OSG3527" s="59"/>
      <c r="OSH3527" s="59"/>
      <c r="OSI3527" s="315"/>
      <c r="OSJ3527" s="85"/>
      <c r="OSK3527" s="79"/>
      <c r="OSL3527" s="95"/>
      <c r="OSM3527" s="86"/>
      <c r="OSN3527" s="90"/>
      <c r="OSO3527" s="85"/>
      <c r="OSP3527" s="85"/>
      <c r="OSQ3527" s="70"/>
      <c r="OSR3527" s="84"/>
      <c r="OSS3527" s="84"/>
      <c r="OST3527" s="84"/>
      <c r="OSU3527" s="59"/>
      <c r="OSV3527" s="59"/>
      <c r="OSW3527" s="59"/>
      <c r="OSX3527" s="59"/>
      <c r="OSY3527" s="315"/>
      <c r="OSZ3527" s="85"/>
      <c r="OTA3527" s="79"/>
      <c r="OTB3527" s="95"/>
      <c r="OTC3527" s="86"/>
      <c r="OTD3527" s="90"/>
      <c r="OTE3527" s="85"/>
      <c r="OTF3527" s="85"/>
      <c r="OTG3527" s="70"/>
      <c r="OTH3527" s="84"/>
      <c r="OTI3527" s="84"/>
      <c r="OTJ3527" s="84"/>
      <c r="OTK3527" s="59"/>
      <c r="OTL3527" s="59"/>
      <c r="OTM3527" s="59"/>
      <c r="OTN3527" s="59"/>
      <c r="OTO3527" s="315"/>
      <c r="OTP3527" s="85"/>
      <c r="OTQ3527" s="79"/>
      <c r="OTR3527" s="95"/>
      <c r="OTS3527" s="86"/>
      <c r="OTT3527" s="90"/>
      <c r="OTU3527" s="85"/>
      <c r="OTV3527" s="85"/>
      <c r="OTW3527" s="70"/>
      <c r="OTX3527" s="84"/>
      <c r="OTY3527" s="84"/>
      <c r="OTZ3527" s="84"/>
      <c r="OUA3527" s="59"/>
      <c r="OUB3527" s="59"/>
      <c r="OUC3527" s="59"/>
      <c r="OUD3527" s="59"/>
      <c r="OUE3527" s="315"/>
      <c r="OUF3527" s="85"/>
      <c r="OUG3527" s="79"/>
      <c r="OUH3527" s="95"/>
      <c r="OUI3527" s="86"/>
      <c r="OUJ3527" s="90"/>
      <c r="OUK3527" s="85"/>
      <c r="OUL3527" s="85"/>
      <c r="OUM3527" s="70"/>
      <c r="OUN3527" s="84"/>
      <c r="OUO3527" s="84"/>
      <c r="OUP3527" s="84"/>
      <c r="OUQ3527" s="59"/>
      <c r="OUR3527" s="59"/>
      <c r="OUS3527" s="59"/>
      <c r="OUT3527" s="59"/>
      <c r="OUU3527" s="315"/>
      <c r="OUV3527" s="85"/>
      <c r="OUW3527" s="79"/>
      <c r="OUX3527" s="95"/>
      <c r="OUY3527" s="86"/>
      <c r="OUZ3527" s="90"/>
      <c r="OVA3527" s="85"/>
      <c r="OVB3527" s="85"/>
      <c r="OVC3527" s="70"/>
      <c r="OVD3527" s="84"/>
      <c r="OVE3527" s="84"/>
      <c r="OVF3527" s="84"/>
      <c r="OVG3527" s="59"/>
      <c r="OVH3527" s="59"/>
      <c r="OVI3527" s="59"/>
      <c r="OVJ3527" s="59"/>
      <c r="OVK3527" s="315"/>
      <c r="OVL3527" s="85"/>
      <c r="OVM3527" s="79"/>
      <c r="OVN3527" s="95"/>
      <c r="OVO3527" s="86"/>
      <c r="OVP3527" s="90"/>
      <c r="OVQ3527" s="85"/>
      <c r="OVR3527" s="85"/>
      <c r="OVS3527" s="70"/>
      <c r="OVT3527" s="84"/>
      <c r="OVU3527" s="84"/>
      <c r="OVV3527" s="84"/>
      <c r="OVW3527" s="59"/>
      <c r="OVX3527" s="59"/>
      <c r="OVY3527" s="59"/>
      <c r="OVZ3527" s="59"/>
      <c r="OWA3527" s="315"/>
      <c r="OWB3527" s="85"/>
      <c r="OWC3527" s="79"/>
      <c r="OWD3527" s="95"/>
      <c r="OWE3527" s="86"/>
      <c r="OWF3527" s="90"/>
      <c r="OWG3527" s="85"/>
      <c r="OWH3527" s="85"/>
      <c r="OWI3527" s="70"/>
      <c r="OWJ3527" s="84"/>
      <c r="OWK3527" s="84"/>
      <c r="OWL3527" s="84"/>
      <c r="OWM3527" s="59"/>
      <c r="OWN3527" s="59"/>
      <c r="OWO3527" s="59"/>
      <c r="OWP3527" s="59"/>
      <c r="OWQ3527" s="315"/>
      <c r="OWR3527" s="85"/>
      <c r="OWS3527" s="79"/>
      <c r="OWT3527" s="95"/>
      <c r="OWU3527" s="86"/>
      <c r="OWV3527" s="90"/>
      <c r="OWW3527" s="85"/>
      <c r="OWX3527" s="85"/>
      <c r="OWY3527" s="70"/>
      <c r="OWZ3527" s="84"/>
      <c r="OXA3527" s="84"/>
      <c r="OXB3527" s="84"/>
      <c r="OXC3527" s="59"/>
      <c r="OXD3527" s="59"/>
      <c r="OXE3527" s="59"/>
      <c r="OXF3527" s="59"/>
      <c r="OXG3527" s="315"/>
      <c r="OXH3527" s="85"/>
      <c r="OXI3527" s="79"/>
      <c r="OXJ3527" s="95"/>
      <c r="OXK3527" s="86"/>
      <c r="OXL3527" s="90"/>
      <c r="OXM3527" s="85"/>
      <c r="OXN3527" s="85"/>
      <c r="OXO3527" s="70"/>
      <c r="OXP3527" s="84"/>
      <c r="OXQ3527" s="84"/>
      <c r="OXR3527" s="84"/>
      <c r="OXS3527" s="59"/>
      <c r="OXT3527" s="59"/>
      <c r="OXU3527" s="59"/>
      <c r="OXV3527" s="59"/>
      <c r="OXW3527" s="315"/>
      <c r="OXX3527" s="85"/>
      <c r="OXY3527" s="79"/>
      <c r="OXZ3527" s="95"/>
      <c r="OYA3527" s="86"/>
      <c r="OYB3527" s="90"/>
      <c r="OYC3527" s="85"/>
      <c r="OYD3527" s="85"/>
      <c r="OYE3527" s="70"/>
      <c r="OYF3527" s="84"/>
      <c r="OYG3527" s="84"/>
      <c r="OYH3527" s="84"/>
      <c r="OYI3527" s="59"/>
      <c r="OYJ3527" s="59"/>
      <c r="OYK3527" s="59"/>
      <c r="OYL3527" s="59"/>
      <c r="OYM3527" s="315"/>
      <c r="OYN3527" s="85"/>
      <c r="OYO3527" s="79"/>
      <c r="OYP3527" s="95"/>
      <c r="OYQ3527" s="86"/>
      <c r="OYR3527" s="90"/>
      <c r="OYS3527" s="85"/>
      <c r="OYT3527" s="85"/>
      <c r="OYU3527" s="70"/>
      <c r="OYV3527" s="84"/>
      <c r="OYW3527" s="84"/>
      <c r="OYX3527" s="84"/>
      <c r="OYY3527" s="59"/>
      <c r="OYZ3527" s="59"/>
      <c r="OZA3527" s="59"/>
      <c r="OZB3527" s="59"/>
      <c r="OZC3527" s="315"/>
      <c r="OZD3527" s="85"/>
      <c r="OZE3527" s="79"/>
      <c r="OZF3527" s="95"/>
      <c r="OZG3527" s="86"/>
      <c r="OZH3527" s="90"/>
      <c r="OZI3527" s="85"/>
      <c r="OZJ3527" s="85"/>
      <c r="OZK3527" s="70"/>
      <c r="OZL3527" s="84"/>
      <c r="OZM3527" s="84"/>
      <c r="OZN3527" s="84"/>
      <c r="OZO3527" s="59"/>
      <c r="OZP3527" s="59"/>
      <c r="OZQ3527" s="59"/>
      <c r="OZR3527" s="59"/>
      <c r="OZS3527" s="315"/>
      <c r="OZT3527" s="85"/>
      <c r="OZU3527" s="79"/>
      <c r="OZV3527" s="95"/>
      <c r="OZW3527" s="86"/>
      <c r="OZX3527" s="90"/>
      <c r="OZY3527" s="85"/>
      <c r="OZZ3527" s="85"/>
      <c r="PAA3527" s="70"/>
      <c r="PAB3527" s="84"/>
      <c r="PAC3527" s="84"/>
      <c r="PAD3527" s="84"/>
      <c r="PAE3527" s="59"/>
      <c r="PAF3527" s="59"/>
      <c r="PAG3527" s="59"/>
      <c r="PAH3527" s="59"/>
      <c r="PAI3527" s="315"/>
      <c r="PAJ3527" s="85"/>
      <c r="PAK3527" s="79"/>
      <c r="PAL3527" s="95"/>
      <c r="PAM3527" s="86"/>
      <c r="PAN3527" s="90"/>
      <c r="PAO3527" s="85"/>
      <c r="PAP3527" s="85"/>
      <c r="PAQ3527" s="70"/>
      <c r="PAR3527" s="84"/>
      <c r="PAS3527" s="84"/>
      <c r="PAT3527" s="84"/>
      <c r="PAU3527" s="59"/>
      <c r="PAV3527" s="59"/>
      <c r="PAW3527" s="59"/>
      <c r="PAX3527" s="59"/>
      <c r="PAY3527" s="315"/>
      <c r="PAZ3527" s="85"/>
      <c r="PBA3527" s="79"/>
      <c r="PBB3527" s="95"/>
      <c r="PBC3527" s="86"/>
      <c r="PBD3527" s="90"/>
      <c r="PBE3527" s="85"/>
      <c r="PBF3527" s="85"/>
      <c r="PBG3527" s="70"/>
      <c r="PBH3527" s="84"/>
      <c r="PBI3527" s="84"/>
      <c r="PBJ3527" s="84"/>
      <c r="PBK3527" s="59"/>
      <c r="PBL3527" s="59"/>
      <c r="PBM3527" s="59"/>
      <c r="PBN3527" s="59"/>
      <c r="PBO3527" s="315"/>
      <c r="PBP3527" s="85"/>
      <c r="PBQ3527" s="79"/>
      <c r="PBR3527" s="95"/>
      <c r="PBS3527" s="86"/>
      <c r="PBT3527" s="90"/>
      <c r="PBU3527" s="85"/>
      <c r="PBV3527" s="85"/>
      <c r="PBW3527" s="70"/>
      <c r="PBX3527" s="84"/>
      <c r="PBY3527" s="84"/>
      <c r="PBZ3527" s="84"/>
      <c r="PCA3527" s="59"/>
      <c r="PCB3527" s="59"/>
      <c r="PCC3527" s="59"/>
      <c r="PCD3527" s="59"/>
      <c r="PCE3527" s="315"/>
      <c r="PCF3527" s="85"/>
      <c r="PCG3527" s="79"/>
      <c r="PCH3527" s="95"/>
      <c r="PCI3527" s="86"/>
      <c r="PCJ3527" s="90"/>
      <c r="PCK3527" s="85"/>
      <c r="PCL3527" s="85"/>
      <c r="PCM3527" s="70"/>
      <c r="PCN3527" s="84"/>
      <c r="PCO3527" s="84"/>
      <c r="PCP3527" s="84"/>
      <c r="PCQ3527" s="59"/>
      <c r="PCR3527" s="59"/>
      <c r="PCS3527" s="59"/>
      <c r="PCT3527" s="59"/>
      <c r="PCU3527" s="315"/>
      <c r="PCV3527" s="85"/>
      <c r="PCW3527" s="79"/>
      <c r="PCX3527" s="95"/>
      <c r="PCY3527" s="86"/>
      <c r="PCZ3527" s="90"/>
      <c r="PDA3527" s="85"/>
      <c r="PDB3527" s="85"/>
      <c r="PDC3527" s="70"/>
      <c r="PDD3527" s="84"/>
      <c r="PDE3527" s="84"/>
      <c r="PDF3527" s="84"/>
      <c r="PDG3527" s="59"/>
      <c r="PDH3527" s="59"/>
      <c r="PDI3527" s="59"/>
      <c r="PDJ3527" s="59"/>
      <c r="PDK3527" s="315"/>
      <c r="PDL3527" s="85"/>
      <c r="PDM3527" s="79"/>
      <c r="PDN3527" s="95"/>
      <c r="PDO3527" s="86"/>
      <c r="PDP3527" s="90"/>
      <c r="PDQ3527" s="85"/>
      <c r="PDR3527" s="85"/>
      <c r="PDS3527" s="70"/>
      <c r="PDT3527" s="84"/>
      <c r="PDU3527" s="84"/>
      <c r="PDV3527" s="84"/>
      <c r="PDW3527" s="59"/>
      <c r="PDX3527" s="59"/>
      <c r="PDY3527" s="59"/>
      <c r="PDZ3527" s="59"/>
      <c r="PEA3527" s="315"/>
      <c r="PEB3527" s="85"/>
      <c r="PEC3527" s="79"/>
      <c r="PED3527" s="95"/>
      <c r="PEE3527" s="86"/>
      <c r="PEF3527" s="90"/>
      <c r="PEG3527" s="85"/>
      <c r="PEH3527" s="85"/>
      <c r="PEI3527" s="70"/>
      <c r="PEJ3527" s="84"/>
      <c r="PEK3527" s="84"/>
      <c r="PEL3527" s="84"/>
      <c r="PEM3527" s="59"/>
      <c r="PEN3527" s="59"/>
      <c r="PEO3527" s="59"/>
      <c r="PEP3527" s="59"/>
      <c r="PEQ3527" s="315"/>
      <c r="PER3527" s="85"/>
      <c r="PES3527" s="79"/>
      <c r="PET3527" s="95"/>
      <c r="PEU3527" s="86"/>
      <c r="PEV3527" s="90"/>
      <c r="PEW3527" s="85"/>
      <c r="PEX3527" s="85"/>
      <c r="PEY3527" s="70"/>
      <c r="PEZ3527" s="84"/>
      <c r="PFA3527" s="84"/>
      <c r="PFB3527" s="84"/>
      <c r="PFC3527" s="59"/>
      <c r="PFD3527" s="59"/>
      <c r="PFE3527" s="59"/>
      <c r="PFF3527" s="59"/>
      <c r="PFG3527" s="315"/>
      <c r="PFH3527" s="85"/>
      <c r="PFI3527" s="79"/>
      <c r="PFJ3527" s="95"/>
      <c r="PFK3527" s="86"/>
      <c r="PFL3527" s="90"/>
      <c r="PFM3527" s="85"/>
      <c r="PFN3527" s="85"/>
      <c r="PFO3527" s="70"/>
      <c r="PFP3527" s="84"/>
      <c r="PFQ3527" s="84"/>
      <c r="PFR3527" s="84"/>
      <c r="PFS3527" s="59"/>
      <c r="PFT3527" s="59"/>
      <c r="PFU3527" s="59"/>
      <c r="PFV3527" s="59"/>
      <c r="PFW3527" s="315"/>
      <c r="PFX3527" s="85"/>
      <c r="PFY3527" s="79"/>
      <c r="PFZ3527" s="95"/>
      <c r="PGA3527" s="86"/>
      <c r="PGB3527" s="90"/>
      <c r="PGC3527" s="85"/>
      <c r="PGD3527" s="85"/>
      <c r="PGE3527" s="70"/>
      <c r="PGF3527" s="84"/>
      <c r="PGG3527" s="84"/>
      <c r="PGH3527" s="84"/>
      <c r="PGI3527" s="59"/>
      <c r="PGJ3527" s="59"/>
      <c r="PGK3527" s="59"/>
      <c r="PGL3527" s="59"/>
      <c r="PGM3527" s="315"/>
      <c r="PGN3527" s="85"/>
      <c r="PGO3527" s="79"/>
      <c r="PGP3527" s="95"/>
      <c r="PGQ3527" s="86"/>
      <c r="PGR3527" s="90"/>
      <c r="PGS3527" s="85"/>
      <c r="PGT3527" s="85"/>
      <c r="PGU3527" s="70"/>
      <c r="PGV3527" s="84"/>
      <c r="PGW3527" s="84"/>
      <c r="PGX3527" s="84"/>
      <c r="PGY3527" s="59"/>
      <c r="PGZ3527" s="59"/>
      <c r="PHA3527" s="59"/>
      <c r="PHB3527" s="59"/>
      <c r="PHC3527" s="315"/>
      <c r="PHD3527" s="85"/>
      <c r="PHE3527" s="79"/>
      <c r="PHF3527" s="95"/>
      <c r="PHG3527" s="86"/>
      <c r="PHH3527" s="90"/>
      <c r="PHI3527" s="85"/>
      <c r="PHJ3527" s="85"/>
      <c r="PHK3527" s="70"/>
      <c r="PHL3527" s="84"/>
      <c r="PHM3527" s="84"/>
      <c r="PHN3527" s="84"/>
      <c r="PHO3527" s="59"/>
      <c r="PHP3527" s="59"/>
      <c r="PHQ3527" s="59"/>
      <c r="PHR3527" s="59"/>
      <c r="PHS3527" s="315"/>
      <c r="PHT3527" s="85"/>
      <c r="PHU3527" s="79"/>
      <c r="PHV3527" s="95"/>
      <c r="PHW3527" s="86"/>
      <c r="PHX3527" s="90"/>
      <c r="PHY3527" s="85"/>
      <c r="PHZ3527" s="85"/>
      <c r="PIA3527" s="70"/>
      <c r="PIB3527" s="84"/>
      <c r="PIC3527" s="84"/>
      <c r="PID3527" s="84"/>
      <c r="PIE3527" s="59"/>
      <c r="PIF3527" s="59"/>
      <c r="PIG3527" s="59"/>
      <c r="PIH3527" s="59"/>
      <c r="PII3527" s="315"/>
      <c r="PIJ3527" s="85"/>
      <c r="PIK3527" s="79"/>
      <c r="PIL3527" s="95"/>
      <c r="PIM3527" s="86"/>
      <c r="PIN3527" s="90"/>
      <c r="PIO3527" s="85"/>
      <c r="PIP3527" s="85"/>
      <c r="PIQ3527" s="70"/>
      <c r="PIR3527" s="84"/>
      <c r="PIS3527" s="84"/>
      <c r="PIT3527" s="84"/>
      <c r="PIU3527" s="59"/>
      <c r="PIV3527" s="59"/>
      <c r="PIW3527" s="59"/>
      <c r="PIX3527" s="59"/>
      <c r="PIY3527" s="315"/>
      <c r="PIZ3527" s="85"/>
      <c r="PJA3527" s="79"/>
      <c r="PJB3527" s="95"/>
      <c r="PJC3527" s="86"/>
      <c r="PJD3527" s="90"/>
      <c r="PJE3527" s="85"/>
      <c r="PJF3527" s="85"/>
      <c r="PJG3527" s="70"/>
      <c r="PJH3527" s="84"/>
      <c r="PJI3527" s="84"/>
      <c r="PJJ3527" s="84"/>
      <c r="PJK3527" s="59"/>
      <c r="PJL3527" s="59"/>
      <c r="PJM3527" s="59"/>
      <c r="PJN3527" s="59"/>
      <c r="PJO3527" s="315"/>
      <c r="PJP3527" s="85"/>
      <c r="PJQ3527" s="79"/>
      <c r="PJR3527" s="95"/>
      <c r="PJS3527" s="86"/>
      <c r="PJT3527" s="90"/>
      <c r="PJU3527" s="85"/>
      <c r="PJV3527" s="85"/>
      <c r="PJW3527" s="70"/>
      <c r="PJX3527" s="84"/>
      <c r="PJY3527" s="84"/>
      <c r="PJZ3527" s="84"/>
      <c r="PKA3527" s="59"/>
      <c r="PKB3527" s="59"/>
      <c r="PKC3527" s="59"/>
      <c r="PKD3527" s="59"/>
      <c r="PKE3527" s="315"/>
      <c r="PKF3527" s="85"/>
      <c r="PKG3527" s="79"/>
      <c r="PKH3527" s="95"/>
      <c r="PKI3527" s="86"/>
      <c r="PKJ3527" s="90"/>
      <c r="PKK3527" s="85"/>
      <c r="PKL3527" s="85"/>
      <c r="PKM3527" s="70"/>
      <c r="PKN3527" s="84"/>
      <c r="PKO3527" s="84"/>
      <c r="PKP3527" s="84"/>
      <c r="PKQ3527" s="59"/>
      <c r="PKR3527" s="59"/>
      <c r="PKS3527" s="59"/>
      <c r="PKT3527" s="59"/>
      <c r="PKU3527" s="315"/>
      <c r="PKV3527" s="85"/>
      <c r="PKW3527" s="79"/>
      <c r="PKX3527" s="95"/>
      <c r="PKY3527" s="86"/>
      <c r="PKZ3527" s="90"/>
      <c r="PLA3527" s="85"/>
      <c r="PLB3527" s="85"/>
      <c r="PLC3527" s="70"/>
      <c r="PLD3527" s="84"/>
      <c r="PLE3527" s="84"/>
      <c r="PLF3527" s="84"/>
      <c r="PLG3527" s="59"/>
      <c r="PLH3527" s="59"/>
      <c r="PLI3527" s="59"/>
      <c r="PLJ3527" s="59"/>
      <c r="PLK3527" s="315"/>
      <c r="PLL3527" s="85"/>
      <c r="PLM3527" s="79"/>
      <c r="PLN3527" s="95"/>
      <c r="PLO3527" s="86"/>
      <c r="PLP3527" s="90"/>
      <c r="PLQ3527" s="85"/>
      <c r="PLR3527" s="85"/>
      <c r="PLS3527" s="70"/>
      <c r="PLT3527" s="84"/>
      <c r="PLU3527" s="84"/>
      <c r="PLV3527" s="84"/>
      <c r="PLW3527" s="59"/>
      <c r="PLX3527" s="59"/>
      <c r="PLY3527" s="59"/>
      <c r="PLZ3527" s="59"/>
      <c r="PMA3527" s="315"/>
      <c r="PMB3527" s="85"/>
      <c r="PMC3527" s="79"/>
      <c r="PMD3527" s="95"/>
      <c r="PME3527" s="86"/>
      <c r="PMF3527" s="90"/>
      <c r="PMG3527" s="85"/>
      <c r="PMH3527" s="85"/>
      <c r="PMI3527" s="70"/>
      <c r="PMJ3527" s="84"/>
      <c r="PMK3527" s="84"/>
      <c r="PML3527" s="84"/>
      <c r="PMM3527" s="59"/>
      <c r="PMN3527" s="59"/>
      <c r="PMO3527" s="59"/>
      <c r="PMP3527" s="59"/>
      <c r="PMQ3527" s="315"/>
      <c r="PMR3527" s="85"/>
      <c r="PMS3527" s="79"/>
      <c r="PMT3527" s="95"/>
      <c r="PMU3527" s="86"/>
      <c r="PMV3527" s="90"/>
      <c r="PMW3527" s="85"/>
      <c r="PMX3527" s="85"/>
      <c r="PMY3527" s="70"/>
      <c r="PMZ3527" s="84"/>
      <c r="PNA3527" s="84"/>
      <c r="PNB3527" s="84"/>
      <c r="PNC3527" s="59"/>
      <c r="PND3527" s="59"/>
      <c r="PNE3527" s="59"/>
      <c r="PNF3527" s="59"/>
      <c r="PNG3527" s="315"/>
      <c r="PNH3527" s="85"/>
      <c r="PNI3527" s="79"/>
      <c r="PNJ3527" s="95"/>
      <c r="PNK3527" s="86"/>
      <c r="PNL3527" s="90"/>
      <c r="PNM3527" s="85"/>
      <c r="PNN3527" s="85"/>
      <c r="PNO3527" s="70"/>
      <c r="PNP3527" s="84"/>
      <c r="PNQ3527" s="84"/>
      <c r="PNR3527" s="84"/>
      <c r="PNS3527" s="59"/>
      <c r="PNT3527" s="59"/>
      <c r="PNU3527" s="59"/>
      <c r="PNV3527" s="59"/>
      <c r="PNW3527" s="315"/>
      <c r="PNX3527" s="85"/>
      <c r="PNY3527" s="79"/>
      <c r="PNZ3527" s="95"/>
      <c r="POA3527" s="86"/>
      <c r="POB3527" s="90"/>
      <c r="POC3527" s="85"/>
      <c r="POD3527" s="85"/>
      <c r="POE3527" s="70"/>
      <c r="POF3527" s="84"/>
      <c r="POG3527" s="84"/>
      <c r="POH3527" s="84"/>
      <c r="POI3527" s="59"/>
      <c r="POJ3527" s="59"/>
      <c r="POK3527" s="59"/>
      <c r="POL3527" s="59"/>
      <c r="POM3527" s="315"/>
      <c r="PON3527" s="85"/>
      <c r="POO3527" s="79"/>
      <c r="POP3527" s="95"/>
      <c r="POQ3527" s="86"/>
      <c r="POR3527" s="90"/>
      <c r="POS3527" s="85"/>
      <c r="POT3527" s="85"/>
      <c r="POU3527" s="70"/>
      <c r="POV3527" s="84"/>
      <c r="POW3527" s="84"/>
      <c r="POX3527" s="84"/>
      <c r="POY3527" s="59"/>
      <c r="POZ3527" s="59"/>
      <c r="PPA3527" s="59"/>
      <c r="PPB3527" s="59"/>
      <c r="PPC3527" s="315"/>
      <c r="PPD3527" s="85"/>
      <c r="PPE3527" s="79"/>
      <c r="PPF3527" s="95"/>
      <c r="PPG3527" s="86"/>
      <c r="PPH3527" s="90"/>
      <c r="PPI3527" s="85"/>
      <c r="PPJ3527" s="85"/>
      <c r="PPK3527" s="70"/>
      <c r="PPL3527" s="84"/>
      <c r="PPM3527" s="84"/>
      <c r="PPN3527" s="84"/>
      <c r="PPO3527" s="59"/>
      <c r="PPP3527" s="59"/>
      <c r="PPQ3527" s="59"/>
      <c r="PPR3527" s="59"/>
      <c r="PPS3527" s="315"/>
      <c r="PPT3527" s="85"/>
      <c r="PPU3527" s="79"/>
      <c r="PPV3527" s="95"/>
      <c r="PPW3527" s="86"/>
      <c r="PPX3527" s="90"/>
      <c r="PPY3527" s="85"/>
      <c r="PPZ3527" s="85"/>
      <c r="PQA3527" s="70"/>
      <c r="PQB3527" s="84"/>
      <c r="PQC3527" s="84"/>
      <c r="PQD3527" s="84"/>
      <c r="PQE3527" s="59"/>
      <c r="PQF3527" s="59"/>
      <c r="PQG3527" s="59"/>
      <c r="PQH3527" s="59"/>
      <c r="PQI3527" s="315"/>
      <c r="PQJ3527" s="85"/>
      <c r="PQK3527" s="79"/>
      <c r="PQL3527" s="95"/>
      <c r="PQM3527" s="86"/>
      <c r="PQN3527" s="90"/>
      <c r="PQO3527" s="85"/>
      <c r="PQP3527" s="85"/>
      <c r="PQQ3527" s="70"/>
      <c r="PQR3527" s="84"/>
      <c r="PQS3527" s="84"/>
      <c r="PQT3527" s="84"/>
      <c r="PQU3527" s="59"/>
      <c r="PQV3527" s="59"/>
      <c r="PQW3527" s="59"/>
      <c r="PQX3527" s="59"/>
      <c r="PQY3527" s="315"/>
      <c r="PQZ3527" s="85"/>
      <c r="PRA3527" s="79"/>
      <c r="PRB3527" s="95"/>
      <c r="PRC3527" s="86"/>
      <c r="PRD3527" s="90"/>
      <c r="PRE3527" s="85"/>
      <c r="PRF3527" s="85"/>
      <c r="PRG3527" s="70"/>
      <c r="PRH3527" s="84"/>
      <c r="PRI3527" s="84"/>
      <c r="PRJ3527" s="84"/>
      <c r="PRK3527" s="59"/>
      <c r="PRL3527" s="59"/>
      <c r="PRM3527" s="59"/>
      <c r="PRN3527" s="59"/>
      <c r="PRO3527" s="315"/>
      <c r="PRP3527" s="85"/>
      <c r="PRQ3527" s="79"/>
      <c r="PRR3527" s="95"/>
      <c r="PRS3527" s="86"/>
      <c r="PRT3527" s="90"/>
      <c r="PRU3527" s="85"/>
      <c r="PRV3527" s="85"/>
      <c r="PRW3527" s="70"/>
      <c r="PRX3527" s="84"/>
      <c r="PRY3527" s="84"/>
      <c r="PRZ3527" s="84"/>
      <c r="PSA3527" s="59"/>
      <c r="PSB3527" s="59"/>
      <c r="PSC3527" s="59"/>
      <c r="PSD3527" s="59"/>
      <c r="PSE3527" s="315"/>
      <c r="PSF3527" s="85"/>
      <c r="PSG3527" s="79"/>
      <c r="PSH3527" s="95"/>
      <c r="PSI3527" s="86"/>
      <c r="PSJ3527" s="90"/>
      <c r="PSK3527" s="85"/>
      <c r="PSL3527" s="85"/>
      <c r="PSM3527" s="70"/>
      <c r="PSN3527" s="84"/>
      <c r="PSO3527" s="84"/>
      <c r="PSP3527" s="84"/>
      <c r="PSQ3527" s="59"/>
      <c r="PSR3527" s="59"/>
      <c r="PSS3527" s="59"/>
      <c r="PST3527" s="59"/>
      <c r="PSU3527" s="315"/>
      <c r="PSV3527" s="85"/>
      <c r="PSW3527" s="79"/>
      <c r="PSX3527" s="95"/>
      <c r="PSY3527" s="86"/>
      <c r="PSZ3527" s="90"/>
      <c r="PTA3527" s="85"/>
      <c r="PTB3527" s="85"/>
      <c r="PTC3527" s="70"/>
      <c r="PTD3527" s="84"/>
      <c r="PTE3527" s="84"/>
      <c r="PTF3527" s="84"/>
      <c r="PTG3527" s="59"/>
      <c r="PTH3527" s="59"/>
      <c r="PTI3527" s="59"/>
      <c r="PTJ3527" s="59"/>
      <c r="PTK3527" s="315"/>
      <c r="PTL3527" s="85"/>
      <c r="PTM3527" s="79"/>
      <c r="PTN3527" s="95"/>
      <c r="PTO3527" s="86"/>
      <c r="PTP3527" s="90"/>
      <c r="PTQ3527" s="85"/>
      <c r="PTR3527" s="85"/>
      <c r="PTS3527" s="70"/>
      <c r="PTT3527" s="84"/>
      <c r="PTU3527" s="84"/>
      <c r="PTV3527" s="84"/>
      <c r="PTW3527" s="59"/>
      <c r="PTX3527" s="59"/>
      <c r="PTY3527" s="59"/>
      <c r="PTZ3527" s="59"/>
      <c r="PUA3527" s="315"/>
      <c r="PUB3527" s="85"/>
      <c r="PUC3527" s="79"/>
      <c r="PUD3527" s="95"/>
      <c r="PUE3527" s="86"/>
      <c r="PUF3527" s="90"/>
      <c r="PUG3527" s="85"/>
      <c r="PUH3527" s="85"/>
      <c r="PUI3527" s="70"/>
      <c r="PUJ3527" s="84"/>
      <c r="PUK3527" s="84"/>
      <c r="PUL3527" s="84"/>
      <c r="PUM3527" s="59"/>
      <c r="PUN3527" s="59"/>
      <c r="PUO3527" s="59"/>
      <c r="PUP3527" s="59"/>
      <c r="PUQ3527" s="315"/>
      <c r="PUR3527" s="85"/>
      <c r="PUS3527" s="79"/>
      <c r="PUT3527" s="95"/>
      <c r="PUU3527" s="86"/>
      <c r="PUV3527" s="90"/>
      <c r="PUW3527" s="85"/>
      <c r="PUX3527" s="85"/>
      <c r="PUY3527" s="70"/>
      <c r="PUZ3527" s="84"/>
      <c r="PVA3527" s="84"/>
      <c r="PVB3527" s="84"/>
      <c r="PVC3527" s="59"/>
      <c r="PVD3527" s="59"/>
      <c r="PVE3527" s="59"/>
      <c r="PVF3527" s="59"/>
      <c r="PVG3527" s="315"/>
      <c r="PVH3527" s="85"/>
      <c r="PVI3527" s="79"/>
      <c r="PVJ3527" s="95"/>
      <c r="PVK3527" s="86"/>
      <c r="PVL3527" s="90"/>
      <c r="PVM3527" s="85"/>
      <c r="PVN3527" s="85"/>
      <c r="PVO3527" s="70"/>
      <c r="PVP3527" s="84"/>
      <c r="PVQ3527" s="84"/>
      <c r="PVR3527" s="84"/>
      <c r="PVS3527" s="59"/>
      <c r="PVT3527" s="59"/>
      <c r="PVU3527" s="59"/>
      <c r="PVV3527" s="59"/>
      <c r="PVW3527" s="315"/>
      <c r="PVX3527" s="85"/>
      <c r="PVY3527" s="79"/>
      <c r="PVZ3527" s="95"/>
      <c r="PWA3527" s="86"/>
      <c r="PWB3527" s="90"/>
      <c r="PWC3527" s="85"/>
      <c r="PWD3527" s="85"/>
      <c r="PWE3527" s="70"/>
      <c r="PWF3527" s="84"/>
      <c r="PWG3527" s="84"/>
      <c r="PWH3527" s="84"/>
      <c r="PWI3527" s="59"/>
      <c r="PWJ3527" s="59"/>
      <c r="PWK3527" s="59"/>
      <c r="PWL3527" s="59"/>
      <c r="PWM3527" s="315"/>
      <c r="PWN3527" s="85"/>
      <c r="PWO3527" s="79"/>
      <c r="PWP3527" s="95"/>
      <c r="PWQ3527" s="86"/>
      <c r="PWR3527" s="90"/>
      <c r="PWS3527" s="85"/>
      <c r="PWT3527" s="85"/>
      <c r="PWU3527" s="70"/>
      <c r="PWV3527" s="84"/>
      <c r="PWW3527" s="84"/>
      <c r="PWX3527" s="84"/>
      <c r="PWY3527" s="59"/>
      <c r="PWZ3527" s="59"/>
      <c r="PXA3527" s="59"/>
      <c r="PXB3527" s="59"/>
      <c r="PXC3527" s="315"/>
      <c r="PXD3527" s="85"/>
      <c r="PXE3527" s="79"/>
      <c r="PXF3527" s="95"/>
      <c r="PXG3527" s="86"/>
      <c r="PXH3527" s="90"/>
      <c r="PXI3527" s="85"/>
      <c r="PXJ3527" s="85"/>
      <c r="PXK3527" s="70"/>
      <c r="PXL3527" s="84"/>
      <c r="PXM3527" s="84"/>
      <c r="PXN3527" s="84"/>
      <c r="PXO3527" s="59"/>
      <c r="PXP3527" s="59"/>
      <c r="PXQ3527" s="59"/>
      <c r="PXR3527" s="59"/>
      <c r="PXS3527" s="315"/>
      <c r="PXT3527" s="85"/>
      <c r="PXU3527" s="79"/>
      <c r="PXV3527" s="95"/>
      <c r="PXW3527" s="86"/>
      <c r="PXX3527" s="90"/>
      <c r="PXY3527" s="85"/>
      <c r="PXZ3527" s="85"/>
      <c r="PYA3527" s="70"/>
      <c r="PYB3527" s="84"/>
      <c r="PYC3527" s="84"/>
      <c r="PYD3527" s="84"/>
      <c r="PYE3527" s="59"/>
      <c r="PYF3527" s="59"/>
      <c r="PYG3527" s="59"/>
      <c r="PYH3527" s="59"/>
      <c r="PYI3527" s="315"/>
      <c r="PYJ3527" s="85"/>
      <c r="PYK3527" s="79"/>
      <c r="PYL3527" s="95"/>
      <c r="PYM3527" s="86"/>
      <c r="PYN3527" s="90"/>
      <c r="PYO3527" s="85"/>
      <c r="PYP3527" s="85"/>
      <c r="PYQ3527" s="70"/>
      <c r="PYR3527" s="84"/>
      <c r="PYS3527" s="84"/>
      <c r="PYT3527" s="84"/>
      <c r="PYU3527" s="59"/>
      <c r="PYV3527" s="59"/>
      <c r="PYW3527" s="59"/>
      <c r="PYX3527" s="59"/>
      <c r="PYY3527" s="315"/>
      <c r="PYZ3527" s="85"/>
      <c r="PZA3527" s="79"/>
      <c r="PZB3527" s="95"/>
      <c r="PZC3527" s="86"/>
      <c r="PZD3527" s="90"/>
      <c r="PZE3527" s="85"/>
      <c r="PZF3527" s="85"/>
      <c r="PZG3527" s="70"/>
      <c r="PZH3527" s="84"/>
      <c r="PZI3527" s="84"/>
      <c r="PZJ3527" s="84"/>
      <c r="PZK3527" s="59"/>
      <c r="PZL3527" s="59"/>
      <c r="PZM3527" s="59"/>
      <c r="PZN3527" s="59"/>
      <c r="PZO3527" s="315"/>
      <c r="PZP3527" s="85"/>
      <c r="PZQ3527" s="79"/>
      <c r="PZR3527" s="95"/>
      <c r="PZS3527" s="86"/>
      <c r="PZT3527" s="90"/>
      <c r="PZU3527" s="85"/>
      <c r="PZV3527" s="85"/>
      <c r="PZW3527" s="70"/>
      <c r="PZX3527" s="84"/>
      <c r="PZY3527" s="84"/>
      <c r="PZZ3527" s="84"/>
      <c r="QAA3527" s="59"/>
      <c r="QAB3527" s="59"/>
      <c r="QAC3527" s="59"/>
      <c r="QAD3527" s="59"/>
      <c r="QAE3527" s="315"/>
      <c r="QAF3527" s="85"/>
      <c r="QAG3527" s="79"/>
      <c r="QAH3527" s="95"/>
      <c r="QAI3527" s="86"/>
      <c r="QAJ3527" s="90"/>
      <c r="QAK3527" s="85"/>
      <c r="QAL3527" s="85"/>
      <c r="QAM3527" s="70"/>
      <c r="QAN3527" s="84"/>
      <c r="QAO3527" s="84"/>
      <c r="QAP3527" s="84"/>
      <c r="QAQ3527" s="59"/>
      <c r="QAR3527" s="59"/>
      <c r="QAS3527" s="59"/>
      <c r="QAT3527" s="59"/>
      <c r="QAU3527" s="315"/>
      <c r="QAV3527" s="85"/>
      <c r="QAW3527" s="79"/>
      <c r="QAX3527" s="95"/>
      <c r="QAY3527" s="86"/>
      <c r="QAZ3527" s="90"/>
      <c r="QBA3527" s="85"/>
      <c r="QBB3527" s="85"/>
      <c r="QBC3527" s="70"/>
      <c r="QBD3527" s="84"/>
      <c r="QBE3527" s="84"/>
      <c r="QBF3527" s="84"/>
      <c r="QBG3527" s="59"/>
      <c r="QBH3527" s="59"/>
      <c r="QBI3527" s="59"/>
      <c r="QBJ3527" s="59"/>
      <c r="QBK3527" s="315"/>
      <c r="QBL3527" s="85"/>
      <c r="QBM3527" s="79"/>
      <c r="QBN3527" s="95"/>
      <c r="QBO3527" s="86"/>
      <c r="QBP3527" s="90"/>
      <c r="QBQ3527" s="85"/>
      <c r="QBR3527" s="85"/>
      <c r="QBS3527" s="70"/>
      <c r="QBT3527" s="84"/>
      <c r="QBU3527" s="84"/>
      <c r="QBV3527" s="84"/>
      <c r="QBW3527" s="59"/>
      <c r="QBX3527" s="59"/>
      <c r="QBY3527" s="59"/>
      <c r="QBZ3527" s="59"/>
      <c r="QCA3527" s="315"/>
      <c r="QCB3527" s="85"/>
      <c r="QCC3527" s="79"/>
      <c r="QCD3527" s="95"/>
      <c r="QCE3527" s="86"/>
      <c r="QCF3527" s="90"/>
      <c r="QCG3527" s="85"/>
      <c r="QCH3527" s="85"/>
      <c r="QCI3527" s="70"/>
      <c r="QCJ3527" s="84"/>
      <c r="QCK3527" s="84"/>
      <c r="QCL3527" s="84"/>
      <c r="QCM3527" s="59"/>
      <c r="QCN3527" s="59"/>
      <c r="QCO3527" s="59"/>
      <c r="QCP3527" s="59"/>
      <c r="QCQ3527" s="315"/>
      <c r="QCR3527" s="85"/>
      <c r="QCS3527" s="79"/>
      <c r="QCT3527" s="95"/>
      <c r="QCU3527" s="86"/>
      <c r="QCV3527" s="90"/>
      <c r="QCW3527" s="85"/>
      <c r="QCX3527" s="85"/>
      <c r="QCY3527" s="70"/>
      <c r="QCZ3527" s="84"/>
      <c r="QDA3527" s="84"/>
      <c r="QDB3527" s="84"/>
      <c r="QDC3527" s="59"/>
      <c r="QDD3527" s="59"/>
      <c r="QDE3527" s="59"/>
      <c r="QDF3527" s="59"/>
      <c r="QDG3527" s="315"/>
      <c r="QDH3527" s="85"/>
      <c r="QDI3527" s="79"/>
      <c r="QDJ3527" s="95"/>
      <c r="QDK3527" s="86"/>
      <c r="QDL3527" s="90"/>
      <c r="QDM3527" s="85"/>
      <c r="QDN3527" s="85"/>
      <c r="QDO3527" s="70"/>
      <c r="QDP3527" s="84"/>
      <c r="QDQ3527" s="84"/>
      <c r="QDR3527" s="84"/>
      <c r="QDS3527" s="59"/>
      <c r="QDT3527" s="59"/>
      <c r="QDU3527" s="59"/>
      <c r="QDV3527" s="59"/>
      <c r="QDW3527" s="315"/>
      <c r="QDX3527" s="85"/>
      <c r="QDY3527" s="79"/>
      <c r="QDZ3527" s="95"/>
      <c r="QEA3527" s="86"/>
      <c r="QEB3527" s="90"/>
      <c r="QEC3527" s="85"/>
      <c r="QED3527" s="85"/>
      <c r="QEE3527" s="70"/>
      <c r="QEF3527" s="84"/>
      <c r="QEG3527" s="84"/>
      <c r="QEH3527" s="84"/>
      <c r="QEI3527" s="59"/>
      <c r="QEJ3527" s="59"/>
      <c r="QEK3527" s="59"/>
      <c r="QEL3527" s="59"/>
      <c r="QEM3527" s="315"/>
      <c r="QEN3527" s="85"/>
      <c r="QEO3527" s="79"/>
      <c r="QEP3527" s="95"/>
      <c r="QEQ3527" s="86"/>
      <c r="QER3527" s="90"/>
      <c r="QES3527" s="85"/>
      <c r="QET3527" s="85"/>
      <c r="QEU3527" s="70"/>
      <c r="QEV3527" s="84"/>
      <c r="QEW3527" s="84"/>
      <c r="QEX3527" s="84"/>
      <c r="QEY3527" s="59"/>
      <c r="QEZ3527" s="59"/>
      <c r="QFA3527" s="59"/>
      <c r="QFB3527" s="59"/>
      <c r="QFC3527" s="315"/>
      <c r="QFD3527" s="85"/>
      <c r="QFE3527" s="79"/>
      <c r="QFF3527" s="95"/>
      <c r="QFG3527" s="86"/>
      <c r="QFH3527" s="90"/>
      <c r="QFI3527" s="85"/>
      <c r="QFJ3527" s="85"/>
      <c r="QFK3527" s="70"/>
      <c r="QFL3527" s="84"/>
      <c r="QFM3527" s="84"/>
      <c r="QFN3527" s="84"/>
      <c r="QFO3527" s="59"/>
      <c r="QFP3527" s="59"/>
      <c r="QFQ3527" s="59"/>
      <c r="QFR3527" s="59"/>
      <c r="QFS3527" s="315"/>
      <c r="QFT3527" s="85"/>
      <c r="QFU3527" s="79"/>
      <c r="QFV3527" s="95"/>
      <c r="QFW3527" s="86"/>
      <c r="QFX3527" s="90"/>
      <c r="QFY3527" s="85"/>
      <c r="QFZ3527" s="85"/>
      <c r="QGA3527" s="70"/>
      <c r="QGB3527" s="84"/>
      <c r="QGC3527" s="84"/>
      <c r="QGD3527" s="84"/>
      <c r="QGE3527" s="59"/>
      <c r="QGF3527" s="59"/>
      <c r="QGG3527" s="59"/>
      <c r="QGH3527" s="59"/>
      <c r="QGI3527" s="315"/>
      <c r="QGJ3527" s="85"/>
      <c r="QGK3527" s="79"/>
      <c r="QGL3527" s="95"/>
      <c r="QGM3527" s="86"/>
      <c r="QGN3527" s="90"/>
      <c r="QGO3527" s="85"/>
      <c r="QGP3527" s="85"/>
      <c r="QGQ3527" s="70"/>
      <c r="QGR3527" s="84"/>
      <c r="QGS3527" s="84"/>
      <c r="QGT3527" s="84"/>
      <c r="QGU3527" s="59"/>
      <c r="QGV3527" s="59"/>
      <c r="QGW3527" s="59"/>
      <c r="QGX3527" s="59"/>
      <c r="QGY3527" s="315"/>
      <c r="QGZ3527" s="85"/>
      <c r="QHA3527" s="79"/>
      <c r="QHB3527" s="95"/>
      <c r="QHC3527" s="86"/>
      <c r="QHD3527" s="90"/>
      <c r="QHE3527" s="85"/>
      <c r="QHF3527" s="85"/>
      <c r="QHG3527" s="70"/>
      <c r="QHH3527" s="84"/>
      <c r="QHI3527" s="84"/>
      <c r="QHJ3527" s="84"/>
      <c r="QHK3527" s="59"/>
      <c r="QHL3527" s="59"/>
      <c r="QHM3527" s="59"/>
      <c r="QHN3527" s="59"/>
      <c r="QHO3527" s="315"/>
      <c r="QHP3527" s="85"/>
      <c r="QHQ3527" s="79"/>
      <c r="QHR3527" s="95"/>
      <c r="QHS3527" s="86"/>
      <c r="QHT3527" s="90"/>
      <c r="QHU3527" s="85"/>
      <c r="QHV3527" s="85"/>
      <c r="QHW3527" s="70"/>
      <c r="QHX3527" s="84"/>
      <c r="QHY3527" s="84"/>
      <c r="QHZ3527" s="84"/>
      <c r="QIA3527" s="59"/>
      <c r="QIB3527" s="59"/>
      <c r="QIC3527" s="59"/>
      <c r="QID3527" s="59"/>
      <c r="QIE3527" s="315"/>
      <c r="QIF3527" s="85"/>
      <c r="QIG3527" s="79"/>
      <c r="QIH3527" s="95"/>
      <c r="QII3527" s="86"/>
      <c r="QIJ3527" s="90"/>
      <c r="QIK3527" s="85"/>
      <c r="QIL3527" s="85"/>
      <c r="QIM3527" s="70"/>
      <c r="QIN3527" s="84"/>
      <c r="QIO3527" s="84"/>
      <c r="QIP3527" s="84"/>
      <c r="QIQ3527" s="59"/>
      <c r="QIR3527" s="59"/>
      <c r="QIS3527" s="59"/>
      <c r="QIT3527" s="59"/>
      <c r="QIU3527" s="315"/>
      <c r="QIV3527" s="85"/>
      <c r="QIW3527" s="79"/>
      <c r="QIX3527" s="95"/>
      <c r="QIY3527" s="86"/>
      <c r="QIZ3527" s="90"/>
      <c r="QJA3527" s="85"/>
      <c r="QJB3527" s="85"/>
      <c r="QJC3527" s="70"/>
      <c r="QJD3527" s="84"/>
      <c r="QJE3527" s="84"/>
      <c r="QJF3527" s="84"/>
      <c r="QJG3527" s="59"/>
      <c r="QJH3527" s="59"/>
      <c r="QJI3527" s="59"/>
      <c r="QJJ3527" s="59"/>
      <c r="QJK3527" s="315"/>
      <c r="QJL3527" s="85"/>
      <c r="QJM3527" s="79"/>
      <c r="QJN3527" s="95"/>
      <c r="QJO3527" s="86"/>
      <c r="QJP3527" s="90"/>
      <c r="QJQ3527" s="85"/>
      <c r="QJR3527" s="85"/>
      <c r="QJS3527" s="70"/>
      <c r="QJT3527" s="84"/>
      <c r="QJU3527" s="84"/>
      <c r="QJV3527" s="84"/>
      <c r="QJW3527" s="59"/>
      <c r="QJX3527" s="59"/>
      <c r="QJY3527" s="59"/>
      <c r="QJZ3527" s="59"/>
      <c r="QKA3527" s="315"/>
      <c r="QKB3527" s="85"/>
      <c r="QKC3527" s="79"/>
      <c r="QKD3527" s="95"/>
      <c r="QKE3527" s="86"/>
      <c r="QKF3527" s="90"/>
      <c r="QKG3527" s="85"/>
      <c r="QKH3527" s="85"/>
      <c r="QKI3527" s="70"/>
      <c r="QKJ3527" s="84"/>
      <c r="QKK3527" s="84"/>
      <c r="QKL3527" s="84"/>
      <c r="QKM3527" s="59"/>
      <c r="QKN3527" s="59"/>
      <c r="QKO3527" s="59"/>
      <c r="QKP3527" s="59"/>
      <c r="QKQ3527" s="315"/>
      <c r="QKR3527" s="85"/>
      <c r="QKS3527" s="79"/>
      <c r="QKT3527" s="95"/>
      <c r="QKU3527" s="86"/>
      <c r="QKV3527" s="90"/>
      <c r="QKW3527" s="85"/>
      <c r="QKX3527" s="85"/>
      <c r="QKY3527" s="70"/>
      <c r="QKZ3527" s="84"/>
      <c r="QLA3527" s="84"/>
      <c r="QLB3527" s="84"/>
      <c r="QLC3527" s="59"/>
      <c r="QLD3527" s="59"/>
      <c r="QLE3527" s="59"/>
      <c r="QLF3527" s="59"/>
      <c r="QLG3527" s="315"/>
      <c r="QLH3527" s="85"/>
      <c r="QLI3527" s="79"/>
      <c r="QLJ3527" s="95"/>
      <c r="QLK3527" s="86"/>
      <c r="QLL3527" s="90"/>
      <c r="QLM3527" s="85"/>
      <c r="QLN3527" s="85"/>
      <c r="QLO3527" s="70"/>
      <c r="QLP3527" s="84"/>
      <c r="QLQ3527" s="84"/>
      <c r="QLR3527" s="84"/>
      <c r="QLS3527" s="59"/>
      <c r="QLT3527" s="59"/>
      <c r="QLU3527" s="59"/>
      <c r="QLV3527" s="59"/>
      <c r="QLW3527" s="315"/>
      <c r="QLX3527" s="85"/>
      <c r="QLY3527" s="79"/>
      <c r="QLZ3527" s="95"/>
      <c r="QMA3527" s="86"/>
      <c r="QMB3527" s="90"/>
      <c r="QMC3527" s="85"/>
      <c r="QMD3527" s="85"/>
      <c r="QME3527" s="70"/>
      <c r="QMF3527" s="84"/>
      <c r="QMG3527" s="84"/>
      <c r="QMH3527" s="84"/>
      <c r="QMI3527" s="59"/>
      <c r="QMJ3527" s="59"/>
      <c r="QMK3527" s="59"/>
      <c r="QML3527" s="59"/>
      <c r="QMM3527" s="315"/>
      <c r="QMN3527" s="85"/>
      <c r="QMO3527" s="79"/>
      <c r="QMP3527" s="95"/>
      <c r="QMQ3527" s="86"/>
      <c r="QMR3527" s="90"/>
      <c r="QMS3527" s="85"/>
      <c r="QMT3527" s="85"/>
      <c r="QMU3527" s="70"/>
      <c r="QMV3527" s="84"/>
      <c r="QMW3527" s="84"/>
      <c r="QMX3527" s="84"/>
      <c r="QMY3527" s="59"/>
      <c r="QMZ3527" s="59"/>
      <c r="QNA3527" s="59"/>
      <c r="QNB3527" s="59"/>
      <c r="QNC3527" s="315"/>
      <c r="QND3527" s="85"/>
      <c r="QNE3527" s="79"/>
      <c r="QNF3527" s="95"/>
      <c r="QNG3527" s="86"/>
      <c r="QNH3527" s="90"/>
      <c r="QNI3527" s="85"/>
      <c r="QNJ3527" s="85"/>
      <c r="QNK3527" s="70"/>
      <c r="QNL3527" s="84"/>
      <c r="QNM3527" s="84"/>
      <c r="QNN3527" s="84"/>
      <c r="QNO3527" s="59"/>
      <c r="QNP3527" s="59"/>
      <c r="QNQ3527" s="59"/>
      <c r="QNR3527" s="59"/>
      <c r="QNS3527" s="315"/>
      <c r="QNT3527" s="85"/>
      <c r="QNU3527" s="79"/>
      <c r="QNV3527" s="95"/>
      <c r="QNW3527" s="86"/>
      <c r="QNX3527" s="90"/>
      <c r="QNY3527" s="85"/>
      <c r="QNZ3527" s="85"/>
      <c r="QOA3527" s="70"/>
      <c r="QOB3527" s="84"/>
      <c r="QOC3527" s="84"/>
      <c r="QOD3527" s="84"/>
      <c r="QOE3527" s="59"/>
      <c r="QOF3527" s="59"/>
      <c r="QOG3527" s="59"/>
      <c r="QOH3527" s="59"/>
      <c r="QOI3527" s="315"/>
      <c r="QOJ3527" s="85"/>
      <c r="QOK3527" s="79"/>
      <c r="QOL3527" s="95"/>
      <c r="QOM3527" s="86"/>
      <c r="QON3527" s="90"/>
      <c r="QOO3527" s="85"/>
      <c r="QOP3527" s="85"/>
      <c r="QOQ3527" s="70"/>
      <c r="QOR3527" s="84"/>
      <c r="QOS3527" s="84"/>
      <c r="QOT3527" s="84"/>
      <c r="QOU3527" s="59"/>
      <c r="QOV3527" s="59"/>
      <c r="QOW3527" s="59"/>
      <c r="QOX3527" s="59"/>
      <c r="QOY3527" s="315"/>
      <c r="QOZ3527" s="85"/>
      <c r="QPA3527" s="79"/>
      <c r="QPB3527" s="95"/>
      <c r="QPC3527" s="86"/>
      <c r="QPD3527" s="90"/>
      <c r="QPE3527" s="85"/>
      <c r="QPF3527" s="85"/>
      <c r="QPG3527" s="70"/>
      <c r="QPH3527" s="84"/>
      <c r="QPI3527" s="84"/>
      <c r="QPJ3527" s="84"/>
      <c r="QPK3527" s="59"/>
      <c r="QPL3527" s="59"/>
      <c r="QPM3527" s="59"/>
      <c r="QPN3527" s="59"/>
      <c r="QPO3527" s="315"/>
      <c r="QPP3527" s="85"/>
      <c r="QPQ3527" s="79"/>
      <c r="QPR3527" s="95"/>
      <c r="QPS3527" s="86"/>
      <c r="QPT3527" s="90"/>
      <c r="QPU3527" s="85"/>
      <c r="QPV3527" s="85"/>
      <c r="QPW3527" s="70"/>
      <c r="QPX3527" s="84"/>
      <c r="QPY3527" s="84"/>
      <c r="QPZ3527" s="84"/>
      <c r="QQA3527" s="59"/>
      <c r="QQB3527" s="59"/>
      <c r="QQC3527" s="59"/>
      <c r="QQD3527" s="59"/>
      <c r="QQE3527" s="315"/>
      <c r="QQF3527" s="85"/>
      <c r="QQG3527" s="79"/>
      <c r="QQH3527" s="95"/>
      <c r="QQI3527" s="86"/>
      <c r="QQJ3527" s="90"/>
      <c r="QQK3527" s="85"/>
      <c r="QQL3527" s="85"/>
      <c r="QQM3527" s="70"/>
      <c r="QQN3527" s="84"/>
      <c r="QQO3527" s="84"/>
      <c r="QQP3527" s="84"/>
      <c r="QQQ3527" s="59"/>
      <c r="QQR3527" s="59"/>
      <c r="QQS3527" s="59"/>
      <c r="QQT3527" s="59"/>
      <c r="QQU3527" s="315"/>
      <c r="QQV3527" s="85"/>
      <c r="QQW3527" s="79"/>
      <c r="QQX3527" s="95"/>
      <c r="QQY3527" s="86"/>
      <c r="QQZ3527" s="90"/>
      <c r="QRA3527" s="85"/>
      <c r="QRB3527" s="85"/>
      <c r="QRC3527" s="70"/>
      <c r="QRD3527" s="84"/>
      <c r="QRE3527" s="84"/>
      <c r="QRF3527" s="84"/>
      <c r="QRG3527" s="59"/>
      <c r="QRH3527" s="59"/>
      <c r="QRI3527" s="59"/>
      <c r="QRJ3527" s="59"/>
      <c r="QRK3527" s="315"/>
      <c r="QRL3527" s="85"/>
      <c r="QRM3527" s="79"/>
      <c r="QRN3527" s="95"/>
      <c r="QRO3527" s="86"/>
      <c r="QRP3527" s="90"/>
      <c r="QRQ3527" s="85"/>
      <c r="QRR3527" s="85"/>
      <c r="QRS3527" s="70"/>
      <c r="QRT3527" s="84"/>
      <c r="QRU3527" s="84"/>
      <c r="QRV3527" s="84"/>
      <c r="QRW3527" s="59"/>
      <c r="QRX3527" s="59"/>
      <c r="QRY3527" s="59"/>
      <c r="QRZ3527" s="59"/>
      <c r="QSA3527" s="315"/>
      <c r="QSB3527" s="85"/>
      <c r="QSC3527" s="79"/>
      <c r="QSD3527" s="95"/>
      <c r="QSE3527" s="86"/>
      <c r="QSF3527" s="90"/>
      <c r="QSG3527" s="85"/>
      <c r="QSH3527" s="85"/>
      <c r="QSI3527" s="70"/>
      <c r="QSJ3527" s="84"/>
      <c r="QSK3527" s="84"/>
      <c r="QSL3527" s="84"/>
      <c r="QSM3527" s="59"/>
      <c r="QSN3527" s="59"/>
      <c r="QSO3527" s="59"/>
      <c r="QSP3527" s="59"/>
      <c r="QSQ3527" s="315"/>
      <c r="QSR3527" s="85"/>
      <c r="QSS3527" s="79"/>
      <c r="QST3527" s="95"/>
      <c r="QSU3527" s="86"/>
      <c r="QSV3527" s="90"/>
      <c r="QSW3527" s="85"/>
      <c r="QSX3527" s="85"/>
      <c r="QSY3527" s="70"/>
      <c r="QSZ3527" s="84"/>
      <c r="QTA3527" s="84"/>
      <c r="QTB3527" s="84"/>
      <c r="QTC3527" s="59"/>
      <c r="QTD3527" s="59"/>
      <c r="QTE3527" s="59"/>
      <c r="QTF3527" s="59"/>
      <c r="QTG3527" s="315"/>
      <c r="QTH3527" s="85"/>
      <c r="QTI3527" s="79"/>
      <c r="QTJ3527" s="95"/>
      <c r="QTK3527" s="86"/>
      <c r="QTL3527" s="90"/>
      <c r="QTM3527" s="85"/>
      <c r="QTN3527" s="85"/>
      <c r="QTO3527" s="70"/>
      <c r="QTP3527" s="84"/>
      <c r="QTQ3527" s="84"/>
      <c r="QTR3527" s="84"/>
      <c r="QTS3527" s="59"/>
      <c r="QTT3527" s="59"/>
      <c r="QTU3527" s="59"/>
      <c r="QTV3527" s="59"/>
      <c r="QTW3527" s="315"/>
      <c r="QTX3527" s="85"/>
      <c r="QTY3527" s="79"/>
      <c r="QTZ3527" s="95"/>
      <c r="QUA3527" s="86"/>
      <c r="QUB3527" s="90"/>
      <c r="QUC3527" s="85"/>
      <c r="QUD3527" s="85"/>
      <c r="QUE3527" s="70"/>
      <c r="QUF3527" s="84"/>
      <c r="QUG3527" s="84"/>
      <c r="QUH3527" s="84"/>
      <c r="QUI3527" s="59"/>
      <c r="QUJ3527" s="59"/>
      <c r="QUK3527" s="59"/>
      <c r="QUL3527" s="59"/>
      <c r="QUM3527" s="315"/>
      <c r="QUN3527" s="85"/>
      <c r="QUO3527" s="79"/>
      <c r="QUP3527" s="95"/>
      <c r="QUQ3527" s="86"/>
      <c r="QUR3527" s="90"/>
      <c r="QUS3527" s="85"/>
      <c r="QUT3527" s="85"/>
      <c r="QUU3527" s="70"/>
      <c r="QUV3527" s="84"/>
      <c r="QUW3527" s="84"/>
      <c r="QUX3527" s="84"/>
      <c r="QUY3527" s="59"/>
      <c r="QUZ3527" s="59"/>
      <c r="QVA3527" s="59"/>
      <c r="QVB3527" s="59"/>
      <c r="QVC3527" s="315"/>
      <c r="QVD3527" s="85"/>
      <c r="QVE3527" s="79"/>
      <c r="QVF3527" s="95"/>
      <c r="QVG3527" s="86"/>
      <c r="QVH3527" s="90"/>
      <c r="QVI3527" s="85"/>
      <c r="QVJ3527" s="85"/>
      <c r="QVK3527" s="70"/>
      <c r="QVL3527" s="84"/>
      <c r="QVM3527" s="84"/>
      <c r="QVN3527" s="84"/>
      <c r="QVO3527" s="59"/>
      <c r="QVP3527" s="59"/>
      <c r="QVQ3527" s="59"/>
      <c r="QVR3527" s="59"/>
      <c r="QVS3527" s="315"/>
      <c r="QVT3527" s="85"/>
      <c r="QVU3527" s="79"/>
      <c r="QVV3527" s="95"/>
      <c r="QVW3527" s="86"/>
      <c r="QVX3527" s="90"/>
      <c r="QVY3527" s="85"/>
      <c r="QVZ3527" s="85"/>
      <c r="QWA3527" s="70"/>
      <c r="QWB3527" s="84"/>
      <c r="QWC3527" s="84"/>
      <c r="QWD3527" s="84"/>
      <c r="QWE3527" s="59"/>
      <c r="QWF3527" s="59"/>
      <c r="QWG3527" s="59"/>
      <c r="QWH3527" s="59"/>
      <c r="QWI3527" s="315"/>
      <c r="QWJ3527" s="85"/>
      <c r="QWK3527" s="79"/>
      <c r="QWL3527" s="95"/>
      <c r="QWM3527" s="86"/>
      <c r="QWN3527" s="90"/>
      <c r="QWO3527" s="85"/>
      <c r="QWP3527" s="85"/>
      <c r="QWQ3527" s="70"/>
      <c r="QWR3527" s="84"/>
      <c r="QWS3527" s="84"/>
      <c r="QWT3527" s="84"/>
      <c r="QWU3527" s="59"/>
      <c r="QWV3527" s="59"/>
      <c r="QWW3527" s="59"/>
      <c r="QWX3527" s="59"/>
      <c r="QWY3527" s="315"/>
      <c r="QWZ3527" s="85"/>
      <c r="QXA3527" s="79"/>
      <c r="QXB3527" s="95"/>
      <c r="QXC3527" s="86"/>
      <c r="QXD3527" s="90"/>
      <c r="QXE3527" s="85"/>
      <c r="QXF3527" s="85"/>
      <c r="QXG3527" s="70"/>
      <c r="QXH3527" s="84"/>
      <c r="QXI3527" s="84"/>
      <c r="QXJ3527" s="84"/>
      <c r="QXK3527" s="59"/>
      <c r="QXL3527" s="59"/>
      <c r="QXM3527" s="59"/>
      <c r="QXN3527" s="59"/>
      <c r="QXO3527" s="315"/>
      <c r="QXP3527" s="85"/>
      <c r="QXQ3527" s="79"/>
      <c r="QXR3527" s="95"/>
      <c r="QXS3527" s="86"/>
      <c r="QXT3527" s="90"/>
      <c r="QXU3527" s="85"/>
      <c r="QXV3527" s="85"/>
      <c r="QXW3527" s="70"/>
      <c r="QXX3527" s="84"/>
      <c r="QXY3527" s="84"/>
      <c r="QXZ3527" s="84"/>
      <c r="QYA3527" s="59"/>
      <c r="QYB3527" s="59"/>
      <c r="QYC3527" s="59"/>
      <c r="QYD3527" s="59"/>
      <c r="QYE3527" s="315"/>
      <c r="QYF3527" s="85"/>
      <c r="QYG3527" s="79"/>
      <c r="QYH3527" s="95"/>
      <c r="QYI3527" s="86"/>
      <c r="QYJ3527" s="90"/>
      <c r="QYK3527" s="85"/>
      <c r="QYL3527" s="85"/>
      <c r="QYM3527" s="70"/>
      <c r="QYN3527" s="84"/>
      <c r="QYO3527" s="84"/>
      <c r="QYP3527" s="84"/>
      <c r="QYQ3527" s="59"/>
      <c r="QYR3527" s="59"/>
      <c r="QYS3527" s="59"/>
      <c r="QYT3527" s="59"/>
      <c r="QYU3527" s="315"/>
      <c r="QYV3527" s="85"/>
      <c r="QYW3527" s="79"/>
      <c r="QYX3527" s="95"/>
      <c r="QYY3527" s="86"/>
      <c r="QYZ3527" s="90"/>
      <c r="QZA3527" s="85"/>
      <c r="QZB3527" s="85"/>
      <c r="QZC3527" s="70"/>
      <c r="QZD3527" s="84"/>
      <c r="QZE3527" s="84"/>
      <c r="QZF3527" s="84"/>
      <c r="QZG3527" s="59"/>
      <c r="QZH3527" s="59"/>
      <c r="QZI3527" s="59"/>
      <c r="QZJ3527" s="59"/>
      <c r="QZK3527" s="315"/>
      <c r="QZL3527" s="85"/>
      <c r="QZM3527" s="79"/>
      <c r="QZN3527" s="95"/>
      <c r="QZO3527" s="86"/>
      <c r="QZP3527" s="90"/>
      <c r="QZQ3527" s="85"/>
      <c r="QZR3527" s="85"/>
      <c r="QZS3527" s="70"/>
      <c r="QZT3527" s="84"/>
      <c r="QZU3527" s="84"/>
      <c r="QZV3527" s="84"/>
      <c r="QZW3527" s="59"/>
      <c r="QZX3527" s="59"/>
      <c r="QZY3527" s="59"/>
      <c r="QZZ3527" s="59"/>
      <c r="RAA3527" s="315"/>
      <c r="RAB3527" s="85"/>
      <c r="RAC3527" s="79"/>
      <c r="RAD3527" s="95"/>
      <c r="RAE3527" s="86"/>
      <c r="RAF3527" s="90"/>
      <c r="RAG3527" s="85"/>
      <c r="RAH3527" s="85"/>
      <c r="RAI3527" s="70"/>
      <c r="RAJ3527" s="84"/>
      <c r="RAK3527" s="84"/>
      <c r="RAL3527" s="84"/>
      <c r="RAM3527" s="59"/>
      <c r="RAN3527" s="59"/>
      <c r="RAO3527" s="59"/>
      <c r="RAP3527" s="59"/>
      <c r="RAQ3527" s="315"/>
      <c r="RAR3527" s="85"/>
      <c r="RAS3527" s="79"/>
      <c r="RAT3527" s="95"/>
      <c r="RAU3527" s="86"/>
      <c r="RAV3527" s="90"/>
      <c r="RAW3527" s="85"/>
      <c r="RAX3527" s="85"/>
      <c r="RAY3527" s="70"/>
      <c r="RAZ3527" s="84"/>
      <c r="RBA3527" s="84"/>
      <c r="RBB3527" s="84"/>
      <c r="RBC3527" s="59"/>
      <c r="RBD3527" s="59"/>
      <c r="RBE3527" s="59"/>
      <c r="RBF3527" s="59"/>
      <c r="RBG3527" s="315"/>
      <c r="RBH3527" s="85"/>
      <c r="RBI3527" s="79"/>
      <c r="RBJ3527" s="95"/>
      <c r="RBK3527" s="86"/>
      <c r="RBL3527" s="90"/>
      <c r="RBM3527" s="85"/>
      <c r="RBN3527" s="85"/>
      <c r="RBO3527" s="70"/>
      <c r="RBP3527" s="84"/>
      <c r="RBQ3527" s="84"/>
      <c r="RBR3527" s="84"/>
      <c r="RBS3527" s="59"/>
      <c r="RBT3527" s="59"/>
      <c r="RBU3527" s="59"/>
      <c r="RBV3527" s="59"/>
      <c r="RBW3527" s="315"/>
      <c r="RBX3527" s="85"/>
      <c r="RBY3527" s="79"/>
      <c r="RBZ3527" s="95"/>
      <c r="RCA3527" s="86"/>
      <c r="RCB3527" s="90"/>
      <c r="RCC3527" s="85"/>
      <c r="RCD3527" s="85"/>
      <c r="RCE3527" s="70"/>
      <c r="RCF3527" s="84"/>
      <c r="RCG3527" s="84"/>
      <c r="RCH3527" s="84"/>
      <c r="RCI3527" s="59"/>
      <c r="RCJ3527" s="59"/>
      <c r="RCK3527" s="59"/>
      <c r="RCL3527" s="59"/>
      <c r="RCM3527" s="315"/>
      <c r="RCN3527" s="85"/>
      <c r="RCO3527" s="79"/>
      <c r="RCP3527" s="95"/>
      <c r="RCQ3527" s="86"/>
      <c r="RCR3527" s="90"/>
      <c r="RCS3527" s="85"/>
      <c r="RCT3527" s="85"/>
      <c r="RCU3527" s="70"/>
      <c r="RCV3527" s="84"/>
      <c r="RCW3527" s="84"/>
      <c r="RCX3527" s="84"/>
      <c r="RCY3527" s="59"/>
      <c r="RCZ3527" s="59"/>
      <c r="RDA3527" s="59"/>
      <c r="RDB3527" s="59"/>
      <c r="RDC3527" s="315"/>
      <c r="RDD3527" s="85"/>
      <c r="RDE3527" s="79"/>
      <c r="RDF3527" s="95"/>
      <c r="RDG3527" s="86"/>
      <c r="RDH3527" s="90"/>
      <c r="RDI3527" s="85"/>
      <c r="RDJ3527" s="85"/>
      <c r="RDK3527" s="70"/>
      <c r="RDL3527" s="84"/>
      <c r="RDM3527" s="84"/>
      <c r="RDN3527" s="84"/>
      <c r="RDO3527" s="59"/>
      <c r="RDP3527" s="59"/>
      <c r="RDQ3527" s="59"/>
      <c r="RDR3527" s="59"/>
      <c r="RDS3527" s="315"/>
      <c r="RDT3527" s="85"/>
      <c r="RDU3527" s="79"/>
      <c r="RDV3527" s="95"/>
      <c r="RDW3527" s="86"/>
      <c r="RDX3527" s="90"/>
      <c r="RDY3527" s="85"/>
      <c r="RDZ3527" s="85"/>
      <c r="REA3527" s="70"/>
      <c r="REB3527" s="84"/>
      <c r="REC3527" s="84"/>
      <c r="RED3527" s="84"/>
      <c r="REE3527" s="59"/>
      <c r="REF3527" s="59"/>
      <c r="REG3527" s="59"/>
      <c r="REH3527" s="59"/>
      <c r="REI3527" s="315"/>
      <c r="REJ3527" s="85"/>
      <c r="REK3527" s="79"/>
      <c r="REL3527" s="95"/>
      <c r="REM3527" s="86"/>
      <c r="REN3527" s="90"/>
      <c r="REO3527" s="85"/>
      <c r="REP3527" s="85"/>
      <c r="REQ3527" s="70"/>
      <c r="RER3527" s="84"/>
      <c r="RES3527" s="84"/>
      <c r="RET3527" s="84"/>
      <c r="REU3527" s="59"/>
      <c r="REV3527" s="59"/>
      <c r="REW3527" s="59"/>
      <c r="REX3527" s="59"/>
      <c r="REY3527" s="315"/>
      <c r="REZ3527" s="85"/>
      <c r="RFA3527" s="79"/>
      <c r="RFB3527" s="95"/>
      <c r="RFC3527" s="86"/>
      <c r="RFD3527" s="90"/>
      <c r="RFE3527" s="85"/>
      <c r="RFF3527" s="85"/>
      <c r="RFG3527" s="70"/>
      <c r="RFH3527" s="84"/>
      <c r="RFI3527" s="84"/>
      <c r="RFJ3527" s="84"/>
      <c r="RFK3527" s="59"/>
      <c r="RFL3527" s="59"/>
      <c r="RFM3527" s="59"/>
      <c r="RFN3527" s="59"/>
      <c r="RFO3527" s="315"/>
      <c r="RFP3527" s="85"/>
      <c r="RFQ3527" s="79"/>
      <c r="RFR3527" s="95"/>
      <c r="RFS3527" s="86"/>
      <c r="RFT3527" s="90"/>
      <c r="RFU3527" s="85"/>
      <c r="RFV3527" s="85"/>
      <c r="RFW3527" s="70"/>
      <c r="RFX3527" s="84"/>
      <c r="RFY3527" s="84"/>
      <c r="RFZ3527" s="84"/>
      <c r="RGA3527" s="59"/>
      <c r="RGB3527" s="59"/>
      <c r="RGC3527" s="59"/>
      <c r="RGD3527" s="59"/>
      <c r="RGE3527" s="315"/>
      <c r="RGF3527" s="85"/>
      <c r="RGG3527" s="79"/>
      <c r="RGH3527" s="95"/>
      <c r="RGI3527" s="86"/>
      <c r="RGJ3527" s="90"/>
      <c r="RGK3527" s="85"/>
      <c r="RGL3527" s="85"/>
      <c r="RGM3527" s="70"/>
      <c r="RGN3527" s="84"/>
      <c r="RGO3527" s="84"/>
      <c r="RGP3527" s="84"/>
      <c r="RGQ3527" s="59"/>
      <c r="RGR3527" s="59"/>
      <c r="RGS3527" s="59"/>
      <c r="RGT3527" s="59"/>
      <c r="RGU3527" s="315"/>
      <c r="RGV3527" s="85"/>
      <c r="RGW3527" s="79"/>
      <c r="RGX3527" s="95"/>
      <c r="RGY3527" s="86"/>
      <c r="RGZ3527" s="90"/>
      <c r="RHA3527" s="85"/>
      <c r="RHB3527" s="85"/>
      <c r="RHC3527" s="70"/>
      <c r="RHD3527" s="84"/>
      <c r="RHE3527" s="84"/>
      <c r="RHF3527" s="84"/>
      <c r="RHG3527" s="59"/>
      <c r="RHH3527" s="59"/>
      <c r="RHI3527" s="59"/>
      <c r="RHJ3527" s="59"/>
      <c r="RHK3527" s="315"/>
      <c r="RHL3527" s="85"/>
      <c r="RHM3527" s="79"/>
      <c r="RHN3527" s="95"/>
      <c r="RHO3527" s="86"/>
      <c r="RHP3527" s="90"/>
      <c r="RHQ3527" s="85"/>
      <c r="RHR3527" s="85"/>
      <c r="RHS3527" s="70"/>
      <c r="RHT3527" s="84"/>
      <c r="RHU3527" s="84"/>
      <c r="RHV3527" s="84"/>
      <c r="RHW3527" s="59"/>
      <c r="RHX3527" s="59"/>
      <c r="RHY3527" s="59"/>
      <c r="RHZ3527" s="59"/>
      <c r="RIA3527" s="315"/>
      <c r="RIB3527" s="85"/>
      <c r="RIC3527" s="79"/>
      <c r="RID3527" s="95"/>
      <c r="RIE3527" s="86"/>
      <c r="RIF3527" s="90"/>
      <c r="RIG3527" s="85"/>
      <c r="RIH3527" s="85"/>
      <c r="RII3527" s="70"/>
      <c r="RIJ3527" s="84"/>
      <c r="RIK3527" s="84"/>
      <c r="RIL3527" s="84"/>
      <c r="RIM3527" s="59"/>
      <c r="RIN3527" s="59"/>
      <c r="RIO3527" s="59"/>
      <c r="RIP3527" s="59"/>
      <c r="RIQ3527" s="315"/>
      <c r="RIR3527" s="85"/>
      <c r="RIS3527" s="79"/>
      <c r="RIT3527" s="95"/>
      <c r="RIU3527" s="86"/>
      <c r="RIV3527" s="90"/>
      <c r="RIW3527" s="85"/>
      <c r="RIX3527" s="85"/>
      <c r="RIY3527" s="70"/>
      <c r="RIZ3527" s="84"/>
      <c r="RJA3527" s="84"/>
      <c r="RJB3527" s="84"/>
      <c r="RJC3527" s="59"/>
      <c r="RJD3527" s="59"/>
      <c r="RJE3527" s="59"/>
      <c r="RJF3527" s="59"/>
      <c r="RJG3527" s="315"/>
      <c r="RJH3527" s="85"/>
      <c r="RJI3527" s="79"/>
      <c r="RJJ3527" s="95"/>
      <c r="RJK3527" s="86"/>
      <c r="RJL3527" s="90"/>
      <c r="RJM3527" s="85"/>
      <c r="RJN3527" s="85"/>
      <c r="RJO3527" s="70"/>
      <c r="RJP3527" s="84"/>
      <c r="RJQ3527" s="84"/>
      <c r="RJR3527" s="84"/>
      <c r="RJS3527" s="59"/>
      <c r="RJT3527" s="59"/>
      <c r="RJU3527" s="59"/>
      <c r="RJV3527" s="59"/>
      <c r="RJW3527" s="315"/>
      <c r="RJX3527" s="85"/>
      <c r="RJY3527" s="79"/>
      <c r="RJZ3527" s="95"/>
      <c r="RKA3527" s="86"/>
      <c r="RKB3527" s="90"/>
      <c r="RKC3527" s="85"/>
      <c r="RKD3527" s="85"/>
      <c r="RKE3527" s="70"/>
      <c r="RKF3527" s="84"/>
      <c r="RKG3527" s="84"/>
      <c r="RKH3527" s="84"/>
      <c r="RKI3527" s="59"/>
      <c r="RKJ3527" s="59"/>
      <c r="RKK3527" s="59"/>
      <c r="RKL3527" s="59"/>
      <c r="RKM3527" s="315"/>
      <c r="RKN3527" s="85"/>
      <c r="RKO3527" s="79"/>
      <c r="RKP3527" s="95"/>
      <c r="RKQ3527" s="86"/>
      <c r="RKR3527" s="90"/>
      <c r="RKS3527" s="85"/>
      <c r="RKT3527" s="85"/>
      <c r="RKU3527" s="70"/>
      <c r="RKV3527" s="84"/>
      <c r="RKW3527" s="84"/>
      <c r="RKX3527" s="84"/>
      <c r="RKY3527" s="59"/>
      <c r="RKZ3527" s="59"/>
      <c r="RLA3527" s="59"/>
      <c r="RLB3527" s="59"/>
      <c r="RLC3527" s="315"/>
      <c r="RLD3527" s="85"/>
      <c r="RLE3527" s="79"/>
      <c r="RLF3527" s="95"/>
      <c r="RLG3527" s="86"/>
      <c r="RLH3527" s="90"/>
      <c r="RLI3527" s="85"/>
      <c r="RLJ3527" s="85"/>
      <c r="RLK3527" s="70"/>
      <c r="RLL3527" s="84"/>
      <c r="RLM3527" s="84"/>
      <c r="RLN3527" s="84"/>
      <c r="RLO3527" s="59"/>
      <c r="RLP3527" s="59"/>
      <c r="RLQ3527" s="59"/>
      <c r="RLR3527" s="59"/>
      <c r="RLS3527" s="315"/>
      <c r="RLT3527" s="85"/>
      <c r="RLU3527" s="79"/>
      <c r="RLV3527" s="95"/>
      <c r="RLW3527" s="86"/>
      <c r="RLX3527" s="90"/>
      <c r="RLY3527" s="85"/>
      <c r="RLZ3527" s="85"/>
      <c r="RMA3527" s="70"/>
      <c r="RMB3527" s="84"/>
      <c r="RMC3527" s="84"/>
      <c r="RMD3527" s="84"/>
      <c r="RME3527" s="59"/>
      <c r="RMF3527" s="59"/>
      <c r="RMG3527" s="59"/>
      <c r="RMH3527" s="59"/>
      <c r="RMI3527" s="315"/>
      <c r="RMJ3527" s="85"/>
      <c r="RMK3527" s="79"/>
      <c r="RML3527" s="95"/>
      <c r="RMM3527" s="86"/>
      <c r="RMN3527" s="90"/>
      <c r="RMO3527" s="85"/>
      <c r="RMP3527" s="85"/>
      <c r="RMQ3527" s="70"/>
      <c r="RMR3527" s="84"/>
      <c r="RMS3527" s="84"/>
      <c r="RMT3527" s="84"/>
      <c r="RMU3527" s="59"/>
      <c r="RMV3527" s="59"/>
      <c r="RMW3527" s="59"/>
      <c r="RMX3527" s="59"/>
      <c r="RMY3527" s="315"/>
      <c r="RMZ3527" s="85"/>
      <c r="RNA3527" s="79"/>
      <c r="RNB3527" s="95"/>
      <c r="RNC3527" s="86"/>
      <c r="RND3527" s="90"/>
      <c r="RNE3527" s="85"/>
      <c r="RNF3527" s="85"/>
      <c r="RNG3527" s="70"/>
      <c r="RNH3527" s="84"/>
      <c r="RNI3527" s="84"/>
      <c r="RNJ3527" s="84"/>
      <c r="RNK3527" s="59"/>
      <c r="RNL3527" s="59"/>
      <c r="RNM3527" s="59"/>
      <c r="RNN3527" s="59"/>
      <c r="RNO3527" s="315"/>
      <c r="RNP3527" s="85"/>
      <c r="RNQ3527" s="79"/>
      <c r="RNR3527" s="95"/>
      <c r="RNS3527" s="86"/>
      <c r="RNT3527" s="90"/>
      <c r="RNU3527" s="85"/>
      <c r="RNV3527" s="85"/>
      <c r="RNW3527" s="70"/>
      <c r="RNX3527" s="84"/>
      <c r="RNY3527" s="84"/>
      <c r="RNZ3527" s="84"/>
      <c r="ROA3527" s="59"/>
      <c r="ROB3527" s="59"/>
      <c r="ROC3527" s="59"/>
      <c r="ROD3527" s="59"/>
      <c r="ROE3527" s="315"/>
      <c r="ROF3527" s="85"/>
      <c r="ROG3527" s="79"/>
      <c r="ROH3527" s="95"/>
      <c r="ROI3527" s="86"/>
      <c r="ROJ3527" s="90"/>
      <c r="ROK3527" s="85"/>
      <c r="ROL3527" s="85"/>
      <c r="ROM3527" s="70"/>
      <c r="RON3527" s="84"/>
      <c r="ROO3527" s="84"/>
      <c r="ROP3527" s="84"/>
      <c r="ROQ3527" s="59"/>
      <c r="ROR3527" s="59"/>
      <c r="ROS3527" s="59"/>
      <c r="ROT3527" s="59"/>
      <c r="ROU3527" s="315"/>
      <c r="ROV3527" s="85"/>
      <c r="ROW3527" s="79"/>
      <c r="ROX3527" s="95"/>
      <c r="ROY3527" s="86"/>
      <c r="ROZ3527" s="90"/>
      <c r="RPA3527" s="85"/>
      <c r="RPB3527" s="85"/>
      <c r="RPC3527" s="70"/>
      <c r="RPD3527" s="84"/>
      <c r="RPE3527" s="84"/>
      <c r="RPF3527" s="84"/>
      <c r="RPG3527" s="59"/>
      <c r="RPH3527" s="59"/>
      <c r="RPI3527" s="59"/>
      <c r="RPJ3527" s="59"/>
      <c r="RPK3527" s="315"/>
      <c r="RPL3527" s="85"/>
      <c r="RPM3527" s="79"/>
      <c r="RPN3527" s="95"/>
      <c r="RPO3527" s="86"/>
      <c r="RPP3527" s="90"/>
      <c r="RPQ3527" s="85"/>
      <c r="RPR3527" s="85"/>
      <c r="RPS3527" s="70"/>
      <c r="RPT3527" s="84"/>
      <c r="RPU3527" s="84"/>
      <c r="RPV3527" s="84"/>
      <c r="RPW3527" s="59"/>
      <c r="RPX3527" s="59"/>
      <c r="RPY3527" s="59"/>
      <c r="RPZ3527" s="59"/>
      <c r="RQA3527" s="315"/>
      <c r="RQB3527" s="85"/>
      <c r="RQC3527" s="79"/>
      <c r="RQD3527" s="95"/>
      <c r="RQE3527" s="86"/>
      <c r="RQF3527" s="90"/>
      <c r="RQG3527" s="85"/>
      <c r="RQH3527" s="85"/>
      <c r="RQI3527" s="70"/>
      <c r="RQJ3527" s="84"/>
      <c r="RQK3527" s="84"/>
      <c r="RQL3527" s="84"/>
      <c r="RQM3527" s="59"/>
      <c r="RQN3527" s="59"/>
      <c r="RQO3527" s="59"/>
      <c r="RQP3527" s="59"/>
      <c r="RQQ3527" s="315"/>
      <c r="RQR3527" s="85"/>
      <c r="RQS3527" s="79"/>
      <c r="RQT3527" s="95"/>
      <c r="RQU3527" s="86"/>
      <c r="RQV3527" s="90"/>
      <c r="RQW3527" s="85"/>
      <c r="RQX3527" s="85"/>
      <c r="RQY3527" s="70"/>
      <c r="RQZ3527" s="84"/>
      <c r="RRA3527" s="84"/>
      <c r="RRB3527" s="84"/>
      <c r="RRC3527" s="59"/>
      <c r="RRD3527" s="59"/>
      <c r="RRE3527" s="59"/>
      <c r="RRF3527" s="59"/>
      <c r="RRG3527" s="315"/>
      <c r="RRH3527" s="85"/>
      <c r="RRI3527" s="79"/>
      <c r="RRJ3527" s="95"/>
      <c r="RRK3527" s="86"/>
      <c r="RRL3527" s="90"/>
      <c r="RRM3527" s="85"/>
      <c r="RRN3527" s="85"/>
      <c r="RRO3527" s="70"/>
      <c r="RRP3527" s="84"/>
      <c r="RRQ3527" s="84"/>
      <c r="RRR3527" s="84"/>
      <c r="RRS3527" s="59"/>
      <c r="RRT3527" s="59"/>
      <c r="RRU3527" s="59"/>
      <c r="RRV3527" s="59"/>
      <c r="RRW3527" s="315"/>
      <c r="RRX3527" s="85"/>
      <c r="RRY3527" s="79"/>
      <c r="RRZ3527" s="95"/>
      <c r="RSA3527" s="86"/>
      <c r="RSB3527" s="90"/>
      <c r="RSC3527" s="85"/>
      <c r="RSD3527" s="85"/>
      <c r="RSE3527" s="70"/>
      <c r="RSF3527" s="84"/>
      <c r="RSG3527" s="84"/>
      <c r="RSH3527" s="84"/>
      <c r="RSI3527" s="59"/>
      <c r="RSJ3527" s="59"/>
      <c r="RSK3527" s="59"/>
      <c r="RSL3527" s="59"/>
      <c r="RSM3527" s="315"/>
      <c r="RSN3527" s="85"/>
      <c r="RSO3527" s="79"/>
      <c r="RSP3527" s="95"/>
      <c r="RSQ3527" s="86"/>
      <c r="RSR3527" s="90"/>
      <c r="RSS3527" s="85"/>
      <c r="RST3527" s="85"/>
      <c r="RSU3527" s="70"/>
      <c r="RSV3527" s="84"/>
      <c r="RSW3527" s="84"/>
      <c r="RSX3527" s="84"/>
      <c r="RSY3527" s="59"/>
      <c r="RSZ3527" s="59"/>
      <c r="RTA3527" s="59"/>
      <c r="RTB3527" s="59"/>
      <c r="RTC3527" s="315"/>
      <c r="RTD3527" s="85"/>
      <c r="RTE3527" s="79"/>
      <c r="RTF3527" s="95"/>
      <c r="RTG3527" s="86"/>
      <c r="RTH3527" s="90"/>
      <c r="RTI3527" s="85"/>
      <c r="RTJ3527" s="85"/>
      <c r="RTK3527" s="70"/>
      <c r="RTL3527" s="84"/>
      <c r="RTM3527" s="84"/>
      <c r="RTN3527" s="84"/>
      <c r="RTO3527" s="59"/>
      <c r="RTP3527" s="59"/>
      <c r="RTQ3527" s="59"/>
      <c r="RTR3527" s="59"/>
      <c r="RTS3527" s="315"/>
      <c r="RTT3527" s="85"/>
      <c r="RTU3527" s="79"/>
      <c r="RTV3527" s="95"/>
      <c r="RTW3527" s="86"/>
      <c r="RTX3527" s="90"/>
      <c r="RTY3527" s="85"/>
      <c r="RTZ3527" s="85"/>
      <c r="RUA3527" s="70"/>
      <c r="RUB3527" s="84"/>
      <c r="RUC3527" s="84"/>
      <c r="RUD3527" s="84"/>
      <c r="RUE3527" s="59"/>
      <c r="RUF3527" s="59"/>
      <c r="RUG3527" s="59"/>
      <c r="RUH3527" s="59"/>
      <c r="RUI3527" s="315"/>
      <c r="RUJ3527" s="85"/>
      <c r="RUK3527" s="79"/>
      <c r="RUL3527" s="95"/>
      <c r="RUM3527" s="86"/>
      <c r="RUN3527" s="90"/>
      <c r="RUO3527" s="85"/>
      <c r="RUP3527" s="85"/>
      <c r="RUQ3527" s="70"/>
      <c r="RUR3527" s="84"/>
      <c r="RUS3527" s="84"/>
      <c r="RUT3527" s="84"/>
      <c r="RUU3527" s="59"/>
      <c r="RUV3527" s="59"/>
      <c r="RUW3527" s="59"/>
      <c r="RUX3527" s="59"/>
      <c r="RUY3527" s="315"/>
      <c r="RUZ3527" s="85"/>
      <c r="RVA3527" s="79"/>
      <c r="RVB3527" s="95"/>
      <c r="RVC3527" s="86"/>
      <c r="RVD3527" s="90"/>
      <c r="RVE3527" s="85"/>
      <c r="RVF3527" s="85"/>
      <c r="RVG3527" s="70"/>
      <c r="RVH3527" s="84"/>
      <c r="RVI3527" s="84"/>
      <c r="RVJ3527" s="84"/>
      <c r="RVK3527" s="59"/>
      <c r="RVL3527" s="59"/>
      <c r="RVM3527" s="59"/>
      <c r="RVN3527" s="59"/>
      <c r="RVO3527" s="315"/>
      <c r="RVP3527" s="85"/>
      <c r="RVQ3527" s="79"/>
      <c r="RVR3527" s="95"/>
      <c r="RVS3527" s="86"/>
      <c r="RVT3527" s="90"/>
      <c r="RVU3527" s="85"/>
      <c r="RVV3527" s="85"/>
      <c r="RVW3527" s="70"/>
      <c r="RVX3527" s="84"/>
      <c r="RVY3527" s="84"/>
      <c r="RVZ3527" s="84"/>
      <c r="RWA3527" s="59"/>
      <c r="RWB3527" s="59"/>
      <c r="RWC3527" s="59"/>
      <c r="RWD3527" s="59"/>
      <c r="RWE3527" s="315"/>
      <c r="RWF3527" s="85"/>
      <c r="RWG3527" s="79"/>
      <c r="RWH3527" s="95"/>
      <c r="RWI3527" s="86"/>
      <c r="RWJ3527" s="90"/>
      <c r="RWK3527" s="85"/>
      <c r="RWL3527" s="85"/>
      <c r="RWM3527" s="70"/>
      <c r="RWN3527" s="84"/>
      <c r="RWO3527" s="84"/>
      <c r="RWP3527" s="84"/>
      <c r="RWQ3527" s="59"/>
      <c r="RWR3527" s="59"/>
      <c r="RWS3527" s="59"/>
      <c r="RWT3527" s="59"/>
      <c r="RWU3527" s="315"/>
      <c r="RWV3527" s="85"/>
      <c r="RWW3527" s="79"/>
      <c r="RWX3527" s="95"/>
      <c r="RWY3527" s="86"/>
      <c r="RWZ3527" s="90"/>
      <c r="RXA3527" s="85"/>
      <c r="RXB3527" s="85"/>
      <c r="RXC3527" s="70"/>
      <c r="RXD3527" s="84"/>
      <c r="RXE3527" s="84"/>
      <c r="RXF3527" s="84"/>
      <c r="RXG3527" s="59"/>
      <c r="RXH3527" s="59"/>
      <c r="RXI3527" s="59"/>
      <c r="RXJ3527" s="59"/>
      <c r="RXK3527" s="315"/>
      <c r="RXL3527" s="85"/>
      <c r="RXM3527" s="79"/>
      <c r="RXN3527" s="95"/>
      <c r="RXO3527" s="86"/>
      <c r="RXP3527" s="90"/>
      <c r="RXQ3527" s="85"/>
      <c r="RXR3527" s="85"/>
      <c r="RXS3527" s="70"/>
      <c r="RXT3527" s="84"/>
      <c r="RXU3527" s="84"/>
      <c r="RXV3527" s="84"/>
      <c r="RXW3527" s="59"/>
      <c r="RXX3527" s="59"/>
      <c r="RXY3527" s="59"/>
      <c r="RXZ3527" s="59"/>
      <c r="RYA3527" s="315"/>
      <c r="RYB3527" s="85"/>
      <c r="RYC3527" s="79"/>
      <c r="RYD3527" s="95"/>
      <c r="RYE3527" s="86"/>
      <c r="RYF3527" s="90"/>
      <c r="RYG3527" s="85"/>
      <c r="RYH3527" s="85"/>
      <c r="RYI3527" s="70"/>
      <c r="RYJ3527" s="84"/>
      <c r="RYK3527" s="84"/>
      <c r="RYL3527" s="84"/>
      <c r="RYM3527" s="59"/>
      <c r="RYN3527" s="59"/>
      <c r="RYO3527" s="59"/>
      <c r="RYP3527" s="59"/>
      <c r="RYQ3527" s="315"/>
      <c r="RYR3527" s="85"/>
      <c r="RYS3527" s="79"/>
      <c r="RYT3527" s="95"/>
      <c r="RYU3527" s="86"/>
      <c r="RYV3527" s="90"/>
      <c r="RYW3527" s="85"/>
      <c r="RYX3527" s="85"/>
      <c r="RYY3527" s="70"/>
      <c r="RYZ3527" s="84"/>
      <c r="RZA3527" s="84"/>
      <c r="RZB3527" s="84"/>
      <c r="RZC3527" s="59"/>
      <c r="RZD3527" s="59"/>
      <c r="RZE3527" s="59"/>
      <c r="RZF3527" s="59"/>
      <c r="RZG3527" s="315"/>
      <c r="RZH3527" s="85"/>
      <c r="RZI3527" s="79"/>
      <c r="RZJ3527" s="95"/>
      <c r="RZK3527" s="86"/>
      <c r="RZL3527" s="90"/>
      <c r="RZM3527" s="85"/>
      <c r="RZN3527" s="85"/>
      <c r="RZO3527" s="70"/>
      <c r="RZP3527" s="84"/>
      <c r="RZQ3527" s="84"/>
      <c r="RZR3527" s="84"/>
      <c r="RZS3527" s="59"/>
      <c r="RZT3527" s="59"/>
      <c r="RZU3527" s="59"/>
      <c r="RZV3527" s="59"/>
      <c r="RZW3527" s="315"/>
      <c r="RZX3527" s="85"/>
      <c r="RZY3527" s="79"/>
      <c r="RZZ3527" s="95"/>
      <c r="SAA3527" s="86"/>
      <c r="SAB3527" s="90"/>
      <c r="SAC3527" s="85"/>
      <c r="SAD3527" s="85"/>
      <c r="SAE3527" s="70"/>
      <c r="SAF3527" s="84"/>
      <c r="SAG3527" s="84"/>
      <c r="SAH3527" s="84"/>
      <c r="SAI3527" s="59"/>
      <c r="SAJ3527" s="59"/>
      <c r="SAK3527" s="59"/>
      <c r="SAL3527" s="59"/>
      <c r="SAM3527" s="315"/>
      <c r="SAN3527" s="85"/>
      <c r="SAO3527" s="79"/>
      <c r="SAP3527" s="95"/>
      <c r="SAQ3527" s="86"/>
      <c r="SAR3527" s="90"/>
      <c r="SAS3527" s="85"/>
      <c r="SAT3527" s="85"/>
      <c r="SAU3527" s="70"/>
      <c r="SAV3527" s="84"/>
      <c r="SAW3527" s="84"/>
      <c r="SAX3527" s="84"/>
      <c r="SAY3527" s="59"/>
      <c r="SAZ3527" s="59"/>
      <c r="SBA3527" s="59"/>
      <c r="SBB3527" s="59"/>
      <c r="SBC3527" s="315"/>
      <c r="SBD3527" s="85"/>
      <c r="SBE3527" s="79"/>
      <c r="SBF3527" s="95"/>
      <c r="SBG3527" s="86"/>
      <c r="SBH3527" s="90"/>
      <c r="SBI3527" s="85"/>
      <c r="SBJ3527" s="85"/>
      <c r="SBK3527" s="70"/>
      <c r="SBL3527" s="84"/>
      <c r="SBM3527" s="84"/>
      <c r="SBN3527" s="84"/>
      <c r="SBO3527" s="59"/>
      <c r="SBP3527" s="59"/>
      <c r="SBQ3527" s="59"/>
      <c r="SBR3527" s="59"/>
      <c r="SBS3527" s="315"/>
      <c r="SBT3527" s="85"/>
      <c r="SBU3527" s="79"/>
      <c r="SBV3527" s="95"/>
      <c r="SBW3527" s="86"/>
      <c r="SBX3527" s="90"/>
      <c r="SBY3527" s="85"/>
      <c r="SBZ3527" s="85"/>
      <c r="SCA3527" s="70"/>
      <c r="SCB3527" s="84"/>
      <c r="SCC3527" s="84"/>
      <c r="SCD3527" s="84"/>
      <c r="SCE3527" s="59"/>
      <c r="SCF3527" s="59"/>
      <c r="SCG3527" s="59"/>
      <c r="SCH3527" s="59"/>
      <c r="SCI3527" s="315"/>
      <c r="SCJ3527" s="85"/>
      <c r="SCK3527" s="79"/>
      <c r="SCL3527" s="95"/>
      <c r="SCM3527" s="86"/>
      <c r="SCN3527" s="90"/>
      <c r="SCO3527" s="85"/>
      <c r="SCP3527" s="85"/>
      <c r="SCQ3527" s="70"/>
      <c r="SCR3527" s="84"/>
      <c r="SCS3527" s="84"/>
      <c r="SCT3527" s="84"/>
      <c r="SCU3527" s="59"/>
      <c r="SCV3527" s="59"/>
      <c r="SCW3527" s="59"/>
      <c r="SCX3527" s="59"/>
      <c r="SCY3527" s="315"/>
      <c r="SCZ3527" s="85"/>
      <c r="SDA3527" s="79"/>
      <c r="SDB3527" s="95"/>
      <c r="SDC3527" s="86"/>
      <c r="SDD3527" s="90"/>
      <c r="SDE3527" s="85"/>
      <c r="SDF3527" s="85"/>
      <c r="SDG3527" s="70"/>
      <c r="SDH3527" s="84"/>
      <c r="SDI3527" s="84"/>
      <c r="SDJ3527" s="84"/>
      <c r="SDK3527" s="59"/>
      <c r="SDL3527" s="59"/>
      <c r="SDM3527" s="59"/>
      <c r="SDN3527" s="59"/>
      <c r="SDO3527" s="315"/>
      <c r="SDP3527" s="85"/>
      <c r="SDQ3527" s="79"/>
      <c r="SDR3527" s="95"/>
      <c r="SDS3527" s="86"/>
      <c r="SDT3527" s="90"/>
      <c r="SDU3527" s="85"/>
      <c r="SDV3527" s="85"/>
      <c r="SDW3527" s="70"/>
      <c r="SDX3527" s="84"/>
      <c r="SDY3527" s="84"/>
      <c r="SDZ3527" s="84"/>
      <c r="SEA3527" s="59"/>
      <c r="SEB3527" s="59"/>
      <c r="SEC3527" s="59"/>
      <c r="SED3527" s="59"/>
      <c r="SEE3527" s="315"/>
      <c r="SEF3527" s="85"/>
      <c r="SEG3527" s="79"/>
      <c r="SEH3527" s="95"/>
      <c r="SEI3527" s="86"/>
      <c r="SEJ3527" s="90"/>
      <c r="SEK3527" s="85"/>
      <c r="SEL3527" s="85"/>
      <c r="SEM3527" s="70"/>
      <c r="SEN3527" s="84"/>
      <c r="SEO3527" s="84"/>
      <c r="SEP3527" s="84"/>
      <c r="SEQ3527" s="59"/>
      <c r="SER3527" s="59"/>
      <c r="SES3527" s="59"/>
      <c r="SET3527" s="59"/>
      <c r="SEU3527" s="315"/>
      <c r="SEV3527" s="85"/>
      <c r="SEW3527" s="79"/>
      <c r="SEX3527" s="95"/>
      <c r="SEY3527" s="86"/>
      <c r="SEZ3527" s="90"/>
      <c r="SFA3527" s="85"/>
      <c r="SFB3527" s="85"/>
      <c r="SFC3527" s="70"/>
      <c r="SFD3527" s="84"/>
      <c r="SFE3527" s="84"/>
      <c r="SFF3527" s="84"/>
      <c r="SFG3527" s="59"/>
      <c r="SFH3527" s="59"/>
      <c r="SFI3527" s="59"/>
      <c r="SFJ3527" s="59"/>
      <c r="SFK3527" s="315"/>
      <c r="SFL3527" s="85"/>
      <c r="SFM3527" s="79"/>
      <c r="SFN3527" s="95"/>
      <c r="SFO3527" s="86"/>
      <c r="SFP3527" s="90"/>
      <c r="SFQ3527" s="85"/>
      <c r="SFR3527" s="85"/>
      <c r="SFS3527" s="70"/>
      <c r="SFT3527" s="84"/>
      <c r="SFU3527" s="84"/>
      <c r="SFV3527" s="84"/>
      <c r="SFW3527" s="59"/>
      <c r="SFX3527" s="59"/>
      <c r="SFY3527" s="59"/>
      <c r="SFZ3527" s="59"/>
      <c r="SGA3527" s="315"/>
      <c r="SGB3527" s="85"/>
      <c r="SGC3527" s="79"/>
      <c r="SGD3527" s="95"/>
      <c r="SGE3527" s="86"/>
      <c r="SGF3527" s="90"/>
      <c r="SGG3527" s="85"/>
      <c r="SGH3527" s="85"/>
      <c r="SGI3527" s="70"/>
      <c r="SGJ3527" s="84"/>
      <c r="SGK3527" s="84"/>
      <c r="SGL3527" s="84"/>
      <c r="SGM3527" s="59"/>
      <c r="SGN3527" s="59"/>
      <c r="SGO3527" s="59"/>
      <c r="SGP3527" s="59"/>
      <c r="SGQ3527" s="315"/>
      <c r="SGR3527" s="85"/>
      <c r="SGS3527" s="79"/>
      <c r="SGT3527" s="95"/>
      <c r="SGU3527" s="86"/>
      <c r="SGV3527" s="90"/>
      <c r="SGW3527" s="85"/>
      <c r="SGX3527" s="85"/>
      <c r="SGY3527" s="70"/>
      <c r="SGZ3527" s="84"/>
      <c r="SHA3527" s="84"/>
      <c r="SHB3527" s="84"/>
      <c r="SHC3527" s="59"/>
      <c r="SHD3527" s="59"/>
      <c r="SHE3527" s="59"/>
      <c r="SHF3527" s="59"/>
      <c r="SHG3527" s="315"/>
      <c r="SHH3527" s="85"/>
      <c r="SHI3527" s="79"/>
      <c r="SHJ3527" s="95"/>
      <c r="SHK3527" s="86"/>
      <c r="SHL3527" s="90"/>
      <c r="SHM3527" s="85"/>
      <c r="SHN3527" s="85"/>
      <c r="SHO3527" s="70"/>
      <c r="SHP3527" s="84"/>
      <c r="SHQ3527" s="84"/>
      <c r="SHR3527" s="84"/>
      <c r="SHS3527" s="59"/>
      <c r="SHT3527" s="59"/>
      <c r="SHU3527" s="59"/>
      <c r="SHV3527" s="59"/>
      <c r="SHW3527" s="315"/>
      <c r="SHX3527" s="85"/>
      <c r="SHY3527" s="79"/>
      <c r="SHZ3527" s="95"/>
      <c r="SIA3527" s="86"/>
      <c r="SIB3527" s="90"/>
      <c r="SIC3527" s="85"/>
      <c r="SID3527" s="85"/>
      <c r="SIE3527" s="70"/>
      <c r="SIF3527" s="84"/>
      <c r="SIG3527" s="84"/>
      <c r="SIH3527" s="84"/>
      <c r="SII3527" s="59"/>
      <c r="SIJ3527" s="59"/>
      <c r="SIK3527" s="59"/>
      <c r="SIL3527" s="59"/>
      <c r="SIM3527" s="315"/>
      <c r="SIN3527" s="85"/>
      <c r="SIO3527" s="79"/>
      <c r="SIP3527" s="95"/>
      <c r="SIQ3527" s="86"/>
      <c r="SIR3527" s="90"/>
      <c r="SIS3527" s="85"/>
      <c r="SIT3527" s="85"/>
      <c r="SIU3527" s="70"/>
      <c r="SIV3527" s="84"/>
      <c r="SIW3527" s="84"/>
      <c r="SIX3527" s="84"/>
      <c r="SIY3527" s="59"/>
      <c r="SIZ3527" s="59"/>
      <c r="SJA3527" s="59"/>
      <c r="SJB3527" s="59"/>
      <c r="SJC3527" s="315"/>
      <c r="SJD3527" s="85"/>
      <c r="SJE3527" s="79"/>
      <c r="SJF3527" s="95"/>
      <c r="SJG3527" s="86"/>
      <c r="SJH3527" s="90"/>
      <c r="SJI3527" s="85"/>
      <c r="SJJ3527" s="85"/>
      <c r="SJK3527" s="70"/>
      <c r="SJL3527" s="84"/>
      <c r="SJM3527" s="84"/>
      <c r="SJN3527" s="84"/>
      <c r="SJO3527" s="59"/>
      <c r="SJP3527" s="59"/>
      <c r="SJQ3527" s="59"/>
      <c r="SJR3527" s="59"/>
      <c r="SJS3527" s="315"/>
      <c r="SJT3527" s="85"/>
      <c r="SJU3527" s="79"/>
      <c r="SJV3527" s="95"/>
      <c r="SJW3527" s="86"/>
      <c r="SJX3527" s="90"/>
      <c r="SJY3527" s="85"/>
      <c r="SJZ3527" s="85"/>
      <c r="SKA3527" s="70"/>
      <c r="SKB3527" s="84"/>
      <c r="SKC3527" s="84"/>
      <c r="SKD3527" s="84"/>
      <c r="SKE3527" s="59"/>
      <c r="SKF3527" s="59"/>
      <c r="SKG3527" s="59"/>
      <c r="SKH3527" s="59"/>
      <c r="SKI3527" s="315"/>
      <c r="SKJ3527" s="85"/>
      <c r="SKK3527" s="79"/>
      <c r="SKL3527" s="95"/>
      <c r="SKM3527" s="86"/>
      <c r="SKN3527" s="90"/>
      <c r="SKO3527" s="85"/>
      <c r="SKP3527" s="85"/>
      <c r="SKQ3527" s="70"/>
      <c r="SKR3527" s="84"/>
      <c r="SKS3527" s="84"/>
      <c r="SKT3527" s="84"/>
      <c r="SKU3527" s="59"/>
      <c r="SKV3527" s="59"/>
      <c r="SKW3527" s="59"/>
      <c r="SKX3527" s="59"/>
      <c r="SKY3527" s="315"/>
      <c r="SKZ3527" s="85"/>
      <c r="SLA3527" s="79"/>
      <c r="SLB3527" s="95"/>
      <c r="SLC3527" s="86"/>
      <c r="SLD3527" s="90"/>
      <c r="SLE3527" s="85"/>
      <c r="SLF3527" s="85"/>
      <c r="SLG3527" s="70"/>
      <c r="SLH3527" s="84"/>
      <c r="SLI3527" s="84"/>
      <c r="SLJ3527" s="84"/>
      <c r="SLK3527" s="59"/>
      <c r="SLL3527" s="59"/>
      <c r="SLM3527" s="59"/>
      <c r="SLN3527" s="59"/>
      <c r="SLO3527" s="315"/>
      <c r="SLP3527" s="85"/>
      <c r="SLQ3527" s="79"/>
      <c r="SLR3527" s="95"/>
      <c r="SLS3527" s="86"/>
      <c r="SLT3527" s="90"/>
      <c r="SLU3527" s="85"/>
      <c r="SLV3527" s="85"/>
      <c r="SLW3527" s="70"/>
      <c r="SLX3527" s="84"/>
      <c r="SLY3527" s="84"/>
      <c r="SLZ3527" s="84"/>
      <c r="SMA3527" s="59"/>
      <c r="SMB3527" s="59"/>
      <c r="SMC3527" s="59"/>
      <c r="SMD3527" s="59"/>
      <c r="SME3527" s="315"/>
      <c r="SMF3527" s="85"/>
      <c r="SMG3527" s="79"/>
      <c r="SMH3527" s="95"/>
      <c r="SMI3527" s="86"/>
      <c r="SMJ3527" s="90"/>
      <c r="SMK3527" s="85"/>
      <c r="SML3527" s="85"/>
      <c r="SMM3527" s="70"/>
      <c r="SMN3527" s="84"/>
      <c r="SMO3527" s="84"/>
      <c r="SMP3527" s="84"/>
      <c r="SMQ3527" s="59"/>
      <c r="SMR3527" s="59"/>
      <c r="SMS3527" s="59"/>
      <c r="SMT3527" s="59"/>
      <c r="SMU3527" s="315"/>
      <c r="SMV3527" s="85"/>
      <c r="SMW3527" s="79"/>
      <c r="SMX3527" s="95"/>
      <c r="SMY3527" s="86"/>
      <c r="SMZ3527" s="90"/>
      <c r="SNA3527" s="85"/>
      <c r="SNB3527" s="85"/>
      <c r="SNC3527" s="70"/>
      <c r="SND3527" s="84"/>
      <c r="SNE3527" s="84"/>
      <c r="SNF3527" s="84"/>
      <c r="SNG3527" s="59"/>
      <c r="SNH3527" s="59"/>
      <c r="SNI3527" s="59"/>
      <c r="SNJ3527" s="59"/>
      <c r="SNK3527" s="315"/>
      <c r="SNL3527" s="85"/>
      <c r="SNM3527" s="79"/>
      <c r="SNN3527" s="95"/>
      <c r="SNO3527" s="86"/>
      <c r="SNP3527" s="90"/>
      <c r="SNQ3527" s="85"/>
      <c r="SNR3527" s="85"/>
      <c r="SNS3527" s="70"/>
      <c r="SNT3527" s="84"/>
      <c r="SNU3527" s="84"/>
      <c r="SNV3527" s="84"/>
      <c r="SNW3527" s="59"/>
      <c r="SNX3527" s="59"/>
      <c r="SNY3527" s="59"/>
      <c r="SNZ3527" s="59"/>
      <c r="SOA3527" s="315"/>
      <c r="SOB3527" s="85"/>
      <c r="SOC3527" s="79"/>
      <c r="SOD3527" s="95"/>
      <c r="SOE3527" s="86"/>
      <c r="SOF3527" s="90"/>
      <c r="SOG3527" s="85"/>
      <c r="SOH3527" s="85"/>
      <c r="SOI3527" s="70"/>
      <c r="SOJ3527" s="84"/>
      <c r="SOK3527" s="84"/>
      <c r="SOL3527" s="84"/>
      <c r="SOM3527" s="59"/>
      <c r="SON3527" s="59"/>
      <c r="SOO3527" s="59"/>
      <c r="SOP3527" s="59"/>
      <c r="SOQ3527" s="315"/>
      <c r="SOR3527" s="85"/>
      <c r="SOS3527" s="79"/>
      <c r="SOT3527" s="95"/>
      <c r="SOU3527" s="86"/>
      <c r="SOV3527" s="90"/>
      <c r="SOW3527" s="85"/>
      <c r="SOX3527" s="85"/>
      <c r="SOY3527" s="70"/>
      <c r="SOZ3527" s="84"/>
      <c r="SPA3527" s="84"/>
      <c r="SPB3527" s="84"/>
      <c r="SPC3527" s="59"/>
      <c r="SPD3527" s="59"/>
      <c r="SPE3527" s="59"/>
      <c r="SPF3527" s="59"/>
      <c r="SPG3527" s="315"/>
      <c r="SPH3527" s="85"/>
      <c r="SPI3527" s="79"/>
      <c r="SPJ3527" s="95"/>
      <c r="SPK3527" s="86"/>
      <c r="SPL3527" s="90"/>
      <c r="SPM3527" s="85"/>
      <c r="SPN3527" s="85"/>
      <c r="SPO3527" s="70"/>
      <c r="SPP3527" s="84"/>
      <c r="SPQ3527" s="84"/>
      <c r="SPR3527" s="84"/>
      <c r="SPS3527" s="59"/>
      <c r="SPT3527" s="59"/>
      <c r="SPU3527" s="59"/>
      <c r="SPV3527" s="59"/>
      <c r="SPW3527" s="315"/>
      <c r="SPX3527" s="85"/>
      <c r="SPY3527" s="79"/>
      <c r="SPZ3527" s="95"/>
      <c r="SQA3527" s="86"/>
      <c r="SQB3527" s="90"/>
      <c r="SQC3527" s="85"/>
      <c r="SQD3527" s="85"/>
      <c r="SQE3527" s="70"/>
      <c r="SQF3527" s="84"/>
      <c r="SQG3527" s="84"/>
      <c r="SQH3527" s="84"/>
      <c r="SQI3527" s="59"/>
      <c r="SQJ3527" s="59"/>
      <c r="SQK3527" s="59"/>
      <c r="SQL3527" s="59"/>
      <c r="SQM3527" s="315"/>
      <c r="SQN3527" s="85"/>
      <c r="SQO3527" s="79"/>
      <c r="SQP3527" s="95"/>
      <c r="SQQ3527" s="86"/>
      <c r="SQR3527" s="90"/>
      <c r="SQS3527" s="85"/>
      <c r="SQT3527" s="85"/>
      <c r="SQU3527" s="70"/>
      <c r="SQV3527" s="84"/>
      <c r="SQW3527" s="84"/>
      <c r="SQX3527" s="84"/>
      <c r="SQY3527" s="59"/>
      <c r="SQZ3527" s="59"/>
      <c r="SRA3527" s="59"/>
      <c r="SRB3527" s="59"/>
      <c r="SRC3527" s="315"/>
      <c r="SRD3527" s="85"/>
      <c r="SRE3527" s="79"/>
      <c r="SRF3527" s="95"/>
      <c r="SRG3527" s="86"/>
      <c r="SRH3527" s="90"/>
      <c r="SRI3527" s="85"/>
      <c r="SRJ3527" s="85"/>
      <c r="SRK3527" s="70"/>
      <c r="SRL3527" s="84"/>
      <c r="SRM3527" s="84"/>
      <c r="SRN3527" s="84"/>
      <c r="SRO3527" s="59"/>
      <c r="SRP3527" s="59"/>
      <c r="SRQ3527" s="59"/>
      <c r="SRR3527" s="59"/>
      <c r="SRS3527" s="315"/>
      <c r="SRT3527" s="85"/>
      <c r="SRU3527" s="79"/>
      <c r="SRV3527" s="95"/>
      <c r="SRW3527" s="86"/>
      <c r="SRX3527" s="90"/>
      <c r="SRY3527" s="85"/>
      <c r="SRZ3527" s="85"/>
      <c r="SSA3527" s="70"/>
      <c r="SSB3527" s="84"/>
      <c r="SSC3527" s="84"/>
      <c r="SSD3527" s="84"/>
      <c r="SSE3527" s="59"/>
      <c r="SSF3527" s="59"/>
      <c r="SSG3527" s="59"/>
      <c r="SSH3527" s="59"/>
      <c r="SSI3527" s="315"/>
      <c r="SSJ3527" s="85"/>
      <c r="SSK3527" s="79"/>
      <c r="SSL3527" s="95"/>
      <c r="SSM3527" s="86"/>
      <c r="SSN3527" s="90"/>
      <c r="SSO3527" s="85"/>
      <c r="SSP3527" s="85"/>
      <c r="SSQ3527" s="70"/>
      <c r="SSR3527" s="84"/>
      <c r="SSS3527" s="84"/>
      <c r="SST3527" s="84"/>
      <c r="SSU3527" s="59"/>
      <c r="SSV3527" s="59"/>
      <c r="SSW3527" s="59"/>
      <c r="SSX3527" s="59"/>
      <c r="SSY3527" s="315"/>
      <c r="SSZ3527" s="85"/>
      <c r="STA3527" s="79"/>
      <c r="STB3527" s="95"/>
      <c r="STC3527" s="86"/>
      <c r="STD3527" s="90"/>
      <c r="STE3527" s="85"/>
      <c r="STF3527" s="85"/>
      <c r="STG3527" s="70"/>
      <c r="STH3527" s="84"/>
      <c r="STI3527" s="84"/>
      <c r="STJ3527" s="84"/>
      <c r="STK3527" s="59"/>
      <c r="STL3527" s="59"/>
      <c r="STM3527" s="59"/>
      <c r="STN3527" s="59"/>
      <c r="STO3527" s="315"/>
      <c r="STP3527" s="85"/>
      <c r="STQ3527" s="79"/>
      <c r="STR3527" s="95"/>
      <c r="STS3527" s="86"/>
      <c r="STT3527" s="90"/>
      <c r="STU3527" s="85"/>
      <c r="STV3527" s="85"/>
      <c r="STW3527" s="70"/>
      <c r="STX3527" s="84"/>
      <c r="STY3527" s="84"/>
      <c r="STZ3527" s="84"/>
      <c r="SUA3527" s="59"/>
      <c r="SUB3527" s="59"/>
      <c r="SUC3527" s="59"/>
      <c r="SUD3527" s="59"/>
      <c r="SUE3527" s="315"/>
      <c r="SUF3527" s="85"/>
      <c r="SUG3527" s="79"/>
      <c r="SUH3527" s="95"/>
      <c r="SUI3527" s="86"/>
      <c r="SUJ3527" s="90"/>
      <c r="SUK3527" s="85"/>
      <c r="SUL3527" s="85"/>
      <c r="SUM3527" s="70"/>
      <c r="SUN3527" s="84"/>
      <c r="SUO3527" s="84"/>
      <c r="SUP3527" s="84"/>
      <c r="SUQ3527" s="59"/>
      <c r="SUR3527" s="59"/>
      <c r="SUS3527" s="59"/>
      <c r="SUT3527" s="59"/>
      <c r="SUU3527" s="315"/>
      <c r="SUV3527" s="85"/>
      <c r="SUW3527" s="79"/>
      <c r="SUX3527" s="95"/>
      <c r="SUY3527" s="86"/>
      <c r="SUZ3527" s="90"/>
      <c r="SVA3527" s="85"/>
      <c r="SVB3527" s="85"/>
      <c r="SVC3527" s="70"/>
      <c r="SVD3527" s="84"/>
      <c r="SVE3527" s="84"/>
      <c r="SVF3527" s="84"/>
      <c r="SVG3527" s="59"/>
      <c r="SVH3527" s="59"/>
      <c r="SVI3527" s="59"/>
      <c r="SVJ3527" s="59"/>
      <c r="SVK3527" s="315"/>
      <c r="SVL3527" s="85"/>
      <c r="SVM3527" s="79"/>
      <c r="SVN3527" s="95"/>
      <c r="SVO3527" s="86"/>
      <c r="SVP3527" s="90"/>
      <c r="SVQ3527" s="85"/>
      <c r="SVR3527" s="85"/>
      <c r="SVS3527" s="70"/>
      <c r="SVT3527" s="84"/>
      <c r="SVU3527" s="84"/>
      <c r="SVV3527" s="84"/>
      <c r="SVW3527" s="59"/>
      <c r="SVX3527" s="59"/>
      <c r="SVY3527" s="59"/>
      <c r="SVZ3527" s="59"/>
      <c r="SWA3527" s="315"/>
      <c r="SWB3527" s="85"/>
      <c r="SWC3527" s="79"/>
      <c r="SWD3527" s="95"/>
      <c r="SWE3527" s="86"/>
      <c r="SWF3527" s="90"/>
      <c r="SWG3527" s="85"/>
      <c r="SWH3527" s="85"/>
      <c r="SWI3527" s="70"/>
      <c r="SWJ3527" s="84"/>
      <c r="SWK3527" s="84"/>
      <c r="SWL3527" s="84"/>
      <c r="SWM3527" s="59"/>
      <c r="SWN3527" s="59"/>
      <c r="SWO3527" s="59"/>
      <c r="SWP3527" s="59"/>
      <c r="SWQ3527" s="315"/>
      <c r="SWR3527" s="85"/>
      <c r="SWS3527" s="79"/>
      <c r="SWT3527" s="95"/>
      <c r="SWU3527" s="86"/>
      <c r="SWV3527" s="90"/>
      <c r="SWW3527" s="85"/>
      <c r="SWX3527" s="85"/>
      <c r="SWY3527" s="70"/>
      <c r="SWZ3527" s="84"/>
      <c r="SXA3527" s="84"/>
      <c r="SXB3527" s="84"/>
      <c r="SXC3527" s="59"/>
      <c r="SXD3527" s="59"/>
      <c r="SXE3527" s="59"/>
      <c r="SXF3527" s="59"/>
      <c r="SXG3527" s="315"/>
      <c r="SXH3527" s="85"/>
      <c r="SXI3527" s="79"/>
      <c r="SXJ3527" s="95"/>
      <c r="SXK3527" s="86"/>
      <c r="SXL3527" s="90"/>
      <c r="SXM3527" s="85"/>
      <c r="SXN3527" s="85"/>
      <c r="SXO3527" s="70"/>
      <c r="SXP3527" s="84"/>
      <c r="SXQ3527" s="84"/>
      <c r="SXR3527" s="84"/>
      <c r="SXS3527" s="59"/>
      <c r="SXT3527" s="59"/>
      <c r="SXU3527" s="59"/>
      <c r="SXV3527" s="59"/>
      <c r="SXW3527" s="315"/>
      <c r="SXX3527" s="85"/>
      <c r="SXY3527" s="79"/>
      <c r="SXZ3527" s="95"/>
      <c r="SYA3527" s="86"/>
      <c r="SYB3527" s="90"/>
      <c r="SYC3527" s="85"/>
      <c r="SYD3527" s="85"/>
      <c r="SYE3527" s="70"/>
      <c r="SYF3527" s="84"/>
      <c r="SYG3527" s="84"/>
      <c r="SYH3527" s="84"/>
      <c r="SYI3527" s="59"/>
      <c r="SYJ3527" s="59"/>
      <c r="SYK3527" s="59"/>
      <c r="SYL3527" s="59"/>
      <c r="SYM3527" s="315"/>
      <c r="SYN3527" s="85"/>
      <c r="SYO3527" s="79"/>
      <c r="SYP3527" s="95"/>
      <c r="SYQ3527" s="86"/>
      <c r="SYR3527" s="90"/>
      <c r="SYS3527" s="85"/>
      <c r="SYT3527" s="85"/>
      <c r="SYU3527" s="70"/>
      <c r="SYV3527" s="84"/>
      <c r="SYW3527" s="84"/>
      <c r="SYX3527" s="84"/>
      <c r="SYY3527" s="59"/>
      <c r="SYZ3527" s="59"/>
      <c r="SZA3527" s="59"/>
      <c r="SZB3527" s="59"/>
      <c r="SZC3527" s="315"/>
      <c r="SZD3527" s="85"/>
      <c r="SZE3527" s="79"/>
      <c r="SZF3527" s="95"/>
      <c r="SZG3527" s="86"/>
      <c r="SZH3527" s="90"/>
      <c r="SZI3527" s="85"/>
      <c r="SZJ3527" s="85"/>
      <c r="SZK3527" s="70"/>
      <c r="SZL3527" s="84"/>
      <c r="SZM3527" s="84"/>
      <c r="SZN3527" s="84"/>
      <c r="SZO3527" s="59"/>
      <c r="SZP3527" s="59"/>
      <c r="SZQ3527" s="59"/>
      <c r="SZR3527" s="59"/>
      <c r="SZS3527" s="315"/>
      <c r="SZT3527" s="85"/>
      <c r="SZU3527" s="79"/>
      <c r="SZV3527" s="95"/>
      <c r="SZW3527" s="86"/>
      <c r="SZX3527" s="90"/>
      <c r="SZY3527" s="85"/>
      <c r="SZZ3527" s="85"/>
      <c r="TAA3527" s="70"/>
      <c r="TAB3527" s="84"/>
      <c r="TAC3527" s="84"/>
      <c r="TAD3527" s="84"/>
      <c r="TAE3527" s="59"/>
      <c r="TAF3527" s="59"/>
      <c r="TAG3527" s="59"/>
      <c r="TAH3527" s="59"/>
      <c r="TAI3527" s="315"/>
      <c r="TAJ3527" s="85"/>
      <c r="TAK3527" s="79"/>
      <c r="TAL3527" s="95"/>
      <c r="TAM3527" s="86"/>
      <c r="TAN3527" s="90"/>
      <c r="TAO3527" s="85"/>
      <c r="TAP3527" s="85"/>
      <c r="TAQ3527" s="70"/>
      <c r="TAR3527" s="84"/>
      <c r="TAS3527" s="84"/>
      <c r="TAT3527" s="84"/>
      <c r="TAU3527" s="59"/>
      <c r="TAV3527" s="59"/>
      <c r="TAW3527" s="59"/>
      <c r="TAX3527" s="59"/>
      <c r="TAY3527" s="315"/>
      <c r="TAZ3527" s="85"/>
      <c r="TBA3527" s="79"/>
      <c r="TBB3527" s="95"/>
      <c r="TBC3527" s="86"/>
      <c r="TBD3527" s="90"/>
      <c r="TBE3527" s="85"/>
      <c r="TBF3527" s="85"/>
      <c r="TBG3527" s="70"/>
      <c r="TBH3527" s="84"/>
      <c r="TBI3527" s="84"/>
      <c r="TBJ3527" s="84"/>
      <c r="TBK3527" s="59"/>
      <c r="TBL3527" s="59"/>
      <c r="TBM3527" s="59"/>
      <c r="TBN3527" s="59"/>
      <c r="TBO3527" s="315"/>
      <c r="TBP3527" s="85"/>
      <c r="TBQ3527" s="79"/>
      <c r="TBR3527" s="95"/>
      <c r="TBS3527" s="86"/>
      <c r="TBT3527" s="90"/>
      <c r="TBU3527" s="85"/>
      <c r="TBV3527" s="85"/>
      <c r="TBW3527" s="70"/>
      <c r="TBX3527" s="84"/>
      <c r="TBY3527" s="84"/>
      <c r="TBZ3527" s="84"/>
      <c r="TCA3527" s="59"/>
      <c r="TCB3527" s="59"/>
      <c r="TCC3527" s="59"/>
      <c r="TCD3527" s="59"/>
      <c r="TCE3527" s="315"/>
      <c r="TCF3527" s="85"/>
      <c r="TCG3527" s="79"/>
      <c r="TCH3527" s="95"/>
      <c r="TCI3527" s="86"/>
      <c r="TCJ3527" s="90"/>
      <c r="TCK3527" s="85"/>
      <c r="TCL3527" s="85"/>
      <c r="TCM3527" s="70"/>
      <c r="TCN3527" s="84"/>
      <c r="TCO3527" s="84"/>
      <c r="TCP3527" s="84"/>
      <c r="TCQ3527" s="59"/>
      <c r="TCR3527" s="59"/>
      <c r="TCS3527" s="59"/>
      <c r="TCT3527" s="59"/>
      <c r="TCU3527" s="315"/>
      <c r="TCV3527" s="85"/>
      <c r="TCW3527" s="79"/>
      <c r="TCX3527" s="95"/>
      <c r="TCY3527" s="86"/>
      <c r="TCZ3527" s="90"/>
      <c r="TDA3527" s="85"/>
      <c r="TDB3527" s="85"/>
      <c r="TDC3527" s="70"/>
      <c r="TDD3527" s="84"/>
      <c r="TDE3527" s="84"/>
      <c r="TDF3527" s="84"/>
      <c r="TDG3527" s="59"/>
      <c r="TDH3527" s="59"/>
      <c r="TDI3527" s="59"/>
      <c r="TDJ3527" s="59"/>
      <c r="TDK3527" s="315"/>
      <c r="TDL3527" s="85"/>
      <c r="TDM3527" s="79"/>
      <c r="TDN3527" s="95"/>
      <c r="TDO3527" s="86"/>
      <c r="TDP3527" s="90"/>
      <c r="TDQ3527" s="85"/>
      <c r="TDR3527" s="85"/>
      <c r="TDS3527" s="70"/>
      <c r="TDT3527" s="84"/>
      <c r="TDU3527" s="84"/>
      <c r="TDV3527" s="84"/>
      <c r="TDW3527" s="59"/>
      <c r="TDX3527" s="59"/>
      <c r="TDY3527" s="59"/>
      <c r="TDZ3527" s="59"/>
      <c r="TEA3527" s="315"/>
      <c r="TEB3527" s="85"/>
      <c r="TEC3527" s="79"/>
      <c r="TED3527" s="95"/>
      <c r="TEE3527" s="86"/>
      <c r="TEF3527" s="90"/>
      <c r="TEG3527" s="85"/>
      <c r="TEH3527" s="85"/>
      <c r="TEI3527" s="70"/>
      <c r="TEJ3527" s="84"/>
      <c r="TEK3527" s="84"/>
      <c r="TEL3527" s="84"/>
      <c r="TEM3527" s="59"/>
      <c r="TEN3527" s="59"/>
      <c r="TEO3527" s="59"/>
      <c r="TEP3527" s="59"/>
      <c r="TEQ3527" s="315"/>
      <c r="TER3527" s="85"/>
      <c r="TES3527" s="79"/>
      <c r="TET3527" s="95"/>
      <c r="TEU3527" s="86"/>
      <c r="TEV3527" s="90"/>
      <c r="TEW3527" s="85"/>
      <c r="TEX3527" s="85"/>
      <c r="TEY3527" s="70"/>
      <c r="TEZ3527" s="84"/>
      <c r="TFA3527" s="84"/>
      <c r="TFB3527" s="84"/>
      <c r="TFC3527" s="59"/>
      <c r="TFD3527" s="59"/>
      <c r="TFE3527" s="59"/>
      <c r="TFF3527" s="59"/>
      <c r="TFG3527" s="315"/>
      <c r="TFH3527" s="85"/>
      <c r="TFI3527" s="79"/>
      <c r="TFJ3527" s="95"/>
      <c r="TFK3527" s="86"/>
      <c r="TFL3527" s="90"/>
      <c r="TFM3527" s="85"/>
      <c r="TFN3527" s="85"/>
      <c r="TFO3527" s="70"/>
      <c r="TFP3527" s="84"/>
      <c r="TFQ3527" s="84"/>
      <c r="TFR3527" s="84"/>
      <c r="TFS3527" s="59"/>
      <c r="TFT3527" s="59"/>
      <c r="TFU3527" s="59"/>
      <c r="TFV3527" s="59"/>
      <c r="TFW3527" s="315"/>
      <c r="TFX3527" s="85"/>
      <c r="TFY3527" s="79"/>
      <c r="TFZ3527" s="95"/>
      <c r="TGA3527" s="86"/>
      <c r="TGB3527" s="90"/>
      <c r="TGC3527" s="85"/>
      <c r="TGD3527" s="85"/>
      <c r="TGE3527" s="70"/>
      <c r="TGF3527" s="84"/>
      <c r="TGG3527" s="84"/>
      <c r="TGH3527" s="84"/>
      <c r="TGI3527" s="59"/>
      <c r="TGJ3527" s="59"/>
      <c r="TGK3527" s="59"/>
      <c r="TGL3527" s="59"/>
      <c r="TGM3527" s="315"/>
      <c r="TGN3527" s="85"/>
      <c r="TGO3527" s="79"/>
      <c r="TGP3527" s="95"/>
      <c r="TGQ3527" s="86"/>
      <c r="TGR3527" s="90"/>
      <c r="TGS3527" s="85"/>
      <c r="TGT3527" s="85"/>
      <c r="TGU3527" s="70"/>
      <c r="TGV3527" s="84"/>
      <c r="TGW3527" s="84"/>
      <c r="TGX3527" s="84"/>
      <c r="TGY3527" s="59"/>
      <c r="TGZ3527" s="59"/>
      <c r="THA3527" s="59"/>
      <c r="THB3527" s="59"/>
      <c r="THC3527" s="315"/>
      <c r="THD3527" s="85"/>
      <c r="THE3527" s="79"/>
      <c r="THF3527" s="95"/>
      <c r="THG3527" s="86"/>
      <c r="THH3527" s="90"/>
      <c r="THI3527" s="85"/>
      <c r="THJ3527" s="85"/>
      <c r="THK3527" s="70"/>
      <c r="THL3527" s="84"/>
      <c r="THM3527" s="84"/>
      <c r="THN3527" s="84"/>
      <c r="THO3527" s="59"/>
      <c r="THP3527" s="59"/>
      <c r="THQ3527" s="59"/>
      <c r="THR3527" s="59"/>
      <c r="THS3527" s="315"/>
      <c r="THT3527" s="85"/>
      <c r="THU3527" s="79"/>
      <c r="THV3527" s="95"/>
      <c r="THW3527" s="86"/>
      <c r="THX3527" s="90"/>
      <c r="THY3527" s="85"/>
      <c r="THZ3527" s="85"/>
      <c r="TIA3527" s="70"/>
      <c r="TIB3527" s="84"/>
      <c r="TIC3527" s="84"/>
      <c r="TID3527" s="84"/>
      <c r="TIE3527" s="59"/>
      <c r="TIF3527" s="59"/>
      <c r="TIG3527" s="59"/>
      <c r="TIH3527" s="59"/>
      <c r="TII3527" s="315"/>
      <c r="TIJ3527" s="85"/>
      <c r="TIK3527" s="79"/>
      <c r="TIL3527" s="95"/>
      <c r="TIM3527" s="86"/>
      <c r="TIN3527" s="90"/>
      <c r="TIO3527" s="85"/>
      <c r="TIP3527" s="85"/>
      <c r="TIQ3527" s="70"/>
      <c r="TIR3527" s="84"/>
      <c r="TIS3527" s="84"/>
      <c r="TIT3527" s="84"/>
      <c r="TIU3527" s="59"/>
      <c r="TIV3527" s="59"/>
      <c r="TIW3527" s="59"/>
      <c r="TIX3527" s="59"/>
      <c r="TIY3527" s="315"/>
      <c r="TIZ3527" s="85"/>
      <c r="TJA3527" s="79"/>
      <c r="TJB3527" s="95"/>
      <c r="TJC3527" s="86"/>
      <c r="TJD3527" s="90"/>
      <c r="TJE3527" s="85"/>
      <c r="TJF3527" s="85"/>
      <c r="TJG3527" s="70"/>
      <c r="TJH3527" s="84"/>
      <c r="TJI3527" s="84"/>
      <c r="TJJ3527" s="84"/>
      <c r="TJK3527" s="59"/>
      <c r="TJL3527" s="59"/>
      <c r="TJM3527" s="59"/>
      <c r="TJN3527" s="59"/>
      <c r="TJO3527" s="315"/>
      <c r="TJP3527" s="85"/>
      <c r="TJQ3527" s="79"/>
      <c r="TJR3527" s="95"/>
      <c r="TJS3527" s="86"/>
      <c r="TJT3527" s="90"/>
      <c r="TJU3527" s="85"/>
      <c r="TJV3527" s="85"/>
      <c r="TJW3527" s="70"/>
      <c r="TJX3527" s="84"/>
      <c r="TJY3527" s="84"/>
      <c r="TJZ3527" s="84"/>
      <c r="TKA3527" s="59"/>
      <c r="TKB3527" s="59"/>
      <c r="TKC3527" s="59"/>
      <c r="TKD3527" s="59"/>
      <c r="TKE3527" s="315"/>
      <c r="TKF3527" s="85"/>
      <c r="TKG3527" s="79"/>
      <c r="TKH3527" s="95"/>
      <c r="TKI3527" s="86"/>
      <c r="TKJ3527" s="90"/>
      <c r="TKK3527" s="85"/>
      <c r="TKL3527" s="85"/>
      <c r="TKM3527" s="70"/>
      <c r="TKN3527" s="84"/>
      <c r="TKO3527" s="84"/>
      <c r="TKP3527" s="84"/>
      <c r="TKQ3527" s="59"/>
      <c r="TKR3527" s="59"/>
      <c r="TKS3527" s="59"/>
      <c r="TKT3527" s="59"/>
      <c r="TKU3527" s="315"/>
      <c r="TKV3527" s="85"/>
      <c r="TKW3527" s="79"/>
      <c r="TKX3527" s="95"/>
      <c r="TKY3527" s="86"/>
      <c r="TKZ3527" s="90"/>
      <c r="TLA3527" s="85"/>
      <c r="TLB3527" s="85"/>
      <c r="TLC3527" s="70"/>
      <c r="TLD3527" s="84"/>
      <c r="TLE3527" s="84"/>
      <c r="TLF3527" s="84"/>
      <c r="TLG3527" s="59"/>
      <c r="TLH3527" s="59"/>
      <c r="TLI3527" s="59"/>
      <c r="TLJ3527" s="59"/>
      <c r="TLK3527" s="315"/>
      <c r="TLL3527" s="85"/>
      <c r="TLM3527" s="79"/>
      <c r="TLN3527" s="95"/>
      <c r="TLO3527" s="86"/>
      <c r="TLP3527" s="90"/>
      <c r="TLQ3527" s="85"/>
      <c r="TLR3527" s="85"/>
      <c r="TLS3527" s="70"/>
      <c r="TLT3527" s="84"/>
      <c r="TLU3527" s="84"/>
      <c r="TLV3527" s="84"/>
      <c r="TLW3527" s="59"/>
      <c r="TLX3527" s="59"/>
      <c r="TLY3527" s="59"/>
      <c r="TLZ3527" s="59"/>
      <c r="TMA3527" s="315"/>
      <c r="TMB3527" s="85"/>
      <c r="TMC3527" s="79"/>
      <c r="TMD3527" s="95"/>
      <c r="TME3527" s="86"/>
      <c r="TMF3527" s="90"/>
      <c r="TMG3527" s="85"/>
      <c r="TMH3527" s="85"/>
      <c r="TMI3527" s="70"/>
      <c r="TMJ3527" s="84"/>
      <c r="TMK3527" s="84"/>
      <c r="TML3527" s="84"/>
      <c r="TMM3527" s="59"/>
      <c r="TMN3527" s="59"/>
      <c r="TMO3527" s="59"/>
      <c r="TMP3527" s="59"/>
      <c r="TMQ3527" s="315"/>
      <c r="TMR3527" s="85"/>
      <c r="TMS3527" s="79"/>
      <c r="TMT3527" s="95"/>
      <c r="TMU3527" s="86"/>
      <c r="TMV3527" s="90"/>
      <c r="TMW3527" s="85"/>
      <c r="TMX3527" s="85"/>
      <c r="TMY3527" s="70"/>
      <c r="TMZ3527" s="84"/>
      <c r="TNA3527" s="84"/>
      <c r="TNB3527" s="84"/>
      <c r="TNC3527" s="59"/>
      <c r="TND3527" s="59"/>
      <c r="TNE3527" s="59"/>
      <c r="TNF3527" s="59"/>
      <c r="TNG3527" s="315"/>
      <c r="TNH3527" s="85"/>
      <c r="TNI3527" s="79"/>
      <c r="TNJ3527" s="95"/>
      <c r="TNK3527" s="86"/>
      <c r="TNL3527" s="90"/>
      <c r="TNM3527" s="85"/>
      <c r="TNN3527" s="85"/>
      <c r="TNO3527" s="70"/>
      <c r="TNP3527" s="84"/>
      <c r="TNQ3527" s="84"/>
      <c r="TNR3527" s="84"/>
      <c r="TNS3527" s="59"/>
      <c r="TNT3527" s="59"/>
      <c r="TNU3527" s="59"/>
      <c r="TNV3527" s="59"/>
      <c r="TNW3527" s="315"/>
      <c r="TNX3527" s="85"/>
      <c r="TNY3527" s="79"/>
      <c r="TNZ3527" s="95"/>
      <c r="TOA3527" s="86"/>
      <c r="TOB3527" s="90"/>
      <c r="TOC3527" s="85"/>
      <c r="TOD3527" s="85"/>
      <c r="TOE3527" s="70"/>
      <c r="TOF3527" s="84"/>
      <c r="TOG3527" s="84"/>
      <c r="TOH3527" s="84"/>
      <c r="TOI3527" s="59"/>
      <c r="TOJ3527" s="59"/>
      <c r="TOK3527" s="59"/>
      <c r="TOL3527" s="59"/>
      <c r="TOM3527" s="315"/>
      <c r="TON3527" s="85"/>
      <c r="TOO3527" s="79"/>
      <c r="TOP3527" s="95"/>
      <c r="TOQ3527" s="86"/>
      <c r="TOR3527" s="90"/>
      <c r="TOS3527" s="85"/>
      <c r="TOT3527" s="85"/>
      <c r="TOU3527" s="70"/>
      <c r="TOV3527" s="84"/>
      <c r="TOW3527" s="84"/>
      <c r="TOX3527" s="84"/>
      <c r="TOY3527" s="59"/>
      <c r="TOZ3527" s="59"/>
      <c r="TPA3527" s="59"/>
      <c r="TPB3527" s="59"/>
      <c r="TPC3527" s="315"/>
      <c r="TPD3527" s="85"/>
      <c r="TPE3527" s="79"/>
      <c r="TPF3527" s="95"/>
      <c r="TPG3527" s="86"/>
      <c r="TPH3527" s="90"/>
      <c r="TPI3527" s="85"/>
      <c r="TPJ3527" s="85"/>
      <c r="TPK3527" s="70"/>
      <c r="TPL3527" s="84"/>
      <c r="TPM3527" s="84"/>
      <c r="TPN3527" s="84"/>
      <c r="TPO3527" s="59"/>
      <c r="TPP3527" s="59"/>
      <c r="TPQ3527" s="59"/>
      <c r="TPR3527" s="59"/>
      <c r="TPS3527" s="315"/>
      <c r="TPT3527" s="85"/>
      <c r="TPU3527" s="79"/>
      <c r="TPV3527" s="95"/>
      <c r="TPW3527" s="86"/>
      <c r="TPX3527" s="90"/>
      <c r="TPY3527" s="85"/>
      <c r="TPZ3527" s="85"/>
      <c r="TQA3527" s="70"/>
      <c r="TQB3527" s="84"/>
      <c r="TQC3527" s="84"/>
      <c r="TQD3527" s="84"/>
      <c r="TQE3527" s="59"/>
      <c r="TQF3527" s="59"/>
      <c r="TQG3527" s="59"/>
      <c r="TQH3527" s="59"/>
      <c r="TQI3527" s="315"/>
      <c r="TQJ3527" s="85"/>
      <c r="TQK3527" s="79"/>
      <c r="TQL3527" s="95"/>
      <c r="TQM3527" s="86"/>
      <c r="TQN3527" s="90"/>
      <c r="TQO3527" s="85"/>
      <c r="TQP3527" s="85"/>
      <c r="TQQ3527" s="70"/>
      <c r="TQR3527" s="84"/>
      <c r="TQS3527" s="84"/>
      <c r="TQT3527" s="84"/>
      <c r="TQU3527" s="59"/>
      <c r="TQV3527" s="59"/>
      <c r="TQW3527" s="59"/>
      <c r="TQX3527" s="59"/>
      <c r="TQY3527" s="315"/>
      <c r="TQZ3527" s="85"/>
      <c r="TRA3527" s="79"/>
      <c r="TRB3527" s="95"/>
      <c r="TRC3527" s="86"/>
      <c r="TRD3527" s="90"/>
      <c r="TRE3527" s="85"/>
      <c r="TRF3527" s="85"/>
      <c r="TRG3527" s="70"/>
      <c r="TRH3527" s="84"/>
      <c r="TRI3527" s="84"/>
      <c r="TRJ3527" s="84"/>
      <c r="TRK3527" s="59"/>
      <c r="TRL3527" s="59"/>
      <c r="TRM3527" s="59"/>
      <c r="TRN3527" s="59"/>
      <c r="TRO3527" s="315"/>
      <c r="TRP3527" s="85"/>
      <c r="TRQ3527" s="79"/>
      <c r="TRR3527" s="95"/>
      <c r="TRS3527" s="86"/>
      <c r="TRT3527" s="90"/>
      <c r="TRU3527" s="85"/>
      <c r="TRV3527" s="85"/>
      <c r="TRW3527" s="70"/>
      <c r="TRX3527" s="84"/>
      <c r="TRY3527" s="84"/>
      <c r="TRZ3527" s="84"/>
      <c r="TSA3527" s="59"/>
      <c r="TSB3527" s="59"/>
      <c r="TSC3527" s="59"/>
      <c r="TSD3527" s="59"/>
      <c r="TSE3527" s="315"/>
      <c r="TSF3527" s="85"/>
      <c r="TSG3527" s="79"/>
      <c r="TSH3527" s="95"/>
      <c r="TSI3527" s="86"/>
      <c r="TSJ3527" s="90"/>
      <c r="TSK3527" s="85"/>
      <c r="TSL3527" s="85"/>
      <c r="TSM3527" s="70"/>
      <c r="TSN3527" s="84"/>
      <c r="TSO3527" s="84"/>
      <c r="TSP3527" s="84"/>
      <c r="TSQ3527" s="59"/>
      <c r="TSR3527" s="59"/>
      <c r="TSS3527" s="59"/>
      <c r="TST3527" s="59"/>
      <c r="TSU3527" s="315"/>
      <c r="TSV3527" s="85"/>
      <c r="TSW3527" s="79"/>
      <c r="TSX3527" s="95"/>
      <c r="TSY3527" s="86"/>
      <c r="TSZ3527" s="90"/>
      <c r="TTA3527" s="85"/>
      <c r="TTB3527" s="85"/>
      <c r="TTC3527" s="70"/>
      <c r="TTD3527" s="84"/>
      <c r="TTE3527" s="84"/>
      <c r="TTF3527" s="84"/>
      <c r="TTG3527" s="59"/>
      <c r="TTH3527" s="59"/>
      <c r="TTI3527" s="59"/>
      <c r="TTJ3527" s="59"/>
      <c r="TTK3527" s="315"/>
      <c r="TTL3527" s="85"/>
      <c r="TTM3527" s="79"/>
      <c r="TTN3527" s="95"/>
      <c r="TTO3527" s="86"/>
      <c r="TTP3527" s="90"/>
      <c r="TTQ3527" s="85"/>
      <c r="TTR3527" s="85"/>
      <c r="TTS3527" s="70"/>
      <c r="TTT3527" s="84"/>
      <c r="TTU3527" s="84"/>
      <c r="TTV3527" s="84"/>
      <c r="TTW3527" s="59"/>
      <c r="TTX3527" s="59"/>
      <c r="TTY3527" s="59"/>
      <c r="TTZ3527" s="59"/>
      <c r="TUA3527" s="315"/>
      <c r="TUB3527" s="85"/>
      <c r="TUC3527" s="79"/>
      <c r="TUD3527" s="95"/>
      <c r="TUE3527" s="86"/>
      <c r="TUF3527" s="90"/>
      <c r="TUG3527" s="85"/>
      <c r="TUH3527" s="85"/>
      <c r="TUI3527" s="70"/>
      <c r="TUJ3527" s="84"/>
      <c r="TUK3527" s="84"/>
      <c r="TUL3527" s="84"/>
      <c r="TUM3527" s="59"/>
      <c r="TUN3527" s="59"/>
      <c r="TUO3527" s="59"/>
      <c r="TUP3527" s="59"/>
      <c r="TUQ3527" s="315"/>
      <c r="TUR3527" s="85"/>
      <c r="TUS3527" s="79"/>
      <c r="TUT3527" s="95"/>
      <c r="TUU3527" s="86"/>
      <c r="TUV3527" s="90"/>
      <c r="TUW3527" s="85"/>
      <c r="TUX3527" s="85"/>
      <c r="TUY3527" s="70"/>
      <c r="TUZ3527" s="84"/>
      <c r="TVA3527" s="84"/>
      <c r="TVB3527" s="84"/>
      <c r="TVC3527" s="59"/>
      <c r="TVD3527" s="59"/>
      <c r="TVE3527" s="59"/>
      <c r="TVF3527" s="59"/>
      <c r="TVG3527" s="315"/>
      <c r="TVH3527" s="85"/>
      <c r="TVI3527" s="79"/>
      <c r="TVJ3527" s="95"/>
      <c r="TVK3527" s="86"/>
      <c r="TVL3527" s="90"/>
      <c r="TVM3527" s="85"/>
      <c r="TVN3527" s="85"/>
      <c r="TVO3527" s="70"/>
      <c r="TVP3527" s="84"/>
      <c r="TVQ3527" s="84"/>
      <c r="TVR3527" s="84"/>
      <c r="TVS3527" s="59"/>
      <c r="TVT3527" s="59"/>
      <c r="TVU3527" s="59"/>
      <c r="TVV3527" s="59"/>
      <c r="TVW3527" s="315"/>
      <c r="TVX3527" s="85"/>
      <c r="TVY3527" s="79"/>
      <c r="TVZ3527" s="95"/>
      <c r="TWA3527" s="86"/>
      <c r="TWB3527" s="90"/>
      <c r="TWC3527" s="85"/>
      <c r="TWD3527" s="85"/>
      <c r="TWE3527" s="70"/>
      <c r="TWF3527" s="84"/>
      <c r="TWG3527" s="84"/>
      <c r="TWH3527" s="84"/>
      <c r="TWI3527" s="59"/>
      <c r="TWJ3527" s="59"/>
      <c r="TWK3527" s="59"/>
      <c r="TWL3527" s="59"/>
      <c r="TWM3527" s="315"/>
      <c r="TWN3527" s="85"/>
      <c r="TWO3527" s="79"/>
      <c r="TWP3527" s="95"/>
      <c r="TWQ3527" s="86"/>
      <c r="TWR3527" s="90"/>
      <c r="TWS3527" s="85"/>
      <c r="TWT3527" s="85"/>
      <c r="TWU3527" s="70"/>
      <c r="TWV3527" s="84"/>
      <c r="TWW3527" s="84"/>
      <c r="TWX3527" s="84"/>
      <c r="TWY3527" s="59"/>
      <c r="TWZ3527" s="59"/>
      <c r="TXA3527" s="59"/>
      <c r="TXB3527" s="59"/>
      <c r="TXC3527" s="315"/>
      <c r="TXD3527" s="85"/>
      <c r="TXE3527" s="79"/>
      <c r="TXF3527" s="95"/>
      <c r="TXG3527" s="86"/>
      <c r="TXH3527" s="90"/>
      <c r="TXI3527" s="85"/>
      <c r="TXJ3527" s="85"/>
      <c r="TXK3527" s="70"/>
      <c r="TXL3527" s="84"/>
      <c r="TXM3527" s="84"/>
      <c r="TXN3527" s="84"/>
      <c r="TXO3527" s="59"/>
      <c r="TXP3527" s="59"/>
      <c r="TXQ3527" s="59"/>
      <c r="TXR3527" s="59"/>
      <c r="TXS3527" s="315"/>
      <c r="TXT3527" s="85"/>
      <c r="TXU3527" s="79"/>
      <c r="TXV3527" s="95"/>
      <c r="TXW3527" s="86"/>
      <c r="TXX3527" s="90"/>
      <c r="TXY3527" s="85"/>
      <c r="TXZ3527" s="85"/>
      <c r="TYA3527" s="70"/>
      <c r="TYB3527" s="84"/>
      <c r="TYC3527" s="84"/>
      <c r="TYD3527" s="84"/>
      <c r="TYE3527" s="59"/>
      <c r="TYF3527" s="59"/>
      <c r="TYG3527" s="59"/>
      <c r="TYH3527" s="59"/>
      <c r="TYI3527" s="315"/>
      <c r="TYJ3527" s="85"/>
      <c r="TYK3527" s="79"/>
      <c r="TYL3527" s="95"/>
      <c r="TYM3527" s="86"/>
      <c r="TYN3527" s="90"/>
      <c r="TYO3527" s="85"/>
      <c r="TYP3527" s="85"/>
      <c r="TYQ3527" s="70"/>
      <c r="TYR3527" s="84"/>
      <c r="TYS3527" s="84"/>
      <c r="TYT3527" s="84"/>
      <c r="TYU3527" s="59"/>
      <c r="TYV3527" s="59"/>
      <c r="TYW3527" s="59"/>
      <c r="TYX3527" s="59"/>
      <c r="TYY3527" s="315"/>
      <c r="TYZ3527" s="85"/>
      <c r="TZA3527" s="79"/>
      <c r="TZB3527" s="95"/>
      <c r="TZC3527" s="86"/>
      <c r="TZD3527" s="90"/>
      <c r="TZE3527" s="85"/>
      <c r="TZF3527" s="85"/>
      <c r="TZG3527" s="70"/>
      <c r="TZH3527" s="84"/>
      <c r="TZI3527" s="84"/>
      <c r="TZJ3527" s="84"/>
      <c r="TZK3527" s="59"/>
      <c r="TZL3527" s="59"/>
      <c r="TZM3527" s="59"/>
      <c r="TZN3527" s="59"/>
      <c r="TZO3527" s="315"/>
      <c r="TZP3527" s="85"/>
      <c r="TZQ3527" s="79"/>
      <c r="TZR3527" s="95"/>
      <c r="TZS3527" s="86"/>
      <c r="TZT3527" s="90"/>
      <c r="TZU3527" s="85"/>
      <c r="TZV3527" s="85"/>
      <c r="TZW3527" s="70"/>
      <c r="TZX3527" s="84"/>
      <c r="TZY3527" s="84"/>
      <c r="TZZ3527" s="84"/>
      <c r="UAA3527" s="59"/>
      <c r="UAB3527" s="59"/>
      <c r="UAC3527" s="59"/>
      <c r="UAD3527" s="59"/>
      <c r="UAE3527" s="315"/>
      <c r="UAF3527" s="85"/>
      <c r="UAG3527" s="79"/>
      <c r="UAH3527" s="95"/>
      <c r="UAI3527" s="86"/>
      <c r="UAJ3527" s="90"/>
      <c r="UAK3527" s="85"/>
      <c r="UAL3527" s="85"/>
      <c r="UAM3527" s="70"/>
      <c r="UAN3527" s="84"/>
      <c r="UAO3527" s="84"/>
      <c r="UAP3527" s="84"/>
      <c r="UAQ3527" s="59"/>
      <c r="UAR3527" s="59"/>
      <c r="UAS3527" s="59"/>
      <c r="UAT3527" s="59"/>
      <c r="UAU3527" s="315"/>
      <c r="UAV3527" s="85"/>
      <c r="UAW3527" s="79"/>
      <c r="UAX3527" s="95"/>
      <c r="UAY3527" s="86"/>
      <c r="UAZ3527" s="90"/>
      <c r="UBA3527" s="85"/>
      <c r="UBB3527" s="85"/>
      <c r="UBC3527" s="70"/>
      <c r="UBD3527" s="84"/>
      <c r="UBE3527" s="84"/>
      <c r="UBF3527" s="84"/>
      <c r="UBG3527" s="59"/>
      <c r="UBH3527" s="59"/>
      <c r="UBI3527" s="59"/>
      <c r="UBJ3527" s="59"/>
      <c r="UBK3527" s="315"/>
      <c r="UBL3527" s="85"/>
      <c r="UBM3527" s="79"/>
      <c r="UBN3527" s="95"/>
      <c r="UBO3527" s="86"/>
      <c r="UBP3527" s="90"/>
      <c r="UBQ3527" s="85"/>
      <c r="UBR3527" s="85"/>
      <c r="UBS3527" s="70"/>
      <c r="UBT3527" s="84"/>
      <c r="UBU3527" s="84"/>
      <c r="UBV3527" s="84"/>
      <c r="UBW3527" s="59"/>
      <c r="UBX3527" s="59"/>
      <c r="UBY3527" s="59"/>
      <c r="UBZ3527" s="59"/>
      <c r="UCA3527" s="315"/>
      <c r="UCB3527" s="85"/>
      <c r="UCC3527" s="79"/>
      <c r="UCD3527" s="95"/>
      <c r="UCE3527" s="86"/>
      <c r="UCF3527" s="90"/>
      <c r="UCG3527" s="85"/>
      <c r="UCH3527" s="85"/>
      <c r="UCI3527" s="70"/>
      <c r="UCJ3527" s="84"/>
      <c r="UCK3527" s="84"/>
      <c r="UCL3527" s="84"/>
      <c r="UCM3527" s="59"/>
      <c r="UCN3527" s="59"/>
      <c r="UCO3527" s="59"/>
      <c r="UCP3527" s="59"/>
      <c r="UCQ3527" s="315"/>
      <c r="UCR3527" s="85"/>
      <c r="UCS3527" s="79"/>
      <c r="UCT3527" s="95"/>
      <c r="UCU3527" s="86"/>
      <c r="UCV3527" s="90"/>
      <c r="UCW3527" s="85"/>
      <c r="UCX3527" s="85"/>
      <c r="UCY3527" s="70"/>
      <c r="UCZ3527" s="84"/>
      <c r="UDA3527" s="84"/>
      <c r="UDB3527" s="84"/>
      <c r="UDC3527" s="59"/>
      <c r="UDD3527" s="59"/>
      <c r="UDE3527" s="59"/>
      <c r="UDF3527" s="59"/>
      <c r="UDG3527" s="315"/>
      <c r="UDH3527" s="85"/>
      <c r="UDI3527" s="79"/>
      <c r="UDJ3527" s="95"/>
      <c r="UDK3527" s="86"/>
      <c r="UDL3527" s="90"/>
      <c r="UDM3527" s="85"/>
      <c r="UDN3527" s="85"/>
      <c r="UDO3527" s="70"/>
      <c r="UDP3527" s="84"/>
      <c r="UDQ3527" s="84"/>
      <c r="UDR3527" s="84"/>
      <c r="UDS3527" s="59"/>
      <c r="UDT3527" s="59"/>
      <c r="UDU3527" s="59"/>
      <c r="UDV3527" s="59"/>
      <c r="UDW3527" s="315"/>
      <c r="UDX3527" s="85"/>
      <c r="UDY3527" s="79"/>
      <c r="UDZ3527" s="95"/>
      <c r="UEA3527" s="86"/>
      <c r="UEB3527" s="90"/>
      <c r="UEC3527" s="85"/>
      <c r="UED3527" s="85"/>
      <c r="UEE3527" s="70"/>
      <c r="UEF3527" s="84"/>
      <c r="UEG3527" s="84"/>
      <c r="UEH3527" s="84"/>
      <c r="UEI3527" s="59"/>
      <c r="UEJ3527" s="59"/>
      <c r="UEK3527" s="59"/>
      <c r="UEL3527" s="59"/>
      <c r="UEM3527" s="315"/>
      <c r="UEN3527" s="85"/>
      <c r="UEO3527" s="79"/>
      <c r="UEP3527" s="95"/>
      <c r="UEQ3527" s="86"/>
      <c r="UER3527" s="90"/>
      <c r="UES3527" s="85"/>
      <c r="UET3527" s="85"/>
      <c r="UEU3527" s="70"/>
      <c r="UEV3527" s="84"/>
      <c r="UEW3527" s="84"/>
      <c r="UEX3527" s="84"/>
      <c r="UEY3527" s="59"/>
      <c r="UEZ3527" s="59"/>
      <c r="UFA3527" s="59"/>
      <c r="UFB3527" s="59"/>
      <c r="UFC3527" s="315"/>
      <c r="UFD3527" s="85"/>
      <c r="UFE3527" s="79"/>
      <c r="UFF3527" s="95"/>
      <c r="UFG3527" s="86"/>
      <c r="UFH3527" s="90"/>
      <c r="UFI3527" s="85"/>
      <c r="UFJ3527" s="85"/>
      <c r="UFK3527" s="70"/>
      <c r="UFL3527" s="84"/>
      <c r="UFM3527" s="84"/>
      <c r="UFN3527" s="84"/>
      <c r="UFO3527" s="59"/>
      <c r="UFP3527" s="59"/>
      <c r="UFQ3527" s="59"/>
      <c r="UFR3527" s="59"/>
      <c r="UFS3527" s="315"/>
      <c r="UFT3527" s="85"/>
      <c r="UFU3527" s="79"/>
      <c r="UFV3527" s="95"/>
      <c r="UFW3527" s="86"/>
      <c r="UFX3527" s="90"/>
      <c r="UFY3527" s="85"/>
      <c r="UFZ3527" s="85"/>
      <c r="UGA3527" s="70"/>
      <c r="UGB3527" s="84"/>
      <c r="UGC3527" s="84"/>
      <c r="UGD3527" s="84"/>
      <c r="UGE3527" s="59"/>
      <c r="UGF3527" s="59"/>
      <c r="UGG3527" s="59"/>
      <c r="UGH3527" s="59"/>
      <c r="UGI3527" s="315"/>
      <c r="UGJ3527" s="85"/>
      <c r="UGK3527" s="79"/>
      <c r="UGL3527" s="95"/>
      <c r="UGM3527" s="86"/>
      <c r="UGN3527" s="90"/>
      <c r="UGO3527" s="85"/>
      <c r="UGP3527" s="85"/>
      <c r="UGQ3527" s="70"/>
      <c r="UGR3527" s="84"/>
      <c r="UGS3527" s="84"/>
      <c r="UGT3527" s="84"/>
      <c r="UGU3527" s="59"/>
      <c r="UGV3527" s="59"/>
      <c r="UGW3527" s="59"/>
      <c r="UGX3527" s="59"/>
      <c r="UGY3527" s="315"/>
      <c r="UGZ3527" s="85"/>
      <c r="UHA3527" s="79"/>
      <c r="UHB3527" s="95"/>
      <c r="UHC3527" s="86"/>
      <c r="UHD3527" s="90"/>
      <c r="UHE3527" s="85"/>
      <c r="UHF3527" s="85"/>
      <c r="UHG3527" s="70"/>
      <c r="UHH3527" s="84"/>
      <c r="UHI3527" s="84"/>
      <c r="UHJ3527" s="84"/>
      <c r="UHK3527" s="59"/>
      <c r="UHL3527" s="59"/>
      <c r="UHM3527" s="59"/>
      <c r="UHN3527" s="59"/>
      <c r="UHO3527" s="315"/>
      <c r="UHP3527" s="85"/>
      <c r="UHQ3527" s="79"/>
      <c r="UHR3527" s="95"/>
      <c r="UHS3527" s="86"/>
      <c r="UHT3527" s="90"/>
      <c r="UHU3527" s="85"/>
      <c r="UHV3527" s="85"/>
      <c r="UHW3527" s="70"/>
      <c r="UHX3527" s="84"/>
      <c r="UHY3527" s="84"/>
      <c r="UHZ3527" s="84"/>
      <c r="UIA3527" s="59"/>
      <c r="UIB3527" s="59"/>
      <c r="UIC3527" s="59"/>
      <c r="UID3527" s="59"/>
      <c r="UIE3527" s="315"/>
      <c r="UIF3527" s="85"/>
      <c r="UIG3527" s="79"/>
      <c r="UIH3527" s="95"/>
      <c r="UII3527" s="86"/>
      <c r="UIJ3527" s="90"/>
      <c r="UIK3527" s="85"/>
      <c r="UIL3527" s="85"/>
      <c r="UIM3527" s="70"/>
      <c r="UIN3527" s="84"/>
      <c r="UIO3527" s="84"/>
      <c r="UIP3527" s="84"/>
      <c r="UIQ3527" s="59"/>
      <c r="UIR3527" s="59"/>
      <c r="UIS3527" s="59"/>
      <c r="UIT3527" s="59"/>
      <c r="UIU3527" s="315"/>
      <c r="UIV3527" s="85"/>
      <c r="UIW3527" s="79"/>
      <c r="UIX3527" s="95"/>
      <c r="UIY3527" s="86"/>
      <c r="UIZ3527" s="90"/>
      <c r="UJA3527" s="85"/>
      <c r="UJB3527" s="85"/>
      <c r="UJC3527" s="70"/>
      <c r="UJD3527" s="84"/>
      <c r="UJE3527" s="84"/>
      <c r="UJF3527" s="84"/>
      <c r="UJG3527" s="59"/>
      <c r="UJH3527" s="59"/>
      <c r="UJI3527" s="59"/>
      <c r="UJJ3527" s="59"/>
      <c r="UJK3527" s="315"/>
      <c r="UJL3527" s="85"/>
      <c r="UJM3527" s="79"/>
      <c r="UJN3527" s="95"/>
      <c r="UJO3527" s="86"/>
      <c r="UJP3527" s="90"/>
      <c r="UJQ3527" s="85"/>
      <c r="UJR3527" s="85"/>
      <c r="UJS3527" s="70"/>
      <c r="UJT3527" s="84"/>
      <c r="UJU3527" s="84"/>
      <c r="UJV3527" s="84"/>
      <c r="UJW3527" s="59"/>
      <c r="UJX3527" s="59"/>
      <c r="UJY3527" s="59"/>
      <c r="UJZ3527" s="59"/>
      <c r="UKA3527" s="315"/>
      <c r="UKB3527" s="85"/>
      <c r="UKC3527" s="79"/>
      <c r="UKD3527" s="95"/>
      <c r="UKE3527" s="86"/>
      <c r="UKF3527" s="90"/>
      <c r="UKG3527" s="85"/>
      <c r="UKH3527" s="85"/>
      <c r="UKI3527" s="70"/>
      <c r="UKJ3527" s="84"/>
      <c r="UKK3527" s="84"/>
      <c r="UKL3527" s="84"/>
      <c r="UKM3527" s="59"/>
      <c r="UKN3527" s="59"/>
      <c r="UKO3527" s="59"/>
      <c r="UKP3527" s="59"/>
      <c r="UKQ3527" s="315"/>
      <c r="UKR3527" s="85"/>
      <c r="UKS3527" s="79"/>
      <c r="UKT3527" s="95"/>
      <c r="UKU3527" s="86"/>
      <c r="UKV3527" s="90"/>
      <c r="UKW3527" s="85"/>
      <c r="UKX3527" s="85"/>
      <c r="UKY3527" s="70"/>
      <c r="UKZ3527" s="84"/>
      <c r="ULA3527" s="84"/>
      <c r="ULB3527" s="84"/>
      <c r="ULC3527" s="59"/>
      <c r="ULD3527" s="59"/>
      <c r="ULE3527" s="59"/>
      <c r="ULF3527" s="59"/>
      <c r="ULG3527" s="315"/>
      <c r="ULH3527" s="85"/>
      <c r="ULI3527" s="79"/>
      <c r="ULJ3527" s="95"/>
      <c r="ULK3527" s="86"/>
      <c r="ULL3527" s="90"/>
      <c r="ULM3527" s="85"/>
      <c r="ULN3527" s="85"/>
      <c r="ULO3527" s="70"/>
      <c r="ULP3527" s="84"/>
      <c r="ULQ3527" s="84"/>
      <c r="ULR3527" s="84"/>
      <c r="ULS3527" s="59"/>
      <c r="ULT3527" s="59"/>
      <c r="ULU3527" s="59"/>
      <c r="ULV3527" s="59"/>
      <c r="ULW3527" s="315"/>
      <c r="ULX3527" s="85"/>
      <c r="ULY3527" s="79"/>
      <c r="ULZ3527" s="95"/>
      <c r="UMA3527" s="86"/>
      <c r="UMB3527" s="90"/>
      <c r="UMC3527" s="85"/>
      <c r="UMD3527" s="85"/>
      <c r="UME3527" s="70"/>
      <c r="UMF3527" s="84"/>
      <c r="UMG3527" s="84"/>
      <c r="UMH3527" s="84"/>
      <c r="UMI3527" s="59"/>
      <c r="UMJ3527" s="59"/>
      <c r="UMK3527" s="59"/>
      <c r="UML3527" s="59"/>
      <c r="UMM3527" s="315"/>
      <c r="UMN3527" s="85"/>
      <c r="UMO3527" s="79"/>
      <c r="UMP3527" s="95"/>
      <c r="UMQ3527" s="86"/>
      <c r="UMR3527" s="90"/>
      <c r="UMS3527" s="85"/>
      <c r="UMT3527" s="85"/>
      <c r="UMU3527" s="70"/>
      <c r="UMV3527" s="84"/>
      <c r="UMW3527" s="84"/>
      <c r="UMX3527" s="84"/>
      <c r="UMY3527" s="59"/>
      <c r="UMZ3527" s="59"/>
      <c r="UNA3527" s="59"/>
      <c r="UNB3527" s="59"/>
      <c r="UNC3527" s="315"/>
      <c r="UND3527" s="85"/>
      <c r="UNE3527" s="79"/>
      <c r="UNF3527" s="95"/>
      <c r="UNG3527" s="86"/>
      <c r="UNH3527" s="90"/>
      <c r="UNI3527" s="85"/>
      <c r="UNJ3527" s="85"/>
      <c r="UNK3527" s="70"/>
      <c r="UNL3527" s="84"/>
      <c r="UNM3527" s="84"/>
      <c r="UNN3527" s="84"/>
      <c r="UNO3527" s="59"/>
      <c r="UNP3527" s="59"/>
      <c r="UNQ3527" s="59"/>
      <c r="UNR3527" s="59"/>
      <c r="UNS3527" s="315"/>
      <c r="UNT3527" s="85"/>
      <c r="UNU3527" s="79"/>
      <c r="UNV3527" s="95"/>
      <c r="UNW3527" s="86"/>
      <c r="UNX3527" s="90"/>
      <c r="UNY3527" s="85"/>
      <c r="UNZ3527" s="85"/>
      <c r="UOA3527" s="70"/>
      <c r="UOB3527" s="84"/>
      <c r="UOC3527" s="84"/>
      <c r="UOD3527" s="84"/>
      <c r="UOE3527" s="59"/>
      <c r="UOF3527" s="59"/>
      <c r="UOG3527" s="59"/>
      <c r="UOH3527" s="59"/>
      <c r="UOI3527" s="315"/>
      <c r="UOJ3527" s="85"/>
      <c r="UOK3527" s="79"/>
      <c r="UOL3527" s="95"/>
      <c r="UOM3527" s="86"/>
      <c r="UON3527" s="90"/>
      <c r="UOO3527" s="85"/>
      <c r="UOP3527" s="85"/>
      <c r="UOQ3527" s="70"/>
      <c r="UOR3527" s="84"/>
      <c r="UOS3527" s="84"/>
      <c r="UOT3527" s="84"/>
      <c r="UOU3527" s="59"/>
      <c r="UOV3527" s="59"/>
      <c r="UOW3527" s="59"/>
      <c r="UOX3527" s="59"/>
      <c r="UOY3527" s="315"/>
      <c r="UOZ3527" s="85"/>
      <c r="UPA3527" s="79"/>
      <c r="UPB3527" s="95"/>
      <c r="UPC3527" s="86"/>
      <c r="UPD3527" s="90"/>
      <c r="UPE3527" s="85"/>
      <c r="UPF3527" s="85"/>
      <c r="UPG3527" s="70"/>
      <c r="UPH3527" s="84"/>
      <c r="UPI3527" s="84"/>
      <c r="UPJ3527" s="84"/>
      <c r="UPK3527" s="59"/>
      <c r="UPL3527" s="59"/>
      <c r="UPM3527" s="59"/>
      <c r="UPN3527" s="59"/>
      <c r="UPO3527" s="315"/>
      <c r="UPP3527" s="85"/>
      <c r="UPQ3527" s="79"/>
      <c r="UPR3527" s="95"/>
      <c r="UPS3527" s="86"/>
      <c r="UPT3527" s="90"/>
      <c r="UPU3527" s="85"/>
      <c r="UPV3527" s="85"/>
      <c r="UPW3527" s="70"/>
      <c r="UPX3527" s="84"/>
      <c r="UPY3527" s="84"/>
      <c r="UPZ3527" s="84"/>
      <c r="UQA3527" s="59"/>
      <c r="UQB3527" s="59"/>
      <c r="UQC3527" s="59"/>
      <c r="UQD3527" s="59"/>
      <c r="UQE3527" s="315"/>
      <c r="UQF3527" s="85"/>
      <c r="UQG3527" s="79"/>
      <c r="UQH3527" s="95"/>
      <c r="UQI3527" s="86"/>
      <c r="UQJ3527" s="90"/>
      <c r="UQK3527" s="85"/>
      <c r="UQL3527" s="85"/>
      <c r="UQM3527" s="70"/>
      <c r="UQN3527" s="84"/>
      <c r="UQO3527" s="84"/>
      <c r="UQP3527" s="84"/>
      <c r="UQQ3527" s="59"/>
      <c r="UQR3527" s="59"/>
      <c r="UQS3527" s="59"/>
      <c r="UQT3527" s="59"/>
      <c r="UQU3527" s="315"/>
      <c r="UQV3527" s="85"/>
      <c r="UQW3527" s="79"/>
      <c r="UQX3527" s="95"/>
      <c r="UQY3527" s="86"/>
      <c r="UQZ3527" s="90"/>
      <c r="URA3527" s="85"/>
      <c r="URB3527" s="85"/>
      <c r="URC3527" s="70"/>
      <c r="URD3527" s="84"/>
      <c r="URE3527" s="84"/>
      <c r="URF3527" s="84"/>
      <c r="URG3527" s="59"/>
      <c r="URH3527" s="59"/>
      <c r="URI3527" s="59"/>
      <c r="URJ3527" s="59"/>
      <c r="URK3527" s="315"/>
      <c r="URL3527" s="85"/>
      <c r="URM3527" s="79"/>
      <c r="URN3527" s="95"/>
      <c r="URO3527" s="86"/>
      <c r="URP3527" s="90"/>
      <c r="URQ3527" s="85"/>
      <c r="URR3527" s="85"/>
      <c r="URS3527" s="70"/>
      <c r="URT3527" s="84"/>
      <c r="URU3527" s="84"/>
      <c r="URV3527" s="84"/>
      <c r="URW3527" s="59"/>
      <c r="URX3527" s="59"/>
      <c r="URY3527" s="59"/>
      <c r="URZ3527" s="59"/>
      <c r="USA3527" s="315"/>
      <c r="USB3527" s="85"/>
      <c r="USC3527" s="79"/>
      <c r="USD3527" s="95"/>
      <c r="USE3527" s="86"/>
      <c r="USF3527" s="90"/>
      <c r="USG3527" s="85"/>
      <c r="USH3527" s="85"/>
      <c r="USI3527" s="70"/>
      <c r="USJ3527" s="84"/>
      <c r="USK3527" s="84"/>
      <c r="USL3527" s="84"/>
      <c r="USM3527" s="59"/>
      <c r="USN3527" s="59"/>
      <c r="USO3527" s="59"/>
      <c r="USP3527" s="59"/>
      <c r="USQ3527" s="315"/>
      <c r="USR3527" s="85"/>
      <c r="USS3527" s="79"/>
      <c r="UST3527" s="95"/>
      <c r="USU3527" s="86"/>
      <c r="USV3527" s="90"/>
      <c r="USW3527" s="85"/>
      <c r="USX3527" s="85"/>
      <c r="USY3527" s="70"/>
      <c r="USZ3527" s="84"/>
      <c r="UTA3527" s="84"/>
      <c r="UTB3527" s="84"/>
      <c r="UTC3527" s="59"/>
      <c r="UTD3527" s="59"/>
      <c r="UTE3527" s="59"/>
      <c r="UTF3527" s="59"/>
      <c r="UTG3527" s="315"/>
      <c r="UTH3527" s="85"/>
      <c r="UTI3527" s="79"/>
      <c r="UTJ3527" s="95"/>
      <c r="UTK3527" s="86"/>
      <c r="UTL3527" s="90"/>
      <c r="UTM3527" s="85"/>
      <c r="UTN3527" s="85"/>
      <c r="UTO3527" s="70"/>
      <c r="UTP3527" s="84"/>
      <c r="UTQ3527" s="84"/>
      <c r="UTR3527" s="84"/>
      <c r="UTS3527" s="59"/>
      <c r="UTT3527" s="59"/>
      <c r="UTU3527" s="59"/>
      <c r="UTV3527" s="59"/>
      <c r="UTW3527" s="315"/>
      <c r="UTX3527" s="85"/>
      <c r="UTY3527" s="79"/>
      <c r="UTZ3527" s="95"/>
      <c r="UUA3527" s="86"/>
      <c r="UUB3527" s="90"/>
      <c r="UUC3527" s="85"/>
      <c r="UUD3527" s="85"/>
      <c r="UUE3527" s="70"/>
      <c r="UUF3527" s="84"/>
      <c r="UUG3527" s="84"/>
      <c r="UUH3527" s="84"/>
      <c r="UUI3527" s="59"/>
      <c r="UUJ3527" s="59"/>
      <c r="UUK3527" s="59"/>
      <c r="UUL3527" s="59"/>
      <c r="UUM3527" s="315"/>
      <c r="UUN3527" s="85"/>
      <c r="UUO3527" s="79"/>
      <c r="UUP3527" s="95"/>
      <c r="UUQ3527" s="86"/>
      <c r="UUR3527" s="90"/>
      <c r="UUS3527" s="85"/>
      <c r="UUT3527" s="85"/>
      <c r="UUU3527" s="70"/>
      <c r="UUV3527" s="84"/>
      <c r="UUW3527" s="84"/>
      <c r="UUX3527" s="84"/>
      <c r="UUY3527" s="59"/>
      <c r="UUZ3527" s="59"/>
      <c r="UVA3527" s="59"/>
      <c r="UVB3527" s="59"/>
      <c r="UVC3527" s="315"/>
      <c r="UVD3527" s="85"/>
      <c r="UVE3527" s="79"/>
      <c r="UVF3527" s="95"/>
      <c r="UVG3527" s="86"/>
      <c r="UVH3527" s="90"/>
      <c r="UVI3527" s="85"/>
      <c r="UVJ3527" s="85"/>
      <c r="UVK3527" s="70"/>
      <c r="UVL3527" s="84"/>
      <c r="UVM3527" s="84"/>
      <c r="UVN3527" s="84"/>
      <c r="UVO3527" s="59"/>
      <c r="UVP3527" s="59"/>
      <c r="UVQ3527" s="59"/>
      <c r="UVR3527" s="59"/>
      <c r="UVS3527" s="315"/>
      <c r="UVT3527" s="85"/>
      <c r="UVU3527" s="79"/>
      <c r="UVV3527" s="95"/>
      <c r="UVW3527" s="86"/>
      <c r="UVX3527" s="90"/>
      <c r="UVY3527" s="85"/>
      <c r="UVZ3527" s="85"/>
      <c r="UWA3527" s="70"/>
      <c r="UWB3527" s="84"/>
      <c r="UWC3527" s="84"/>
      <c r="UWD3527" s="84"/>
      <c r="UWE3527" s="59"/>
      <c r="UWF3527" s="59"/>
      <c r="UWG3527" s="59"/>
      <c r="UWH3527" s="59"/>
      <c r="UWI3527" s="315"/>
      <c r="UWJ3527" s="85"/>
      <c r="UWK3527" s="79"/>
      <c r="UWL3527" s="95"/>
      <c r="UWM3527" s="86"/>
      <c r="UWN3527" s="90"/>
      <c r="UWO3527" s="85"/>
      <c r="UWP3527" s="85"/>
      <c r="UWQ3527" s="70"/>
      <c r="UWR3527" s="84"/>
      <c r="UWS3527" s="84"/>
      <c r="UWT3527" s="84"/>
      <c r="UWU3527" s="59"/>
      <c r="UWV3527" s="59"/>
      <c r="UWW3527" s="59"/>
      <c r="UWX3527" s="59"/>
      <c r="UWY3527" s="315"/>
      <c r="UWZ3527" s="85"/>
      <c r="UXA3527" s="79"/>
      <c r="UXB3527" s="95"/>
      <c r="UXC3527" s="86"/>
      <c r="UXD3527" s="90"/>
      <c r="UXE3527" s="85"/>
      <c r="UXF3527" s="85"/>
      <c r="UXG3527" s="70"/>
      <c r="UXH3527" s="84"/>
      <c r="UXI3527" s="84"/>
      <c r="UXJ3527" s="84"/>
      <c r="UXK3527" s="59"/>
      <c r="UXL3527" s="59"/>
      <c r="UXM3527" s="59"/>
      <c r="UXN3527" s="59"/>
      <c r="UXO3527" s="315"/>
      <c r="UXP3527" s="85"/>
      <c r="UXQ3527" s="79"/>
      <c r="UXR3527" s="95"/>
      <c r="UXS3527" s="86"/>
      <c r="UXT3527" s="90"/>
      <c r="UXU3527" s="85"/>
      <c r="UXV3527" s="85"/>
      <c r="UXW3527" s="70"/>
      <c r="UXX3527" s="84"/>
      <c r="UXY3527" s="84"/>
      <c r="UXZ3527" s="84"/>
      <c r="UYA3527" s="59"/>
      <c r="UYB3527" s="59"/>
      <c r="UYC3527" s="59"/>
      <c r="UYD3527" s="59"/>
      <c r="UYE3527" s="315"/>
      <c r="UYF3527" s="85"/>
      <c r="UYG3527" s="79"/>
      <c r="UYH3527" s="95"/>
      <c r="UYI3527" s="86"/>
      <c r="UYJ3527" s="90"/>
      <c r="UYK3527" s="85"/>
      <c r="UYL3527" s="85"/>
      <c r="UYM3527" s="70"/>
      <c r="UYN3527" s="84"/>
      <c r="UYO3527" s="84"/>
      <c r="UYP3527" s="84"/>
      <c r="UYQ3527" s="59"/>
      <c r="UYR3527" s="59"/>
      <c r="UYS3527" s="59"/>
      <c r="UYT3527" s="59"/>
      <c r="UYU3527" s="315"/>
      <c r="UYV3527" s="85"/>
      <c r="UYW3527" s="79"/>
      <c r="UYX3527" s="95"/>
      <c r="UYY3527" s="86"/>
      <c r="UYZ3527" s="90"/>
      <c r="UZA3527" s="85"/>
      <c r="UZB3527" s="85"/>
      <c r="UZC3527" s="70"/>
      <c r="UZD3527" s="84"/>
      <c r="UZE3527" s="84"/>
      <c r="UZF3527" s="84"/>
      <c r="UZG3527" s="59"/>
      <c r="UZH3527" s="59"/>
      <c r="UZI3527" s="59"/>
      <c r="UZJ3527" s="59"/>
      <c r="UZK3527" s="315"/>
      <c r="UZL3527" s="85"/>
      <c r="UZM3527" s="79"/>
      <c r="UZN3527" s="95"/>
      <c r="UZO3527" s="86"/>
      <c r="UZP3527" s="90"/>
      <c r="UZQ3527" s="85"/>
      <c r="UZR3527" s="85"/>
      <c r="UZS3527" s="70"/>
      <c r="UZT3527" s="84"/>
      <c r="UZU3527" s="84"/>
      <c r="UZV3527" s="84"/>
      <c r="UZW3527" s="59"/>
      <c r="UZX3527" s="59"/>
      <c r="UZY3527" s="59"/>
      <c r="UZZ3527" s="59"/>
      <c r="VAA3527" s="315"/>
      <c r="VAB3527" s="85"/>
      <c r="VAC3527" s="79"/>
      <c r="VAD3527" s="95"/>
      <c r="VAE3527" s="86"/>
      <c r="VAF3527" s="90"/>
      <c r="VAG3527" s="85"/>
      <c r="VAH3527" s="85"/>
      <c r="VAI3527" s="70"/>
      <c r="VAJ3527" s="84"/>
      <c r="VAK3527" s="84"/>
      <c r="VAL3527" s="84"/>
      <c r="VAM3527" s="59"/>
      <c r="VAN3527" s="59"/>
      <c r="VAO3527" s="59"/>
      <c r="VAP3527" s="59"/>
      <c r="VAQ3527" s="315"/>
      <c r="VAR3527" s="85"/>
      <c r="VAS3527" s="79"/>
      <c r="VAT3527" s="95"/>
      <c r="VAU3527" s="86"/>
      <c r="VAV3527" s="90"/>
      <c r="VAW3527" s="85"/>
      <c r="VAX3527" s="85"/>
      <c r="VAY3527" s="70"/>
      <c r="VAZ3527" s="84"/>
      <c r="VBA3527" s="84"/>
      <c r="VBB3527" s="84"/>
      <c r="VBC3527" s="59"/>
      <c r="VBD3527" s="59"/>
      <c r="VBE3527" s="59"/>
      <c r="VBF3527" s="59"/>
      <c r="VBG3527" s="315"/>
      <c r="VBH3527" s="85"/>
      <c r="VBI3527" s="79"/>
      <c r="VBJ3527" s="95"/>
      <c r="VBK3527" s="86"/>
      <c r="VBL3527" s="90"/>
      <c r="VBM3527" s="85"/>
      <c r="VBN3527" s="85"/>
      <c r="VBO3527" s="70"/>
      <c r="VBP3527" s="84"/>
      <c r="VBQ3527" s="84"/>
      <c r="VBR3527" s="84"/>
      <c r="VBS3527" s="59"/>
      <c r="VBT3527" s="59"/>
      <c r="VBU3527" s="59"/>
      <c r="VBV3527" s="59"/>
      <c r="VBW3527" s="315"/>
      <c r="VBX3527" s="85"/>
      <c r="VBY3527" s="79"/>
      <c r="VBZ3527" s="95"/>
      <c r="VCA3527" s="86"/>
      <c r="VCB3527" s="90"/>
      <c r="VCC3527" s="85"/>
      <c r="VCD3527" s="85"/>
      <c r="VCE3527" s="70"/>
      <c r="VCF3527" s="84"/>
      <c r="VCG3527" s="84"/>
      <c r="VCH3527" s="84"/>
      <c r="VCI3527" s="59"/>
      <c r="VCJ3527" s="59"/>
      <c r="VCK3527" s="59"/>
      <c r="VCL3527" s="59"/>
      <c r="VCM3527" s="315"/>
      <c r="VCN3527" s="85"/>
      <c r="VCO3527" s="79"/>
      <c r="VCP3527" s="95"/>
      <c r="VCQ3527" s="86"/>
      <c r="VCR3527" s="90"/>
      <c r="VCS3527" s="85"/>
      <c r="VCT3527" s="85"/>
      <c r="VCU3527" s="70"/>
      <c r="VCV3527" s="84"/>
      <c r="VCW3527" s="84"/>
      <c r="VCX3527" s="84"/>
      <c r="VCY3527" s="59"/>
      <c r="VCZ3527" s="59"/>
      <c r="VDA3527" s="59"/>
      <c r="VDB3527" s="59"/>
      <c r="VDC3527" s="315"/>
      <c r="VDD3527" s="85"/>
      <c r="VDE3527" s="79"/>
      <c r="VDF3527" s="95"/>
      <c r="VDG3527" s="86"/>
      <c r="VDH3527" s="90"/>
      <c r="VDI3527" s="85"/>
      <c r="VDJ3527" s="85"/>
      <c r="VDK3527" s="70"/>
      <c r="VDL3527" s="84"/>
      <c r="VDM3527" s="84"/>
      <c r="VDN3527" s="84"/>
      <c r="VDO3527" s="59"/>
      <c r="VDP3527" s="59"/>
      <c r="VDQ3527" s="59"/>
      <c r="VDR3527" s="59"/>
      <c r="VDS3527" s="315"/>
      <c r="VDT3527" s="85"/>
      <c r="VDU3527" s="79"/>
      <c r="VDV3527" s="95"/>
      <c r="VDW3527" s="86"/>
      <c r="VDX3527" s="90"/>
      <c r="VDY3527" s="85"/>
      <c r="VDZ3527" s="85"/>
      <c r="VEA3527" s="70"/>
      <c r="VEB3527" s="84"/>
      <c r="VEC3527" s="84"/>
      <c r="VED3527" s="84"/>
      <c r="VEE3527" s="59"/>
      <c r="VEF3527" s="59"/>
      <c r="VEG3527" s="59"/>
      <c r="VEH3527" s="59"/>
      <c r="VEI3527" s="315"/>
      <c r="VEJ3527" s="85"/>
      <c r="VEK3527" s="79"/>
      <c r="VEL3527" s="95"/>
      <c r="VEM3527" s="86"/>
      <c r="VEN3527" s="90"/>
      <c r="VEO3527" s="85"/>
      <c r="VEP3527" s="85"/>
      <c r="VEQ3527" s="70"/>
      <c r="VER3527" s="84"/>
      <c r="VES3527" s="84"/>
      <c r="VET3527" s="84"/>
      <c r="VEU3527" s="59"/>
      <c r="VEV3527" s="59"/>
      <c r="VEW3527" s="59"/>
      <c r="VEX3527" s="59"/>
      <c r="VEY3527" s="315"/>
      <c r="VEZ3527" s="85"/>
      <c r="VFA3527" s="79"/>
      <c r="VFB3527" s="95"/>
      <c r="VFC3527" s="86"/>
      <c r="VFD3527" s="90"/>
      <c r="VFE3527" s="85"/>
      <c r="VFF3527" s="85"/>
      <c r="VFG3527" s="70"/>
      <c r="VFH3527" s="84"/>
      <c r="VFI3527" s="84"/>
      <c r="VFJ3527" s="84"/>
      <c r="VFK3527" s="59"/>
      <c r="VFL3527" s="59"/>
      <c r="VFM3527" s="59"/>
      <c r="VFN3527" s="59"/>
      <c r="VFO3527" s="315"/>
      <c r="VFP3527" s="85"/>
      <c r="VFQ3527" s="79"/>
      <c r="VFR3527" s="95"/>
      <c r="VFS3527" s="86"/>
      <c r="VFT3527" s="90"/>
      <c r="VFU3527" s="85"/>
      <c r="VFV3527" s="85"/>
      <c r="VFW3527" s="70"/>
      <c r="VFX3527" s="84"/>
      <c r="VFY3527" s="84"/>
      <c r="VFZ3527" s="84"/>
      <c r="VGA3527" s="59"/>
      <c r="VGB3527" s="59"/>
      <c r="VGC3527" s="59"/>
      <c r="VGD3527" s="59"/>
      <c r="VGE3527" s="315"/>
      <c r="VGF3527" s="85"/>
      <c r="VGG3527" s="79"/>
      <c r="VGH3527" s="95"/>
      <c r="VGI3527" s="86"/>
      <c r="VGJ3527" s="90"/>
      <c r="VGK3527" s="85"/>
      <c r="VGL3527" s="85"/>
      <c r="VGM3527" s="70"/>
      <c r="VGN3527" s="84"/>
      <c r="VGO3527" s="84"/>
      <c r="VGP3527" s="84"/>
      <c r="VGQ3527" s="59"/>
      <c r="VGR3527" s="59"/>
      <c r="VGS3527" s="59"/>
      <c r="VGT3527" s="59"/>
      <c r="VGU3527" s="315"/>
      <c r="VGV3527" s="85"/>
      <c r="VGW3527" s="79"/>
      <c r="VGX3527" s="95"/>
      <c r="VGY3527" s="86"/>
      <c r="VGZ3527" s="90"/>
      <c r="VHA3527" s="85"/>
      <c r="VHB3527" s="85"/>
      <c r="VHC3527" s="70"/>
      <c r="VHD3527" s="84"/>
      <c r="VHE3527" s="84"/>
      <c r="VHF3527" s="84"/>
      <c r="VHG3527" s="59"/>
      <c r="VHH3527" s="59"/>
      <c r="VHI3527" s="59"/>
      <c r="VHJ3527" s="59"/>
      <c r="VHK3527" s="315"/>
      <c r="VHL3527" s="85"/>
      <c r="VHM3527" s="79"/>
      <c r="VHN3527" s="95"/>
      <c r="VHO3527" s="86"/>
      <c r="VHP3527" s="90"/>
      <c r="VHQ3527" s="85"/>
      <c r="VHR3527" s="85"/>
      <c r="VHS3527" s="70"/>
      <c r="VHT3527" s="84"/>
      <c r="VHU3527" s="84"/>
      <c r="VHV3527" s="84"/>
      <c r="VHW3527" s="59"/>
      <c r="VHX3527" s="59"/>
      <c r="VHY3527" s="59"/>
      <c r="VHZ3527" s="59"/>
      <c r="VIA3527" s="315"/>
      <c r="VIB3527" s="85"/>
      <c r="VIC3527" s="79"/>
      <c r="VID3527" s="95"/>
      <c r="VIE3527" s="86"/>
      <c r="VIF3527" s="90"/>
      <c r="VIG3527" s="85"/>
      <c r="VIH3527" s="85"/>
      <c r="VII3527" s="70"/>
      <c r="VIJ3527" s="84"/>
      <c r="VIK3527" s="84"/>
      <c r="VIL3527" s="84"/>
      <c r="VIM3527" s="59"/>
      <c r="VIN3527" s="59"/>
      <c r="VIO3527" s="59"/>
      <c r="VIP3527" s="59"/>
      <c r="VIQ3527" s="315"/>
      <c r="VIR3527" s="85"/>
      <c r="VIS3527" s="79"/>
      <c r="VIT3527" s="95"/>
      <c r="VIU3527" s="86"/>
      <c r="VIV3527" s="90"/>
      <c r="VIW3527" s="85"/>
      <c r="VIX3527" s="85"/>
      <c r="VIY3527" s="70"/>
      <c r="VIZ3527" s="84"/>
      <c r="VJA3527" s="84"/>
      <c r="VJB3527" s="84"/>
      <c r="VJC3527" s="59"/>
      <c r="VJD3527" s="59"/>
      <c r="VJE3527" s="59"/>
      <c r="VJF3527" s="59"/>
      <c r="VJG3527" s="315"/>
      <c r="VJH3527" s="85"/>
      <c r="VJI3527" s="79"/>
      <c r="VJJ3527" s="95"/>
      <c r="VJK3527" s="86"/>
      <c r="VJL3527" s="90"/>
      <c r="VJM3527" s="85"/>
      <c r="VJN3527" s="85"/>
      <c r="VJO3527" s="70"/>
      <c r="VJP3527" s="84"/>
      <c r="VJQ3527" s="84"/>
      <c r="VJR3527" s="84"/>
      <c r="VJS3527" s="59"/>
      <c r="VJT3527" s="59"/>
      <c r="VJU3527" s="59"/>
      <c r="VJV3527" s="59"/>
      <c r="VJW3527" s="315"/>
      <c r="VJX3527" s="85"/>
      <c r="VJY3527" s="79"/>
      <c r="VJZ3527" s="95"/>
      <c r="VKA3527" s="86"/>
      <c r="VKB3527" s="90"/>
      <c r="VKC3527" s="85"/>
      <c r="VKD3527" s="85"/>
      <c r="VKE3527" s="70"/>
      <c r="VKF3527" s="84"/>
      <c r="VKG3527" s="84"/>
      <c r="VKH3527" s="84"/>
      <c r="VKI3527" s="59"/>
      <c r="VKJ3527" s="59"/>
      <c r="VKK3527" s="59"/>
      <c r="VKL3527" s="59"/>
      <c r="VKM3527" s="315"/>
      <c r="VKN3527" s="85"/>
      <c r="VKO3527" s="79"/>
      <c r="VKP3527" s="95"/>
      <c r="VKQ3527" s="86"/>
      <c r="VKR3527" s="90"/>
      <c r="VKS3527" s="85"/>
      <c r="VKT3527" s="85"/>
      <c r="VKU3527" s="70"/>
      <c r="VKV3527" s="84"/>
      <c r="VKW3527" s="84"/>
      <c r="VKX3527" s="84"/>
      <c r="VKY3527" s="59"/>
      <c r="VKZ3527" s="59"/>
      <c r="VLA3527" s="59"/>
      <c r="VLB3527" s="59"/>
      <c r="VLC3527" s="315"/>
      <c r="VLD3527" s="85"/>
      <c r="VLE3527" s="79"/>
      <c r="VLF3527" s="95"/>
      <c r="VLG3527" s="86"/>
      <c r="VLH3527" s="90"/>
      <c r="VLI3527" s="85"/>
      <c r="VLJ3527" s="85"/>
      <c r="VLK3527" s="70"/>
      <c r="VLL3527" s="84"/>
      <c r="VLM3527" s="84"/>
      <c r="VLN3527" s="84"/>
      <c r="VLO3527" s="59"/>
      <c r="VLP3527" s="59"/>
      <c r="VLQ3527" s="59"/>
      <c r="VLR3527" s="59"/>
      <c r="VLS3527" s="315"/>
      <c r="VLT3527" s="85"/>
      <c r="VLU3527" s="79"/>
      <c r="VLV3527" s="95"/>
      <c r="VLW3527" s="86"/>
      <c r="VLX3527" s="90"/>
      <c r="VLY3527" s="85"/>
      <c r="VLZ3527" s="85"/>
      <c r="VMA3527" s="70"/>
      <c r="VMB3527" s="84"/>
      <c r="VMC3527" s="84"/>
      <c r="VMD3527" s="84"/>
      <c r="VME3527" s="59"/>
      <c r="VMF3527" s="59"/>
      <c r="VMG3527" s="59"/>
      <c r="VMH3527" s="59"/>
      <c r="VMI3527" s="315"/>
      <c r="VMJ3527" s="85"/>
      <c r="VMK3527" s="79"/>
      <c r="VML3527" s="95"/>
      <c r="VMM3527" s="86"/>
      <c r="VMN3527" s="90"/>
      <c r="VMO3527" s="85"/>
      <c r="VMP3527" s="85"/>
      <c r="VMQ3527" s="70"/>
      <c r="VMR3527" s="84"/>
      <c r="VMS3527" s="84"/>
      <c r="VMT3527" s="84"/>
      <c r="VMU3527" s="59"/>
      <c r="VMV3527" s="59"/>
      <c r="VMW3527" s="59"/>
      <c r="VMX3527" s="59"/>
      <c r="VMY3527" s="315"/>
      <c r="VMZ3527" s="85"/>
      <c r="VNA3527" s="79"/>
      <c r="VNB3527" s="95"/>
      <c r="VNC3527" s="86"/>
      <c r="VND3527" s="90"/>
      <c r="VNE3527" s="85"/>
      <c r="VNF3527" s="85"/>
      <c r="VNG3527" s="70"/>
      <c r="VNH3527" s="84"/>
      <c r="VNI3527" s="84"/>
      <c r="VNJ3527" s="84"/>
      <c r="VNK3527" s="59"/>
      <c r="VNL3527" s="59"/>
      <c r="VNM3527" s="59"/>
      <c r="VNN3527" s="59"/>
      <c r="VNO3527" s="315"/>
      <c r="VNP3527" s="85"/>
      <c r="VNQ3527" s="79"/>
      <c r="VNR3527" s="95"/>
      <c r="VNS3527" s="86"/>
      <c r="VNT3527" s="90"/>
      <c r="VNU3527" s="85"/>
      <c r="VNV3527" s="85"/>
      <c r="VNW3527" s="70"/>
      <c r="VNX3527" s="84"/>
      <c r="VNY3527" s="84"/>
      <c r="VNZ3527" s="84"/>
      <c r="VOA3527" s="59"/>
      <c r="VOB3527" s="59"/>
      <c r="VOC3527" s="59"/>
      <c r="VOD3527" s="59"/>
      <c r="VOE3527" s="315"/>
      <c r="VOF3527" s="85"/>
      <c r="VOG3527" s="79"/>
      <c r="VOH3527" s="95"/>
      <c r="VOI3527" s="86"/>
      <c r="VOJ3527" s="90"/>
      <c r="VOK3527" s="85"/>
      <c r="VOL3527" s="85"/>
      <c r="VOM3527" s="70"/>
      <c r="VON3527" s="84"/>
      <c r="VOO3527" s="84"/>
      <c r="VOP3527" s="84"/>
      <c r="VOQ3527" s="59"/>
      <c r="VOR3527" s="59"/>
      <c r="VOS3527" s="59"/>
      <c r="VOT3527" s="59"/>
      <c r="VOU3527" s="315"/>
      <c r="VOV3527" s="85"/>
      <c r="VOW3527" s="79"/>
      <c r="VOX3527" s="95"/>
      <c r="VOY3527" s="86"/>
      <c r="VOZ3527" s="90"/>
      <c r="VPA3527" s="85"/>
      <c r="VPB3527" s="85"/>
      <c r="VPC3527" s="70"/>
      <c r="VPD3527" s="84"/>
      <c r="VPE3527" s="84"/>
      <c r="VPF3527" s="84"/>
      <c r="VPG3527" s="59"/>
      <c r="VPH3527" s="59"/>
      <c r="VPI3527" s="59"/>
      <c r="VPJ3527" s="59"/>
      <c r="VPK3527" s="315"/>
      <c r="VPL3527" s="85"/>
      <c r="VPM3527" s="79"/>
      <c r="VPN3527" s="95"/>
      <c r="VPO3527" s="86"/>
      <c r="VPP3527" s="90"/>
      <c r="VPQ3527" s="85"/>
      <c r="VPR3527" s="85"/>
      <c r="VPS3527" s="70"/>
      <c r="VPT3527" s="84"/>
      <c r="VPU3527" s="84"/>
      <c r="VPV3527" s="84"/>
      <c r="VPW3527" s="59"/>
      <c r="VPX3527" s="59"/>
      <c r="VPY3527" s="59"/>
      <c r="VPZ3527" s="59"/>
      <c r="VQA3527" s="315"/>
      <c r="VQB3527" s="85"/>
      <c r="VQC3527" s="79"/>
      <c r="VQD3527" s="95"/>
      <c r="VQE3527" s="86"/>
      <c r="VQF3527" s="90"/>
      <c r="VQG3527" s="85"/>
      <c r="VQH3527" s="85"/>
      <c r="VQI3527" s="70"/>
      <c r="VQJ3527" s="84"/>
      <c r="VQK3527" s="84"/>
      <c r="VQL3527" s="84"/>
      <c r="VQM3527" s="59"/>
      <c r="VQN3527" s="59"/>
      <c r="VQO3527" s="59"/>
      <c r="VQP3527" s="59"/>
      <c r="VQQ3527" s="315"/>
      <c r="VQR3527" s="85"/>
      <c r="VQS3527" s="79"/>
      <c r="VQT3527" s="95"/>
      <c r="VQU3527" s="86"/>
      <c r="VQV3527" s="90"/>
      <c r="VQW3527" s="85"/>
      <c r="VQX3527" s="85"/>
      <c r="VQY3527" s="70"/>
      <c r="VQZ3527" s="84"/>
      <c r="VRA3527" s="84"/>
      <c r="VRB3527" s="84"/>
      <c r="VRC3527" s="59"/>
      <c r="VRD3527" s="59"/>
      <c r="VRE3527" s="59"/>
      <c r="VRF3527" s="59"/>
      <c r="VRG3527" s="315"/>
      <c r="VRH3527" s="85"/>
      <c r="VRI3527" s="79"/>
      <c r="VRJ3527" s="95"/>
      <c r="VRK3527" s="86"/>
      <c r="VRL3527" s="90"/>
      <c r="VRM3527" s="85"/>
      <c r="VRN3527" s="85"/>
      <c r="VRO3527" s="70"/>
      <c r="VRP3527" s="84"/>
      <c r="VRQ3527" s="84"/>
      <c r="VRR3527" s="84"/>
      <c r="VRS3527" s="59"/>
      <c r="VRT3527" s="59"/>
      <c r="VRU3527" s="59"/>
      <c r="VRV3527" s="59"/>
      <c r="VRW3527" s="315"/>
      <c r="VRX3527" s="85"/>
      <c r="VRY3527" s="79"/>
      <c r="VRZ3527" s="95"/>
      <c r="VSA3527" s="86"/>
      <c r="VSB3527" s="90"/>
      <c r="VSC3527" s="85"/>
      <c r="VSD3527" s="85"/>
      <c r="VSE3527" s="70"/>
      <c r="VSF3527" s="84"/>
      <c r="VSG3527" s="84"/>
      <c r="VSH3527" s="84"/>
      <c r="VSI3527" s="59"/>
      <c r="VSJ3527" s="59"/>
      <c r="VSK3527" s="59"/>
      <c r="VSL3527" s="59"/>
      <c r="VSM3527" s="315"/>
      <c r="VSN3527" s="85"/>
      <c r="VSO3527" s="79"/>
      <c r="VSP3527" s="95"/>
      <c r="VSQ3527" s="86"/>
      <c r="VSR3527" s="90"/>
      <c r="VSS3527" s="85"/>
      <c r="VST3527" s="85"/>
      <c r="VSU3527" s="70"/>
      <c r="VSV3527" s="84"/>
      <c r="VSW3527" s="84"/>
      <c r="VSX3527" s="84"/>
      <c r="VSY3527" s="59"/>
      <c r="VSZ3527" s="59"/>
      <c r="VTA3527" s="59"/>
      <c r="VTB3527" s="59"/>
      <c r="VTC3527" s="315"/>
      <c r="VTD3527" s="85"/>
      <c r="VTE3527" s="79"/>
      <c r="VTF3527" s="95"/>
      <c r="VTG3527" s="86"/>
      <c r="VTH3527" s="90"/>
      <c r="VTI3527" s="85"/>
      <c r="VTJ3527" s="85"/>
      <c r="VTK3527" s="70"/>
      <c r="VTL3527" s="84"/>
      <c r="VTM3527" s="84"/>
      <c r="VTN3527" s="84"/>
      <c r="VTO3527" s="59"/>
      <c r="VTP3527" s="59"/>
      <c r="VTQ3527" s="59"/>
      <c r="VTR3527" s="59"/>
      <c r="VTS3527" s="315"/>
      <c r="VTT3527" s="85"/>
      <c r="VTU3527" s="79"/>
      <c r="VTV3527" s="95"/>
      <c r="VTW3527" s="86"/>
      <c r="VTX3527" s="90"/>
      <c r="VTY3527" s="85"/>
      <c r="VTZ3527" s="85"/>
      <c r="VUA3527" s="70"/>
      <c r="VUB3527" s="84"/>
      <c r="VUC3527" s="84"/>
      <c r="VUD3527" s="84"/>
      <c r="VUE3527" s="59"/>
      <c r="VUF3527" s="59"/>
      <c r="VUG3527" s="59"/>
      <c r="VUH3527" s="59"/>
      <c r="VUI3527" s="315"/>
      <c r="VUJ3527" s="85"/>
      <c r="VUK3527" s="79"/>
      <c r="VUL3527" s="95"/>
      <c r="VUM3527" s="86"/>
      <c r="VUN3527" s="90"/>
      <c r="VUO3527" s="85"/>
      <c r="VUP3527" s="85"/>
      <c r="VUQ3527" s="70"/>
      <c r="VUR3527" s="84"/>
      <c r="VUS3527" s="84"/>
      <c r="VUT3527" s="84"/>
      <c r="VUU3527" s="59"/>
      <c r="VUV3527" s="59"/>
      <c r="VUW3527" s="59"/>
      <c r="VUX3527" s="59"/>
      <c r="VUY3527" s="315"/>
      <c r="VUZ3527" s="85"/>
      <c r="VVA3527" s="79"/>
      <c r="VVB3527" s="95"/>
      <c r="VVC3527" s="86"/>
      <c r="VVD3527" s="90"/>
      <c r="VVE3527" s="85"/>
      <c r="VVF3527" s="85"/>
      <c r="VVG3527" s="70"/>
      <c r="VVH3527" s="84"/>
      <c r="VVI3527" s="84"/>
      <c r="VVJ3527" s="84"/>
      <c r="VVK3527" s="59"/>
      <c r="VVL3527" s="59"/>
      <c r="VVM3527" s="59"/>
      <c r="VVN3527" s="59"/>
      <c r="VVO3527" s="315"/>
      <c r="VVP3527" s="85"/>
      <c r="VVQ3527" s="79"/>
      <c r="VVR3527" s="95"/>
      <c r="VVS3527" s="86"/>
      <c r="VVT3527" s="90"/>
      <c r="VVU3527" s="85"/>
      <c r="VVV3527" s="85"/>
      <c r="VVW3527" s="70"/>
      <c r="VVX3527" s="84"/>
      <c r="VVY3527" s="84"/>
      <c r="VVZ3527" s="84"/>
      <c r="VWA3527" s="59"/>
      <c r="VWB3527" s="59"/>
      <c r="VWC3527" s="59"/>
      <c r="VWD3527" s="59"/>
      <c r="VWE3527" s="315"/>
      <c r="VWF3527" s="85"/>
      <c r="VWG3527" s="79"/>
      <c r="VWH3527" s="95"/>
      <c r="VWI3527" s="86"/>
      <c r="VWJ3527" s="90"/>
      <c r="VWK3527" s="85"/>
      <c r="VWL3527" s="85"/>
      <c r="VWM3527" s="70"/>
      <c r="VWN3527" s="84"/>
      <c r="VWO3527" s="84"/>
      <c r="VWP3527" s="84"/>
      <c r="VWQ3527" s="59"/>
      <c r="VWR3527" s="59"/>
      <c r="VWS3527" s="59"/>
      <c r="VWT3527" s="59"/>
      <c r="VWU3527" s="315"/>
      <c r="VWV3527" s="85"/>
      <c r="VWW3527" s="79"/>
      <c r="VWX3527" s="95"/>
      <c r="VWY3527" s="86"/>
      <c r="VWZ3527" s="90"/>
      <c r="VXA3527" s="85"/>
      <c r="VXB3527" s="85"/>
      <c r="VXC3527" s="70"/>
      <c r="VXD3527" s="84"/>
      <c r="VXE3527" s="84"/>
      <c r="VXF3527" s="84"/>
      <c r="VXG3527" s="59"/>
      <c r="VXH3527" s="59"/>
      <c r="VXI3527" s="59"/>
      <c r="VXJ3527" s="59"/>
      <c r="VXK3527" s="315"/>
      <c r="VXL3527" s="85"/>
      <c r="VXM3527" s="79"/>
      <c r="VXN3527" s="95"/>
      <c r="VXO3527" s="86"/>
      <c r="VXP3527" s="90"/>
      <c r="VXQ3527" s="85"/>
      <c r="VXR3527" s="85"/>
      <c r="VXS3527" s="70"/>
      <c r="VXT3527" s="84"/>
      <c r="VXU3527" s="84"/>
      <c r="VXV3527" s="84"/>
      <c r="VXW3527" s="59"/>
      <c r="VXX3527" s="59"/>
      <c r="VXY3527" s="59"/>
      <c r="VXZ3527" s="59"/>
      <c r="VYA3527" s="315"/>
      <c r="VYB3527" s="85"/>
      <c r="VYC3527" s="79"/>
      <c r="VYD3527" s="95"/>
      <c r="VYE3527" s="86"/>
      <c r="VYF3527" s="90"/>
      <c r="VYG3527" s="85"/>
      <c r="VYH3527" s="85"/>
      <c r="VYI3527" s="70"/>
      <c r="VYJ3527" s="84"/>
      <c r="VYK3527" s="84"/>
      <c r="VYL3527" s="84"/>
      <c r="VYM3527" s="59"/>
      <c r="VYN3527" s="59"/>
      <c r="VYO3527" s="59"/>
      <c r="VYP3527" s="59"/>
      <c r="VYQ3527" s="315"/>
      <c r="VYR3527" s="85"/>
      <c r="VYS3527" s="79"/>
      <c r="VYT3527" s="95"/>
      <c r="VYU3527" s="86"/>
      <c r="VYV3527" s="90"/>
      <c r="VYW3527" s="85"/>
      <c r="VYX3527" s="85"/>
      <c r="VYY3527" s="70"/>
      <c r="VYZ3527" s="84"/>
      <c r="VZA3527" s="84"/>
      <c r="VZB3527" s="84"/>
      <c r="VZC3527" s="59"/>
      <c r="VZD3527" s="59"/>
      <c r="VZE3527" s="59"/>
      <c r="VZF3527" s="59"/>
      <c r="VZG3527" s="315"/>
      <c r="VZH3527" s="85"/>
      <c r="VZI3527" s="79"/>
      <c r="VZJ3527" s="95"/>
      <c r="VZK3527" s="86"/>
      <c r="VZL3527" s="90"/>
      <c r="VZM3527" s="85"/>
      <c r="VZN3527" s="85"/>
      <c r="VZO3527" s="70"/>
      <c r="VZP3527" s="84"/>
      <c r="VZQ3527" s="84"/>
      <c r="VZR3527" s="84"/>
      <c r="VZS3527" s="59"/>
      <c r="VZT3527" s="59"/>
      <c r="VZU3527" s="59"/>
      <c r="VZV3527" s="59"/>
      <c r="VZW3527" s="315"/>
      <c r="VZX3527" s="85"/>
      <c r="VZY3527" s="79"/>
      <c r="VZZ3527" s="95"/>
      <c r="WAA3527" s="86"/>
      <c r="WAB3527" s="90"/>
      <c r="WAC3527" s="85"/>
      <c r="WAD3527" s="85"/>
      <c r="WAE3527" s="70"/>
      <c r="WAF3527" s="84"/>
      <c r="WAG3527" s="84"/>
      <c r="WAH3527" s="84"/>
      <c r="WAI3527" s="59"/>
      <c r="WAJ3527" s="59"/>
      <c r="WAK3527" s="59"/>
      <c r="WAL3527" s="59"/>
      <c r="WAM3527" s="315"/>
      <c r="WAN3527" s="85"/>
      <c r="WAO3527" s="79"/>
      <c r="WAP3527" s="95"/>
      <c r="WAQ3527" s="86"/>
      <c r="WAR3527" s="90"/>
      <c r="WAS3527" s="85"/>
      <c r="WAT3527" s="85"/>
      <c r="WAU3527" s="70"/>
      <c r="WAV3527" s="84"/>
      <c r="WAW3527" s="84"/>
      <c r="WAX3527" s="84"/>
      <c r="WAY3527" s="59"/>
      <c r="WAZ3527" s="59"/>
      <c r="WBA3527" s="59"/>
      <c r="WBB3527" s="59"/>
      <c r="WBC3527" s="315"/>
      <c r="WBD3527" s="85"/>
      <c r="WBE3527" s="79"/>
      <c r="WBF3527" s="95"/>
      <c r="WBG3527" s="86"/>
      <c r="WBH3527" s="90"/>
      <c r="WBI3527" s="85"/>
      <c r="WBJ3527" s="85"/>
      <c r="WBK3527" s="70"/>
      <c r="WBL3527" s="84"/>
      <c r="WBM3527" s="84"/>
      <c r="WBN3527" s="84"/>
      <c r="WBO3527" s="59"/>
      <c r="WBP3527" s="59"/>
      <c r="WBQ3527" s="59"/>
      <c r="WBR3527" s="59"/>
      <c r="WBS3527" s="315"/>
      <c r="WBT3527" s="85"/>
      <c r="WBU3527" s="79"/>
      <c r="WBV3527" s="95"/>
      <c r="WBW3527" s="86"/>
      <c r="WBX3527" s="90"/>
      <c r="WBY3527" s="85"/>
      <c r="WBZ3527" s="85"/>
      <c r="WCA3527" s="70"/>
      <c r="WCB3527" s="84"/>
      <c r="WCC3527" s="84"/>
      <c r="WCD3527" s="84"/>
      <c r="WCE3527" s="59"/>
      <c r="WCF3527" s="59"/>
      <c r="WCG3527" s="59"/>
      <c r="WCH3527" s="59"/>
      <c r="WCI3527" s="315"/>
      <c r="WCJ3527" s="85"/>
      <c r="WCK3527" s="79"/>
      <c r="WCL3527" s="95"/>
      <c r="WCM3527" s="86"/>
      <c r="WCN3527" s="90"/>
      <c r="WCO3527" s="85"/>
      <c r="WCP3527" s="85"/>
      <c r="WCQ3527" s="70"/>
      <c r="WCR3527" s="84"/>
      <c r="WCS3527" s="84"/>
      <c r="WCT3527" s="84"/>
      <c r="WCU3527" s="59"/>
      <c r="WCV3527" s="59"/>
      <c r="WCW3527" s="59"/>
      <c r="WCX3527" s="59"/>
      <c r="WCY3527" s="315"/>
      <c r="WCZ3527" s="85"/>
      <c r="WDA3527" s="79"/>
      <c r="WDB3527" s="95"/>
      <c r="WDC3527" s="86"/>
      <c r="WDD3527" s="90"/>
      <c r="WDE3527" s="85"/>
      <c r="WDF3527" s="85"/>
      <c r="WDG3527" s="70"/>
      <c r="WDH3527" s="84"/>
      <c r="WDI3527" s="84"/>
      <c r="WDJ3527" s="84"/>
      <c r="WDK3527" s="59"/>
      <c r="WDL3527" s="59"/>
      <c r="WDM3527" s="59"/>
      <c r="WDN3527" s="59"/>
      <c r="WDO3527" s="315"/>
      <c r="WDP3527" s="85"/>
      <c r="WDQ3527" s="79"/>
      <c r="WDR3527" s="95"/>
      <c r="WDS3527" s="86"/>
      <c r="WDT3527" s="90"/>
      <c r="WDU3527" s="85"/>
      <c r="WDV3527" s="85"/>
      <c r="WDW3527" s="70"/>
      <c r="WDX3527" s="84"/>
      <c r="WDY3527" s="84"/>
      <c r="WDZ3527" s="84"/>
      <c r="WEA3527" s="59"/>
      <c r="WEB3527" s="59"/>
      <c r="WEC3527" s="59"/>
      <c r="WED3527" s="59"/>
      <c r="WEE3527" s="315"/>
      <c r="WEF3527" s="85"/>
      <c r="WEG3527" s="79"/>
      <c r="WEH3527" s="95"/>
      <c r="WEI3527" s="86"/>
      <c r="WEJ3527" s="90"/>
      <c r="WEK3527" s="85"/>
      <c r="WEL3527" s="85"/>
      <c r="WEM3527" s="70"/>
      <c r="WEN3527" s="84"/>
      <c r="WEO3527" s="84"/>
      <c r="WEP3527" s="84"/>
      <c r="WEQ3527" s="59"/>
      <c r="WER3527" s="59"/>
      <c r="WES3527" s="59"/>
      <c r="WET3527" s="59"/>
      <c r="WEU3527" s="315"/>
      <c r="WEV3527" s="85"/>
      <c r="WEW3527" s="79"/>
      <c r="WEX3527" s="95"/>
      <c r="WEY3527" s="86"/>
      <c r="WEZ3527" s="90"/>
      <c r="WFA3527" s="85"/>
      <c r="WFB3527" s="85"/>
      <c r="WFC3527" s="70"/>
      <c r="WFD3527" s="84"/>
      <c r="WFE3527" s="84"/>
      <c r="WFF3527" s="84"/>
      <c r="WFG3527" s="59"/>
      <c r="WFH3527" s="59"/>
      <c r="WFI3527" s="59"/>
      <c r="WFJ3527" s="59"/>
      <c r="WFK3527" s="315"/>
      <c r="WFL3527" s="85"/>
      <c r="WFM3527" s="79"/>
      <c r="WFN3527" s="95"/>
      <c r="WFO3527" s="86"/>
      <c r="WFP3527" s="90"/>
      <c r="WFQ3527" s="85"/>
      <c r="WFR3527" s="85"/>
      <c r="WFS3527" s="70"/>
      <c r="WFT3527" s="84"/>
      <c r="WFU3527" s="84"/>
      <c r="WFV3527" s="84"/>
      <c r="WFW3527" s="59"/>
      <c r="WFX3527" s="59"/>
      <c r="WFY3527" s="59"/>
      <c r="WFZ3527" s="59"/>
      <c r="WGA3527" s="315"/>
      <c r="WGB3527" s="85"/>
      <c r="WGC3527" s="79"/>
      <c r="WGD3527" s="95"/>
      <c r="WGE3527" s="86"/>
      <c r="WGF3527" s="90"/>
      <c r="WGG3527" s="85"/>
      <c r="WGH3527" s="85"/>
      <c r="WGI3527" s="70"/>
      <c r="WGJ3527" s="84"/>
      <c r="WGK3527" s="84"/>
      <c r="WGL3527" s="84"/>
      <c r="WGM3527" s="59"/>
      <c r="WGN3527" s="59"/>
      <c r="WGO3527" s="59"/>
      <c r="WGP3527" s="59"/>
      <c r="WGQ3527" s="315"/>
      <c r="WGR3527" s="85"/>
      <c r="WGS3527" s="79"/>
      <c r="WGT3527" s="95"/>
      <c r="WGU3527" s="86"/>
      <c r="WGV3527" s="90"/>
      <c r="WGW3527" s="85"/>
      <c r="WGX3527" s="85"/>
      <c r="WGY3527" s="70"/>
      <c r="WGZ3527" s="84"/>
      <c r="WHA3527" s="84"/>
      <c r="WHB3527" s="84"/>
      <c r="WHC3527" s="59"/>
      <c r="WHD3527" s="59"/>
      <c r="WHE3527" s="59"/>
      <c r="WHF3527" s="59"/>
      <c r="WHG3527" s="315"/>
      <c r="WHH3527" s="85"/>
      <c r="WHI3527" s="79"/>
      <c r="WHJ3527" s="95"/>
      <c r="WHK3527" s="86"/>
      <c r="WHL3527" s="90"/>
      <c r="WHM3527" s="85"/>
      <c r="WHN3527" s="85"/>
      <c r="WHO3527" s="70"/>
      <c r="WHP3527" s="84"/>
      <c r="WHQ3527" s="84"/>
      <c r="WHR3527" s="84"/>
      <c r="WHS3527" s="59"/>
      <c r="WHT3527" s="59"/>
      <c r="WHU3527" s="59"/>
      <c r="WHV3527" s="59"/>
      <c r="WHW3527" s="315"/>
      <c r="WHX3527" s="85"/>
      <c r="WHY3527" s="79"/>
      <c r="WHZ3527" s="95"/>
      <c r="WIA3527" s="86"/>
      <c r="WIB3527" s="90"/>
      <c r="WIC3527" s="85"/>
      <c r="WID3527" s="85"/>
      <c r="WIE3527" s="70"/>
      <c r="WIF3527" s="84"/>
      <c r="WIG3527" s="84"/>
      <c r="WIH3527" s="84"/>
      <c r="WII3527" s="59"/>
      <c r="WIJ3527" s="59"/>
      <c r="WIK3527" s="59"/>
      <c r="WIL3527" s="59"/>
      <c r="WIM3527" s="315"/>
      <c r="WIN3527" s="85"/>
      <c r="WIO3527" s="79"/>
      <c r="WIP3527" s="95"/>
      <c r="WIQ3527" s="86"/>
      <c r="WIR3527" s="90"/>
      <c r="WIS3527" s="85"/>
      <c r="WIT3527" s="85"/>
      <c r="WIU3527" s="70"/>
      <c r="WIV3527" s="84"/>
      <c r="WIW3527" s="84"/>
      <c r="WIX3527" s="84"/>
      <c r="WIY3527" s="59"/>
      <c r="WIZ3527" s="59"/>
      <c r="WJA3527" s="59"/>
      <c r="WJB3527" s="59"/>
      <c r="WJC3527" s="315"/>
      <c r="WJD3527" s="85"/>
      <c r="WJE3527" s="79"/>
      <c r="WJF3527" s="95"/>
      <c r="WJG3527" s="86"/>
      <c r="WJH3527" s="90"/>
      <c r="WJI3527" s="85"/>
      <c r="WJJ3527" s="85"/>
      <c r="WJK3527" s="70"/>
      <c r="WJL3527" s="84"/>
      <c r="WJM3527" s="84"/>
      <c r="WJN3527" s="84"/>
      <c r="WJO3527" s="59"/>
      <c r="WJP3527" s="59"/>
      <c r="WJQ3527" s="59"/>
      <c r="WJR3527" s="59"/>
      <c r="WJS3527" s="315"/>
      <c r="WJT3527" s="85"/>
      <c r="WJU3527" s="79"/>
      <c r="WJV3527" s="95"/>
      <c r="WJW3527" s="86"/>
      <c r="WJX3527" s="90"/>
      <c r="WJY3527" s="85"/>
      <c r="WJZ3527" s="85"/>
      <c r="WKA3527" s="70"/>
      <c r="WKB3527" s="84"/>
      <c r="WKC3527" s="84"/>
      <c r="WKD3527" s="84"/>
      <c r="WKE3527" s="59"/>
      <c r="WKF3527" s="59"/>
      <c r="WKG3527" s="59"/>
      <c r="WKH3527" s="59"/>
      <c r="WKI3527" s="315"/>
      <c r="WKJ3527" s="85"/>
      <c r="WKK3527" s="79"/>
      <c r="WKL3527" s="95"/>
      <c r="WKM3527" s="86"/>
      <c r="WKN3527" s="90"/>
      <c r="WKO3527" s="85"/>
      <c r="WKP3527" s="85"/>
      <c r="WKQ3527" s="70"/>
      <c r="WKR3527" s="84"/>
      <c r="WKS3527" s="84"/>
      <c r="WKT3527" s="84"/>
      <c r="WKU3527" s="59"/>
      <c r="WKV3527" s="59"/>
      <c r="WKW3527" s="59"/>
      <c r="WKX3527" s="59"/>
      <c r="WKY3527" s="315"/>
      <c r="WKZ3527" s="85"/>
      <c r="WLA3527" s="79"/>
      <c r="WLB3527" s="95"/>
      <c r="WLC3527" s="86"/>
      <c r="WLD3527" s="90"/>
      <c r="WLE3527" s="85"/>
      <c r="WLF3527" s="85"/>
      <c r="WLG3527" s="70"/>
      <c r="WLH3527" s="84"/>
      <c r="WLI3527" s="84"/>
      <c r="WLJ3527" s="84"/>
      <c r="WLK3527" s="59"/>
      <c r="WLL3527" s="59"/>
      <c r="WLM3527" s="59"/>
      <c r="WLN3527" s="59"/>
      <c r="WLO3527" s="315"/>
      <c r="WLP3527" s="85"/>
      <c r="WLQ3527" s="79"/>
      <c r="WLR3527" s="95"/>
      <c r="WLS3527" s="86"/>
      <c r="WLT3527" s="90"/>
      <c r="WLU3527" s="85"/>
      <c r="WLV3527" s="85"/>
      <c r="WLW3527" s="70"/>
      <c r="WLX3527" s="84"/>
      <c r="WLY3527" s="84"/>
      <c r="WLZ3527" s="84"/>
      <c r="WMA3527" s="59"/>
      <c r="WMB3527" s="59"/>
      <c r="WMC3527" s="59"/>
      <c r="WMD3527" s="59"/>
      <c r="WME3527" s="315"/>
      <c r="WMF3527" s="85"/>
      <c r="WMG3527" s="79"/>
      <c r="WMH3527" s="95"/>
      <c r="WMI3527" s="86"/>
      <c r="WMJ3527" s="90"/>
      <c r="WMK3527" s="85"/>
      <c r="WML3527" s="85"/>
      <c r="WMM3527" s="70"/>
      <c r="WMN3527" s="84"/>
      <c r="WMO3527" s="84"/>
      <c r="WMP3527" s="84"/>
      <c r="WMQ3527" s="59"/>
      <c r="WMR3527" s="59"/>
      <c r="WMS3527" s="59"/>
      <c r="WMT3527" s="59"/>
      <c r="WMU3527" s="315"/>
      <c r="WMV3527" s="85"/>
      <c r="WMW3527" s="79"/>
      <c r="WMX3527" s="95"/>
      <c r="WMY3527" s="86"/>
      <c r="WMZ3527" s="90"/>
      <c r="WNA3527" s="85"/>
      <c r="WNB3527" s="85"/>
      <c r="WNC3527" s="70"/>
      <c r="WND3527" s="84"/>
      <c r="WNE3527" s="84"/>
      <c r="WNF3527" s="84"/>
      <c r="WNG3527" s="59"/>
      <c r="WNH3527" s="59"/>
      <c r="WNI3527" s="59"/>
      <c r="WNJ3527" s="59"/>
      <c r="WNK3527" s="315"/>
      <c r="WNL3527" s="85"/>
      <c r="WNM3527" s="79"/>
      <c r="WNN3527" s="95"/>
      <c r="WNO3527" s="86"/>
      <c r="WNP3527" s="90"/>
      <c r="WNQ3527" s="85"/>
      <c r="WNR3527" s="85"/>
      <c r="WNS3527" s="70"/>
      <c r="WNT3527" s="84"/>
      <c r="WNU3527" s="84"/>
      <c r="WNV3527" s="84"/>
      <c r="WNW3527" s="59"/>
      <c r="WNX3527" s="59"/>
      <c r="WNY3527" s="59"/>
      <c r="WNZ3527" s="59"/>
      <c r="WOA3527" s="315"/>
      <c r="WOB3527" s="85"/>
      <c r="WOC3527" s="79"/>
      <c r="WOD3527" s="95"/>
      <c r="WOE3527" s="86"/>
      <c r="WOF3527" s="90"/>
      <c r="WOG3527" s="85"/>
      <c r="WOH3527" s="85"/>
      <c r="WOI3527" s="70"/>
      <c r="WOJ3527" s="84"/>
      <c r="WOK3527" s="84"/>
      <c r="WOL3527" s="84"/>
      <c r="WOM3527" s="59"/>
      <c r="WON3527" s="59"/>
      <c r="WOO3527" s="59"/>
      <c r="WOP3527" s="59"/>
      <c r="WOQ3527" s="315"/>
      <c r="WOR3527" s="85"/>
      <c r="WOS3527" s="79"/>
      <c r="WOT3527" s="95"/>
      <c r="WOU3527" s="86"/>
      <c r="WOV3527" s="90"/>
      <c r="WOW3527" s="85"/>
      <c r="WOX3527" s="85"/>
      <c r="WOY3527" s="70"/>
      <c r="WOZ3527" s="84"/>
      <c r="WPA3527" s="84"/>
      <c r="WPB3527" s="84"/>
      <c r="WPC3527" s="59"/>
      <c r="WPD3527" s="59"/>
      <c r="WPE3527" s="59"/>
      <c r="WPF3527" s="59"/>
      <c r="WPG3527" s="315"/>
      <c r="WPH3527" s="85"/>
      <c r="WPI3527" s="79"/>
      <c r="WPJ3527" s="95"/>
      <c r="WPK3527" s="86"/>
      <c r="WPL3527" s="90"/>
      <c r="WPM3527" s="85"/>
      <c r="WPN3527" s="85"/>
      <c r="WPO3527" s="70"/>
      <c r="WPP3527" s="84"/>
      <c r="WPQ3527" s="84"/>
      <c r="WPR3527" s="84"/>
      <c r="WPS3527" s="59"/>
      <c r="WPT3527" s="59"/>
      <c r="WPU3527" s="59"/>
      <c r="WPV3527" s="59"/>
      <c r="WPW3527" s="315"/>
      <c r="WPX3527" s="85"/>
      <c r="WPY3527" s="79"/>
      <c r="WPZ3527" s="95"/>
      <c r="WQA3527" s="86"/>
      <c r="WQB3527" s="90"/>
      <c r="WQC3527" s="85"/>
      <c r="WQD3527" s="85"/>
      <c r="WQE3527" s="70"/>
      <c r="WQF3527" s="84"/>
      <c r="WQG3527" s="84"/>
      <c r="WQH3527" s="84"/>
      <c r="WQI3527" s="59"/>
      <c r="WQJ3527" s="59"/>
      <c r="WQK3527" s="59"/>
      <c r="WQL3527" s="59"/>
      <c r="WQM3527" s="315"/>
      <c r="WQN3527" s="85"/>
      <c r="WQO3527" s="79"/>
      <c r="WQP3527" s="95"/>
      <c r="WQQ3527" s="86"/>
      <c r="WQR3527" s="90"/>
      <c r="WQS3527" s="85"/>
      <c r="WQT3527" s="85"/>
      <c r="WQU3527" s="70"/>
      <c r="WQV3527" s="84"/>
      <c r="WQW3527" s="84"/>
      <c r="WQX3527" s="84"/>
      <c r="WQY3527" s="59"/>
      <c r="WQZ3527" s="59"/>
      <c r="WRA3527" s="59"/>
      <c r="WRB3527" s="59"/>
      <c r="WRC3527" s="315"/>
      <c r="WRD3527" s="85"/>
      <c r="WRE3527" s="79"/>
      <c r="WRF3527" s="95"/>
      <c r="WRG3527" s="86"/>
      <c r="WRH3527" s="90"/>
      <c r="WRI3527" s="85"/>
      <c r="WRJ3527" s="85"/>
      <c r="WRK3527" s="70"/>
      <c r="WRL3527" s="84"/>
      <c r="WRM3527" s="84"/>
      <c r="WRN3527" s="84"/>
      <c r="WRO3527" s="59"/>
      <c r="WRP3527" s="59"/>
      <c r="WRQ3527" s="59"/>
      <c r="WRR3527" s="59"/>
      <c r="WRS3527" s="315"/>
      <c r="WRT3527" s="85"/>
      <c r="WRU3527" s="79"/>
      <c r="WRV3527" s="95"/>
      <c r="WRW3527" s="86"/>
      <c r="WRX3527" s="90"/>
      <c r="WRY3527" s="85"/>
      <c r="WRZ3527" s="85"/>
      <c r="WSA3527" s="70"/>
      <c r="WSB3527" s="84"/>
      <c r="WSC3527" s="84"/>
      <c r="WSD3527" s="84"/>
      <c r="WSE3527" s="59"/>
      <c r="WSF3527" s="59"/>
      <c r="WSG3527" s="59"/>
      <c r="WSH3527" s="59"/>
      <c r="WSI3527" s="315"/>
      <c r="WSJ3527" s="85"/>
      <c r="WSK3527" s="79"/>
      <c r="WSL3527" s="95"/>
      <c r="WSM3527" s="86"/>
      <c r="WSN3527" s="90"/>
      <c r="WSO3527" s="85"/>
      <c r="WSP3527" s="85"/>
      <c r="WSQ3527" s="70"/>
      <c r="WSR3527" s="84"/>
      <c r="WSS3527" s="84"/>
      <c r="WST3527" s="84"/>
      <c r="WSU3527" s="59"/>
      <c r="WSV3527" s="59"/>
      <c r="WSW3527" s="59"/>
      <c r="WSX3527" s="59"/>
      <c r="WSY3527" s="315"/>
      <c r="WSZ3527" s="85"/>
      <c r="WTA3527" s="79"/>
      <c r="WTB3527" s="95"/>
      <c r="WTC3527" s="86"/>
      <c r="WTD3527" s="90"/>
      <c r="WTE3527" s="85"/>
      <c r="WTF3527" s="85"/>
      <c r="WTG3527" s="70"/>
      <c r="WTH3527" s="84"/>
      <c r="WTI3527" s="84"/>
      <c r="WTJ3527" s="84"/>
      <c r="WTK3527" s="59"/>
      <c r="WTL3527" s="59"/>
      <c r="WTM3527" s="59"/>
      <c r="WTN3527" s="59"/>
      <c r="WTO3527" s="315"/>
      <c r="WTP3527" s="85"/>
      <c r="WTQ3527" s="79"/>
      <c r="WTR3527" s="95"/>
      <c r="WTS3527" s="86"/>
      <c r="WTT3527" s="90"/>
      <c r="WTU3527" s="85"/>
      <c r="WTV3527" s="85"/>
      <c r="WTW3527" s="70"/>
      <c r="WTX3527" s="84"/>
      <c r="WTY3527" s="84"/>
      <c r="WTZ3527" s="84"/>
      <c r="WUA3527" s="59"/>
      <c r="WUB3527" s="59"/>
      <c r="WUC3527" s="59"/>
      <c r="WUD3527" s="59"/>
      <c r="WUE3527" s="315"/>
      <c r="WUF3527" s="85"/>
      <c r="WUG3527" s="79"/>
      <c r="WUH3527" s="95"/>
      <c r="WUI3527" s="86"/>
      <c r="WUJ3527" s="90"/>
      <c r="WUK3527" s="85"/>
      <c r="WUL3527" s="85"/>
      <c r="WUM3527" s="70"/>
      <c r="WUN3527" s="84"/>
      <c r="WUO3527" s="84"/>
      <c r="WUP3527" s="84"/>
      <c r="WUQ3527" s="59"/>
      <c r="WUR3527" s="59"/>
      <c r="WUS3527" s="59"/>
      <c r="WUT3527" s="59"/>
      <c r="WUU3527" s="315"/>
      <c r="WUV3527" s="85"/>
      <c r="WUW3527" s="79"/>
      <c r="WUX3527" s="95"/>
      <c r="WUY3527" s="86"/>
      <c r="WUZ3527" s="90"/>
      <c r="WVA3527" s="85"/>
      <c r="WVB3527" s="85"/>
      <c r="WVC3527" s="70"/>
      <c r="WVD3527" s="84"/>
      <c r="WVE3527" s="84"/>
      <c r="WVF3527" s="84"/>
      <c r="WVG3527" s="59"/>
      <c r="WVH3527" s="59"/>
      <c r="WVI3527" s="59"/>
      <c r="WVJ3527" s="59"/>
      <c r="WVK3527" s="315"/>
      <c r="WVL3527" s="85"/>
      <c r="WVM3527" s="79"/>
      <c r="WVN3527" s="95"/>
      <c r="WVO3527" s="86"/>
      <c r="WVP3527" s="90"/>
      <c r="WVQ3527" s="85"/>
      <c r="WVR3527" s="85"/>
      <c r="WVS3527" s="70"/>
      <c r="WVT3527" s="84"/>
      <c r="WVU3527" s="84"/>
      <c r="WVV3527" s="84"/>
      <c r="WVW3527" s="59"/>
      <c r="WVX3527" s="59"/>
      <c r="WVY3527" s="59"/>
      <c r="WVZ3527" s="59"/>
      <c r="WWA3527" s="315"/>
      <c r="WWB3527" s="85"/>
      <c r="WWC3527" s="79"/>
      <c r="WWD3527" s="95"/>
      <c r="WWE3527" s="86"/>
      <c r="WWF3527" s="90"/>
      <c r="WWG3527" s="85"/>
      <c r="WWH3527" s="85"/>
      <c r="WWI3527" s="70"/>
      <c r="WWJ3527" s="84"/>
      <c r="WWK3527" s="84"/>
      <c r="WWL3527" s="84"/>
      <c r="WWM3527" s="59"/>
      <c r="WWN3527" s="59"/>
      <c r="WWO3527" s="59"/>
      <c r="WWP3527" s="59"/>
      <c r="WWQ3527" s="315"/>
      <c r="WWR3527" s="85"/>
      <c r="WWS3527" s="79"/>
      <c r="WWT3527" s="95"/>
      <c r="WWU3527" s="86"/>
      <c r="WWV3527" s="90"/>
      <c r="WWW3527" s="85"/>
      <c r="WWX3527" s="85"/>
      <c r="WWY3527" s="70"/>
      <c r="WWZ3527" s="84"/>
      <c r="WXA3527" s="84"/>
      <c r="WXB3527" s="84"/>
      <c r="WXC3527" s="59"/>
      <c r="WXD3527" s="59"/>
      <c r="WXE3527" s="59"/>
      <c r="WXF3527" s="59"/>
      <c r="WXG3527" s="315"/>
      <c r="WXH3527" s="85"/>
      <c r="WXI3527" s="79"/>
      <c r="WXJ3527" s="95"/>
      <c r="WXK3527" s="86"/>
      <c r="WXL3527" s="90"/>
      <c r="WXM3527" s="85"/>
      <c r="WXN3527" s="85"/>
      <c r="WXO3527" s="70"/>
      <c r="WXP3527" s="84"/>
      <c r="WXQ3527" s="84"/>
      <c r="WXR3527" s="84"/>
      <c r="WXS3527" s="59"/>
      <c r="WXT3527" s="59"/>
      <c r="WXU3527" s="59"/>
      <c r="WXV3527" s="59"/>
      <c r="WXW3527" s="315"/>
      <c r="WXX3527" s="85"/>
      <c r="WXY3527" s="79"/>
      <c r="WXZ3527" s="95"/>
      <c r="WYA3527" s="86"/>
      <c r="WYB3527" s="90"/>
      <c r="WYC3527" s="85"/>
      <c r="WYD3527" s="85"/>
      <c r="WYE3527" s="70"/>
      <c r="WYF3527" s="84"/>
      <c r="WYG3527" s="84"/>
      <c r="WYH3527" s="84"/>
      <c r="WYI3527" s="59"/>
      <c r="WYJ3527" s="59"/>
      <c r="WYK3527" s="59"/>
      <c r="WYL3527" s="59"/>
      <c r="WYM3527" s="315"/>
      <c r="WYN3527" s="85"/>
      <c r="WYO3527" s="79"/>
      <c r="WYP3527" s="95"/>
      <c r="WYQ3527" s="86"/>
      <c r="WYR3527" s="90"/>
      <c r="WYS3527" s="85"/>
      <c r="WYT3527" s="85"/>
      <c r="WYU3527" s="70"/>
      <c r="WYV3527" s="84"/>
      <c r="WYW3527" s="84"/>
      <c r="WYX3527" s="84"/>
      <c r="WYY3527" s="59"/>
      <c r="WYZ3527" s="59"/>
      <c r="WZA3527" s="59"/>
      <c r="WZB3527" s="59"/>
      <c r="WZC3527" s="315"/>
      <c r="WZD3527" s="85"/>
      <c r="WZE3527" s="79"/>
      <c r="WZF3527" s="95"/>
      <c r="WZG3527" s="86"/>
      <c r="WZH3527" s="90"/>
      <c r="WZI3527" s="85"/>
      <c r="WZJ3527" s="85"/>
      <c r="WZK3527" s="70"/>
      <c r="WZL3527" s="84"/>
      <c r="WZM3527" s="84"/>
      <c r="WZN3527" s="84"/>
      <c r="WZO3527" s="59"/>
      <c r="WZP3527" s="59"/>
      <c r="WZQ3527" s="59"/>
      <c r="WZR3527" s="59"/>
      <c r="WZS3527" s="315"/>
      <c r="WZT3527" s="85"/>
      <c r="WZU3527" s="79"/>
      <c r="WZV3527" s="95"/>
      <c r="WZW3527" s="86"/>
      <c r="WZX3527" s="90"/>
      <c r="WZY3527" s="85"/>
      <c r="WZZ3527" s="85"/>
      <c r="XAA3527" s="70"/>
      <c r="XAB3527" s="84"/>
      <c r="XAC3527" s="84"/>
      <c r="XAD3527" s="84"/>
      <c r="XAE3527" s="59"/>
      <c r="XAF3527" s="59"/>
      <c r="XAG3527" s="59"/>
      <c r="XAH3527" s="59"/>
      <c r="XAI3527" s="315"/>
      <c r="XAJ3527" s="85"/>
      <c r="XAK3527" s="79"/>
      <c r="XAL3527" s="95"/>
      <c r="XAM3527" s="86"/>
      <c r="XAN3527" s="90"/>
      <c r="XAO3527" s="85"/>
      <c r="XAP3527" s="85"/>
      <c r="XAQ3527" s="70"/>
      <c r="XAR3527" s="84"/>
      <c r="XAS3527" s="84"/>
      <c r="XAT3527" s="84"/>
      <c r="XAU3527" s="59"/>
      <c r="XAV3527" s="59"/>
      <c r="XAW3527" s="59"/>
      <c r="XAX3527" s="59"/>
      <c r="XAY3527" s="315"/>
      <c r="XAZ3527" s="85"/>
      <c r="XBA3527" s="79"/>
      <c r="XBB3527" s="95"/>
      <c r="XBC3527" s="86"/>
      <c r="XBD3527" s="90"/>
      <c r="XBE3527" s="85"/>
      <c r="XBF3527" s="85"/>
      <c r="XBG3527" s="70"/>
      <c r="XBH3527" s="84"/>
      <c r="XBI3527" s="84"/>
      <c r="XBJ3527" s="84"/>
      <c r="XBK3527" s="59"/>
      <c r="XBL3527" s="59"/>
      <c r="XBM3527" s="59"/>
      <c r="XBN3527" s="59"/>
      <c r="XBO3527" s="315"/>
      <c r="XBP3527" s="85"/>
      <c r="XBQ3527" s="79"/>
      <c r="XBR3527" s="95"/>
      <c r="XBS3527" s="86"/>
      <c r="XBT3527" s="90"/>
      <c r="XBU3527" s="85"/>
      <c r="XBV3527" s="85"/>
      <c r="XBW3527" s="70"/>
      <c r="XBX3527" s="84"/>
      <c r="XBY3527" s="84"/>
      <c r="XBZ3527" s="84"/>
      <c r="XCA3527" s="59"/>
      <c r="XCB3527" s="59"/>
      <c r="XCC3527" s="59"/>
      <c r="XCD3527" s="59"/>
      <c r="XCE3527" s="315"/>
      <c r="XCF3527" s="85"/>
      <c r="XCG3527" s="79"/>
      <c r="XCH3527" s="95"/>
      <c r="XCI3527" s="86"/>
      <c r="XCJ3527" s="90"/>
      <c r="XCK3527" s="85"/>
      <c r="XCL3527" s="85"/>
      <c r="XCM3527" s="70"/>
      <c r="XCN3527" s="84"/>
      <c r="XCO3527" s="84"/>
      <c r="XCP3527" s="84"/>
      <c r="XCQ3527" s="59"/>
      <c r="XCR3527" s="59"/>
      <c r="XCS3527" s="59"/>
      <c r="XCT3527" s="59"/>
      <c r="XCU3527" s="315"/>
      <c r="XCV3527" s="85"/>
      <c r="XCW3527" s="79"/>
      <c r="XCX3527" s="95"/>
      <c r="XCY3527" s="86"/>
      <c r="XCZ3527" s="90"/>
      <c r="XDA3527" s="85"/>
      <c r="XDB3527" s="85"/>
      <c r="XDC3527" s="70"/>
      <c r="XDD3527" s="84"/>
      <c r="XDE3527" s="84"/>
      <c r="XDF3527" s="84"/>
      <c r="XDG3527" s="59"/>
      <c r="XDH3527" s="59"/>
      <c r="XDI3527" s="59"/>
      <c r="XDJ3527" s="59"/>
      <c r="XDK3527" s="315"/>
      <c r="XDL3527" s="85"/>
      <c r="XDM3527" s="79"/>
      <c r="XDN3527" s="95"/>
      <c r="XDO3527" s="86"/>
      <c r="XDP3527" s="90"/>
      <c r="XDQ3527" s="85"/>
      <c r="XDR3527" s="85"/>
      <c r="XDS3527" s="70"/>
      <c r="XDT3527" s="84"/>
      <c r="XDU3527" s="84"/>
      <c r="XDV3527" s="84"/>
      <c r="XDW3527" s="59"/>
      <c r="XDX3527" s="59"/>
      <c r="XDY3527" s="59"/>
      <c r="XDZ3527" s="59"/>
      <c r="XEA3527" s="315"/>
      <c r="XEB3527" s="85"/>
      <c r="XEC3527" s="79"/>
    </row>
    <row r="3528" spans="1:16357" ht="24" customHeight="1">
      <c r="A3528" s="624">
        <v>1652</v>
      </c>
      <c r="B3528" s="627" t="s">
        <v>25</v>
      </c>
      <c r="C3528" s="80" t="s">
        <v>362</v>
      </c>
      <c r="D3528" s="78">
        <v>22</v>
      </c>
      <c r="E3528" s="78">
        <v>3</v>
      </c>
      <c r="F3528" s="78">
        <v>27</v>
      </c>
      <c r="G3528" s="78">
        <v>1</v>
      </c>
      <c r="H3528" s="31">
        <v>9127</v>
      </c>
      <c r="I3528" s="85">
        <v>150</v>
      </c>
      <c r="J3528" s="84">
        <f t="shared" ref="J3528:J3531" si="2626">H3528*I3528</f>
        <v>1369050</v>
      </c>
      <c r="K3528" s="85"/>
      <c r="L3528" s="85"/>
      <c r="M3528" s="85"/>
      <c r="N3528" s="85"/>
      <c r="O3528" s="85"/>
      <c r="P3528" s="85">
        <v>100</v>
      </c>
      <c r="Q3528" s="59"/>
      <c r="R3528" s="59">
        <f t="shared" ref="R3528:R3531" si="2627">O3528*Q3528</f>
        <v>0</v>
      </c>
      <c r="S3528" s="59"/>
      <c r="T3528" s="59"/>
      <c r="U3528" s="59">
        <f t="shared" ref="U3528:U3531" si="2628">R3528-R3528*T3528/100</f>
        <v>0</v>
      </c>
      <c r="V3528" s="84">
        <f t="shared" ref="V3528:V3531" si="2629">J3528+U3528</f>
        <v>1369050</v>
      </c>
      <c r="W3528" s="84">
        <f t="shared" ref="W3528:W3531" si="2630">V3528*P3528/100</f>
        <v>1369050</v>
      </c>
      <c r="X3528" s="59"/>
      <c r="Y3528" s="609">
        <f>J3528</f>
        <v>1369050</v>
      </c>
      <c r="Z3528" s="85">
        <v>0.01</v>
      </c>
      <c r="AA3528" s="79">
        <f t="shared" ref="AA3528:AA3541" si="2631">Y3528*Z3528/100</f>
        <v>136.905</v>
      </c>
    </row>
    <row r="3529" spans="1:16357" ht="24" customHeight="1">
      <c r="A3529" s="624">
        <v>1653</v>
      </c>
      <c r="B3529" s="864" t="s">
        <v>64</v>
      </c>
      <c r="C3529" s="865"/>
      <c r="D3529" s="78">
        <v>7</v>
      </c>
      <c r="E3529" s="78">
        <v>2</v>
      </c>
      <c r="F3529" s="78">
        <v>11</v>
      </c>
      <c r="G3529" s="78">
        <v>1</v>
      </c>
      <c r="H3529" s="31">
        <v>3011</v>
      </c>
      <c r="I3529" s="85">
        <v>150</v>
      </c>
      <c r="J3529" s="84">
        <f t="shared" si="2626"/>
        <v>451650</v>
      </c>
      <c r="K3529" s="85"/>
      <c r="L3529" s="85"/>
      <c r="M3529" s="85"/>
      <c r="N3529" s="85"/>
      <c r="O3529" s="85"/>
      <c r="P3529" s="85">
        <v>100</v>
      </c>
      <c r="Q3529" s="59"/>
      <c r="R3529" s="59">
        <f t="shared" si="2627"/>
        <v>0</v>
      </c>
      <c r="S3529" s="59"/>
      <c r="T3529" s="59"/>
      <c r="U3529" s="59">
        <f t="shared" si="2628"/>
        <v>0</v>
      </c>
      <c r="V3529" s="84">
        <f t="shared" si="2629"/>
        <v>451650</v>
      </c>
      <c r="W3529" s="84">
        <f t="shared" si="2630"/>
        <v>451650</v>
      </c>
      <c r="X3529" s="59"/>
      <c r="Y3529" s="609">
        <f>J3529</f>
        <v>451650</v>
      </c>
      <c r="Z3529" s="85">
        <v>0.01</v>
      </c>
      <c r="AA3529" s="79">
        <f t="shared" si="2631"/>
        <v>45.164999999999999</v>
      </c>
    </row>
    <row r="3530" spans="1:16357" ht="24" customHeight="1">
      <c r="A3530" s="624">
        <v>1654</v>
      </c>
      <c r="B3530" s="627" t="s">
        <v>25</v>
      </c>
      <c r="C3530" s="80" t="s">
        <v>363</v>
      </c>
      <c r="D3530" s="78">
        <v>12</v>
      </c>
      <c r="E3530" s="78">
        <v>3</v>
      </c>
      <c r="F3530" s="78">
        <v>66</v>
      </c>
      <c r="G3530" s="78">
        <v>1</v>
      </c>
      <c r="H3530" s="31">
        <v>5166</v>
      </c>
      <c r="I3530" s="85">
        <v>150</v>
      </c>
      <c r="J3530" s="84">
        <f t="shared" si="2626"/>
        <v>774900</v>
      </c>
      <c r="K3530" s="85"/>
      <c r="L3530" s="85"/>
      <c r="M3530" s="85"/>
      <c r="N3530" s="85"/>
      <c r="O3530" s="85"/>
      <c r="P3530" s="85">
        <v>100</v>
      </c>
      <c r="Q3530" s="59"/>
      <c r="R3530" s="59">
        <f t="shared" si="2627"/>
        <v>0</v>
      </c>
      <c r="S3530" s="59"/>
      <c r="T3530" s="59"/>
      <c r="U3530" s="59">
        <f t="shared" si="2628"/>
        <v>0</v>
      </c>
      <c r="V3530" s="84">
        <f t="shared" si="2629"/>
        <v>774900</v>
      </c>
      <c r="W3530" s="84">
        <f t="shared" si="2630"/>
        <v>774900</v>
      </c>
      <c r="X3530" s="59"/>
      <c r="Y3530" s="609">
        <f>J3530</f>
        <v>774900</v>
      </c>
      <c r="Z3530" s="85">
        <v>0.01</v>
      </c>
      <c r="AA3530" s="79">
        <f t="shared" si="2631"/>
        <v>77.489999999999995</v>
      </c>
    </row>
    <row r="3531" spans="1:16357" ht="24" customHeight="1">
      <c r="A3531" s="624">
        <v>1655</v>
      </c>
      <c r="B3531" s="627" t="s">
        <v>25</v>
      </c>
      <c r="C3531" s="80" t="s">
        <v>364</v>
      </c>
      <c r="D3531" s="78">
        <v>4</v>
      </c>
      <c r="E3531" s="78">
        <v>2</v>
      </c>
      <c r="F3531" s="78">
        <v>12</v>
      </c>
      <c r="G3531" s="78">
        <v>1</v>
      </c>
      <c r="H3531" s="31">
        <v>1812</v>
      </c>
      <c r="I3531" s="85">
        <v>150</v>
      </c>
      <c r="J3531" s="84">
        <f t="shared" si="2626"/>
        <v>271800</v>
      </c>
      <c r="K3531" s="85"/>
      <c r="L3531" s="85"/>
      <c r="M3531" s="85"/>
      <c r="N3531" s="85"/>
      <c r="O3531" s="85"/>
      <c r="P3531" s="85">
        <v>100</v>
      </c>
      <c r="Q3531" s="59"/>
      <c r="R3531" s="59">
        <f t="shared" si="2627"/>
        <v>0</v>
      </c>
      <c r="S3531" s="59"/>
      <c r="T3531" s="59"/>
      <c r="U3531" s="59">
        <f t="shared" si="2628"/>
        <v>0</v>
      </c>
      <c r="V3531" s="84">
        <f t="shared" si="2629"/>
        <v>271800</v>
      </c>
      <c r="W3531" s="84">
        <f t="shared" si="2630"/>
        <v>271800</v>
      </c>
      <c r="X3531" s="59"/>
      <c r="Y3531" s="609">
        <f>J3531</f>
        <v>271800</v>
      </c>
      <c r="Z3531" s="85">
        <v>0.01</v>
      </c>
      <c r="AA3531" s="79">
        <f t="shared" si="2631"/>
        <v>27.18</v>
      </c>
    </row>
    <row r="3532" spans="1:16357" ht="24" customHeight="1">
      <c r="A3532" s="624">
        <v>1656</v>
      </c>
      <c r="B3532" s="79" t="s">
        <v>57</v>
      </c>
      <c r="C3532" s="78" t="s">
        <v>29</v>
      </c>
      <c r="D3532" s="78">
        <v>0</v>
      </c>
      <c r="E3532" s="78">
        <v>1</v>
      </c>
      <c r="F3532" s="78">
        <v>0</v>
      </c>
      <c r="G3532" s="78">
        <v>2</v>
      </c>
      <c r="H3532" s="59">
        <v>100</v>
      </c>
      <c r="I3532" s="85">
        <v>400</v>
      </c>
      <c r="J3532" s="70">
        <f>H3532*I3532</f>
        <v>40000</v>
      </c>
      <c r="K3532" s="90">
        <v>1</v>
      </c>
      <c r="L3532" s="85" t="s">
        <v>226</v>
      </c>
      <c r="M3532" s="86" t="s">
        <v>69</v>
      </c>
      <c r="N3532" s="90">
        <v>2</v>
      </c>
      <c r="O3532" s="85">
        <v>282</v>
      </c>
      <c r="P3532" s="85">
        <v>100</v>
      </c>
      <c r="Q3532" s="70">
        <v>6350</v>
      </c>
      <c r="R3532" s="84">
        <f>O3532*Q3532</f>
        <v>1790700</v>
      </c>
      <c r="S3532" s="84">
        <v>21</v>
      </c>
      <c r="T3532" s="84">
        <v>93</v>
      </c>
      <c r="U3532" s="112">
        <f>R3532-R3532*T3532/100</f>
        <v>125349</v>
      </c>
      <c r="V3532" s="111">
        <f>J3532+U3532</f>
        <v>165349</v>
      </c>
      <c r="W3532" s="112">
        <f>V3532*P3532/100</f>
        <v>165349</v>
      </c>
      <c r="X3532" s="59" t="s">
        <v>60</v>
      </c>
      <c r="Y3532" s="625">
        <f>J3532</f>
        <v>40000</v>
      </c>
      <c r="Z3532" s="85">
        <v>0.02</v>
      </c>
      <c r="AA3532" s="79">
        <f t="shared" si="2631"/>
        <v>8</v>
      </c>
    </row>
    <row r="3533" spans="1:16357" ht="24" customHeight="1">
      <c r="A3533" s="624"/>
      <c r="B3533" s="79"/>
      <c r="C3533" s="78"/>
      <c r="D3533" s="78"/>
      <c r="E3533" s="78"/>
      <c r="F3533" s="78"/>
      <c r="G3533" s="78"/>
      <c r="H3533" s="59"/>
      <c r="I3533" s="85"/>
      <c r="J3533" s="70"/>
      <c r="K3533" s="90">
        <v>2</v>
      </c>
      <c r="L3533" s="95" t="s">
        <v>162</v>
      </c>
      <c r="M3533" s="86" t="s">
        <v>27</v>
      </c>
      <c r="N3533" s="90">
        <v>2</v>
      </c>
      <c r="O3533" s="85">
        <v>102</v>
      </c>
      <c r="P3533" s="85">
        <v>100</v>
      </c>
      <c r="Q3533" s="70">
        <v>6350</v>
      </c>
      <c r="R3533" s="84">
        <f>O3533*Q3533</f>
        <v>647700</v>
      </c>
      <c r="S3533" s="84">
        <v>31</v>
      </c>
      <c r="T3533" s="84">
        <v>93</v>
      </c>
      <c r="U3533" s="112">
        <f>R3533-R3533*T3533/100</f>
        <v>45339</v>
      </c>
      <c r="V3533" s="111">
        <f>J3533+U3533</f>
        <v>45339</v>
      </c>
      <c r="W3533" s="112">
        <f>V3533*P3533/100</f>
        <v>45339</v>
      </c>
      <c r="X3533" s="59"/>
      <c r="Y3533" s="625">
        <v>0</v>
      </c>
      <c r="Z3533" s="85">
        <v>0</v>
      </c>
      <c r="AA3533" s="79">
        <f t="shared" si="2631"/>
        <v>0</v>
      </c>
    </row>
    <row r="3534" spans="1:16357" ht="24" customHeight="1">
      <c r="A3534" s="624">
        <v>1657</v>
      </c>
      <c r="B3534" s="627" t="s">
        <v>25</v>
      </c>
      <c r="C3534" s="80" t="s">
        <v>365</v>
      </c>
      <c r="D3534" s="78">
        <v>12</v>
      </c>
      <c r="E3534" s="78">
        <v>1</v>
      </c>
      <c r="F3534" s="78">
        <v>0</v>
      </c>
      <c r="G3534" s="78">
        <v>1</v>
      </c>
      <c r="H3534" s="31">
        <v>4900</v>
      </c>
      <c r="I3534" s="85">
        <v>100</v>
      </c>
      <c r="J3534" s="84">
        <f t="shared" ref="J3534:J3538" si="2632">H3534*I3534</f>
        <v>490000</v>
      </c>
      <c r="K3534" s="85"/>
      <c r="L3534" s="85"/>
      <c r="M3534" s="85"/>
      <c r="N3534" s="85"/>
      <c r="O3534" s="85"/>
      <c r="P3534" s="85">
        <v>100</v>
      </c>
      <c r="Q3534" s="59"/>
      <c r="R3534" s="59">
        <f t="shared" ref="R3534:R3538" si="2633">O3534*Q3534</f>
        <v>0</v>
      </c>
      <c r="S3534" s="59"/>
      <c r="T3534" s="59"/>
      <c r="U3534" s="59">
        <f t="shared" ref="U3534:U3538" si="2634">R3534-R3534*T3534/100</f>
        <v>0</v>
      </c>
      <c r="V3534" s="84">
        <f t="shared" ref="V3534:V3538" si="2635">J3534+U3534</f>
        <v>490000</v>
      </c>
      <c r="W3534" s="84">
        <f t="shared" ref="W3534:W3538" si="2636">V3534*P3534/100</f>
        <v>490000</v>
      </c>
      <c r="X3534" s="59"/>
      <c r="Y3534" s="609">
        <f t="shared" ref="Y3534:Y3539" si="2637">J3534</f>
        <v>490000</v>
      </c>
      <c r="Z3534" s="85">
        <v>0.01</v>
      </c>
      <c r="AA3534" s="79">
        <f t="shared" si="2631"/>
        <v>49</v>
      </c>
    </row>
    <row r="3535" spans="1:16357" ht="24" customHeight="1">
      <c r="A3535" s="624">
        <v>1658</v>
      </c>
      <c r="B3535" s="627" t="s">
        <v>25</v>
      </c>
      <c r="C3535" s="80" t="s">
        <v>366</v>
      </c>
      <c r="D3535" s="78">
        <v>32</v>
      </c>
      <c r="E3535" s="78">
        <v>0</v>
      </c>
      <c r="F3535" s="78">
        <v>4</v>
      </c>
      <c r="G3535" s="78">
        <v>1</v>
      </c>
      <c r="H3535" s="31">
        <v>12804</v>
      </c>
      <c r="I3535" s="85">
        <v>150</v>
      </c>
      <c r="J3535" s="84">
        <f t="shared" si="2632"/>
        <v>1920600</v>
      </c>
      <c r="K3535" s="85"/>
      <c r="L3535" s="85"/>
      <c r="M3535" s="85"/>
      <c r="N3535" s="85"/>
      <c r="O3535" s="85"/>
      <c r="P3535" s="85">
        <v>100</v>
      </c>
      <c r="Q3535" s="59"/>
      <c r="R3535" s="59">
        <f t="shared" si="2633"/>
        <v>0</v>
      </c>
      <c r="S3535" s="59"/>
      <c r="T3535" s="59"/>
      <c r="U3535" s="59">
        <f t="shared" si="2634"/>
        <v>0</v>
      </c>
      <c r="V3535" s="84">
        <f t="shared" si="2635"/>
        <v>1920600</v>
      </c>
      <c r="W3535" s="84">
        <f t="shared" si="2636"/>
        <v>1920600</v>
      </c>
      <c r="X3535" s="59"/>
      <c r="Y3535" s="609">
        <f t="shared" si="2637"/>
        <v>1920600</v>
      </c>
      <c r="Z3535" s="85">
        <v>0.01</v>
      </c>
      <c r="AA3535" s="79">
        <f t="shared" si="2631"/>
        <v>192.06</v>
      </c>
    </row>
    <row r="3536" spans="1:16357" ht="24" customHeight="1">
      <c r="A3536" s="624">
        <v>1659</v>
      </c>
      <c r="B3536" s="627" t="s">
        <v>25</v>
      </c>
      <c r="C3536" s="80" t="s">
        <v>311</v>
      </c>
      <c r="D3536" s="78">
        <v>4</v>
      </c>
      <c r="E3536" s="78">
        <v>2</v>
      </c>
      <c r="F3536" s="78">
        <v>18</v>
      </c>
      <c r="G3536" s="78">
        <v>1</v>
      </c>
      <c r="H3536" s="31">
        <v>1818</v>
      </c>
      <c r="I3536" s="85">
        <v>150</v>
      </c>
      <c r="J3536" s="84">
        <f t="shared" si="2632"/>
        <v>272700</v>
      </c>
      <c r="K3536" s="85"/>
      <c r="L3536" s="85"/>
      <c r="M3536" s="85"/>
      <c r="N3536" s="85"/>
      <c r="O3536" s="85"/>
      <c r="P3536" s="85">
        <v>100</v>
      </c>
      <c r="Q3536" s="59"/>
      <c r="R3536" s="59">
        <f t="shared" si="2633"/>
        <v>0</v>
      </c>
      <c r="S3536" s="59"/>
      <c r="T3536" s="59"/>
      <c r="U3536" s="59">
        <f t="shared" si="2634"/>
        <v>0</v>
      </c>
      <c r="V3536" s="84">
        <f t="shared" si="2635"/>
        <v>272700</v>
      </c>
      <c r="W3536" s="84">
        <f t="shared" si="2636"/>
        <v>272700</v>
      </c>
      <c r="X3536" s="59"/>
      <c r="Y3536" s="609">
        <f t="shared" si="2637"/>
        <v>272700</v>
      </c>
      <c r="Z3536" s="85">
        <v>0.01</v>
      </c>
      <c r="AA3536" s="79">
        <f t="shared" si="2631"/>
        <v>27.27</v>
      </c>
    </row>
    <row r="3537" spans="1:27" ht="24" customHeight="1">
      <c r="A3537" s="624">
        <v>1660</v>
      </c>
      <c r="B3537" s="627" t="s">
        <v>25</v>
      </c>
      <c r="C3537" s="80" t="s">
        <v>310</v>
      </c>
      <c r="D3537" s="78">
        <v>1</v>
      </c>
      <c r="E3537" s="78">
        <v>1</v>
      </c>
      <c r="F3537" s="78">
        <v>27</v>
      </c>
      <c r="G3537" s="78">
        <v>1</v>
      </c>
      <c r="H3537" s="31">
        <v>527</v>
      </c>
      <c r="I3537" s="85">
        <v>150</v>
      </c>
      <c r="J3537" s="84">
        <f t="shared" si="2632"/>
        <v>79050</v>
      </c>
      <c r="K3537" s="85"/>
      <c r="L3537" s="85"/>
      <c r="M3537" s="85"/>
      <c r="N3537" s="85"/>
      <c r="O3537" s="85"/>
      <c r="P3537" s="85">
        <v>100</v>
      </c>
      <c r="Q3537" s="59"/>
      <c r="R3537" s="59">
        <f t="shared" si="2633"/>
        <v>0</v>
      </c>
      <c r="S3537" s="59"/>
      <c r="T3537" s="59"/>
      <c r="U3537" s="59">
        <f t="shared" si="2634"/>
        <v>0</v>
      </c>
      <c r="V3537" s="84">
        <f t="shared" si="2635"/>
        <v>79050</v>
      </c>
      <c r="W3537" s="84">
        <f t="shared" si="2636"/>
        <v>79050</v>
      </c>
      <c r="X3537" s="59"/>
      <c r="Y3537" s="609">
        <f t="shared" si="2637"/>
        <v>79050</v>
      </c>
      <c r="Z3537" s="85">
        <v>0.01</v>
      </c>
      <c r="AA3537" s="79">
        <f t="shared" si="2631"/>
        <v>7.9050000000000002</v>
      </c>
    </row>
    <row r="3538" spans="1:27" ht="24" customHeight="1">
      <c r="A3538" s="624">
        <v>1661</v>
      </c>
      <c r="B3538" s="627" t="s">
        <v>25</v>
      </c>
      <c r="C3538" s="80" t="s">
        <v>313</v>
      </c>
      <c r="D3538" s="78">
        <v>1</v>
      </c>
      <c r="E3538" s="78">
        <v>2</v>
      </c>
      <c r="F3538" s="78">
        <v>50</v>
      </c>
      <c r="G3538" s="78">
        <v>1</v>
      </c>
      <c r="H3538" s="31">
        <v>650</v>
      </c>
      <c r="I3538" s="85">
        <v>150</v>
      </c>
      <c r="J3538" s="84">
        <f t="shared" si="2632"/>
        <v>97500</v>
      </c>
      <c r="K3538" s="85"/>
      <c r="L3538" s="85"/>
      <c r="M3538" s="85"/>
      <c r="N3538" s="85"/>
      <c r="O3538" s="85"/>
      <c r="P3538" s="85">
        <v>100</v>
      </c>
      <c r="Q3538" s="59"/>
      <c r="R3538" s="59">
        <f t="shared" si="2633"/>
        <v>0</v>
      </c>
      <c r="S3538" s="59"/>
      <c r="T3538" s="59"/>
      <c r="U3538" s="59">
        <f t="shared" si="2634"/>
        <v>0</v>
      </c>
      <c r="V3538" s="84">
        <f t="shared" si="2635"/>
        <v>97500</v>
      </c>
      <c r="W3538" s="84">
        <f t="shared" si="2636"/>
        <v>97500</v>
      </c>
      <c r="X3538" s="59"/>
      <c r="Y3538" s="609">
        <f t="shared" si="2637"/>
        <v>97500</v>
      </c>
      <c r="Z3538" s="85">
        <v>0.01</v>
      </c>
      <c r="AA3538" s="79">
        <f t="shared" si="2631"/>
        <v>9.75</v>
      </c>
    </row>
    <row r="3539" spans="1:27" ht="24" customHeight="1">
      <c r="A3539" s="624">
        <v>1662</v>
      </c>
      <c r="B3539" s="79" t="s">
        <v>57</v>
      </c>
      <c r="C3539" s="78" t="s">
        <v>29</v>
      </c>
      <c r="D3539" s="78">
        <v>0</v>
      </c>
      <c r="E3539" s="78">
        <v>0</v>
      </c>
      <c r="F3539" s="78">
        <v>90</v>
      </c>
      <c r="G3539" s="78">
        <v>2</v>
      </c>
      <c r="H3539" s="59">
        <v>90</v>
      </c>
      <c r="I3539" s="85">
        <v>150</v>
      </c>
      <c r="J3539" s="70">
        <f>H3539*I3539</f>
        <v>13500</v>
      </c>
      <c r="K3539" s="90">
        <v>1</v>
      </c>
      <c r="L3539" s="85" t="s">
        <v>226</v>
      </c>
      <c r="M3539" s="86" t="s">
        <v>67</v>
      </c>
      <c r="N3539" s="90">
        <v>2</v>
      </c>
      <c r="O3539" s="85">
        <v>325</v>
      </c>
      <c r="P3539" s="85">
        <v>100</v>
      </c>
      <c r="Q3539" s="70">
        <v>6350</v>
      </c>
      <c r="R3539" s="84">
        <f>O3539*Q3539</f>
        <v>2063750</v>
      </c>
      <c r="S3539" s="84">
        <v>31</v>
      </c>
      <c r="T3539" s="84">
        <v>52</v>
      </c>
      <c r="U3539" s="112">
        <f>R3539-R3539*T3539/100</f>
        <v>990600</v>
      </c>
      <c r="V3539" s="111">
        <f>J3539+U3539</f>
        <v>1004100</v>
      </c>
      <c r="W3539" s="112">
        <f>V3539*P3539/100</f>
        <v>1004100</v>
      </c>
      <c r="X3539" s="59" t="s">
        <v>60</v>
      </c>
      <c r="Y3539" s="625">
        <f t="shared" si="2637"/>
        <v>13500</v>
      </c>
      <c r="Z3539" s="85">
        <v>0.02</v>
      </c>
      <c r="AA3539" s="79">
        <f t="shared" si="2631"/>
        <v>2.7</v>
      </c>
    </row>
    <row r="3540" spans="1:27" ht="24" customHeight="1">
      <c r="A3540" s="624"/>
      <c r="B3540" s="79"/>
      <c r="C3540" s="78"/>
      <c r="D3540" s="78"/>
      <c r="E3540" s="78"/>
      <c r="F3540" s="78"/>
      <c r="G3540" s="78"/>
      <c r="H3540" s="59"/>
      <c r="I3540" s="85"/>
      <c r="J3540" s="70"/>
      <c r="K3540" s="90">
        <v>2</v>
      </c>
      <c r="L3540" s="95" t="s">
        <v>162</v>
      </c>
      <c r="M3540" s="86" t="s">
        <v>27</v>
      </c>
      <c r="N3540" s="90">
        <v>2</v>
      </c>
      <c r="O3540" s="85">
        <v>18</v>
      </c>
      <c r="P3540" s="85">
        <v>100</v>
      </c>
      <c r="Q3540" s="70">
        <v>6350</v>
      </c>
      <c r="R3540" s="84">
        <f>O3540*Q3540</f>
        <v>114300</v>
      </c>
      <c r="S3540" s="84">
        <v>31</v>
      </c>
      <c r="T3540" s="84">
        <v>93</v>
      </c>
      <c r="U3540" s="112">
        <f>R3540-R3540*T3540/100</f>
        <v>8001</v>
      </c>
      <c r="V3540" s="111">
        <f>J3540+U3540</f>
        <v>8001</v>
      </c>
      <c r="W3540" s="112">
        <f>V3540*P3540/100</f>
        <v>8001</v>
      </c>
      <c r="X3540" s="59"/>
      <c r="Y3540" s="625">
        <v>0</v>
      </c>
      <c r="Z3540" s="85">
        <v>0</v>
      </c>
      <c r="AA3540" s="79">
        <f t="shared" si="2631"/>
        <v>0</v>
      </c>
    </row>
    <row r="3541" spans="1:27" ht="24" customHeight="1">
      <c r="A3541" s="624">
        <v>1663</v>
      </c>
      <c r="B3541" s="627" t="s">
        <v>26</v>
      </c>
      <c r="C3541" s="80" t="s">
        <v>367</v>
      </c>
      <c r="D3541" s="78">
        <v>44</v>
      </c>
      <c r="E3541" s="78">
        <v>2</v>
      </c>
      <c r="F3541" s="78">
        <v>0</v>
      </c>
      <c r="G3541" s="78">
        <v>1</v>
      </c>
      <c r="H3541" s="31">
        <v>17800</v>
      </c>
      <c r="I3541" s="85">
        <v>100</v>
      </c>
      <c r="J3541" s="84">
        <f t="shared" ref="J3541" si="2638">H3541*I3541</f>
        <v>1780000</v>
      </c>
      <c r="K3541" s="85"/>
      <c r="L3541" s="85"/>
      <c r="M3541" s="85"/>
      <c r="N3541" s="85"/>
      <c r="O3541" s="85"/>
      <c r="P3541" s="85">
        <v>100</v>
      </c>
      <c r="Q3541" s="59"/>
      <c r="R3541" s="59">
        <f t="shared" ref="R3541" si="2639">O3541*Q3541</f>
        <v>0</v>
      </c>
      <c r="S3541" s="59"/>
      <c r="T3541" s="59"/>
      <c r="U3541" s="59">
        <f t="shared" ref="U3541" si="2640">R3541-R3541*T3541/100</f>
        <v>0</v>
      </c>
      <c r="V3541" s="84">
        <f t="shared" ref="V3541" si="2641">J3541+U3541</f>
        <v>1780000</v>
      </c>
      <c r="W3541" s="84">
        <f t="shared" ref="W3541" si="2642">V3541*P3541/100</f>
        <v>1780000</v>
      </c>
      <c r="X3541" s="59"/>
      <c r="Y3541" s="609">
        <f>J3541</f>
        <v>1780000</v>
      </c>
      <c r="Z3541" s="85">
        <v>0.01</v>
      </c>
      <c r="AA3541" s="79">
        <f t="shared" si="2631"/>
        <v>178</v>
      </c>
    </row>
    <row r="3542" spans="1:27" ht="24" customHeight="1">
      <c r="A3542" s="624"/>
      <c r="B3542" s="627"/>
      <c r="C3542" s="80"/>
      <c r="D3542" s="78"/>
      <c r="E3542" s="78"/>
      <c r="F3542" s="78"/>
      <c r="G3542" s="78"/>
      <c r="H3542" s="31"/>
      <c r="I3542" s="85"/>
      <c r="J3542" s="84"/>
      <c r="K3542" s="85"/>
      <c r="L3542" s="85"/>
      <c r="M3542" s="85"/>
      <c r="N3542" s="85"/>
      <c r="O3542" s="85"/>
      <c r="P3542" s="85"/>
      <c r="Q3542" s="59"/>
      <c r="R3542" s="59"/>
      <c r="S3542" s="59"/>
      <c r="T3542" s="59"/>
      <c r="U3542" s="59"/>
      <c r="V3542" s="84"/>
      <c r="W3542" s="84"/>
      <c r="X3542" s="59"/>
      <c r="Y3542" s="609"/>
      <c r="Z3542" s="85"/>
      <c r="AA3542" s="79"/>
    </row>
    <row r="3543" spans="1:27" ht="24" customHeight="1">
      <c r="A3543" s="624">
        <v>1664</v>
      </c>
      <c r="B3543" s="79" t="s">
        <v>57</v>
      </c>
      <c r="C3543" s="78" t="s">
        <v>29</v>
      </c>
      <c r="D3543" s="78">
        <v>2</v>
      </c>
      <c r="E3543" s="78">
        <v>0</v>
      </c>
      <c r="F3543" s="78">
        <v>90</v>
      </c>
      <c r="G3543" s="78">
        <v>2</v>
      </c>
      <c r="H3543" s="59">
        <v>200</v>
      </c>
      <c r="I3543" s="85">
        <v>400</v>
      </c>
      <c r="J3543" s="70">
        <f>H3543*I3543</f>
        <v>80000</v>
      </c>
      <c r="K3543" s="90">
        <v>1</v>
      </c>
      <c r="L3543" s="85" t="s">
        <v>226</v>
      </c>
      <c r="M3543" s="86" t="s">
        <v>67</v>
      </c>
      <c r="N3543" s="90">
        <v>2</v>
      </c>
      <c r="O3543" s="85">
        <v>160</v>
      </c>
      <c r="P3543" s="85">
        <v>100</v>
      </c>
      <c r="Q3543" s="70">
        <v>6350</v>
      </c>
      <c r="R3543" s="84">
        <f>O3543*Q3543</f>
        <v>1016000</v>
      </c>
      <c r="S3543" s="84">
        <v>17</v>
      </c>
      <c r="T3543" s="84">
        <v>24</v>
      </c>
      <c r="U3543" s="112">
        <f>R3543-R3543*T3543/100</f>
        <v>772160</v>
      </c>
      <c r="V3543" s="111">
        <f>J3543+U3543</f>
        <v>852160</v>
      </c>
      <c r="W3543" s="112">
        <f>V3543*P3543/100</f>
        <v>852160</v>
      </c>
      <c r="X3543" s="59" t="s">
        <v>60</v>
      </c>
      <c r="Y3543" s="625">
        <f>J3543</f>
        <v>80000</v>
      </c>
      <c r="Z3543" s="85">
        <v>0.02</v>
      </c>
      <c r="AA3543" s="79">
        <f t="shared" ref="AA3543:AA3553" si="2643">Y3543*Z3543/100</f>
        <v>16</v>
      </c>
    </row>
    <row r="3544" spans="1:27" ht="24" customHeight="1">
      <c r="A3544" s="624"/>
      <c r="B3544" s="79"/>
      <c r="C3544" s="78"/>
      <c r="D3544" s="78"/>
      <c r="E3544" s="78"/>
      <c r="F3544" s="78"/>
      <c r="G3544" s="78"/>
      <c r="H3544" s="59"/>
      <c r="I3544" s="85"/>
      <c r="J3544" s="70"/>
      <c r="K3544" s="90">
        <v>2</v>
      </c>
      <c r="L3544" s="95" t="s">
        <v>162</v>
      </c>
      <c r="M3544" s="86" t="s">
        <v>27</v>
      </c>
      <c r="N3544" s="90">
        <v>2</v>
      </c>
      <c r="O3544" s="85">
        <v>52.5</v>
      </c>
      <c r="P3544" s="85">
        <v>100</v>
      </c>
      <c r="Q3544" s="70">
        <v>5150</v>
      </c>
      <c r="R3544" s="84">
        <f>O3544*Q3544</f>
        <v>270375</v>
      </c>
      <c r="S3544" s="84">
        <v>17</v>
      </c>
      <c r="T3544" s="84">
        <v>79</v>
      </c>
      <c r="U3544" s="112">
        <f>R3544-R3544*T3544/100</f>
        <v>56778.75</v>
      </c>
      <c r="V3544" s="111">
        <f>J3544+U3544</f>
        <v>56778.75</v>
      </c>
      <c r="W3544" s="112">
        <f>V3544*P3544/100</f>
        <v>56778.75</v>
      </c>
      <c r="X3544" s="59"/>
      <c r="Y3544" s="625">
        <v>0</v>
      </c>
      <c r="Z3544" s="85">
        <v>0</v>
      </c>
      <c r="AA3544" s="79">
        <f t="shared" si="2643"/>
        <v>0</v>
      </c>
    </row>
    <row r="3545" spans="1:27" ht="24" customHeight="1">
      <c r="A3545" s="624">
        <v>1665</v>
      </c>
      <c r="B3545" s="627" t="s">
        <v>25</v>
      </c>
      <c r="C3545" s="80" t="s">
        <v>368</v>
      </c>
      <c r="D3545" s="78">
        <v>6</v>
      </c>
      <c r="E3545" s="78">
        <v>0</v>
      </c>
      <c r="F3545" s="78">
        <v>53</v>
      </c>
      <c r="G3545" s="78">
        <v>1</v>
      </c>
      <c r="H3545" s="31">
        <v>2453</v>
      </c>
      <c r="I3545" s="85">
        <v>150</v>
      </c>
      <c r="J3545" s="84">
        <f t="shared" ref="J3545:J3546" si="2644">H3545*I3545</f>
        <v>367950</v>
      </c>
      <c r="K3545" s="85"/>
      <c r="L3545" s="85"/>
      <c r="M3545" s="85"/>
      <c r="N3545" s="85"/>
      <c r="O3545" s="85"/>
      <c r="P3545" s="85">
        <v>100</v>
      </c>
      <c r="Q3545" s="59"/>
      <c r="R3545" s="59">
        <f t="shared" ref="R3545:R3546" si="2645">O3545*Q3545</f>
        <v>0</v>
      </c>
      <c r="S3545" s="59"/>
      <c r="T3545" s="59"/>
      <c r="U3545" s="59">
        <f t="shared" ref="U3545:U3546" si="2646">R3545-R3545*T3545/100</f>
        <v>0</v>
      </c>
      <c r="V3545" s="84">
        <f t="shared" ref="V3545:V3546" si="2647">J3545+U3545</f>
        <v>367950</v>
      </c>
      <c r="W3545" s="84">
        <f t="shared" ref="W3545:W3546" si="2648">V3545*P3545/100</f>
        <v>367950</v>
      </c>
      <c r="X3545" s="59"/>
      <c r="Y3545" s="609">
        <f>J3545</f>
        <v>367950</v>
      </c>
      <c r="Z3545" s="85">
        <v>0.01</v>
      </c>
      <c r="AA3545" s="79">
        <f t="shared" si="2643"/>
        <v>36.795000000000002</v>
      </c>
    </row>
    <row r="3546" spans="1:27" ht="24" customHeight="1">
      <c r="A3546" s="624">
        <v>1666</v>
      </c>
      <c r="B3546" s="627" t="s">
        <v>25</v>
      </c>
      <c r="C3546" s="80" t="s">
        <v>369</v>
      </c>
      <c r="D3546" s="78">
        <v>3</v>
      </c>
      <c r="E3546" s="78">
        <v>2</v>
      </c>
      <c r="F3546" s="78">
        <v>2</v>
      </c>
      <c r="G3546" s="78">
        <v>1</v>
      </c>
      <c r="H3546" s="31">
        <v>1402</v>
      </c>
      <c r="I3546" s="85">
        <v>100</v>
      </c>
      <c r="J3546" s="84">
        <f t="shared" si="2644"/>
        <v>140200</v>
      </c>
      <c r="K3546" s="85"/>
      <c r="L3546" s="85"/>
      <c r="M3546" s="85"/>
      <c r="N3546" s="85"/>
      <c r="O3546" s="85"/>
      <c r="P3546" s="85">
        <v>100</v>
      </c>
      <c r="Q3546" s="59"/>
      <c r="R3546" s="59">
        <f t="shared" si="2645"/>
        <v>0</v>
      </c>
      <c r="S3546" s="59"/>
      <c r="T3546" s="59"/>
      <c r="U3546" s="59">
        <f t="shared" si="2646"/>
        <v>0</v>
      </c>
      <c r="V3546" s="84">
        <f t="shared" si="2647"/>
        <v>140200</v>
      </c>
      <c r="W3546" s="84">
        <f t="shared" si="2648"/>
        <v>140200</v>
      </c>
      <c r="X3546" s="59"/>
      <c r="Y3546" s="609">
        <f>J3546</f>
        <v>140200</v>
      </c>
      <c r="Z3546" s="85">
        <v>0.01</v>
      </c>
      <c r="AA3546" s="79">
        <f t="shared" si="2643"/>
        <v>14.02</v>
      </c>
    </row>
    <row r="3547" spans="1:27" ht="24" customHeight="1">
      <c r="A3547" s="624">
        <v>1667</v>
      </c>
      <c r="B3547" s="79" t="s">
        <v>57</v>
      </c>
      <c r="C3547" s="78" t="s">
        <v>29</v>
      </c>
      <c r="D3547" s="78">
        <v>0</v>
      </c>
      <c r="E3547" s="78">
        <v>1</v>
      </c>
      <c r="F3547" s="78">
        <v>0</v>
      </c>
      <c r="G3547" s="78">
        <v>2</v>
      </c>
      <c r="H3547" s="59">
        <v>100</v>
      </c>
      <c r="I3547" s="85">
        <v>150</v>
      </c>
      <c r="J3547" s="70">
        <f>H3547*I3547</f>
        <v>15000</v>
      </c>
      <c r="K3547" s="90">
        <v>1</v>
      </c>
      <c r="L3547" s="85" t="s">
        <v>226</v>
      </c>
      <c r="M3547" s="86" t="s">
        <v>67</v>
      </c>
      <c r="N3547" s="90">
        <v>2</v>
      </c>
      <c r="O3547" s="85">
        <v>264</v>
      </c>
      <c r="P3547" s="85">
        <v>100</v>
      </c>
      <c r="Q3547" s="70">
        <v>6350</v>
      </c>
      <c r="R3547" s="84">
        <f>O3547*Q3547</f>
        <v>1676400</v>
      </c>
      <c r="S3547" s="84">
        <v>16</v>
      </c>
      <c r="T3547" s="84">
        <v>22</v>
      </c>
      <c r="U3547" s="112">
        <f>R3547-R3547*T3547/100</f>
        <v>1307592</v>
      </c>
      <c r="V3547" s="111">
        <f>J3547+U3547</f>
        <v>1322592</v>
      </c>
      <c r="W3547" s="112">
        <f>V3547*P3547/100</f>
        <v>1322592</v>
      </c>
      <c r="X3547" s="59" t="s">
        <v>60</v>
      </c>
      <c r="Y3547" s="625">
        <f>J3547</f>
        <v>15000</v>
      </c>
      <c r="Z3547" s="85">
        <v>0.02</v>
      </c>
      <c r="AA3547" s="79">
        <f t="shared" si="2643"/>
        <v>3</v>
      </c>
    </row>
    <row r="3548" spans="1:27" ht="24" customHeight="1">
      <c r="A3548" s="624"/>
      <c r="B3548" s="79"/>
      <c r="C3548" s="78"/>
      <c r="D3548" s="78"/>
      <c r="E3548" s="78"/>
      <c r="F3548" s="78"/>
      <c r="G3548" s="78"/>
      <c r="H3548" s="59"/>
      <c r="I3548" s="85"/>
      <c r="J3548" s="70"/>
      <c r="K3548" s="90"/>
      <c r="L3548" s="95"/>
      <c r="M3548" s="86"/>
      <c r="N3548" s="90"/>
      <c r="O3548" s="85"/>
      <c r="P3548" s="85"/>
      <c r="Q3548" s="70"/>
      <c r="R3548" s="84"/>
      <c r="S3548" s="84"/>
      <c r="T3548" s="84"/>
      <c r="U3548" s="112"/>
      <c r="V3548" s="111"/>
      <c r="W3548" s="112"/>
      <c r="X3548" s="59"/>
      <c r="Y3548" s="625"/>
      <c r="Z3548" s="85"/>
      <c r="AA3548" s="79"/>
    </row>
    <row r="3549" spans="1:27" ht="24" customHeight="1">
      <c r="A3549" s="624">
        <v>1668</v>
      </c>
      <c r="B3549" s="627" t="s">
        <v>25</v>
      </c>
      <c r="C3549" s="80" t="s">
        <v>370</v>
      </c>
      <c r="D3549" s="78">
        <v>13</v>
      </c>
      <c r="E3549" s="78">
        <v>3</v>
      </c>
      <c r="F3549" s="78">
        <v>53</v>
      </c>
      <c r="G3549" s="78">
        <v>1</v>
      </c>
      <c r="H3549" s="31">
        <v>5553</v>
      </c>
      <c r="I3549" s="85">
        <v>150</v>
      </c>
      <c r="J3549" s="84">
        <f t="shared" ref="J3549:J3551" si="2649">H3549*I3549</f>
        <v>832950</v>
      </c>
      <c r="K3549" s="85"/>
      <c r="L3549" s="85"/>
      <c r="M3549" s="85"/>
      <c r="N3549" s="85"/>
      <c r="O3549" s="85"/>
      <c r="P3549" s="85">
        <v>100</v>
      </c>
      <c r="Q3549" s="59"/>
      <c r="R3549" s="59">
        <f t="shared" ref="R3549:R3551" si="2650">O3549*Q3549</f>
        <v>0</v>
      </c>
      <c r="S3549" s="59"/>
      <c r="T3549" s="59"/>
      <c r="U3549" s="59">
        <f t="shared" ref="U3549:U3551" si="2651">R3549-R3549*T3549/100</f>
        <v>0</v>
      </c>
      <c r="V3549" s="84">
        <f t="shared" ref="V3549:V3551" si="2652">J3549+U3549</f>
        <v>832950</v>
      </c>
      <c r="W3549" s="84">
        <f t="shared" ref="W3549:W3551" si="2653">V3549*P3549/100</f>
        <v>832950</v>
      </c>
      <c r="X3549" s="59"/>
      <c r="Y3549" s="609">
        <f>J3549</f>
        <v>832950</v>
      </c>
      <c r="Z3549" s="85">
        <v>0.01</v>
      </c>
      <c r="AA3549" s="79">
        <f t="shared" si="2643"/>
        <v>83.295000000000002</v>
      </c>
    </row>
    <row r="3550" spans="1:27" ht="24" customHeight="1">
      <c r="A3550" s="624">
        <v>1669</v>
      </c>
      <c r="B3550" s="627" t="s">
        <v>25</v>
      </c>
      <c r="C3550" s="80" t="s">
        <v>371</v>
      </c>
      <c r="D3550" s="78">
        <v>2</v>
      </c>
      <c r="E3550" s="78">
        <v>0</v>
      </c>
      <c r="F3550" s="78">
        <v>0</v>
      </c>
      <c r="G3550" s="78">
        <v>1</v>
      </c>
      <c r="H3550" s="31">
        <v>800</v>
      </c>
      <c r="I3550" s="85">
        <v>150</v>
      </c>
      <c r="J3550" s="84">
        <f t="shared" si="2649"/>
        <v>120000</v>
      </c>
      <c r="K3550" s="85"/>
      <c r="L3550" s="85"/>
      <c r="M3550" s="85"/>
      <c r="N3550" s="85"/>
      <c r="O3550" s="85"/>
      <c r="P3550" s="85">
        <v>100</v>
      </c>
      <c r="Q3550" s="59"/>
      <c r="R3550" s="59">
        <f t="shared" si="2650"/>
        <v>0</v>
      </c>
      <c r="S3550" s="59"/>
      <c r="T3550" s="59"/>
      <c r="U3550" s="59">
        <f t="shared" si="2651"/>
        <v>0</v>
      </c>
      <c r="V3550" s="84">
        <f t="shared" si="2652"/>
        <v>120000</v>
      </c>
      <c r="W3550" s="84">
        <f t="shared" si="2653"/>
        <v>120000</v>
      </c>
      <c r="X3550" s="59"/>
      <c r="Y3550" s="609">
        <f>J3550</f>
        <v>120000</v>
      </c>
      <c r="Z3550" s="85">
        <v>0.01</v>
      </c>
      <c r="AA3550" s="79">
        <f t="shared" si="2643"/>
        <v>12</v>
      </c>
    </row>
    <row r="3551" spans="1:27" ht="24" customHeight="1">
      <c r="A3551" s="624">
        <v>1670</v>
      </c>
      <c r="B3551" s="627" t="s">
        <v>25</v>
      </c>
      <c r="C3551" s="80" t="s">
        <v>372</v>
      </c>
      <c r="D3551" s="78">
        <v>1</v>
      </c>
      <c r="E3551" s="78">
        <v>3</v>
      </c>
      <c r="F3551" s="78">
        <v>69</v>
      </c>
      <c r="G3551" s="78">
        <v>1</v>
      </c>
      <c r="H3551" s="31">
        <v>769</v>
      </c>
      <c r="I3551" s="85">
        <v>150</v>
      </c>
      <c r="J3551" s="84">
        <f t="shared" si="2649"/>
        <v>115350</v>
      </c>
      <c r="K3551" s="85"/>
      <c r="L3551" s="85"/>
      <c r="M3551" s="85"/>
      <c r="N3551" s="85"/>
      <c r="O3551" s="85"/>
      <c r="P3551" s="85">
        <v>100</v>
      </c>
      <c r="Q3551" s="59"/>
      <c r="R3551" s="59">
        <f t="shared" si="2650"/>
        <v>0</v>
      </c>
      <c r="S3551" s="59"/>
      <c r="T3551" s="59"/>
      <c r="U3551" s="59">
        <f t="shared" si="2651"/>
        <v>0</v>
      </c>
      <c r="V3551" s="84">
        <f t="shared" si="2652"/>
        <v>115350</v>
      </c>
      <c r="W3551" s="84">
        <f t="shared" si="2653"/>
        <v>115350</v>
      </c>
      <c r="X3551" s="59"/>
      <c r="Y3551" s="609">
        <f>J3551</f>
        <v>115350</v>
      </c>
      <c r="Z3551" s="85">
        <v>0.01</v>
      </c>
      <c r="AA3551" s="79">
        <f t="shared" si="2643"/>
        <v>11.535</v>
      </c>
    </row>
    <row r="3552" spans="1:27" ht="24" customHeight="1">
      <c r="A3552" s="624">
        <v>1671</v>
      </c>
      <c r="B3552" s="79" t="s">
        <v>57</v>
      </c>
      <c r="C3552" s="78" t="s">
        <v>29</v>
      </c>
      <c r="D3552" s="78">
        <v>0</v>
      </c>
      <c r="E3552" s="78">
        <v>1</v>
      </c>
      <c r="F3552" s="78">
        <v>10</v>
      </c>
      <c r="G3552" s="78">
        <v>2</v>
      </c>
      <c r="H3552" s="59">
        <v>110</v>
      </c>
      <c r="I3552" s="85">
        <v>150</v>
      </c>
      <c r="J3552" s="70">
        <f>H3552*I3552</f>
        <v>16500</v>
      </c>
      <c r="K3552" s="90">
        <v>1</v>
      </c>
      <c r="L3552" s="85" t="s">
        <v>226</v>
      </c>
      <c r="M3552" s="86" t="s">
        <v>63</v>
      </c>
      <c r="N3552" s="90">
        <v>2</v>
      </c>
      <c r="O3552" s="85">
        <v>392</v>
      </c>
      <c r="P3552" s="85">
        <v>100</v>
      </c>
      <c r="Q3552" s="70">
        <v>6350</v>
      </c>
      <c r="R3552" s="84">
        <f>O3552*Q3552</f>
        <v>2489200</v>
      </c>
      <c r="S3552" s="84">
        <v>39</v>
      </c>
      <c r="T3552" s="84">
        <v>85</v>
      </c>
      <c r="U3552" s="112">
        <f>R3552-R3552*T3552/100</f>
        <v>373380</v>
      </c>
      <c r="V3552" s="111">
        <f>J3552+U3552</f>
        <v>389880</v>
      </c>
      <c r="W3552" s="112">
        <f>V3552*P3552/100</f>
        <v>389880</v>
      </c>
      <c r="X3552" s="59" t="s">
        <v>60</v>
      </c>
      <c r="Y3552" s="625">
        <f>J3552</f>
        <v>16500</v>
      </c>
      <c r="Z3552" s="85">
        <v>0.02</v>
      </c>
      <c r="AA3552" s="79">
        <f t="shared" si="2643"/>
        <v>3.3</v>
      </c>
    </row>
    <row r="3553" spans="1:27" ht="24" customHeight="1">
      <c r="A3553" s="624"/>
      <c r="B3553" s="79"/>
      <c r="C3553" s="78"/>
      <c r="D3553" s="78"/>
      <c r="E3553" s="78"/>
      <c r="F3553" s="78"/>
      <c r="G3553" s="78"/>
      <c r="H3553" s="59"/>
      <c r="I3553" s="85"/>
      <c r="J3553" s="70"/>
      <c r="K3553" s="90">
        <v>2</v>
      </c>
      <c r="L3553" s="95" t="s">
        <v>162</v>
      </c>
      <c r="M3553" s="86" t="s">
        <v>27</v>
      </c>
      <c r="N3553" s="90">
        <v>1</v>
      </c>
      <c r="O3553" s="85">
        <v>8</v>
      </c>
      <c r="P3553" s="85">
        <v>100</v>
      </c>
      <c r="Q3553" s="70">
        <v>5150</v>
      </c>
      <c r="R3553" s="84">
        <f>O3553*Q3553</f>
        <v>41200</v>
      </c>
      <c r="S3553" s="84">
        <v>31</v>
      </c>
      <c r="T3553" s="84">
        <v>93</v>
      </c>
      <c r="U3553" s="30">
        <f>R3553-R3553*T3553/100</f>
        <v>2884</v>
      </c>
      <c r="V3553" s="31">
        <f>J3553+U3553</f>
        <v>2884</v>
      </c>
      <c r="W3553" s="30">
        <f>V3553*P3553/100</f>
        <v>2884</v>
      </c>
      <c r="X3553" s="59"/>
      <c r="Y3553" s="625">
        <v>0</v>
      </c>
      <c r="Z3553" s="85">
        <v>0</v>
      </c>
      <c r="AA3553" s="79">
        <f t="shared" si="2643"/>
        <v>0</v>
      </c>
    </row>
    <row r="3554" spans="1:27" ht="24" customHeight="1">
      <c r="A3554" s="624"/>
      <c r="B3554" s="627"/>
      <c r="C3554" s="80"/>
      <c r="D3554" s="78"/>
      <c r="E3554" s="78"/>
      <c r="F3554" s="78"/>
      <c r="G3554" s="78"/>
      <c r="H3554" s="31"/>
      <c r="I3554" s="85"/>
      <c r="J3554" s="84"/>
      <c r="K3554" s="85"/>
      <c r="L3554" s="85"/>
      <c r="M3554" s="85"/>
      <c r="N3554" s="85"/>
      <c r="O3554" s="85"/>
      <c r="P3554" s="85"/>
      <c r="Q3554" s="59"/>
      <c r="R3554" s="59"/>
      <c r="S3554" s="59"/>
      <c r="T3554" s="59"/>
      <c r="U3554" s="59"/>
      <c r="V3554" s="84"/>
      <c r="W3554" s="84"/>
      <c r="X3554" s="59"/>
      <c r="Y3554" s="609"/>
      <c r="Z3554" s="85"/>
      <c r="AA3554" s="79"/>
    </row>
    <row r="3555" spans="1:27" ht="24" customHeight="1">
      <c r="A3555" s="624">
        <v>1672</v>
      </c>
      <c r="B3555" s="79" t="s">
        <v>57</v>
      </c>
      <c r="C3555" s="78" t="s">
        <v>29</v>
      </c>
      <c r="D3555" s="78">
        <v>0</v>
      </c>
      <c r="E3555" s="78">
        <v>1</v>
      </c>
      <c r="F3555" s="78">
        <v>81</v>
      </c>
      <c r="G3555" s="78">
        <v>2</v>
      </c>
      <c r="H3555" s="59">
        <v>181</v>
      </c>
      <c r="I3555" s="85">
        <v>150</v>
      </c>
      <c r="J3555" s="70">
        <f>H3555*I3555</f>
        <v>27150</v>
      </c>
      <c r="K3555" s="90">
        <v>1</v>
      </c>
      <c r="L3555" s="85" t="s">
        <v>226</v>
      </c>
      <c r="M3555" s="86" t="s">
        <v>67</v>
      </c>
      <c r="N3555" s="90">
        <v>2</v>
      </c>
      <c r="O3555" s="85">
        <v>93.6</v>
      </c>
      <c r="P3555" s="85">
        <v>100</v>
      </c>
      <c r="Q3555" s="70">
        <v>6350</v>
      </c>
      <c r="R3555" s="84">
        <f>O3555*Q3555</f>
        <v>594360</v>
      </c>
      <c r="S3555" s="84">
        <v>33</v>
      </c>
      <c r="T3555" s="84">
        <v>56</v>
      </c>
      <c r="U3555" s="112">
        <f>R3555-R3555*T3555/100</f>
        <v>261518.40000000002</v>
      </c>
      <c r="V3555" s="111">
        <f>J3555+U3555</f>
        <v>288668.40000000002</v>
      </c>
      <c r="W3555" s="112">
        <f>V3555*P3555/100</f>
        <v>288668.40000000002</v>
      </c>
      <c r="X3555" s="59" t="s">
        <v>60</v>
      </c>
      <c r="Y3555" s="625">
        <f>J3555</f>
        <v>27150</v>
      </c>
      <c r="Z3555" s="85">
        <v>0.02</v>
      </c>
      <c r="AA3555" s="79">
        <f t="shared" ref="AA3555" si="2654">Y3555*Z3555/100</f>
        <v>5.43</v>
      </c>
    </row>
    <row r="3556" spans="1:27" ht="24" customHeight="1">
      <c r="A3556" s="624"/>
      <c r="B3556" s="627"/>
      <c r="C3556" s="80"/>
      <c r="D3556" s="78"/>
      <c r="E3556" s="78"/>
      <c r="F3556" s="78"/>
      <c r="G3556" s="78"/>
      <c r="H3556" s="31"/>
      <c r="I3556" s="85"/>
      <c r="J3556" s="84"/>
      <c r="K3556" s="85"/>
      <c r="L3556" s="85"/>
      <c r="M3556" s="85"/>
      <c r="N3556" s="85"/>
      <c r="O3556" s="85"/>
      <c r="P3556" s="85"/>
      <c r="Q3556" s="59"/>
      <c r="R3556" s="59"/>
      <c r="S3556" s="59"/>
      <c r="T3556" s="59"/>
      <c r="U3556" s="59"/>
      <c r="V3556" s="84"/>
      <c r="W3556" s="84"/>
      <c r="X3556" s="59"/>
      <c r="Y3556" s="609"/>
      <c r="Z3556" s="85"/>
      <c r="AA3556" s="79"/>
    </row>
    <row r="3557" spans="1:27" ht="24" customHeight="1">
      <c r="A3557" s="624">
        <v>1673</v>
      </c>
      <c r="B3557" s="79" t="s">
        <v>57</v>
      </c>
      <c r="C3557" s="78" t="s">
        <v>29</v>
      </c>
      <c r="D3557" s="78">
        <v>0</v>
      </c>
      <c r="E3557" s="78">
        <v>2</v>
      </c>
      <c r="F3557" s="78">
        <v>11</v>
      </c>
      <c r="G3557" s="78">
        <v>2</v>
      </c>
      <c r="H3557" s="59">
        <v>211</v>
      </c>
      <c r="I3557" s="85">
        <v>400</v>
      </c>
      <c r="J3557" s="70">
        <f>H3557*I3557</f>
        <v>84400</v>
      </c>
      <c r="K3557" s="90">
        <v>1</v>
      </c>
      <c r="L3557" s="85" t="s">
        <v>226</v>
      </c>
      <c r="M3557" s="86" t="s">
        <v>63</v>
      </c>
      <c r="N3557" s="90">
        <v>2</v>
      </c>
      <c r="O3557" s="85">
        <v>266</v>
      </c>
      <c r="P3557" s="85">
        <v>100</v>
      </c>
      <c r="Q3557" s="70">
        <v>6350</v>
      </c>
      <c r="R3557" s="84">
        <f>O3557*Q3557</f>
        <v>1689100</v>
      </c>
      <c r="S3557" s="84">
        <v>21</v>
      </c>
      <c r="T3557" s="84">
        <v>80</v>
      </c>
      <c r="U3557" s="112">
        <f>R3557-R3557*T3557/100</f>
        <v>337820</v>
      </c>
      <c r="V3557" s="111">
        <f>J3557+U3557</f>
        <v>422220</v>
      </c>
      <c r="W3557" s="112">
        <f>V3557*P3557/100</f>
        <v>422220</v>
      </c>
      <c r="X3557" s="59" t="s">
        <v>60</v>
      </c>
      <c r="Y3557" s="625">
        <f>J3557</f>
        <v>84400</v>
      </c>
      <c r="Z3557" s="85">
        <v>0.02</v>
      </c>
      <c r="AA3557" s="79">
        <f t="shared" ref="AA3557:AA3559" si="2655">Y3557*Z3557/100</f>
        <v>16.88</v>
      </c>
    </row>
    <row r="3558" spans="1:27" ht="24" customHeight="1">
      <c r="A3558" s="377"/>
      <c r="B3558" s="634"/>
      <c r="C3558" s="635"/>
      <c r="D3558" s="377"/>
      <c r="E3558" s="377"/>
      <c r="F3558" s="377"/>
      <c r="G3558" s="377"/>
      <c r="H3558" s="289"/>
      <c r="I3558" s="383"/>
      <c r="J3558" s="281"/>
      <c r="K3558" s="383"/>
      <c r="L3558" s="95" t="s">
        <v>162</v>
      </c>
      <c r="M3558" s="86" t="s">
        <v>27</v>
      </c>
      <c r="N3558" s="90">
        <v>1</v>
      </c>
      <c r="O3558" s="85">
        <v>8</v>
      </c>
      <c r="P3558" s="85">
        <v>100</v>
      </c>
      <c r="Q3558" s="70">
        <v>5150</v>
      </c>
      <c r="R3558" s="84">
        <f>O3558*Q3558</f>
        <v>41200</v>
      </c>
      <c r="S3558" s="84">
        <v>21</v>
      </c>
      <c r="T3558" s="84">
        <v>93</v>
      </c>
      <c r="U3558" s="30">
        <f>R3558-R3558*T3558/100</f>
        <v>2884</v>
      </c>
      <c r="V3558" s="31">
        <f>J3558+U3558</f>
        <v>2884</v>
      </c>
      <c r="W3558" s="30">
        <f>V3558*P3558/100</f>
        <v>2884</v>
      </c>
      <c r="X3558" s="59"/>
      <c r="Y3558" s="625">
        <v>0</v>
      </c>
      <c r="Z3558" s="85">
        <v>0</v>
      </c>
      <c r="AA3558" s="79">
        <f t="shared" si="2655"/>
        <v>0</v>
      </c>
    </row>
    <row r="3559" spans="1:27" ht="24" customHeight="1">
      <c r="A3559" s="624">
        <v>1674</v>
      </c>
      <c r="B3559" s="79" t="s">
        <v>57</v>
      </c>
      <c r="C3559" s="78" t="s">
        <v>29</v>
      </c>
      <c r="D3559" s="78">
        <v>0</v>
      </c>
      <c r="E3559" s="78">
        <v>3</v>
      </c>
      <c r="F3559" s="78">
        <v>0</v>
      </c>
      <c r="G3559" s="78">
        <v>2</v>
      </c>
      <c r="H3559" s="59">
        <v>300</v>
      </c>
      <c r="I3559" s="85">
        <v>150</v>
      </c>
      <c r="J3559" s="70">
        <f>H3559*I3559</f>
        <v>45000</v>
      </c>
      <c r="K3559" s="90">
        <v>1</v>
      </c>
      <c r="L3559" s="85" t="s">
        <v>226</v>
      </c>
      <c r="M3559" s="86" t="s">
        <v>67</v>
      </c>
      <c r="N3559" s="90">
        <v>2</v>
      </c>
      <c r="O3559" s="85">
        <v>585</v>
      </c>
      <c r="P3559" s="85">
        <v>100</v>
      </c>
      <c r="Q3559" s="70">
        <v>6350</v>
      </c>
      <c r="R3559" s="84">
        <f>O3559*Q3559</f>
        <v>3714750</v>
      </c>
      <c r="S3559" s="84">
        <v>19</v>
      </c>
      <c r="T3559" s="84">
        <v>28</v>
      </c>
      <c r="U3559" s="112">
        <f>R3559-R3559*T3559/100</f>
        <v>2674620</v>
      </c>
      <c r="V3559" s="111">
        <f>J3559+U3559</f>
        <v>2719620</v>
      </c>
      <c r="W3559" s="112">
        <f>V3559*P3559/100</f>
        <v>2719620</v>
      </c>
      <c r="X3559" s="59" t="s">
        <v>60</v>
      </c>
      <c r="Y3559" s="625">
        <f>J3559</f>
        <v>45000</v>
      </c>
      <c r="Z3559" s="85">
        <v>0.02</v>
      </c>
      <c r="AA3559" s="79">
        <f t="shared" si="2655"/>
        <v>9</v>
      </c>
    </row>
    <row r="3560" spans="1:27" ht="24" customHeight="1">
      <c r="A3560" s="624"/>
      <c r="B3560" s="79"/>
      <c r="C3560" s="78"/>
      <c r="D3560" s="78"/>
      <c r="E3560" s="78"/>
      <c r="F3560" s="78"/>
      <c r="G3560" s="78"/>
      <c r="H3560" s="59"/>
      <c r="I3560" s="85"/>
      <c r="J3560" s="70"/>
      <c r="K3560" s="90"/>
      <c r="L3560" s="95"/>
      <c r="M3560" s="86"/>
      <c r="N3560" s="90"/>
      <c r="O3560" s="85"/>
      <c r="P3560" s="85"/>
      <c r="Q3560" s="70"/>
      <c r="R3560" s="84"/>
      <c r="S3560" s="84"/>
      <c r="T3560" s="84"/>
      <c r="U3560" s="112"/>
      <c r="V3560" s="111"/>
      <c r="W3560" s="112"/>
      <c r="X3560" s="59"/>
      <c r="Y3560" s="625"/>
      <c r="Z3560" s="85"/>
      <c r="AA3560" s="79"/>
    </row>
    <row r="3561" spans="1:27" ht="24" customHeight="1">
      <c r="A3561" s="624">
        <v>1675</v>
      </c>
      <c r="B3561" s="845" t="s">
        <v>64</v>
      </c>
      <c r="C3561" s="846"/>
      <c r="D3561" s="78">
        <v>2</v>
      </c>
      <c r="E3561" s="78">
        <v>0</v>
      </c>
      <c r="F3561" s="78">
        <v>27</v>
      </c>
      <c r="G3561" s="78">
        <v>1</v>
      </c>
      <c r="H3561" s="31">
        <v>829</v>
      </c>
      <c r="I3561" s="85">
        <v>150</v>
      </c>
      <c r="J3561" s="84">
        <f t="shared" ref="J3561:J3566" si="2656">H3561*I3561</f>
        <v>124350</v>
      </c>
      <c r="K3561" s="85"/>
      <c r="L3561" s="85"/>
      <c r="M3561" s="85"/>
      <c r="N3561" s="85"/>
      <c r="O3561" s="85"/>
      <c r="P3561" s="85">
        <v>100</v>
      </c>
      <c r="Q3561" s="59"/>
      <c r="R3561" s="59">
        <f t="shared" ref="R3561:R3566" si="2657">O3561*Q3561</f>
        <v>0</v>
      </c>
      <c r="S3561" s="59"/>
      <c r="T3561" s="59"/>
      <c r="U3561" s="59">
        <f t="shared" ref="U3561:U3566" si="2658">R3561-R3561*T3561/100</f>
        <v>0</v>
      </c>
      <c r="V3561" s="84">
        <f t="shared" ref="V3561:V3566" si="2659">J3561+U3561</f>
        <v>124350</v>
      </c>
      <c r="W3561" s="84">
        <f t="shared" ref="W3561:W3566" si="2660">V3561*P3561/100</f>
        <v>124350</v>
      </c>
      <c r="X3561" s="59"/>
      <c r="Y3561" s="609">
        <f t="shared" ref="Y3561:Y3566" si="2661">J3561</f>
        <v>124350</v>
      </c>
      <c r="Z3561" s="85">
        <v>0.01</v>
      </c>
      <c r="AA3561" s="79">
        <f t="shared" ref="AA3561:AA3572" si="2662">Y3561*Z3561/100</f>
        <v>12.435</v>
      </c>
    </row>
    <row r="3562" spans="1:27" ht="24" customHeight="1">
      <c r="A3562" s="624">
        <v>1676</v>
      </c>
      <c r="B3562" s="627" t="s">
        <v>25</v>
      </c>
      <c r="C3562" s="80" t="s">
        <v>373</v>
      </c>
      <c r="D3562" s="78">
        <v>10</v>
      </c>
      <c r="E3562" s="78">
        <v>3</v>
      </c>
      <c r="F3562" s="78">
        <v>69</v>
      </c>
      <c r="G3562" s="78">
        <v>1</v>
      </c>
      <c r="H3562" s="31">
        <v>4369</v>
      </c>
      <c r="I3562" s="85">
        <v>150</v>
      </c>
      <c r="J3562" s="84">
        <f t="shared" si="2656"/>
        <v>655350</v>
      </c>
      <c r="K3562" s="85"/>
      <c r="L3562" s="85"/>
      <c r="M3562" s="85"/>
      <c r="N3562" s="85"/>
      <c r="O3562" s="85"/>
      <c r="P3562" s="85">
        <v>100</v>
      </c>
      <c r="Q3562" s="59"/>
      <c r="R3562" s="59">
        <f t="shared" si="2657"/>
        <v>0</v>
      </c>
      <c r="S3562" s="59"/>
      <c r="T3562" s="59"/>
      <c r="U3562" s="59">
        <f t="shared" si="2658"/>
        <v>0</v>
      </c>
      <c r="V3562" s="84">
        <f t="shared" si="2659"/>
        <v>655350</v>
      </c>
      <c r="W3562" s="84">
        <f t="shared" si="2660"/>
        <v>655350</v>
      </c>
      <c r="X3562" s="59"/>
      <c r="Y3562" s="609">
        <f t="shared" si="2661"/>
        <v>655350</v>
      </c>
      <c r="Z3562" s="85">
        <v>0.01</v>
      </c>
      <c r="AA3562" s="79">
        <f t="shared" si="2662"/>
        <v>65.534999999999997</v>
      </c>
    </row>
    <row r="3563" spans="1:27" ht="24" customHeight="1">
      <c r="A3563" s="624">
        <v>1677</v>
      </c>
      <c r="B3563" s="626" t="s">
        <v>25</v>
      </c>
      <c r="C3563" s="80" t="s">
        <v>374</v>
      </c>
      <c r="D3563" s="78">
        <v>5</v>
      </c>
      <c r="E3563" s="78">
        <v>1</v>
      </c>
      <c r="F3563" s="78">
        <v>63</v>
      </c>
      <c r="G3563" s="78">
        <v>1</v>
      </c>
      <c r="H3563" s="31">
        <v>2163</v>
      </c>
      <c r="I3563" s="85">
        <v>150</v>
      </c>
      <c r="J3563" s="84">
        <f t="shared" si="2656"/>
        <v>324450</v>
      </c>
      <c r="K3563" s="85"/>
      <c r="L3563" s="85"/>
      <c r="M3563" s="85"/>
      <c r="N3563" s="85"/>
      <c r="O3563" s="85"/>
      <c r="P3563" s="85">
        <v>100</v>
      </c>
      <c r="Q3563" s="59"/>
      <c r="R3563" s="59">
        <f t="shared" si="2657"/>
        <v>0</v>
      </c>
      <c r="S3563" s="59"/>
      <c r="T3563" s="59"/>
      <c r="U3563" s="59">
        <f t="shared" si="2658"/>
        <v>0</v>
      </c>
      <c r="V3563" s="84">
        <f t="shared" si="2659"/>
        <v>324450</v>
      </c>
      <c r="W3563" s="84">
        <f t="shared" si="2660"/>
        <v>324450</v>
      </c>
      <c r="X3563" s="59"/>
      <c r="Y3563" s="609">
        <f t="shared" si="2661"/>
        <v>324450</v>
      </c>
      <c r="Z3563" s="85">
        <v>0.01</v>
      </c>
      <c r="AA3563" s="79">
        <f t="shared" si="2662"/>
        <v>32.445</v>
      </c>
    </row>
    <row r="3564" spans="1:27" ht="24" customHeight="1">
      <c r="A3564" s="624">
        <v>1678</v>
      </c>
      <c r="B3564" s="626" t="s">
        <v>57</v>
      </c>
      <c r="C3564" s="80" t="s">
        <v>29</v>
      </c>
      <c r="D3564" s="78">
        <v>2</v>
      </c>
      <c r="E3564" s="78">
        <v>0</v>
      </c>
      <c r="F3564" s="78">
        <v>0</v>
      </c>
      <c r="G3564" s="78">
        <v>1</v>
      </c>
      <c r="H3564" s="31">
        <v>800</v>
      </c>
      <c r="I3564" s="85">
        <v>150</v>
      </c>
      <c r="J3564" s="84">
        <f t="shared" si="2656"/>
        <v>120000</v>
      </c>
      <c r="K3564" s="85"/>
      <c r="L3564" s="85"/>
      <c r="M3564" s="85"/>
      <c r="N3564" s="85"/>
      <c r="O3564" s="85"/>
      <c r="P3564" s="85">
        <v>100</v>
      </c>
      <c r="Q3564" s="59"/>
      <c r="R3564" s="59">
        <f t="shared" si="2657"/>
        <v>0</v>
      </c>
      <c r="S3564" s="59"/>
      <c r="T3564" s="59"/>
      <c r="U3564" s="59">
        <f t="shared" si="2658"/>
        <v>0</v>
      </c>
      <c r="V3564" s="84">
        <f t="shared" si="2659"/>
        <v>120000</v>
      </c>
      <c r="W3564" s="84">
        <f t="shared" si="2660"/>
        <v>120000</v>
      </c>
      <c r="X3564" s="59"/>
      <c r="Y3564" s="609">
        <f t="shared" si="2661"/>
        <v>120000</v>
      </c>
      <c r="Z3564" s="85">
        <v>0.01</v>
      </c>
      <c r="AA3564" s="79">
        <f t="shared" si="2662"/>
        <v>12</v>
      </c>
    </row>
    <row r="3565" spans="1:27" ht="24" customHeight="1">
      <c r="A3565" s="624">
        <v>1679</v>
      </c>
      <c r="B3565" s="626" t="s">
        <v>57</v>
      </c>
      <c r="C3565" s="80" t="s">
        <v>29</v>
      </c>
      <c r="D3565" s="78">
        <v>2</v>
      </c>
      <c r="E3565" s="78">
        <v>3</v>
      </c>
      <c r="F3565" s="78">
        <v>0</v>
      </c>
      <c r="G3565" s="78">
        <v>1</v>
      </c>
      <c r="H3565" s="31">
        <v>1100</v>
      </c>
      <c r="I3565" s="85">
        <v>150</v>
      </c>
      <c r="J3565" s="84">
        <f t="shared" si="2656"/>
        <v>165000</v>
      </c>
      <c r="K3565" s="85"/>
      <c r="L3565" s="85"/>
      <c r="M3565" s="85"/>
      <c r="N3565" s="85"/>
      <c r="O3565" s="85"/>
      <c r="P3565" s="85">
        <v>100</v>
      </c>
      <c r="Q3565" s="59"/>
      <c r="R3565" s="59">
        <f t="shared" si="2657"/>
        <v>0</v>
      </c>
      <c r="S3565" s="59"/>
      <c r="T3565" s="59"/>
      <c r="U3565" s="59">
        <f t="shared" si="2658"/>
        <v>0</v>
      </c>
      <c r="V3565" s="84">
        <f t="shared" si="2659"/>
        <v>165000</v>
      </c>
      <c r="W3565" s="84">
        <f t="shared" si="2660"/>
        <v>165000</v>
      </c>
      <c r="X3565" s="59"/>
      <c r="Y3565" s="609">
        <f t="shared" si="2661"/>
        <v>165000</v>
      </c>
      <c r="Z3565" s="85">
        <v>0.01</v>
      </c>
      <c r="AA3565" s="79">
        <f t="shared" si="2662"/>
        <v>16.5</v>
      </c>
    </row>
    <row r="3566" spans="1:27" ht="24" customHeight="1">
      <c r="A3566" s="624">
        <v>1680</v>
      </c>
      <c r="B3566" s="626" t="s">
        <v>57</v>
      </c>
      <c r="C3566" s="80" t="s">
        <v>29</v>
      </c>
      <c r="D3566" s="78">
        <v>6</v>
      </c>
      <c r="E3566" s="78">
        <v>0</v>
      </c>
      <c r="F3566" s="78">
        <v>0</v>
      </c>
      <c r="G3566" s="78">
        <v>1</v>
      </c>
      <c r="H3566" s="31">
        <v>2400</v>
      </c>
      <c r="I3566" s="85">
        <v>150</v>
      </c>
      <c r="J3566" s="84">
        <f t="shared" si="2656"/>
        <v>360000</v>
      </c>
      <c r="K3566" s="85"/>
      <c r="L3566" s="85"/>
      <c r="M3566" s="85"/>
      <c r="N3566" s="85"/>
      <c r="O3566" s="85"/>
      <c r="P3566" s="85">
        <v>100</v>
      </c>
      <c r="Q3566" s="59"/>
      <c r="R3566" s="59">
        <f t="shared" si="2657"/>
        <v>0</v>
      </c>
      <c r="S3566" s="59"/>
      <c r="T3566" s="59"/>
      <c r="U3566" s="59">
        <f t="shared" si="2658"/>
        <v>0</v>
      </c>
      <c r="V3566" s="84">
        <f t="shared" si="2659"/>
        <v>360000</v>
      </c>
      <c r="W3566" s="84">
        <f t="shared" si="2660"/>
        <v>360000</v>
      </c>
      <c r="X3566" s="59"/>
      <c r="Y3566" s="609">
        <f t="shared" si="2661"/>
        <v>360000</v>
      </c>
      <c r="Z3566" s="85">
        <v>0.01</v>
      </c>
      <c r="AA3566" s="79">
        <f t="shared" si="2662"/>
        <v>36</v>
      </c>
    </row>
    <row r="3567" spans="1:27" ht="24" customHeight="1">
      <c r="A3567" s="624">
        <v>1681</v>
      </c>
      <c r="B3567" s="79" t="s">
        <v>57</v>
      </c>
      <c r="C3567" s="78" t="s">
        <v>29</v>
      </c>
      <c r="D3567" s="78">
        <v>0</v>
      </c>
      <c r="E3567" s="78">
        <v>2</v>
      </c>
      <c r="F3567" s="78">
        <v>0</v>
      </c>
      <c r="G3567" s="78">
        <v>2</v>
      </c>
      <c r="H3567" s="59">
        <v>200</v>
      </c>
      <c r="I3567" s="85">
        <v>150</v>
      </c>
      <c r="J3567" s="70">
        <f>H3567*I3567</f>
        <v>30000</v>
      </c>
      <c r="K3567" s="90">
        <v>1</v>
      </c>
      <c r="L3567" s="85" t="s">
        <v>226</v>
      </c>
      <c r="M3567" s="86" t="s">
        <v>67</v>
      </c>
      <c r="N3567" s="90">
        <v>2</v>
      </c>
      <c r="O3567" s="85">
        <v>425</v>
      </c>
      <c r="P3567" s="85">
        <v>100</v>
      </c>
      <c r="Q3567" s="70">
        <v>6350</v>
      </c>
      <c r="R3567" s="84">
        <f>O3567*Q3567</f>
        <v>2698750</v>
      </c>
      <c r="S3567" s="84">
        <v>9</v>
      </c>
      <c r="T3567" s="84">
        <v>9</v>
      </c>
      <c r="U3567" s="112">
        <f>R3567-R3567*T3567/100</f>
        <v>2455862.5</v>
      </c>
      <c r="V3567" s="111">
        <f>J3567+U3567</f>
        <v>2485862.5</v>
      </c>
      <c r="W3567" s="112">
        <f>V3567*P3567/100</f>
        <v>2485862.5</v>
      </c>
      <c r="X3567" s="59" t="s">
        <v>60</v>
      </c>
      <c r="Y3567" s="625">
        <f t="shared" ref="Y3567:Y3572" si="2663">J3567</f>
        <v>30000</v>
      </c>
      <c r="Z3567" s="85">
        <v>0.02</v>
      </c>
      <c r="AA3567" s="79">
        <f t="shared" si="2662"/>
        <v>6</v>
      </c>
    </row>
    <row r="3568" spans="1:27" ht="24" customHeight="1">
      <c r="A3568" s="624">
        <v>1682</v>
      </c>
      <c r="B3568" s="79" t="s">
        <v>25</v>
      </c>
      <c r="C3568" s="78">
        <v>1901</v>
      </c>
      <c r="D3568" s="78">
        <v>2</v>
      </c>
      <c r="E3568" s="78">
        <v>0</v>
      </c>
      <c r="F3568" s="78">
        <v>34</v>
      </c>
      <c r="G3568" s="78">
        <v>2</v>
      </c>
      <c r="H3568" s="59">
        <v>34</v>
      </c>
      <c r="I3568" s="85">
        <v>150</v>
      </c>
      <c r="J3568" s="70">
        <f>H3568*I3568</f>
        <v>5100</v>
      </c>
      <c r="K3568" s="90">
        <v>1</v>
      </c>
      <c r="L3568" s="85" t="s">
        <v>226</v>
      </c>
      <c r="M3568" s="86" t="s">
        <v>67</v>
      </c>
      <c r="N3568" s="90">
        <v>2</v>
      </c>
      <c r="O3568" s="85">
        <v>425</v>
      </c>
      <c r="P3568" s="85">
        <v>100</v>
      </c>
      <c r="Q3568" s="70">
        <v>6350</v>
      </c>
      <c r="R3568" s="84">
        <f>O3568*Q3568</f>
        <v>2698750</v>
      </c>
      <c r="S3568" s="84">
        <v>9</v>
      </c>
      <c r="T3568" s="84">
        <v>9</v>
      </c>
      <c r="U3568" s="112">
        <f>R3568-R3568*T3568/100</f>
        <v>2455862.5</v>
      </c>
      <c r="V3568" s="111">
        <f>J3568+U3568</f>
        <v>2460962.5</v>
      </c>
      <c r="W3568" s="112">
        <f>V3568*P3568/100</f>
        <v>2460962.5</v>
      </c>
      <c r="X3568" s="59" t="s">
        <v>60</v>
      </c>
      <c r="Y3568" s="625">
        <f t="shared" si="2663"/>
        <v>5100</v>
      </c>
      <c r="Z3568" s="85">
        <v>0.02</v>
      </c>
      <c r="AA3568" s="79">
        <f t="shared" si="2662"/>
        <v>1.02</v>
      </c>
    </row>
    <row r="3569" spans="1:27" ht="24" customHeight="1">
      <c r="A3569" s="624"/>
      <c r="B3569" s="627"/>
      <c r="C3569" s="80"/>
      <c r="D3569" s="78"/>
      <c r="E3569" s="78"/>
      <c r="F3569" s="78"/>
      <c r="G3569" s="78">
        <v>1</v>
      </c>
      <c r="H3569" s="31">
        <v>800</v>
      </c>
      <c r="I3569" s="85">
        <v>150</v>
      </c>
      <c r="J3569" s="84">
        <f t="shared" ref="J3569:J3570" si="2664">H3569*I3569</f>
        <v>120000</v>
      </c>
      <c r="K3569" s="85"/>
      <c r="L3569" s="85"/>
      <c r="M3569" s="85"/>
      <c r="N3569" s="85"/>
      <c r="O3569" s="85"/>
      <c r="P3569" s="85">
        <v>100</v>
      </c>
      <c r="Q3569" s="59"/>
      <c r="R3569" s="59">
        <f t="shared" ref="R3569:R3570" si="2665">O3569*Q3569</f>
        <v>0</v>
      </c>
      <c r="S3569" s="59"/>
      <c r="T3569" s="59"/>
      <c r="U3569" s="59">
        <f t="shared" ref="U3569:U3570" si="2666">R3569-R3569*T3569/100</f>
        <v>0</v>
      </c>
      <c r="V3569" s="84">
        <f t="shared" ref="V3569:V3570" si="2667">J3569+U3569</f>
        <v>120000</v>
      </c>
      <c r="W3569" s="84">
        <f t="shared" ref="W3569:W3570" si="2668">V3569*P3569/100</f>
        <v>120000</v>
      </c>
      <c r="X3569" s="59"/>
      <c r="Y3569" s="609">
        <f t="shared" si="2663"/>
        <v>120000</v>
      </c>
      <c r="Z3569" s="85">
        <v>0.01</v>
      </c>
      <c r="AA3569" s="79">
        <f t="shared" si="2662"/>
        <v>12</v>
      </c>
    </row>
    <row r="3570" spans="1:27" ht="24" customHeight="1">
      <c r="A3570" s="624">
        <v>1683</v>
      </c>
      <c r="B3570" s="389" t="s">
        <v>25</v>
      </c>
      <c r="C3570" s="80" t="s">
        <v>375</v>
      </c>
      <c r="D3570" s="78">
        <v>9</v>
      </c>
      <c r="E3570" s="78">
        <v>0</v>
      </c>
      <c r="F3570" s="78">
        <v>19</v>
      </c>
      <c r="G3570" s="78">
        <v>1</v>
      </c>
      <c r="H3570" s="31">
        <v>3619</v>
      </c>
      <c r="I3570" s="85">
        <v>150</v>
      </c>
      <c r="J3570" s="84">
        <f t="shared" si="2664"/>
        <v>542850</v>
      </c>
      <c r="K3570" s="85"/>
      <c r="L3570" s="85"/>
      <c r="M3570" s="85"/>
      <c r="N3570" s="85"/>
      <c r="O3570" s="85"/>
      <c r="P3570" s="85">
        <v>100</v>
      </c>
      <c r="Q3570" s="59"/>
      <c r="R3570" s="59">
        <f t="shared" si="2665"/>
        <v>0</v>
      </c>
      <c r="S3570" s="59"/>
      <c r="T3570" s="59"/>
      <c r="U3570" s="59">
        <f t="shared" si="2666"/>
        <v>0</v>
      </c>
      <c r="V3570" s="84">
        <f t="shared" si="2667"/>
        <v>542850</v>
      </c>
      <c r="W3570" s="84">
        <f t="shared" si="2668"/>
        <v>542850</v>
      </c>
      <c r="X3570" s="59"/>
      <c r="Y3570" s="609">
        <f t="shared" si="2663"/>
        <v>542850</v>
      </c>
      <c r="Z3570" s="85">
        <v>0.01</v>
      </c>
      <c r="AA3570" s="79">
        <f t="shared" si="2662"/>
        <v>54.284999999999997</v>
      </c>
    </row>
    <row r="3571" spans="1:27" ht="24" customHeight="1">
      <c r="A3571" s="624">
        <v>1684</v>
      </c>
      <c r="B3571" s="79" t="s">
        <v>57</v>
      </c>
      <c r="C3571" s="78" t="s">
        <v>29</v>
      </c>
      <c r="D3571" s="78">
        <v>0</v>
      </c>
      <c r="E3571" s="78">
        <v>2</v>
      </c>
      <c r="F3571" s="78">
        <v>0</v>
      </c>
      <c r="G3571" s="78">
        <v>2</v>
      </c>
      <c r="H3571" s="59">
        <v>200</v>
      </c>
      <c r="I3571" s="85">
        <v>150</v>
      </c>
      <c r="J3571" s="70">
        <f>H3571*I3571</f>
        <v>30000</v>
      </c>
      <c r="K3571" s="90">
        <v>1</v>
      </c>
      <c r="L3571" s="85" t="s">
        <v>226</v>
      </c>
      <c r="M3571" s="86" t="s">
        <v>67</v>
      </c>
      <c r="N3571" s="90">
        <v>2</v>
      </c>
      <c r="O3571" s="85">
        <v>147</v>
      </c>
      <c r="P3571" s="85">
        <v>100</v>
      </c>
      <c r="Q3571" s="70">
        <v>6350</v>
      </c>
      <c r="R3571" s="84">
        <f>O3571*Q3571</f>
        <v>933450</v>
      </c>
      <c r="S3571" s="84">
        <v>21</v>
      </c>
      <c r="T3571" s="84">
        <v>32</v>
      </c>
      <c r="U3571" s="112">
        <f>R3571-R3571*T3571/100</f>
        <v>634746</v>
      </c>
      <c r="V3571" s="111">
        <f>J3571+U3571</f>
        <v>664746</v>
      </c>
      <c r="W3571" s="112">
        <f>V3571*P3571/100</f>
        <v>664746</v>
      </c>
      <c r="X3571" s="59" t="s">
        <v>60</v>
      </c>
      <c r="Y3571" s="625">
        <f t="shared" si="2663"/>
        <v>30000</v>
      </c>
      <c r="Z3571" s="85">
        <v>0.02</v>
      </c>
      <c r="AA3571" s="79">
        <f t="shared" si="2662"/>
        <v>6</v>
      </c>
    </row>
    <row r="3572" spans="1:27" ht="24" customHeight="1">
      <c r="A3572" s="624">
        <v>1685</v>
      </c>
      <c r="B3572" s="389" t="s">
        <v>25</v>
      </c>
      <c r="C3572" s="80" t="s">
        <v>376</v>
      </c>
      <c r="D3572" s="78">
        <v>5</v>
      </c>
      <c r="E3572" s="78">
        <v>0</v>
      </c>
      <c r="F3572" s="78">
        <v>0</v>
      </c>
      <c r="G3572" s="78">
        <v>1</v>
      </c>
      <c r="H3572" s="31">
        <v>2000</v>
      </c>
      <c r="I3572" s="85">
        <v>100</v>
      </c>
      <c r="J3572" s="84">
        <f t="shared" ref="J3572" si="2669">H3572*I3572</f>
        <v>200000</v>
      </c>
      <c r="K3572" s="85"/>
      <c r="L3572" s="85"/>
      <c r="M3572" s="85"/>
      <c r="N3572" s="85"/>
      <c r="O3572" s="85"/>
      <c r="P3572" s="85">
        <v>100</v>
      </c>
      <c r="Q3572" s="59"/>
      <c r="R3572" s="59">
        <f t="shared" ref="R3572" si="2670">O3572*Q3572</f>
        <v>0</v>
      </c>
      <c r="S3572" s="59"/>
      <c r="T3572" s="59"/>
      <c r="U3572" s="59">
        <f t="shared" ref="U3572" si="2671">R3572-R3572*T3572/100</f>
        <v>0</v>
      </c>
      <c r="V3572" s="84">
        <f t="shared" ref="V3572" si="2672">J3572+U3572</f>
        <v>200000</v>
      </c>
      <c r="W3572" s="84">
        <f t="shared" ref="W3572" si="2673">V3572*P3572/100</f>
        <v>200000</v>
      </c>
      <c r="X3572" s="59"/>
      <c r="Y3572" s="609">
        <f t="shared" si="2663"/>
        <v>200000</v>
      </c>
      <c r="Z3572" s="85">
        <v>0.01</v>
      </c>
      <c r="AA3572" s="79">
        <f t="shared" si="2662"/>
        <v>20</v>
      </c>
    </row>
    <row r="3573" spans="1:27" ht="24" customHeight="1">
      <c r="A3573" s="624"/>
      <c r="B3573" s="389"/>
      <c r="C3573" s="80"/>
      <c r="D3573" s="78"/>
      <c r="E3573" s="78"/>
      <c r="F3573" s="78"/>
      <c r="G3573" s="78"/>
      <c r="H3573" s="31"/>
      <c r="I3573" s="85"/>
      <c r="J3573" s="84"/>
      <c r="K3573" s="85"/>
      <c r="L3573" s="85"/>
      <c r="M3573" s="85"/>
      <c r="N3573" s="85"/>
      <c r="O3573" s="85"/>
      <c r="P3573" s="85"/>
      <c r="Q3573" s="59"/>
      <c r="R3573" s="59"/>
      <c r="S3573" s="59"/>
      <c r="T3573" s="59"/>
      <c r="U3573" s="59"/>
      <c r="V3573" s="84"/>
      <c r="W3573" s="84"/>
      <c r="X3573" s="59"/>
      <c r="Y3573" s="609"/>
      <c r="Z3573" s="85"/>
      <c r="AA3573" s="79"/>
    </row>
    <row r="3574" spans="1:27" ht="24" customHeight="1">
      <c r="A3574" s="624">
        <v>1686</v>
      </c>
      <c r="B3574" s="79" t="s">
        <v>57</v>
      </c>
      <c r="C3574" s="78" t="s">
        <v>29</v>
      </c>
      <c r="D3574" s="78">
        <v>0</v>
      </c>
      <c r="E3574" s="78">
        <v>2</v>
      </c>
      <c r="F3574" s="78">
        <v>0</v>
      </c>
      <c r="G3574" s="78">
        <v>2</v>
      </c>
      <c r="H3574" s="59">
        <v>200</v>
      </c>
      <c r="I3574" s="85">
        <v>150</v>
      </c>
      <c r="J3574" s="70">
        <f>H3574*I3574</f>
        <v>30000</v>
      </c>
      <c r="K3574" s="90">
        <v>1</v>
      </c>
      <c r="L3574" s="85" t="s">
        <v>226</v>
      </c>
      <c r="M3574" s="86" t="s">
        <v>67</v>
      </c>
      <c r="N3574" s="90">
        <v>2</v>
      </c>
      <c r="O3574" s="85">
        <v>132</v>
      </c>
      <c r="P3574" s="85">
        <v>100</v>
      </c>
      <c r="Q3574" s="70">
        <v>6350</v>
      </c>
      <c r="R3574" s="84">
        <f>O3574*Q3574</f>
        <v>838200</v>
      </c>
      <c r="S3574" s="84">
        <v>27</v>
      </c>
      <c r="T3574" s="84">
        <v>44</v>
      </c>
      <c r="U3574" s="112">
        <f>R3574-R3574*T3574/100</f>
        <v>469392</v>
      </c>
      <c r="V3574" s="111">
        <f>J3574+U3574</f>
        <v>499392</v>
      </c>
      <c r="W3574" s="112">
        <f>V3574*P3574/100</f>
        <v>499392</v>
      </c>
      <c r="X3574" s="59" t="s">
        <v>60</v>
      </c>
      <c r="Y3574" s="625">
        <f t="shared" ref="Y3574:Y3579" si="2674">J3574</f>
        <v>30000</v>
      </c>
      <c r="Z3574" s="85">
        <v>0.02</v>
      </c>
      <c r="AA3574" s="79">
        <f t="shared" ref="AA3574:AA3576" si="2675">Y3574*Z3574/100</f>
        <v>6</v>
      </c>
    </row>
    <row r="3575" spans="1:27" ht="24" customHeight="1">
      <c r="A3575" s="624">
        <v>1687</v>
      </c>
      <c r="B3575" s="389" t="s">
        <v>25</v>
      </c>
      <c r="C3575" s="80" t="s">
        <v>377</v>
      </c>
      <c r="D3575" s="78">
        <v>26</v>
      </c>
      <c r="E3575" s="78">
        <v>1</v>
      </c>
      <c r="F3575" s="78">
        <v>98</v>
      </c>
      <c r="G3575" s="78">
        <v>1</v>
      </c>
      <c r="H3575" s="31">
        <v>10598</v>
      </c>
      <c r="I3575" s="85">
        <v>100</v>
      </c>
      <c r="J3575" s="84">
        <f t="shared" ref="J3575" si="2676">H3575*I3575</f>
        <v>1059800</v>
      </c>
      <c r="K3575" s="85"/>
      <c r="L3575" s="85"/>
      <c r="M3575" s="85"/>
      <c r="N3575" s="85"/>
      <c r="O3575" s="85"/>
      <c r="P3575" s="85">
        <v>100</v>
      </c>
      <c r="Q3575" s="59"/>
      <c r="R3575" s="59">
        <f t="shared" ref="R3575" si="2677">O3575*Q3575</f>
        <v>0</v>
      </c>
      <c r="S3575" s="59"/>
      <c r="T3575" s="59"/>
      <c r="U3575" s="59">
        <f t="shared" ref="U3575" si="2678">R3575-R3575*T3575/100</f>
        <v>0</v>
      </c>
      <c r="V3575" s="84">
        <f t="shared" ref="V3575" si="2679">J3575+U3575</f>
        <v>1059800</v>
      </c>
      <c r="W3575" s="84">
        <f t="shared" ref="W3575" si="2680">V3575*P3575/100</f>
        <v>1059800</v>
      </c>
      <c r="X3575" s="59"/>
      <c r="Y3575" s="609">
        <f t="shared" si="2674"/>
        <v>1059800</v>
      </c>
      <c r="Z3575" s="85">
        <v>0.01</v>
      </c>
      <c r="AA3575" s="79">
        <f t="shared" si="2675"/>
        <v>105.98</v>
      </c>
    </row>
    <row r="3576" spans="1:27" ht="24" customHeight="1">
      <c r="A3576" s="624">
        <v>1688</v>
      </c>
      <c r="B3576" s="79" t="s">
        <v>57</v>
      </c>
      <c r="C3576" s="78" t="s">
        <v>29</v>
      </c>
      <c r="D3576" s="78">
        <v>0</v>
      </c>
      <c r="E3576" s="78">
        <v>3</v>
      </c>
      <c r="F3576" s="78">
        <v>0</v>
      </c>
      <c r="G3576" s="78">
        <v>2</v>
      </c>
      <c r="H3576" s="59">
        <v>300</v>
      </c>
      <c r="I3576" s="85">
        <v>150</v>
      </c>
      <c r="J3576" s="70">
        <f>H3576*I3576</f>
        <v>45000</v>
      </c>
      <c r="K3576" s="90">
        <v>1</v>
      </c>
      <c r="L3576" s="85" t="s">
        <v>226</v>
      </c>
      <c r="M3576" s="86" t="s">
        <v>67</v>
      </c>
      <c r="N3576" s="90">
        <v>2</v>
      </c>
      <c r="O3576" s="85">
        <v>250</v>
      </c>
      <c r="P3576" s="85">
        <v>100</v>
      </c>
      <c r="Q3576" s="70">
        <v>6350</v>
      </c>
      <c r="R3576" s="84">
        <f>O3576*Q3576</f>
        <v>1587500</v>
      </c>
      <c r="S3576" s="84">
        <v>21</v>
      </c>
      <c r="T3576" s="84">
        <v>32</v>
      </c>
      <c r="U3576" s="112">
        <f>R3576-R3576*T3576/100</f>
        <v>1079500</v>
      </c>
      <c r="V3576" s="111">
        <f>J3576+U3576</f>
        <v>1124500</v>
      </c>
      <c r="W3576" s="112">
        <f>V3576*P3576/100</f>
        <v>1124500</v>
      </c>
      <c r="X3576" s="59" t="s">
        <v>60</v>
      </c>
      <c r="Y3576" s="625">
        <f t="shared" si="2674"/>
        <v>45000</v>
      </c>
      <c r="Z3576" s="85">
        <v>0.02</v>
      </c>
      <c r="AA3576" s="79">
        <f t="shared" si="2675"/>
        <v>9</v>
      </c>
    </row>
    <row r="3577" spans="1:27" ht="24" customHeight="1">
      <c r="A3577" s="624">
        <v>1689</v>
      </c>
      <c r="B3577" s="79" t="s">
        <v>57</v>
      </c>
      <c r="C3577" s="78" t="s">
        <v>29</v>
      </c>
      <c r="D3577" s="78">
        <v>0</v>
      </c>
      <c r="E3577" s="78">
        <v>1</v>
      </c>
      <c r="F3577" s="78">
        <v>0</v>
      </c>
      <c r="G3577" s="78">
        <v>2</v>
      </c>
      <c r="H3577" s="59">
        <v>100</v>
      </c>
      <c r="I3577" s="85">
        <v>150</v>
      </c>
      <c r="J3577" s="70">
        <f>H3577*I3577</f>
        <v>15000</v>
      </c>
      <c r="K3577" s="90">
        <v>1</v>
      </c>
      <c r="L3577" s="85" t="s">
        <v>226</v>
      </c>
      <c r="M3577" s="86" t="s">
        <v>67</v>
      </c>
      <c r="N3577" s="90">
        <v>2</v>
      </c>
      <c r="O3577" s="85">
        <v>184</v>
      </c>
      <c r="P3577" s="85">
        <v>100</v>
      </c>
      <c r="Q3577" s="70">
        <v>6350</v>
      </c>
      <c r="R3577" s="84">
        <f>O3577*Q3577</f>
        <v>1168400</v>
      </c>
      <c r="S3577" s="84">
        <v>6</v>
      </c>
      <c r="T3577" s="84">
        <v>6</v>
      </c>
      <c r="U3577" s="112">
        <f>R3577-R3577*T3577/100</f>
        <v>1098296</v>
      </c>
      <c r="V3577" s="111">
        <f>J3577+U3577</f>
        <v>1113296</v>
      </c>
      <c r="W3577" s="112">
        <f>V3577*P3577/100</f>
        <v>1113296</v>
      </c>
      <c r="X3577" s="59" t="s">
        <v>60</v>
      </c>
      <c r="Y3577" s="625">
        <f t="shared" si="2674"/>
        <v>15000</v>
      </c>
      <c r="Z3577" s="85">
        <v>0.02</v>
      </c>
      <c r="AA3577" s="79">
        <f>Y3577*Z3577/100</f>
        <v>3</v>
      </c>
    </row>
    <row r="3578" spans="1:27" ht="24" customHeight="1">
      <c r="A3578" s="624">
        <v>1690</v>
      </c>
      <c r="B3578" s="389" t="s">
        <v>25</v>
      </c>
      <c r="C3578" s="80" t="s">
        <v>378</v>
      </c>
      <c r="D3578" s="78">
        <v>11</v>
      </c>
      <c r="E3578" s="78">
        <v>1</v>
      </c>
      <c r="F3578" s="78">
        <v>33</v>
      </c>
      <c r="G3578" s="78">
        <v>1</v>
      </c>
      <c r="H3578" s="31">
        <v>4533</v>
      </c>
      <c r="I3578" s="85">
        <v>100</v>
      </c>
      <c r="J3578" s="84">
        <f t="shared" ref="J3578" si="2681">H3578*I3578</f>
        <v>453300</v>
      </c>
      <c r="K3578" s="85"/>
      <c r="L3578" s="85"/>
      <c r="M3578" s="85"/>
      <c r="N3578" s="85"/>
      <c r="O3578" s="85"/>
      <c r="P3578" s="85">
        <v>100</v>
      </c>
      <c r="Q3578" s="59"/>
      <c r="R3578" s="59">
        <f t="shared" ref="R3578" si="2682">O3578*Q3578</f>
        <v>0</v>
      </c>
      <c r="S3578" s="59"/>
      <c r="T3578" s="59"/>
      <c r="U3578" s="59">
        <f t="shared" ref="U3578" si="2683">R3578-R3578*T3578/100</f>
        <v>0</v>
      </c>
      <c r="V3578" s="84">
        <f t="shared" ref="V3578" si="2684">J3578+U3578</f>
        <v>453300</v>
      </c>
      <c r="W3578" s="84">
        <f t="shared" ref="W3578" si="2685">V3578*P3578/100</f>
        <v>453300</v>
      </c>
      <c r="X3578" s="59"/>
      <c r="Y3578" s="609">
        <f t="shared" si="2674"/>
        <v>453300</v>
      </c>
      <c r="Z3578" s="85">
        <v>0.01</v>
      </c>
      <c r="AA3578" s="79">
        <f t="shared" ref="AA3578:AA3641" si="2686">Y3578*Z3578/100</f>
        <v>45.33</v>
      </c>
    </row>
    <row r="3579" spans="1:27" ht="24" customHeight="1">
      <c r="A3579" s="624">
        <v>1691</v>
      </c>
      <c r="B3579" s="79" t="s">
        <v>57</v>
      </c>
      <c r="C3579" s="78" t="s">
        <v>29</v>
      </c>
      <c r="D3579" s="78">
        <v>0</v>
      </c>
      <c r="E3579" s="78">
        <v>2</v>
      </c>
      <c r="F3579" s="78">
        <v>0</v>
      </c>
      <c r="G3579" s="78">
        <v>2</v>
      </c>
      <c r="H3579" s="59">
        <v>200</v>
      </c>
      <c r="I3579" s="85">
        <v>150</v>
      </c>
      <c r="J3579" s="70">
        <f>H3579*I3579</f>
        <v>30000</v>
      </c>
      <c r="K3579" s="90">
        <v>1</v>
      </c>
      <c r="L3579" s="85" t="s">
        <v>226</v>
      </c>
      <c r="M3579" s="86" t="s">
        <v>67</v>
      </c>
      <c r="N3579" s="90">
        <v>2</v>
      </c>
      <c r="O3579" s="85">
        <v>369</v>
      </c>
      <c r="P3579" s="85">
        <v>100</v>
      </c>
      <c r="Q3579" s="70">
        <v>6350</v>
      </c>
      <c r="R3579" s="84">
        <f>O3579*Q3579</f>
        <v>2343150</v>
      </c>
      <c r="S3579" s="84">
        <v>29</v>
      </c>
      <c r="T3579" s="84">
        <v>48</v>
      </c>
      <c r="U3579" s="112">
        <f>R3579-R3579*T3579/100</f>
        <v>1218438</v>
      </c>
      <c r="V3579" s="111">
        <f>J3579+U3579</f>
        <v>1248438</v>
      </c>
      <c r="W3579" s="112">
        <f>V3579*P3579/100</f>
        <v>1248438</v>
      </c>
      <c r="X3579" s="59" t="s">
        <v>60</v>
      </c>
      <c r="Y3579" s="625">
        <f t="shared" si="2674"/>
        <v>30000</v>
      </c>
      <c r="Z3579" s="85">
        <v>0.02</v>
      </c>
      <c r="AA3579" s="79">
        <f t="shared" si="2686"/>
        <v>6</v>
      </c>
    </row>
    <row r="3580" spans="1:27" ht="24" customHeight="1">
      <c r="A3580" s="624"/>
      <c r="B3580" s="79"/>
      <c r="C3580" s="78"/>
      <c r="D3580" s="78"/>
      <c r="E3580" s="78"/>
      <c r="F3580" s="78"/>
      <c r="G3580" s="78"/>
      <c r="H3580" s="59"/>
      <c r="I3580" s="85"/>
      <c r="J3580" s="70"/>
      <c r="K3580" s="90">
        <v>2</v>
      </c>
      <c r="L3580" s="85" t="s">
        <v>196</v>
      </c>
      <c r="M3580" s="85" t="s">
        <v>27</v>
      </c>
      <c r="N3580" s="90">
        <v>1</v>
      </c>
      <c r="O3580" s="85">
        <v>40</v>
      </c>
      <c r="P3580" s="85">
        <v>100</v>
      </c>
      <c r="Q3580" s="70">
        <v>5150</v>
      </c>
      <c r="R3580" s="84">
        <f>O3580*Q3580</f>
        <v>206000</v>
      </c>
      <c r="S3580" s="84">
        <v>21</v>
      </c>
      <c r="T3580" s="84">
        <v>93</v>
      </c>
      <c r="U3580" s="112">
        <f>R3580-R3580*T3580/100</f>
        <v>14420</v>
      </c>
      <c r="V3580" s="111">
        <f>J3580+U3580</f>
        <v>14420</v>
      </c>
      <c r="W3580" s="112">
        <f>V3580*P3580/100</f>
        <v>14420</v>
      </c>
      <c r="X3580" s="59">
        <v>0</v>
      </c>
      <c r="Y3580" s="625">
        <v>0</v>
      </c>
      <c r="Z3580" s="85">
        <v>0</v>
      </c>
      <c r="AA3580" s="79">
        <f t="shared" si="2686"/>
        <v>0</v>
      </c>
    </row>
    <row r="3581" spans="1:27" ht="24" customHeight="1">
      <c r="A3581" s="624">
        <v>1692</v>
      </c>
      <c r="B3581" s="389" t="s">
        <v>25</v>
      </c>
      <c r="C3581" s="80" t="s">
        <v>379</v>
      </c>
      <c r="D3581" s="78">
        <v>5</v>
      </c>
      <c r="E3581" s="78">
        <v>1</v>
      </c>
      <c r="F3581" s="78">
        <v>99</v>
      </c>
      <c r="G3581" s="78">
        <v>1</v>
      </c>
      <c r="H3581" s="31">
        <v>2199</v>
      </c>
      <c r="I3581" s="85">
        <v>150</v>
      </c>
      <c r="J3581" s="84">
        <f t="shared" ref="J3581:J3582" si="2687">H3581*I3581</f>
        <v>329850</v>
      </c>
      <c r="K3581" s="85"/>
      <c r="L3581" s="85"/>
      <c r="M3581" s="85"/>
      <c r="N3581" s="85"/>
      <c r="O3581" s="85"/>
      <c r="P3581" s="85">
        <v>100</v>
      </c>
      <c r="Q3581" s="59"/>
      <c r="R3581" s="59">
        <f t="shared" ref="R3581:R3582" si="2688">O3581*Q3581</f>
        <v>0</v>
      </c>
      <c r="S3581" s="59"/>
      <c r="T3581" s="59"/>
      <c r="U3581" s="59">
        <f t="shared" ref="U3581:U3582" si="2689">R3581-R3581*T3581/100</f>
        <v>0</v>
      </c>
      <c r="V3581" s="84">
        <f t="shared" ref="V3581:V3582" si="2690">J3581+U3581</f>
        <v>329850</v>
      </c>
      <c r="W3581" s="84">
        <f t="shared" ref="W3581:W3582" si="2691">V3581*P3581/100</f>
        <v>329850</v>
      </c>
      <c r="X3581" s="59"/>
      <c r="Y3581" s="609">
        <f t="shared" ref="Y3581:Y3589" si="2692">J3581</f>
        <v>329850</v>
      </c>
      <c r="Z3581" s="85">
        <v>0.01</v>
      </c>
      <c r="AA3581" s="79">
        <f t="shared" si="2686"/>
        <v>32.984999999999999</v>
      </c>
    </row>
    <row r="3582" spans="1:27" ht="24" customHeight="1">
      <c r="A3582" s="624">
        <v>1693</v>
      </c>
      <c r="B3582" s="852" t="s">
        <v>380</v>
      </c>
      <c r="C3582" s="853"/>
      <c r="D3582" s="78">
        <v>10</v>
      </c>
      <c r="E3582" s="78">
        <v>3</v>
      </c>
      <c r="F3582" s="78">
        <v>43</v>
      </c>
      <c r="G3582" s="78">
        <v>1</v>
      </c>
      <c r="H3582" s="31">
        <v>4343</v>
      </c>
      <c r="I3582" s="85">
        <v>150</v>
      </c>
      <c r="J3582" s="84">
        <f t="shared" si="2687"/>
        <v>651450</v>
      </c>
      <c r="K3582" s="85"/>
      <c r="L3582" s="85"/>
      <c r="M3582" s="85"/>
      <c r="N3582" s="85"/>
      <c r="O3582" s="85"/>
      <c r="P3582" s="85">
        <v>100</v>
      </c>
      <c r="Q3582" s="59"/>
      <c r="R3582" s="59">
        <f t="shared" si="2688"/>
        <v>0</v>
      </c>
      <c r="S3582" s="59"/>
      <c r="T3582" s="59"/>
      <c r="U3582" s="59">
        <f t="shared" si="2689"/>
        <v>0</v>
      </c>
      <c r="V3582" s="84">
        <f t="shared" si="2690"/>
        <v>651450</v>
      </c>
      <c r="W3582" s="84">
        <f t="shared" si="2691"/>
        <v>651450</v>
      </c>
      <c r="X3582" s="59"/>
      <c r="Y3582" s="609">
        <f t="shared" si="2692"/>
        <v>651450</v>
      </c>
      <c r="Z3582" s="85">
        <v>0.01</v>
      </c>
      <c r="AA3582" s="79">
        <f t="shared" si="2686"/>
        <v>65.144999999999996</v>
      </c>
    </row>
    <row r="3583" spans="1:27" ht="24" customHeight="1">
      <c r="A3583" s="624">
        <v>1694</v>
      </c>
      <c r="B3583" s="79" t="s">
        <v>57</v>
      </c>
      <c r="C3583" s="78" t="s">
        <v>29</v>
      </c>
      <c r="D3583" s="78">
        <v>0</v>
      </c>
      <c r="E3583" s="78">
        <v>2</v>
      </c>
      <c r="F3583" s="78">
        <v>0</v>
      </c>
      <c r="G3583" s="78">
        <v>2</v>
      </c>
      <c r="H3583" s="59">
        <v>200</v>
      </c>
      <c r="I3583" s="85">
        <v>150</v>
      </c>
      <c r="J3583" s="70">
        <f>H3583*I3583</f>
        <v>30000</v>
      </c>
      <c r="K3583" s="90">
        <v>1</v>
      </c>
      <c r="L3583" s="85" t="s">
        <v>226</v>
      </c>
      <c r="M3583" s="86" t="s">
        <v>67</v>
      </c>
      <c r="N3583" s="90">
        <v>2</v>
      </c>
      <c r="O3583" s="85">
        <v>321.75</v>
      </c>
      <c r="P3583" s="85">
        <v>100</v>
      </c>
      <c r="Q3583" s="70">
        <v>6350</v>
      </c>
      <c r="R3583" s="84">
        <f>O3583*Q3583</f>
        <v>2043112.5</v>
      </c>
      <c r="S3583" s="84">
        <v>14</v>
      </c>
      <c r="T3583" s="84">
        <v>18</v>
      </c>
      <c r="U3583" s="112">
        <f>R3583-R3583*T3583/100</f>
        <v>1675352.25</v>
      </c>
      <c r="V3583" s="111">
        <f>J3583+U3583</f>
        <v>1705352.25</v>
      </c>
      <c r="W3583" s="112">
        <f>V3583*P3583/100</f>
        <v>1705352.25</v>
      </c>
      <c r="X3583" s="59" t="s">
        <v>60</v>
      </c>
      <c r="Y3583" s="625">
        <f t="shared" si="2692"/>
        <v>30000</v>
      </c>
      <c r="Z3583" s="85">
        <v>0.02</v>
      </c>
      <c r="AA3583" s="79">
        <f t="shared" si="2686"/>
        <v>6</v>
      </c>
    </row>
    <row r="3584" spans="1:27" s="343" customFormat="1" ht="24" customHeight="1">
      <c r="A3584" s="628">
        <v>1695</v>
      </c>
      <c r="B3584" s="311" t="s">
        <v>25</v>
      </c>
      <c r="C3584" s="629" t="s">
        <v>381</v>
      </c>
      <c r="D3584" s="105">
        <v>9</v>
      </c>
      <c r="E3584" s="105">
        <v>3</v>
      </c>
      <c r="F3584" s="105">
        <v>64</v>
      </c>
      <c r="G3584" s="105">
        <v>1</v>
      </c>
      <c r="H3584" s="297">
        <v>3964</v>
      </c>
      <c r="I3584" s="302">
        <v>150</v>
      </c>
      <c r="J3584" s="106">
        <f t="shared" ref="J3584" si="2693">H3584*I3584</f>
        <v>594600</v>
      </c>
      <c r="K3584" s="302"/>
      <c r="L3584" s="302"/>
      <c r="M3584" s="302"/>
      <c r="N3584" s="302"/>
      <c r="O3584" s="302"/>
      <c r="P3584" s="302">
        <v>100</v>
      </c>
      <c r="Q3584" s="300"/>
      <c r="R3584" s="300">
        <f t="shared" ref="R3584" si="2694">O3584*Q3584</f>
        <v>0</v>
      </c>
      <c r="S3584" s="300"/>
      <c r="T3584" s="300"/>
      <c r="U3584" s="300">
        <f t="shared" ref="U3584" si="2695">R3584-R3584*T3584/100</f>
        <v>0</v>
      </c>
      <c r="V3584" s="106">
        <f t="shared" ref="V3584" si="2696">J3584+U3584</f>
        <v>594600</v>
      </c>
      <c r="W3584" s="106">
        <f t="shared" ref="W3584" si="2697">V3584*P3584/100</f>
        <v>594600</v>
      </c>
      <c r="X3584" s="300"/>
      <c r="Y3584" s="308">
        <f t="shared" si="2692"/>
        <v>594600</v>
      </c>
      <c r="Z3584" s="302">
        <v>0.01</v>
      </c>
      <c r="AA3584" s="305">
        <f t="shared" si="2686"/>
        <v>59.46</v>
      </c>
    </row>
    <row r="3585" spans="1:27" ht="24" customHeight="1">
      <c r="A3585" s="624">
        <v>1696</v>
      </c>
      <c r="B3585" s="79" t="s">
        <v>57</v>
      </c>
      <c r="C3585" s="78" t="s">
        <v>29</v>
      </c>
      <c r="D3585" s="78">
        <v>5</v>
      </c>
      <c r="E3585" s="78">
        <v>0</v>
      </c>
      <c r="F3585" s="78">
        <v>0</v>
      </c>
      <c r="G3585" s="78">
        <v>2</v>
      </c>
      <c r="H3585" s="59">
        <v>200</v>
      </c>
      <c r="I3585" s="85">
        <v>150</v>
      </c>
      <c r="J3585" s="70">
        <f>H3585*I3585</f>
        <v>30000</v>
      </c>
      <c r="K3585" s="90">
        <v>1</v>
      </c>
      <c r="L3585" s="85" t="s">
        <v>226</v>
      </c>
      <c r="M3585" s="86" t="s">
        <v>69</v>
      </c>
      <c r="N3585" s="90">
        <v>2</v>
      </c>
      <c r="O3585" s="85">
        <v>220</v>
      </c>
      <c r="P3585" s="85">
        <v>100</v>
      </c>
      <c r="Q3585" s="70">
        <v>6350</v>
      </c>
      <c r="R3585" s="84">
        <f>O3585*Q3585</f>
        <v>1397000</v>
      </c>
      <c r="S3585" s="84">
        <v>43</v>
      </c>
      <c r="T3585" s="84">
        <v>93</v>
      </c>
      <c r="U3585" s="112">
        <f>R3585-R3585*T3585/100</f>
        <v>97790</v>
      </c>
      <c r="V3585" s="111">
        <f>J3585+U3585</f>
        <v>127790</v>
      </c>
      <c r="W3585" s="112">
        <f>V3585*P3585/100</f>
        <v>127790</v>
      </c>
      <c r="X3585" s="59" t="s">
        <v>60</v>
      </c>
      <c r="Y3585" s="625">
        <f t="shared" si="2692"/>
        <v>30000</v>
      </c>
      <c r="Z3585" s="85">
        <v>0.02</v>
      </c>
      <c r="AA3585" s="79">
        <f t="shared" si="2686"/>
        <v>6</v>
      </c>
    </row>
    <row r="3586" spans="1:27" ht="24" customHeight="1">
      <c r="A3586" s="624"/>
      <c r="B3586" s="79"/>
      <c r="C3586" s="78"/>
      <c r="D3586" s="78"/>
      <c r="E3586" s="78"/>
      <c r="F3586" s="78"/>
      <c r="G3586" s="78">
        <v>1</v>
      </c>
      <c r="H3586" s="70">
        <v>1800</v>
      </c>
      <c r="I3586" s="85">
        <v>150</v>
      </c>
      <c r="J3586" s="70">
        <f>H3586*I3586</f>
        <v>270000</v>
      </c>
      <c r="K3586" s="90">
        <v>2</v>
      </c>
      <c r="L3586" s="95" t="s">
        <v>162</v>
      </c>
      <c r="M3586" s="86" t="s">
        <v>27</v>
      </c>
      <c r="N3586" s="90">
        <v>1</v>
      </c>
      <c r="O3586" s="85">
        <v>8</v>
      </c>
      <c r="P3586" s="85">
        <v>100</v>
      </c>
      <c r="Q3586" s="70">
        <v>5150</v>
      </c>
      <c r="R3586" s="84">
        <f>O3586*Q3586</f>
        <v>41200</v>
      </c>
      <c r="S3586" s="84">
        <v>31</v>
      </c>
      <c r="T3586" s="84">
        <v>93</v>
      </c>
      <c r="U3586" s="30">
        <f>R3586-R3586*T3586/100</f>
        <v>2884</v>
      </c>
      <c r="V3586" s="31">
        <f>J3586+U3586</f>
        <v>272884</v>
      </c>
      <c r="W3586" s="30">
        <f>V3586*P3586/100</f>
        <v>272884</v>
      </c>
      <c r="X3586" s="59"/>
      <c r="Y3586" s="625">
        <f t="shared" si="2692"/>
        <v>270000</v>
      </c>
      <c r="Z3586" s="85">
        <v>0.01</v>
      </c>
      <c r="AA3586" s="79">
        <f t="shared" si="2686"/>
        <v>27</v>
      </c>
    </row>
    <row r="3587" spans="1:27" ht="24" customHeight="1">
      <c r="A3587" s="624">
        <v>1697</v>
      </c>
      <c r="B3587" s="389" t="s">
        <v>25</v>
      </c>
      <c r="C3587" s="80" t="s">
        <v>382</v>
      </c>
      <c r="D3587" s="78">
        <v>3</v>
      </c>
      <c r="E3587" s="78">
        <v>1</v>
      </c>
      <c r="F3587" s="78">
        <v>83</v>
      </c>
      <c r="G3587" s="78">
        <v>1</v>
      </c>
      <c r="H3587" s="31">
        <v>1383</v>
      </c>
      <c r="I3587" s="85">
        <v>150</v>
      </c>
      <c r="J3587" s="84">
        <f t="shared" ref="J3587:J3589" si="2698">H3587*I3587</f>
        <v>207450</v>
      </c>
      <c r="K3587" s="85"/>
      <c r="L3587" s="85"/>
      <c r="M3587" s="85"/>
      <c r="N3587" s="85"/>
      <c r="O3587" s="85"/>
      <c r="P3587" s="85">
        <v>100</v>
      </c>
      <c r="Q3587" s="59"/>
      <c r="R3587" s="59">
        <f t="shared" ref="R3587:R3589" si="2699">O3587*Q3587</f>
        <v>0</v>
      </c>
      <c r="S3587" s="59"/>
      <c r="T3587" s="59"/>
      <c r="U3587" s="59">
        <f t="shared" ref="U3587:U3589" si="2700">R3587-R3587*T3587/100</f>
        <v>0</v>
      </c>
      <c r="V3587" s="84">
        <f t="shared" ref="V3587:V3589" si="2701">J3587+U3587</f>
        <v>207450</v>
      </c>
      <c r="W3587" s="84">
        <f t="shared" ref="W3587:W3589" si="2702">V3587*P3587/100</f>
        <v>207450</v>
      </c>
      <c r="X3587" s="59"/>
      <c r="Y3587" s="609">
        <f t="shared" si="2692"/>
        <v>207450</v>
      </c>
      <c r="Z3587" s="85">
        <v>0.01</v>
      </c>
      <c r="AA3587" s="79">
        <f t="shared" si="2686"/>
        <v>20.745000000000001</v>
      </c>
    </row>
    <row r="3588" spans="1:27" ht="24" customHeight="1">
      <c r="A3588" s="624">
        <v>1698</v>
      </c>
      <c r="B3588" s="389" t="s">
        <v>25</v>
      </c>
      <c r="C3588" s="80" t="s">
        <v>383</v>
      </c>
      <c r="D3588" s="78">
        <v>12</v>
      </c>
      <c r="E3588" s="78">
        <v>3</v>
      </c>
      <c r="F3588" s="78">
        <v>24</v>
      </c>
      <c r="G3588" s="78">
        <v>1</v>
      </c>
      <c r="H3588" s="31">
        <v>5124</v>
      </c>
      <c r="I3588" s="85">
        <v>150</v>
      </c>
      <c r="J3588" s="84">
        <f t="shared" si="2698"/>
        <v>768600</v>
      </c>
      <c r="K3588" s="85"/>
      <c r="L3588" s="85"/>
      <c r="M3588" s="85"/>
      <c r="N3588" s="85"/>
      <c r="O3588" s="85"/>
      <c r="P3588" s="85">
        <v>100</v>
      </c>
      <c r="Q3588" s="59"/>
      <c r="R3588" s="59">
        <f t="shared" si="2699"/>
        <v>0</v>
      </c>
      <c r="S3588" s="59"/>
      <c r="T3588" s="59"/>
      <c r="U3588" s="59">
        <f t="shared" si="2700"/>
        <v>0</v>
      </c>
      <c r="V3588" s="84">
        <f t="shared" si="2701"/>
        <v>768600</v>
      </c>
      <c r="W3588" s="84">
        <f t="shared" si="2702"/>
        <v>768600</v>
      </c>
      <c r="X3588" s="59"/>
      <c r="Y3588" s="609">
        <f t="shared" si="2692"/>
        <v>768600</v>
      </c>
      <c r="Z3588" s="85">
        <v>0.01</v>
      </c>
      <c r="AA3588" s="79">
        <f t="shared" si="2686"/>
        <v>76.86</v>
      </c>
    </row>
    <row r="3589" spans="1:27" ht="24" customHeight="1">
      <c r="A3589" s="624">
        <v>1699</v>
      </c>
      <c r="B3589" s="389" t="s">
        <v>25</v>
      </c>
      <c r="C3589" s="80" t="s">
        <v>384</v>
      </c>
      <c r="D3589" s="78">
        <v>23</v>
      </c>
      <c r="E3589" s="78">
        <v>2</v>
      </c>
      <c r="F3589" s="78">
        <v>50</v>
      </c>
      <c r="G3589" s="78">
        <v>1</v>
      </c>
      <c r="H3589" s="31">
        <v>9450</v>
      </c>
      <c r="I3589" s="85">
        <v>150</v>
      </c>
      <c r="J3589" s="84">
        <f t="shared" si="2698"/>
        <v>1417500</v>
      </c>
      <c r="K3589" s="85"/>
      <c r="L3589" s="85"/>
      <c r="M3589" s="85"/>
      <c r="N3589" s="85"/>
      <c r="O3589" s="85"/>
      <c r="P3589" s="85">
        <v>100</v>
      </c>
      <c r="Q3589" s="59"/>
      <c r="R3589" s="59">
        <f t="shared" si="2699"/>
        <v>0</v>
      </c>
      <c r="S3589" s="59"/>
      <c r="T3589" s="59"/>
      <c r="U3589" s="59">
        <f t="shared" si="2700"/>
        <v>0</v>
      </c>
      <c r="V3589" s="84">
        <f t="shared" si="2701"/>
        <v>1417500</v>
      </c>
      <c r="W3589" s="84">
        <f t="shared" si="2702"/>
        <v>1417500</v>
      </c>
      <c r="X3589" s="59"/>
      <c r="Y3589" s="609">
        <f t="shared" si="2692"/>
        <v>1417500</v>
      </c>
      <c r="Z3589" s="85">
        <v>0.01</v>
      </c>
      <c r="AA3589" s="79">
        <f t="shared" si="2686"/>
        <v>141.75</v>
      </c>
    </row>
    <row r="3590" spans="1:27" ht="24" customHeight="1">
      <c r="A3590" s="624">
        <v>1700</v>
      </c>
      <c r="B3590" s="79" t="s">
        <v>57</v>
      </c>
      <c r="C3590" s="78" t="s">
        <v>29</v>
      </c>
      <c r="D3590" s="78">
        <v>2</v>
      </c>
      <c r="E3590" s="78">
        <v>0</v>
      </c>
      <c r="F3590" s="78">
        <v>0</v>
      </c>
      <c r="G3590" s="78">
        <v>2</v>
      </c>
      <c r="H3590" s="59">
        <v>600</v>
      </c>
      <c r="I3590" s="85">
        <v>150</v>
      </c>
      <c r="J3590" s="70">
        <f>H3590*I3590</f>
        <v>90000</v>
      </c>
      <c r="K3590" s="90">
        <v>1</v>
      </c>
      <c r="L3590" s="85" t="s">
        <v>226</v>
      </c>
      <c r="M3590" s="86" t="s">
        <v>63</v>
      </c>
      <c r="N3590" s="90">
        <v>2</v>
      </c>
      <c r="O3590" s="85">
        <v>484</v>
      </c>
      <c r="P3590" s="85">
        <v>100</v>
      </c>
      <c r="Q3590" s="70">
        <v>6350</v>
      </c>
      <c r="R3590" s="84">
        <f>O3590*Q3590</f>
        <v>3073400</v>
      </c>
      <c r="S3590" s="84">
        <v>27</v>
      </c>
      <c r="T3590" s="84">
        <v>85</v>
      </c>
      <c r="U3590" s="112">
        <f>R3590-R3590*T3590/100</f>
        <v>461010</v>
      </c>
      <c r="V3590" s="111">
        <f>J3590+U3590</f>
        <v>551010</v>
      </c>
      <c r="W3590" s="112">
        <f>V3590*P3590/100</f>
        <v>551010</v>
      </c>
      <c r="X3590" s="59" t="s">
        <v>60</v>
      </c>
      <c r="Y3590" s="625">
        <f t="shared" ref="Y3590:Y3597" si="2703">J3590</f>
        <v>90000</v>
      </c>
      <c r="Z3590" s="85">
        <v>0.02</v>
      </c>
      <c r="AA3590" s="79">
        <f t="shared" si="2686"/>
        <v>18</v>
      </c>
    </row>
    <row r="3591" spans="1:27" ht="24" customHeight="1">
      <c r="A3591" s="624"/>
      <c r="B3591" s="79"/>
      <c r="C3591" s="78"/>
      <c r="D3591" s="78"/>
      <c r="E3591" s="78"/>
      <c r="F3591" s="78"/>
      <c r="G3591" s="78">
        <v>1</v>
      </c>
      <c r="H3591" s="70">
        <v>200</v>
      </c>
      <c r="I3591" s="85">
        <v>150</v>
      </c>
      <c r="J3591" s="70">
        <f>H3591*I3591</f>
        <v>30000</v>
      </c>
      <c r="K3591" s="90"/>
      <c r="L3591" s="95"/>
      <c r="M3591" s="86"/>
      <c r="N3591" s="90"/>
      <c r="O3591" s="85"/>
      <c r="P3591" s="85">
        <v>100</v>
      </c>
      <c r="Q3591" s="70"/>
      <c r="R3591" s="84"/>
      <c r="S3591" s="84"/>
      <c r="T3591" s="84"/>
      <c r="U3591" s="30"/>
      <c r="V3591" s="31">
        <f>J3591+U3591</f>
        <v>30000</v>
      </c>
      <c r="W3591" s="30">
        <f>V3591*P3591/100</f>
        <v>30000</v>
      </c>
      <c r="X3591" s="59"/>
      <c r="Y3591" s="625">
        <f t="shared" si="2703"/>
        <v>30000</v>
      </c>
      <c r="Z3591" s="85">
        <v>0.01</v>
      </c>
      <c r="AA3591" s="79">
        <f t="shared" si="2686"/>
        <v>3</v>
      </c>
    </row>
    <row r="3592" spans="1:27" ht="24" customHeight="1">
      <c r="A3592" s="624">
        <v>1701</v>
      </c>
      <c r="B3592" s="389" t="s">
        <v>25</v>
      </c>
      <c r="C3592" s="80" t="s">
        <v>385</v>
      </c>
      <c r="D3592" s="78">
        <v>13</v>
      </c>
      <c r="E3592" s="78">
        <v>0</v>
      </c>
      <c r="F3592" s="78">
        <v>13</v>
      </c>
      <c r="G3592" s="78">
        <v>1</v>
      </c>
      <c r="H3592" s="31">
        <v>5213</v>
      </c>
      <c r="I3592" s="85">
        <v>100</v>
      </c>
      <c r="J3592" s="84">
        <f t="shared" ref="J3592:J3597" si="2704">H3592*I3592</f>
        <v>521300</v>
      </c>
      <c r="K3592" s="85"/>
      <c r="L3592" s="85"/>
      <c r="M3592" s="85"/>
      <c r="N3592" s="85"/>
      <c r="O3592" s="85"/>
      <c r="P3592" s="85">
        <v>100</v>
      </c>
      <c r="Q3592" s="59"/>
      <c r="R3592" s="59">
        <f t="shared" ref="R3592:R3597" si="2705">O3592*Q3592</f>
        <v>0</v>
      </c>
      <c r="S3592" s="59"/>
      <c r="T3592" s="59"/>
      <c r="U3592" s="59">
        <f t="shared" ref="U3592:U3597" si="2706">R3592-R3592*T3592/100</f>
        <v>0</v>
      </c>
      <c r="V3592" s="84">
        <f t="shared" ref="V3592:V3597" si="2707">J3592+U3592</f>
        <v>521300</v>
      </c>
      <c r="W3592" s="84">
        <f t="shared" ref="W3592:W3597" si="2708">V3592*P3592/100</f>
        <v>521300</v>
      </c>
      <c r="X3592" s="59"/>
      <c r="Y3592" s="609">
        <f t="shared" si="2703"/>
        <v>521300</v>
      </c>
      <c r="Z3592" s="85">
        <v>0.01</v>
      </c>
      <c r="AA3592" s="79">
        <f t="shared" si="2686"/>
        <v>52.13</v>
      </c>
    </row>
    <row r="3593" spans="1:27" ht="24" customHeight="1">
      <c r="A3593" s="624">
        <v>1702</v>
      </c>
      <c r="B3593" s="389" t="s">
        <v>25</v>
      </c>
      <c r="C3593" s="80" t="s">
        <v>386</v>
      </c>
      <c r="D3593" s="78">
        <v>16</v>
      </c>
      <c r="E3593" s="78">
        <v>3</v>
      </c>
      <c r="F3593" s="78">
        <v>83</v>
      </c>
      <c r="G3593" s="78">
        <v>1</v>
      </c>
      <c r="H3593" s="31">
        <v>6783</v>
      </c>
      <c r="I3593" s="85">
        <v>100</v>
      </c>
      <c r="J3593" s="84">
        <f t="shared" si="2704"/>
        <v>678300</v>
      </c>
      <c r="K3593" s="85"/>
      <c r="L3593" s="85"/>
      <c r="M3593" s="85"/>
      <c r="N3593" s="85"/>
      <c r="O3593" s="85"/>
      <c r="P3593" s="85">
        <v>100</v>
      </c>
      <c r="Q3593" s="59"/>
      <c r="R3593" s="59">
        <f t="shared" si="2705"/>
        <v>0</v>
      </c>
      <c r="S3593" s="59"/>
      <c r="T3593" s="59"/>
      <c r="U3593" s="59">
        <f t="shared" si="2706"/>
        <v>0</v>
      </c>
      <c r="V3593" s="84">
        <f t="shared" si="2707"/>
        <v>678300</v>
      </c>
      <c r="W3593" s="84">
        <f t="shared" si="2708"/>
        <v>678300</v>
      </c>
      <c r="X3593" s="59"/>
      <c r="Y3593" s="609">
        <f t="shared" si="2703"/>
        <v>678300</v>
      </c>
      <c r="Z3593" s="85">
        <v>0.01</v>
      </c>
      <c r="AA3593" s="79">
        <f t="shared" si="2686"/>
        <v>67.83</v>
      </c>
    </row>
    <row r="3594" spans="1:27" ht="24" customHeight="1">
      <c r="A3594" s="624">
        <v>1703</v>
      </c>
      <c r="B3594" s="389" t="s">
        <v>25</v>
      </c>
      <c r="C3594" s="80" t="s">
        <v>387</v>
      </c>
      <c r="D3594" s="78">
        <v>12</v>
      </c>
      <c r="E3594" s="78">
        <v>0</v>
      </c>
      <c r="F3594" s="78">
        <v>76</v>
      </c>
      <c r="G3594" s="78">
        <v>1</v>
      </c>
      <c r="H3594" s="31">
        <v>5276</v>
      </c>
      <c r="I3594" s="85">
        <v>150</v>
      </c>
      <c r="J3594" s="84">
        <f t="shared" si="2704"/>
        <v>791400</v>
      </c>
      <c r="K3594" s="85"/>
      <c r="L3594" s="85"/>
      <c r="M3594" s="85"/>
      <c r="N3594" s="85"/>
      <c r="O3594" s="85"/>
      <c r="P3594" s="85">
        <v>100</v>
      </c>
      <c r="Q3594" s="59"/>
      <c r="R3594" s="59">
        <f t="shared" si="2705"/>
        <v>0</v>
      </c>
      <c r="S3594" s="59"/>
      <c r="T3594" s="59"/>
      <c r="U3594" s="59">
        <f t="shared" si="2706"/>
        <v>0</v>
      </c>
      <c r="V3594" s="84">
        <f t="shared" si="2707"/>
        <v>791400</v>
      </c>
      <c r="W3594" s="84">
        <f t="shared" si="2708"/>
        <v>791400</v>
      </c>
      <c r="X3594" s="59"/>
      <c r="Y3594" s="609">
        <f t="shared" si="2703"/>
        <v>791400</v>
      </c>
      <c r="Z3594" s="85">
        <v>0.01</v>
      </c>
      <c r="AA3594" s="79">
        <f t="shared" si="2686"/>
        <v>79.14</v>
      </c>
    </row>
    <row r="3595" spans="1:27" ht="24" customHeight="1">
      <c r="A3595" s="624">
        <v>1704</v>
      </c>
      <c r="B3595" s="389" t="s">
        <v>57</v>
      </c>
      <c r="C3595" s="80" t="s">
        <v>29</v>
      </c>
      <c r="D3595" s="78">
        <v>4</v>
      </c>
      <c r="E3595" s="78">
        <v>0</v>
      </c>
      <c r="F3595" s="78">
        <v>0</v>
      </c>
      <c r="G3595" s="78">
        <v>1</v>
      </c>
      <c r="H3595" s="31">
        <v>1600</v>
      </c>
      <c r="I3595" s="85">
        <v>150</v>
      </c>
      <c r="J3595" s="84">
        <f t="shared" si="2704"/>
        <v>240000</v>
      </c>
      <c r="K3595" s="85"/>
      <c r="L3595" s="85"/>
      <c r="M3595" s="85"/>
      <c r="N3595" s="85"/>
      <c r="O3595" s="85"/>
      <c r="P3595" s="85">
        <v>100</v>
      </c>
      <c r="Q3595" s="59"/>
      <c r="R3595" s="59">
        <f t="shared" si="2705"/>
        <v>0</v>
      </c>
      <c r="S3595" s="59"/>
      <c r="T3595" s="59"/>
      <c r="U3595" s="59">
        <f t="shared" si="2706"/>
        <v>0</v>
      </c>
      <c r="V3595" s="84">
        <f t="shared" si="2707"/>
        <v>240000</v>
      </c>
      <c r="W3595" s="84">
        <f t="shared" si="2708"/>
        <v>240000</v>
      </c>
      <c r="X3595" s="59"/>
      <c r="Y3595" s="609">
        <f t="shared" si="2703"/>
        <v>240000</v>
      </c>
      <c r="Z3595" s="85">
        <v>0.01</v>
      </c>
      <c r="AA3595" s="79">
        <f t="shared" si="2686"/>
        <v>24</v>
      </c>
    </row>
    <row r="3596" spans="1:27" ht="24" customHeight="1">
      <c r="A3596" s="624">
        <v>1705</v>
      </c>
      <c r="B3596" s="389" t="s">
        <v>57</v>
      </c>
      <c r="C3596" s="80" t="s">
        <v>29</v>
      </c>
      <c r="D3596" s="78">
        <v>0</v>
      </c>
      <c r="E3596" s="78">
        <v>2</v>
      </c>
      <c r="F3596" s="78">
        <v>0</v>
      </c>
      <c r="G3596" s="78">
        <v>1</v>
      </c>
      <c r="H3596" s="31">
        <v>200</v>
      </c>
      <c r="I3596" s="85">
        <v>150</v>
      </c>
      <c r="J3596" s="84">
        <f t="shared" si="2704"/>
        <v>30000</v>
      </c>
      <c r="K3596" s="85"/>
      <c r="L3596" s="85"/>
      <c r="M3596" s="85"/>
      <c r="N3596" s="85"/>
      <c r="O3596" s="85"/>
      <c r="P3596" s="85">
        <v>100</v>
      </c>
      <c r="Q3596" s="59"/>
      <c r="R3596" s="59">
        <f t="shared" si="2705"/>
        <v>0</v>
      </c>
      <c r="S3596" s="59"/>
      <c r="T3596" s="59"/>
      <c r="U3596" s="59">
        <f t="shared" si="2706"/>
        <v>0</v>
      </c>
      <c r="V3596" s="84">
        <f t="shared" si="2707"/>
        <v>30000</v>
      </c>
      <c r="W3596" s="84">
        <f t="shared" si="2708"/>
        <v>30000</v>
      </c>
      <c r="X3596" s="59"/>
      <c r="Y3596" s="609">
        <f t="shared" si="2703"/>
        <v>30000</v>
      </c>
      <c r="Z3596" s="85">
        <v>0.01</v>
      </c>
      <c r="AA3596" s="79">
        <f t="shared" si="2686"/>
        <v>3</v>
      </c>
    </row>
    <row r="3597" spans="1:27" ht="24" customHeight="1">
      <c r="A3597" s="624">
        <v>1706</v>
      </c>
      <c r="B3597" s="389" t="s">
        <v>57</v>
      </c>
      <c r="C3597" s="80" t="s">
        <v>29</v>
      </c>
      <c r="D3597" s="78">
        <v>2</v>
      </c>
      <c r="E3597" s="78">
        <v>0</v>
      </c>
      <c r="F3597" s="78">
        <v>0</v>
      </c>
      <c r="G3597" s="78">
        <v>1</v>
      </c>
      <c r="H3597" s="31">
        <v>800</v>
      </c>
      <c r="I3597" s="85">
        <v>150</v>
      </c>
      <c r="J3597" s="84">
        <f t="shared" si="2704"/>
        <v>120000</v>
      </c>
      <c r="K3597" s="85"/>
      <c r="L3597" s="85"/>
      <c r="M3597" s="85"/>
      <c r="N3597" s="85"/>
      <c r="O3597" s="85"/>
      <c r="P3597" s="85">
        <v>100</v>
      </c>
      <c r="Q3597" s="59"/>
      <c r="R3597" s="59">
        <f t="shared" si="2705"/>
        <v>0</v>
      </c>
      <c r="S3597" s="59"/>
      <c r="T3597" s="59"/>
      <c r="U3597" s="59">
        <f t="shared" si="2706"/>
        <v>0</v>
      </c>
      <c r="V3597" s="84">
        <f t="shared" si="2707"/>
        <v>120000</v>
      </c>
      <c r="W3597" s="84">
        <f t="shared" si="2708"/>
        <v>120000</v>
      </c>
      <c r="X3597" s="59"/>
      <c r="Y3597" s="609">
        <f t="shared" si="2703"/>
        <v>120000</v>
      </c>
      <c r="Z3597" s="85">
        <v>0.01</v>
      </c>
      <c r="AA3597" s="79">
        <f t="shared" si="2686"/>
        <v>12</v>
      </c>
    </row>
    <row r="3598" spans="1:27" ht="24" customHeight="1">
      <c r="A3598" s="624">
        <v>1707</v>
      </c>
      <c r="B3598" s="79" t="s">
        <v>57</v>
      </c>
      <c r="C3598" s="78" t="s">
        <v>29</v>
      </c>
      <c r="D3598" s="78">
        <v>0</v>
      </c>
      <c r="E3598" s="78">
        <v>3</v>
      </c>
      <c r="F3598" s="78">
        <v>0</v>
      </c>
      <c r="G3598" s="78">
        <v>2</v>
      </c>
      <c r="H3598" s="59">
        <v>300</v>
      </c>
      <c r="I3598" s="85">
        <v>400</v>
      </c>
      <c r="J3598" s="70">
        <f>H3598*I3598</f>
        <v>120000</v>
      </c>
      <c r="K3598" s="90">
        <v>1</v>
      </c>
      <c r="L3598" s="85" t="s">
        <v>226</v>
      </c>
      <c r="M3598" s="86" t="s">
        <v>69</v>
      </c>
      <c r="N3598" s="90">
        <v>2</v>
      </c>
      <c r="O3598" s="85">
        <v>206.25</v>
      </c>
      <c r="P3598" s="85">
        <v>100</v>
      </c>
      <c r="Q3598" s="70">
        <v>6350</v>
      </c>
      <c r="R3598" s="84">
        <f>O3598*Q3598</f>
        <v>1309687.5</v>
      </c>
      <c r="S3598" s="84">
        <v>19</v>
      </c>
      <c r="T3598" s="84">
        <v>93</v>
      </c>
      <c r="U3598" s="112">
        <f>R3598-R3598*T3598/100</f>
        <v>91678.125</v>
      </c>
      <c r="V3598" s="111">
        <f>J3598+U3598</f>
        <v>211678.125</v>
      </c>
      <c r="W3598" s="112">
        <f>V3598*P3598/100</f>
        <v>211678.125</v>
      </c>
      <c r="X3598" s="59" t="s">
        <v>60</v>
      </c>
      <c r="Y3598" s="625">
        <f t="shared" ref="Y3598:Y3606" si="2709">J3598</f>
        <v>120000</v>
      </c>
      <c r="Z3598" s="85">
        <v>0.02</v>
      </c>
      <c r="AA3598" s="79">
        <f t="shared" si="2686"/>
        <v>24</v>
      </c>
    </row>
    <row r="3599" spans="1:27" ht="24" customHeight="1">
      <c r="A3599" s="624">
        <v>1708</v>
      </c>
      <c r="B3599" s="389" t="s">
        <v>25</v>
      </c>
      <c r="C3599" s="80" t="s">
        <v>388</v>
      </c>
      <c r="D3599" s="78">
        <v>15</v>
      </c>
      <c r="E3599" s="78">
        <v>0</v>
      </c>
      <c r="F3599" s="78">
        <v>76</v>
      </c>
      <c r="G3599" s="78">
        <v>1</v>
      </c>
      <c r="H3599" s="31">
        <v>6076</v>
      </c>
      <c r="I3599" s="85">
        <v>150</v>
      </c>
      <c r="J3599" s="84">
        <f t="shared" ref="J3599:J3600" si="2710">H3599*I3599</f>
        <v>911400</v>
      </c>
      <c r="K3599" s="85"/>
      <c r="L3599" s="85"/>
      <c r="M3599" s="85"/>
      <c r="N3599" s="85"/>
      <c r="O3599" s="85"/>
      <c r="P3599" s="85">
        <v>100</v>
      </c>
      <c r="Q3599" s="59"/>
      <c r="R3599" s="59">
        <f t="shared" ref="R3599:R3600" si="2711">O3599*Q3599</f>
        <v>0</v>
      </c>
      <c r="S3599" s="59"/>
      <c r="T3599" s="59"/>
      <c r="U3599" s="59">
        <f t="shared" ref="U3599:U3600" si="2712">R3599-R3599*T3599/100</f>
        <v>0</v>
      </c>
      <c r="V3599" s="84">
        <f t="shared" ref="V3599:V3600" si="2713">J3599+U3599</f>
        <v>911400</v>
      </c>
      <c r="W3599" s="84">
        <f t="shared" ref="W3599:W3600" si="2714">V3599*P3599/100</f>
        <v>911400</v>
      </c>
      <c r="X3599" s="59"/>
      <c r="Y3599" s="609">
        <f t="shared" si="2709"/>
        <v>911400</v>
      </c>
      <c r="Z3599" s="85">
        <v>0.01</v>
      </c>
      <c r="AA3599" s="79">
        <f t="shared" si="2686"/>
        <v>91.14</v>
      </c>
    </row>
    <row r="3600" spans="1:27" ht="24" customHeight="1">
      <c r="A3600" s="624">
        <v>1709</v>
      </c>
      <c r="B3600" s="389" t="s">
        <v>25</v>
      </c>
      <c r="C3600" s="80" t="s">
        <v>389</v>
      </c>
      <c r="D3600" s="78">
        <v>7</v>
      </c>
      <c r="E3600" s="78">
        <v>2</v>
      </c>
      <c r="F3600" s="78">
        <v>6</v>
      </c>
      <c r="G3600" s="78">
        <v>1</v>
      </c>
      <c r="H3600" s="31">
        <v>3006</v>
      </c>
      <c r="I3600" s="85">
        <v>150</v>
      </c>
      <c r="J3600" s="84">
        <f t="shared" si="2710"/>
        <v>450900</v>
      </c>
      <c r="K3600" s="85"/>
      <c r="L3600" s="85"/>
      <c r="M3600" s="85"/>
      <c r="N3600" s="85"/>
      <c r="O3600" s="85"/>
      <c r="P3600" s="85">
        <v>100</v>
      </c>
      <c r="Q3600" s="59"/>
      <c r="R3600" s="59">
        <f t="shared" si="2711"/>
        <v>0</v>
      </c>
      <c r="S3600" s="59"/>
      <c r="T3600" s="59"/>
      <c r="U3600" s="59">
        <f t="shared" si="2712"/>
        <v>0</v>
      </c>
      <c r="V3600" s="84">
        <f t="shared" si="2713"/>
        <v>450900</v>
      </c>
      <c r="W3600" s="84">
        <f t="shared" si="2714"/>
        <v>450900</v>
      </c>
      <c r="X3600" s="59"/>
      <c r="Y3600" s="609">
        <f t="shared" si="2709"/>
        <v>450900</v>
      </c>
      <c r="Z3600" s="85">
        <v>0.01</v>
      </c>
      <c r="AA3600" s="79">
        <f t="shared" si="2686"/>
        <v>45.09</v>
      </c>
    </row>
    <row r="3601" spans="1:27" ht="24" customHeight="1">
      <c r="A3601" s="624">
        <v>1710</v>
      </c>
      <c r="B3601" s="79" t="s">
        <v>57</v>
      </c>
      <c r="C3601" s="78" t="s">
        <v>29</v>
      </c>
      <c r="D3601" s="78">
        <v>0</v>
      </c>
      <c r="E3601" s="78">
        <v>2</v>
      </c>
      <c r="F3601" s="78">
        <v>0</v>
      </c>
      <c r="G3601" s="78">
        <v>2</v>
      </c>
      <c r="H3601" s="59">
        <v>200</v>
      </c>
      <c r="I3601" s="85">
        <v>400</v>
      </c>
      <c r="J3601" s="70">
        <f>H3601*I3601</f>
        <v>80000</v>
      </c>
      <c r="K3601" s="90">
        <v>1</v>
      </c>
      <c r="L3601" s="85" t="s">
        <v>226</v>
      </c>
      <c r="M3601" s="86" t="s">
        <v>67</v>
      </c>
      <c r="N3601" s="90">
        <v>2</v>
      </c>
      <c r="O3601" s="85">
        <v>416</v>
      </c>
      <c r="P3601" s="85">
        <v>100</v>
      </c>
      <c r="Q3601" s="70">
        <v>6350</v>
      </c>
      <c r="R3601" s="84">
        <f>O3601*Q3601</f>
        <v>2641600</v>
      </c>
      <c r="S3601" s="84">
        <v>11</v>
      </c>
      <c r="T3601" s="84">
        <v>12</v>
      </c>
      <c r="U3601" s="112">
        <f>R3601-R3601*T3601/100</f>
        <v>2324608</v>
      </c>
      <c r="V3601" s="111">
        <f>J3601+U3601</f>
        <v>2404608</v>
      </c>
      <c r="W3601" s="112">
        <f>V3601*P3601/100</f>
        <v>2404608</v>
      </c>
      <c r="X3601" s="59" t="s">
        <v>60</v>
      </c>
      <c r="Y3601" s="625">
        <f t="shared" si="2709"/>
        <v>80000</v>
      </c>
      <c r="Z3601" s="85">
        <v>0.02</v>
      </c>
      <c r="AA3601" s="79">
        <f t="shared" si="2686"/>
        <v>16</v>
      </c>
    </row>
    <row r="3602" spans="1:27" ht="24" customHeight="1">
      <c r="A3602" s="624">
        <v>1711</v>
      </c>
      <c r="B3602" s="389" t="s">
        <v>57</v>
      </c>
      <c r="C3602" s="80" t="s">
        <v>29</v>
      </c>
      <c r="D3602" s="78">
        <v>0</v>
      </c>
      <c r="E3602" s="78">
        <v>3</v>
      </c>
      <c r="F3602" s="78">
        <v>0</v>
      </c>
      <c r="G3602" s="78">
        <v>2</v>
      </c>
      <c r="H3602" s="31">
        <v>300</v>
      </c>
      <c r="I3602" s="85">
        <v>400</v>
      </c>
      <c r="J3602" s="84">
        <f t="shared" ref="J3602:J3605" si="2715">H3602*I3602</f>
        <v>120000</v>
      </c>
      <c r="K3602" s="85"/>
      <c r="L3602" s="85"/>
      <c r="M3602" s="85"/>
      <c r="N3602" s="85"/>
      <c r="O3602" s="85"/>
      <c r="P3602" s="85">
        <v>100</v>
      </c>
      <c r="Q3602" s="59"/>
      <c r="R3602" s="59">
        <f t="shared" ref="R3602:R3605" si="2716">O3602*Q3602</f>
        <v>0</v>
      </c>
      <c r="S3602" s="59"/>
      <c r="T3602" s="59"/>
      <c r="U3602" s="59">
        <f t="shared" ref="U3602:U3605" si="2717">R3602-R3602*T3602/100</f>
        <v>0</v>
      </c>
      <c r="V3602" s="84">
        <f t="shared" ref="V3602:V3605" si="2718">J3602+U3602</f>
        <v>120000</v>
      </c>
      <c r="W3602" s="84">
        <f t="shared" ref="W3602:W3605" si="2719">V3602*P3602/100</f>
        <v>120000</v>
      </c>
      <c r="X3602" s="59"/>
      <c r="Y3602" s="609">
        <f t="shared" si="2709"/>
        <v>120000</v>
      </c>
      <c r="Z3602" s="85">
        <v>0.02</v>
      </c>
      <c r="AA3602" s="79">
        <f t="shared" si="2686"/>
        <v>24</v>
      </c>
    </row>
    <row r="3603" spans="1:27" ht="24" customHeight="1">
      <c r="A3603" s="624">
        <v>1712</v>
      </c>
      <c r="B3603" s="852" t="s">
        <v>64</v>
      </c>
      <c r="C3603" s="853"/>
      <c r="D3603" s="78">
        <v>23</v>
      </c>
      <c r="E3603" s="78">
        <v>0</v>
      </c>
      <c r="F3603" s="78">
        <v>92</v>
      </c>
      <c r="G3603" s="78">
        <v>1</v>
      </c>
      <c r="H3603" s="31">
        <v>9292</v>
      </c>
      <c r="I3603" s="85">
        <v>150</v>
      </c>
      <c r="J3603" s="84">
        <f t="shared" si="2715"/>
        <v>1393800</v>
      </c>
      <c r="K3603" s="85"/>
      <c r="L3603" s="85"/>
      <c r="M3603" s="85"/>
      <c r="N3603" s="85"/>
      <c r="O3603" s="85"/>
      <c r="P3603" s="85">
        <v>100</v>
      </c>
      <c r="Q3603" s="59"/>
      <c r="R3603" s="59">
        <f t="shared" si="2716"/>
        <v>0</v>
      </c>
      <c r="S3603" s="59"/>
      <c r="T3603" s="59"/>
      <c r="U3603" s="59">
        <f t="shared" si="2717"/>
        <v>0</v>
      </c>
      <c r="V3603" s="84">
        <f t="shared" si="2718"/>
        <v>1393800</v>
      </c>
      <c r="W3603" s="84">
        <f t="shared" si="2719"/>
        <v>1393800</v>
      </c>
      <c r="X3603" s="59"/>
      <c r="Y3603" s="609">
        <f t="shared" si="2709"/>
        <v>1393800</v>
      </c>
      <c r="Z3603" s="85">
        <v>0.01</v>
      </c>
      <c r="AA3603" s="79">
        <f t="shared" si="2686"/>
        <v>139.38</v>
      </c>
    </row>
    <row r="3604" spans="1:27" ht="24" customHeight="1">
      <c r="A3604" s="624">
        <v>1713</v>
      </c>
      <c r="B3604" s="389" t="s">
        <v>25</v>
      </c>
      <c r="C3604" s="80" t="s">
        <v>390</v>
      </c>
      <c r="D3604" s="78">
        <v>16</v>
      </c>
      <c r="E3604" s="78">
        <v>0</v>
      </c>
      <c r="F3604" s="78">
        <v>65</v>
      </c>
      <c r="G3604" s="78">
        <v>1</v>
      </c>
      <c r="H3604" s="31">
        <v>6465</v>
      </c>
      <c r="I3604" s="85">
        <v>150</v>
      </c>
      <c r="J3604" s="84">
        <f t="shared" si="2715"/>
        <v>969750</v>
      </c>
      <c r="K3604" s="85"/>
      <c r="L3604" s="85"/>
      <c r="M3604" s="85"/>
      <c r="N3604" s="85"/>
      <c r="O3604" s="85"/>
      <c r="P3604" s="85">
        <v>100</v>
      </c>
      <c r="Q3604" s="59"/>
      <c r="R3604" s="59">
        <f t="shared" si="2716"/>
        <v>0</v>
      </c>
      <c r="S3604" s="59"/>
      <c r="T3604" s="59"/>
      <c r="U3604" s="59">
        <f t="shared" si="2717"/>
        <v>0</v>
      </c>
      <c r="V3604" s="84">
        <f t="shared" si="2718"/>
        <v>969750</v>
      </c>
      <c r="W3604" s="84">
        <f t="shared" si="2719"/>
        <v>969750</v>
      </c>
      <c r="X3604" s="59"/>
      <c r="Y3604" s="609">
        <f t="shared" si="2709"/>
        <v>969750</v>
      </c>
      <c r="Z3604" s="85">
        <v>0.01</v>
      </c>
      <c r="AA3604" s="79">
        <f t="shared" si="2686"/>
        <v>96.974999999999994</v>
      </c>
    </row>
    <row r="3605" spans="1:27" ht="24" customHeight="1">
      <c r="A3605" s="624">
        <v>1714</v>
      </c>
      <c r="B3605" s="389" t="s">
        <v>25</v>
      </c>
      <c r="C3605" s="80" t="s">
        <v>391</v>
      </c>
      <c r="D3605" s="78">
        <v>15</v>
      </c>
      <c r="E3605" s="78">
        <v>0</v>
      </c>
      <c r="F3605" s="78">
        <v>4</v>
      </c>
      <c r="G3605" s="78">
        <v>1</v>
      </c>
      <c r="H3605" s="31">
        <v>6004</v>
      </c>
      <c r="I3605" s="85">
        <v>150</v>
      </c>
      <c r="J3605" s="84">
        <f t="shared" si="2715"/>
        <v>900600</v>
      </c>
      <c r="K3605" s="85"/>
      <c r="L3605" s="85"/>
      <c r="M3605" s="85"/>
      <c r="N3605" s="85"/>
      <c r="O3605" s="85"/>
      <c r="P3605" s="85">
        <v>100</v>
      </c>
      <c r="Q3605" s="59"/>
      <c r="R3605" s="59">
        <f t="shared" si="2716"/>
        <v>0</v>
      </c>
      <c r="S3605" s="59"/>
      <c r="T3605" s="59"/>
      <c r="U3605" s="59">
        <f t="shared" si="2717"/>
        <v>0</v>
      </c>
      <c r="V3605" s="84">
        <f t="shared" si="2718"/>
        <v>900600</v>
      </c>
      <c r="W3605" s="84">
        <f t="shared" si="2719"/>
        <v>900600</v>
      </c>
      <c r="X3605" s="59"/>
      <c r="Y3605" s="609">
        <f t="shared" si="2709"/>
        <v>900600</v>
      </c>
      <c r="Z3605" s="85">
        <v>0.01</v>
      </c>
      <c r="AA3605" s="79">
        <f t="shared" si="2686"/>
        <v>90.06</v>
      </c>
    </row>
    <row r="3606" spans="1:27" ht="24" customHeight="1">
      <c r="A3606" s="624">
        <v>1718</v>
      </c>
      <c r="B3606" s="79" t="s">
        <v>57</v>
      </c>
      <c r="C3606" s="78" t="s">
        <v>29</v>
      </c>
      <c r="D3606" s="78">
        <v>0</v>
      </c>
      <c r="E3606" s="78">
        <v>1</v>
      </c>
      <c r="F3606" s="78">
        <v>0</v>
      </c>
      <c r="G3606" s="78">
        <v>2</v>
      </c>
      <c r="H3606" s="59">
        <v>82</v>
      </c>
      <c r="I3606" s="85">
        <v>400</v>
      </c>
      <c r="J3606" s="70">
        <f>H3606*I3606</f>
        <v>32800</v>
      </c>
      <c r="K3606" s="90">
        <v>1</v>
      </c>
      <c r="L3606" s="85" t="s">
        <v>226</v>
      </c>
      <c r="M3606" s="86" t="s">
        <v>63</v>
      </c>
      <c r="N3606" s="90">
        <v>2</v>
      </c>
      <c r="O3606" s="85">
        <v>442.5</v>
      </c>
      <c r="P3606" s="85">
        <v>100</v>
      </c>
      <c r="Q3606" s="70">
        <v>6350</v>
      </c>
      <c r="R3606" s="84">
        <f>O3606*Q3606</f>
        <v>2809875</v>
      </c>
      <c r="S3606" s="84">
        <v>31</v>
      </c>
      <c r="T3606" s="84">
        <v>85</v>
      </c>
      <c r="U3606" s="112">
        <f>R3606-R3606*T3606/100</f>
        <v>421481.25</v>
      </c>
      <c r="V3606" s="111">
        <f>J3606+U3606</f>
        <v>454281.25</v>
      </c>
      <c r="W3606" s="112">
        <f>V3606*P3606/100</f>
        <v>454281.25</v>
      </c>
      <c r="X3606" s="59" t="s">
        <v>60</v>
      </c>
      <c r="Y3606" s="625">
        <f t="shared" si="2709"/>
        <v>32800</v>
      </c>
      <c r="Z3606" s="85">
        <v>0.02</v>
      </c>
      <c r="AA3606" s="79">
        <f t="shared" si="2686"/>
        <v>6.56</v>
      </c>
    </row>
    <row r="3607" spans="1:27" ht="24" customHeight="1">
      <c r="A3607" s="624"/>
      <c r="B3607" s="626"/>
      <c r="C3607" s="78"/>
      <c r="D3607" s="78"/>
      <c r="E3607" s="78"/>
      <c r="F3607" s="78"/>
      <c r="G3607" s="78">
        <v>3</v>
      </c>
      <c r="H3607" s="59">
        <v>8</v>
      </c>
      <c r="I3607" s="85">
        <v>400</v>
      </c>
      <c r="J3607" s="70">
        <f>H3607*I3607</f>
        <v>3200</v>
      </c>
      <c r="K3607" s="90"/>
      <c r="L3607" s="85"/>
      <c r="M3607" s="86"/>
      <c r="N3607" s="90"/>
      <c r="O3607" s="85">
        <v>30</v>
      </c>
      <c r="P3607" s="85">
        <v>100</v>
      </c>
      <c r="Q3607" s="70">
        <v>6350</v>
      </c>
      <c r="R3607" s="84">
        <f>O3607*Q3607</f>
        <v>190500</v>
      </c>
      <c r="S3607" s="84">
        <v>31</v>
      </c>
      <c r="T3607" s="84">
        <v>85</v>
      </c>
      <c r="U3607" s="112">
        <f>R3607-R3607*T3607/100</f>
        <v>28575</v>
      </c>
      <c r="V3607" s="111">
        <f>J3607+U3607</f>
        <v>31775</v>
      </c>
      <c r="W3607" s="112">
        <f>V3607*P3607/100</f>
        <v>31775</v>
      </c>
      <c r="X3607" s="59"/>
      <c r="Y3607" s="625">
        <f>W3607</f>
        <v>31775</v>
      </c>
      <c r="Z3607" s="85">
        <v>0.3</v>
      </c>
      <c r="AA3607" s="79">
        <f t="shared" si="2686"/>
        <v>95.325000000000003</v>
      </c>
    </row>
    <row r="3608" spans="1:27" ht="24" customHeight="1">
      <c r="A3608" s="624">
        <v>1719</v>
      </c>
      <c r="B3608" s="389" t="s">
        <v>26</v>
      </c>
      <c r="C3608" s="80" t="s">
        <v>29</v>
      </c>
      <c r="D3608" s="78">
        <v>10</v>
      </c>
      <c r="E3608" s="78">
        <v>0</v>
      </c>
      <c r="F3608" s="78">
        <v>0</v>
      </c>
      <c r="G3608" s="78">
        <v>1</v>
      </c>
      <c r="H3608" s="31">
        <v>4000</v>
      </c>
      <c r="I3608" s="85">
        <v>150</v>
      </c>
      <c r="J3608" s="84">
        <f t="shared" ref="J3608" si="2720">H3608*I3608</f>
        <v>600000</v>
      </c>
      <c r="K3608" s="85"/>
      <c r="L3608" s="85"/>
      <c r="M3608" s="85"/>
      <c r="N3608" s="85"/>
      <c r="O3608" s="85"/>
      <c r="P3608" s="85">
        <v>100</v>
      </c>
      <c r="Q3608" s="59"/>
      <c r="R3608" s="59">
        <f t="shared" ref="R3608" si="2721">O3608*Q3608</f>
        <v>0</v>
      </c>
      <c r="S3608" s="59"/>
      <c r="T3608" s="59"/>
      <c r="U3608" s="59">
        <f t="shared" ref="U3608" si="2722">R3608-R3608*T3608/100</f>
        <v>0</v>
      </c>
      <c r="V3608" s="84">
        <f t="shared" ref="V3608" si="2723">J3608+U3608</f>
        <v>600000</v>
      </c>
      <c r="W3608" s="84">
        <f t="shared" ref="W3608" si="2724">V3608*P3608/100</f>
        <v>600000</v>
      </c>
      <c r="X3608" s="59"/>
      <c r="Y3608" s="609">
        <f>J3608</f>
        <v>600000</v>
      </c>
      <c r="Z3608" s="85">
        <v>0.01</v>
      </c>
      <c r="AA3608" s="79">
        <f t="shared" si="2686"/>
        <v>60</v>
      </c>
    </row>
    <row r="3609" spans="1:27" ht="24" customHeight="1">
      <c r="A3609" s="624">
        <v>1720</v>
      </c>
      <c r="B3609" s="79" t="s">
        <v>57</v>
      </c>
      <c r="C3609" s="78" t="s">
        <v>29</v>
      </c>
      <c r="D3609" s="78">
        <v>0</v>
      </c>
      <c r="E3609" s="78">
        <v>3</v>
      </c>
      <c r="F3609" s="78">
        <v>0</v>
      </c>
      <c r="G3609" s="78">
        <v>2</v>
      </c>
      <c r="H3609" s="59">
        <v>300</v>
      </c>
      <c r="I3609" s="85">
        <v>400</v>
      </c>
      <c r="J3609" s="70">
        <f>H3609*I3609</f>
        <v>120000</v>
      </c>
      <c r="K3609" s="90">
        <v>1</v>
      </c>
      <c r="L3609" s="85" t="s">
        <v>226</v>
      </c>
      <c r="M3609" s="86" t="s">
        <v>67</v>
      </c>
      <c r="N3609" s="90">
        <v>2</v>
      </c>
      <c r="O3609" s="85">
        <v>331.5</v>
      </c>
      <c r="P3609" s="85">
        <v>100</v>
      </c>
      <c r="Q3609" s="70">
        <v>6350</v>
      </c>
      <c r="R3609" s="84">
        <f>O3609*Q3609</f>
        <v>2105025</v>
      </c>
      <c r="S3609" s="84">
        <v>6</v>
      </c>
      <c r="T3609" s="84">
        <v>6</v>
      </c>
      <c r="U3609" s="112">
        <f>R3609-R3609*T3609/100</f>
        <v>1978723.5</v>
      </c>
      <c r="V3609" s="111">
        <f>J3609+U3609</f>
        <v>2098723.5</v>
      </c>
      <c r="W3609" s="112">
        <f>V3609*P3609/100</f>
        <v>2098723.5</v>
      </c>
      <c r="X3609" s="59" t="s">
        <v>60</v>
      </c>
      <c r="Y3609" s="625">
        <f>J3609</f>
        <v>120000</v>
      </c>
      <c r="Z3609" s="85">
        <v>0.02</v>
      </c>
      <c r="AA3609" s="79">
        <f t="shared" si="2686"/>
        <v>24</v>
      </c>
    </row>
    <row r="3610" spans="1:27" ht="24" customHeight="1">
      <c r="A3610" s="624"/>
      <c r="B3610" s="626"/>
      <c r="C3610" s="78"/>
      <c r="D3610" s="78"/>
      <c r="E3610" s="78"/>
      <c r="F3610" s="78"/>
      <c r="G3610" s="78"/>
      <c r="H3610" s="59"/>
      <c r="I3610" s="85"/>
      <c r="J3610" s="70"/>
      <c r="K3610" s="90">
        <v>2</v>
      </c>
      <c r="L3610" s="95" t="s">
        <v>162</v>
      </c>
      <c r="M3610" s="86" t="s">
        <v>27</v>
      </c>
      <c r="N3610" s="90">
        <v>1</v>
      </c>
      <c r="O3610" s="85">
        <v>8</v>
      </c>
      <c r="P3610" s="85">
        <v>100</v>
      </c>
      <c r="Q3610" s="70">
        <v>5150</v>
      </c>
      <c r="R3610" s="84">
        <f>O3610*Q3610</f>
        <v>41200</v>
      </c>
      <c r="S3610" s="84">
        <v>31</v>
      </c>
      <c r="T3610" s="84">
        <v>93</v>
      </c>
      <c r="U3610" s="30">
        <f>R3610-R3610*T3610/100</f>
        <v>2884</v>
      </c>
      <c r="V3610" s="31">
        <f>J3610+U3610</f>
        <v>2884</v>
      </c>
      <c r="W3610" s="30">
        <f>V3610*P3610/100</f>
        <v>2884</v>
      </c>
      <c r="X3610" s="59"/>
      <c r="Y3610" s="625">
        <v>0</v>
      </c>
      <c r="Z3610" s="85">
        <v>0</v>
      </c>
      <c r="AA3610" s="79">
        <f t="shared" si="2686"/>
        <v>0</v>
      </c>
    </row>
    <row r="3611" spans="1:27" ht="24" customHeight="1">
      <c r="A3611" s="624">
        <v>1721</v>
      </c>
      <c r="B3611" s="389" t="s">
        <v>25</v>
      </c>
      <c r="C3611" s="80" t="s">
        <v>392</v>
      </c>
      <c r="D3611" s="78">
        <v>20</v>
      </c>
      <c r="E3611" s="78">
        <v>3</v>
      </c>
      <c r="F3611" s="78">
        <v>75</v>
      </c>
      <c r="G3611" s="78">
        <v>1</v>
      </c>
      <c r="H3611" s="31">
        <v>8375</v>
      </c>
      <c r="I3611" s="85">
        <v>150</v>
      </c>
      <c r="J3611" s="84">
        <f t="shared" ref="J3611:J3613" si="2725">H3611*I3611</f>
        <v>1256250</v>
      </c>
      <c r="K3611" s="85"/>
      <c r="L3611" s="85"/>
      <c r="M3611" s="85"/>
      <c r="N3611" s="85"/>
      <c r="O3611" s="85"/>
      <c r="P3611" s="85">
        <v>100</v>
      </c>
      <c r="Q3611" s="59"/>
      <c r="R3611" s="59">
        <f t="shared" ref="R3611:R3613" si="2726">O3611*Q3611</f>
        <v>0</v>
      </c>
      <c r="S3611" s="59"/>
      <c r="T3611" s="59"/>
      <c r="U3611" s="59">
        <f t="shared" ref="U3611:U3613" si="2727">R3611-R3611*T3611/100</f>
        <v>0</v>
      </c>
      <c r="V3611" s="84">
        <f t="shared" ref="V3611:V3613" si="2728">J3611+U3611</f>
        <v>1256250</v>
      </c>
      <c r="W3611" s="84">
        <f t="shared" ref="W3611:W3613" si="2729">V3611*P3611/100</f>
        <v>1256250</v>
      </c>
      <c r="X3611" s="59"/>
      <c r="Y3611" s="609">
        <f>J3611</f>
        <v>1256250</v>
      </c>
      <c r="Z3611" s="85">
        <v>0.01</v>
      </c>
      <c r="AA3611" s="79">
        <f t="shared" si="2686"/>
        <v>125.625</v>
      </c>
    </row>
    <row r="3612" spans="1:27" ht="24" customHeight="1">
      <c r="A3612" s="624">
        <v>1722</v>
      </c>
      <c r="B3612" s="389" t="s">
        <v>25</v>
      </c>
      <c r="C3612" s="80" t="s">
        <v>393</v>
      </c>
      <c r="D3612" s="78">
        <v>8</v>
      </c>
      <c r="E3612" s="78">
        <v>1</v>
      </c>
      <c r="F3612" s="78">
        <v>13</v>
      </c>
      <c r="G3612" s="78">
        <v>1</v>
      </c>
      <c r="H3612" s="31">
        <v>3313</v>
      </c>
      <c r="I3612" s="85">
        <v>150</v>
      </c>
      <c r="J3612" s="84">
        <f t="shared" si="2725"/>
        <v>496950</v>
      </c>
      <c r="K3612" s="85"/>
      <c r="L3612" s="85"/>
      <c r="M3612" s="85"/>
      <c r="N3612" s="85"/>
      <c r="O3612" s="85"/>
      <c r="P3612" s="85">
        <v>100</v>
      </c>
      <c r="Q3612" s="59"/>
      <c r="R3612" s="59">
        <f t="shared" si="2726"/>
        <v>0</v>
      </c>
      <c r="S3612" s="59"/>
      <c r="T3612" s="59"/>
      <c r="U3612" s="59">
        <f t="shared" si="2727"/>
        <v>0</v>
      </c>
      <c r="V3612" s="84">
        <f t="shared" si="2728"/>
        <v>496950</v>
      </c>
      <c r="W3612" s="84">
        <f t="shared" si="2729"/>
        <v>496950</v>
      </c>
      <c r="X3612" s="59"/>
      <c r="Y3612" s="609">
        <f>J3612</f>
        <v>496950</v>
      </c>
      <c r="Z3612" s="85">
        <v>0.01</v>
      </c>
      <c r="AA3612" s="79">
        <f t="shared" si="2686"/>
        <v>49.695</v>
      </c>
    </row>
    <row r="3613" spans="1:27" ht="24" customHeight="1">
      <c r="A3613" s="624">
        <v>1723</v>
      </c>
      <c r="B3613" s="389" t="s">
        <v>25</v>
      </c>
      <c r="C3613" s="80" t="s">
        <v>394</v>
      </c>
      <c r="D3613" s="78">
        <v>12</v>
      </c>
      <c r="E3613" s="78">
        <v>0</v>
      </c>
      <c r="F3613" s="78">
        <v>49</v>
      </c>
      <c r="G3613" s="78">
        <v>1</v>
      </c>
      <c r="H3613" s="31">
        <v>4849</v>
      </c>
      <c r="I3613" s="85">
        <v>150</v>
      </c>
      <c r="J3613" s="84">
        <f t="shared" si="2725"/>
        <v>727350</v>
      </c>
      <c r="K3613" s="85"/>
      <c r="L3613" s="85"/>
      <c r="M3613" s="85"/>
      <c r="N3613" s="85"/>
      <c r="O3613" s="85"/>
      <c r="P3613" s="85">
        <v>100</v>
      </c>
      <c r="Q3613" s="59"/>
      <c r="R3613" s="59">
        <f t="shared" si="2726"/>
        <v>0</v>
      </c>
      <c r="S3613" s="59"/>
      <c r="T3613" s="59"/>
      <c r="U3613" s="59">
        <f t="shared" si="2727"/>
        <v>0</v>
      </c>
      <c r="V3613" s="84">
        <f t="shared" si="2728"/>
        <v>727350</v>
      </c>
      <c r="W3613" s="84">
        <f t="shared" si="2729"/>
        <v>727350</v>
      </c>
      <c r="X3613" s="59"/>
      <c r="Y3613" s="609">
        <f>J3613</f>
        <v>727350</v>
      </c>
      <c r="Z3613" s="85">
        <v>0.01</v>
      </c>
      <c r="AA3613" s="79">
        <f t="shared" si="2686"/>
        <v>72.734999999999999</v>
      </c>
    </row>
    <row r="3614" spans="1:27" ht="24" customHeight="1">
      <c r="A3614" s="624">
        <v>1724</v>
      </c>
      <c r="B3614" s="79" t="s">
        <v>57</v>
      </c>
      <c r="C3614" s="78" t="s">
        <v>29</v>
      </c>
      <c r="D3614" s="78">
        <v>0</v>
      </c>
      <c r="E3614" s="78">
        <v>2</v>
      </c>
      <c r="F3614" s="78">
        <v>19</v>
      </c>
      <c r="G3614" s="78">
        <v>2</v>
      </c>
      <c r="H3614" s="59">
        <v>219</v>
      </c>
      <c r="I3614" s="85">
        <v>150</v>
      </c>
      <c r="J3614" s="70">
        <f>H3614*I3614</f>
        <v>32850</v>
      </c>
      <c r="K3614" s="90">
        <v>1</v>
      </c>
      <c r="L3614" s="85" t="s">
        <v>226</v>
      </c>
      <c r="M3614" s="86" t="s">
        <v>67</v>
      </c>
      <c r="N3614" s="90">
        <v>2</v>
      </c>
      <c r="O3614" s="85">
        <v>247</v>
      </c>
      <c r="P3614" s="85">
        <v>100</v>
      </c>
      <c r="Q3614" s="70">
        <v>6350</v>
      </c>
      <c r="R3614" s="84">
        <f>O3614*Q3614</f>
        <v>1568450</v>
      </c>
      <c r="S3614" s="84">
        <v>3</v>
      </c>
      <c r="T3614" s="84">
        <v>3</v>
      </c>
      <c r="U3614" s="112">
        <f>R3614-R3614*T3614/100</f>
        <v>1521396.5</v>
      </c>
      <c r="V3614" s="111">
        <f>J3614+U3614</f>
        <v>1554246.5</v>
      </c>
      <c r="W3614" s="112">
        <f>V3614*P3614/100</f>
        <v>1554246.5</v>
      </c>
      <c r="X3614" s="59" t="s">
        <v>60</v>
      </c>
      <c r="Y3614" s="625">
        <f>J3614</f>
        <v>32850</v>
      </c>
      <c r="Z3614" s="85">
        <v>0.02</v>
      </c>
      <c r="AA3614" s="79">
        <f t="shared" si="2686"/>
        <v>6.57</v>
      </c>
    </row>
    <row r="3615" spans="1:27" ht="24" customHeight="1">
      <c r="A3615" s="624"/>
      <c r="B3615" s="626"/>
      <c r="C3615" s="78"/>
      <c r="D3615" s="78"/>
      <c r="E3615" s="78"/>
      <c r="F3615" s="78"/>
      <c r="G3615" s="78"/>
      <c r="H3615" s="59"/>
      <c r="I3615" s="85"/>
      <c r="J3615" s="70"/>
      <c r="K3615" s="90">
        <v>2</v>
      </c>
      <c r="L3615" s="95" t="s">
        <v>162</v>
      </c>
      <c r="M3615" s="86" t="s">
        <v>27</v>
      </c>
      <c r="N3615" s="90">
        <v>1</v>
      </c>
      <c r="O3615" s="85">
        <v>12.5</v>
      </c>
      <c r="P3615" s="85">
        <v>100</v>
      </c>
      <c r="Q3615" s="70">
        <v>5150</v>
      </c>
      <c r="R3615" s="84">
        <f>O3615*Q3615</f>
        <v>64375</v>
      </c>
      <c r="S3615" s="84">
        <v>11</v>
      </c>
      <c r="T3615" s="84">
        <v>45</v>
      </c>
      <c r="U3615" s="30">
        <f>R3615-R3615*T3615/100</f>
        <v>35406.25</v>
      </c>
      <c r="V3615" s="31">
        <f>J3615+U3615</f>
        <v>35406.25</v>
      </c>
      <c r="W3615" s="30">
        <f>V3615*P3615/100</f>
        <v>35406.25</v>
      </c>
      <c r="X3615" s="59"/>
      <c r="Y3615" s="625">
        <v>0</v>
      </c>
      <c r="Z3615" s="85">
        <v>0</v>
      </c>
      <c r="AA3615" s="79">
        <f t="shared" si="2686"/>
        <v>0</v>
      </c>
    </row>
    <row r="3616" spans="1:27" ht="24" customHeight="1">
      <c r="A3616" s="624">
        <v>1725</v>
      </c>
      <c r="B3616" s="852" t="s">
        <v>64</v>
      </c>
      <c r="C3616" s="853"/>
      <c r="D3616" s="78">
        <v>18</v>
      </c>
      <c r="E3616" s="78">
        <v>3</v>
      </c>
      <c r="F3616" s="78">
        <v>50</v>
      </c>
      <c r="G3616" s="78">
        <v>1</v>
      </c>
      <c r="H3616" s="31">
        <v>7550</v>
      </c>
      <c r="I3616" s="85">
        <v>100</v>
      </c>
      <c r="J3616" s="84">
        <f t="shared" ref="J3616:J3617" si="2730">H3616*I3616</f>
        <v>755000</v>
      </c>
      <c r="K3616" s="85"/>
      <c r="L3616" s="85"/>
      <c r="M3616" s="85"/>
      <c r="N3616" s="85"/>
      <c r="O3616" s="85"/>
      <c r="P3616" s="85">
        <v>100</v>
      </c>
      <c r="Q3616" s="59"/>
      <c r="R3616" s="59">
        <f t="shared" ref="R3616:R3617" si="2731">O3616*Q3616</f>
        <v>0</v>
      </c>
      <c r="S3616" s="59"/>
      <c r="T3616" s="59"/>
      <c r="U3616" s="59">
        <f t="shared" ref="U3616:U3617" si="2732">R3616-R3616*T3616/100</f>
        <v>0</v>
      </c>
      <c r="V3616" s="84">
        <f t="shared" ref="V3616:V3617" si="2733">J3616+U3616</f>
        <v>755000</v>
      </c>
      <c r="W3616" s="84">
        <f t="shared" ref="W3616:W3617" si="2734">V3616*P3616/100</f>
        <v>755000</v>
      </c>
      <c r="X3616" s="59"/>
      <c r="Y3616" s="609">
        <f>J3616</f>
        <v>755000</v>
      </c>
      <c r="Z3616" s="85">
        <v>0.01</v>
      </c>
      <c r="AA3616" s="79">
        <f t="shared" si="2686"/>
        <v>75.5</v>
      </c>
    </row>
    <row r="3617" spans="1:27" ht="24" customHeight="1">
      <c r="A3617" s="624">
        <v>1726</v>
      </c>
      <c r="B3617" s="389" t="s">
        <v>25</v>
      </c>
      <c r="C3617" s="80" t="s">
        <v>395</v>
      </c>
      <c r="D3617" s="78">
        <v>9</v>
      </c>
      <c r="E3617" s="78">
        <v>2</v>
      </c>
      <c r="F3617" s="78">
        <v>48</v>
      </c>
      <c r="G3617" s="78">
        <v>1</v>
      </c>
      <c r="H3617" s="31">
        <v>3848</v>
      </c>
      <c r="I3617" s="85">
        <v>150</v>
      </c>
      <c r="J3617" s="84">
        <f t="shared" si="2730"/>
        <v>577200</v>
      </c>
      <c r="K3617" s="85"/>
      <c r="L3617" s="85"/>
      <c r="M3617" s="85"/>
      <c r="N3617" s="85"/>
      <c r="O3617" s="85"/>
      <c r="P3617" s="85">
        <v>100</v>
      </c>
      <c r="Q3617" s="59"/>
      <c r="R3617" s="59">
        <f t="shared" si="2731"/>
        <v>0</v>
      </c>
      <c r="S3617" s="59"/>
      <c r="T3617" s="59"/>
      <c r="U3617" s="59">
        <f t="shared" si="2732"/>
        <v>0</v>
      </c>
      <c r="V3617" s="84">
        <f t="shared" si="2733"/>
        <v>577200</v>
      </c>
      <c r="W3617" s="84">
        <f t="shared" si="2734"/>
        <v>577200</v>
      </c>
      <c r="X3617" s="59"/>
      <c r="Y3617" s="609">
        <f>J3617</f>
        <v>577200</v>
      </c>
      <c r="Z3617" s="85">
        <v>0.01</v>
      </c>
      <c r="AA3617" s="79">
        <f t="shared" si="2686"/>
        <v>57.72</v>
      </c>
    </row>
    <row r="3618" spans="1:27" ht="24" customHeight="1">
      <c r="A3618" s="624">
        <v>1727</v>
      </c>
      <c r="B3618" s="79" t="s">
        <v>57</v>
      </c>
      <c r="C3618" s="78" t="s">
        <v>29</v>
      </c>
      <c r="D3618" s="78">
        <v>0</v>
      </c>
      <c r="E3618" s="78">
        <v>0</v>
      </c>
      <c r="F3618" s="78">
        <v>77</v>
      </c>
      <c r="G3618" s="78">
        <v>2</v>
      </c>
      <c r="H3618" s="59">
        <v>59</v>
      </c>
      <c r="I3618" s="85">
        <v>400</v>
      </c>
      <c r="J3618" s="70">
        <f>H3618*I3618</f>
        <v>23600</v>
      </c>
      <c r="K3618" s="90">
        <v>1</v>
      </c>
      <c r="L3618" s="85" t="s">
        <v>226</v>
      </c>
      <c r="M3618" s="86" t="s">
        <v>67</v>
      </c>
      <c r="N3618" s="90">
        <v>2</v>
      </c>
      <c r="O3618" s="85">
        <v>235.5</v>
      </c>
      <c r="P3618" s="85">
        <v>100</v>
      </c>
      <c r="Q3618" s="70">
        <v>6350</v>
      </c>
      <c r="R3618" s="84">
        <f>O3618*Q3618</f>
        <v>1495425</v>
      </c>
      <c r="S3618" s="84">
        <v>44</v>
      </c>
      <c r="T3618" s="84">
        <v>76</v>
      </c>
      <c r="U3618" s="112">
        <f>R3618-R3618*T3618/100</f>
        <v>358902</v>
      </c>
      <c r="V3618" s="111">
        <f>J3618+U3618</f>
        <v>382502</v>
      </c>
      <c r="W3618" s="112">
        <f>V3618*P3618/100</f>
        <v>382502</v>
      </c>
      <c r="X3618" s="59" t="s">
        <v>60</v>
      </c>
      <c r="Y3618" s="625">
        <f>J3618</f>
        <v>23600</v>
      </c>
      <c r="Z3618" s="85">
        <v>0.02</v>
      </c>
      <c r="AA3618" s="79">
        <f t="shared" si="2686"/>
        <v>4.72</v>
      </c>
    </row>
    <row r="3619" spans="1:27" ht="24" customHeight="1">
      <c r="A3619" s="624"/>
      <c r="B3619" s="626"/>
      <c r="C3619" s="78"/>
      <c r="D3619" s="78"/>
      <c r="E3619" s="78"/>
      <c r="F3619" s="78"/>
      <c r="G3619" s="78">
        <v>3</v>
      </c>
      <c r="H3619" s="59">
        <v>18</v>
      </c>
      <c r="I3619" s="85">
        <v>400</v>
      </c>
      <c r="J3619" s="70">
        <f>H3619*I3619</f>
        <v>7200</v>
      </c>
      <c r="K3619" s="90"/>
      <c r="L3619" s="95"/>
      <c r="M3619" s="86"/>
      <c r="N3619" s="90">
        <v>3</v>
      </c>
      <c r="O3619" s="85">
        <v>72</v>
      </c>
      <c r="P3619" s="85">
        <v>100</v>
      </c>
      <c r="Q3619" s="70">
        <v>5300</v>
      </c>
      <c r="R3619" s="84">
        <f>O3619*Q3619</f>
        <v>381600</v>
      </c>
      <c r="S3619" s="84">
        <v>44</v>
      </c>
      <c r="T3619" s="84">
        <v>76</v>
      </c>
      <c r="U3619" s="30">
        <f>R3619-R3619*T3619/100</f>
        <v>91584</v>
      </c>
      <c r="V3619" s="31">
        <f>J3619+U3619</f>
        <v>98784</v>
      </c>
      <c r="W3619" s="30">
        <f>V3619*P3619/100</f>
        <v>98784</v>
      </c>
      <c r="X3619" s="59"/>
      <c r="Y3619" s="625">
        <f>W3619</f>
        <v>98784</v>
      </c>
      <c r="Z3619" s="85">
        <v>0.3</v>
      </c>
      <c r="AA3619" s="79">
        <f t="shared" si="2686"/>
        <v>296.35199999999998</v>
      </c>
    </row>
    <row r="3620" spans="1:27" ht="24" customHeight="1">
      <c r="A3620" s="624">
        <v>1728</v>
      </c>
      <c r="B3620" s="389" t="s">
        <v>25</v>
      </c>
      <c r="C3620" s="80" t="s">
        <v>396</v>
      </c>
      <c r="D3620" s="78">
        <v>14</v>
      </c>
      <c r="E3620" s="78">
        <v>0</v>
      </c>
      <c r="F3620" s="78">
        <v>40</v>
      </c>
      <c r="G3620" s="78">
        <v>1</v>
      </c>
      <c r="H3620" s="31">
        <v>5640</v>
      </c>
      <c r="I3620" s="85">
        <v>150</v>
      </c>
      <c r="J3620" s="84">
        <f t="shared" ref="J3620:J3622" si="2735">H3620*I3620</f>
        <v>846000</v>
      </c>
      <c r="K3620" s="85"/>
      <c r="L3620" s="85"/>
      <c r="M3620" s="85"/>
      <c r="N3620" s="85"/>
      <c r="O3620" s="85"/>
      <c r="P3620" s="85">
        <v>100</v>
      </c>
      <c r="Q3620" s="59"/>
      <c r="R3620" s="59">
        <f t="shared" ref="R3620:R3622" si="2736">O3620*Q3620</f>
        <v>0</v>
      </c>
      <c r="S3620" s="59"/>
      <c r="T3620" s="59"/>
      <c r="U3620" s="59">
        <f t="shared" ref="U3620:U3622" si="2737">R3620-R3620*T3620/100</f>
        <v>0</v>
      </c>
      <c r="V3620" s="84">
        <f t="shared" ref="V3620:V3622" si="2738">J3620+U3620</f>
        <v>846000</v>
      </c>
      <c r="W3620" s="84">
        <f t="shared" ref="W3620:W3622" si="2739">V3620*P3620/100</f>
        <v>846000</v>
      </c>
      <c r="X3620" s="59"/>
      <c r="Y3620" s="609">
        <f>J3620</f>
        <v>846000</v>
      </c>
      <c r="Z3620" s="85">
        <v>0.01</v>
      </c>
      <c r="AA3620" s="79">
        <f t="shared" si="2686"/>
        <v>84.6</v>
      </c>
    </row>
    <row r="3621" spans="1:27" ht="24" customHeight="1">
      <c r="A3621" s="624">
        <v>1729</v>
      </c>
      <c r="B3621" s="389" t="s">
        <v>25</v>
      </c>
      <c r="C3621" s="80" t="s">
        <v>397</v>
      </c>
      <c r="D3621" s="78">
        <v>13</v>
      </c>
      <c r="E3621" s="78">
        <v>1</v>
      </c>
      <c r="F3621" s="78">
        <v>15</v>
      </c>
      <c r="G3621" s="78">
        <v>1</v>
      </c>
      <c r="H3621" s="31">
        <v>5315</v>
      </c>
      <c r="I3621" s="85">
        <v>100</v>
      </c>
      <c r="J3621" s="84">
        <f t="shared" si="2735"/>
        <v>531500</v>
      </c>
      <c r="K3621" s="85"/>
      <c r="L3621" s="85"/>
      <c r="M3621" s="85"/>
      <c r="N3621" s="85"/>
      <c r="O3621" s="85"/>
      <c r="P3621" s="85">
        <v>100</v>
      </c>
      <c r="Q3621" s="59"/>
      <c r="R3621" s="59">
        <f t="shared" si="2736"/>
        <v>0</v>
      </c>
      <c r="S3621" s="59"/>
      <c r="T3621" s="59"/>
      <c r="U3621" s="59">
        <f t="shared" si="2737"/>
        <v>0</v>
      </c>
      <c r="V3621" s="84">
        <f t="shared" si="2738"/>
        <v>531500</v>
      </c>
      <c r="W3621" s="84">
        <f t="shared" si="2739"/>
        <v>531500</v>
      </c>
      <c r="X3621" s="59"/>
      <c r="Y3621" s="609">
        <f>J3621</f>
        <v>531500</v>
      </c>
      <c r="Z3621" s="85">
        <v>0.01</v>
      </c>
      <c r="AA3621" s="79">
        <f t="shared" si="2686"/>
        <v>53.15</v>
      </c>
    </row>
    <row r="3622" spans="1:27" ht="24" customHeight="1">
      <c r="A3622" s="624">
        <v>1730</v>
      </c>
      <c r="B3622" s="389" t="s">
        <v>25</v>
      </c>
      <c r="C3622" s="80" t="s">
        <v>398</v>
      </c>
      <c r="D3622" s="78">
        <v>5</v>
      </c>
      <c r="E3622" s="78">
        <v>3</v>
      </c>
      <c r="F3622" s="78">
        <v>49</v>
      </c>
      <c r="G3622" s="78">
        <v>1</v>
      </c>
      <c r="H3622" s="31">
        <v>2349</v>
      </c>
      <c r="I3622" s="85">
        <v>100</v>
      </c>
      <c r="J3622" s="84">
        <f t="shared" si="2735"/>
        <v>234900</v>
      </c>
      <c r="K3622" s="85"/>
      <c r="L3622" s="85"/>
      <c r="M3622" s="85"/>
      <c r="N3622" s="85"/>
      <c r="O3622" s="85"/>
      <c r="P3622" s="85">
        <v>100</v>
      </c>
      <c r="Q3622" s="59"/>
      <c r="R3622" s="59">
        <f t="shared" si="2736"/>
        <v>0</v>
      </c>
      <c r="S3622" s="59"/>
      <c r="T3622" s="59"/>
      <c r="U3622" s="59">
        <f t="shared" si="2737"/>
        <v>0</v>
      </c>
      <c r="V3622" s="84">
        <f t="shared" si="2738"/>
        <v>234900</v>
      </c>
      <c r="W3622" s="84">
        <f t="shared" si="2739"/>
        <v>234900</v>
      </c>
      <c r="X3622" s="59"/>
      <c r="Y3622" s="609">
        <f>J3622</f>
        <v>234900</v>
      </c>
      <c r="Z3622" s="85">
        <v>0.01</v>
      </c>
      <c r="AA3622" s="79">
        <f t="shared" si="2686"/>
        <v>23.49</v>
      </c>
    </row>
    <row r="3623" spans="1:27" ht="24" customHeight="1">
      <c r="A3623" s="624">
        <v>1731</v>
      </c>
      <c r="B3623" s="389" t="s">
        <v>25</v>
      </c>
      <c r="C3623" s="80" t="s">
        <v>399</v>
      </c>
      <c r="D3623" s="78">
        <v>1</v>
      </c>
      <c r="E3623" s="78">
        <v>1</v>
      </c>
      <c r="F3623" s="78">
        <v>72</v>
      </c>
      <c r="G3623" s="78">
        <v>2</v>
      </c>
      <c r="H3623" s="59">
        <v>110</v>
      </c>
      <c r="I3623" s="85">
        <v>150</v>
      </c>
      <c r="J3623" s="70">
        <f>H3623*I3623</f>
        <v>16500</v>
      </c>
      <c r="K3623" s="90">
        <v>1</v>
      </c>
      <c r="L3623" s="85" t="s">
        <v>226</v>
      </c>
      <c r="M3623" s="86" t="s">
        <v>67</v>
      </c>
      <c r="N3623" s="90">
        <v>2</v>
      </c>
      <c r="O3623" s="85">
        <v>175</v>
      </c>
      <c r="P3623" s="85">
        <v>100</v>
      </c>
      <c r="Q3623" s="70">
        <v>6350</v>
      </c>
      <c r="R3623" s="84">
        <f>O3623*Q3623</f>
        <v>1111250</v>
      </c>
      <c r="S3623" s="84">
        <v>19</v>
      </c>
      <c r="T3623" s="84">
        <v>28</v>
      </c>
      <c r="U3623" s="112">
        <f>R3623-R3623*T3623/100</f>
        <v>800100</v>
      </c>
      <c r="V3623" s="111">
        <f>J3623+U3623</f>
        <v>816600</v>
      </c>
      <c r="W3623" s="112">
        <f>V3623*P3623/100</f>
        <v>816600</v>
      </c>
      <c r="X3623" s="59" t="s">
        <v>60</v>
      </c>
      <c r="Y3623" s="625">
        <f>J3623</f>
        <v>16500</v>
      </c>
      <c r="Z3623" s="85">
        <v>0.02</v>
      </c>
      <c r="AA3623" s="79">
        <f t="shared" si="2686"/>
        <v>3.3</v>
      </c>
    </row>
    <row r="3624" spans="1:27" ht="24" customHeight="1">
      <c r="A3624" s="624"/>
      <c r="B3624" s="626"/>
      <c r="C3624" s="78"/>
      <c r="D3624" s="78"/>
      <c r="E3624" s="78"/>
      <c r="F3624" s="78"/>
      <c r="G3624" s="78">
        <v>1</v>
      </c>
      <c r="H3624" s="59">
        <v>462</v>
      </c>
      <c r="I3624" s="85">
        <v>150</v>
      </c>
      <c r="J3624" s="70">
        <f>H3624*I3624</f>
        <v>69300</v>
      </c>
      <c r="K3624" s="90">
        <v>2</v>
      </c>
      <c r="L3624" s="95" t="s">
        <v>162</v>
      </c>
      <c r="M3624" s="86" t="s">
        <v>27</v>
      </c>
      <c r="N3624" s="90">
        <v>1</v>
      </c>
      <c r="O3624" s="85">
        <v>8</v>
      </c>
      <c r="P3624" s="85">
        <v>100</v>
      </c>
      <c r="Q3624" s="70">
        <v>5150</v>
      </c>
      <c r="R3624" s="84">
        <f>O3624*Q3624</f>
        <v>41200</v>
      </c>
      <c r="S3624" s="84">
        <v>19</v>
      </c>
      <c r="T3624" s="84">
        <v>93</v>
      </c>
      <c r="U3624" s="30">
        <f>R3624-R3624*T3624/100</f>
        <v>2884</v>
      </c>
      <c r="V3624" s="31">
        <f>J3624+U3624</f>
        <v>72184</v>
      </c>
      <c r="W3624" s="30">
        <f>V3624*P3624/100</f>
        <v>72184</v>
      </c>
      <c r="X3624" s="59"/>
      <c r="Y3624" s="625">
        <v>0</v>
      </c>
      <c r="Z3624" s="85">
        <v>0</v>
      </c>
      <c r="AA3624" s="79">
        <f t="shared" si="2686"/>
        <v>0</v>
      </c>
    </row>
    <row r="3625" spans="1:27" ht="24" customHeight="1">
      <c r="A3625" s="624"/>
      <c r="B3625" s="626"/>
      <c r="C3625" s="78"/>
      <c r="D3625" s="78"/>
      <c r="E3625" s="78"/>
      <c r="F3625" s="78"/>
      <c r="G3625" s="78"/>
      <c r="H3625" s="59"/>
      <c r="I3625" s="85"/>
      <c r="J3625" s="70"/>
      <c r="K3625" s="90">
        <v>3</v>
      </c>
      <c r="L3625" s="85" t="s">
        <v>226</v>
      </c>
      <c r="M3625" s="86" t="s">
        <v>63</v>
      </c>
      <c r="N3625" s="90">
        <v>2</v>
      </c>
      <c r="O3625" s="85">
        <v>270</v>
      </c>
      <c r="P3625" s="85">
        <v>100</v>
      </c>
      <c r="Q3625" s="70">
        <v>6350</v>
      </c>
      <c r="R3625" s="84">
        <f>O3625*Q3625</f>
        <v>1714500</v>
      </c>
      <c r="S3625" s="84">
        <v>29</v>
      </c>
      <c r="T3625" s="84">
        <v>85</v>
      </c>
      <c r="U3625" s="112">
        <f>R3625-R3625*T3625/100</f>
        <v>257175</v>
      </c>
      <c r="V3625" s="111">
        <f>J3625+U3625</f>
        <v>257175</v>
      </c>
      <c r="W3625" s="112">
        <f>V3625*P3625/100</f>
        <v>257175</v>
      </c>
      <c r="X3625" s="59"/>
      <c r="Y3625" s="625">
        <f>W3625</f>
        <v>257175</v>
      </c>
      <c r="Z3625" s="85">
        <v>0.02</v>
      </c>
      <c r="AA3625" s="79">
        <f t="shared" si="2686"/>
        <v>51.435000000000002</v>
      </c>
    </row>
    <row r="3626" spans="1:27" ht="24" customHeight="1">
      <c r="A3626" s="624">
        <v>1732</v>
      </c>
      <c r="B3626" s="389" t="s">
        <v>25</v>
      </c>
      <c r="C3626" s="80" t="s">
        <v>400</v>
      </c>
      <c r="D3626" s="78">
        <v>3</v>
      </c>
      <c r="E3626" s="78">
        <v>2</v>
      </c>
      <c r="F3626" s="78">
        <v>46</v>
      </c>
      <c r="G3626" s="78">
        <v>1</v>
      </c>
      <c r="H3626" s="31">
        <v>1446</v>
      </c>
      <c r="I3626" s="85">
        <v>150</v>
      </c>
      <c r="J3626" s="84">
        <f t="shared" ref="J3626:J3630" si="2740">H3626*I3626</f>
        <v>216900</v>
      </c>
      <c r="K3626" s="85"/>
      <c r="L3626" s="85"/>
      <c r="M3626" s="85"/>
      <c r="N3626" s="85"/>
      <c r="O3626" s="85"/>
      <c r="P3626" s="85">
        <v>100</v>
      </c>
      <c r="Q3626" s="59"/>
      <c r="R3626" s="59">
        <f t="shared" ref="R3626:R3630" si="2741">O3626*Q3626</f>
        <v>0</v>
      </c>
      <c r="S3626" s="59"/>
      <c r="T3626" s="59"/>
      <c r="U3626" s="59">
        <f t="shared" ref="U3626:U3630" si="2742">R3626-R3626*T3626/100</f>
        <v>0</v>
      </c>
      <c r="V3626" s="84">
        <f t="shared" ref="V3626:V3630" si="2743">J3626+U3626</f>
        <v>216900</v>
      </c>
      <c r="W3626" s="84">
        <f t="shared" ref="W3626:W3630" si="2744">V3626*P3626/100</f>
        <v>216900</v>
      </c>
      <c r="X3626" s="59"/>
      <c r="Y3626" s="609">
        <f t="shared" ref="Y3626:Y3631" si="2745">J3626</f>
        <v>216900</v>
      </c>
      <c r="Z3626" s="85">
        <v>0.01</v>
      </c>
      <c r="AA3626" s="79">
        <f t="shared" si="2686"/>
        <v>21.69</v>
      </c>
    </row>
    <row r="3627" spans="1:27" ht="24" customHeight="1">
      <c r="A3627" s="624">
        <v>1733</v>
      </c>
      <c r="B3627" s="389" t="s">
        <v>25</v>
      </c>
      <c r="C3627" s="80" t="s">
        <v>401</v>
      </c>
      <c r="D3627" s="78">
        <v>4</v>
      </c>
      <c r="E3627" s="78">
        <v>0</v>
      </c>
      <c r="F3627" s="78">
        <v>30</v>
      </c>
      <c r="G3627" s="78">
        <v>1</v>
      </c>
      <c r="H3627" s="31">
        <v>1630</v>
      </c>
      <c r="I3627" s="85">
        <v>150</v>
      </c>
      <c r="J3627" s="84">
        <f t="shared" si="2740"/>
        <v>244500</v>
      </c>
      <c r="K3627" s="85"/>
      <c r="L3627" s="85"/>
      <c r="M3627" s="85"/>
      <c r="N3627" s="85"/>
      <c r="O3627" s="85"/>
      <c r="P3627" s="85">
        <v>100</v>
      </c>
      <c r="Q3627" s="59"/>
      <c r="R3627" s="59">
        <f t="shared" si="2741"/>
        <v>0</v>
      </c>
      <c r="S3627" s="59"/>
      <c r="T3627" s="59"/>
      <c r="U3627" s="59">
        <f t="shared" si="2742"/>
        <v>0</v>
      </c>
      <c r="V3627" s="84">
        <f t="shared" si="2743"/>
        <v>244500</v>
      </c>
      <c r="W3627" s="84">
        <f t="shared" si="2744"/>
        <v>244500</v>
      </c>
      <c r="X3627" s="59"/>
      <c r="Y3627" s="609">
        <f t="shared" si="2745"/>
        <v>244500</v>
      </c>
      <c r="Z3627" s="85">
        <v>0.01</v>
      </c>
      <c r="AA3627" s="79">
        <f t="shared" si="2686"/>
        <v>24.45</v>
      </c>
    </row>
    <row r="3628" spans="1:27" ht="24" customHeight="1">
      <c r="A3628" s="624">
        <v>1734</v>
      </c>
      <c r="B3628" s="389" t="s">
        <v>25</v>
      </c>
      <c r="C3628" s="80" t="s">
        <v>402</v>
      </c>
      <c r="D3628" s="78">
        <v>17</v>
      </c>
      <c r="E3628" s="78">
        <v>0</v>
      </c>
      <c r="F3628" s="78">
        <v>14</v>
      </c>
      <c r="G3628" s="78">
        <v>1</v>
      </c>
      <c r="H3628" s="31">
        <v>6814</v>
      </c>
      <c r="I3628" s="85">
        <v>150</v>
      </c>
      <c r="J3628" s="84">
        <f t="shared" si="2740"/>
        <v>1022100</v>
      </c>
      <c r="K3628" s="85"/>
      <c r="L3628" s="85"/>
      <c r="M3628" s="85"/>
      <c r="N3628" s="85"/>
      <c r="O3628" s="85"/>
      <c r="P3628" s="85">
        <v>100</v>
      </c>
      <c r="Q3628" s="59"/>
      <c r="R3628" s="59">
        <f t="shared" si="2741"/>
        <v>0</v>
      </c>
      <c r="S3628" s="59"/>
      <c r="T3628" s="59"/>
      <c r="U3628" s="59">
        <f t="shared" si="2742"/>
        <v>0</v>
      </c>
      <c r="V3628" s="84">
        <f t="shared" si="2743"/>
        <v>1022100</v>
      </c>
      <c r="W3628" s="84">
        <f t="shared" si="2744"/>
        <v>1022100</v>
      </c>
      <c r="X3628" s="59"/>
      <c r="Y3628" s="609">
        <f t="shared" si="2745"/>
        <v>1022100</v>
      </c>
      <c r="Z3628" s="85">
        <v>0.01</v>
      </c>
      <c r="AA3628" s="79">
        <f t="shared" si="2686"/>
        <v>102.21</v>
      </c>
    </row>
    <row r="3629" spans="1:27" ht="24" customHeight="1">
      <c r="A3629" s="624">
        <v>1735</v>
      </c>
      <c r="B3629" s="389" t="s">
        <v>25</v>
      </c>
      <c r="C3629" s="80" t="s">
        <v>403</v>
      </c>
      <c r="D3629" s="78">
        <v>3</v>
      </c>
      <c r="E3629" s="78">
        <v>2</v>
      </c>
      <c r="F3629" s="78">
        <v>69</v>
      </c>
      <c r="G3629" s="78">
        <v>1</v>
      </c>
      <c r="H3629" s="31">
        <v>1469</v>
      </c>
      <c r="I3629" s="85">
        <v>150</v>
      </c>
      <c r="J3629" s="84">
        <f t="shared" si="2740"/>
        <v>220350</v>
      </c>
      <c r="K3629" s="85"/>
      <c r="L3629" s="85"/>
      <c r="M3629" s="85"/>
      <c r="N3629" s="85"/>
      <c r="O3629" s="85"/>
      <c r="P3629" s="85">
        <v>100</v>
      </c>
      <c r="Q3629" s="59"/>
      <c r="R3629" s="59">
        <f t="shared" si="2741"/>
        <v>0</v>
      </c>
      <c r="S3629" s="59"/>
      <c r="T3629" s="59"/>
      <c r="U3629" s="59">
        <f t="shared" si="2742"/>
        <v>0</v>
      </c>
      <c r="V3629" s="84">
        <f t="shared" si="2743"/>
        <v>220350</v>
      </c>
      <c r="W3629" s="84">
        <f t="shared" si="2744"/>
        <v>220350</v>
      </c>
      <c r="X3629" s="59"/>
      <c r="Y3629" s="609">
        <f t="shared" si="2745"/>
        <v>220350</v>
      </c>
      <c r="Z3629" s="85">
        <v>0.01</v>
      </c>
      <c r="AA3629" s="79">
        <f t="shared" si="2686"/>
        <v>22.035</v>
      </c>
    </row>
    <row r="3630" spans="1:27" s="343" customFormat="1" ht="24" customHeight="1">
      <c r="A3630" s="628">
        <v>1736</v>
      </c>
      <c r="B3630" s="311" t="s">
        <v>57</v>
      </c>
      <c r="C3630" s="629" t="s">
        <v>29</v>
      </c>
      <c r="D3630" s="105">
        <v>2</v>
      </c>
      <c r="E3630" s="105">
        <v>3</v>
      </c>
      <c r="F3630" s="105">
        <v>0</v>
      </c>
      <c r="G3630" s="105">
        <v>1</v>
      </c>
      <c r="H3630" s="297">
        <v>1100</v>
      </c>
      <c r="I3630" s="302">
        <v>150</v>
      </c>
      <c r="J3630" s="106">
        <f t="shared" si="2740"/>
        <v>165000</v>
      </c>
      <c r="K3630" s="302"/>
      <c r="L3630" s="302"/>
      <c r="M3630" s="302"/>
      <c r="N3630" s="302"/>
      <c r="O3630" s="302"/>
      <c r="P3630" s="302">
        <v>100</v>
      </c>
      <c r="Q3630" s="300"/>
      <c r="R3630" s="300">
        <f t="shared" si="2741"/>
        <v>0</v>
      </c>
      <c r="S3630" s="300"/>
      <c r="T3630" s="300"/>
      <c r="U3630" s="300">
        <f t="shared" si="2742"/>
        <v>0</v>
      </c>
      <c r="V3630" s="106">
        <f t="shared" si="2743"/>
        <v>165000</v>
      </c>
      <c r="W3630" s="106">
        <f t="shared" si="2744"/>
        <v>165000</v>
      </c>
      <c r="X3630" s="300"/>
      <c r="Y3630" s="308">
        <f t="shared" si="2745"/>
        <v>165000</v>
      </c>
      <c r="Z3630" s="302">
        <v>0.01</v>
      </c>
      <c r="AA3630" s="305">
        <f t="shared" si="2686"/>
        <v>16.5</v>
      </c>
    </row>
    <row r="3631" spans="1:27" ht="24" customHeight="1">
      <c r="A3631" s="624">
        <v>1737</v>
      </c>
      <c r="B3631" s="389" t="s">
        <v>57</v>
      </c>
      <c r="C3631" s="80" t="s">
        <v>29</v>
      </c>
      <c r="D3631" s="78">
        <v>1</v>
      </c>
      <c r="E3631" s="78">
        <v>0</v>
      </c>
      <c r="F3631" s="78">
        <v>0</v>
      </c>
      <c r="G3631" s="78">
        <v>2</v>
      </c>
      <c r="H3631" s="59">
        <v>400</v>
      </c>
      <c r="I3631" s="85">
        <v>150</v>
      </c>
      <c r="J3631" s="70">
        <f>H3631*I3631</f>
        <v>60000</v>
      </c>
      <c r="K3631" s="90">
        <v>1</v>
      </c>
      <c r="L3631" s="85" t="s">
        <v>226</v>
      </c>
      <c r="M3631" s="86" t="s">
        <v>404</v>
      </c>
      <c r="N3631" s="90">
        <v>2</v>
      </c>
      <c r="O3631" s="85">
        <v>299</v>
      </c>
      <c r="P3631" s="85">
        <v>100</v>
      </c>
      <c r="Q3631" s="70">
        <v>6350</v>
      </c>
      <c r="R3631" s="84">
        <f>O3631*Q3631</f>
        <v>1898650</v>
      </c>
      <c r="S3631" s="84">
        <v>25</v>
      </c>
      <c r="T3631" s="84">
        <v>93</v>
      </c>
      <c r="U3631" s="112">
        <f>R3631-R3631*T3631/100</f>
        <v>132905.5</v>
      </c>
      <c r="V3631" s="111">
        <f>J3631+U3631</f>
        <v>192905.5</v>
      </c>
      <c r="W3631" s="112">
        <f>V3631*P3631/100</f>
        <v>192905.5</v>
      </c>
      <c r="X3631" s="59" t="s">
        <v>60</v>
      </c>
      <c r="Y3631" s="625">
        <f t="shared" si="2745"/>
        <v>60000</v>
      </c>
      <c r="Z3631" s="85">
        <v>0.02</v>
      </c>
      <c r="AA3631" s="79">
        <f t="shared" si="2686"/>
        <v>12</v>
      </c>
    </row>
    <row r="3632" spans="1:27" ht="24" customHeight="1">
      <c r="A3632" s="624"/>
      <c r="B3632" s="626"/>
      <c r="C3632" s="78"/>
      <c r="D3632" s="78"/>
      <c r="E3632" s="78"/>
      <c r="F3632" s="78"/>
      <c r="G3632" s="78"/>
      <c r="H3632" s="59"/>
      <c r="I3632" s="85"/>
      <c r="J3632" s="70"/>
      <c r="K3632" s="90">
        <v>2</v>
      </c>
      <c r="L3632" s="95" t="s">
        <v>162</v>
      </c>
      <c r="M3632" s="86" t="s">
        <v>27</v>
      </c>
      <c r="N3632" s="90">
        <v>1</v>
      </c>
      <c r="O3632" s="85">
        <v>8</v>
      </c>
      <c r="P3632" s="85">
        <v>100</v>
      </c>
      <c r="Q3632" s="70">
        <v>5150</v>
      </c>
      <c r="R3632" s="84">
        <f>O3632*Q3632</f>
        <v>41200</v>
      </c>
      <c r="S3632" s="84">
        <v>19</v>
      </c>
      <c r="T3632" s="84">
        <v>93</v>
      </c>
      <c r="U3632" s="30">
        <f>R3632-R3632*T3632/100</f>
        <v>2884</v>
      </c>
      <c r="V3632" s="31">
        <f>J3632+U3632</f>
        <v>2884</v>
      </c>
      <c r="W3632" s="30">
        <f>V3632*P3632/100</f>
        <v>2884</v>
      </c>
      <c r="X3632" s="59"/>
      <c r="Y3632" s="625">
        <v>0</v>
      </c>
      <c r="Z3632" s="85">
        <v>0</v>
      </c>
      <c r="AA3632" s="79">
        <f t="shared" si="2686"/>
        <v>0</v>
      </c>
    </row>
    <row r="3633" spans="1:27" ht="24" customHeight="1">
      <c r="A3633" s="624">
        <v>1738</v>
      </c>
      <c r="B3633" s="389" t="s">
        <v>25</v>
      </c>
      <c r="C3633" s="80" t="s">
        <v>405</v>
      </c>
      <c r="D3633" s="78">
        <v>8</v>
      </c>
      <c r="E3633" s="78">
        <v>3</v>
      </c>
      <c r="F3633" s="78">
        <v>0</v>
      </c>
      <c r="G3633" s="78">
        <v>1</v>
      </c>
      <c r="H3633" s="31">
        <v>3500</v>
      </c>
      <c r="I3633" s="85">
        <v>150</v>
      </c>
      <c r="J3633" s="84">
        <f t="shared" ref="J3633:J3635" si="2746">H3633*I3633</f>
        <v>525000</v>
      </c>
      <c r="K3633" s="85"/>
      <c r="L3633" s="85"/>
      <c r="M3633" s="85"/>
      <c r="N3633" s="85"/>
      <c r="O3633" s="85"/>
      <c r="P3633" s="85">
        <v>100</v>
      </c>
      <c r="Q3633" s="59"/>
      <c r="R3633" s="59">
        <f t="shared" ref="R3633:R3635" si="2747">O3633*Q3633</f>
        <v>0</v>
      </c>
      <c r="S3633" s="59"/>
      <c r="T3633" s="59"/>
      <c r="U3633" s="59">
        <f t="shared" ref="U3633:U3635" si="2748">R3633-R3633*T3633/100</f>
        <v>0</v>
      </c>
      <c r="V3633" s="84">
        <f t="shared" ref="V3633:V3635" si="2749">J3633+U3633</f>
        <v>525000</v>
      </c>
      <c r="W3633" s="84">
        <f t="shared" ref="W3633:W3635" si="2750">V3633*P3633/100</f>
        <v>525000</v>
      </c>
      <c r="X3633" s="59"/>
      <c r="Y3633" s="609">
        <f>J3633</f>
        <v>525000</v>
      </c>
      <c r="Z3633" s="85">
        <v>0.01</v>
      </c>
      <c r="AA3633" s="79">
        <f t="shared" si="2686"/>
        <v>52.5</v>
      </c>
    </row>
    <row r="3634" spans="1:27" ht="24" customHeight="1">
      <c r="A3634" s="624">
        <v>1739</v>
      </c>
      <c r="B3634" s="389" t="s">
        <v>25</v>
      </c>
      <c r="C3634" s="80" t="s">
        <v>406</v>
      </c>
      <c r="D3634" s="78">
        <v>26</v>
      </c>
      <c r="E3634" s="78">
        <v>1</v>
      </c>
      <c r="F3634" s="78">
        <v>13</v>
      </c>
      <c r="G3634" s="78">
        <v>1</v>
      </c>
      <c r="H3634" s="31">
        <v>10513</v>
      </c>
      <c r="I3634" s="85">
        <v>150</v>
      </c>
      <c r="J3634" s="84">
        <f t="shared" si="2746"/>
        <v>1576950</v>
      </c>
      <c r="K3634" s="85"/>
      <c r="L3634" s="85"/>
      <c r="M3634" s="85"/>
      <c r="N3634" s="85"/>
      <c r="O3634" s="85"/>
      <c r="P3634" s="85">
        <v>100</v>
      </c>
      <c r="Q3634" s="59"/>
      <c r="R3634" s="59">
        <f t="shared" si="2747"/>
        <v>0</v>
      </c>
      <c r="S3634" s="59"/>
      <c r="T3634" s="59"/>
      <c r="U3634" s="59">
        <f t="shared" si="2748"/>
        <v>0</v>
      </c>
      <c r="V3634" s="84">
        <f t="shared" si="2749"/>
        <v>1576950</v>
      </c>
      <c r="W3634" s="84">
        <f t="shared" si="2750"/>
        <v>1576950</v>
      </c>
      <c r="X3634" s="59"/>
      <c r="Y3634" s="609">
        <f>J3634</f>
        <v>1576950</v>
      </c>
      <c r="Z3634" s="85">
        <v>0.01</v>
      </c>
      <c r="AA3634" s="79">
        <f t="shared" si="2686"/>
        <v>157.69499999999999</v>
      </c>
    </row>
    <row r="3635" spans="1:27" ht="24" customHeight="1">
      <c r="A3635" s="624">
        <v>1740</v>
      </c>
      <c r="B3635" s="389" t="s">
        <v>25</v>
      </c>
      <c r="C3635" s="80" t="s">
        <v>407</v>
      </c>
      <c r="D3635" s="78">
        <v>2</v>
      </c>
      <c r="E3635" s="78">
        <v>2</v>
      </c>
      <c r="F3635" s="78">
        <v>63</v>
      </c>
      <c r="G3635" s="78">
        <v>1</v>
      </c>
      <c r="H3635" s="31">
        <v>1063</v>
      </c>
      <c r="I3635" s="85">
        <v>150</v>
      </c>
      <c r="J3635" s="84">
        <f t="shared" si="2746"/>
        <v>159450</v>
      </c>
      <c r="K3635" s="85"/>
      <c r="L3635" s="85"/>
      <c r="M3635" s="85"/>
      <c r="N3635" s="85"/>
      <c r="O3635" s="85"/>
      <c r="P3635" s="85">
        <v>100</v>
      </c>
      <c r="Q3635" s="59"/>
      <c r="R3635" s="59">
        <f t="shared" si="2747"/>
        <v>0</v>
      </c>
      <c r="S3635" s="59"/>
      <c r="T3635" s="59"/>
      <c r="U3635" s="59">
        <f t="shared" si="2748"/>
        <v>0</v>
      </c>
      <c r="V3635" s="84">
        <f t="shared" si="2749"/>
        <v>159450</v>
      </c>
      <c r="W3635" s="84">
        <f t="shared" si="2750"/>
        <v>159450</v>
      </c>
      <c r="X3635" s="59"/>
      <c r="Y3635" s="609">
        <f>J3635</f>
        <v>159450</v>
      </c>
      <c r="Z3635" s="85">
        <v>0.01</v>
      </c>
      <c r="AA3635" s="79">
        <f t="shared" si="2686"/>
        <v>15.945</v>
      </c>
    </row>
    <row r="3636" spans="1:27" ht="24" customHeight="1">
      <c r="A3636" s="624">
        <v>1741</v>
      </c>
      <c r="B3636" s="389" t="s">
        <v>25</v>
      </c>
      <c r="C3636" s="80" t="s">
        <v>408</v>
      </c>
      <c r="D3636" s="78">
        <v>1</v>
      </c>
      <c r="E3636" s="78">
        <v>0</v>
      </c>
      <c r="F3636" s="78">
        <v>0</v>
      </c>
      <c r="G3636" s="78">
        <v>2</v>
      </c>
      <c r="H3636" s="59">
        <v>110</v>
      </c>
      <c r="I3636" s="85">
        <v>150</v>
      </c>
      <c r="J3636" s="70">
        <f>H3636*I3636</f>
        <v>16500</v>
      </c>
      <c r="K3636" s="90">
        <v>1</v>
      </c>
      <c r="L3636" s="85" t="s">
        <v>226</v>
      </c>
      <c r="M3636" s="86" t="s">
        <v>67</v>
      </c>
      <c r="N3636" s="90">
        <v>2</v>
      </c>
      <c r="O3636" s="85">
        <v>323</v>
      </c>
      <c r="P3636" s="85">
        <v>100</v>
      </c>
      <c r="Q3636" s="70">
        <v>6350</v>
      </c>
      <c r="R3636" s="84">
        <f>O3636*Q3636</f>
        <v>2051050</v>
      </c>
      <c r="S3636" s="84">
        <v>15</v>
      </c>
      <c r="T3636" s="84">
        <v>20</v>
      </c>
      <c r="U3636" s="112">
        <f>R3636-R3636*T3636/100</f>
        <v>1640840</v>
      </c>
      <c r="V3636" s="111">
        <f>J3636+U3636</f>
        <v>1657340</v>
      </c>
      <c r="W3636" s="112">
        <f>V3636*P3636/100</f>
        <v>1657340</v>
      </c>
      <c r="X3636" s="59" t="s">
        <v>60</v>
      </c>
      <c r="Y3636" s="625">
        <f t="shared" ref="Y3636:Y3643" si="2751">J3636</f>
        <v>16500</v>
      </c>
      <c r="Z3636" s="85">
        <v>0.02</v>
      </c>
      <c r="AA3636" s="79">
        <f t="shared" si="2686"/>
        <v>3.3</v>
      </c>
    </row>
    <row r="3637" spans="1:27" ht="24" customHeight="1">
      <c r="A3637" s="624"/>
      <c r="B3637" s="626"/>
      <c r="C3637" s="78"/>
      <c r="D3637" s="78"/>
      <c r="E3637" s="78"/>
      <c r="F3637" s="78"/>
      <c r="G3637" s="78">
        <v>1</v>
      </c>
      <c r="H3637" s="70">
        <v>1978</v>
      </c>
      <c r="I3637" s="85">
        <v>150</v>
      </c>
      <c r="J3637" s="70">
        <f>H3637*I3637</f>
        <v>296700</v>
      </c>
      <c r="K3637" s="90">
        <v>2</v>
      </c>
      <c r="L3637" s="95" t="s">
        <v>162</v>
      </c>
      <c r="M3637" s="86" t="s">
        <v>27</v>
      </c>
      <c r="N3637" s="90">
        <v>1</v>
      </c>
      <c r="O3637" s="85">
        <v>48</v>
      </c>
      <c r="P3637" s="85">
        <v>100</v>
      </c>
      <c r="Q3637" s="70">
        <v>5150</v>
      </c>
      <c r="R3637" s="84">
        <f>O3637*Q3637</f>
        <v>247200</v>
      </c>
      <c r="S3637" s="84">
        <v>15</v>
      </c>
      <c r="T3637" s="84">
        <v>62</v>
      </c>
      <c r="U3637" s="30">
        <f>R3637-R3637*T3637/100</f>
        <v>93936</v>
      </c>
      <c r="V3637" s="31">
        <f>J3637+U3637</f>
        <v>390636</v>
      </c>
      <c r="W3637" s="30">
        <f>V3637*P3637/100</f>
        <v>390636</v>
      </c>
      <c r="X3637" s="59"/>
      <c r="Y3637" s="625">
        <f t="shared" si="2751"/>
        <v>296700</v>
      </c>
      <c r="Z3637" s="85">
        <v>0.01</v>
      </c>
      <c r="AA3637" s="79">
        <f t="shared" si="2686"/>
        <v>29.67</v>
      </c>
    </row>
    <row r="3638" spans="1:27" ht="24" customHeight="1">
      <c r="A3638" s="624">
        <v>1742</v>
      </c>
      <c r="B3638" s="389" t="s">
        <v>25</v>
      </c>
      <c r="C3638" s="80" t="s">
        <v>409</v>
      </c>
      <c r="D3638" s="78">
        <v>6</v>
      </c>
      <c r="E3638" s="78">
        <v>2</v>
      </c>
      <c r="F3638" s="78">
        <v>83</v>
      </c>
      <c r="G3638" s="78">
        <v>1</v>
      </c>
      <c r="H3638" s="31">
        <v>2683</v>
      </c>
      <c r="I3638" s="85">
        <v>150</v>
      </c>
      <c r="J3638" s="84">
        <f t="shared" ref="J3638:J3643" si="2752">H3638*I3638</f>
        <v>402450</v>
      </c>
      <c r="K3638" s="85"/>
      <c r="L3638" s="85"/>
      <c r="M3638" s="85"/>
      <c r="N3638" s="85"/>
      <c r="O3638" s="85"/>
      <c r="P3638" s="85">
        <v>100</v>
      </c>
      <c r="Q3638" s="59"/>
      <c r="R3638" s="59">
        <f t="shared" ref="R3638:R3643" si="2753">O3638*Q3638</f>
        <v>0</v>
      </c>
      <c r="S3638" s="59"/>
      <c r="T3638" s="59"/>
      <c r="U3638" s="59">
        <f t="shared" ref="U3638:U3643" si="2754">R3638-R3638*T3638/100</f>
        <v>0</v>
      </c>
      <c r="V3638" s="84">
        <f t="shared" ref="V3638:V3643" si="2755">J3638+U3638</f>
        <v>402450</v>
      </c>
      <c r="W3638" s="84">
        <f t="shared" ref="W3638:W3643" si="2756">V3638*P3638/100</f>
        <v>402450</v>
      </c>
      <c r="X3638" s="59"/>
      <c r="Y3638" s="609">
        <f t="shared" si="2751"/>
        <v>402450</v>
      </c>
      <c r="Z3638" s="85">
        <v>0.01</v>
      </c>
      <c r="AA3638" s="79">
        <f t="shared" si="2686"/>
        <v>40.244999999999997</v>
      </c>
    </row>
    <row r="3639" spans="1:27" ht="24" customHeight="1">
      <c r="A3639" s="624">
        <v>1743</v>
      </c>
      <c r="B3639" s="389" t="s">
        <v>25</v>
      </c>
      <c r="C3639" s="80" t="s">
        <v>410</v>
      </c>
      <c r="D3639" s="78">
        <v>7</v>
      </c>
      <c r="E3639" s="78">
        <v>2</v>
      </c>
      <c r="F3639" s="78">
        <v>49</v>
      </c>
      <c r="G3639" s="78">
        <v>1</v>
      </c>
      <c r="H3639" s="31">
        <v>3049</v>
      </c>
      <c r="I3639" s="85">
        <v>150</v>
      </c>
      <c r="J3639" s="84">
        <f t="shared" si="2752"/>
        <v>457350</v>
      </c>
      <c r="K3639" s="85"/>
      <c r="L3639" s="85"/>
      <c r="M3639" s="85"/>
      <c r="N3639" s="85"/>
      <c r="O3639" s="85"/>
      <c r="P3639" s="85">
        <v>100</v>
      </c>
      <c r="Q3639" s="59"/>
      <c r="R3639" s="59">
        <f t="shared" si="2753"/>
        <v>0</v>
      </c>
      <c r="S3639" s="59"/>
      <c r="T3639" s="59"/>
      <c r="U3639" s="59">
        <f t="shared" si="2754"/>
        <v>0</v>
      </c>
      <c r="V3639" s="84">
        <f t="shared" si="2755"/>
        <v>457350</v>
      </c>
      <c r="W3639" s="84">
        <f t="shared" si="2756"/>
        <v>457350</v>
      </c>
      <c r="X3639" s="59"/>
      <c r="Y3639" s="609">
        <f t="shared" si="2751"/>
        <v>457350</v>
      </c>
      <c r="Z3639" s="85">
        <v>0.01</v>
      </c>
      <c r="AA3639" s="79">
        <f t="shared" si="2686"/>
        <v>45.734999999999999</v>
      </c>
    </row>
    <row r="3640" spans="1:27" ht="24" customHeight="1">
      <c r="A3640" s="624">
        <v>1744</v>
      </c>
      <c r="B3640" s="389" t="s">
        <v>25</v>
      </c>
      <c r="C3640" s="80" t="s">
        <v>411</v>
      </c>
      <c r="D3640" s="78">
        <v>2</v>
      </c>
      <c r="E3640" s="78">
        <v>0</v>
      </c>
      <c r="F3640" s="78">
        <v>44</v>
      </c>
      <c r="G3640" s="78">
        <v>1</v>
      </c>
      <c r="H3640" s="31">
        <v>844</v>
      </c>
      <c r="I3640" s="85">
        <v>150</v>
      </c>
      <c r="J3640" s="84">
        <f t="shared" si="2752"/>
        <v>126600</v>
      </c>
      <c r="K3640" s="85"/>
      <c r="L3640" s="85"/>
      <c r="M3640" s="85"/>
      <c r="N3640" s="85"/>
      <c r="O3640" s="85"/>
      <c r="P3640" s="85">
        <v>100</v>
      </c>
      <c r="Q3640" s="59"/>
      <c r="R3640" s="59">
        <f t="shared" si="2753"/>
        <v>0</v>
      </c>
      <c r="S3640" s="59"/>
      <c r="T3640" s="59"/>
      <c r="U3640" s="59">
        <f t="shared" si="2754"/>
        <v>0</v>
      </c>
      <c r="V3640" s="84">
        <f t="shared" si="2755"/>
        <v>126600</v>
      </c>
      <c r="W3640" s="84">
        <f t="shared" si="2756"/>
        <v>126600</v>
      </c>
      <c r="X3640" s="59"/>
      <c r="Y3640" s="609">
        <f t="shared" si="2751"/>
        <v>126600</v>
      </c>
      <c r="Z3640" s="85">
        <v>0.01</v>
      </c>
      <c r="AA3640" s="79">
        <f t="shared" si="2686"/>
        <v>12.66</v>
      </c>
    </row>
    <row r="3641" spans="1:27" ht="24" customHeight="1">
      <c r="A3641" s="624">
        <v>1745</v>
      </c>
      <c r="B3641" s="389" t="s">
        <v>25</v>
      </c>
      <c r="C3641" s="80" t="s">
        <v>241</v>
      </c>
      <c r="D3641" s="78">
        <v>8</v>
      </c>
      <c r="E3641" s="78">
        <v>0</v>
      </c>
      <c r="F3641" s="78">
        <v>12</v>
      </c>
      <c r="G3641" s="78">
        <v>1</v>
      </c>
      <c r="H3641" s="31">
        <v>3212</v>
      </c>
      <c r="I3641" s="85">
        <v>150</v>
      </c>
      <c r="J3641" s="84">
        <f t="shared" si="2752"/>
        <v>481800</v>
      </c>
      <c r="K3641" s="85"/>
      <c r="L3641" s="85"/>
      <c r="M3641" s="85"/>
      <c r="N3641" s="85"/>
      <c r="O3641" s="85"/>
      <c r="P3641" s="85">
        <v>100</v>
      </c>
      <c r="Q3641" s="59"/>
      <c r="R3641" s="59">
        <f t="shared" si="2753"/>
        <v>0</v>
      </c>
      <c r="S3641" s="59"/>
      <c r="T3641" s="59"/>
      <c r="U3641" s="59">
        <f t="shared" si="2754"/>
        <v>0</v>
      </c>
      <c r="V3641" s="84">
        <f t="shared" si="2755"/>
        <v>481800</v>
      </c>
      <c r="W3641" s="84">
        <f t="shared" si="2756"/>
        <v>481800</v>
      </c>
      <c r="X3641" s="59"/>
      <c r="Y3641" s="609">
        <f t="shared" si="2751"/>
        <v>481800</v>
      </c>
      <c r="Z3641" s="85">
        <v>0.01</v>
      </c>
      <c r="AA3641" s="79">
        <f t="shared" si="2686"/>
        <v>48.18</v>
      </c>
    </row>
    <row r="3642" spans="1:27" ht="24" customHeight="1">
      <c r="A3642" s="624">
        <v>1746</v>
      </c>
      <c r="B3642" s="389" t="s">
        <v>25</v>
      </c>
      <c r="C3642" s="80" t="s">
        <v>242</v>
      </c>
      <c r="D3642" s="78">
        <v>10</v>
      </c>
      <c r="E3642" s="78">
        <v>2</v>
      </c>
      <c r="F3642" s="78">
        <v>19</v>
      </c>
      <c r="G3642" s="78">
        <v>1</v>
      </c>
      <c r="H3642" s="31">
        <v>4219</v>
      </c>
      <c r="I3642" s="85">
        <v>150</v>
      </c>
      <c r="J3642" s="84">
        <f t="shared" si="2752"/>
        <v>632850</v>
      </c>
      <c r="K3642" s="85"/>
      <c r="L3642" s="85"/>
      <c r="M3642" s="85"/>
      <c r="N3642" s="85"/>
      <c r="O3642" s="85"/>
      <c r="P3642" s="85">
        <v>100</v>
      </c>
      <c r="Q3642" s="59"/>
      <c r="R3642" s="59">
        <f t="shared" si="2753"/>
        <v>0</v>
      </c>
      <c r="S3642" s="59"/>
      <c r="T3642" s="59"/>
      <c r="U3642" s="59">
        <f t="shared" si="2754"/>
        <v>0</v>
      </c>
      <c r="V3642" s="84">
        <f t="shared" si="2755"/>
        <v>632850</v>
      </c>
      <c r="W3642" s="84">
        <f t="shared" si="2756"/>
        <v>632850</v>
      </c>
      <c r="X3642" s="59"/>
      <c r="Y3642" s="609">
        <f t="shared" si="2751"/>
        <v>632850</v>
      </c>
      <c r="Z3642" s="85">
        <v>0.01</v>
      </c>
      <c r="AA3642" s="79">
        <f t="shared" ref="AA3642:AA3645" si="2757">Y3642*Z3642/100</f>
        <v>63.284999999999997</v>
      </c>
    </row>
    <row r="3643" spans="1:27" ht="24" customHeight="1">
      <c r="A3643" s="624">
        <v>1747</v>
      </c>
      <c r="B3643" s="389" t="s">
        <v>25</v>
      </c>
      <c r="C3643" s="80" t="s">
        <v>412</v>
      </c>
      <c r="D3643" s="78">
        <v>2</v>
      </c>
      <c r="E3643" s="78">
        <v>0</v>
      </c>
      <c r="F3643" s="78">
        <v>26</v>
      </c>
      <c r="G3643" s="78">
        <v>1</v>
      </c>
      <c r="H3643" s="31">
        <v>826</v>
      </c>
      <c r="I3643" s="85">
        <v>150</v>
      </c>
      <c r="J3643" s="84">
        <f t="shared" si="2752"/>
        <v>123900</v>
      </c>
      <c r="K3643" s="85"/>
      <c r="L3643" s="85"/>
      <c r="M3643" s="85"/>
      <c r="N3643" s="85"/>
      <c r="O3643" s="85"/>
      <c r="P3643" s="85">
        <v>100</v>
      </c>
      <c r="Q3643" s="59"/>
      <c r="R3643" s="59">
        <f t="shared" si="2753"/>
        <v>0</v>
      </c>
      <c r="S3643" s="59"/>
      <c r="T3643" s="59"/>
      <c r="U3643" s="59">
        <f t="shared" si="2754"/>
        <v>0</v>
      </c>
      <c r="V3643" s="84">
        <f t="shared" si="2755"/>
        <v>123900</v>
      </c>
      <c r="W3643" s="84">
        <f t="shared" si="2756"/>
        <v>123900</v>
      </c>
      <c r="X3643" s="59"/>
      <c r="Y3643" s="609">
        <f t="shared" si="2751"/>
        <v>123900</v>
      </c>
      <c r="Z3643" s="85">
        <v>0.01</v>
      </c>
      <c r="AA3643" s="79">
        <f t="shared" si="2757"/>
        <v>12.39</v>
      </c>
    </row>
    <row r="3644" spans="1:27" ht="24" customHeight="1">
      <c r="A3644" s="624">
        <v>1748</v>
      </c>
      <c r="B3644" s="389" t="s">
        <v>57</v>
      </c>
      <c r="C3644" s="80" t="s">
        <v>29</v>
      </c>
      <c r="D3644" s="78">
        <v>0</v>
      </c>
      <c r="E3644" s="78">
        <v>1</v>
      </c>
      <c r="F3644" s="78">
        <v>0</v>
      </c>
      <c r="G3644" s="78">
        <v>2</v>
      </c>
      <c r="H3644" s="59">
        <v>100</v>
      </c>
      <c r="I3644" s="85">
        <v>150</v>
      </c>
      <c r="J3644" s="70">
        <f>H3644*I3644</f>
        <v>15000</v>
      </c>
      <c r="K3644" s="90">
        <v>1</v>
      </c>
      <c r="L3644" s="85" t="s">
        <v>226</v>
      </c>
      <c r="M3644" s="86" t="s">
        <v>67</v>
      </c>
      <c r="N3644" s="90">
        <v>2</v>
      </c>
      <c r="O3644" s="85">
        <v>275</v>
      </c>
      <c r="P3644" s="85">
        <v>100</v>
      </c>
      <c r="Q3644" s="70">
        <v>6350</v>
      </c>
      <c r="R3644" s="84">
        <f>O3644*Q3644</f>
        <v>1746250</v>
      </c>
      <c r="S3644" s="84">
        <v>21</v>
      </c>
      <c r="T3644" s="84">
        <v>32</v>
      </c>
      <c r="U3644" s="112">
        <f>R3644-R3644*T3644/100</f>
        <v>1187450</v>
      </c>
      <c r="V3644" s="111">
        <f>J3644+U3644</f>
        <v>1202450</v>
      </c>
      <c r="W3644" s="112">
        <f>V3644*P3644/100</f>
        <v>1202450</v>
      </c>
      <c r="X3644" s="59" t="s">
        <v>60</v>
      </c>
      <c r="Y3644" s="625">
        <f>J3644</f>
        <v>15000</v>
      </c>
      <c r="Z3644" s="85">
        <v>0.02</v>
      </c>
      <c r="AA3644" s="79">
        <f t="shared" si="2757"/>
        <v>3</v>
      </c>
    </row>
    <row r="3645" spans="1:27" ht="24" customHeight="1">
      <c r="A3645" s="624"/>
      <c r="B3645" s="626"/>
      <c r="C3645" s="78"/>
      <c r="D3645" s="78"/>
      <c r="E3645" s="78"/>
      <c r="F3645" s="78"/>
      <c r="G3645" s="78"/>
      <c r="H3645" s="59"/>
      <c r="I3645" s="85"/>
      <c r="J3645" s="70"/>
      <c r="K3645" s="90">
        <v>2</v>
      </c>
      <c r="L3645" s="95" t="s">
        <v>162</v>
      </c>
      <c r="M3645" s="86" t="s">
        <v>27</v>
      </c>
      <c r="N3645" s="90">
        <v>1</v>
      </c>
      <c r="O3645" s="85">
        <v>10</v>
      </c>
      <c r="P3645" s="85">
        <v>100</v>
      </c>
      <c r="Q3645" s="70">
        <v>5150</v>
      </c>
      <c r="R3645" s="84">
        <f>O3645*Q3645</f>
        <v>51500</v>
      </c>
      <c r="S3645" s="84">
        <v>21</v>
      </c>
      <c r="T3645" s="84">
        <v>93</v>
      </c>
      <c r="U3645" s="30">
        <f>R3645-R3645*T3645/100</f>
        <v>3605</v>
      </c>
      <c r="V3645" s="31">
        <f>J3645+U3645</f>
        <v>3605</v>
      </c>
      <c r="W3645" s="30">
        <f>V3645*P3645/100</f>
        <v>3605</v>
      </c>
      <c r="X3645" s="59"/>
      <c r="Y3645" s="625">
        <v>0</v>
      </c>
      <c r="Z3645" s="85">
        <v>0</v>
      </c>
      <c r="AA3645" s="79">
        <f t="shared" si="2757"/>
        <v>0</v>
      </c>
    </row>
    <row r="3646" spans="1:27" ht="24" customHeight="1">
      <c r="A3646" s="624"/>
      <c r="B3646" s="389"/>
      <c r="C3646" s="80"/>
      <c r="D3646" s="78"/>
      <c r="E3646" s="78"/>
      <c r="F3646" s="78"/>
      <c r="G3646" s="78"/>
      <c r="H3646" s="31"/>
      <c r="I3646" s="85"/>
      <c r="J3646" s="84"/>
      <c r="K3646" s="85"/>
      <c r="L3646" s="85"/>
      <c r="M3646" s="85"/>
      <c r="N3646" s="85"/>
      <c r="O3646" s="85"/>
      <c r="P3646" s="85"/>
      <c r="Q3646" s="59"/>
      <c r="R3646" s="59"/>
      <c r="S3646" s="59"/>
      <c r="T3646" s="59"/>
      <c r="U3646" s="59"/>
      <c r="V3646" s="84"/>
      <c r="W3646" s="84"/>
      <c r="X3646" s="59"/>
      <c r="Y3646" s="609"/>
      <c r="Z3646" s="85"/>
      <c r="AA3646" s="79"/>
    </row>
    <row r="3647" spans="1:27" ht="24" customHeight="1">
      <c r="A3647" s="624">
        <v>1749</v>
      </c>
      <c r="B3647" s="389" t="s">
        <v>57</v>
      </c>
      <c r="C3647" s="80" t="s">
        <v>29</v>
      </c>
      <c r="D3647" s="78">
        <v>0</v>
      </c>
      <c r="E3647" s="78">
        <v>1</v>
      </c>
      <c r="F3647" s="78">
        <v>0</v>
      </c>
      <c r="G3647" s="78">
        <v>2</v>
      </c>
      <c r="H3647" s="59">
        <v>100</v>
      </c>
      <c r="I3647" s="85">
        <v>400</v>
      </c>
      <c r="J3647" s="70">
        <f>H3647*I3647</f>
        <v>40000</v>
      </c>
      <c r="K3647" s="90">
        <v>1</v>
      </c>
      <c r="L3647" s="85" t="s">
        <v>226</v>
      </c>
      <c r="M3647" s="86" t="s">
        <v>67</v>
      </c>
      <c r="N3647" s="90">
        <v>2</v>
      </c>
      <c r="O3647" s="85">
        <v>180</v>
      </c>
      <c r="P3647" s="85">
        <v>100</v>
      </c>
      <c r="Q3647" s="70">
        <v>6350</v>
      </c>
      <c r="R3647" s="84">
        <f>O3647*Q3647</f>
        <v>1143000</v>
      </c>
      <c r="S3647" s="84">
        <v>29</v>
      </c>
      <c r="T3647" s="84">
        <v>48</v>
      </c>
      <c r="U3647" s="112">
        <f>R3647-R3647*T3647/100</f>
        <v>594360</v>
      </c>
      <c r="V3647" s="111">
        <f>J3647+U3647</f>
        <v>634360</v>
      </c>
      <c r="W3647" s="112">
        <f>V3647*P3647/100</f>
        <v>634360</v>
      </c>
      <c r="X3647" s="59" t="s">
        <v>60</v>
      </c>
      <c r="Y3647" s="625">
        <f>J3647</f>
        <v>40000</v>
      </c>
      <c r="Z3647" s="85">
        <v>0.02</v>
      </c>
      <c r="AA3647" s="79">
        <f t="shared" ref="AA3647:AA3675" si="2758">Y3647*Z3647/100</f>
        <v>8</v>
      </c>
    </row>
    <row r="3648" spans="1:27" ht="24" customHeight="1">
      <c r="A3648" s="624"/>
      <c r="B3648" s="626"/>
      <c r="C3648" s="78"/>
      <c r="D3648" s="78"/>
      <c r="E3648" s="78"/>
      <c r="F3648" s="78"/>
      <c r="G3648" s="78"/>
      <c r="H3648" s="59"/>
      <c r="I3648" s="85"/>
      <c r="J3648" s="70"/>
      <c r="K3648" s="90">
        <v>2</v>
      </c>
      <c r="L3648" s="95" t="s">
        <v>162</v>
      </c>
      <c r="M3648" s="86" t="s">
        <v>27</v>
      </c>
      <c r="N3648" s="90">
        <v>1</v>
      </c>
      <c r="O3648" s="85">
        <v>8</v>
      </c>
      <c r="P3648" s="85">
        <v>100</v>
      </c>
      <c r="Q3648" s="70">
        <v>5150</v>
      </c>
      <c r="R3648" s="84">
        <f>O3648*Q3648</f>
        <v>41200</v>
      </c>
      <c r="S3648" s="84">
        <v>29</v>
      </c>
      <c r="T3648" s="84">
        <v>93</v>
      </c>
      <c r="U3648" s="30">
        <f>R3648-R3648*T3648/100</f>
        <v>2884</v>
      </c>
      <c r="V3648" s="31">
        <f>J3648+U3648</f>
        <v>2884</v>
      </c>
      <c r="W3648" s="30">
        <f>V3648*P3648/100</f>
        <v>2884</v>
      </c>
      <c r="X3648" s="59"/>
      <c r="Y3648" s="625">
        <v>0</v>
      </c>
      <c r="Z3648" s="85">
        <v>0</v>
      </c>
      <c r="AA3648" s="79">
        <f t="shared" si="2758"/>
        <v>0</v>
      </c>
    </row>
    <row r="3649" spans="1:27" ht="24" customHeight="1">
      <c r="A3649" s="624">
        <v>1750</v>
      </c>
      <c r="B3649" s="389" t="s">
        <v>25</v>
      </c>
      <c r="C3649" s="80" t="s">
        <v>413</v>
      </c>
      <c r="D3649" s="78">
        <v>15</v>
      </c>
      <c r="E3649" s="78">
        <v>1</v>
      </c>
      <c r="F3649" s="78">
        <v>70</v>
      </c>
      <c r="G3649" s="78">
        <v>1</v>
      </c>
      <c r="H3649" s="31">
        <v>6170</v>
      </c>
      <c r="I3649" s="85">
        <v>150</v>
      </c>
      <c r="J3649" s="84">
        <f t="shared" ref="J3649:J3652" si="2759">H3649*I3649</f>
        <v>925500</v>
      </c>
      <c r="K3649" s="85"/>
      <c r="L3649" s="85"/>
      <c r="M3649" s="85"/>
      <c r="N3649" s="85"/>
      <c r="O3649" s="85"/>
      <c r="P3649" s="85">
        <v>100</v>
      </c>
      <c r="Q3649" s="59"/>
      <c r="R3649" s="59">
        <f t="shared" ref="R3649:R3652" si="2760">O3649*Q3649</f>
        <v>0</v>
      </c>
      <c r="S3649" s="59"/>
      <c r="T3649" s="59"/>
      <c r="U3649" s="59">
        <f t="shared" ref="U3649:U3652" si="2761">R3649-R3649*T3649/100</f>
        <v>0</v>
      </c>
      <c r="V3649" s="84">
        <f t="shared" ref="V3649:V3652" si="2762">J3649+U3649</f>
        <v>925500</v>
      </c>
      <c r="W3649" s="84">
        <f t="shared" ref="W3649:W3652" si="2763">V3649*P3649/100</f>
        <v>925500</v>
      </c>
      <c r="X3649" s="59"/>
      <c r="Y3649" s="609">
        <f>J3649</f>
        <v>925500</v>
      </c>
      <c r="Z3649" s="85">
        <v>0.01</v>
      </c>
      <c r="AA3649" s="79">
        <f t="shared" si="2758"/>
        <v>92.55</v>
      </c>
    </row>
    <row r="3650" spans="1:27" ht="24" customHeight="1">
      <c r="A3650" s="624">
        <v>1751</v>
      </c>
      <c r="B3650" s="389" t="s">
        <v>25</v>
      </c>
      <c r="C3650" s="80" t="s">
        <v>414</v>
      </c>
      <c r="D3650" s="78">
        <v>10</v>
      </c>
      <c r="E3650" s="78">
        <v>0</v>
      </c>
      <c r="F3650" s="78">
        <v>11</v>
      </c>
      <c r="G3650" s="78">
        <v>1</v>
      </c>
      <c r="H3650" s="31">
        <v>4011</v>
      </c>
      <c r="I3650" s="85">
        <v>150</v>
      </c>
      <c r="J3650" s="84">
        <f t="shared" si="2759"/>
        <v>601650</v>
      </c>
      <c r="K3650" s="85"/>
      <c r="L3650" s="85"/>
      <c r="M3650" s="85"/>
      <c r="N3650" s="85"/>
      <c r="O3650" s="85"/>
      <c r="P3650" s="85">
        <v>100</v>
      </c>
      <c r="Q3650" s="59"/>
      <c r="R3650" s="59">
        <f t="shared" si="2760"/>
        <v>0</v>
      </c>
      <c r="S3650" s="59"/>
      <c r="T3650" s="59"/>
      <c r="U3650" s="59">
        <f t="shared" si="2761"/>
        <v>0</v>
      </c>
      <c r="V3650" s="84">
        <f t="shared" si="2762"/>
        <v>601650</v>
      </c>
      <c r="W3650" s="84">
        <f t="shared" si="2763"/>
        <v>601650</v>
      </c>
      <c r="X3650" s="59"/>
      <c r="Y3650" s="609">
        <f>J3650</f>
        <v>601650</v>
      </c>
      <c r="Z3650" s="85">
        <v>0.01</v>
      </c>
      <c r="AA3650" s="79">
        <f t="shared" si="2758"/>
        <v>60.164999999999999</v>
      </c>
    </row>
    <row r="3651" spans="1:27" ht="24" customHeight="1">
      <c r="A3651" s="624">
        <v>1752</v>
      </c>
      <c r="B3651" s="389" t="s">
        <v>25</v>
      </c>
      <c r="C3651" s="80" t="s">
        <v>415</v>
      </c>
      <c r="D3651" s="78">
        <v>3</v>
      </c>
      <c r="E3651" s="78">
        <v>2</v>
      </c>
      <c r="F3651" s="78">
        <v>74</v>
      </c>
      <c r="G3651" s="78">
        <v>1</v>
      </c>
      <c r="H3651" s="31">
        <v>1474</v>
      </c>
      <c r="I3651" s="85">
        <v>150</v>
      </c>
      <c r="J3651" s="84">
        <f t="shared" si="2759"/>
        <v>221100</v>
      </c>
      <c r="K3651" s="85"/>
      <c r="L3651" s="85"/>
      <c r="M3651" s="85"/>
      <c r="N3651" s="85"/>
      <c r="O3651" s="85"/>
      <c r="P3651" s="85">
        <v>100</v>
      </c>
      <c r="Q3651" s="59"/>
      <c r="R3651" s="59">
        <f t="shared" si="2760"/>
        <v>0</v>
      </c>
      <c r="S3651" s="59"/>
      <c r="T3651" s="59"/>
      <c r="U3651" s="59">
        <f t="shared" si="2761"/>
        <v>0</v>
      </c>
      <c r="V3651" s="84">
        <f t="shared" si="2762"/>
        <v>221100</v>
      </c>
      <c r="W3651" s="84">
        <f t="shared" si="2763"/>
        <v>221100</v>
      </c>
      <c r="X3651" s="59"/>
      <c r="Y3651" s="609">
        <f>J3651</f>
        <v>221100</v>
      </c>
      <c r="Z3651" s="85">
        <v>0.01</v>
      </c>
      <c r="AA3651" s="79">
        <f t="shared" si="2758"/>
        <v>22.11</v>
      </c>
    </row>
    <row r="3652" spans="1:27" s="343" customFormat="1" ht="24" customHeight="1">
      <c r="A3652" s="628">
        <v>1753</v>
      </c>
      <c r="B3652" s="311" t="s">
        <v>25</v>
      </c>
      <c r="C3652" s="629" t="s">
        <v>416</v>
      </c>
      <c r="D3652" s="105">
        <v>7</v>
      </c>
      <c r="E3652" s="105">
        <v>3</v>
      </c>
      <c r="F3652" s="105">
        <v>30</v>
      </c>
      <c r="G3652" s="105">
        <v>1</v>
      </c>
      <c r="H3652" s="297">
        <v>3130</v>
      </c>
      <c r="I3652" s="302">
        <v>150</v>
      </c>
      <c r="J3652" s="106">
        <f t="shared" si="2759"/>
        <v>469500</v>
      </c>
      <c r="K3652" s="302"/>
      <c r="L3652" s="302"/>
      <c r="M3652" s="302"/>
      <c r="N3652" s="302"/>
      <c r="O3652" s="302"/>
      <c r="P3652" s="302">
        <v>100</v>
      </c>
      <c r="Q3652" s="300"/>
      <c r="R3652" s="300">
        <f t="shared" si="2760"/>
        <v>0</v>
      </c>
      <c r="S3652" s="300"/>
      <c r="T3652" s="300"/>
      <c r="U3652" s="300">
        <f t="shared" si="2761"/>
        <v>0</v>
      </c>
      <c r="V3652" s="106">
        <f t="shared" si="2762"/>
        <v>469500</v>
      </c>
      <c r="W3652" s="106">
        <f t="shared" si="2763"/>
        <v>469500</v>
      </c>
      <c r="X3652" s="300"/>
      <c r="Y3652" s="308">
        <f>J3652</f>
        <v>469500</v>
      </c>
      <c r="Z3652" s="302">
        <v>0.01</v>
      </c>
      <c r="AA3652" s="305">
        <f t="shared" si="2758"/>
        <v>46.95</v>
      </c>
    </row>
    <row r="3653" spans="1:27" ht="24" customHeight="1">
      <c r="A3653" s="624">
        <v>1754</v>
      </c>
      <c r="B3653" s="389" t="s">
        <v>25</v>
      </c>
      <c r="C3653" s="80" t="s">
        <v>408</v>
      </c>
      <c r="D3653" s="78">
        <v>3</v>
      </c>
      <c r="E3653" s="78">
        <v>0</v>
      </c>
      <c r="F3653" s="78">
        <v>0</v>
      </c>
      <c r="G3653" s="78">
        <v>2</v>
      </c>
      <c r="H3653" s="259">
        <v>1166.25</v>
      </c>
      <c r="I3653" s="85">
        <v>400</v>
      </c>
      <c r="J3653" s="70">
        <f>H3653*I3653</f>
        <v>466500</v>
      </c>
      <c r="K3653" s="90">
        <v>1</v>
      </c>
      <c r="L3653" s="85" t="s">
        <v>226</v>
      </c>
      <c r="M3653" s="86" t="s">
        <v>67</v>
      </c>
      <c r="N3653" s="90">
        <v>2</v>
      </c>
      <c r="O3653" s="85">
        <v>207</v>
      </c>
      <c r="P3653" s="85">
        <v>100</v>
      </c>
      <c r="Q3653" s="70">
        <v>6350</v>
      </c>
      <c r="R3653" s="84">
        <f>O3653*Q3653</f>
        <v>1314450</v>
      </c>
      <c r="S3653" s="84">
        <v>3</v>
      </c>
      <c r="T3653" s="84">
        <v>3</v>
      </c>
      <c r="U3653" s="112">
        <f>R3653-R3653*T3653/100</f>
        <v>1275016.5</v>
      </c>
      <c r="V3653" s="111">
        <f>J3653+U3653</f>
        <v>1741516.5</v>
      </c>
      <c r="W3653" s="112">
        <f>V3653*P3653/100</f>
        <v>1741516.5</v>
      </c>
      <c r="X3653" s="59" t="s">
        <v>60</v>
      </c>
      <c r="Y3653" s="625">
        <f>J3653</f>
        <v>466500</v>
      </c>
      <c r="Z3653" s="85">
        <v>0.02</v>
      </c>
      <c r="AA3653" s="79">
        <f t="shared" si="2758"/>
        <v>93.3</v>
      </c>
    </row>
    <row r="3654" spans="1:27" ht="24" customHeight="1">
      <c r="A3654" s="624"/>
      <c r="B3654" s="626"/>
      <c r="C3654" s="78"/>
      <c r="D3654" s="78"/>
      <c r="E3654" s="78"/>
      <c r="F3654" s="78"/>
      <c r="G3654" s="78">
        <v>3</v>
      </c>
      <c r="H3654" s="314">
        <v>33.75</v>
      </c>
      <c r="I3654" s="85">
        <v>400</v>
      </c>
      <c r="J3654" s="70">
        <f>H3654*I3654</f>
        <v>13500</v>
      </c>
      <c r="K3654" s="90">
        <v>2</v>
      </c>
      <c r="L3654" s="95" t="s">
        <v>162</v>
      </c>
      <c r="M3654" s="86" t="s">
        <v>59</v>
      </c>
      <c r="N3654" s="90">
        <v>3</v>
      </c>
      <c r="O3654" s="85">
        <v>135</v>
      </c>
      <c r="P3654" s="85">
        <v>100</v>
      </c>
      <c r="Q3654" s="70">
        <v>5150</v>
      </c>
      <c r="R3654" s="84">
        <f>O3654*Q3654</f>
        <v>695250</v>
      </c>
      <c r="S3654" s="84">
        <v>3</v>
      </c>
      <c r="T3654" s="84">
        <v>3</v>
      </c>
      <c r="U3654" s="30">
        <f>R3654-R3654*T3654/100</f>
        <v>674392.5</v>
      </c>
      <c r="V3654" s="31">
        <f>J3654+U3654</f>
        <v>687892.5</v>
      </c>
      <c r="W3654" s="30">
        <f>V3654*P3654/100</f>
        <v>687892.5</v>
      </c>
      <c r="X3654" s="59"/>
      <c r="Y3654" s="625">
        <f>W3654</f>
        <v>687892.5</v>
      </c>
      <c r="Z3654" s="85">
        <v>0.3</v>
      </c>
      <c r="AA3654" s="84">
        <f t="shared" si="2758"/>
        <v>2063.6774999999998</v>
      </c>
    </row>
    <row r="3655" spans="1:27" ht="24" customHeight="1">
      <c r="A3655" s="624"/>
      <c r="B3655" s="626"/>
      <c r="C3655" s="78"/>
      <c r="D3655" s="78"/>
      <c r="E3655" s="78"/>
      <c r="F3655" s="78"/>
      <c r="G3655" s="78"/>
      <c r="H3655" s="314"/>
      <c r="I3655" s="85"/>
      <c r="J3655" s="70"/>
      <c r="K3655" s="90"/>
      <c r="L3655" s="95" t="s">
        <v>417</v>
      </c>
      <c r="M3655" s="86" t="s">
        <v>59</v>
      </c>
      <c r="N3655" s="90">
        <v>3</v>
      </c>
      <c r="O3655" s="85">
        <v>1057.5</v>
      </c>
      <c r="P3655" s="85">
        <v>100</v>
      </c>
      <c r="Q3655" s="70">
        <v>500</v>
      </c>
      <c r="R3655" s="84">
        <f>O3655*Q3655</f>
        <v>528750</v>
      </c>
      <c r="S3655" s="84">
        <v>3</v>
      </c>
      <c r="T3655" s="84">
        <v>3</v>
      </c>
      <c r="U3655" s="30">
        <f>R3655-R3655*T3655/100</f>
        <v>512887.5</v>
      </c>
      <c r="V3655" s="31">
        <f>J3655+U3655</f>
        <v>512887.5</v>
      </c>
      <c r="W3655" s="30">
        <f>V3655*P3655/100</f>
        <v>512887.5</v>
      </c>
      <c r="X3655" s="59"/>
      <c r="Y3655" s="625">
        <v>0</v>
      </c>
      <c r="Z3655" s="85">
        <v>0</v>
      </c>
      <c r="AA3655" s="79">
        <f t="shared" si="2758"/>
        <v>0</v>
      </c>
    </row>
    <row r="3656" spans="1:27" s="343" customFormat="1" ht="24" customHeight="1">
      <c r="A3656" s="628">
        <v>1755</v>
      </c>
      <c r="B3656" s="311" t="s">
        <v>25</v>
      </c>
      <c r="C3656" s="629" t="s">
        <v>418</v>
      </c>
      <c r="D3656" s="105">
        <v>6</v>
      </c>
      <c r="E3656" s="105">
        <v>2</v>
      </c>
      <c r="F3656" s="105">
        <v>48</v>
      </c>
      <c r="G3656" s="105">
        <v>1</v>
      </c>
      <c r="H3656" s="297">
        <v>2648</v>
      </c>
      <c r="I3656" s="302">
        <v>400</v>
      </c>
      <c r="J3656" s="106">
        <f t="shared" ref="J3656" si="2764">H3656*I3656</f>
        <v>1059200</v>
      </c>
      <c r="K3656" s="302"/>
      <c r="L3656" s="302"/>
      <c r="M3656" s="302"/>
      <c r="N3656" s="302"/>
      <c r="O3656" s="302"/>
      <c r="P3656" s="302">
        <v>100</v>
      </c>
      <c r="Q3656" s="300"/>
      <c r="R3656" s="300">
        <f t="shared" ref="R3656" si="2765">O3656*Q3656</f>
        <v>0</v>
      </c>
      <c r="S3656" s="300"/>
      <c r="T3656" s="300"/>
      <c r="U3656" s="300">
        <f t="shared" ref="U3656" si="2766">R3656-R3656*T3656/100</f>
        <v>0</v>
      </c>
      <c r="V3656" s="106">
        <f t="shared" ref="V3656:V3662" si="2767">J3656+U3656</f>
        <v>1059200</v>
      </c>
      <c r="W3656" s="106">
        <f t="shared" ref="W3656:W3662" si="2768">V3656*P3656/100</f>
        <v>1059200</v>
      </c>
      <c r="X3656" s="300"/>
      <c r="Y3656" s="308">
        <f>J3656</f>
        <v>1059200</v>
      </c>
      <c r="Z3656" s="302">
        <v>0.01</v>
      </c>
      <c r="AA3656" s="305">
        <f t="shared" si="2758"/>
        <v>105.92</v>
      </c>
    </row>
    <row r="3657" spans="1:27" ht="24" customHeight="1">
      <c r="A3657" s="624">
        <v>1756</v>
      </c>
      <c r="B3657" s="389" t="s">
        <v>25</v>
      </c>
      <c r="C3657" s="80" t="s">
        <v>419</v>
      </c>
      <c r="D3657" s="78">
        <v>12</v>
      </c>
      <c r="E3657" s="78">
        <v>2</v>
      </c>
      <c r="F3657" s="78">
        <v>28</v>
      </c>
      <c r="G3657" s="78">
        <v>2</v>
      </c>
      <c r="H3657" s="259">
        <v>800</v>
      </c>
      <c r="I3657" s="85">
        <v>150</v>
      </c>
      <c r="J3657" s="70">
        <f>H3657*I3657</f>
        <v>120000</v>
      </c>
      <c r="K3657" s="90">
        <v>1</v>
      </c>
      <c r="L3657" s="85" t="s">
        <v>226</v>
      </c>
      <c r="M3657" s="86" t="s">
        <v>67</v>
      </c>
      <c r="N3657" s="90">
        <v>2</v>
      </c>
      <c r="O3657" s="85">
        <v>440</v>
      </c>
      <c r="P3657" s="85">
        <v>100</v>
      </c>
      <c r="Q3657" s="70">
        <v>6350</v>
      </c>
      <c r="R3657" s="84">
        <f>O3657*Q3657</f>
        <v>2794000</v>
      </c>
      <c r="S3657" s="84">
        <v>6</v>
      </c>
      <c r="T3657" s="84">
        <v>6</v>
      </c>
      <c r="U3657" s="112">
        <f>R3657-R3657*T3657/100</f>
        <v>2626360</v>
      </c>
      <c r="V3657" s="111">
        <f t="shared" si="2767"/>
        <v>2746360</v>
      </c>
      <c r="W3657" s="112">
        <f t="shared" si="2768"/>
        <v>2746360</v>
      </c>
      <c r="X3657" s="59" t="s">
        <v>60</v>
      </c>
      <c r="Y3657" s="625">
        <f>J3657</f>
        <v>120000</v>
      </c>
      <c r="Z3657" s="85">
        <v>0.02</v>
      </c>
      <c r="AA3657" s="79">
        <f t="shared" si="2758"/>
        <v>24</v>
      </c>
    </row>
    <row r="3658" spans="1:27" ht="24" customHeight="1">
      <c r="A3658" s="624"/>
      <c r="B3658" s="626"/>
      <c r="C3658" s="78"/>
      <c r="D3658" s="78"/>
      <c r="E3658" s="78"/>
      <c r="F3658" s="78"/>
      <c r="G3658" s="78">
        <v>1</v>
      </c>
      <c r="H3658" s="70">
        <v>4228</v>
      </c>
      <c r="I3658" s="85">
        <v>150</v>
      </c>
      <c r="J3658" s="70">
        <f>H3658*I3658</f>
        <v>634200</v>
      </c>
      <c r="K3658" s="90"/>
      <c r="L3658" s="95"/>
      <c r="M3658" s="86"/>
      <c r="N3658" s="90"/>
      <c r="O3658" s="85"/>
      <c r="P3658" s="85">
        <v>100</v>
      </c>
      <c r="Q3658" s="70"/>
      <c r="R3658" s="84"/>
      <c r="S3658" s="84"/>
      <c r="T3658" s="84"/>
      <c r="U3658" s="30"/>
      <c r="V3658" s="31">
        <f t="shared" si="2767"/>
        <v>634200</v>
      </c>
      <c r="W3658" s="30">
        <f t="shared" si="2768"/>
        <v>634200</v>
      </c>
      <c r="X3658" s="59"/>
      <c r="Y3658" s="625">
        <f>W3658</f>
        <v>634200</v>
      </c>
      <c r="Z3658" s="85">
        <v>0.01</v>
      </c>
      <c r="AA3658" s="59">
        <f t="shared" si="2758"/>
        <v>63.42</v>
      </c>
    </row>
    <row r="3659" spans="1:27" ht="24" customHeight="1">
      <c r="A3659" s="624"/>
      <c r="B3659" s="626"/>
      <c r="C3659" s="78"/>
      <c r="D3659" s="78"/>
      <c r="E3659" s="78"/>
      <c r="F3659" s="78"/>
      <c r="G3659" s="78"/>
      <c r="H3659" s="70"/>
      <c r="I3659" s="85"/>
      <c r="J3659" s="70"/>
      <c r="K3659" s="90">
        <v>2</v>
      </c>
      <c r="L3659" s="95" t="s">
        <v>420</v>
      </c>
      <c r="M3659" s="86" t="s">
        <v>59</v>
      </c>
      <c r="N3659" s="90">
        <v>3</v>
      </c>
      <c r="O3659" s="85">
        <v>1909</v>
      </c>
      <c r="P3659" s="85">
        <v>100</v>
      </c>
      <c r="Q3659" s="70">
        <v>3250</v>
      </c>
      <c r="R3659" s="84">
        <f t="shared" ref="R3659:R3664" si="2769">O3659*Q3659</f>
        <v>6204250</v>
      </c>
      <c r="S3659" s="84">
        <v>6</v>
      </c>
      <c r="T3659" s="84">
        <v>6</v>
      </c>
      <c r="U3659" s="112">
        <f t="shared" ref="U3659:U3664" si="2770">R3659-R3659*T3659/100</f>
        <v>5831995</v>
      </c>
      <c r="V3659" s="111">
        <f t="shared" si="2767"/>
        <v>5831995</v>
      </c>
      <c r="W3659" s="112">
        <f t="shared" si="2768"/>
        <v>5831995</v>
      </c>
      <c r="X3659" s="59"/>
      <c r="Y3659" s="625">
        <f>W3659</f>
        <v>5831995</v>
      </c>
      <c r="Z3659" s="85">
        <v>0.02</v>
      </c>
      <c r="AA3659" s="30">
        <f t="shared" si="2758"/>
        <v>1166.3990000000001</v>
      </c>
    </row>
    <row r="3660" spans="1:27" ht="24" customHeight="1">
      <c r="A3660" s="624"/>
      <c r="B3660" s="626"/>
      <c r="C3660" s="78"/>
      <c r="D3660" s="78"/>
      <c r="E3660" s="78"/>
      <c r="F3660" s="78"/>
      <c r="G3660" s="78"/>
      <c r="H3660" s="314"/>
      <c r="I3660" s="85"/>
      <c r="J3660" s="70"/>
      <c r="K3660" s="90">
        <v>3</v>
      </c>
      <c r="L3660" s="95" t="s">
        <v>66</v>
      </c>
      <c r="M3660" s="86" t="s">
        <v>59</v>
      </c>
      <c r="N3660" s="90">
        <v>3</v>
      </c>
      <c r="O3660" s="85">
        <v>118</v>
      </c>
      <c r="P3660" s="85">
        <v>100</v>
      </c>
      <c r="Q3660" s="70">
        <v>2650</v>
      </c>
      <c r="R3660" s="84">
        <f t="shared" si="2769"/>
        <v>312700</v>
      </c>
      <c r="S3660" s="84">
        <v>6</v>
      </c>
      <c r="T3660" s="84">
        <v>6</v>
      </c>
      <c r="U3660" s="30">
        <f t="shared" si="2770"/>
        <v>293938</v>
      </c>
      <c r="V3660" s="31">
        <f t="shared" si="2767"/>
        <v>293938</v>
      </c>
      <c r="W3660" s="30">
        <f t="shared" si="2768"/>
        <v>293938</v>
      </c>
      <c r="X3660" s="59"/>
      <c r="Y3660" s="625">
        <f>W3660</f>
        <v>293938</v>
      </c>
      <c r="Z3660" s="85">
        <v>0.3</v>
      </c>
      <c r="AA3660" s="79">
        <f t="shared" si="2758"/>
        <v>881.81399999999996</v>
      </c>
    </row>
    <row r="3661" spans="1:27" ht="24" customHeight="1">
      <c r="A3661" s="624">
        <v>1757</v>
      </c>
      <c r="B3661" s="389" t="s">
        <v>57</v>
      </c>
      <c r="C3661" s="80" t="s">
        <v>29</v>
      </c>
      <c r="D3661" s="78">
        <v>0</v>
      </c>
      <c r="E3661" s="78">
        <v>1</v>
      </c>
      <c r="F3661" s="78">
        <v>20</v>
      </c>
      <c r="G3661" s="78">
        <v>2</v>
      </c>
      <c r="H3661" s="31">
        <v>120</v>
      </c>
      <c r="I3661" s="85">
        <v>150</v>
      </c>
      <c r="J3661" s="84">
        <f t="shared" ref="J3661" si="2771">H3661*I3661</f>
        <v>18000</v>
      </c>
      <c r="K3661" s="90">
        <v>1</v>
      </c>
      <c r="L3661" s="85" t="s">
        <v>226</v>
      </c>
      <c r="M3661" s="86" t="s">
        <v>67</v>
      </c>
      <c r="N3661" s="90">
        <v>2</v>
      </c>
      <c r="O3661" s="85">
        <v>286</v>
      </c>
      <c r="P3661" s="85">
        <v>100</v>
      </c>
      <c r="Q3661" s="70">
        <v>6350</v>
      </c>
      <c r="R3661" s="84">
        <f t="shared" si="2769"/>
        <v>1816100</v>
      </c>
      <c r="S3661" s="84">
        <v>14</v>
      </c>
      <c r="T3661" s="84">
        <v>18</v>
      </c>
      <c r="U3661" s="112">
        <f t="shared" si="2770"/>
        <v>1489202</v>
      </c>
      <c r="V3661" s="111">
        <f t="shared" si="2767"/>
        <v>1507202</v>
      </c>
      <c r="W3661" s="112">
        <f t="shared" si="2768"/>
        <v>1507202</v>
      </c>
      <c r="X3661" s="59" t="s">
        <v>60</v>
      </c>
      <c r="Y3661" s="625">
        <f>J3661</f>
        <v>18000</v>
      </c>
      <c r="Z3661" s="85">
        <v>0.02</v>
      </c>
      <c r="AA3661" s="79">
        <f t="shared" si="2758"/>
        <v>3.6</v>
      </c>
    </row>
    <row r="3662" spans="1:27" ht="24" customHeight="1">
      <c r="A3662" s="78"/>
      <c r="B3662" s="389"/>
      <c r="C3662" s="80"/>
      <c r="D3662" s="78"/>
      <c r="E3662" s="78"/>
      <c r="F3662" s="78"/>
      <c r="G3662" s="78"/>
      <c r="H3662" s="31"/>
      <c r="I3662" s="85"/>
      <c r="J3662" s="84"/>
      <c r="K3662" s="85">
        <v>2</v>
      </c>
      <c r="L3662" s="95" t="s">
        <v>162</v>
      </c>
      <c r="M3662" s="86" t="s">
        <v>27</v>
      </c>
      <c r="N3662" s="90">
        <v>1</v>
      </c>
      <c r="O3662" s="85">
        <v>10</v>
      </c>
      <c r="P3662" s="85">
        <v>100</v>
      </c>
      <c r="Q3662" s="70">
        <v>5150</v>
      </c>
      <c r="R3662" s="84">
        <f t="shared" si="2769"/>
        <v>51500</v>
      </c>
      <c r="S3662" s="84">
        <v>21</v>
      </c>
      <c r="T3662" s="84">
        <v>93</v>
      </c>
      <c r="U3662" s="30">
        <f t="shared" si="2770"/>
        <v>3605</v>
      </c>
      <c r="V3662" s="31">
        <f t="shared" si="2767"/>
        <v>3605</v>
      </c>
      <c r="W3662" s="30">
        <f t="shared" si="2768"/>
        <v>3605</v>
      </c>
      <c r="X3662" s="59"/>
      <c r="Y3662" s="625">
        <v>0</v>
      </c>
      <c r="Z3662" s="85">
        <v>0</v>
      </c>
      <c r="AA3662" s="79">
        <f t="shared" si="2758"/>
        <v>0</v>
      </c>
    </row>
    <row r="3663" spans="1:27" ht="24" customHeight="1">
      <c r="A3663" s="624">
        <v>1758</v>
      </c>
      <c r="B3663" s="389" t="s">
        <v>57</v>
      </c>
      <c r="C3663" s="80" t="s">
        <v>29</v>
      </c>
      <c r="D3663" s="78">
        <v>0</v>
      </c>
      <c r="E3663" s="78">
        <v>2</v>
      </c>
      <c r="F3663" s="78">
        <v>0</v>
      </c>
      <c r="G3663" s="78">
        <v>2</v>
      </c>
      <c r="H3663" s="259">
        <v>200</v>
      </c>
      <c r="I3663" s="85">
        <v>150</v>
      </c>
      <c r="J3663" s="70">
        <f>H3663*I3663</f>
        <v>30000</v>
      </c>
      <c r="K3663" s="90">
        <v>1</v>
      </c>
      <c r="L3663" s="85" t="s">
        <v>226</v>
      </c>
      <c r="M3663" s="86" t="s">
        <v>67</v>
      </c>
      <c r="N3663" s="90">
        <v>2</v>
      </c>
      <c r="O3663" s="85">
        <v>188</v>
      </c>
      <c r="P3663" s="85">
        <v>100</v>
      </c>
      <c r="Q3663" s="70">
        <v>6350</v>
      </c>
      <c r="R3663" s="84">
        <f t="shared" si="2769"/>
        <v>1193800</v>
      </c>
      <c r="S3663" s="84">
        <v>14</v>
      </c>
      <c r="T3663" s="84">
        <v>18</v>
      </c>
      <c r="U3663" s="112">
        <f t="shared" si="2770"/>
        <v>978916</v>
      </c>
      <c r="V3663" s="111">
        <f>J3663+U3663</f>
        <v>1008916</v>
      </c>
      <c r="W3663" s="112">
        <f>V3663*P3663/100</f>
        <v>1008916</v>
      </c>
      <c r="X3663" s="59" t="s">
        <v>60</v>
      </c>
      <c r="Y3663" s="625">
        <f>J3663</f>
        <v>30000</v>
      </c>
      <c r="Z3663" s="85">
        <v>0.02</v>
      </c>
      <c r="AA3663" s="79">
        <f t="shared" si="2758"/>
        <v>6</v>
      </c>
    </row>
    <row r="3664" spans="1:27" ht="24" customHeight="1">
      <c r="A3664" s="624"/>
      <c r="B3664" s="626"/>
      <c r="C3664" s="78"/>
      <c r="D3664" s="78"/>
      <c r="E3664" s="78"/>
      <c r="F3664" s="78"/>
      <c r="G3664" s="78"/>
      <c r="H3664" s="70"/>
      <c r="I3664" s="85"/>
      <c r="J3664" s="70"/>
      <c r="K3664" s="90">
        <v>2</v>
      </c>
      <c r="L3664" s="95" t="s">
        <v>420</v>
      </c>
      <c r="M3664" s="86" t="s">
        <v>59</v>
      </c>
      <c r="N3664" s="90">
        <v>3</v>
      </c>
      <c r="O3664" s="85">
        <v>8</v>
      </c>
      <c r="P3664" s="85">
        <v>100</v>
      </c>
      <c r="Q3664" s="70">
        <v>3250</v>
      </c>
      <c r="R3664" s="84">
        <f t="shared" si="2769"/>
        <v>26000</v>
      </c>
      <c r="S3664" s="84">
        <v>14</v>
      </c>
      <c r="T3664" s="84">
        <v>18</v>
      </c>
      <c r="U3664" s="112">
        <f t="shared" si="2770"/>
        <v>21320</v>
      </c>
      <c r="V3664" s="111">
        <f>J3664+U3664</f>
        <v>21320</v>
      </c>
      <c r="W3664" s="112">
        <f>V3664*P3664/100</f>
        <v>21320</v>
      </c>
      <c r="X3664" s="59"/>
      <c r="Y3664" s="625">
        <f>W3664</f>
        <v>21320</v>
      </c>
      <c r="Z3664" s="85">
        <v>0.02</v>
      </c>
      <c r="AA3664" s="79">
        <f t="shared" si="2758"/>
        <v>4.2640000000000002</v>
      </c>
    </row>
    <row r="3665" spans="1:27" ht="24" customHeight="1">
      <c r="A3665" s="624">
        <v>1759</v>
      </c>
      <c r="B3665" s="389" t="s">
        <v>25</v>
      </c>
      <c r="C3665" s="80" t="s">
        <v>421</v>
      </c>
      <c r="D3665" s="78">
        <v>1</v>
      </c>
      <c r="E3665" s="78">
        <v>0</v>
      </c>
      <c r="F3665" s="78">
        <v>35</v>
      </c>
      <c r="G3665" s="78">
        <v>1</v>
      </c>
      <c r="H3665" s="31">
        <v>435</v>
      </c>
      <c r="I3665" s="85">
        <v>100</v>
      </c>
      <c r="J3665" s="84">
        <f t="shared" ref="J3665:J3667" si="2772">H3665*I3665</f>
        <v>43500</v>
      </c>
      <c r="K3665" s="85"/>
      <c r="L3665" s="85"/>
      <c r="M3665" s="85"/>
      <c r="N3665" s="85"/>
      <c r="O3665" s="85"/>
      <c r="P3665" s="85">
        <v>100</v>
      </c>
      <c r="Q3665" s="59"/>
      <c r="R3665" s="59">
        <f t="shared" ref="R3665:R3667" si="2773">O3665*Q3665</f>
        <v>0</v>
      </c>
      <c r="S3665" s="59"/>
      <c r="T3665" s="59"/>
      <c r="U3665" s="59">
        <f t="shared" ref="U3665:U3667" si="2774">R3665-R3665*T3665/100</f>
        <v>0</v>
      </c>
      <c r="V3665" s="84">
        <f t="shared" ref="V3665:V3667" si="2775">J3665+U3665</f>
        <v>43500</v>
      </c>
      <c r="W3665" s="84">
        <f t="shared" ref="W3665:W3667" si="2776">V3665*P3665/100</f>
        <v>43500</v>
      </c>
      <c r="X3665" s="59"/>
      <c r="Y3665" s="609">
        <f>J3665</f>
        <v>43500</v>
      </c>
      <c r="Z3665" s="85">
        <v>0.01</v>
      </c>
      <c r="AA3665" s="79">
        <f t="shared" si="2758"/>
        <v>4.3499999999999996</v>
      </c>
    </row>
    <row r="3666" spans="1:27" ht="24" customHeight="1">
      <c r="A3666" s="624">
        <v>1760</v>
      </c>
      <c r="B3666" s="389" t="s">
        <v>25</v>
      </c>
      <c r="C3666" s="80" t="s">
        <v>422</v>
      </c>
      <c r="D3666" s="78">
        <v>9</v>
      </c>
      <c r="E3666" s="78">
        <v>0</v>
      </c>
      <c r="F3666" s="78">
        <v>79</v>
      </c>
      <c r="G3666" s="78">
        <v>1</v>
      </c>
      <c r="H3666" s="31">
        <v>3679</v>
      </c>
      <c r="I3666" s="85">
        <v>150</v>
      </c>
      <c r="J3666" s="84">
        <f t="shared" si="2772"/>
        <v>551850</v>
      </c>
      <c r="K3666" s="85"/>
      <c r="L3666" s="85"/>
      <c r="M3666" s="85"/>
      <c r="N3666" s="85"/>
      <c r="O3666" s="85"/>
      <c r="P3666" s="85">
        <v>100</v>
      </c>
      <c r="Q3666" s="59"/>
      <c r="R3666" s="59">
        <f t="shared" si="2773"/>
        <v>0</v>
      </c>
      <c r="S3666" s="59"/>
      <c r="T3666" s="59"/>
      <c r="U3666" s="59">
        <f t="shared" si="2774"/>
        <v>0</v>
      </c>
      <c r="V3666" s="84">
        <f t="shared" si="2775"/>
        <v>551850</v>
      </c>
      <c r="W3666" s="84">
        <f t="shared" si="2776"/>
        <v>551850</v>
      </c>
      <c r="X3666" s="59"/>
      <c r="Y3666" s="609">
        <f>J3666</f>
        <v>551850</v>
      </c>
      <c r="Z3666" s="85">
        <v>0.01</v>
      </c>
      <c r="AA3666" s="79">
        <f t="shared" si="2758"/>
        <v>55.185000000000002</v>
      </c>
    </row>
    <row r="3667" spans="1:27" ht="24" customHeight="1">
      <c r="A3667" s="624">
        <v>1761</v>
      </c>
      <c r="B3667" s="389" t="s">
        <v>25</v>
      </c>
      <c r="C3667" s="80" t="s">
        <v>423</v>
      </c>
      <c r="D3667" s="78">
        <v>10</v>
      </c>
      <c r="E3667" s="78">
        <v>0</v>
      </c>
      <c r="F3667" s="78">
        <v>0</v>
      </c>
      <c r="G3667" s="78">
        <v>1</v>
      </c>
      <c r="H3667" s="31">
        <v>4000</v>
      </c>
      <c r="I3667" s="85">
        <v>100</v>
      </c>
      <c r="J3667" s="84">
        <f t="shared" si="2772"/>
        <v>400000</v>
      </c>
      <c r="K3667" s="85"/>
      <c r="L3667" s="85"/>
      <c r="M3667" s="85"/>
      <c r="N3667" s="85"/>
      <c r="O3667" s="85"/>
      <c r="P3667" s="85">
        <v>100</v>
      </c>
      <c r="Q3667" s="59"/>
      <c r="R3667" s="59">
        <f t="shared" si="2773"/>
        <v>0</v>
      </c>
      <c r="S3667" s="59"/>
      <c r="T3667" s="59"/>
      <c r="U3667" s="59">
        <f t="shared" si="2774"/>
        <v>0</v>
      </c>
      <c r="V3667" s="84">
        <f t="shared" si="2775"/>
        <v>400000</v>
      </c>
      <c r="W3667" s="84">
        <f t="shared" si="2776"/>
        <v>400000</v>
      </c>
      <c r="X3667" s="59"/>
      <c r="Y3667" s="609">
        <f>J3667</f>
        <v>400000</v>
      </c>
      <c r="Z3667" s="85">
        <v>0.01</v>
      </c>
      <c r="AA3667" s="79">
        <f t="shared" si="2758"/>
        <v>40</v>
      </c>
    </row>
    <row r="3668" spans="1:27" ht="24" customHeight="1">
      <c r="A3668" s="624">
        <v>1762</v>
      </c>
      <c r="B3668" s="389" t="s">
        <v>57</v>
      </c>
      <c r="C3668" s="80" t="s">
        <v>29</v>
      </c>
      <c r="D3668" s="78">
        <v>0</v>
      </c>
      <c r="E3668" s="78">
        <v>1</v>
      </c>
      <c r="F3668" s="78">
        <v>0</v>
      </c>
      <c r="G3668" s="78">
        <v>2</v>
      </c>
      <c r="H3668" s="259">
        <v>100</v>
      </c>
      <c r="I3668" s="85">
        <v>150</v>
      </c>
      <c r="J3668" s="70">
        <f>H3668*I3668</f>
        <v>15000</v>
      </c>
      <c r="K3668" s="90">
        <v>1</v>
      </c>
      <c r="L3668" s="85" t="s">
        <v>226</v>
      </c>
      <c r="M3668" s="86" t="s">
        <v>63</v>
      </c>
      <c r="N3668" s="90">
        <v>2</v>
      </c>
      <c r="O3668" s="85">
        <v>563.5</v>
      </c>
      <c r="P3668" s="85">
        <v>100</v>
      </c>
      <c r="Q3668" s="70">
        <v>6350</v>
      </c>
      <c r="R3668" s="84">
        <f>O3668*Q3668</f>
        <v>3578225</v>
      </c>
      <c r="S3668" s="84">
        <v>19</v>
      </c>
      <c r="T3668" s="84">
        <v>70</v>
      </c>
      <c r="U3668" s="112">
        <f>R3668-R3668*T3668/100</f>
        <v>1073467.5</v>
      </c>
      <c r="V3668" s="111">
        <f>J3668+U3668</f>
        <v>1088467.5</v>
      </c>
      <c r="W3668" s="112">
        <f>V3668*P3668/100</f>
        <v>1088467.5</v>
      </c>
      <c r="X3668" s="59" t="s">
        <v>60</v>
      </c>
      <c r="Y3668" s="625">
        <f>J3668</f>
        <v>15000</v>
      </c>
      <c r="Z3668" s="85">
        <v>0.02</v>
      </c>
      <c r="AA3668" s="79">
        <f t="shared" si="2758"/>
        <v>3</v>
      </c>
    </row>
    <row r="3669" spans="1:27" ht="24" customHeight="1">
      <c r="A3669" s="624"/>
      <c r="B3669" s="626"/>
      <c r="C3669" s="78"/>
      <c r="D3669" s="78"/>
      <c r="E3669" s="78"/>
      <c r="F3669" s="78"/>
      <c r="G3669" s="78"/>
      <c r="H3669" s="70"/>
      <c r="I3669" s="85"/>
      <c r="J3669" s="70"/>
      <c r="K3669" s="90">
        <v>2</v>
      </c>
      <c r="L3669" s="95" t="s">
        <v>424</v>
      </c>
      <c r="M3669" s="86" t="s">
        <v>27</v>
      </c>
      <c r="N3669" s="90">
        <v>1</v>
      </c>
      <c r="O3669" s="85">
        <v>35</v>
      </c>
      <c r="P3669" s="85">
        <v>100</v>
      </c>
      <c r="Q3669" s="70">
        <v>1900</v>
      </c>
      <c r="R3669" s="84">
        <f>O3669*Q3669</f>
        <v>66500</v>
      </c>
      <c r="S3669" s="84">
        <v>19</v>
      </c>
      <c r="T3669" s="84">
        <v>93</v>
      </c>
      <c r="U3669" s="112">
        <f>R3669-R3669*T3669/100</f>
        <v>4655</v>
      </c>
      <c r="V3669" s="111">
        <f>J3669+U3669</f>
        <v>4655</v>
      </c>
      <c r="W3669" s="112">
        <f>V3669*P3669/100</f>
        <v>4655</v>
      </c>
      <c r="X3669" s="59"/>
      <c r="Y3669" s="625">
        <v>0</v>
      </c>
      <c r="Z3669" s="85">
        <v>0</v>
      </c>
      <c r="AA3669" s="30">
        <v>0</v>
      </c>
    </row>
    <row r="3670" spans="1:27" ht="24" customHeight="1">
      <c r="A3670" s="624">
        <v>1763</v>
      </c>
      <c r="B3670" s="389" t="s">
        <v>25</v>
      </c>
      <c r="C3670" s="80" t="s">
        <v>425</v>
      </c>
      <c r="D3670" s="78">
        <v>4</v>
      </c>
      <c r="E3670" s="78">
        <v>1</v>
      </c>
      <c r="F3670" s="78">
        <v>27</v>
      </c>
      <c r="G3670" s="78">
        <v>1</v>
      </c>
      <c r="H3670" s="31">
        <v>1727</v>
      </c>
      <c r="I3670" s="85">
        <v>150</v>
      </c>
      <c r="J3670" s="84">
        <f t="shared" ref="J3670:J3673" si="2777">H3670*I3670</f>
        <v>259050</v>
      </c>
      <c r="K3670" s="85"/>
      <c r="L3670" s="85"/>
      <c r="M3670" s="85"/>
      <c r="N3670" s="85"/>
      <c r="O3670" s="85"/>
      <c r="P3670" s="85">
        <v>100</v>
      </c>
      <c r="Q3670" s="59"/>
      <c r="R3670" s="59">
        <f t="shared" ref="R3670:R3673" si="2778">O3670*Q3670</f>
        <v>0</v>
      </c>
      <c r="S3670" s="59"/>
      <c r="T3670" s="59"/>
      <c r="U3670" s="59">
        <f t="shared" ref="U3670:U3673" si="2779">R3670-R3670*T3670/100</f>
        <v>0</v>
      </c>
      <c r="V3670" s="84">
        <f t="shared" ref="V3670:V3673" si="2780">J3670+U3670</f>
        <v>259050</v>
      </c>
      <c r="W3670" s="84">
        <f t="shared" ref="W3670:W3673" si="2781">V3670*P3670/100</f>
        <v>259050</v>
      </c>
      <c r="X3670" s="59"/>
      <c r="Y3670" s="609">
        <f>J3670</f>
        <v>259050</v>
      </c>
      <c r="Z3670" s="85">
        <v>0.01</v>
      </c>
      <c r="AA3670" s="79">
        <f t="shared" si="2758"/>
        <v>25.905000000000001</v>
      </c>
    </row>
    <row r="3671" spans="1:27" ht="24" customHeight="1">
      <c r="A3671" s="624">
        <v>1764</v>
      </c>
      <c r="B3671" s="389" t="s">
        <v>25</v>
      </c>
      <c r="C3671" s="80" t="s">
        <v>267</v>
      </c>
      <c r="D3671" s="78">
        <v>1</v>
      </c>
      <c r="E3671" s="78">
        <v>3</v>
      </c>
      <c r="F3671" s="78">
        <v>69</v>
      </c>
      <c r="G3671" s="78">
        <v>1</v>
      </c>
      <c r="H3671" s="31">
        <v>769</v>
      </c>
      <c r="I3671" s="85">
        <v>150</v>
      </c>
      <c r="J3671" s="84">
        <f t="shared" si="2777"/>
        <v>115350</v>
      </c>
      <c r="K3671" s="85"/>
      <c r="L3671" s="85"/>
      <c r="M3671" s="85"/>
      <c r="N3671" s="85"/>
      <c r="O3671" s="85"/>
      <c r="P3671" s="85">
        <v>100</v>
      </c>
      <c r="Q3671" s="59"/>
      <c r="R3671" s="59">
        <f t="shared" si="2778"/>
        <v>0</v>
      </c>
      <c r="S3671" s="59"/>
      <c r="T3671" s="59"/>
      <c r="U3671" s="59">
        <f t="shared" si="2779"/>
        <v>0</v>
      </c>
      <c r="V3671" s="84">
        <f t="shared" si="2780"/>
        <v>115350</v>
      </c>
      <c r="W3671" s="84">
        <f t="shared" si="2781"/>
        <v>115350</v>
      </c>
      <c r="X3671" s="59"/>
      <c r="Y3671" s="609">
        <f>J3671</f>
        <v>115350</v>
      </c>
      <c r="Z3671" s="85">
        <v>0.01</v>
      </c>
      <c r="AA3671" s="79">
        <f t="shared" si="2758"/>
        <v>11.535</v>
      </c>
    </row>
    <row r="3672" spans="1:27" ht="24" customHeight="1">
      <c r="A3672" s="624">
        <v>1765</v>
      </c>
      <c r="B3672" s="389" t="s">
        <v>25</v>
      </c>
      <c r="C3672" s="80" t="s">
        <v>426</v>
      </c>
      <c r="D3672" s="78">
        <v>1</v>
      </c>
      <c r="E3672" s="78">
        <v>0</v>
      </c>
      <c r="F3672" s="78">
        <v>64</v>
      </c>
      <c r="G3672" s="78">
        <v>1</v>
      </c>
      <c r="H3672" s="31">
        <v>464</v>
      </c>
      <c r="I3672" s="85">
        <v>150</v>
      </c>
      <c r="J3672" s="84">
        <f t="shared" si="2777"/>
        <v>69600</v>
      </c>
      <c r="K3672" s="85"/>
      <c r="L3672" s="85"/>
      <c r="M3672" s="85"/>
      <c r="N3672" s="85"/>
      <c r="O3672" s="85"/>
      <c r="P3672" s="85">
        <v>100</v>
      </c>
      <c r="Q3672" s="59"/>
      <c r="R3672" s="59">
        <f t="shared" si="2778"/>
        <v>0</v>
      </c>
      <c r="S3672" s="59"/>
      <c r="T3672" s="59"/>
      <c r="U3672" s="59">
        <f t="shared" si="2779"/>
        <v>0</v>
      </c>
      <c r="V3672" s="84">
        <f t="shared" si="2780"/>
        <v>69600</v>
      </c>
      <c r="W3672" s="84">
        <f t="shared" si="2781"/>
        <v>69600</v>
      </c>
      <c r="X3672" s="59"/>
      <c r="Y3672" s="609">
        <f>J3672</f>
        <v>69600</v>
      </c>
      <c r="Z3672" s="85">
        <v>0.01</v>
      </c>
      <c r="AA3672" s="79">
        <f t="shared" si="2758"/>
        <v>6.96</v>
      </c>
    </row>
    <row r="3673" spans="1:27" ht="24" customHeight="1">
      <c r="A3673" s="624">
        <v>1766</v>
      </c>
      <c r="B3673" s="389" t="s">
        <v>25</v>
      </c>
      <c r="C3673" s="80" t="s">
        <v>427</v>
      </c>
      <c r="D3673" s="78">
        <v>3</v>
      </c>
      <c r="E3673" s="78">
        <v>0</v>
      </c>
      <c r="F3673" s="78">
        <v>28</v>
      </c>
      <c r="G3673" s="78">
        <v>1</v>
      </c>
      <c r="H3673" s="31">
        <v>1228</v>
      </c>
      <c r="I3673" s="85">
        <v>150</v>
      </c>
      <c r="J3673" s="84">
        <f t="shared" si="2777"/>
        <v>184200</v>
      </c>
      <c r="K3673" s="85"/>
      <c r="L3673" s="85"/>
      <c r="M3673" s="85"/>
      <c r="N3673" s="85"/>
      <c r="O3673" s="85"/>
      <c r="P3673" s="85">
        <v>100</v>
      </c>
      <c r="Q3673" s="59"/>
      <c r="R3673" s="59">
        <f t="shared" si="2778"/>
        <v>0</v>
      </c>
      <c r="S3673" s="59"/>
      <c r="T3673" s="59"/>
      <c r="U3673" s="59">
        <f t="shared" si="2779"/>
        <v>0</v>
      </c>
      <c r="V3673" s="84">
        <f t="shared" si="2780"/>
        <v>184200</v>
      </c>
      <c r="W3673" s="84">
        <f t="shared" si="2781"/>
        <v>184200</v>
      </c>
      <c r="X3673" s="59"/>
      <c r="Y3673" s="609">
        <f>J3673</f>
        <v>184200</v>
      </c>
      <c r="Z3673" s="85">
        <v>0.01</v>
      </c>
      <c r="AA3673" s="79">
        <f t="shared" si="2758"/>
        <v>18.420000000000002</v>
      </c>
    </row>
    <row r="3674" spans="1:27" ht="24" customHeight="1">
      <c r="A3674" s="624">
        <v>1767</v>
      </c>
      <c r="B3674" s="389" t="s">
        <v>57</v>
      </c>
      <c r="C3674" s="80" t="s">
        <v>29</v>
      </c>
      <c r="D3674" s="78">
        <v>0</v>
      </c>
      <c r="E3674" s="78">
        <v>2</v>
      </c>
      <c r="F3674" s="78">
        <v>0</v>
      </c>
      <c r="G3674" s="78">
        <v>2</v>
      </c>
      <c r="H3674" s="259">
        <v>200</v>
      </c>
      <c r="I3674" s="85">
        <v>150</v>
      </c>
      <c r="J3674" s="70">
        <f>H3674*I3674</f>
        <v>30000</v>
      </c>
      <c r="K3674" s="90">
        <v>1</v>
      </c>
      <c r="L3674" s="85" t="s">
        <v>226</v>
      </c>
      <c r="M3674" s="86" t="s">
        <v>67</v>
      </c>
      <c r="N3674" s="90">
        <v>2</v>
      </c>
      <c r="O3674" s="85">
        <v>220</v>
      </c>
      <c r="P3674" s="85">
        <v>100</v>
      </c>
      <c r="Q3674" s="70">
        <v>6350</v>
      </c>
      <c r="R3674" s="84">
        <f>O3674*Q3674</f>
        <v>1397000</v>
      </c>
      <c r="S3674" s="84">
        <v>21</v>
      </c>
      <c r="T3674" s="84">
        <v>32</v>
      </c>
      <c r="U3674" s="112">
        <f>R3674-R3674*T3674/100</f>
        <v>949960</v>
      </c>
      <c r="V3674" s="111">
        <f>J3674+U3674</f>
        <v>979960</v>
      </c>
      <c r="W3674" s="112">
        <f>V3674*P3674/100</f>
        <v>979960</v>
      </c>
      <c r="X3674" s="59" t="s">
        <v>60</v>
      </c>
      <c r="Y3674" s="625">
        <f>J3674</f>
        <v>30000</v>
      </c>
      <c r="Z3674" s="85">
        <v>0.02</v>
      </c>
      <c r="AA3674" s="79">
        <f t="shared" si="2758"/>
        <v>6</v>
      </c>
    </row>
    <row r="3675" spans="1:27" ht="24" customHeight="1">
      <c r="A3675" s="624">
        <v>1768</v>
      </c>
      <c r="B3675" s="389" t="s">
        <v>24</v>
      </c>
      <c r="C3675" s="80" t="s">
        <v>428</v>
      </c>
      <c r="D3675" s="78">
        <v>21</v>
      </c>
      <c r="E3675" s="78">
        <v>2</v>
      </c>
      <c r="F3675" s="78">
        <v>98</v>
      </c>
      <c r="G3675" s="78">
        <v>1</v>
      </c>
      <c r="H3675" s="31">
        <v>8698</v>
      </c>
      <c r="I3675" s="85">
        <v>125</v>
      </c>
      <c r="J3675" s="84">
        <f t="shared" ref="J3675" si="2782">H3675*I3675</f>
        <v>1087250</v>
      </c>
      <c r="K3675" s="85"/>
      <c r="L3675" s="85"/>
      <c r="M3675" s="85"/>
      <c r="N3675" s="85"/>
      <c r="O3675" s="85"/>
      <c r="P3675" s="85">
        <v>100</v>
      </c>
      <c r="Q3675" s="59"/>
      <c r="R3675" s="59">
        <f t="shared" ref="R3675" si="2783">O3675*Q3675</f>
        <v>0</v>
      </c>
      <c r="S3675" s="59"/>
      <c r="T3675" s="59"/>
      <c r="U3675" s="59">
        <f t="shared" ref="U3675" si="2784">R3675-R3675*T3675/100</f>
        <v>0</v>
      </c>
      <c r="V3675" s="84">
        <f t="shared" ref="V3675" si="2785">J3675+U3675</f>
        <v>1087250</v>
      </c>
      <c r="W3675" s="84">
        <f t="shared" ref="W3675" si="2786">V3675*P3675/100</f>
        <v>1087250</v>
      </c>
      <c r="X3675" s="59" t="s">
        <v>61</v>
      </c>
      <c r="Y3675" s="609">
        <v>0</v>
      </c>
      <c r="Z3675" s="85">
        <v>0</v>
      </c>
      <c r="AA3675" s="79">
        <f t="shared" si="2758"/>
        <v>0</v>
      </c>
    </row>
    <row r="3676" spans="1:27" ht="24" customHeight="1">
      <c r="A3676" s="624"/>
      <c r="B3676" s="389"/>
      <c r="C3676" s="80"/>
      <c r="D3676" s="78"/>
      <c r="E3676" s="78"/>
      <c r="F3676" s="78"/>
      <c r="G3676" s="78"/>
      <c r="H3676" s="31"/>
      <c r="I3676" s="85"/>
      <c r="J3676" s="84"/>
      <c r="K3676" s="85"/>
      <c r="L3676" s="85"/>
      <c r="M3676" s="85"/>
      <c r="N3676" s="85"/>
      <c r="O3676" s="85"/>
      <c r="P3676" s="85"/>
      <c r="Q3676" s="59"/>
      <c r="R3676" s="59"/>
      <c r="S3676" s="59"/>
      <c r="T3676" s="59"/>
      <c r="U3676" s="59"/>
      <c r="V3676" s="84"/>
      <c r="W3676" s="84"/>
      <c r="X3676" s="59"/>
      <c r="Y3676" s="609"/>
      <c r="Z3676" s="85"/>
      <c r="AA3676" s="79"/>
    </row>
    <row r="3677" spans="1:27" ht="24" customHeight="1">
      <c r="A3677" s="624">
        <v>1769</v>
      </c>
      <c r="B3677" s="389" t="s">
        <v>57</v>
      </c>
      <c r="C3677" s="80" t="s">
        <v>29</v>
      </c>
      <c r="D3677" s="78">
        <v>0</v>
      </c>
      <c r="E3677" s="78">
        <v>1</v>
      </c>
      <c r="F3677" s="78">
        <v>0</v>
      </c>
      <c r="G3677" s="78">
        <v>2</v>
      </c>
      <c r="H3677" s="259">
        <v>100</v>
      </c>
      <c r="I3677" s="85">
        <v>150</v>
      </c>
      <c r="J3677" s="70">
        <f>H3677*I3677</f>
        <v>15000</v>
      </c>
      <c r="K3677" s="90">
        <v>1</v>
      </c>
      <c r="L3677" s="85" t="s">
        <v>226</v>
      </c>
      <c r="M3677" s="86" t="s">
        <v>67</v>
      </c>
      <c r="N3677" s="90">
        <v>2</v>
      </c>
      <c r="O3677" s="85">
        <v>165</v>
      </c>
      <c r="P3677" s="85">
        <v>100</v>
      </c>
      <c r="Q3677" s="70">
        <v>6350</v>
      </c>
      <c r="R3677" s="84">
        <f>O3677*Q3677</f>
        <v>1047750</v>
      </c>
      <c r="S3677" s="84">
        <v>14</v>
      </c>
      <c r="T3677" s="84">
        <v>18</v>
      </c>
      <c r="U3677" s="112">
        <f>R3677-R3677*T3677/100</f>
        <v>859155</v>
      </c>
      <c r="V3677" s="111">
        <f>J3677+U3677</f>
        <v>874155</v>
      </c>
      <c r="W3677" s="112">
        <f>V3677*P3677/100</f>
        <v>874155</v>
      </c>
      <c r="X3677" s="59" t="s">
        <v>60</v>
      </c>
      <c r="Y3677" s="625">
        <f>J3677</f>
        <v>15000</v>
      </c>
      <c r="Z3677" s="85">
        <v>0.02</v>
      </c>
      <c r="AA3677" s="79">
        <f t="shared" ref="AA3677:AA3690" si="2787">Y3677*Z3677/100</f>
        <v>3</v>
      </c>
    </row>
    <row r="3678" spans="1:27" ht="24" customHeight="1">
      <c r="A3678" s="624"/>
      <c r="B3678" s="389"/>
      <c r="C3678" s="80"/>
      <c r="D3678" s="78"/>
      <c r="E3678" s="78"/>
      <c r="F3678" s="78"/>
      <c r="G3678" s="78"/>
      <c r="H3678" s="259"/>
      <c r="I3678" s="85"/>
      <c r="J3678" s="70"/>
      <c r="K3678" s="90"/>
      <c r="L3678" s="95" t="s">
        <v>162</v>
      </c>
      <c r="M3678" s="86" t="s">
        <v>27</v>
      </c>
      <c r="N3678" s="90">
        <v>1</v>
      </c>
      <c r="O3678" s="85">
        <v>9.6</v>
      </c>
      <c r="P3678" s="85">
        <v>100</v>
      </c>
      <c r="Q3678" s="70">
        <v>5150</v>
      </c>
      <c r="R3678" s="84">
        <f>O3678*Q3678</f>
        <v>49440</v>
      </c>
      <c r="S3678" s="84">
        <v>21</v>
      </c>
      <c r="T3678" s="84">
        <v>93</v>
      </c>
      <c r="U3678" s="30">
        <f>R3678-R3678*T3678/100</f>
        <v>3460.8000000000029</v>
      </c>
      <c r="V3678" s="259">
        <f>J3678+U3678</f>
        <v>3460.8000000000029</v>
      </c>
      <c r="W3678" s="259">
        <f>V3678*P3678/100</f>
        <v>3460.8000000000029</v>
      </c>
      <c r="X3678" s="59"/>
      <c r="Y3678" s="625">
        <v>0</v>
      </c>
      <c r="Z3678" s="85">
        <v>0</v>
      </c>
      <c r="AA3678" s="79">
        <f t="shared" si="2787"/>
        <v>0</v>
      </c>
    </row>
    <row r="3679" spans="1:27" ht="24" customHeight="1">
      <c r="A3679" s="624">
        <v>1770</v>
      </c>
      <c r="B3679" s="389" t="s">
        <v>25</v>
      </c>
      <c r="C3679" s="80" t="s">
        <v>429</v>
      </c>
      <c r="D3679" s="78">
        <v>9</v>
      </c>
      <c r="E3679" s="78">
        <v>0</v>
      </c>
      <c r="F3679" s="78">
        <v>51</v>
      </c>
      <c r="G3679" s="78">
        <v>1</v>
      </c>
      <c r="H3679" s="31">
        <v>3651</v>
      </c>
      <c r="I3679" s="85">
        <v>150</v>
      </c>
      <c r="J3679" s="84">
        <f t="shared" ref="J3679" si="2788">H3679*I3679</f>
        <v>547650</v>
      </c>
      <c r="K3679" s="85"/>
      <c r="L3679" s="85"/>
      <c r="M3679" s="85"/>
      <c r="N3679" s="85"/>
      <c r="O3679" s="85"/>
      <c r="P3679" s="85">
        <v>100</v>
      </c>
      <c r="Q3679" s="59"/>
      <c r="R3679" s="59">
        <f t="shared" ref="R3679" si="2789">O3679*Q3679</f>
        <v>0</v>
      </c>
      <c r="S3679" s="59"/>
      <c r="T3679" s="59"/>
      <c r="U3679" s="59">
        <f t="shared" ref="U3679" si="2790">R3679-R3679*T3679/100</f>
        <v>0</v>
      </c>
      <c r="V3679" s="84">
        <f t="shared" ref="V3679" si="2791">J3679+U3679</f>
        <v>547650</v>
      </c>
      <c r="W3679" s="84">
        <f t="shared" ref="W3679" si="2792">V3679*P3679/100</f>
        <v>547650</v>
      </c>
      <c r="X3679" s="59"/>
      <c r="Y3679" s="609">
        <f t="shared" ref="Y3679:Y3688" si="2793">J3679</f>
        <v>547650</v>
      </c>
      <c r="Z3679" s="85">
        <v>0.01</v>
      </c>
      <c r="AA3679" s="79">
        <f t="shared" si="2787"/>
        <v>54.765000000000001</v>
      </c>
    </row>
    <row r="3680" spans="1:27" ht="24" customHeight="1">
      <c r="A3680" s="624">
        <v>1771</v>
      </c>
      <c r="B3680" s="389" t="s">
        <v>57</v>
      </c>
      <c r="C3680" s="80" t="s">
        <v>29</v>
      </c>
      <c r="D3680" s="78">
        <v>1</v>
      </c>
      <c r="E3680" s="78">
        <v>0</v>
      </c>
      <c r="F3680" s="78">
        <v>0</v>
      </c>
      <c r="G3680" s="78">
        <v>2</v>
      </c>
      <c r="H3680" s="259">
        <v>400</v>
      </c>
      <c r="I3680" s="85">
        <v>150</v>
      </c>
      <c r="J3680" s="70">
        <f>H3680*I3680</f>
        <v>60000</v>
      </c>
      <c r="K3680" s="90">
        <v>1</v>
      </c>
      <c r="L3680" s="85" t="s">
        <v>226</v>
      </c>
      <c r="M3680" s="86" t="s">
        <v>63</v>
      </c>
      <c r="N3680" s="90">
        <v>2</v>
      </c>
      <c r="O3680" s="85">
        <v>262.5</v>
      </c>
      <c r="P3680" s="85">
        <v>100</v>
      </c>
      <c r="Q3680" s="70">
        <v>6350</v>
      </c>
      <c r="R3680" s="84">
        <f>O3680*Q3680</f>
        <v>1666875</v>
      </c>
      <c r="S3680" s="84">
        <v>33</v>
      </c>
      <c r="T3680" s="84">
        <v>85</v>
      </c>
      <c r="U3680" s="112">
        <f>R3680-R3680*T3680/100</f>
        <v>250031.25</v>
      </c>
      <c r="V3680" s="111">
        <f>J3680+U3680</f>
        <v>310031.25</v>
      </c>
      <c r="W3680" s="112">
        <f>V3680*P3680/100</f>
        <v>310031.25</v>
      </c>
      <c r="X3680" s="59" t="s">
        <v>60</v>
      </c>
      <c r="Y3680" s="625">
        <f t="shared" si="2793"/>
        <v>60000</v>
      </c>
      <c r="Z3680" s="85">
        <v>0.02</v>
      </c>
      <c r="AA3680" s="79">
        <f t="shared" si="2787"/>
        <v>12</v>
      </c>
    </row>
    <row r="3681" spans="1:27" ht="24" customHeight="1">
      <c r="A3681" s="624">
        <v>1772</v>
      </c>
      <c r="B3681" s="389" t="s">
        <v>25</v>
      </c>
      <c r="C3681" s="80" t="s">
        <v>430</v>
      </c>
      <c r="D3681" s="78">
        <v>4</v>
      </c>
      <c r="E3681" s="78">
        <v>1</v>
      </c>
      <c r="F3681" s="78">
        <v>57</v>
      </c>
      <c r="G3681" s="78">
        <v>1</v>
      </c>
      <c r="H3681" s="31">
        <v>1757</v>
      </c>
      <c r="I3681" s="85">
        <v>150</v>
      </c>
      <c r="J3681" s="84">
        <f t="shared" ref="J3681:J3684" si="2794">H3681*I3681</f>
        <v>263550</v>
      </c>
      <c r="K3681" s="85"/>
      <c r="L3681" s="85"/>
      <c r="M3681" s="85"/>
      <c r="N3681" s="85"/>
      <c r="O3681" s="85"/>
      <c r="P3681" s="85">
        <v>100</v>
      </c>
      <c r="Q3681" s="59"/>
      <c r="R3681" s="59">
        <f t="shared" ref="R3681:R3684" si="2795">O3681*Q3681</f>
        <v>0</v>
      </c>
      <c r="S3681" s="59"/>
      <c r="T3681" s="59"/>
      <c r="U3681" s="59">
        <f t="shared" ref="U3681:U3684" si="2796">R3681-R3681*T3681/100</f>
        <v>0</v>
      </c>
      <c r="V3681" s="84">
        <f t="shared" ref="V3681:V3684" si="2797">J3681+U3681</f>
        <v>263550</v>
      </c>
      <c r="W3681" s="84">
        <f t="shared" ref="W3681:W3684" si="2798">V3681*P3681/100</f>
        <v>263550</v>
      </c>
      <c r="X3681" s="59"/>
      <c r="Y3681" s="609">
        <f t="shared" si="2793"/>
        <v>263550</v>
      </c>
      <c r="Z3681" s="85">
        <v>0.01</v>
      </c>
      <c r="AA3681" s="79">
        <f t="shared" si="2787"/>
        <v>26.355</v>
      </c>
    </row>
    <row r="3682" spans="1:27" ht="24" customHeight="1">
      <c r="A3682" s="624">
        <v>1773</v>
      </c>
      <c r="B3682" s="389" t="s">
        <v>25</v>
      </c>
      <c r="C3682" s="80" t="s">
        <v>431</v>
      </c>
      <c r="D3682" s="78">
        <v>5</v>
      </c>
      <c r="E3682" s="78">
        <v>0</v>
      </c>
      <c r="F3682" s="78">
        <v>16</v>
      </c>
      <c r="G3682" s="78">
        <v>1</v>
      </c>
      <c r="H3682" s="31">
        <v>2016</v>
      </c>
      <c r="I3682" s="85">
        <v>150</v>
      </c>
      <c r="J3682" s="84">
        <f t="shared" si="2794"/>
        <v>302400</v>
      </c>
      <c r="K3682" s="85"/>
      <c r="L3682" s="85"/>
      <c r="M3682" s="85"/>
      <c r="N3682" s="85"/>
      <c r="O3682" s="85"/>
      <c r="P3682" s="85">
        <v>100</v>
      </c>
      <c r="Q3682" s="59"/>
      <c r="R3682" s="59">
        <f t="shared" si="2795"/>
        <v>0</v>
      </c>
      <c r="S3682" s="59"/>
      <c r="T3682" s="59"/>
      <c r="U3682" s="59">
        <f t="shared" si="2796"/>
        <v>0</v>
      </c>
      <c r="V3682" s="84">
        <f t="shared" si="2797"/>
        <v>302400</v>
      </c>
      <c r="W3682" s="84">
        <f t="shared" si="2798"/>
        <v>302400</v>
      </c>
      <c r="X3682" s="59"/>
      <c r="Y3682" s="609">
        <f t="shared" si="2793"/>
        <v>302400</v>
      </c>
      <c r="Z3682" s="85">
        <v>0.01</v>
      </c>
      <c r="AA3682" s="79">
        <f t="shared" si="2787"/>
        <v>30.24</v>
      </c>
    </row>
    <row r="3683" spans="1:27" ht="24" customHeight="1">
      <c r="A3683" s="624">
        <v>1774</v>
      </c>
      <c r="B3683" s="389" t="s">
        <v>25</v>
      </c>
      <c r="C3683" s="80" t="s">
        <v>432</v>
      </c>
      <c r="D3683" s="78">
        <v>15</v>
      </c>
      <c r="E3683" s="78">
        <v>2</v>
      </c>
      <c r="F3683" s="78">
        <v>54</v>
      </c>
      <c r="G3683" s="78">
        <v>1</v>
      </c>
      <c r="H3683" s="31">
        <v>6254</v>
      </c>
      <c r="I3683" s="85">
        <v>150</v>
      </c>
      <c r="J3683" s="84">
        <f t="shared" si="2794"/>
        <v>938100</v>
      </c>
      <c r="K3683" s="85"/>
      <c r="L3683" s="85"/>
      <c r="M3683" s="85"/>
      <c r="N3683" s="85"/>
      <c r="O3683" s="85"/>
      <c r="P3683" s="85">
        <v>100</v>
      </c>
      <c r="Q3683" s="59"/>
      <c r="R3683" s="59">
        <f t="shared" si="2795"/>
        <v>0</v>
      </c>
      <c r="S3683" s="59"/>
      <c r="T3683" s="59"/>
      <c r="U3683" s="59">
        <f t="shared" si="2796"/>
        <v>0</v>
      </c>
      <c r="V3683" s="84">
        <f t="shared" si="2797"/>
        <v>938100</v>
      </c>
      <c r="W3683" s="84">
        <f t="shared" si="2798"/>
        <v>938100</v>
      </c>
      <c r="X3683" s="59"/>
      <c r="Y3683" s="609">
        <f t="shared" si="2793"/>
        <v>938100</v>
      </c>
      <c r="Z3683" s="85">
        <v>0.01</v>
      </c>
      <c r="AA3683" s="79">
        <f t="shared" si="2787"/>
        <v>93.81</v>
      </c>
    </row>
    <row r="3684" spans="1:27" ht="24" customHeight="1">
      <c r="A3684" s="624">
        <v>1775</v>
      </c>
      <c r="B3684" s="389" t="s">
        <v>25</v>
      </c>
      <c r="C3684" s="80" t="s">
        <v>433</v>
      </c>
      <c r="D3684" s="78">
        <v>4</v>
      </c>
      <c r="E3684" s="78">
        <v>3</v>
      </c>
      <c r="F3684" s="78">
        <v>50</v>
      </c>
      <c r="G3684" s="78">
        <v>1</v>
      </c>
      <c r="H3684" s="31">
        <v>1950</v>
      </c>
      <c r="I3684" s="85">
        <v>150</v>
      </c>
      <c r="J3684" s="84">
        <f t="shared" si="2794"/>
        <v>292500</v>
      </c>
      <c r="K3684" s="85"/>
      <c r="L3684" s="85"/>
      <c r="M3684" s="85"/>
      <c r="N3684" s="85"/>
      <c r="O3684" s="85"/>
      <c r="P3684" s="85">
        <v>100</v>
      </c>
      <c r="Q3684" s="59"/>
      <c r="R3684" s="59">
        <f t="shared" si="2795"/>
        <v>0</v>
      </c>
      <c r="S3684" s="59"/>
      <c r="T3684" s="59"/>
      <c r="U3684" s="59">
        <f t="shared" si="2796"/>
        <v>0</v>
      </c>
      <c r="V3684" s="84">
        <f t="shared" si="2797"/>
        <v>292500</v>
      </c>
      <c r="W3684" s="84">
        <f t="shared" si="2798"/>
        <v>292500</v>
      </c>
      <c r="X3684" s="59"/>
      <c r="Y3684" s="609">
        <f t="shared" si="2793"/>
        <v>292500</v>
      </c>
      <c r="Z3684" s="85">
        <v>0.01</v>
      </c>
      <c r="AA3684" s="79">
        <f t="shared" si="2787"/>
        <v>29.25</v>
      </c>
    </row>
    <row r="3685" spans="1:27" ht="24" customHeight="1">
      <c r="A3685" s="624">
        <v>1776</v>
      </c>
      <c r="B3685" s="389" t="s">
        <v>57</v>
      </c>
      <c r="C3685" s="80" t="s">
        <v>29</v>
      </c>
      <c r="D3685" s="78">
        <v>0</v>
      </c>
      <c r="E3685" s="78">
        <v>2</v>
      </c>
      <c r="F3685" s="78">
        <v>0</v>
      </c>
      <c r="G3685" s="78">
        <v>2</v>
      </c>
      <c r="H3685" s="259">
        <v>200</v>
      </c>
      <c r="I3685" s="85">
        <v>150</v>
      </c>
      <c r="J3685" s="70">
        <f>H3685*I3685</f>
        <v>30000</v>
      </c>
      <c r="K3685" s="90">
        <v>1</v>
      </c>
      <c r="L3685" s="85" t="s">
        <v>226</v>
      </c>
      <c r="M3685" s="86" t="s">
        <v>63</v>
      </c>
      <c r="N3685" s="90">
        <v>2</v>
      </c>
      <c r="O3685" s="85">
        <v>462</v>
      </c>
      <c r="P3685" s="85">
        <v>100</v>
      </c>
      <c r="Q3685" s="70">
        <v>6350</v>
      </c>
      <c r="R3685" s="84">
        <f>O3685*Q3685</f>
        <v>2933700</v>
      </c>
      <c r="S3685" s="84">
        <v>21</v>
      </c>
      <c r="T3685" s="84">
        <v>80</v>
      </c>
      <c r="U3685" s="112">
        <f>R3685-R3685*T3685/100</f>
        <v>586740</v>
      </c>
      <c r="V3685" s="111">
        <f>J3685+U3685</f>
        <v>616740</v>
      </c>
      <c r="W3685" s="112">
        <f>V3685*P3685/100</f>
        <v>616740</v>
      </c>
      <c r="X3685" s="59" t="s">
        <v>60</v>
      </c>
      <c r="Y3685" s="625">
        <f t="shared" si="2793"/>
        <v>30000</v>
      </c>
      <c r="Z3685" s="85">
        <v>0.02</v>
      </c>
      <c r="AA3685" s="79">
        <f t="shared" si="2787"/>
        <v>6</v>
      </c>
    </row>
    <row r="3686" spans="1:27" ht="24" customHeight="1">
      <c r="A3686" s="624">
        <v>1777</v>
      </c>
      <c r="B3686" s="389" t="s">
        <v>25</v>
      </c>
      <c r="C3686" s="80" t="s">
        <v>434</v>
      </c>
      <c r="D3686" s="78">
        <v>7</v>
      </c>
      <c r="E3686" s="78">
        <v>0</v>
      </c>
      <c r="F3686" s="78">
        <v>47</v>
      </c>
      <c r="G3686" s="78">
        <v>1</v>
      </c>
      <c r="H3686" s="31">
        <v>2847</v>
      </c>
      <c r="I3686" s="85">
        <v>150</v>
      </c>
      <c r="J3686" s="84">
        <f t="shared" ref="J3686:J3687" si="2799">H3686*I3686</f>
        <v>427050</v>
      </c>
      <c r="K3686" s="85"/>
      <c r="L3686" s="85"/>
      <c r="M3686" s="85"/>
      <c r="N3686" s="85"/>
      <c r="O3686" s="85"/>
      <c r="P3686" s="85">
        <v>100</v>
      </c>
      <c r="Q3686" s="59"/>
      <c r="R3686" s="59">
        <f t="shared" ref="R3686:R3687" si="2800">O3686*Q3686</f>
        <v>0</v>
      </c>
      <c r="S3686" s="59"/>
      <c r="T3686" s="59"/>
      <c r="U3686" s="59">
        <f t="shared" ref="U3686:U3687" si="2801">R3686-R3686*T3686/100</f>
        <v>0</v>
      </c>
      <c r="V3686" s="84">
        <f t="shared" ref="V3686:V3687" si="2802">J3686+U3686</f>
        <v>427050</v>
      </c>
      <c r="W3686" s="84">
        <f t="shared" ref="W3686:W3687" si="2803">V3686*P3686/100</f>
        <v>427050</v>
      </c>
      <c r="X3686" s="59"/>
      <c r="Y3686" s="609">
        <f t="shared" si="2793"/>
        <v>427050</v>
      </c>
      <c r="Z3686" s="85">
        <v>0.01</v>
      </c>
      <c r="AA3686" s="79">
        <f t="shared" si="2787"/>
        <v>42.704999999999998</v>
      </c>
    </row>
    <row r="3687" spans="1:27" ht="24" customHeight="1">
      <c r="A3687" s="624">
        <v>1778</v>
      </c>
      <c r="B3687" s="389" t="s">
        <v>25</v>
      </c>
      <c r="C3687" s="80" t="s">
        <v>435</v>
      </c>
      <c r="D3687" s="78">
        <v>15</v>
      </c>
      <c r="E3687" s="78">
        <v>3</v>
      </c>
      <c r="F3687" s="78">
        <v>50</v>
      </c>
      <c r="G3687" s="78">
        <v>1</v>
      </c>
      <c r="H3687" s="31">
        <v>6350</v>
      </c>
      <c r="I3687" s="85">
        <v>150</v>
      </c>
      <c r="J3687" s="84">
        <f t="shared" si="2799"/>
        <v>952500</v>
      </c>
      <c r="K3687" s="85"/>
      <c r="L3687" s="85"/>
      <c r="M3687" s="85"/>
      <c r="N3687" s="85"/>
      <c r="O3687" s="85"/>
      <c r="P3687" s="85">
        <v>100</v>
      </c>
      <c r="Q3687" s="59"/>
      <c r="R3687" s="59">
        <f t="shared" si="2800"/>
        <v>0</v>
      </c>
      <c r="S3687" s="59"/>
      <c r="T3687" s="59"/>
      <c r="U3687" s="59">
        <f t="shared" si="2801"/>
        <v>0</v>
      </c>
      <c r="V3687" s="84">
        <f t="shared" si="2802"/>
        <v>952500</v>
      </c>
      <c r="W3687" s="84">
        <f t="shared" si="2803"/>
        <v>952500</v>
      </c>
      <c r="X3687" s="59"/>
      <c r="Y3687" s="609">
        <f t="shared" si="2793"/>
        <v>952500</v>
      </c>
      <c r="Z3687" s="85">
        <v>0.01</v>
      </c>
      <c r="AA3687" s="79">
        <f t="shared" si="2787"/>
        <v>95.25</v>
      </c>
    </row>
    <row r="3688" spans="1:27" ht="24" customHeight="1">
      <c r="A3688" s="624">
        <v>1779</v>
      </c>
      <c r="B3688" s="389" t="s">
        <v>57</v>
      </c>
      <c r="C3688" s="80" t="s">
        <v>29</v>
      </c>
      <c r="D3688" s="78">
        <v>0</v>
      </c>
      <c r="E3688" s="78">
        <v>3</v>
      </c>
      <c r="F3688" s="78">
        <v>0</v>
      </c>
      <c r="G3688" s="78">
        <v>2</v>
      </c>
      <c r="H3688" s="259">
        <v>300</v>
      </c>
      <c r="I3688" s="85">
        <v>150</v>
      </c>
      <c r="J3688" s="70">
        <f>H3688*I3688</f>
        <v>45000</v>
      </c>
      <c r="K3688" s="90">
        <v>1</v>
      </c>
      <c r="L3688" s="85" t="s">
        <v>226</v>
      </c>
      <c r="M3688" s="86" t="s">
        <v>67</v>
      </c>
      <c r="N3688" s="90">
        <v>2</v>
      </c>
      <c r="O3688" s="85">
        <v>180</v>
      </c>
      <c r="P3688" s="85">
        <v>100</v>
      </c>
      <c r="Q3688" s="70">
        <v>6350</v>
      </c>
      <c r="R3688" s="84">
        <f>O3688*Q3688</f>
        <v>1143000</v>
      </c>
      <c r="S3688" s="84">
        <v>26</v>
      </c>
      <c r="T3688" s="84">
        <v>42</v>
      </c>
      <c r="U3688" s="112">
        <f>R3688-R3688*T3688/100</f>
        <v>662940</v>
      </c>
      <c r="V3688" s="111">
        <f>J3688+U3688</f>
        <v>707940</v>
      </c>
      <c r="W3688" s="112">
        <f>V3688*P3688/100</f>
        <v>707940</v>
      </c>
      <c r="X3688" s="59" t="s">
        <v>60</v>
      </c>
      <c r="Y3688" s="625">
        <f t="shared" si="2793"/>
        <v>45000</v>
      </c>
      <c r="Z3688" s="85">
        <v>0.02</v>
      </c>
      <c r="AA3688" s="79">
        <f t="shared" si="2787"/>
        <v>9</v>
      </c>
    </row>
    <row r="3689" spans="1:27" ht="24" customHeight="1">
      <c r="A3689" s="624"/>
      <c r="B3689" s="389"/>
      <c r="C3689" s="80"/>
      <c r="D3689" s="78"/>
      <c r="E3689" s="78"/>
      <c r="F3689" s="78"/>
      <c r="G3689" s="78"/>
      <c r="H3689" s="259"/>
      <c r="I3689" s="85"/>
      <c r="J3689" s="70"/>
      <c r="K3689" s="90">
        <v>2</v>
      </c>
      <c r="L3689" s="95" t="s">
        <v>162</v>
      </c>
      <c r="M3689" s="86" t="s">
        <v>27</v>
      </c>
      <c r="N3689" s="90">
        <v>1</v>
      </c>
      <c r="O3689" s="85">
        <v>12</v>
      </c>
      <c r="P3689" s="85">
        <v>100</v>
      </c>
      <c r="Q3689" s="70">
        <v>5150</v>
      </c>
      <c r="R3689" s="84">
        <f>O3689*Q3689</f>
        <v>61800</v>
      </c>
      <c r="S3689" s="84">
        <v>26</v>
      </c>
      <c r="T3689" s="84">
        <v>93</v>
      </c>
      <c r="U3689" s="30">
        <f>R3689-R3689*T3689/100</f>
        <v>4326</v>
      </c>
      <c r="V3689" s="259">
        <f>J3689+U3689</f>
        <v>4326</v>
      </c>
      <c r="W3689" s="259">
        <f>V3689*P3689/100</f>
        <v>4326</v>
      </c>
      <c r="X3689" s="59"/>
      <c r="Y3689" s="625">
        <v>0</v>
      </c>
      <c r="Z3689" s="85">
        <v>0</v>
      </c>
      <c r="AA3689" s="79">
        <f t="shared" si="2787"/>
        <v>0</v>
      </c>
    </row>
    <row r="3690" spans="1:27" s="343" customFormat="1" ht="24" customHeight="1">
      <c r="A3690" s="628">
        <v>1780</v>
      </c>
      <c r="B3690" s="311" t="s">
        <v>25</v>
      </c>
      <c r="C3690" s="629" t="s">
        <v>436</v>
      </c>
      <c r="D3690" s="105">
        <v>10</v>
      </c>
      <c r="E3690" s="105">
        <v>0</v>
      </c>
      <c r="F3690" s="105">
        <v>0</v>
      </c>
      <c r="G3690" s="105">
        <v>1</v>
      </c>
      <c r="H3690" s="297">
        <v>4000</v>
      </c>
      <c r="I3690" s="302">
        <v>100</v>
      </c>
      <c r="J3690" s="106">
        <f t="shared" ref="J3690:J3692" si="2804">H3690*I3690</f>
        <v>400000</v>
      </c>
      <c r="K3690" s="302"/>
      <c r="L3690" s="302"/>
      <c r="M3690" s="302"/>
      <c r="N3690" s="302"/>
      <c r="O3690" s="302"/>
      <c r="P3690" s="302">
        <v>100</v>
      </c>
      <c r="Q3690" s="300"/>
      <c r="R3690" s="300">
        <f t="shared" ref="R3690:R3692" si="2805">O3690*Q3690</f>
        <v>0</v>
      </c>
      <c r="S3690" s="300"/>
      <c r="T3690" s="300"/>
      <c r="U3690" s="300">
        <f t="shared" ref="U3690:U3692" si="2806">R3690-R3690*T3690/100</f>
        <v>0</v>
      </c>
      <c r="V3690" s="106">
        <f t="shared" ref="V3690:V3692" si="2807">J3690+U3690</f>
        <v>400000</v>
      </c>
      <c r="W3690" s="106">
        <f t="shared" ref="W3690:W3692" si="2808">V3690*P3690/100</f>
        <v>400000</v>
      </c>
      <c r="X3690" s="300"/>
      <c r="Y3690" s="308">
        <f>J3690</f>
        <v>400000</v>
      </c>
      <c r="Z3690" s="302">
        <v>0.01</v>
      </c>
      <c r="AA3690" s="305">
        <f t="shared" si="2787"/>
        <v>40</v>
      </c>
    </row>
    <row r="3691" spans="1:27" ht="24" customHeight="1">
      <c r="A3691" s="624">
        <v>1781</v>
      </c>
      <c r="B3691" s="389" t="s">
        <v>24</v>
      </c>
      <c r="C3691" s="80" t="s">
        <v>437</v>
      </c>
      <c r="D3691" s="415">
        <v>10</v>
      </c>
      <c r="E3691" s="78">
        <v>0</v>
      </c>
      <c r="F3691" s="78">
        <v>89</v>
      </c>
      <c r="G3691" s="78">
        <v>1</v>
      </c>
      <c r="H3691" s="31">
        <v>4089</v>
      </c>
      <c r="I3691" s="85">
        <v>125</v>
      </c>
      <c r="J3691" s="84">
        <f t="shared" si="2804"/>
        <v>511125</v>
      </c>
      <c r="K3691" s="85"/>
      <c r="L3691" s="85"/>
      <c r="M3691" s="85"/>
      <c r="N3691" s="85"/>
      <c r="O3691" s="85"/>
      <c r="P3691" s="85">
        <v>100</v>
      </c>
      <c r="Q3691" s="59"/>
      <c r="R3691" s="59">
        <f t="shared" si="2805"/>
        <v>0</v>
      </c>
      <c r="S3691" s="59"/>
      <c r="T3691" s="59"/>
      <c r="U3691" s="59">
        <f t="shared" si="2806"/>
        <v>0</v>
      </c>
      <c r="V3691" s="84">
        <f t="shared" si="2807"/>
        <v>511125</v>
      </c>
      <c r="W3691" s="84">
        <f t="shared" si="2808"/>
        <v>511125</v>
      </c>
      <c r="X3691" s="59" t="s">
        <v>61</v>
      </c>
      <c r="Y3691" s="609">
        <v>0</v>
      </c>
      <c r="Z3691" s="85">
        <v>0</v>
      </c>
      <c r="AA3691" s="79">
        <v>0</v>
      </c>
    </row>
    <row r="3692" spans="1:27" ht="24" customHeight="1">
      <c r="A3692" s="624">
        <v>1782</v>
      </c>
      <c r="B3692" s="389" t="s">
        <v>24</v>
      </c>
      <c r="C3692" s="80" t="s">
        <v>438</v>
      </c>
      <c r="D3692" s="78">
        <v>0</v>
      </c>
      <c r="E3692" s="78">
        <v>2</v>
      </c>
      <c r="F3692" s="78">
        <v>15</v>
      </c>
      <c r="G3692" s="78">
        <v>1</v>
      </c>
      <c r="H3692" s="31">
        <v>215</v>
      </c>
      <c r="I3692" s="85">
        <v>125</v>
      </c>
      <c r="J3692" s="84">
        <f t="shared" si="2804"/>
        <v>26875</v>
      </c>
      <c r="K3692" s="85"/>
      <c r="L3692" s="85"/>
      <c r="M3692" s="85"/>
      <c r="N3692" s="85"/>
      <c r="O3692" s="85"/>
      <c r="P3692" s="85">
        <v>100</v>
      </c>
      <c r="Q3692" s="59"/>
      <c r="R3692" s="59">
        <f t="shared" si="2805"/>
        <v>0</v>
      </c>
      <c r="S3692" s="59"/>
      <c r="T3692" s="59"/>
      <c r="U3692" s="59">
        <f t="shared" si="2806"/>
        <v>0</v>
      </c>
      <c r="V3692" s="84">
        <f t="shared" si="2807"/>
        <v>26875</v>
      </c>
      <c r="W3692" s="84">
        <f t="shared" si="2808"/>
        <v>26875</v>
      </c>
      <c r="X3692" s="59"/>
      <c r="Y3692" s="609">
        <v>0</v>
      </c>
      <c r="Z3692" s="85">
        <v>0</v>
      </c>
      <c r="AA3692" s="79">
        <v>0</v>
      </c>
    </row>
    <row r="3693" spans="1:27" ht="24" customHeight="1">
      <c r="A3693" s="624">
        <v>1783</v>
      </c>
      <c r="B3693" s="389" t="s">
        <v>57</v>
      </c>
      <c r="C3693" s="80" t="s">
        <v>29</v>
      </c>
      <c r="D3693" s="78">
        <v>0</v>
      </c>
      <c r="E3693" s="78">
        <v>2</v>
      </c>
      <c r="F3693" s="78">
        <v>0</v>
      </c>
      <c r="G3693" s="78">
        <v>2</v>
      </c>
      <c r="H3693" s="259">
        <v>200</v>
      </c>
      <c r="I3693" s="85">
        <v>150</v>
      </c>
      <c r="J3693" s="70">
        <f>H3693*I3693</f>
        <v>30000</v>
      </c>
      <c r="K3693" s="90">
        <v>1</v>
      </c>
      <c r="L3693" s="85" t="s">
        <v>226</v>
      </c>
      <c r="M3693" s="86" t="s">
        <v>63</v>
      </c>
      <c r="N3693" s="90">
        <v>2</v>
      </c>
      <c r="O3693" s="85">
        <v>728</v>
      </c>
      <c r="P3693" s="85">
        <v>100</v>
      </c>
      <c r="Q3693" s="70">
        <v>6350</v>
      </c>
      <c r="R3693" s="84">
        <f>O3693*Q3693</f>
        <v>4622800</v>
      </c>
      <c r="S3693" s="84">
        <v>24</v>
      </c>
      <c r="T3693" s="84">
        <v>85</v>
      </c>
      <c r="U3693" s="112">
        <f>R3693-R3693*T3693/100</f>
        <v>693420</v>
      </c>
      <c r="V3693" s="111">
        <f>J3693+U3693</f>
        <v>723420</v>
      </c>
      <c r="W3693" s="112">
        <f>V3693*P3693/100</f>
        <v>723420</v>
      </c>
      <c r="X3693" s="59" t="s">
        <v>60</v>
      </c>
      <c r="Y3693" s="625">
        <f>J3693</f>
        <v>30000</v>
      </c>
      <c r="Z3693" s="85">
        <v>0.02</v>
      </c>
      <c r="AA3693" s="79">
        <f t="shared" ref="AA3693:AA3750" si="2809">Y3693*Z3693/100</f>
        <v>6</v>
      </c>
    </row>
    <row r="3694" spans="1:27" ht="24" customHeight="1">
      <c r="A3694" s="624"/>
      <c r="B3694" s="389"/>
      <c r="C3694" s="80"/>
      <c r="D3694" s="78"/>
      <c r="E3694" s="78"/>
      <c r="F3694" s="78"/>
      <c r="G3694" s="78"/>
      <c r="H3694" s="259"/>
      <c r="I3694" s="85"/>
      <c r="J3694" s="70"/>
      <c r="K3694" s="90">
        <v>2</v>
      </c>
      <c r="L3694" s="95" t="s">
        <v>162</v>
      </c>
      <c r="M3694" s="86" t="s">
        <v>27</v>
      </c>
      <c r="N3694" s="90">
        <v>1</v>
      </c>
      <c r="O3694" s="85">
        <v>64</v>
      </c>
      <c r="P3694" s="85">
        <v>100</v>
      </c>
      <c r="Q3694" s="70">
        <v>5150</v>
      </c>
      <c r="R3694" s="84">
        <f>O3694*Q3694</f>
        <v>329600</v>
      </c>
      <c r="S3694" s="84">
        <v>21</v>
      </c>
      <c r="T3694" s="84">
        <v>93</v>
      </c>
      <c r="U3694" s="30">
        <f>R3694-R3694*T3694/100</f>
        <v>23072</v>
      </c>
      <c r="V3694" s="259">
        <f>J3694+U3694</f>
        <v>23072</v>
      </c>
      <c r="W3694" s="259">
        <f>V3694*P3694/100</f>
        <v>23072</v>
      </c>
      <c r="X3694" s="59"/>
      <c r="Y3694" s="625">
        <v>0</v>
      </c>
      <c r="Z3694" s="85">
        <v>0</v>
      </c>
      <c r="AA3694" s="79">
        <f t="shared" si="2809"/>
        <v>0</v>
      </c>
    </row>
    <row r="3695" spans="1:27" ht="24" customHeight="1">
      <c r="A3695" s="624">
        <v>1784</v>
      </c>
      <c r="B3695" s="389" t="s">
        <v>25</v>
      </c>
      <c r="C3695" s="80" t="s">
        <v>439</v>
      </c>
      <c r="D3695" s="78">
        <v>8</v>
      </c>
      <c r="E3695" s="78">
        <v>0</v>
      </c>
      <c r="F3695" s="78">
        <v>38</v>
      </c>
      <c r="G3695" s="78">
        <v>1</v>
      </c>
      <c r="H3695" s="31">
        <v>3238</v>
      </c>
      <c r="I3695" s="85">
        <v>150</v>
      </c>
      <c r="J3695" s="84">
        <f t="shared" ref="J3695:J3700" si="2810">H3695*I3695</f>
        <v>485700</v>
      </c>
      <c r="K3695" s="85"/>
      <c r="L3695" s="85"/>
      <c r="M3695" s="85"/>
      <c r="N3695" s="85"/>
      <c r="O3695" s="85"/>
      <c r="P3695" s="85">
        <v>100</v>
      </c>
      <c r="Q3695" s="59"/>
      <c r="R3695" s="59">
        <f t="shared" ref="R3695:R3700" si="2811">O3695*Q3695</f>
        <v>0</v>
      </c>
      <c r="S3695" s="59"/>
      <c r="T3695" s="59"/>
      <c r="U3695" s="59">
        <f t="shared" ref="U3695:U3700" si="2812">R3695-R3695*T3695/100</f>
        <v>0</v>
      </c>
      <c r="V3695" s="84">
        <f t="shared" ref="V3695:V3700" si="2813">J3695+U3695</f>
        <v>485700</v>
      </c>
      <c r="W3695" s="84">
        <f t="shared" ref="W3695:W3700" si="2814">V3695*P3695/100</f>
        <v>485700</v>
      </c>
      <c r="X3695" s="59"/>
      <c r="Y3695" s="609">
        <f t="shared" ref="Y3695:Y3700" si="2815">J3695</f>
        <v>485700</v>
      </c>
      <c r="Z3695" s="85">
        <v>0.01</v>
      </c>
      <c r="AA3695" s="79">
        <f t="shared" si="2809"/>
        <v>48.57</v>
      </c>
    </row>
    <row r="3696" spans="1:27" ht="24" customHeight="1">
      <c r="A3696" s="624">
        <v>1785</v>
      </c>
      <c r="B3696" s="389" t="s">
        <v>25</v>
      </c>
      <c r="C3696" s="80" t="s">
        <v>440</v>
      </c>
      <c r="D3696" s="78">
        <v>2</v>
      </c>
      <c r="E3696" s="78">
        <v>0</v>
      </c>
      <c r="F3696" s="78">
        <v>48</v>
      </c>
      <c r="G3696" s="78">
        <v>1</v>
      </c>
      <c r="H3696" s="31">
        <v>848</v>
      </c>
      <c r="I3696" s="85">
        <v>150</v>
      </c>
      <c r="J3696" s="84">
        <f t="shared" si="2810"/>
        <v>127200</v>
      </c>
      <c r="K3696" s="85"/>
      <c r="L3696" s="85"/>
      <c r="M3696" s="85"/>
      <c r="N3696" s="85"/>
      <c r="O3696" s="85"/>
      <c r="P3696" s="85">
        <v>100</v>
      </c>
      <c r="Q3696" s="59"/>
      <c r="R3696" s="59">
        <f t="shared" si="2811"/>
        <v>0</v>
      </c>
      <c r="S3696" s="59"/>
      <c r="T3696" s="59"/>
      <c r="U3696" s="59">
        <f t="shared" si="2812"/>
        <v>0</v>
      </c>
      <c r="V3696" s="84">
        <f t="shared" si="2813"/>
        <v>127200</v>
      </c>
      <c r="W3696" s="84">
        <f t="shared" si="2814"/>
        <v>127200</v>
      </c>
      <c r="X3696" s="59"/>
      <c r="Y3696" s="609">
        <f t="shared" si="2815"/>
        <v>127200</v>
      </c>
      <c r="Z3696" s="85">
        <v>0.01</v>
      </c>
      <c r="AA3696" s="79">
        <f t="shared" si="2809"/>
        <v>12.72</v>
      </c>
    </row>
    <row r="3697" spans="1:27" ht="24" customHeight="1">
      <c r="A3697" s="624">
        <v>1786</v>
      </c>
      <c r="B3697" s="389" t="s">
        <v>25</v>
      </c>
      <c r="C3697" s="80" t="s">
        <v>441</v>
      </c>
      <c r="D3697" s="78">
        <v>8</v>
      </c>
      <c r="E3697" s="78">
        <v>3</v>
      </c>
      <c r="F3697" s="78">
        <v>37</v>
      </c>
      <c r="G3697" s="78">
        <v>1</v>
      </c>
      <c r="H3697" s="31">
        <v>3537</v>
      </c>
      <c r="I3697" s="85">
        <v>100</v>
      </c>
      <c r="J3697" s="84">
        <f t="shared" si="2810"/>
        <v>353700</v>
      </c>
      <c r="K3697" s="85"/>
      <c r="L3697" s="85"/>
      <c r="M3697" s="85"/>
      <c r="N3697" s="85"/>
      <c r="O3697" s="85"/>
      <c r="P3697" s="85">
        <v>100</v>
      </c>
      <c r="Q3697" s="59"/>
      <c r="R3697" s="59">
        <f t="shared" si="2811"/>
        <v>0</v>
      </c>
      <c r="S3697" s="59"/>
      <c r="T3697" s="59"/>
      <c r="U3697" s="59">
        <f t="shared" si="2812"/>
        <v>0</v>
      </c>
      <c r="V3697" s="84">
        <f t="shared" si="2813"/>
        <v>353700</v>
      </c>
      <c r="W3697" s="84">
        <f t="shared" si="2814"/>
        <v>353700</v>
      </c>
      <c r="X3697" s="59"/>
      <c r="Y3697" s="609">
        <f t="shared" si="2815"/>
        <v>353700</v>
      </c>
      <c r="Z3697" s="85">
        <v>0.01</v>
      </c>
      <c r="AA3697" s="79">
        <f t="shared" si="2809"/>
        <v>35.369999999999997</v>
      </c>
    </row>
    <row r="3698" spans="1:27" ht="24" customHeight="1">
      <c r="A3698" s="624">
        <v>1787</v>
      </c>
      <c r="B3698" s="389" t="s">
        <v>25</v>
      </c>
      <c r="C3698" s="80" t="s">
        <v>442</v>
      </c>
      <c r="D3698" s="78">
        <v>2</v>
      </c>
      <c r="E3698" s="78">
        <v>0</v>
      </c>
      <c r="F3698" s="78">
        <v>51</v>
      </c>
      <c r="G3698" s="78">
        <v>1</v>
      </c>
      <c r="H3698" s="31">
        <v>851</v>
      </c>
      <c r="I3698" s="85">
        <v>150</v>
      </c>
      <c r="J3698" s="84">
        <f t="shared" si="2810"/>
        <v>127650</v>
      </c>
      <c r="K3698" s="85"/>
      <c r="L3698" s="85"/>
      <c r="M3698" s="85"/>
      <c r="N3698" s="85"/>
      <c r="O3698" s="85"/>
      <c r="P3698" s="85">
        <v>100</v>
      </c>
      <c r="Q3698" s="59"/>
      <c r="R3698" s="59">
        <f t="shared" si="2811"/>
        <v>0</v>
      </c>
      <c r="S3698" s="59"/>
      <c r="T3698" s="59"/>
      <c r="U3698" s="59">
        <f t="shared" si="2812"/>
        <v>0</v>
      </c>
      <c r="V3698" s="84">
        <f t="shared" si="2813"/>
        <v>127650</v>
      </c>
      <c r="W3698" s="84">
        <f t="shared" si="2814"/>
        <v>127650</v>
      </c>
      <c r="X3698" s="59"/>
      <c r="Y3698" s="609">
        <f t="shared" si="2815"/>
        <v>127650</v>
      </c>
      <c r="Z3698" s="85">
        <v>0.01</v>
      </c>
      <c r="AA3698" s="79">
        <f t="shared" si="2809"/>
        <v>12.765000000000001</v>
      </c>
    </row>
    <row r="3699" spans="1:27" ht="24" customHeight="1">
      <c r="A3699" s="624">
        <v>1788</v>
      </c>
      <c r="B3699" s="389" t="s">
        <v>25</v>
      </c>
      <c r="C3699" s="80" t="s">
        <v>443</v>
      </c>
      <c r="D3699" s="78">
        <v>7</v>
      </c>
      <c r="E3699" s="78">
        <v>0</v>
      </c>
      <c r="F3699" s="78">
        <v>77</v>
      </c>
      <c r="G3699" s="78">
        <v>1</v>
      </c>
      <c r="H3699" s="31">
        <v>2877</v>
      </c>
      <c r="I3699" s="85">
        <v>150</v>
      </c>
      <c r="J3699" s="84">
        <f t="shared" si="2810"/>
        <v>431550</v>
      </c>
      <c r="K3699" s="85"/>
      <c r="L3699" s="85"/>
      <c r="M3699" s="85"/>
      <c r="N3699" s="85"/>
      <c r="O3699" s="85"/>
      <c r="P3699" s="85">
        <v>100</v>
      </c>
      <c r="Q3699" s="59"/>
      <c r="R3699" s="59">
        <f t="shared" si="2811"/>
        <v>0</v>
      </c>
      <c r="S3699" s="59"/>
      <c r="T3699" s="59"/>
      <c r="U3699" s="59">
        <f t="shared" si="2812"/>
        <v>0</v>
      </c>
      <c r="V3699" s="84">
        <f t="shared" si="2813"/>
        <v>431550</v>
      </c>
      <c r="W3699" s="84">
        <f t="shared" si="2814"/>
        <v>431550</v>
      </c>
      <c r="X3699" s="59"/>
      <c r="Y3699" s="609">
        <f t="shared" si="2815"/>
        <v>431550</v>
      </c>
      <c r="Z3699" s="85">
        <v>0.01</v>
      </c>
      <c r="AA3699" s="79">
        <f t="shared" si="2809"/>
        <v>43.155000000000001</v>
      </c>
    </row>
    <row r="3700" spans="1:27" s="343" customFormat="1" ht="24" customHeight="1">
      <c r="A3700" s="628">
        <v>1789</v>
      </c>
      <c r="B3700" s="311" t="s">
        <v>25</v>
      </c>
      <c r="C3700" s="629" t="s">
        <v>444</v>
      </c>
      <c r="D3700" s="105">
        <v>4</v>
      </c>
      <c r="E3700" s="105">
        <v>3</v>
      </c>
      <c r="F3700" s="105">
        <v>92</v>
      </c>
      <c r="G3700" s="105">
        <v>1</v>
      </c>
      <c r="H3700" s="297">
        <v>1992</v>
      </c>
      <c r="I3700" s="302">
        <v>150</v>
      </c>
      <c r="J3700" s="106">
        <f t="shared" si="2810"/>
        <v>298800</v>
      </c>
      <c r="K3700" s="302"/>
      <c r="L3700" s="302"/>
      <c r="M3700" s="302"/>
      <c r="N3700" s="302"/>
      <c r="O3700" s="302"/>
      <c r="P3700" s="302">
        <v>100</v>
      </c>
      <c r="Q3700" s="300"/>
      <c r="R3700" s="300">
        <f t="shared" si="2811"/>
        <v>0</v>
      </c>
      <c r="S3700" s="300"/>
      <c r="T3700" s="300"/>
      <c r="U3700" s="300">
        <f t="shared" si="2812"/>
        <v>0</v>
      </c>
      <c r="V3700" s="106">
        <f t="shared" si="2813"/>
        <v>298800</v>
      </c>
      <c r="W3700" s="106">
        <f t="shared" si="2814"/>
        <v>298800</v>
      </c>
      <c r="X3700" s="300"/>
      <c r="Y3700" s="308">
        <f t="shared" si="2815"/>
        <v>298800</v>
      </c>
      <c r="Z3700" s="302">
        <v>0.01</v>
      </c>
      <c r="AA3700" s="305">
        <f t="shared" si="2809"/>
        <v>29.88</v>
      </c>
    </row>
    <row r="3701" spans="1:27" ht="24" customHeight="1">
      <c r="A3701" s="624">
        <v>1790</v>
      </c>
      <c r="B3701" s="389" t="s">
        <v>225</v>
      </c>
      <c r="C3701" s="80" t="s">
        <v>445</v>
      </c>
      <c r="D3701" s="78">
        <v>1</v>
      </c>
      <c r="E3701" s="78">
        <v>0</v>
      </c>
      <c r="F3701" s="78">
        <v>0</v>
      </c>
      <c r="G3701" s="78">
        <v>2</v>
      </c>
      <c r="H3701" s="259">
        <v>367</v>
      </c>
      <c r="I3701" s="85">
        <v>150</v>
      </c>
      <c r="J3701" s="70">
        <f>H3701*I3701</f>
        <v>55050</v>
      </c>
      <c r="K3701" s="90">
        <v>1</v>
      </c>
      <c r="L3701" s="85" t="s">
        <v>226</v>
      </c>
      <c r="M3701" s="86" t="s">
        <v>67</v>
      </c>
      <c r="N3701" s="90">
        <v>2</v>
      </c>
      <c r="O3701" s="85">
        <v>84</v>
      </c>
      <c r="P3701" s="85">
        <v>100</v>
      </c>
      <c r="Q3701" s="70">
        <v>6350</v>
      </c>
      <c r="R3701" s="84">
        <f>O3701*Q3701</f>
        <v>533400</v>
      </c>
      <c r="S3701" s="84">
        <v>3</v>
      </c>
      <c r="T3701" s="84">
        <v>3</v>
      </c>
      <c r="U3701" s="112">
        <f>R3701-R3701*T3701/100</f>
        <v>517398</v>
      </c>
      <c r="V3701" s="111">
        <f>J3701+U3701</f>
        <v>572448</v>
      </c>
      <c r="W3701" s="112">
        <f>V3701*P3701/100</f>
        <v>572448</v>
      </c>
      <c r="X3701" s="59" t="s">
        <v>60</v>
      </c>
      <c r="Y3701" s="625">
        <f>J3701</f>
        <v>55050</v>
      </c>
      <c r="Z3701" s="85">
        <v>0.02</v>
      </c>
      <c r="AA3701" s="79">
        <f t="shared" si="2809"/>
        <v>11.01</v>
      </c>
    </row>
    <row r="3702" spans="1:27" ht="24" customHeight="1">
      <c r="A3702" s="624"/>
      <c r="B3702" s="389"/>
      <c r="C3702" s="80"/>
      <c r="D3702" s="78"/>
      <c r="E3702" s="78"/>
      <c r="F3702" s="78"/>
      <c r="G3702" s="78">
        <v>3</v>
      </c>
      <c r="H3702" s="31">
        <v>33</v>
      </c>
      <c r="I3702" s="85">
        <v>150</v>
      </c>
      <c r="J3702" s="84">
        <f t="shared" ref="J3702" si="2816">H3702*I3702</f>
        <v>4950</v>
      </c>
      <c r="K3702" s="90">
        <v>2</v>
      </c>
      <c r="L3702" s="95" t="s">
        <v>162</v>
      </c>
      <c r="M3702" s="86" t="s">
        <v>27</v>
      </c>
      <c r="N3702" s="90">
        <v>1</v>
      </c>
      <c r="O3702" s="85">
        <v>10</v>
      </c>
      <c r="P3702" s="85">
        <v>100</v>
      </c>
      <c r="Q3702" s="70">
        <v>5150</v>
      </c>
      <c r="R3702" s="84">
        <f>O3702*Q3702</f>
        <v>51500</v>
      </c>
      <c r="S3702" s="84">
        <v>21</v>
      </c>
      <c r="T3702" s="84">
        <v>93</v>
      </c>
      <c r="U3702" s="30">
        <f>R3702-R3702*T3702/100</f>
        <v>3605</v>
      </c>
      <c r="V3702" s="31">
        <f t="shared" ref="V3702:V3703" si="2817">J3702+U3702</f>
        <v>8555</v>
      </c>
      <c r="W3702" s="30">
        <f t="shared" ref="W3702:W3703" si="2818">V3702*P3702/100</f>
        <v>8555</v>
      </c>
      <c r="X3702" s="59"/>
      <c r="Y3702" s="625">
        <v>0</v>
      </c>
      <c r="Z3702" s="85">
        <v>0</v>
      </c>
      <c r="AA3702" s="79">
        <f t="shared" si="2809"/>
        <v>0</v>
      </c>
    </row>
    <row r="3703" spans="1:27" ht="24" customHeight="1">
      <c r="A3703" s="624"/>
      <c r="B3703" s="389"/>
      <c r="C3703" s="80"/>
      <c r="D3703" s="78"/>
      <c r="E3703" s="78"/>
      <c r="F3703" s="78"/>
      <c r="G3703" s="78"/>
      <c r="H3703" s="31"/>
      <c r="I3703" s="85"/>
      <c r="J3703" s="84"/>
      <c r="K3703" s="90">
        <v>3</v>
      </c>
      <c r="L3703" s="95" t="s">
        <v>446</v>
      </c>
      <c r="M3703" s="86" t="s">
        <v>27</v>
      </c>
      <c r="N3703" s="90">
        <v>3</v>
      </c>
      <c r="O3703" s="85">
        <v>42</v>
      </c>
      <c r="P3703" s="85">
        <v>100</v>
      </c>
      <c r="Q3703" s="70">
        <v>2650</v>
      </c>
      <c r="R3703" s="84">
        <f>O3703*Q3703</f>
        <v>111300</v>
      </c>
      <c r="S3703" s="84">
        <v>21</v>
      </c>
      <c r="T3703" s="84">
        <v>93</v>
      </c>
      <c r="U3703" s="30">
        <f>R3703-R3703*T3703/100</f>
        <v>7791</v>
      </c>
      <c r="V3703" s="31">
        <f t="shared" si="2817"/>
        <v>7791</v>
      </c>
      <c r="W3703" s="30">
        <f t="shared" si="2818"/>
        <v>7791</v>
      </c>
      <c r="X3703" s="59"/>
      <c r="Y3703" s="625">
        <f>U3703+J3702</f>
        <v>12741</v>
      </c>
      <c r="Z3703" s="85">
        <v>0.3</v>
      </c>
      <c r="AA3703" s="79">
        <f t="shared" si="2809"/>
        <v>38.222999999999999</v>
      </c>
    </row>
    <row r="3704" spans="1:27" ht="24" customHeight="1">
      <c r="A3704" s="624"/>
      <c r="B3704" s="389"/>
      <c r="C3704" s="80"/>
      <c r="D3704" s="78"/>
      <c r="E3704" s="78"/>
      <c r="F3704" s="78"/>
      <c r="G3704" s="78"/>
      <c r="H3704" s="31"/>
      <c r="I3704" s="85"/>
      <c r="J3704" s="84"/>
      <c r="K3704" s="90">
        <v>4</v>
      </c>
      <c r="L3704" s="85" t="s">
        <v>226</v>
      </c>
      <c r="M3704" s="86" t="s">
        <v>69</v>
      </c>
      <c r="N3704" s="90">
        <v>2</v>
      </c>
      <c r="O3704" s="85">
        <v>131.6</v>
      </c>
      <c r="P3704" s="85">
        <v>100</v>
      </c>
      <c r="Q3704" s="70">
        <v>6350</v>
      </c>
      <c r="R3704" s="84">
        <f>O3704*Q3704</f>
        <v>835660</v>
      </c>
      <c r="S3704" s="84">
        <v>29</v>
      </c>
      <c r="T3704" s="84">
        <v>93</v>
      </c>
      <c r="U3704" s="112">
        <f>R3704-R3704*T3704/100</f>
        <v>58496.199999999953</v>
      </c>
      <c r="V3704" s="111">
        <f>J3704+U3704</f>
        <v>58496.199999999953</v>
      </c>
      <c r="W3704" s="112">
        <f>V3704*P3704/100</f>
        <v>58496.199999999953</v>
      </c>
      <c r="X3704" s="59" t="s">
        <v>60</v>
      </c>
      <c r="Y3704" s="625">
        <v>0</v>
      </c>
      <c r="Z3704" s="85">
        <v>0</v>
      </c>
      <c r="AA3704" s="79">
        <v>0</v>
      </c>
    </row>
    <row r="3705" spans="1:27" ht="24" customHeight="1">
      <c r="A3705" s="624">
        <v>1791</v>
      </c>
      <c r="B3705" s="389" t="s">
        <v>25</v>
      </c>
      <c r="C3705" s="80" t="s">
        <v>447</v>
      </c>
      <c r="D3705" s="78">
        <v>6</v>
      </c>
      <c r="E3705" s="78">
        <v>3</v>
      </c>
      <c r="F3705" s="78">
        <v>96</v>
      </c>
      <c r="G3705" s="78">
        <v>1</v>
      </c>
      <c r="H3705" s="31">
        <v>2796</v>
      </c>
      <c r="I3705" s="85">
        <v>150</v>
      </c>
      <c r="J3705" s="84">
        <f t="shared" ref="J3705" si="2819">H3705*I3705</f>
        <v>419400</v>
      </c>
      <c r="K3705" s="85"/>
      <c r="L3705" s="85"/>
      <c r="M3705" s="85"/>
      <c r="N3705" s="85"/>
      <c r="O3705" s="85"/>
      <c r="P3705" s="85">
        <v>100</v>
      </c>
      <c r="Q3705" s="59"/>
      <c r="R3705" s="59">
        <f t="shared" ref="R3705" si="2820">O3705*Q3705</f>
        <v>0</v>
      </c>
      <c r="S3705" s="59"/>
      <c r="T3705" s="59"/>
      <c r="U3705" s="59">
        <f t="shared" ref="U3705" si="2821">R3705-R3705*T3705/100</f>
        <v>0</v>
      </c>
      <c r="V3705" s="84">
        <f t="shared" ref="V3705" si="2822">J3705+U3705</f>
        <v>419400</v>
      </c>
      <c r="W3705" s="84">
        <f t="shared" ref="W3705" si="2823">V3705*P3705/100</f>
        <v>419400</v>
      </c>
      <c r="X3705" s="59"/>
      <c r="Y3705" s="609">
        <f>J3705</f>
        <v>419400</v>
      </c>
      <c r="Z3705" s="85">
        <v>0.01</v>
      </c>
      <c r="AA3705" s="79">
        <f t="shared" si="2809"/>
        <v>41.94</v>
      </c>
    </row>
    <row r="3706" spans="1:27" ht="24" customHeight="1">
      <c r="A3706" s="624">
        <v>1792</v>
      </c>
      <c r="B3706" s="389" t="s">
        <v>57</v>
      </c>
      <c r="C3706" s="80" t="s">
        <v>29</v>
      </c>
      <c r="D3706" s="78">
        <v>0</v>
      </c>
      <c r="E3706" s="78">
        <v>2</v>
      </c>
      <c r="F3706" s="78">
        <v>0</v>
      </c>
      <c r="G3706" s="78">
        <v>2</v>
      </c>
      <c r="H3706" s="259">
        <v>200</v>
      </c>
      <c r="I3706" s="85">
        <v>150</v>
      </c>
      <c r="J3706" s="70">
        <f>H3706*I3706</f>
        <v>30000</v>
      </c>
      <c r="K3706" s="90">
        <v>1</v>
      </c>
      <c r="L3706" s="85" t="s">
        <v>226</v>
      </c>
      <c r="M3706" s="86" t="s">
        <v>68</v>
      </c>
      <c r="N3706" s="90">
        <v>2</v>
      </c>
      <c r="O3706" s="85">
        <v>149.4</v>
      </c>
      <c r="P3706" s="85">
        <v>100</v>
      </c>
      <c r="Q3706" s="70">
        <v>6350</v>
      </c>
      <c r="R3706" s="84">
        <f>O3706*Q3706</f>
        <v>948690</v>
      </c>
      <c r="S3706" s="84">
        <v>21</v>
      </c>
      <c r="T3706" s="84">
        <v>93</v>
      </c>
      <c r="U3706" s="112">
        <f>R3706-R3706*T3706/100</f>
        <v>66408.300000000047</v>
      </c>
      <c r="V3706" s="111">
        <f>J3706+U3706</f>
        <v>96408.300000000047</v>
      </c>
      <c r="W3706" s="112">
        <f>V3706*P3706/100</f>
        <v>96408.300000000032</v>
      </c>
      <c r="X3706" s="59" t="s">
        <v>60</v>
      </c>
      <c r="Y3706" s="625">
        <f>J3706</f>
        <v>30000</v>
      </c>
      <c r="Z3706" s="85">
        <v>0.02</v>
      </c>
      <c r="AA3706" s="79">
        <f t="shared" si="2809"/>
        <v>6</v>
      </c>
    </row>
    <row r="3707" spans="1:27" ht="24" customHeight="1">
      <c r="A3707" s="624"/>
      <c r="B3707" s="389"/>
      <c r="C3707" s="80"/>
      <c r="D3707" s="78"/>
      <c r="E3707" s="78"/>
      <c r="F3707" s="78"/>
      <c r="G3707" s="78"/>
      <c r="H3707" s="259"/>
      <c r="I3707" s="85"/>
      <c r="J3707" s="70"/>
      <c r="K3707" s="90"/>
      <c r="L3707" s="85" t="s">
        <v>424</v>
      </c>
      <c r="M3707" s="86" t="s">
        <v>27</v>
      </c>
      <c r="N3707" s="90">
        <v>1</v>
      </c>
      <c r="O3707" s="85">
        <v>9.6</v>
      </c>
      <c r="P3707" s="85">
        <v>100</v>
      </c>
      <c r="Q3707" s="70">
        <v>1900</v>
      </c>
      <c r="R3707" s="84">
        <f>O3707*Q3707</f>
        <v>18240</v>
      </c>
      <c r="S3707" s="84">
        <v>21</v>
      </c>
      <c r="T3707" s="84">
        <v>93</v>
      </c>
      <c r="U3707" s="30">
        <f>R3707-R3707*T3707/100</f>
        <v>1276.7999999999993</v>
      </c>
      <c r="V3707" s="259">
        <f>J3707+U3707</f>
        <v>1276.7999999999993</v>
      </c>
      <c r="W3707" s="259">
        <f>V3707*P3707/100</f>
        <v>1276.7999999999993</v>
      </c>
      <c r="X3707" s="59"/>
      <c r="Y3707" s="625">
        <v>0</v>
      </c>
      <c r="Z3707" s="85">
        <v>0</v>
      </c>
      <c r="AA3707" s="79">
        <f t="shared" si="2809"/>
        <v>0</v>
      </c>
    </row>
    <row r="3708" spans="1:27" ht="24" customHeight="1">
      <c r="A3708" s="624">
        <v>1793</v>
      </c>
      <c r="B3708" s="389" t="s">
        <v>25</v>
      </c>
      <c r="C3708" s="80" t="s">
        <v>448</v>
      </c>
      <c r="D3708" s="78">
        <v>11</v>
      </c>
      <c r="E3708" s="78">
        <v>2</v>
      </c>
      <c r="F3708" s="78">
        <v>68</v>
      </c>
      <c r="G3708" s="78">
        <v>1</v>
      </c>
      <c r="H3708" s="31">
        <v>4668</v>
      </c>
      <c r="I3708" s="85">
        <v>150</v>
      </c>
      <c r="J3708" s="84">
        <f t="shared" ref="J3708:J3709" si="2824">H3708*I3708</f>
        <v>700200</v>
      </c>
      <c r="K3708" s="85"/>
      <c r="L3708" s="85"/>
      <c r="M3708" s="85"/>
      <c r="N3708" s="85"/>
      <c r="O3708" s="85"/>
      <c r="P3708" s="85">
        <v>100</v>
      </c>
      <c r="Q3708" s="59"/>
      <c r="R3708" s="59">
        <f t="shared" ref="R3708:R3709" si="2825">O3708*Q3708</f>
        <v>0</v>
      </c>
      <c r="S3708" s="59"/>
      <c r="T3708" s="59"/>
      <c r="U3708" s="59">
        <f t="shared" ref="U3708:U3709" si="2826">R3708-R3708*T3708/100</f>
        <v>0</v>
      </c>
      <c r="V3708" s="84">
        <f t="shared" ref="V3708:V3709" si="2827">J3708+U3708</f>
        <v>700200</v>
      </c>
      <c r="W3708" s="84">
        <f t="shared" ref="W3708:W3709" si="2828">V3708*P3708/100</f>
        <v>700200</v>
      </c>
      <c r="X3708" s="59"/>
      <c r="Y3708" s="609">
        <f>J3708</f>
        <v>700200</v>
      </c>
      <c r="Z3708" s="85">
        <v>0.01</v>
      </c>
      <c r="AA3708" s="79">
        <f t="shared" si="2809"/>
        <v>70.02</v>
      </c>
    </row>
    <row r="3709" spans="1:27" ht="24" customHeight="1">
      <c r="A3709" s="624">
        <v>1794</v>
      </c>
      <c r="B3709" s="389" t="s">
        <v>25</v>
      </c>
      <c r="C3709" s="80" t="s">
        <v>449</v>
      </c>
      <c r="D3709" s="78">
        <v>26</v>
      </c>
      <c r="E3709" s="78">
        <v>2</v>
      </c>
      <c r="F3709" s="78">
        <v>5</v>
      </c>
      <c r="G3709" s="78">
        <v>1</v>
      </c>
      <c r="H3709" s="31">
        <v>10605</v>
      </c>
      <c r="I3709" s="85">
        <v>150</v>
      </c>
      <c r="J3709" s="84">
        <f t="shared" si="2824"/>
        <v>1590750</v>
      </c>
      <c r="K3709" s="85"/>
      <c r="L3709" s="85"/>
      <c r="M3709" s="85"/>
      <c r="N3709" s="85"/>
      <c r="O3709" s="85"/>
      <c r="P3709" s="85">
        <v>100</v>
      </c>
      <c r="Q3709" s="59"/>
      <c r="R3709" s="59">
        <f t="shared" si="2825"/>
        <v>0</v>
      </c>
      <c r="S3709" s="59"/>
      <c r="T3709" s="59"/>
      <c r="U3709" s="59">
        <f t="shared" si="2826"/>
        <v>0</v>
      </c>
      <c r="V3709" s="84">
        <f t="shared" si="2827"/>
        <v>1590750</v>
      </c>
      <c r="W3709" s="84">
        <f t="shared" si="2828"/>
        <v>1590750</v>
      </c>
      <c r="X3709" s="59"/>
      <c r="Y3709" s="609">
        <f>J3709</f>
        <v>1590750</v>
      </c>
      <c r="Z3709" s="85">
        <v>0.01</v>
      </c>
      <c r="AA3709" s="79">
        <f t="shared" si="2809"/>
        <v>159.07499999999999</v>
      </c>
    </row>
    <row r="3710" spans="1:27" ht="24" customHeight="1">
      <c r="A3710" s="624">
        <v>1795</v>
      </c>
      <c r="B3710" s="389" t="s">
        <v>57</v>
      </c>
      <c r="C3710" s="80" t="s">
        <v>29</v>
      </c>
      <c r="D3710" s="78">
        <v>0</v>
      </c>
      <c r="E3710" s="78">
        <v>2</v>
      </c>
      <c r="F3710" s="78">
        <v>0</v>
      </c>
      <c r="G3710" s="78">
        <v>2</v>
      </c>
      <c r="H3710" s="259">
        <v>200</v>
      </c>
      <c r="I3710" s="85">
        <v>150</v>
      </c>
      <c r="J3710" s="70">
        <f>H3710*I3710</f>
        <v>30000</v>
      </c>
      <c r="K3710" s="90">
        <v>1</v>
      </c>
      <c r="L3710" s="85" t="s">
        <v>226</v>
      </c>
      <c r="M3710" s="310" t="s">
        <v>68</v>
      </c>
      <c r="N3710" s="90">
        <v>2</v>
      </c>
      <c r="O3710" s="85">
        <v>161</v>
      </c>
      <c r="P3710" s="85">
        <v>100</v>
      </c>
      <c r="Q3710" s="70">
        <v>6350</v>
      </c>
      <c r="R3710" s="84">
        <f>O3710*Q3710</f>
        <v>1022350</v>
      </c>
      <c r="S3710" s="84">
        <v>26</v>
      </c>
      <c r="T3710" s="84">
        <v>93</v>
      </c>
      <c r="U3710" s="112">
        <f>R3710-R3710*T3710/100</f>
        <v>71564.5</v>
      </c>
      <c r="V3710" s="111">
        <f>J3710+U3710</f>
        <v>101564.5</v>
      </c>
      <c r="W3710" s="112">
        <f>V3710*P3710/100</f>
        <v>101564.5</v>
      </c>
      <c r="X3710" s="59" t="s">
        <v>60</v>
      </c>
      <c r="Y3710" s="625">
        <f>J3710</f>
        <v>30000</v>
      </c>
      <c r="Z3710" s="85">
        <v>0.02</v>
      </c>
      <c r="AA3710" s="79">
        <f t="shared" si="2809"/>
        <v>6</v>
      </c>
    </row>
    <row r="3711" spans="1:27" ht="24" customHeight="1">
      <c r="A3711" s="624"/>
      <c r="B3711" s="389"/>
      <c r="C3711" s="80"/>
      <c r="D3711" s="78"/>
      <c r="E3711" s="78"/>
      <c r="F3711" s="78"/>
      <c r="G3711" s="78"/>
      <c r="H3711" s="259"/>
      <c r="I3711" s="85"/>
      <c r="J3711" s="70"/>
      <c r="K3711" s="90">
        <v>2</v>
      </c>
      <c r="L3711" s="95" t="s">
        <v>162</v>
      </c>
      <c r="M3711" s="86" t="s">
        <v>27</v>
      </c>
      <c r="N3711" s="90">
        <v>1</v>
      </c>
      <c r="O3711" s="85">
        <v>9.6</v>
      </c>
      <c r="P3711" s="85">
        <v>100</v>
      </c>
      <c r="Q3711" s="70">
        <v>5150</v>
      </c>
      <c r="R3711" s="84">
        <f>O3711*Q3711</f>
        <v>49440</v>
      </c>
      <c r="S3711" s="84">
        <v>21</v>
      </c>
      <c r="T3711" s="84">
        <v>93</v>
      </c>
      <c r="U3711" s="30">
        <f>R3711-R3711*T3711/100</f>
        <v>3460.8000000000029</v>
      </c>
      <c r="V3711" s="259">
        <f>J3711+U3711</f>
        <v>3460.8000000000029</v>
      </c>
      <c r="W3711" s="259">
        <f>V3711*P3711/100</f>
        <v>3460.8000000000029</v>
      </c>
      <c r="X3711" s="59"/>
      <c r="Y3711" s="625">
        <v>0</v>
      </c>
      <c r="Z3711" s="85">
        <v>0</v>
      </c>
      <c r="AA3711" s="79">
        <f t="shared" si="2809"/>
        <v>0</v>
      </c>
    </row>
    <row r="3712" spans="1:27" ht="24" customHeight="1">
      <c r="A3712" s="624">
        <v>1796</v>
      </c>
      <c r="B3712" s="389" t="s">
        <v>25</v>
      </c>
      <c r="C3712" s="80" t="s">
        <v>450</v>
      </c>
      <c r="D3712" s="78">
        <v>12</v>
      </c>
      <c r="E3712" s="78">
        <v>0</v>
      </c>
      <c r="F3712" s="78">
        <v>92</v>
      </c>
      <c r="G3712" s="78">
        <v>1</v>
      </c>
      <c r="H3712" s="31">
        <v>4892</v>
      </c>
      <c r="I3712" s="85">
        <v>100</v>
      </c>
      <c r="J3712" s="84">
        <f t="shared" ref="J3712:J3715" si="2829">H3712*I3712</f>
        <v>489200</v>
      </c>
      <c r="K3712" s="85"/>
      <c r="L3712" s="85"/>
      <c r="M3712" s="85"/>
      <c r="N3712" s="85"/>
      <c r="O3712" s="85"/>
      <c r="P3712" s="85">
        <v>100</v>
      </c>
      <c r="Q3712" s="59"/>
      <c r="R3712" s="59">
        <f t="shared" ref="R3712:R3715" si="2830">O3712*Q3712</f>
        <v>0</v>
      </c>
      <c r="S3712" s="59"/>
      <c r="T3712" s="59"/>
      <c r="U3712" s="59">
        <f t="shared" ref="U3712:U3715" si="2831">R3712-R3712*T3712/100</f>
        <v>0</v>
      </c>
      <c r="V3712" s="84">
        <f t="shared" ref="V3712:V3715" si="2832">J3712+U3712</f>
        <v>489200</v>
      </c>
      <c r="W3712" s="84">
        <f t="shared" ref="W3712:W3715" si="2833">V3712*P3712/100</f>
        <v>489200</v>
      </c>
      <c r="X3712" s="59"/>
      <c r="Y3712" s="609">
        <f t="shared" ref="Y3712:Y3721" si="2834">J3712</f>
        <v>489200</v>
      </c>
      <c r="Z3712" s="85">
        <v>0.01</v>
      </c>
      <c r="AA3712" s="79">
        <f t="shared" si="2809"/>
        <v>48.92</v>
      </c>
    </row>
    <row r="3713" spans="1:27" ht="24" customHeight="1">
      <c r="A3713" s="624">
        <v>1797</v>
      </c>
      <c r="B3713" s="389" t="s">
        <v>25</v>
      </c>
      <c r="C3713" s="80" t="s">
        <v>451</v>
      </c>
      <c r="D3713" s="78">
        <v>8</v>
      </c>
      <c r="E3713" s="78">
        <v>0</v>
      </c>
      <c r="F3713" s="78">
        <v>4</v>
      </c>
      <c r="G3713" s="78">
        <v>1</v>
      </c>
      <c r="H3713" s="31">
        <v>3204</v>
      </c>
      <c r="I3713" s="85">
        <v>150</v>
      </c>
      <c r="J3713" s="84">
        <f t="shared" si="2829"/>
        <v>480600</v>
      </c>
      <c r="K3713" s="85"/>
      <c r="L3713" s="85"/>
      <c r="M3713" s="85"/>
      <c r="N3713" s="85"/>
      <c r="O3713" s="85"/>
      <c r="P3713" s="85">
        <v>100</v>
      </c>
      <c r="Q3713" s="59"/>
      <c r="R3713" s="59">
        <f t="shared" si="2830"/>
        <v>0</v>
      </c>
      <c r="S3713" s="59"/>
      <c r="T3713" s="59"/>
      <c r="U3713" s="59">
        <f t="shared" si="2831"/>
        <v>0</v>
      </c>
      <c r="V3713" s="84">
        <f t="shared" si="2832"/>
        <v>480600</v>
      </c>
      <c r="W3713" s="84">
        <f t="shared" si="2833"/>
        <v>480600</v>
      </c>
      <c r="X3713" s="59"/>
      <c r="Y3713" s="609">
        <f t="shared" si="2834"/>
        <v>480600</v>
      </c>
      <c r="Z3713" s="85">
        <v>0.01</v>
      </c>
      <c r="AA3713" s="79">
        <f t="shared" si="2809"/>
        <v>48.06</v>
      </c>
    </row>
    <row r="3714" spans="1:27" ht="24" customHeight="1">
      <c r="A3714" s="624">
        <v>1798</v>
      </c>
      <c r="B3714" s="389" t="s">
        <v>25</v>
      </c>
      <c r="C3714" s="80" t="s">
        <v>452</v>
      </c>
      <c r="D3714" s="78">
        <v>8</v>
      </c>
      <c r="E3714" s="78">
        <v>2</v>
      </c>
      <c r="F3714" s="78">
        <v>6</v>
      </c>
      <c r="G3714" s="78">
        <v>1</v>
      </c>
      <c r="H3714" s="31">
        <v>3406</v>
      </c>
      <c r="I3714" s="85">
        <v>150</v>
      </c>
      <c r="J3714" s="84">
        <f t="shared" si="2829"/>
        <v>510900</v>
      </c>
      <c r="K3714" s="85"/>
      <c r="L3714" s="85"/>
      <c r="M3714" s="85"/>
      <c r="N3714" s="85"/>
      <c r="O3714" s="85"/>
      <c r="P3714" s="85">
        <v>100</v>
      </c>
      <c r="Q3714" s="59"/>
      <c r="R3714" s="59">
        <f t="shared" si="2830"/>
        <v>0</v>
      </c>
      <c r="S3714" s="59"/>
      <c r="T3714" s="59"/>
      <c r="U3714" s="59">
        <f t="shared" si="2831"/>
        <v>0</v>
      </c>
      <c r="V3714" s="84">
        <f t="shared" si="2832"/>
        <v>510900</v>
      </c>
      <c r="W3714" s="84">
        <f t="shared" si="2833"/>
        <v>510900</v>
      </c>
      <c r="X3714" s="59"/>
      <c r="Y3714" s="609">
        <f t="shared" si="2834"/>
        <v>510900</v>
      </c>
      <c r="Z3714" s="85">
        <v>0.01</v>
      </c>
      <c r="AA3714" s="79">
        <f t="shared" si="2809"/>
        <v>51.09</v>
      </c>
    </row>
    <row r="3715" spans="1:27" ht="24" customHeight="1">
      <c r="A3715" s="624">
        <v>1799</v>
      </c>
      <c r="B3715" s="389" t="s">
        <v>25</v>
      </c>
      <c r="C3715" s="80" t="s">
        <v>453</v>
      </c>
      <c r="D3715" s="78">
        <v>5</v>
      </c>
      <c r="E3715" s="78">
        <v>2</v>
      </c>
      <c r="F3715" s="78">
        <v>38</v>
      </c>
      <c r="G3715" s="78">
        <v>1</v>
      </c>
      <c r="H3715" s="31">
        <v>2238</v>
      </c>
      <c r="I3715" s="85">
        <v>150</v>
      </c>
      <c r="J3715" s="84">
        <f t="shared" si="2829"/>
        <v>335700</v>
      </c>
      <c r="K3715" s="85"/>
      <c r="L3715" s="85"/>
      <c r="M3715" s="85"/>
      <c r="N3715" s="85"/>
      <c r="O3715" s="85"/>
      <c r="P3715" s="85">
        <v>100</v>
      </c>
      <c r="Q3715" s="59"/>
      <c r="R3715" s="59">
        <f t="shared" si="2830"/>
        <v>0</v>
      </c>
      <c r="S3715" s="59"/>
      <c r="T3715" s="59"/>
      <c r="U3715" s="59">
        <f t="shared" si="2831"/>
        <v>0</v>
      </c>
      <c r="V3715" s="84">
        <f t="shared" si="2832"/>
        <v>335700</v>
      </c>
      <c r="W3715" s="84">
        <f t="shared" si="2833"/>
        <v>335700</v>
      </c>
      <c r="X3715" s="59"/>
      <c r="Y3715" s="609">
        <f t="shared" si="2834"/>
        <v>335700</v>
      </c>
      <c r="Z3715" s="85">
        <v>0.01</v>
      </c>
      <c r="AA3715" s="79">
        <f t="shared" si="2809"/>
        <v>33.57</v>
      </c>
    </row>
    <row r="3716" spans="1:27" ht="24" customHeight="1">
      <c r="A3716" s="624">
        <v>1800</v>
      </c>
      <c r="B3716" s="389" t="s">
        <v>57</v>
      </c>
      <c r="C3716" s="80" t="s">
        <v>29</v>
      </c>
      <c r="D3716" s="78">
        <v>0</v>
      </c>
      <c r="E3716" s="78">
        <v>2</v>
      </c>
      <c r="F3716" s="78">
        <v>0</v>
      </c>
      <c r="G3716" s="78">
        <v>2</v>
      </c>
      <c r="H3716" s="259">
        <v>200</v>
      </c>
      <c r="I3716" s="85">
        <v>150</v>
      </c>
      <c r="J3716" s="70">
        <f>H3716*I3716</f>
        <v>30000</v>
      </c>
      <c r="K3716" s="90">
        <v>1</v>
      </c>
      <c r="L3716" s="85" t="s">
        <v>226</v>
      </c>
      <c r="M3716" s="86" t="s">
        <v>67</v>
      </c>
      <c r="N3716" s="90">
        <v>2</v>
      </c>
      <c r="O3716" s="85">
        <v>161</v>
      </c>
      <c r="P3716" s="85">
        <v>100</v>
      </c>
      <c r="Q3716" s="70">
        <v>6350</v>
      </c>
      <c r="R3716" s="84">
        <f>O3716*Q3716</f>
        <v>1022350</v>
      </c>
      <c r="S3716" s="84">
        <v>21</v>
      </c>
      <c r="T3716" s="84">
        <v>32</v>
      </c>
      <c r="U3716" s="112">
        <f>R3716-R3716*T3716/100</f>
        <v>695198</v>
      </c>
      <c r="V3716" s="111">
        <f>J3716+U3716</f>
        <v>725198</v>
      </c>
      <c r="W3716" s="112">
        <f>V3716*P3716/100</f>
        <v>725198</v>
      </c>
      <c r="X3716" s="59" t="s">
        <v>60</v>
      </c>
      <c r="Y3716" s="625">
        <f t="shared" si="2834"/>
        <v>30000</v>
      </c>
      <c r="Z3716" s="85">
        <v>0.02</v>
      </c>
      <c r="AA3716" s="79">
        <f t="shared" si="2809"/>
        <v>6</v>
      </c>
    </row>
    <row r="3717" spans="1:27" ht="24" customHeight="1">
      <c r="A3717" s="624">
        <v>1801</v>
      </c>
      <c r="B3717" s="389" t="s">
        <v>25</v>
      </c>
      <c r="C3717" s="80" t="s">
        <v>454</v>
      </c>
      <c r="D3717" s="78">
        <v>18</v>
      </c>
      <c r="E3717" s="78">
        <v>1</v>
      </c>
      <c r="F3717" s="78">
        <v>20</v>
      </c>
      <c r="G3717" s="78">
        <v>1</v>
      </c>
      <c r="H3717" s="31">
        <v>7320</v>
      </c>
      <c r="I3717" s="85">
        <v>150</v>
      </c>
      <c r="J3717" s="84">
        <f t="shared" ref="J3717:J3719" si="2835">H3717*I3717</f>
        <v>1098000</v>
      </c>
      <c r="K3717" s="85"/>
      <c r="L3717" s="85"/>
      <c r="M3717" s="85"/>
      <c r="N3717" s="85"/>
      <c r="O3717" s="85"/>
      <c r="P3717" s="85">
        <v>100</v>
      </c>
      <c r="Q3717" s="59"/>
      <c r="R3717" s="59">
        <f t="shared" ref="R3717:R3719" si="2836">O3717*Q3717</f>
        <v>0</v>
      </c>
      <c r="S3717" s="59"/>
      <c r="T3717" s="59"/>
      <c r="U3717" s="59">
        <f t="shared" ref="U3717:U3719" si="2837">R3717-R3717*T3717/100</f>
        <v>0</v>
      </c>
      <c r="V3717" s="84">
        <f t="shared" ref="V3717:V3719" si="2838">J3717+U3717</f>
        <v>1098000</v>
      </c>
      <c r="W3717" s="84">
        <f t="shared" ref="W3717:W3719" si="2839">V3717*P3717/100</f>
        <v>1098000</v>
      </c>
      <c r="X3717" s="59"/>
      <c r="Y3717" s="609">
        <f t="shared" si="2834"/>
        <v>1098000</v>
      </c>
      <c r="Z3717" s="85">
        <v>0.01</v>
      </c>
      <c r="AA3717" s="79">
        <f t="shared" si="2809"/>
        <v>109.8</v>
      </c>
    </row>
    <row r="3718" spans="1:27" ht="24" customHeight="1">
      <c r="A3718" s="624">
        <v>1802</v>
      </c>
      <c r="B3718" s="389" t="s">
        <v>25</v>
      </c>
      <c r="C3718" s="80" t="s">
        <v>455</v>
      </c>
      <c r="D3718" s="78">
        <v>7</v>
      </c>
      <c r="E3718" s="78">
        <v>1</v>
      </c>
      <c r="F3718" s="78">
        <v>97</v>
      </c>
      <c r="G3718" s="78">
        <v>1</v>
      </c>
      <c r="H3718" s="31">
        <v>2997</v>
      </c>
      <c r="I3718" s="85">
        <v>150</v>
      </c>
      <c r="J3718" s="84">
        <f t="shared" si="2835"/>
        <v>449550</v>
      </c>
      <c r="K3718" s="85"/>
      <c r="L3718" s="85"/>
      <c r="M3718" s="85"/>
      <c r="N3718" s="85"/>
      <c r="O3718" s="85"/>
      <c r="P3718" s="85">
        <v>100</v>
      </c>
      <c r="Q3718" s="59"/>
      <c r="R3718" s="59">
        <f t="shared" si="2836"/>
        <v>0</v>
      </c>
      <c r="S3718" s="59"/>
      <c r="T3718" s="59"/>
      <c r="U3718" s="59">
        <f t="shared" si="2837"/>
        <v>0</v>
      </c>
      <c r="V3718" s="84">
        <f t="shared" si="2838"/>
        <v>449550</v>
      </c>
      <c r="W3718" s="84">
        <f t="shared" si="2839"/>
        <v>449550</v>
      </c>
      <c r="X3718" s="59"/>
      <c r="Y3718" s="609">
        <f t="shared" si="2834"/>
        <v>449550</v>
      </c>
      <c r="Z3718" s="85">
        <v>0.01</v>
      </c>
      <c r="AA3718" s="79">
        <f t="shared" si="2809"/>
        <v>44.954999999999998</v>
      </c>
    </row>
    <row r="3719" spans="1:27" ht="24" customHeight="1">
      <c r="A3719" s="624">
        <v>1803</v>
      </c>
      <c r="B3719" s="389" t="s">
        <v>25</v>
      </c>
      <c r="C3719" s="80" t="s">
        <v>456</v>
      </c>
      <c r="D3719" s="78">
        <v>11</v>
      </c>
      <c r="E3719" s="78">
        <v>2</v>
      </c>
      <c r="F3719" s="78">
        <v>45</v>
      </c>
      <c r="G3719" s="78">
        <v>1</v>
      </c>
      <c r="H3719" s="31">
        <v>4645</v>
      </c>
      <c r="I3719" s="85">
        <v>400</v>
      </c>
      <c r="J3719" s="84">
        <f t="shared" si="2835"/>
        <v>1858000</v>
      </c>
      <c r="K3719" s="85"/>
      <c r="L3719" s="85"/>
      <c r="M3719" s="85"/>
      <c r="N3719" s="85"/>
      <c r="O3719" s="85"/>
      <c r="P3719" s="85">
        <v>100</v>
      </c>
      <c r="Q3719" s="59"/>
      <c r="R3719" s="59">
        <f t="shared" si="2836"/>
        <v>0</v>
      </c>
      <c r="S3719" s="59"/>
      <c r="T3719" s="59"/>
      <c r="U3719" s="59">
        <f t="shared" si="2837"/>
        <v>0</v>
      </c>
      <c r="V3719" s="84">
        <f t="shared" si="2838"/>
        <v>1858000</v>
      </c>
      <c r="W3719" s="84">
        <f t="shared" si="2839"/>
        <v>1858000</v>
      </c>
      <c r="X3719" s="59"/>
      <c r="Y3719" s="609">
        <f t="shared" si="2834"/>
        <v>1858000</v>
      </c>
      <c r="Z3719" s="85">
        <v>0.01</v>
      </c>
      <c r="AA3719" s="79">
        <f t="shared" si="2809"/>
        <v>185.8</v>
      </c>
    </row>
    <row r="3720" spans="1:27" ht="20.100000000000001" customHeight="1">
      <c r="A3720" s="624">
        <v>1804</v>
      </c>
      <c r="B3720" s="389" t="s">
        <v>57</v>
      </c>
      <c r="C3720" s="80" t="s">
        <v>29</v>
      </c>
      <c r="D3720" s="78">
        <v>0</v>
      </c>
      <c r="E3720" s="78">
        <v>2</v>
      </c>
      <c r="F3720" s="78">
        <v>85</v>
      </c>
      <c r="G3720" s="78">
        <v>2</v>
      </c>
      <c r="H3720" s="259">
        <v>285</v>
      </c>
      <c r="I3720" s="85">
        <v>150</v>
      </c>
      <c r="J3720" s="70">
        <f>H3720*I3720</f>
        <v>42750</v>
      </c>
      <c r="K3720" s="90">
        <v>1</v>
      </c>
      <c r="L3720" s="85" t="s">
        <v>226</v>
      </c>
      <c r="M3720" s="86" t="s">
        <v>67</v>
      </c>
      <c r="N3720" s="90">
        <v>2</v>
      </c>
      <c r="O3720" s="85">
        <v>72</v>
      </c>
      <c r="P3720" s="85">
        <v>100</v>
      </c>
      <c r="Q3720" s="70">
        <v>6350</v>
      </c>
      <c r="R3720" s="84">
        <f>O3720*Q3720</f>
        <v>457200</v>
      </c>
      <c r="S3720" s="84">
        <v>13</v>
      </c>
      <c r="T3720" s="84">
        <v>16</v>
      </c>
      <c r="U3720" s="112">
        <f>R3720-R3720*T3720/100</f>
        <v>384048</v>
      </c>
      <c r="V3720" s="111">
        <f>J3720+U3720</f>
        <v>426798</v>
      </c>
      <c r="W3720" s="112">
        <f>V3720*P3720/100</f>
        <v>426798</v>
      </c>
      <c r="X3720" s="59" t="s">
        <v>60</v>
      </c>
      <c r="Y3720" s="625">
        <f t="shared" si="2834"/>
        <v>42750</v>
      </c>
      <c r="Z3720" s="85">
        <v>0.02</v>
      </c>
      <c r="AA3720" s="79">
        <f t="shared" si="2809"/>
        <v>8.5500000000000007</v>
      </c>
    </row>
    <row r="3721" spans="1:27" ht="20.100000000000001" customHeight="1">
      <c r="A3721" s="624">
        <v>1805</v>
      </c>
      <c r="B3721" s="389" t="s">
        <v>57</v>
      </c>
      <c r="C3721" s="80" t="s">
        <v>29</v>
      </c>
      <c r="D3721" s="78">
        <v>0</v>
      </c>
      <c r="E3721" s="78">
        <v>1</v>
      </c>
      <c r="F3721" s="78">
        <v>50</v>
      </c>
      <c r="G3721" s="78">
        <v>2</v>
      </c>
      <c r="H3721" s="259">
        <v>150</v>
      </c>
      <c r="I3721" s="85">
        <v>150</v>
      </c>
      <c r="J3721" s="70">
        <f>H3721*I3721</f>
        <v>22500</v>
      </c>
      <c r="K3721" s="90">
        <v>1</v>
      </c>
      <c r="L3721" s="85" t="s">
        <v>226</v>
      </c>
      <c r="M3721" s="86" t="s">
        <v>67</v>
      </c>
      <c r="N3721" s="90">
        <v>2</v>
      </c>
      <c r="O3721" s="85">
        <v>168</v>
      </c>
      <c r="P3721" s="85">
        <v>100</v>
      </c>
      <c r="Q3721" s="70">
        <v>6350</v>
      </c>
      <c r="R3721" s="84">
        <f>O3721*Q3721</f>
        <v>1066800</v>
      </c>
      <c r="S3721" s="84">
        <v>29</v>
      </c>
      <c r="T3721" s="84">
        <v>48</v>
      </c>
      <c r="U3721" s="112">
        <f>R3721-R3721*T3721/100</f>
        <v>554736</v>
      </c>
      <c r="V3721" s="111">
        <f>J3721+U3721</f>
        <v>577236</v>
      </c>
      <c r="W3721" s="112">
        <f>V3721*P3721/100</f>
        <v>577236</v>
      </c>
      <c r="X3721" s="59" t="s">
        <v>60</v>
      </c>
      <c r="Y3721" s="625">
        <f t="shared" si="2834"/>
        <v>22500</v>
      </c>
      <c r="Z3721" s="85">
        <v>0.02</v>
      </c>
      <c r="AA3721" s="79">
        <f t="shared" si="2809"/>
        <v>4.5</v>
      </c>
    </row>
    <row r="3722" spans="1:27" ht="20.100000000000001" customHeight="1">
      <c r="A3722" s="624"/>
      <c r="B3722" s="389"/>
      <c r="C3722" s="80"/>
      <c r="D3722" s="78"/>
      <c r="E3722" s="78"/>
      <c r="F3722" s="78"/>
      <c r="G3722" s="78"/>
      <c r="H3722" s="259"/>
      <c r="I3722" s="85"/>
      <c r="J3722" s="70"/>
      <c r="K3722" s="90">
        <v>2</v>
      </c>
      <c r="L3722" s="95" t="s">
        <v>162</v>
      </c>
      <c r="M3722" s="86" t="s">
        <v>27</v>
      </c>
      <c r="N3722" s="90">
        <v>1</v>
      </c>
      <c r="O3722" s="85">
        <v>8</v>
      </c>
      <c r="P3722" s="85">
        <v>100</v>
      </c>
      <c r="Q3722" s="70">
        <v>5150</v>
      </c>
      <c r="R3722" s="84">
        <f>O3722*Q3722</f>
        <v>41200</v>
      </c>
      <c r="S3722" s="84">
        <v>31</v>
      </c>
      <c r="T3722" s="84">
        <v>93</v>
      </c>
      <c r="U3722" s="30">
        <f>R3722-R3722*T3722/100</f>
        <v>2884</v>
      </c>
      <c r="V3722" s="259">
        <f>J3722+U3722</f>
        <v>2884</v>
      </c>
      <c r="W3722" s="259">
        <f>V3722*P3722/100</f>
        <v>2884</v>
      </c>
      <c r="X3722" s="59"/>
      <c r="Y3722" s="625">
        <v>0</v>
      </c>
      <c r="Z3722" s="85">
        <v>0</v>
      </c>
      <c r="AA3722" s="79">
        <f t="shared" si="2809"/>
        <v>0</v>
      </c>
    </row>
    <row r="3723" spans="1:27" ht="24" customHeight="1">
      <c r="A3723" s="624">
        <v>1806</v>
      </c>
      <c r="B3723" s="389" t="s">
        <v>25</v>
      </c>
      <c r="C3723" s="80" t="s">
        <v>457</v>
      </c>
      <c r="D3723" s="78">
        <v>7</v>
      </c>
      <c r="E3723" s="78">
        <v>0</v>
      </c>
      <c r="F3723" s="78">
        <v>90</v>
      </c>
      <c r="G3723" s="78">
        <v>1</v>
      </c>
      <c r="H3723" s="31">
        <v>2890</v>
      </c>
      <c r="I3723" s="85">
        <v>100</v>
      </c>
      <c r="J3723" s="84">
        <f t="shared" ref="J3723" si="2840">H3723*I3723</f>
        <v>289000</v>
      </c>
      <c r="K3723" s="85"/>
      <c r="L3723" s="85"/>
      <c r="M3723" s="85"/>
      <c r="N3723" s="85"/>
      <c r="O3723" s="85"/>
      <c r="P3723" s="85">
        <v>100</v>
      </c>
      <c r="Q3723" s="59"/>
      <c r="R3723" s="59">
        <f t="shared" ref="R3723" si="2841">O3723*Q3723</f>
        <v>0</v>
      </c>
      <c r="S3723" s="59"/>
      <c r="T3723" s="59"/>
      <c r="U3723" s="59">
        <f t="shared" ref="U3723" si="2842">R3723-R3723*T3723/100</f>
        <v>0</v>
      </c>
      <c r="V3723" s="84">
        <f t="shared" ref="V3723" si="2843">J3723+U3723</f>
        <v>289000</v>
      </c>
      <c r="W3723" s="84">
        <f t="shared" ref="W3723" si="2844">V3723*P3723/100</f>
        <v>289000</v>
      </c>
      <c r="X3723" s="59"/>
      <c r="Y3723" s="609">
        <f t="shared" ref="Y3723:Y3732" si="2845">J3723</f>
        <v>289000</v>
      </c>
      <c r="Z3723" s="85">
        <v>0.01</v>
      </c>
      <c r="AA3723" s="79">
        <f t="shared" si="2809"/>
        <v>28.9</v>
      </c>
    </row>
    <row r="3724" spans="1:27" ht="20.100000000000001" customHeight="1">
      <c r="A3724" s="624">
        <v>1807</v>
      </c>
      <c r="B3724" s="389" t="s">
        <v>57</v>
      </c>
      <c r="C3724" s="80" t="s">
        <v>29</v>
      </c>
      <c r="D3724" s="78">
        <v>2</v>
      </c>
      <c r="E3724" s="78">
        <v>0</v>
      </c>
      <c r="F3724" s="78">
        <v>0</v>
      </c>
      <c r="G3724" s="78">
        <v>2</v>
      </c>
      <c r="H3724" s="259">
        <v>400</v>
      </c>
      <c r="I3724" s="85">
        <v>150</v>
      </c>
      <c r="J3724" s="70">
        <f>H3724*I3724</f>
        <v>60000</v>
      </c>
      <c r="K3724" s="90">
        <v>1</v>
      </c>
      <c r="L3724" s="85" t="s">
        <v>226</v>
      </c>
      <c r="M3724" s="86" t="s">
        <v>67</v>
      </c>
      <c r="N3724" s="90">
        <v>2</v>
      </c>
      <c r="O3724" s="85">
        <v>165</v>
      </c>
      <c r="P3724" s="85">
        <v>100</v>
      </c>
      <c r="Q3724" s="70">
        <v>6350</v>
      </c>
      <c r="R3724" s="84">
        <f>O3724*Q3724</f>
        <v>1047750</v>
      </c>
      <c r="S3724" s="84">
        <v>11</v>
      </c>
      <c r="T3724" s="84">
        <v>12</v>
      </c>
      <c r="U3724" s="112">
        <f>R3724-R3724*T3724/100</f>
        <v>922020</v>
      </c>
      <c r="V3724" s="111">
        <f>J3724+U3724</f>
        <v>982020</v>
      </c>
      <c r="W3724" s="112">
        <f>V3724*P3724/100</f>
        <v>982020</v>
      </c>
      <c r="X3724" s="59" t="s">
        <v>60</v>
      </c>
      <c r="Y3724" s="625">
        <f t="shared" si="2845"/>
        <v>60000</v>
      </c>
      <c r="Z3724" s="85">
        <v>0.02</v>
      </c>
      <c r="AA3724" s="79">
        <f t="shared" si="2809"/>
        <v>12</v>
      </c>
    </row>
    <row r="3725" spans="1:27" ht="24" customHeight="1">
      <c r="A3725" s="624"/>
      <c r="B3725" s="389"/>
      <c r="C3725" s="80"/>
      <c r="D3725" s="78"/>
      <c r="E3725" s="78"/>
      <c r="F3725" s="78"/>
      <c r="G3725" s="78">
        <v>1</v>
      </c>
      <c r="H3725" s="31">
        <v>400</v>
      </c>
      <c r="I3725" s="85">
        <v>150</v>
      </c>
      <c r="J3725" s="84">
        <f t="shared" ref="J3725:J3726" si="2846">H3725*I3725</f>
        <v>60000</v>
      </c>
      <c r="K3725" s="85"/>
      <c r="L3725" s="85"/>
      <c r="M3725" s="85"/>
      <c r="N3725" s="85"/>
      <c r="O3725" s="85"/>
      <c r="P3725" s="85">
        <v>100</v>
      </c>
      <c r="Q3725" s="59"/>
      <c r="R3725" s="59">
        <f t="shared" ref="R3725:R3726" si="2847">O3725*Q3725</f>
        <v>0</v>
      </c>
      <c r="S3725" s="59"/>
      <c r="T3725" s="59"/>
      <c r="U3725" s="59">
        <f t="shared" ref="U3725:U3726" si="2848">R3725-R3725*T3725/100</f>
        <v>0</v>
      </c>
      <c r="V3725" s="84">
        <f t="shared" ref="V3725:V3726" si="2849">J3725+U3725</f>
        <v>60000</v>
      </c>
      <c r="W3725" s="84">
        <f t="shared" ref="W3725:W3726" si="2850">V3725*P3725/100</f>
        <v>60000</v>
      </c>
      <c r="X3725" s="59"/>
      <c r="Y3725" s="609">
        <f t="shared" si="2845"/>
        <v>60000</v>
      </c>
      <c r="Z3725" s="85">
        <v>0.01</v>
      </c>
      <c r="AA3725" s="79">
        <f t="shared" si="2809"/>
        <v>6</v>
      </c>
    </row>
    <row r="3726" spans="1:27" ht="24" customHeight="1">
      <c r="A3726" s="624">
        <v>1808</v>
      </c>
      <c r="B3726" s="389" t="s">
        <v>25</v>
      </c>
      <c r="C3726" s="80" t="s">
        <v>458</v>
      </c>
      <c r="D3726" s="78">
        <v>17</v>
      </c>
      <c r="E3726" s="78">
        <v>3</v>
      </c>
      <c r="F3726" s="78">
        <v>40</v>
      </c>
      <c r="G3726" s="78">
        <v>1</v>
      </c>
      <c r="H3726" s="31">
        <v>7140</v>
      </c>
      <c r="I3726" s="85">
        <v>150</v>
      </c>
      <c r="J3726" s="84">
        <f t="shared" si="2846"/>
        <v>1071000</v>
      </c>
      <c r="K3726" s="85"/>
      <c r="L3726" s="85"/>
      <c r="M3726" s="85"/>
      <c r="N3726" s="85"/>
      <c r="O3726" s="85"/>
      <c r="P3726" s="85">
        <v>100</v>
      </c>
      <c r="Q3726" s="59"/>
      <c r="R3726" s="59">
        <f t="shared" si="2847"/>
        <v>0</v>
      </c>
      <c r="S3726" s="59"/>
      <c r="T3726" s="59"/>
      <c r="U3726" s="59">
        <f t="shared" si="2848"/>
        <v>0</v>
      </c>
      <c r="V3726" s="84">
        <f t="shared" si="2849"/>
        <v>1071000</v>
      </c>
      <c r="W3726" s="84">
        <f t="shared" si="2850"/>
        <v>1071000</v>
      </c>
      <c r="X3726" s="59"/>
      <c r="Y3726" s="609">
        <f t="shared" si="2845"/>
        <v>1071000</v>
      </c>
      <c r="Z3726" s="85">
        <v>0.01</v>
      </c>
      <c r="AA3726" s="79">
        <f t="shared" si="2809"/>
        <v>107.1</v>
      </c>
    </row>
    <row r="3727" spans="1:27" ht="20.100000000000001" customHeight="1">
      <c r="A3727" s="624">
        <v>1809</v>
      </c>
      <c r="B3727" s="389" t="s">
        <v>57</v>
      </c>
      <c r="C3727" s="80" t="s">
        <v>29</v>
      </c>
      <c r="D3727" s="78">
        <v>0</v>
      </c>
      <c r="E3727" s="78">
        <v>2</v>
      </c>
      <c r="F3727" s="78">
        <v>0</v>
      </c>
      <c r="G3727" s="78">
        <v>2</v>
      </c>
      <c r="H3727" s="259">
        <v>200</v>
      </c>
      <c r="I3727" s="85">
        <v>150</v>
      </c>
      <c r="J3727" s="70">
        <f>H3727*I3727</f>
        <v>30000</v>
      </c>
      <c r="K3727" s="90">
        <v>1</v>
      </c>
      <c r="L3727" s="85" t="s">
        <v>226</v>
      </c>
      <c r="M3727" s="86" t="s">
        <v>67</v>
      </c>
      <c r="N3727" s="90">
        <v>2</v>
      </c>
      <c r="O3727" s="85">
        <v>168</v>
      </c>
      <c r="P3727" s="85">
        <v>100</v>
      </c>
      <c r="Q3727" s="70">
        <v>6350</v>
      </c>
      <c r="R3727" s="84">
        <f>O3727*Q3727</f>
        <v>1066800</v>
      </c>
      <c r="S3727" s="84">
        <v>6</v>
      </c>
      <c r="T3727" s="84">
        <v>6</v>
      </c>
      <c r="U3727" s="112">
        <f>R3727-R3727*T3727/100</f>
        <v>1002792</v>
      </c>
      <c r="V3727" s="111">
        <f>J3727+U3727</f>
        <v>1032792</v>
      </c>
      <c r="W3727" s="112">
        <f>V3727*P3727/100</f>
        <v>1032792</v>
      </c>
      <c r="X3727" s="59" t="s">
        <v>60</v>
      </c>
      <c r="Y3727" s="625">
        <f t="shared" si="2845"/>
        <v>30000</v>
      </c>
      <c r="Z3727" s="85">
        <v>0.02</v>
      </c>
      <c r="AA3727" s="79">
        <f t="shared" si="2809"/>
        <v>6</v>
      </c>
    </row>
    <row r="3728" spans="1:27" ht="24" customHeight="1">
      <c r="A3728" s="624">
        <v>1810</v>
      </c>
      <c r="B3728" s="389" t="s">
        <v>25</v>
      </c>
      <c r="C3728" s="80" t="s">
        <v>459</v>
      </c>
      <c r="D3728" s="78">
        <v>7</v>
      </c>
      <c r="E3728" s="78">
        <v>0</v>
      </c>
      <c r="F3728" s="78">
        <v>41</v>
      </c>
      <c r="G3728" s="78">
        <v>1</v>
      </c>
      <c r="H3728" s="31">
        <v>2841</v>
      </c>
      <c r="I3728" s="85">
        <v>150</v>
      </c>
      <c r="J3728" s="84">
        <f t="shared" ref="J3728:J3731" si="2851">H3728*I3728</f>
        <v>426150</v>
      </c>
      <c r="K3728" s="85"/>
      <c r="L3728" s="85"/>
      <c r="M3728" s="85"/>
      <c r="N3728" s="85"/>
      <c r="O3728" s="85"/>
      <c r="P3728" s="85">
        <v>100</v>
      </c>
      <c r="Q3728" s="59"/>
      <c r="R3728" s="59">
        <f t="shared" ref="R3728:R3731" si="2852">O3728*Q3728</f>
        <v>0</v>
      </c>
      <c r="S3728" s="59"/>
      <c r="T3728" s="59"/>
      <c r="U3728" s="59">
        <f t="shared" ref="U3728:U3731" si="2853">R3728-R3728*T3728/100</f>
        <v>0</v>
      </c>
      <c r="V3728" s="84">
        <f t="shared" ref="V3728:V3731" si="2854">J3728+U3728</f>
        <v>426150</v>
      </c>
      <c r="W3728" s="84">
        <f t="shared" ref="W3728:W3731" si="2855">V3728*P3728/100</f>
        <v>426150</v>
      </c>
      <c r="X3728" s="59"/>
      <c r="Y3728" s="609">
        <f t="shared" si="2845"/>
        <v>426150</v>
      </c>
      <c r="Z3728" s="85">
        <v>0.01</v>
      </c>
      <c r="AA3728" s="79">
        <f t="shared" si="2809"/>
        <v>42.615000000000002</v>
      </c>
    </row>
    <row r="3729" spans="1:27" ht="24" customHeight="1">
      <c r="A3729" s="624">
        <v>1811</v>
      </c>
      <c r="B3729" s="389" t="s">
        <v>25</v>
      </c>
      <c r="C3729" s="80" t="s">
        <v>460</v>
      </c>
      <c r="D3729" s="78">
        <v>1</v>
      </c>
      <c r="E3729" s="78">
        <v>2</v>
      </c>
      <c r="F3729" s="78">
        <v>96</v>
      </c>
      <c r="G3729" s="78">
        <v>1</v>
      </c>
      <c r="H3729" s="31">
        <v>696</v>
      </c>
      <c r="I3729" s="85">
        <v>150</v>
      </c>
      <c r="J3729" s="84">
        <f t="shared" si="2851"/>
        <v>104400</v>
      </c>
      <c r="K3729" s="85"/>
      <c r="L3729" s="85"/>
      <c r="M3729" s="85"/>
      <c r="N3729" s="85"/>
      <c r="O3729" s="85"/>
      <c r="P3729" s="85">
        <v>100</v>
      </c>
      <c r="Q3729" s="59"/>
      <c r="R3729" s="59">
        <f t="shared" si="2852"/>
        <v>0</v>
      </c>
      <c r="S3729" s="59"/>
      <c r="T3729" s="59"/>
      <c r="U3729" s="59">
        <f t="shared" si="2853"/>
        <v>0</v>
      </c>
      <c r="V3729" s="84">
        <f t="shared" si="2854"/>
        <v>104400</v>
      </c>
      <c r="W3729" s="84">
        <f t="shared" si="2855"/>
        <v>104400</v>
      </c>
      <c r="X3729" s="59"/>
      <c r="Y3729" s="609">
        <f t="shared" si="2845"/>
        <v>104400</v>
      </c>
      <c r="Z3729" s="85">
        <v>0.01</v>
      </c>
      <c r="AA3729" s="79">
        <f t="shared" si="2809"/>
        <v>10.44</v>
      </c>
    </row>
    <row r="3730" spans="1:27" ht="24" customHeight="1">
      <c r="A3730" s="624">
        <v>1812</v>
      </c>
      <c r="B3730" s="389" t="s">
        <v>25</v>
      </c>
      <c r="C3730" s="80" t="s">
        <v>461</v>
      </c>
      <c r="D3730" s="78">
        <v>17</v>
      </c>
      <c r="E3730" s="78">
        <v>2</v>
      </c>
      <c r="F3730" s="78">
        <v>72</v>
      </c>
      <c r="G3730" s="78">
        <v>1</v>
      </c>
      <c r="H3730" s="31">
        <v>7072</v>
      </c>
      <c r="I3730" s="85">
        <v>150</v>
      </c>
      <c r="J3730" s="84">
        <f t="shared" si="2851"/>
        <v>1060800</v>
      </c>
      <c r="K3730" s="85"/>
      <c r="L3730" s="85"/>
      <c r="M3730" s="85"/>
      <c r="N3730" s="85"/>
      <c r="O3730" s="85"/>
      <c r="P3730" s="85">
        <v>100</v>
      </c>
      <c r="Q3730" s="59"/>
      <c r="R3730" s="59">
        <f t="shared" si="2852"/>
        <v>0</v>
      </c>
      <c r="S3730" s="59"/>
      <c r="T3730" s="59"/>
      <c r="U3730" s="59">
        <f t="shared" si="2853"/>
        <v>0</v>
      </c>
      <c r="V3730" s="84">
        <f t="shared" si="2854"/>
        <v>1060800</v>
      </c>
      <c r="W3730" s="84">
        <f t="shared" si="2855"/>
        <v>1060800</v>
      </c>
      <c r="X3730" s="59"/>
      <c r="Y3730" s="609">
        <f t="shared" si="2845"/>
        <v>1060800</v>
      </c>
      <c r="Z3730" s="85">
        <v>0.01</v>
      </c>
      <c r="AA3730" s="79">
        <f t="shared" si="2809"/>
        <v>106.08</v>
      </c>
    </row>
    <row r="3731" spans="1:27" ht="24" customHeight="1">
      <c r="A3731" s="636">
        <v>1813</v>
      </c>
      <c r="B3731" s="637" t="s">
        <v>25</v>
      </c>
      <c r="C3731" s="638" t="s">
        <v>462</v>
      </c>
      <c r="D3731" s="639">
        <v>20</v>
      </c>
      <c r="E3731" s="639">
        <v>1</v>
      </c>
      <c r="F3731" s="639">
        <v>29</v>
      </c>
      <c r="G3731" s="639">
        <v>1</v>
      </c>
      <c r="H3731" s="260">
        <v>8129</v>
      </c>
      <c r="I3731" s="640">
        <v>150</v>
      </c>
      <c r="J3731" s="641">
        <f t="shared" si="2851"/>
        <v>1219350</v>
      </c>
      <c r="K3731" s="640"/>
      <c r="L3731" s="640"/>
      <c r="M3731" s="640"/>
      <c r="N3731" s="640"/>
      <c r="O3731" s="640"/>
      <c r="P3731" s="640">
        <v>100</v>
      </c>
      <c r="Q3731" s="642"/>
      <c r="R3731" s="642">
        <f t="shared" si="2852"/>
        <v>0</v>
      </c>
      <c r="S3731" s="642"/>
      <c r="T3731" s="642"/>
      <c r="U3731" s="642">
        <f t="shared" si="2853"/>
        <v>0</v>
      </c>
      <c r="V3731" s="641">
        <f t="shared" si="2854"/>
        <v>1219350</v>
      </c>
      <c r="W3731" s="641">
        <f t="shared" si="2855"/>
        <v>1219350</v>
      </c>
      <c r="X3731" s="642"/>
      <c r="Y3731" s="643">
        <f t="shared" si="2845"/>
        <v>1219350</v>
      </c>
      <c r="Z3731" s="640">
        <v>0.01</v>
      </c>
      <c r="AA3731" s="91">
        <f t="shared" si="2809"/>
        <v>121.935</v>
      </c>
    </row>
    <row r="3732" spans="1:27" ht="20.100000000000001" customHeight="1">
      <c r="A3732" s="624">
        <v>1814</v>
      </c>
      <c r="B3732" s="389" t="s">
        <v>57</v>
      </c>
      <c r="C3732" s="80" t="s">
        <v>29</v>
      </c>
      <c r="D3732" s="78">
        <v>0</v>
      </c>
      <c r="E3732" s="78">
        <v>3</v>
      </c>
      <c r="F3732" s="78">
        <v>0</v>
      </c>
      <c r="G3732" s="78">
        <v>2</v>
      </c>
      <c r="H3732" s="259">
        <v>300</v>
      </c>
      <c r="I3732" s="85">
        <v>150</v>
      </c>
      <c r="J3732" s="70">
        <f>H3732*I3732</f>
        <v>45000</v>
      </c>
      <c r="K3732" s="90">
        <v>1</v>
      </c>
      <c r="L3732" s="85" t="s">
        <v>226</v>
      </c>
      <c r="M3732" s="86" t="s">
        <v>67</v>
      </c>
      <c r="N3732" s="90">
        <v>2</v>
      </c>
      <c r="O3732" s="85">
        <v>348</v>
      </c>
      <c r="P3732" s="85">
        <v>100</v>
      </c>
      <c r="Q3732" s="70">
        <v>6350</v>
      </c>
      <c r="R3732" s="84">
        <f>O3732*Q3732</f>
        <v>2209800</v>
      </c>
      <c r="S3732" s="84">
        <v>14</v>
      </c>
      <c r="T3732" s="84">
        <v>18</v>
      </c>
      <c r="U3732" s="112">
        <f>R3732-R3732*T3732/100</f>
        <v>1812036</v>
      </c>
      <c r="V3732" s="111">
        <f>J3732+U3732</f>
        <v>1857036</v>
      </c>
      <c r="W3732" s="112">
        <f>V3732*P3732/100</f>
        <v>1857036</v>
      </c>
      <c r="X3732" s="59" t="s">
        <v>60</v>
      </c>
      <c r="Y3732" s="625">
        <f t="shared" si="2845"/>
        <v>45000</v>
      </c>
      <c r="Z3732" s="85">
        <v>0.02</v>
      </c>
      <c r="AA3732" s="79">
        <f t="shared" si="2809"/>
        <v>9</v>
      </c>
    </row>
    <row r="3733" spans="1:27" ht="20.100000000000001" customHeight="1">
      <c r="A3733" s="624"/>
      <c r="B3733" s="389"/>
      <c r="C3733" s="633"/>
      <c r="D3733" s="78"/>
      <c r="E3733" s="78"/>
      <c r="F3733" s="78"/>
      <c r="G3733" s="78"/>
      <c r="H3733" s="259"/>
      <c r="I3733" s="85"/>
      <c r="J3733" s="70"/>
      <c r="K3733" s="90">
        <v>2</v>
      </c>
      <c r="L3733" s="95" t="s">
        <v>162</v>
      </c>
      <c r="M3733" s="86" t="s">
        <v>27</v>
      </c>
      <c r="N3733" s="90">
        <v>1</v>
      </c>
      <c r="O3733" s="85">
        <v>8</v>
      </c>
      <c r="P3733" s="85">
        <v>100</v>
      </c>
      <c r="Q3733" s="70">
        <v>5150</v>
      </c>
      <c r="R3733" s="84">
        <f>O3733*Q3733</f>
        <v>41200</v>
      </c>
      <c r="S3733" s="84">
        <v>21</v>
      </c>
      <c r="T3733" s="84">
        <v>93</v>
      </c>
      <c r="U3733" s="30">
        <f>R3733-R3733*T3733/100</f>
        <v>2884</v>
      </c>
      <c r="V3733" s="259">
        <f>J3733+U3733</f>
        <v>2884</v>
      </c>
      <c r="W3733" s="259">
        <f>V3733*P3733/100</f>
        <v>2884</v>
      </c>
      <c r="X3733" s="59"/>
      <c r="Y3733" s="625">
        <v>0</v>
      </c>
      <c r="Z3733" s="85">
        <v>0</v>
      </c>
      <c r="AA3733" s="79">
        <f t="shared" si="2809"/>
        <v>0</v>
      </c>
    </row>
    <row r="3734" spans="1:27" ht="24" customHeight="1">
      <c r="A3734" s="624">
        <v>1815</v>
      </c>
      <c r="B3734" s="389" t="s">
        <v>25</v>
      </c>
      <c r="C3734" s="80" t="s">
        <v>463</v>
      </c>
      <c r="D3734" s="78">
        <v>7</v>
      </c>
      <c r="E3734" s="78">
        <v>1</v>
      </c>
      <c r="F3734" s="78">
        <v>26</v>
      </c>
      <c r="G3734" s="78">
        <v>1</v>
      </c>
      <c r="H3734" s="31">
        <v>2926</v>
      </c>
      <c r="I3734" s="85">
        <v>150</v>
      </c>
      <c r="J3734" s="84">
        <f t="shared" ref="J3734" si="2856">H3734*I3734</f>
        <v>438900</v>
      </c>
      <c r="K3734" s="85"/>
      <c r="L3734" s="85"/>
      <c r="M3734" s="85"/>
      <c r="N3734" s="85"/>
      <c r="O3734" s="85"/>
      <c r="P3734" s="85">
        <v>100</v>
      </c>
      <c r="Q3734" s="59"/>
      <c r="R3734" s="59">
        <f t="shared" ref="R3734" si="2857">O3734*Q3734</f>
        <v>0</v>
      </c>
      <c r="S3734" s="59"/>
      <c r="T3734" s="59"/>
      <c r="U3734" s="59">
        <f t="shared" ref="U3734" si="2858">R3734-R3734*T3734/100</f>
        <v>0</v>
      </c>
      <c r="V3734" s="84">
        <f t="shared" ref="V3734" si="2859">J3734+U3734</f>
        <v>438900</v>
      </c>
      <c r="W3734" s="84">
        <f t="shared" ref="W3734" si="2860">V3734*P3734/100</f>
        <v>438900</v>
      </c>
      <c r="X3734" s="59"/>
      <c r="Y3734" s="609">
        <f>J3734</f>
        <v>438900</v>
      </c>
      <c r="Z3734" s="85">
        <v>0.01</v>
      </c>
      <c r="AA3734" s="79">
        <f t="shared" si="2809"/>
        <v>43.89</v>
      </c>
    </row>
    <row r="3735" spans="1:27" s="644" customFormat="1" ht="20.100000000000001" customHeight="1">
      <c r="A3735" s="624">
        <v>1816</v>
      </c>
      <c r="B3735" s="389" t="s">
        <v>57</v>
      </c>
      <c r="C3735" s="80" t="s">
        <v>29</v>
      </c>
      <c r="D3735" s="78">
        <v>1</v>
      </c>
      <c r="E3735" s="78">
        <v>0</v>
      </c>
      <c r="F3735" s="78">
        <v>0</v>
      </c>
      <c r="G3735" s="78">
        <v>2</v>
      </c>
      <c r="H3735" s="259">
        <v>400</v>
      </c>
      <c r="I3735" s="85">
        <v>150</v>
      </c>
      <c r="J3735" s="70">
        <f>H3735*I3735</f>
        <v>60000</v>
      </c>
      <c r="K3735" s="90">
        <v>1</v>
      </c>
      <c r="L3735" s="85" t="s">
        <v>226</v>
      </c>
      <c r="M3735" s="86" t="s">
        <v>63</v>
      </c>
      <c r="N3735" s="90">
        <v>2</v>
      </c>
      <c r="O3735" s="85">
        <v>684</v>
      </c>
      <c r="P3735" s="85">
        <v>100</v>
      </c>
      <c r="Q3735" s="70">
        <v>6350</v>
      </c>
      <c r="R3735" s="84">
        <f>O3735*Q3735</f>
        <v>4343400</v>
      </c>
      <c r="S3735" s="84">
        <v>29</v>
      </c>
      <c r="T3735" s="84">
        <v>85</v>
      </c>
      <c r="U3735" s="112">
        <f>R3735-R3735*T3735/100</f>
        <v>651510</v>
      </c>
      <c r="V3735" s="111">
        <f>J3735+U3735</f>
        <v>711510</v>
      </c>
      <c r="W3735" s="112">
        <f>V3735*P3735/100</f>
        <v>711510</v>
      </c>
      <c r="X3735" s="59" t="s">
        <v>60</v>
      </c>
      <c r="Y3735" s="625">
        <f>J3735</f>
        <v>60000</v>
      </c>
      <c r="Z3735" s="85">
        <v>0.02</v>
      </c>
      <c r="AA3735" s="79">
        <f t="shared" si="2809"/>
        <v>12</v>
      </c>
    </row>
    <row r="3736" spans="1:27" s="644" customFormat="1" ht="20.100000000000001" customHeight="1">
      <c r="A3736" s="624"/>
      <c r="B3736" s="389"/>
      <c r="C3736" s="633"/>
      <c r="D3736" s="78"/>
      <c r="E3736" s="78"/>
      <c r="F3736" s="78"/>
      <c r="G3736" s="78"/>
      <c r="H3736" s="259"/>
      <c r="I3736" s="85"/>
      <c r="J3736" s="70"/>
      <c r="K3736" s="90">
        <v>2</v>
      </c>
      <c r="L3736" s="95" t="s">
        <v>162</v>
      </c>
      <c r="M3736" s="86" t="s">
        <v>27</v>
      </c>
      <c r="N3736" s="90">
        <v>1</v>
      </c>
      <c r="O3736" s="85">
        <v>6</v>
      </c>
      <c r="P3736" s="85">
        <v>100</v>
      </c>
      <c r="Q3736" s="70">
        <v>5150</v>
      </c>
      <c r="R3736" s="84">
        <f>O3736*Q3736</f>
        <v>30900</v>
      </c>
      <c r="S3736" s="84">
        <v>29</v>
      </c>
      <c r="T3736" s="84">
        <v>93</v>
      </c>
      <c r="U3736" s="30">
        <f>R3736-R3736*T3736/100</f>
        <v>2163</v>
      </c>
      <c r="V3736" s="259">
        <f>J3736+U3736</f>
        <v>2163</v>
      </c>
      <c r="W3736" s="259">
        <f>V3736*P3736/100</f>
        <v>2163</v>
      </c>
      <c r="X3736" s="59"/>
      <c r="Y3736" s="625">
        <v>0</v>
      </c>
      <c r="Z3736" s="85">
        <v>0</v>
      </c>
      <c r="AA3736" s="79">
        <f t="shared" si="2809"/>
        <v>0</v>
      </c>
    </row>
    <row r="3737" spans="1:27" s="644" customFormat="1" ht="24" customHeight="1">
      <c r="A3737" s="624">
        <v>1817</v>
      </c>
      <c r="B3737" s="389" t="s">
        <v>25</v>
      </c>
      <c r="C3737" s="80" t="s">
        <v>464</v>
      </c>
      <c r="D3737" s="78">
        <v>10</v>
      </c>
      <c r="E3737" s="78">
        <v>2</v>
      </c>
      <c r="F3737" s="78">
        <v>79</v>
      </c>
      <c r="G3737" s="78">
        <v>1</v>
      </c>
      <c r="H3737" s="31">
        <v>4279</v>
      </c>
      <c r="I3737" s="85">
        <v>150</v>
      </c>
      <c r="J3737" s="84">
        <f t="shared" ref="J3737:J3739" si="2861">H3737*I3737</f>
        <v>641850</v>
      </c>
      <c r="K3737" s="85"/>
      <c r="L3737" s="85"/>
      <c r="M3737" s="85"/>
      <c r="N3737" s="85"/>
      <c r="O3737" s="85"/>
      <c r="P3737" s="85">
        <v>100</v>
      </c>
      <c r="Q3737" s="59"/>
      <c r="R3737" s="59">
        <f t="shared" ref="R3737:R3739" si="2862">O3737*Q3737</f>
        <v>0</v>
      </c>
      <c r="S3737" s="59"/>
      <c r="T3737" s="59"/>
      <c r="U3737" s="59">
        <f t="shared" ref="U3737:U3739" si="2863">R3737-R3737*T3737/100</f>
        <v>0</v>
      </c>
      <c r="V3737" s="84">
        <f t="shared" ref="V3737:V3739" si="2864">J3737+U3737</f>
        <v>641850</v>
      </c>
      <c r="W3737" s="84">
        <f t="shared" ref="W3737:W3739" si="2865">V3737*P3737/100</f>
        <v>641850</v>
      </c>
      <c r="X3737" s="59"/>
      <c r="Y3737" s="609">
        <f>J3737</f>
        <v>641850</v>
      </c>
      <c r="Z3737" s="85">
        <v>0.01</v>
      </c>
      <c r="AA3737" s="79">
        <f t="shared" si="2809"/>
        <v>64.185000000000002</v>
      </c>
    </row>
    <row r="3738" spans="1:27" s="644" customFormat="1" ht="24" customHeight="1">
      <c r="A3738" s="624">
        <v>1818</v>
      </c>
      <c r="B3738" s="389" t="s">
        <v>25</v>
      </c>
      <c r="C3738" s="80" t="s">
        <v>351</v>
      </c>
      <c r="D3738" s="78">
        <v>15</v>
      </c>
      <c r="E3738" s="78">
        <v>1</v>
      </c>
      <c r="F3738" s="78">
        <v>92</v>
      </c>
      <c r="G3738" s="78">
        <v>1</v>
      </c>
      <c r="H3738" s="31">
        <v>6192</v>
      </c>
      <c r="I3738" s="85">
        <v>100</v>
      </c>
      <c r="J3738" s="84">
        <f t="shared" si="2861"/>
        <v>619200</v>
      </c>
      <c r="K3738" s="85"/>
      <c r="L3738" s="85"/>
      <c r="M3738" s="85"/>
      <c r="N3738" s="85"/>
      <c r="O3738" s="85"/>
      <c r="P3738" s="85">
        <v>100</v>
      </c>
      <c r="Q3738" s="59"/>
      <c r="R3738" s="59">
        <f t="shared" si="2862"/>
        <v>0</v>
      </c>
      <c r="S3738" s="59"/>
      <c r="T3738" s="59"/>
      <c r="U3738" s="59">
        <f t="shared" si="2863"/>
        <v>0</v>
      </c>
      <c r="V3738" s="84">
        <f t="shared" si="2864"/>
        <v>619200</v>
      </c>
      <c r="W3738" s="84">
        <f t="shared" si="2865"/>
        <v>619200</v>
      </c>
      <c r="X3738" s="59"/>
      <c r="Y3738" s="609">
        <f>J3738</f>
        <v>619200</v>
      </c>
      <c r="Z3738" s="85">
        <v>0.01</v>
      </c>
      <c r="AA3738" s="79">
        <f t="shared" si="2809"/>
        <v>61.92</v>
      </c>
    </row>
    <row r="3739" spans="1:27" s="644" customFormat="1" ht="24" customHeight="1">
      <c r="A3739" s="624">
        <v>1819</v>
      </c>
      <c r="B3739" s="389" t="s">
        <v>25</v>
      </c>
      <c r="C3739" s="80" t="s">
        <v>465</v>
      </c>
      <c r="D3739" s="78">
        <v>12</v>
      </c>
      <c r="E3739" s="78">
        <v>0</v>
      </c>
      <c r="F3739" s="78">
        <v>1</v>
      </c>
      <c r="G3739" s="78">
        <v>1</v>
      </c>
      <c r="H3739" s="31">
        <v>4801</v>
      </c>
      <c r="I3739" s="85">
        <v>150</v>
      </c>
      <c r="J3739" s="84">
        <f t="shared" si="2861"/>
        <v>720150</v>
      </c>
      <c r="K3739" s="85"/>
      <c r="L3739" s="85"/>
      <c r="M3739" s="85"/>
      <c r="N3739" s="85"/>
      <c r="O3739" s="85"/>
      <c r="P3739" s="85">
        <v>100</v>
      </c>
      <c r="Q3739" s="59"/>
      <c r="R3739" s="59">
        <f t="shared" si="2862"/>
        <v>0</v>
      </c>
      <c r="S3739" s="59"/>
      <c r="T3739" s="59"/>
      <c r="U3739" s="59">
        <f t="shared" si="2863"/>
        <v>0</v>
      </c>
      <c r="V3739" s="84">
        <f t="shared" si="2864"/>
        <v>720150</v>
      </c>
      <c r="W3739" s="84">
        <f t="shared" si="2865"/>
        <v>720150</v>
      </c>
      <c r="X3739" s="59"/>
      <c r="Y3739" s="609">
        <f>J3739</f>
        <v>720150</v>
      </c>
      <c r="Z3739" s="85">
        <v>0.01</v>
      </c>
      <c r="AA3739" s="79">
        <f t="shared" si="2809"/>
        <v>72.015000000000001</v>
      </c>
    </row>
    <row r="3740" spans="1:27" s="644" customFormat="1" ht="20.100000000000001" customHeight="1">
      <c r="A3740" s="624">
        <v>1820</v>
      </c>
      <c r="B3740" s="389" t="s">
        <v>57</v>
      </c>
      <c r="C3740" s="80" t="s">
        <v>29</v>
      </c>
      <c r="D3740" s="78">
        <v>0</v>
      </c>
      <c r="E3740" s="78">
        <v>20</v>
      </c>
      <c r="F3740" s="78">
        <v>0</v>
      </c>
      <c r="G3740" s="78">
        <v>2</v>
      </c>
      <c r="H3740" s="259">
        <v>200</v>
      </c>
      <c r="I3740" s="85">
        <v>400</v>
      </c>
      <c r="J3740" s="70">
        <f>H3740*I3740</f>
        <v>80000</v>
      </c>
      <c r="K3740" s="90">
        <v>1</v>
      </c>
      <c r="L3740" s="85" t="s">
        <v>226</v>
      </c>
      <c r="M3740" s="86" t="s">
        <v>67</v>
      </c>
      <c r="N3740" s="90">
        <v>2</v>
      </c>
      <c r="O3740" s="85">
        <v>242</v>
      </c>
      <c r="P3740" s="85">
        <v>100</v>
      </c>
      <c r="Q3740" s="70">
        <v>6350</v>
      </c>
      <c r="R3740" s="84">
        <f>O3740*Q3740</f>
        <v>1536700</v>
      </c>
      <c r="S3740" s="84">
        <v>11</v>
      </c>
      <c r="T3740" s="84">
        <v>12</v>
      </c>
      <c r="U3740" s="112">
        <f>R3740-R3740*T3740/100</f>
        <v>1352296</v>
      </c>
      <c r="V3740" s="111">
        <f>J3740+U3740</f>
        <v>1432296</v>
      </c>
      <c r="W3740" s="112">
        <f>V3740*P3740/100</f>
        <v>1432296</v>
      </c>
      <c r="X3740" s="59" t="s">
        <v>60</v>
      </c>
      <c r="Y3740" s="625">
        <f>J3740</f>
        <v>80000</v>
      </c>
      <c r="Z3740" s="85">
        <v>0.02</v>
      </c>
      <c r="AA3740" s="79">
        <f t="shared" si="2809"/>
        <v>16</v>
      </c>
    </row>
    <row r="3741" spans="1:27" s="644" customFormat="1" ht="20.100000000000001" customHeight="1">
      <c r="A3741" s="624"/>
      <c r="B3741" s="389"/>
      <c r="C3741" s="633"/>
      <c r="D3741" s="78"/>
      <c r="E3741" s="78"/>
      <c r="F3741" s="78"/>
      <c r="G3741" s="78"/>
      <c r="H3741" s="259"/>
      <c r="I3741" s="85"/>
      <c r="J3741" s="70"/>
      <c r="K3741" s="90">
        <v>2</v>
      </c>
      <c r="L3741" s="95" t="s">
        <v>162</v>
      </c>
      <c r="M3741" s="86" t="s">
        <v>27</v>
      </c>
      <c r="N3741" s="90">
        <v>1</v>
      </c>
      <c r="O3741" s="85">
        <v>9.6</v>
      </c>
      <c r="P3741" s="85">
        <v>100</v>
      </c>
      <c r="Q3741" s="70">
        <v>5150</v>
      </c>
      <c r="R3741" s="84">
        <f>O3741*Q3741</f>
        <v>49440</v>
      </c>
      <c r="S3741" s="84">
        <v>21</v>
      </c>
      <c r="T3741" s="84">
        <v>93</v>
      </c>
      <c r="U3741" s="30">
        <f>R3741-R3741*T3741/100</f>
        <v>3460.8000000000029</v>
      </c>
      <c r="V3741" s="259">
        <f>J3741+U3741</f>
        <v>3460.8000000000029</v>
      </c>
      <c r="W3741" s="259">
        <f>V3741*P3741/100</f>
        <v>3460.8000000000029</v>
      </c>
      <c r="X3741" s="59"/>
      <c r="Y3741" s="625">
        <v>0</v>
      </c>
      <c r="Z3741" s="85">
        <v>0</v>
      </c>
      <c r="AA3741" s="79">
        <f t="shared" si="2809"/>
        <v>0</v>
      </c>
    </row>
    <row r="3742" spans="1:27" s="644" customFormat="1" ht="20.100000000000001" customHeight="1">
      <c r="A3742" s="624">
        <v>1821</v>
      </c>
      <c r="B3742" s="389" t="s">
        <v>57</v>
      </c>
      <c r="C3742" s="80" t="s">
        <v>29</v>
      </c>
      <c r="D3742" s="78">
        <v>0</v>
      </c>
      <c r="E3742" s="78">
        <v>2</v>
      </c>
      <c r="F3742" s="78">
        <v>0</v>
      </c>
      <c r="G3742" s="78">
        <v>2</v>
      </c>
      <c r="H3742" s="259">
        <v>200</v>
      </c>
      <c r="I3742" s="85">
        <v>400</v>
      </c>
      <c r="J3742" s="70">
        <f>H3742*I3742</f>
        <v>80000</v>
      </c>
      <c r="K3742" s="90">
        <v>1</v>
      </c>
      <c r="L3742" s="85" t="s">
        <v>226</v>
      </c>
      <c r="M3742" s="86" t="s">
        <v>67</v>
      </c>
      <c r="N3742" s="90">
        <v>2</v>
      </c>
      <c r="O3742" s="85">
        <v>242</v>
      </c>
      <c r="P3742" s="85">
        <v>100</v>
      </c>
      <c r="Q3742" s="70">
        <v>6350</v>
      </c>
      <c r="R3742" s="84">
        <f>O3742*Q3742</f>
        <v>1536700</v>
      </c>
      <c r="S3742" s="84">
        <v>7</v>
      </c>
      <c r="T3742" s="84">
        <v>7</v>
      </c>
      <c r="U3742" s="112">
        <f>R3742-R3742*T3742/100</f>
        <v>1429131</v>
      </c>
      <c r="V3742" s="111">
        <f>J3742+U3742</f>
        <v>1509131</v>
      </c>
      <c r="W3742" s="112">
        <f>V3742*P3742/100</f>
        <v>1509131</v>
      </c>
      <c r="X3742" s="59" t="s">
        <v>60</v>
      </c>
      <c r="Y3742" s="625">
        <f>J3742</f>
        <v>80000</v>
      </c>
      <c r="Z3742" s="85">
        <v>0.02</v>
      </c>
      <c r="AA3742" s="79">
        <f t="shared" si="2809"/>
        <v>16</v>
      </c>
    </row>
    <row r="3743" spans="1:27" s="644" customFormat="1" ht="24" customHeight="1">
      <c r="A3743" s="624">
        <v>1822</v>
      </c>
      <c r="B3743" s="389" t="s">
        <v>25</v>
      </c>
      <c r="C3743" s="80" t="s">
        <v>466</v>
      </c>
      <c r="D3743" s="78">
        <v>25</v>
      </c>
      <c r="E3743" s="78">
        <v>2</v>
      </c>
      <c r="F3743" s="78">
        <v>27</v>
      </c>
      <c r="G3743" s="78">
        <v>1</v>
      </c>
      <c r="H3743" s="31">
        <v>10227</v>
      </c>
      <c r="I3743" s="85">
        <v>150</v>
      </c>
      <c r="J3743" s="84">
        <f t="shared" ref="J3743" si="2866">H3743*I3743</f>
        <v>1534050</v>
      </c>
      <c r="K3743" s="85"/>
      <c r="L3743" s="85"/>
      <c r="M3743" s="85"/>
      <c r="N3743" s="85"/>
      <c r="O3743" s="85"/>
      <c r="P3743" s="85">
        <v>100</v>
      </c>
      <c r="Q3743" s="59"/>
      <c r="R3743" s="59">
        <f t="shared" ref="R3743" si="2867">O3743*Q3743</f>
        <v>0</v>
      </c>
      <c r="S3743" s="59"/>
      <c r="T3743" s="59"/>
      <c r="U3743" s="59">
        <f t="shared" ref="U3743" si="2868">R3743-R3743*T3743/100</f>
        <v>0</v>
      </c>
      <c r="V3743" s="84">
        <f t="shared" ref="V3743" si="2869">J3743+U3743</f>
        <v>1534050</v>
      </c>
      <c r="W3743" s="84">
        <f t="shared" ref="W3743" si="2870">V3743*P3743/100</f>
        <v>1534050</v>
      </c>
      <c r="X3743" s="59"/>
      <c r="Y3743" s="609">
        <f>J3743</f>
        <v>1534050</v>
      </c>
      <c r="Z3743" s="85">
        <v>0.01</v>
      </c>
      <c r="AA3743" s="79">
        <f t="shared" si="2809"/>
        <v>153.405</v>
      </c>
    </row>
    <row r="3744" spans="1:27" ht="20.100000000000001" customHeight="1">
      <c r="A3744" s="624">
        <v>1823</v>
      </c>
      <c r="B3744" s="389" t="s">
        <v>57</v>
      </c>
      <c r="C3744" s="80" t="s">
        <v>445</v>
      </c>
      <c r="D3744" s="78">
        <v>1</v>
      </c>
      <c r="E3744" s="78">
        <v>0</v>
      </c>
      <c r="F3744" s="78">
        <v>0</v>
      </c>
      <c r="G3744" s="78">
        <v>2</v>
      </c>
      <c r="H3744" s="259">
        <v>400</v>
      </c>
      <c r="I3744" s="85">
        <v>150</v>
      </c>
      <c r="J3744" s="70">
        <f>H3744*I3744</f>
        <v>60000</v>
      </c>
      <c r="K3744" s="90">
        <v>1</v>
      </c>
      <c r="L3744" s="85" t="s">
        <v>226</v>
      </c>
      <c r="M3744" s="86" t="s">
        <v>63</v>
      </c>
      <c r="N3744" s="90">
        <v>2</v>
      </c>
      <c r="O3744" s="85">
        <v>324</v>
      </c>
      <c r="P3744" s="85">
        <v>100</v>
      </c>
      <c r="Q3744" s="70">
        <v>6350</v>
      </c>
      <c r="R3744" s="84">
        <f>O3744*Q3744</f>
        <v>2057400</v>
      </c>
      <c r="S3744" s="84">
        <v>21</v>
      </c>
      <c r="T3744" s="84">
        <v>85</v>
      </c>
      <c r="U3744" s="112">
        <f>R3744-R3744*T3744/100</f>
        <v>308610</v>
      </c>
      <c r="V3744" s="111">
        <f>J3744+U3744</f>
        <v>368610</v>
      </c>
      <c r="W3744" s="112">
        <f>V3744*P3744/100</f>
        <v>368610</v>
      </c>
      <c r="X3744" s="59" t="s">
        <v>60</v>
      </c>
      <c r="Y3744" s="625">
        <f>J3744</f>
        <v>60000</v>
      </c>
      <c r="Z3744" s="85">
        <v>0.02</v>
      </c>
      <c r="AA3744" s="79">
        <f t="shared" si="2809"/>
        <v>12</v>
      </c>
    </row>
    <row r="3745" spans="1:27" ht="20.100000000000001" customHeight="1">
      <c r="A3745" s="624"/>
      <c r="B3745" s="389"/>
      <c r="C3745" s="633"/>
      <c r="D3745" s="78"/>
      <c r="E3745" s="78"/>
      <c r="F3745" s="78"/>
      <c r="G3745" s="78"/>
      <c r="H3745" s="259"/>
      <c r="I3745" s="85"/>
      <c r="J3745" s="70"/>
      <c r="K3745" s="90">
        <v>2</v>
      </c>
      <c r="L3745" s="95" t="s">
        <v>66</v>
      </c>
      <c r="M3745" s="86" t="s">
        <v>27</v>
      </c>
      <c r="N3745" s="90">
        <v>3</v>
      </c>
      <c r="O3745" s="85">
        <v>50</v>
      </c>
      <c r="P3745" s="85">
        <v>100</v>
      </c>
      <c r="Q3745" s="70">
        <v>2650</v>
      </c>
      <c r="R3745" s="84">
        <f>O3745*Q3745</f>
        <v>132500</v>
      </c>
      <c r="S3745" s="84">
        <v>21</v>
      </c>
      <c r="T3745" s="84">
        <v>93</v>
      </c>
      <c r="U3745" s="59">
        <f>R3745-R3745*T3745/100</f>
        <v>9275</v>
      </c>
      <c r="V3745" s="70">
        <f>J3745+U3745</f>
        <v>9275</v>
      </c>
      <c r="W3745" s="59">
        <f>V3745*P3745/100</f>
        <v>9275</v>
      </c>
      <c r="X3745" s="59">
        <v>0</v>
      </c>
      <c r="Y3745" s="625">
        <f>W3745</f>
        <v>9275</v>
      </c>
      <c r="Z3745" s="85">
        <v>0.3</v>
      </c>
      <c r="AA3745" s="79">
        <f t="shared" si="2809"/>
        <v>27.824999999999999</v>
      </c>
    </row>
    <row r="3746" spans="1:27" ht="24" customHeight="1">
      <c r="A3746" s="624">
        <v>1824</v>
      </c>
      <c r="B3746" s="389" t="s">
        <v>25</v>
      </c>
      <c r="C3746" s="80" t="s">
        <v>467</v>
      </c>
      <c r="D3746" s="78">
        <v>4</v>
      </c>
      <c r="E3746" s="78">
        <v>2</v>
      </c>
      <c r="F3746" s="78">
        <v>76</v>
      </c>
      <c r="G3746" s="78">
        <v>1</v>
      </c>
      <c r="H3746" s="31">
        <v>1876</v>
      </c>
      <c r="I3746" s="85">
        <v>150</v>
      </c>
      <c r="J3746" s="84">
        <f t="shared" ref="J3746:J3747" si="2871">H3746*I3746</f>
        <v>281400</v>
      </c>
      <c r="K3746" s="85"/>
      <c r="L3746" s="85"/>
      <c r="M3746" s="85"/>
      <c r="N3746" s="85"/>
      <c r="O3746" s="85"/>
      <c r="P3746" s="85">
        <v>100</v>
      </c>
      <c r="Q3746" s="59"/>
      <c r="R3746" s="59">
        <f t="shared" ref="R3746:R3747" si="2872">O3746*Q3746</f>
        <v>0</v>
      </c>
      <c r="S3746" s="59"/>
      <c r="T3746" s="59"/>
      <c r="U3746" s="59">
        <f t="shared" ref="U3746:U3747" si="2873">R3746-R3746*T3746/100</f>
        <v>0</v>
      </c>
      <c r="V3746" s="84">
        <f t="shared" ref="V3746:V3747" si="2874">J3746+U3746</f>
        <v>281400</v>
      </c>
      <c r="W3746" s="84">
        <f t="shared" ref="W3746:W3747" si="2875">V3746*P3746/100</f>
        <v>281400</v>
      </c>
      <c r="X3746" s="59"/>
      <c r="Y3746" s="609">
        <f>J3746</f>
        <v>281400</v>
      </c>
      <c r="Z3746" s="85">
        <v>0.01</v>
      </c>
      <c r="AA3746" s="79">
        <f t="shared" si="2809"/>
        <v>28.14</v>
      </c>
    </row>
    <row r="3747" spans="1:27" ht="24" customHeight="1">
      <c r="A3747" s="624">
        <v>1825</v>
      </c>
      <c r="B3747" s="389" t="s">
        <v>25</v>
      </c>
      <c r="C3747" s="80" t="s">
        <v>468</v>
      </c>
      <c r="D3747" s="78">
        <v>9</v>
      </c>
      <c r="E3747" s="78">
        <v>0</v>
      </c>
      <c r="F3747" s="78">
        <v>34</v>
      </c>
      <c r="G3747" s="78">
        <v>1</v>
      </c>
      <c r="H3747" s="31">
        <v>3634</v>
      </c>
      <c r="I3747" s="85">
        <v>150</v>
      </c>
      <c r="J3747" s="84">
        <f t="shared" si="2871"/>
        <v>545100</v>
      </c>
      <c r="K3747" s="85"/>
      <c r="L3747" s="85"/>
      <c r="M3747" s="85"/>
      <c r="N3747" s="85"/>
      <c r="O3747" s="85"/>
      <c r="P3747" s="85">
        <v>100</v>
      </c>
      <c r="Q3747" s="59"/>
      <c r="R3747" s="59">
        <f t="shared" si="2872"/>
        <v>0</v>
      </c>
      <c r="S3747" s="59"/>
      <c r="T3747" s="59"/>
      <c r="U3747" s="59">
        <f t="shared" si="2873"/>
        <v>0</v>
      </c>
      <c r="V3747" s="84">
        <f t="shared" si="2874"/>
        <v>545100</v>
      </c>
      <c r="W3747" s="84">
        <f t="shared" si="2875"/>
        <v>545100</v>
      </c>
      <c r="X3747" s="59"/>
      <c r="Y3747" s="609">
        <f>J3747</f>
        <v>545100</v>
      </c>
      <c r="Z3747" s="85">
        <v>0.01</v>
      </c>
      <c r="AA3747" s="79">
        <f t="shared" si="2809"/>
        <v>54.51</v>
      </c>
    </row>
    <row r="3748" spans="1:27" ht="20.100000000000001" customHeight="1">
      <c r="A3748" s="624">
        <v>1826</v>
      </c>
      <c r="B3748" s="389" t="s">
        <v>57</v>
      </c>
      <c r="C3748" s="80" t="s">
        <v>445</v>
      </c>
      <c r="D3748" s="78">
        <v>0</v>
      </c>
      <c r="E3748" s="78">
        <v>0</v>
      </c>
      <c r="F3748" s="78">
        <v>50</v>
      </c>
      <c r="G3748" s="78">
        <v>2</v>
      </c>
      <c r="H3748" s="259">
        <v>50</v>
      </c>
      <c r="I3748" s="85">
        <v>400</v>
      </c>
      <c r="J3748" s="70">
        <f>H3748*I3748</f>
        <v>20000</v>
      </c>
      <c r="K3748" s="90">
        <v>1</v>
      </c>
      <c r="L3748" s="85" t="s">
        <v>226</v>
      </c>
      <c r="M3748" s="86" t="s">
        <v>469</v>
      </c>
      <c r="N3748" s="90">
        <v>2</v>
      </c>
      <c r="O3748" s="85">
        <v>199.5</v>
      </c>
      <c r="P3748" s="85">
        <v>100</v>
      </c>
      <c r="Q3748" s="70">
        <v>6350</v>
      </c>
      <c r="R3748" s="84">
        <f>O3748*Q3748</f>
        <v>1266825</v>
      </c>
      <c r="S3748" s="84">
        <v>13</v>
      </c>
      <c r="T3748" s="84">
        <v>16</v>
      </c>
      <c r="U3748" s="112">
        <f>R3748-R3748*T3748/100</f>
        <v>1064133</v>
      </c>
      <c r="V3748" s="111">
        <f>J3748+U3748</f>
        <v>1084133</v>
      </c>
      <c r="W3748" s="112">
        <f>V3748*P3748/100</f>
        <v>1084133</v>
      </c>
      <c r="X3748" s="59" t="s">
        <v>60</v>
      </c>
      <c r="Y3748" s="625">
        <f>J3748</f>
        <v>20000</v>
      </c>
      <c r="Z3748" s="85">
        <v>0.02</v>
      </c>
      <c r="AA3748" s="79">
        <f t="shared" si="2809"/>
        <v>4</v>
      </c>
    </row>
    <row r="3749" spans="1:27" ht="24" customHeight="1">
      <c r="A3749" s="624">
        <v>1827</v>
      </c>
      <c r="B3749" s="852" t="s">
        <v>64</v>
      </c>
      <c r="C3749" s="853"/>
      <c r="D3749" s="78">
        <v>13</v>
      </c>
      <c r="E3749" s="78">
        <v>0</v>
      </c>
      <c r="F3749" s="78">
        <v>68</v>
      </c>
      <c r="G3749" s="78">
        <v>1</v>
      </c>
      <c r="H3749" s="31">
        <v>5268</v>
      </c>
      <c r="I3749" s="85">
        <v>150</v>
      </c>
      <c r="J3749" s="84">
        <f t="shared" ref="J3749:J3750" si="2876">H3749*I3749</f>
        <v>790200</v>
      </c>
      <c r="K3749" s="85"/>
      <c r="L3749" s="85"/>
      <c r="M3749" s="85"/>
      <c r="N3749" s="85"/>
      <c r="O3749" s="85"/>
      <c r="P3749" s="85">
        <v>100</v>
      </c>
      <c r="Q3749" s="59"/>
      <c r="R3749" s="59">
        <f t="shared" ref="R3749:R3750" si="2877">O3749*Q3749</f>
        <v>0</v>
      </c>
      <c r="S3749" s="59"/>
      <c r="T3749" s="59"/>
      <c r="U3749" s="59">
        <f t="shared" ref="U3749:U3750" si="2878">R3749-R3749*T3749/100</f>
        <v>0</v>
      </c>
      <c r="V3749" s="84">
        <f t="shared" ref="V3749:V3750" si="2879">J3749+U3749</f>
        <v>790200</v>
      </c>
      <c r="W3749" s="84">
        <f t="shared" ref="W3749:W3750" si="2880">V3749*P3749/100</f>
        <v>790200</v>
      </c>
      <c r="X3749" s="59"/>
      <c r="Y3749" s="609">
        <f>J3749</f>
        <v>790200</v>
      </c>
      <c r="Z3749" s="85">
        <v>0.01</v>
      </c>
      <c r="AA3749" s="79">
        <f t="shared" si="2809"/>
        <v>79.02</v>
      </c>
    </row>
    <row r="3750" spans="1:27" ht="24" customHeight="1">
      <c r="A3750" s="624">
        <v>1828</v>
      </c>
      <c r="B3750" s="389" t="s">
        <v>25</v>
      </c>
      <c r="C3750" s="80" t="s">
        <v>470</v>
      </c>
      <c r="D3750" s="78">
        <v>7</v>
      </c>
      <c r="E3750" s="78">
        <v>0</v>
      </c>
      <c r="F3750" s="78">
        <v>73</v>
      </c>
      <c r="G3750" s="78">
        <v>1</v>
      </c>
      <c r="H3750" s="31">
        <v>2873</v>
      </c>
      <c r="I3750" s="85">
        <v>150</v>
      </c>
      <c r="J3750" s="84">
        <f t="shared" si="2876"/>
        <v>430950</v>
      </c>
      <c r="K3750" s="85"/>
      <c r="L3750" s="85"/>
      <c r="M3750" s="85"/>
      <c r="N3750" s="85"/>
      <c r="O3750" s="85"/>
      <c r="P3750" s="85">
        <v>100</v>
      </c>
      <c r="Q3750" s="59"/>
      <c r="R3750" s="59">
        <f t="shared" si="2877"/>
        <v>0</v>
      </c>
      <c r="S3750" s="59"/>
      <c r="T3750" s="59"/>
      <c r="U3750" s="59">
        <f t="shared" si="2878"/>
        <v>0</v>
      </c>
      <c r="V3750" s="84">
        <f t="shared" si="2879"/>
        <v>430950</v>
      </c>
      <c r="W3750" s="84">
        <f t="shared" si="2880"/>
        <v>430950</v>
      </c>
      <c r="X3750" s="59"/>
      <c r="Y3750" s="609">
        <f>J3750</f>
        <v>430950</v>
      </c>
      <c r="Z3750" s="85">
        <v>0.01</v>
      </c>
      <c r="AA3750" s="79">
        <f t="shared" si="2809"/>
        <v>43.094999999999999</v>
      </c>
    </row>
    <row r="3751" spans="1:27" ht="24" customHeight="1">
      <c r="A3751" s="624"/>
      <c r="B3751" s="389"/>
      <c r="C3751" s="80"/>
      <c r="D3751" s="78"/>
      <c r="E3751" s="78"/>
      <c r="F3751" s="78"/>
      <c r="G3751" s="78"/>
      <c r="H3751" s="31"/>
      <c r="I3751" s="85"/>
      <c r="J3751" s="84"/>
      <c r="K3751" s="85"/>
      <c r="L3751" s="85"/>
      <c r="M3751" s="85"/>
      <c r="N3751" s="85"/>
      <c r="O3751" s="85"/>
      <c r="P3751" s="85"/>
      <c r="Q3751" s="59"/>
      <c r="R3751" s="59"/>
      <c r="S3751" s="59"/>
      <c r="T3751" s="59"/>
      <c r="U3751" s="59"/>
      <c r="V3751" s="84"/>
      <c r="W3751" s="84"/>
      <c r="X3751" s="59"/>
      <c r="Y3751" s="609"/>
      <c r="Z3751" s="85"/>
      <c r="AA3751" s="79"/>
    </row>
    <row r="3752" spans="1:27" ht="20.100000000000001" customHeight="1">
      <c r="A3752" s="624">
        <v>1829</v>
      </c>
      <c r="B3752" s="389" t="s">
        <v>57</v>
      </c>
      <c r="C3752" s="80" t="s">
        <v>445</v>
      </c>
      <c r="D3752" s="78">
        <v>0</v>
      </c>
      <c r="E3752" s="78">
        <v>0</v>
      </c>
      <c r="F3752" s="78">
        <v>32</v>
      </c>
      <c r="G3752" s="78">
        <v>2</v>
      </c>
      <c r="H3752" s="259">
        <v>32</v>
      </c>
      <c r="I3752" s="85">
        <v>400</v>
      </c>
      <c r="J3752" s="70">
        <f>H3752*I3752</f>
        <v>12800</v>
      </c>
      <c r="K3752" s="90">
        <v>1</v>
      </c>
      <c r="L3752" s="85" t="s">
        <v>226</v>
      </c>
      <c r="M3752" s="86" t="s">
        <v>469</v>
      </c>
      <c r="N3752" s="90">
        <v>2</v>
      </c>
      <c r="O3752" s="85">
        <v>128</v>
      </c>
      <c r="P3752" s="85">
        <v>100</v>
      </c>
      <c r="Q3752" s="70">
        <v>6350</v>
      </c>
      <c r="R3752" s="84">
        <f>O3752*Q3752</f>
        <v>812800</v>
      </c>
      <c r="S3752" s="84">
        <v>4</v>
      </c>
      <c r="T3752" s="84">
        <v>4</v>
      </c>
      <c r="U3752" s="112">
        <f>R3752-R3752*T3752/100</f>
        <v>780288</v>
      </c>
      <c r="V3752" s="111">
        <f>J3752+U3752</f>
        <v>793088</v>
      </c>
      <c r="W3752" s="112">
        <f>V3752*P3752/100</f>
        <v>793088</v>
      </c>
      <c r="X3752" s="59" t="s">
        <v>60</v>
      </c>
      <c r="Y3752" s="625">
        <f>J3752</f>
        <v>12800</v>
      </c>
      <c r="Z3752" s="85">
        <v>0.02</v>
      </c>
      <c r="AA3752" s="79">
        <f t="shared" ref="AA3752:AA3766" si="2881">Y3752*Z3752/100</f>
        <v>2.56</v>
      </c>
    </row>
    <row r="3753" spans="1:27" ht="20.100000000000001" customHeight="1">
      <c r="A3753" s="624">
        <v>1830</v>
      </c>
      <c r="B3753" s="389" t="s">
        <v>25</v>
      </c>
      <c r="C3753" s="80" t="s">
        <v>471</v>
      </c>
      <c r="D3753" s="78">
        <v>3</v>
      </c>
      <c r="E3753" s="78">
        <v>0</v>
      </c>
      <c r="F3753" s="78">
        <v>68</v>
      </c>
      <c r="G3753" s="78">
        <v>2</v>
      </c>
      <c r="H3753" s="259">
        <v>55</v>
      </c>
      <c r="I3753" s="85">
        <v>150</v>
      </c>
      <c r="J3753" s="70">
        <f>H3753*I3753</f>
        <v>8250</v>
      </c>
      <c r="K3753" s="90">
        <v>1</v>
      </c>
      <c r="L3753" s="85" t="s">
        <v>226</v>
      </c>
      <c r="M3753" s="86" t="s">
        <v>469</v>
      </c>
      <c r="N3753" s="90">
        <v>2</v>
      </c>
      <c r="O3753" s="85">
        <v>155</v>
      </c>
      <c r="P3753" s="85">
        <v>100</v>
      </c>
      <c r="Q3753" s="70">
        <v>6350</v>
      </c>
      <c r="R3753" s="84">
        <f>O3753*Q3753</f>
        <v>984250</v>
      </c>
      <c r="S3753" s="84">
        <v>23</v>
      </c>
      <c r="T3753" s="84">
        <v>36</v>
      </c>
      <c r="U3753" s="112">
        <f>R3753-R3753*T3753/100</f>
        <v>629920</v>
      </c>
      <c r="V3753" s="111">
        <f>J3753+U3753</f>
        <v>638170</v>
      </c>
      <c r="W3753" s="112">
        <f>V3753*P3753/100</f>
        <v>638170</v>
      </c>
      <c r="X3753" s="59" t="s">
        <v>60</v>
      </c>
      <c r="Y3753" s="625">
        <f t="shared" ref="Y3753:Y3758" si="2882">J3753</f>
        <v>8250</v>
      </c>
      <c r="Z3753" s="85">
        <v>0.02</v>
      </c>
      <c r="AA3753" s="79">
        <f t="shared" si="2881"/>
        <v>1.65</v>
      </c>
    </row>
    <row r="3754" spans="1:27" ht="20.100000000000001" customHeight="1">
      <c r="A3754" s="624"/>
      <c r="B3754" s="389"/>
      <c r="C3754" s="80"/>
      <c r="D3754" s="78"/>
      <c r="E3754" s="78"/>
      <c r="F3754" s="78"/>
      <c r="G3754" s="78">
        <v>1</v>
      </c>
      <c r="H3754" s="31">
        <v>1213</v>
      </c>
      <c r="I3754" s="85">
        <v>150</v>
      </c>
      <c r="J3754" s="84">
        <f t="shared" ref="J3754:J3758" si="2883">H3754*I3754</f>
        <v>181950</v>
      </c>
      <c r="K3754" s="90">
        <v>2</v>
      </c>
      <c r="L3754" s="95" t="s">
        <v>162</v>
      </c>
      <c r="M3754" s="86" t="s">
        <v>59</v>
      </c>
      <c r="N3754" s="90">
        <v>1</v>
      </c>
      <c r="O3754" s="85">
        <v>10</v>
      </c>
      <c r="P3754" s="85">
        <v>0</v>
      </c>
      <c r="Q3754" s="70">
        <v>5150</v>
      </c>
      <c r="R3754" s="84">
        <f>O3754*Q3754</f>
        <v>51500</v>
      </c>
      <c r="S3754" s="84">
        <v>23</v>
      </c>
      <c r="T3754" s="84">
        <v>93</v>
      </c>
      <c r="U3754" s="30">
        <f>R3754-R3754*T3754/100</f>
        <v>3605</v>
      </c>
      <c r="V3754" s="259">
        <f>J3754+U3754</f>
        <v>185555</v>
      </c>
      <c r="W3754" s="259">
        <f>V3754*P3754/100</f>
        <v>0</v>
      </c>
      <c r="X3754" s="59"/>
      <c r="Y3754" s="625">
        <f t="shared" si="2882"/>
        <v>181950</v>
      </c>
      <c r="Z3754" s="85">
        <v>0.01</v>
      </c>
      <c r="AA3754" s="79">
        <f t="shared" si="2881"/>
        <v>18.195</v>
      </c>
    </row>
    <row r="3755" spans="1:27" ht="24" customHeight="1">
      <c r="A3755" s="624">
        <v>1831</v>
      </c>
      <c r="B3755" s="852" t="s">
        <v>64</v>
      </c>
      <c r="C3755" s="853"/>
      <c r="D3755" s="78">
        <v>10</v>
      </c>
      <c r="E3755" s="78">
        <v>0</v>
      </c>
      <c r="F3755" s="78">
        <v>2</v>
      </c>
      <c r="G3755" s="78">
        <v>1</v>
      </c>
      <c r="H3755" s="31">
        <v>4002</v>
      </c>
      <c r="I3755" s="85">
        <v>150</v>
      </c>
      <c r="J3755" s="84">
        <f t="shared" si="2883"/>
        <v>600300</v>
      </c>
      <c r="K3755" s="85"/>
      <c r="L3755" s="85"/>
      <c r="M3755" s="85"/>
      <c r="N3755" s="85"/>
      <c r="O3755" s="85"/>
      <c r="P3755" s="85">
        <v>100</v>
      </c>
      <c r="Q3755" s="59"/>
      <c r="R3755" s="59">
        <f t="shared" ref="R3755:R3758" si="2884">O3755*Q3755</f>
        <v>0</v>
      </c>
      <c r="S3755" s="59"/>
      <c r="T3755" s="59"/>
      <c r="U3755" s="59">
        <f t="shared" ref="U3755:U3758" si="2885">R3755-R3755*T3755/100</f>
        <v>0</v>
      </c>
      <c r="V3755" s="84">
        <f t="shared" ref="V3755:V3758" si="2886">J3755+U3755</f>
        <v>600300</v>
      </c>
      <c r="W3755" s="84">
        <f t="shared" ref="W3755:W3758" si="2887">V3755*P3755/100</f>
        <v>600300</v>
      </c>
      <c r="X3755" s="59"/>
      <c r="Y3755" s="609">
        <f t="shared" si="2882"/>
        <v>600300</v>
      </c>
      <c r="Z3755" s="85">
        <v>0.01</v>
      </c>
      <c r="AA3755" s="79">
        <f t="shared" si="2881"/>
        <v>60.03</v>
      </c>
    </row>
    <row r="3756" spans="1:27" ht="24" customHeight="1">
      <c r="A3756" s="624">
        <v>1832</v>
      </c>
      <c r="B3756" s="389" t="s">
        <v>25</v>
      </c>
      <c r="C3756" s="80" t="s">
        <v>472</v>
      </c>
      <c r="D3756" s="78">
        <v>4</v>
      </c>
      <c r="E3756" s="78">
        <v>0</v>
      </c>
      <c r="F3756" s="78">
        <v>48</v>
      </c>
      <c r="G3756" s="78">
        <v>1</v>
      </c>
      <c r="H3756" s="31">
        <v>1648</v>
      </c>
      <c r="I3756" s="85">
        <v>150</v>
      </c>
      <c r="J3756" s="84">
        <f t="shared" si="2883"/>
        <v>247200</v>
      </c>
      <c r="K3756" s="85"/>
      <c r="L3756" s="85"/>
      <c r="M3756" s="85"/>
      <c r="N3756" s="85"/>
      <c r="O3756" s="85"/>
      <c r="P3756" s="85">
        <v>100</v>
      </c>
      <c r="Q3756" s="59"/>
      <c r="R3756" s="59">
        <f t="shared" si="2884"/>
        <v>0</v>
      </c>
      <c r="S3756" s="59"/>
      <c r="T3756" s="59"/>
      <c r="U3756" s="59">
        <f t="shared" si="2885"/>
        <v>0</v>
      </c>
      <c r="V3756" s="84">
        <f t="shared" si="2886"/>
        <v>247200</v>
      </c>
      <c r="W3756" s="84">
        <f t="shared" si="2887"/>
        <v>247200</v>
      </c>
      <c r="X3756" s="59"/>
      <c r="Y3756" s="609">
        <f t="shared" si="2882"/>
        <v>247200</v>
      </c>
      <c r="Z3756" s="85">
        <v>0.01</v>
      </c>
      <c r="AA3756" s="79">
        <f t="shared" si="2881"/>
        <v>24.72</v>
      </c>
    </row>
    <row r="3757" spans="1:27" ht="24" customHeight="1">
      <c r="A3757" s="624">
        <v>1833</v>
      </c>
      <c r="B3757" s="389" t="s">
        <v>25</v>
      </c>
      <c r="C3757" s="80" t="s">
        <v>473</v>
      </c>
      <c r="D3757" s="78">
        <v>6</v>
      </c>
      <c r="E3757" s="78">
        <v>2</v>
      </c>
      <c r="F3757" s="78">
        <v>31</v>
      </c>
      <c r="G3757" s="78">
        <v>1</v>
      </c>
      <c r="H3757" s="31">
        <v>2631</v>
      </c>
      <c r="I3757" s="85">
        <v>150</v>
      </c>
      <c r="J3757" s="84">
        <f t="shared" si="2883"/>
        <v>394650</v>
      </c>
      <c r="K3757" s="85"/>
      <c r="L3757" s="85"/>
      <c r="M3757" s="85"/>
      <c r="N3757" s="85"/>
      <c r="O3757" s="85"/>
      <c r="P3757" s="85">
        <v>100</v>
      </c>
      <c r="Q3757" s="59"/>
      <c r="R3757" s="59">
        <f t="shared" si="2884"/>
        <v>0</v>
      </c>
      <c r="S3757" s="59"/>
      <c r="T3757" s="59"/>
      <c r="U3757" s="59">
        <f t="shared" si="2885"/>
        <v>0</v>
      </c>
      <c r="V3757" s="84">
        <f t="shared" si="2886"/>
        <v>394650</v>
      </c>
      <c r="W3757" s="84">
        <f t="shared" si="2887"/>
        <v>394650</v>
      </c>
      <c r="X3757" s="59"/>
      <c r="Y3757" s="609">
        <f t="shared" si="2882"/>
        <v>394650</v>
      </c>
      <c r="Z3757" s="85">
        <v>0.01</v>
      </c>
      <c r="AA3757" s="79">
        <f t="shared" si="2881"/>
        <v>39.465000000000003</v>
      </c>
    </row>
    <row r="3758" spans="1:27" s="343" customFormat="1" ht="24" customHeight="1">
      <c r="A3758" s="628">
        <v>1834</v>
      </c>
      <c r="B3758" s="311" t="s">
        <v>25</v>
      </c>
      <c r="C3758" s="629" t="s">
        <v>474</v>
      </c>
      <c r="D3758" s="105">
        <v>19</v>
      </c>
      <c r="E3758" s="105">
        <v>0</v>
      </c>
      <c r="F3758" s="105">
        <v>48</v>
      </c>
      <c r="G3758" s="105">
        <v>1</v>
      </c>
      <c r="H3758" s="297">
        <v>7648</v>
      </c>
      <c r="I3758" s="302">
        <v>150</v>
      </c>
      <c r="J3758" s="106">
        <f t="shared" si="2883"/>
        <v>1147200</v>
      </c>
      <c r="K3758" s="302"/>
      <c r="L3758" s="302"/>
      <c r="M3758" s="302"/>
      <c r="N3758" s="302"/>
      <c r="O3758" s="302"/>
      <c r="P3758" s="302">
        <v>100</v>
      </c>
      <c r="Q3758" s="300"/>
      <c r="R3758" s="300">
        <f t="shared" si="2884"/>
        <v>0</v>
      </c>
      <c r="S3758" s="300"/>
      <c r="T3758" s="300"/>
      <c r="U3758" s="300">
        <f t="shared" si="2885"/>
        <v>0</v>
      </c>
      <c r="V3758" s="106">
        <f t="shared" si="2886"/>
        <v>1147200</v>
      </c>
      <c r="W3758" s="106">
        <f t="shared" si="2887"/>
        <v>1147200</v>
      </c>
      <c r="X3758" s="300"/>
      <c r="Y3758" s="308">
        <f t="shared" si="2882"/>
        <v>1147200</v>
      </c>
      <c r="Z3758" s="302">
        <v>0.01</v>
      </c>
      <c r="AA3758" s="305">
        <f t="shared" si="2881"/>
        <v>114.72</v>
      </c>
    </row>
    <row r="3759" spans="1:27" ht="20.100000000000001" customHeight="1">
      <c r="A3759" s="624">
        <v>1835</v>
      </c>
      <c r="B3759" s="389" t="s">
        <v>57</v>
      </c>
      <c r="C3759" s="80" t="s">
        <v>29</v>
      </c>
      <c r="D3759" s="78">
        <v>0</v>
      </c>
      <c r="E3759" s="78">
        <v>3</v>
      </c>
      <c r="F3759" s="78">
        <v>20</v>
      </c>
      <c r="G3759" s="78">
        <v>2</v>
      </c>
      <c r="H3759" s="259">
        <v>320</v>
      </c>
      <c r="I3759" s="85">
        <v>150</v>
      </c>
      <c r="J3759" s="70">
        <f>H3759*I3759</f>
        <v>48000</v>
      </c>
      <c r="K3759" s="90">
        <v>1</v>
      </c>
      <c r="L3759" s="85" t="s">
        <v>226</v>
      </c>
      <c r="M3759" s="86" t="s">
        <v>469</v>
      </c>
      <c r="N3759" s="90">
        <v>2</v>
      </c>
      <c r="O3759" s="85">
        <v>155</v>
      </c>
      <c r="P3759" s="85">
        <v>100</v>
      </c>
      <c r="Q3759" s="70">
        <v>6350</v>
      </c>
      <c r="R3759" s="84">
        <f>O3759*Q3759</f>
        <v>984250</v>
      </c>
      <c r="S3759" s="84">
        <v>23</v>
      </c>
      <c r="T3759" s="84">
        <v>36</v>
      </c>
      <c r="U3759" s="112">
        <f>R3759-R3759*T3759/100</f>
        <v>629920</v>
      </c>
      <c r="V3759" s="111">
        <f>J3759+U3759</f>
        <v>677920</v>
      </c>
      <c r="W3759" s="112">
        <f>V3759*P3759/100</f>
        <v>677920</v>
      </c>
      <c r="X3759" s="59" t="s">
        <v>60</v>
      </c>
      <c r="Y3759" s="625">
        <f>J3759</f>
        <v>48000</v>
      </c>
      <c r="Z3759" s="85">
        <v>0.02</v>
      </c>
      <c r="AA3759" s="79">
        <f t="shared" si="2881"/>
        <v>9.6</v>
      </c>
    </row>
    <row r="3760" spans="1:27" ht="20.100000000000001" customHeight="1">
      <c r="A3760" s="624"/>
      <c r="B3760" s="389"/>
      <c r="C3760" s="80"/>
      <c r="D3760" s="78"/>
      <c r="E3760" s="78"/>
      <c r="F3760" s="78"/>
      <c r="G3760" s="78"/>
      <c r="H3760" s="259"/>
      <c r="I3760" s="85"/>
      <c r="J3760" s="70"/>
      <c r="K3760" s="90">
        <v>2</v>
      </c>
      <c r="L3760" s="95" t="s">
        <v>162</v>
      </c>
      <c r="M3760" s="86" t="s">
        <v>59</v>
      </c>
      <c r="N3760" s="90">
        <v>1</v>
      </c>
      <c r="O3760" s="85">
        <v>10</v>
      </c>
      <c r="P3760" s="85">
        <v>0</v>
      </c>
      <c r="Q3760" s="70">
        <v>5150</v>
      </c>
      <c r="R3760" s="84">
        <f>O3760*Q3760</f>
        <v>51500</v>
      </c>
      <c r="S3760" s="84">
        <v>23</v>
      </c>
      <c r="T3760" s="84">
        <v>93</v>
      </c>
      <c r="U3760" s="30">
        <f>R3760-R3760*T3760/100</f>
        <v>3605</v>
      </c>
      <c r="V3760" s="259">
        <f>J3760+U3760</f>
        <v>3605</v>
      </c>
      <c r="W3760" s="259">
        <f>V3760*P3760/100</f>
        <v>0</v>
      </c>
      <c r="X3760" s="59"/>
      <c r="Y3760" s="625">
        <v>0</v>
      </c>
      <c r="Z3760" s="85">
        <v>0</v>
      </c>
      <c r="AA3760" s="79">
        <f t="shared" si="2881"/>
        <v>0</v>
      </c>
    </row>
    <row r="3761" spans="1:27" ht="20.100000000000001" customHeight="1">
      <c r="A3761" s="624">
        <v>1836</v>
      </c>
      <c r="B3761" s="389" t="s">
        <v>25</v>
      </c>
      <c r="C3761" s="80" t="s">
        <v>475</v>
      </c>
      <c r="D3761" s="78">
        <v>4</v>
      </c>
      <c r="E3761" s="78">
        <v>0</v>
      </c>
      <c r="F3761" s="78">
        <v>63</v>
      </c>
      <c r="G3761" s="78">
        <v>1</v>
      </c>
      <c r="H3761" s="31">
        <v>1663</v>
      </c>
      <c r="I3761" s="85">
        <v>150</v>
      </c>
      <c r="J3761" s="84">
        <f t="shared" ref="J3761:J3764" si="2888">H3761*I3761</f>
        <v>249450</v>
      </c>
      <c r="K3761" s="85"/>
      <c r="L3761" s="85"/>
      <c r="M3761" s="85"/>
      <c r="N3761" s="85"/>
      <c r="O3761" s="85"/>
      <c r="P3761" s="85">
        <v>100</v>
      </c>
      <c r="Q3761" s="59"/>
      <c r="R3761" s="59">
        <f t="shared" ref="R3761:R3764" si="2889">O3761*Q3761</f>
        <v>0</v>
      </c>
      <c r="S3761" s="59"/>
      <c r="T3761" s="59"/>
      <c r="U3761" s="59">
        <f t="shared" ref="U3761:U3764" si="2890">R3761-R3761*T3761/100</f>
        <v>0</v>
      </c>
      <c r="V3761" s="84">
        <f t="shared" ref="V3761:V3764" si="2891">J3761+U3761</f>
        <v>249450</v>
      </c>
      <c r="W3761" s="84">
        <f t="shared" ref="W3761:W3764" si="2892">V3761*P3761/100</f>
        <v>249450</v>
      </c>
      <c r="X3761" s="59"/>
      <c r="Y3761" s="609">
        <f t="shared" ref="Y3761:Y3766" si="2893">J3761</f>
        <v>249450</v>
      </c>
      <c r="Z3761" s="85">
        <v>0.01</v>
      </c>
      <c r="AA3761" s="79">
        <f t="shared" si="2881"/>
        <v>24.945</v>
      </c>
    </row>
    <row r="3762" spans="1:27" ht="20.100000000000001" customHeight="1">
      <c r="A3762" s="624">
        <v>1837</v>
      </c>
      <c r="B3762" s="389" t="s">
        <v>25</v>
      </c>
      <c r="C3762" s="80" t="s">
        <v>476</v>
      </c>
      <c r="D3762" s="78">
        <v>1</v>
      </c>
      <c r="E3762" s="78">
        <v>0</v>
      </c>
      <c r="F3762" s="78">
        <v>50</v>
      </c>
      <c r="G3762" s="78">
        <v>1</v>
      </c>
      <c r="H3762" s="31">
        <v>450</v>
      </c>
      <c r="I3762" s="85">
        <v>100</v>
      </c>
      <c r="J3762" s="84">
        <f t="shared" si="2888"/>
        <v>45000</v>
      </c>
      <c r="K3762" s="85"/>
      <c r="L3762" s="85"/>
      <c r="M3762" s="85"/>
      <c r="N3762" s="85"/>
      <c r="O3762" s="85"/>
      <c r="P3762" s="85">
        <v>100</v>
      </c>
      <c r="Q3762" s="59"/>
      <c r="R3762" s="59">
        <f t="shared" si="2889"/>
        <v>0</v>
      </c>
      <c r="S3762" s="59"/>
      <c r="T3762" s="59"/>
      <c r="U3762" s="59">
        <f t="shared" si="2890"/>
        <v>0</v>
      </c>
      <c r="V3762" s="84">
        <f t="shared" si="2891"/>
        <v>45000</v>
      </c>
      <c r="W3762" s="84">
        <f t="shared" si="2892"/>
        <v>45000</v>
      </c>
      <c r="X3762" s="59"/>
      <c r="Y3762" s="609">
        <f t="shared" si="2893"/>
        <v>45000</v>
      </c>
      <c r="Z3762" s="85">
        <v>0.01</v>
      </c>
      <c r="AA3762" s="79">
        <f t="shared" si="2881"/>
        <v>4.5</v>
      </c>
    </row>
    <row r="3763" spans="1:27" ht="20.100000000000001" customHeight="1">
      <c r="A3763" s="624">
        <v>1838</v>
      </c>
      <c r="B3763" s="389" t="s">
        <v>25</v>
      </c>
      <c r="C3763" s="80" t="s">
        <v>477</v>
      </c>
      <c r="D3763" s="78">
        <v>1</v>
      </c>
      <c r="E3763" s="78">
        <v>0</v>
      </c>
      <c r="F3763" s="78">
        <v>63</v>
      </c>
      <c r="G3763" s="78">
        <v>1</v>
      </c>
      <c r="H3763" s="31">
        <v>463</v>
      </c>
      <c r="I3763" s="85">
        <v>100</v>
      </c>
      <c r="J3763" s="84">
        <f t="shared" si="2888"/>
        <v>46300</v>
      </c>
      <c r="K3763" s="85"/>
      <c r="L3763" s="85"/>
      <c r="M3763" s="85"/>
      <c r="N3763" s="85"/>
      <c r="O3763" s="85"/>
      <c r="P3763" s="85">
        <v>100</v>
      </c>
      <c r="Q3763" s="59"/>
      <c r="R3763" s="59">
        <f t="shared" si="2889"/>
        <v>0</v>
      </c>
      <c r="S3763" s="59"/>
      <c r="T3763" s="59"/>
      <c r="U3763" s="59">
        <f t="shared" si="2890"/>
        <v>0</v>
      </c>
      <c r="V3763" s="84">
        <f t="shared" si="2891"/>
        <v>46300</v>
      </c>
      <c r="W3763" s="84">
        <f t="shared" si="2892"/>
        <v>46300</v>
      </c>
      <c r="X3763" s="59"/>
      <c r="Y3763" s="609">
        <f t="shared" si="2893"/>
        <v>46300</v>
      </c>
      <c r="Z3763" s="85">
        <v>0.01</v>
      </c>
      <c r="AA3763" s="79">
        <f t="shared" si="2881"/>
        <v>4.63</v>
      </c>
    </row>
    <row r="3764" spans="1:27" ht="20.100000000000001" customHeight="1">
      <c r="A3764" s="624">
        <v>1839</v>
      </c>
      <c r="B3764" s="389" t="s">
        <v>25</v>
      </c>
      <c r="C3764" s="80" t="s">
        <v>478</v>
      </c>
      <c r="D3764" s="78">
        <v>7</v>
      </c>
      <c r="E3764" s="78">
        <v>2</v>
      </c>
      <c r="F3764" s="78">
        <v>55</v>
      </c>
      <c r="G3764" s="78">
        <v>1</v>
      </c>
      <c r="H3764" s="31">
        <v>3055</v>
      </c>
      <c r="I3764" s="85">
        <v>150</v>
      </c>
      <c r="J3764" s="84">
        <f t="shared" si="2888"/>
        <v>458250</v>
      </c>
      <c r="K3764" s="85"/>
      <c r="L3764" s="85"/>
      <c r="M3764" s="85"/>
      <c r="N3764" s="85"/>
      <c r="O3764" s="85"/>
      <c r="P3764" s="85">
        <v>100</v>
      </c>
      <c r="Q3764" s="59"/>
      <c r="R3764" s="59">
        <f t="shared" si="2889"/>
        <v>0</v>
      </c>
      <c r="S3764" s="59"/>
      <c r="T3764" s="59"/>
      <c r="U3764" s="59">
        <f t="shared" si="2890"/>
        <v>0</v>
      </c>
      <c r="V3764" s="84">
        <f t="shared" si="2891"/>
        <v>458250</v>
      </c>
      <c r="W3764" s="84">
        <f t="shared" si="2892"/>
        <v>458250</v>
      </c>
      <c r="X3764" s="59"/>
      <c r="Y3764" s="609">
        <f t="shared" si="2893"/>
        <v>458250</v>
      </c>
      <c r="Z3764" s="85">
        <v>0.01</v>
      </c>
      <c r="AA3764" s="79">
        <f t="shared" si="2881"/>
        <v>45.825000000000003</v>
      </c>
    </row>
    <row r="3765" spans="1:27" ht="20.100000000000001" customHeight="1">
      <c r="A3765" s="624">
        <v>1840</v>
      </c>
      <c r="B3765" s="389" t="s">
        <v>25</v>
      </c>
      <c r="C3765" s="80" t="s">
        <v>479</v>
      </c>
      <c r="D3765" s="78">
        <v>22</v>
      </c>
      <c r="E3765" s="78">
        <v>2</v>
      </c>
      <c r="F3765" s="78">
        <v>57</v>
      </c>
      <c r="G3765" s="78">
        <v>2</v>
      </c>
      <c r="H3765" s="259">
        <v>180</v>
      </c>
      <c r="I3765" s="85">
        <v>150</v>
      </c>
      <c r="J3765" s="70">
        <f>H3765*I3765</f>
        <v>27000</v>
      </c>
      <c r="K3765" s="90">
        <v>1</v>
      </c>
      <c r="L3765" s="85" t="s">
        <v>226</v>
      </c>
      <c r="M3765" s="86" t="s">
        <v>63</v>
      </c>
      <c r="N3765" s="90">
        <v>2</v>
      </c>
      <c r="O3765" s="85">
        <v>336</v>
      </c>
      <c r="P3765" s="85">
        <v>100</v>
      </c>
      <c r="Q3765" s="70">
        <v>6350</v>
      </c>
      <c r="R3765" s="84">
        <f>O3765*Q3765</f>
        <v>2133600</v>
      </c>
      <c r="S3765" s="84">
        <v>13</v>
      </c>
      <c r="T3765" s="84">
        <v>42</v>
      </c>
      <c r="U3765" s="112">
        <f>R3765-R3765*T3765/100</f>
        <v>1237488</v>
      </c>
      <c r="V3765" s="111">
        <f>J3765+U3765</f>
        <v>1264488</v>
      </c>
      <c r="W3765" s="112">
        <f>V3765*P3765/100</f>
        <v>1264488</v>
      </c>
      <c r="X3765" s="59" t="s">
        <v>60</v>
      </c>
      <c r="Y3765" s="625">
        <f t="shared" si="2893"/>
        <v>27000</v>
      </c>
      <c r="Z3765" s="85">
        <v>0.02</v>
      </c>
      <c r="AA3765" s="79">
        <f t="shared" si="2881"/>
        <v>5.4</v>
      </c>
    </row>
    <row r="3766" spans="1:27" ht="20.100000000000001" customHeight="1">
      <c r="A3766" s="624"/>
      <c r="B3766" s="389"/>
      <c r="C3766" s="80"/>
      <c r="D3766" s="78"/>
      <c r="E3766" s="78"/>
      <c r="F3766" s="78"/>
      <c r="G3766" s="78">
        <v>1</v>
      </c>
      <c r="H3766" s="31">
        <v>8877</v>
      </c>
      <c r="I3766" s="85">
        <v>150</v>
      </c>
      <c r="J3766" s="84">
        <f t="shared" ref="J3766" si="2894">H3766*I3766</f>
        <v>1331550</v>
      </c>
      <c r="K3766" s="85"/>
      <c r="L3766" s="85"/>
      <c r="M3766" s="85"/>
      <c r="N3766" s="85"/>
      <c r="O3766" s="85"/>
      <c r="P3766" s="85">
        <v>100</v>
      </c>
      <c r="Q3766" s="59"/>
      <c r="R3766" s="59">
        <f t="shared" ref="R3766" si="2895">O3766*Q3766</f>
        <v>0</v>
      </c>
      <c r="S3766" s="59"/>
      <c r="T3766" s="59"/>
      <c r="U3766" s="59">
        <f t="shared" ref="U3766" si="2896">R3766-R3766*T3766/100</f>
        <v>0</v>
      </c>
      <c r="V3766" s="84">
        <f t="shared" ref="V3766" si="2897">J3766+U3766</f>
        <v>1331550</v>
      </c>
      <c r="W3766" s="84">
        <f t="shared" ref="W3766" si="2898">V3766*P3766/100</f>
        <v>1331550</v>
      </c>
      <c r="X3766" s="59"/>
      <c r="Y3766" s="609">
        <f t="shared" si="2893"/>
        <v>1331550</v>
      </c>
      <c r="Z3766" s="85">
        <v>0.01</v>
      </c>
      <c r="AA3766" s="79">
        <f t="shared" si="2881"/>
        <v>133.155</v>
      </c>
    </row>
    <row r="3767" spans="1:27" ht="20.100000000000001" customHeight="1">
      <c r="A3767" s="624"/>
      <c r="B3767" s="389"/>
      <c r="C3767" s="80"/>
      <c r="D3767" s="78"/>
      <c r="E3767" s="78"/>
      <c r="F3767" s="78"/>
      <c r="G3767" s="78"/>
      <c r="H3767" s="31"/>
      <c r="I3767" s="85"/>
      <c r="J3767" s="84"/>
      <c r="K3767" s="90">
        <v>2</v>
      </c>
      <c r="L3767" s="85" t="s">
        <v>226</v>
      </c>
      <c r="M3767" s="86" t="s">
        <v>67</v>
      </c>
      <c r="N3767" s="90">
        <v>2</v>
      </c>
      <c r="O3767" s="85">
        <v>176</v>
      </c>
      <c r="P3767" s="85">
        <v>100</v>
      </c>
      <c r="Q3767" s="70">
        <v>6350</v>
      </c>
      <c r="R3767" s="84">
        <f>O3767*Q3767</f>
        <v>1117600</v>
      </c>
      <c r="S3767" s="84">
        <v>7</v>
      </c>
      <c r="T3767" s="84">
        <v>7</v>
      </c>
      <c r="U3767" s="112">
        <f>R3767-R3767*T3767/100</f>
        <v>1039368</v>
      </c>
      <c r="V3767" s="111">
        <f>J3767+U3767</f>
        <v>1039368</v>
      </c>
      <c r="W3767" s="112">
        <f>V3767*P3767/100</f>
        <v>1039368</v>
      </c>
      <c r="X3767" s="59" t="s">
        <v>60</v>
      </c>
      <c r="Y3767" s="625">
        <v>0</v>
      </c>
      <c r="Z3767" s="85">
        <v>0</v>
      </c>
      <c r="AA3767" s="79">
        <v>0</v>
      </c>
    </row>
    <row r="3768" spans="1:27" ht="20.100000000000001" customHeight="1">
      <c r="A3768" s="645"/>
      <c r="B3768" s="646"/>
      <c r="C3768" s="635"/>
      <c r="D3768" s="377"/>
      <c r="E3768" s="377"/>
      <c r="F3768" s="377"/>
      <c r="G3768" s="377"/>
      <c r="H3768" s="289"/>
      <c r="I3768" s="383"/>
      <c r="J3768" s="281"/>
      <c r="K3768" s="379">
        <v>3</v>
      </c>
      <c r="L3768" s="85" t="s">
        <v>226</v>
      </c>
      <c r="M3768" s="86" t="s">
        <v>67</v>
      </c>
      <c r="N3768" s="90">
        <v>2</v>
      </c>
      <c r="O3768" s="85">
        <v>517.5</v>
      </c>
      <c r="P3768" s="85">
        <v>100</v>
      </c>
      <c r="Q3768" s="70">
        <v>6350</v>
      </c>
      <c r="R3768" s="84">
        <f>O3768*Q3768</f>
        <v>3286125</v>
      </c>
      <c r="S3768" s="84">
        <v>7</v>
      </c>
      <c r="T3768" s="84">
        <v>7</v>
      </c>
      <c r="U3768" s="112">
        <f>R3768-R3768*T3768/100</f>
        <v>3056096.25</v>
      </c>
      <c r="V3768" s="111">
        <f>J3768+U3768</f>
        <v>3056096.25</v>
      </c>
      <c r="W3768" s="112">
        <f>V3768*P3768/100</f>
        <v>3056096.25</v>
      </c>
      <c r="X3768" s="59" t="s">
        <v>60</v>
      </c>
      <c r="Y3768" s="625">
        <v>0</v>
      </c>
      <c r="Z3768" s="85">
        <v>0</v>
      </c>
      <c r="AA3768" s="79">
        <v>0</v>
      </c>
    </row>
    <row r="3769" spans="1:27" ht="20.100000000000001" customHeight="1">
      <c r="A3769" s="645"/>
      <c r="B3769" s="646"/>
      <c r="C3769" s="635"/>
      <c r="D3769" s="377"/>
      <c r="E3769" s="377"/>
      <c r="F3769" s="377"/>
      <c r="G3769" s="377"/>
      <c r="H3769" s="647"/>
      <c r="I3769" s="383"/>
      <c r="J3769" s="375"/>
      <c r="K3769" s="379"/>
      <c r="L3769" s="95" t="s">
        <v>162</v>
      </c>
      <c r="M3769" s="86" t="s">
        <v>59</v>
      </c>
      <c r="N3769" s="90">
        <v>1</v>
      </c>
      <c r="O3769" s="85">
        <v>10</v>
      </c>
      <c r="P3769" s="85">
        <v>0</v>
      </c>
      <c r="Q3769" s="70">
        <v>5150</v>
      </c>
      <c r="R3769" s="84">
        <f>O3769*Q3769</f>
        <v>51500</v>
      </c>
      <c r="S3769" s="84">
        <v>23</v>
      </c>
      <c r="T3769" s="84">
        <v>93</v>
      </c>
      <c r="U3769" s="30">
        <f>R3769-R3769*T3769/100</f>
        <v>3605</v>
      </c>
      <c r="V3769" s="259">
        <f>J3769+U3769</f>
        <v>3605</v>
      </c>
      <c r="W3769" s="259">
        <f>V3769*P3769/100</f>
        <v>0</v>
      </c>
      <c r="X3769" s="59"/>
      <c r="Y3769" s="625">
        <v>0</v>
      </c>
      <c r="Z3769" s="85">
        <v>0</v>
      </c>
      <c r="AA3769" s="79">
        <f t="shared" ref="AA3769:AA3782" si="2899">Y3769*Z3769/100</f>
        <v>0</v>
      </c>
    </row>
    <row r="3770" spans="1:27" ht="20.100000000000001" customHeight="1">
      <c r="A3770" s="624">
        <v>1841</v>
      </c>
      <c r="B3770" s="389" t="s">
        <v>25</v>
      </c>
      <c r="C3770" s="80" t="s">
        <v>480</v>
      </c>
      <c r="D3770" s="78">
        <v>6</v>
      </c>
      <c r="E3770" s="78">
        <v>3</v>
      </c>
      <c r="F3770" s="78">
        <v>68</v>
      </c>
      <c r="G3770" s="78">
        <v>1</v>
      </c>
      <c r="H3770" s="31">
        <v>2768</v>
      </c>
      <c r="I3770" s="85">
        <v>100</v>
      </c>
      <c r="J3770" s="84">
        <f t="shared" ref="J3770" si="2900">H3770*I3770</f>
        <v>276800</v>
      </c>
      <c r="K3770" s="85"/>
      <c r="L3770" s="85"/>
      <c r="M3770" s="85"/>
      <c r="N3770" s="85"/>
      <c r="O3770" s="85"/>
      <c r="P3770" s="85">
        <v>100</v>
      </c>
      <c r="Q3770" s="59"/>
      <c r="R3770" s="59">
        <f t="shared" ref="R3770" si="2901">O3770*Q3770</f>
        <v>0</v>
      </c>
      <c r="S3770" s="59"/>
      <c r="T3770" s="59"/>
      <c r="U3770" s="59">
        <f t="shared" ref="U3770" si="2902">R3770-R3770*T3770/100</f>
        <v>0</v>
      </c>
      <c r="V3770" s="84">
        <f t="shared" ref="V3770" si="2903">J3770+U3770</f>
        <v>276800</v>
      </c>
      <c r="W3770" s="84">
        <f t="shared" ref="W3770" si="2904">V3770*P3770/100</f>
        <v>276800</v>
      </c>
      <c r="X3770" s="59"/>
      <c r="Y3770" s="609">
        <f>J3770</f>
        <v>276800</v>
      </c>
      <c r="Z3770" s="85">
        <v>0.01</v>
      </c>
      <c r="AA3770" s="79">
        <f t="shared" si="2899"/>
        <v>27.68</v>
      </c>
    </row>
    <row r="3771" spans="1:27" ht="24" customHeight="1">
      <c r="A3771" s="624">
        <v>1842</v>
      </c>
      <c r="B3771" s="389" t="s">
        <v>57</v>
      </c>
      <c r="C3771" s="80" t="s">
        <v>29</v>
      </c>
      <c r="D3771" s="78">
        <v>0</v>
      </c>
      <c r="E3771" s="78">
        <v>2</v>
      </c>
      <c r="F3771" s="78">
        <v>0</v>
      </c>
      <c r="G3771" s="78">
        <v>2</v>
      </c>
      <c r="H3771" s="259">
        <v>200</v>
      </c>
      <c r="I3771" s="85">
        <v>150</v>
      </c>
      <c r="J3771" s="70">
        <f>H3771*I3771</f>
        <v>30000</v>
      </c>
      <c r="K3771" s="90">
        <v>1</v>
      </c>
      <c r="L3771" s="85" t="s">
        <v>226</v>
      </c>
      <c r="M3771" s="86" t="s">
        <v>469</v>
      </c>
      <c r="N3771" s="90">
        <v>2</v>
      </c>
      <c r="O3771" s="85">
        <v>240</v>
      </c>
      <c r="P3771" s="85">
        <v>100</v>
      </c>
      <c r="Q3771" s="70">
        <v>6350</v>
      </c>
      <c r="R3771" s="84">
        <f>O3771*Q3771</f>
        <v>1524000</v>
      </c>
      <c r="S3771" s="84">
        <v>24</v>
      </c>
      <c r="T3771" s="84">
        <v>93</v>
      </c>
      <c r="U3771" s="112">
        <f>R3771-R3771*T3771/100</f>
        <v>106680</v>
      </c>
      <c r="V3771" s="111">
        <f>J3771+U3771</f>
        <v>136680</v>
      </c>
      <c r="W3771" s="112">
        <f>V3771*P3771/100</f>
        <v>136680</v>
      </c>
      <c r="X3771" s="59" t="s">
        <v>60</v>
      </c>
      <c r="Y3771" s="625">
        <f>J3771</f>
        <v>30000</v>
      </c>
      <c r="Z3771" s="85">
        <v>0.02</v>
      </c>
      <c r="AA3771" s="79">
        <f t="shared" si="2899"/>
        <v>6</v>
      </c>
    </row>
    <row r="3772" spans="1:27" ht="24" customHeight="1">
      <c r="A3772" s="624"/>
      <c r="B3772" s="389"/>
      <c r="C3772" s="80"/>
      <c r="D3772" s="78"/>
      <c r="E3772" s="78"/>
      <c r="F3772" s="78"/>
      <c r="G3772" s="78"/>
      <c r="H3772" s="259"/>
      <c r="I3772" s="85"/>
      <c r="J3772" s="70"/>
      <c r="K3772" s="90">
        <v>2</v>
      </c>
      <c r="L3772" s="95" t="s">
        <v>162</v>
      </c>
      <c r="M3772" s="86" t="s">
        <v>27</v>
      </c>
      <c r="N3772" s="90">
        <v>1</v>
      </c>
      <c r="O3772" s="85">
        <v>8</v>
      </c>
      <c r="P3772" s="85">
        <v>0</v>
      </c>
      <c r="Q3772" s="70">
        <v>5150</v>
      </c>
      <c r="R3772" s="84">
        <f>O3772*Q3772</f>
        <v>41200</v>
      </c>
      <c r="S3772" s="84">
        <v>14</v>
      </c>
      <c r="T3772" s="84">
        <v>60</v>
      </c>
      <c r="U3772" s="30">
        <f>R3772-R3772*T3772/100</f>
        <v>16480</v>
      </c>
      <c r="V3772" s="259">
        <f>J3772+U3772</f>
        <v>16480</v>
      </c>
      <c r="W3772" s="259">
        <f>V3772*P3772/100</f>
        <v>0</v>
      </c>
      <c r="X3772" s="59"/>
      <c r="Y3772" s="625">
        <v>0</v>
      </c>
      <c r="Z3772" s="85">
        <v>0</v>
      </c>
      <c r="AA3772" s="79">
        <f t="shared" si="2899"/>
        <v>0</v>
      </c>
    </row>
    <row r="3773" spans="1:27" ht="24" customHeight="1">
      <c r="A3773" s="624">
        <v>1843</v>
      </c>
      <c r="B3773" s="389" t="s">
        <v>25</v>
      </c>
      <c r="C3773" s="80" t="s">
        <v>481</v>
      </c>
      <c r="D3773" s="78">
        <v>8</v>
      </c>
      <c r="E3773" s="78">
        <v>2</v>
      </c>
      <c r="F3773" s="78">
        <v>66</v>
      </c>
      <c r="G3773" s="78">
        <v>1</v>
      </c>
      <c r="H3773" s="31">
        <v>3466</v>
      </c>
      <c r="I3773" s="85">
        <v>150</v>
      </c>
      <c r="J3773" s="84">
        <f t="shared" ref="J3773" si="2905">H3773*I3773</f>
        <v>519900</v>
      </c>
      <c r="K3773" s="85"/>
      <c r="L3773" s="85"/>
      <c r="M3773" s="85"/>
      <c r="N3773" s="85"/>
      <c r="O3773" s="85"/>
      <c r="P3773" s="85">
        <v>100</v>
      </c>
      <c r="Q3773" s="59"/>
      <c r="R3773" s="59">
        <f t="shared" ref="R3773" si="2906">O3773*Q3773</f>
        <v>0</v>
      </c>
      <c r="S3773" s="59"/>
      <c r="T3773" s="59"/>
      <c r="U3773" s="59">
        <f t="shared" ref="U3773" si="2907">R3773-R3773*T3773/100</f>
        <v>0</v>
      </c>
      <c r="V3773" s="84">
        <f t="shared" ref="V3773" si="2908">J3773+U3773</f>
        <v>519900</v>
      </c>
      <c r="W3773" s="84">
        <f t="shared" ref="W3773" si="2909">V3773*P3773/100</f>
        <v>519900</v>
      </c>
      <c r="X3773" s="59"/>
      <c r="Y3773" s="609">
        <f>J3773</f>
        <v>519900</v>
      </c>
      <c r="Z3773" s="85">
        <v>0.01</v>
      </c>
      <c r="AA3773" s="79">
        <f t="shared" si="2899"/>
        <v>51.99</v>
      </c>
    </row>
    <row r="3774" spans="1:27" ht="24" customHeight="1">
      <c r="A3774" s="624">
        <v>1844</v>
      </c>
      <c r="B3774" s="389" t="s">
        <v>57</v>
      </c>
      <c r="C3774" s="80" t="s">
        <v>29</v>
      </c>
      <c r="D3774" s="78">
        <v>0</v>
      </c>
      <c r="E3774" s="78">
        <v>2</v>
      </c>
      <c r="F3774" s="78">
        <v>0</v>
      </c>
      <c r="G3774" s="78">
        <v>2</v>
      </c>
      <c r="H3774" s="259">
        <v>200</v>
      </c>
      <c r="I3774" s="85">
        <v>150</v>
      </c>
      <c r="J3774" s="70">
        <f>H3774*I3774</f>
        <v>30000</v>
      </c>
      <c r="K3774" s="90">
        <v>1</v>
      </c>
      <c r="L3774" s="85" t="s">
        <v>226</v>
      </c>
      <c r="M3774" s="86" t="s">
        <v>469</v>
      </c>
      <c r="N3774" s="90">
        <v>2</v>
      </c>
      <c r="O3774" s="85">
        <v>198</v>
      </c>
      <c r="P3774" s="85">
        <v>100</v>
      </c>
      <c r="Q3774" s="70">
        <v>6350</v>
      </c>
      <c r="R3774" s="84">
        <f>O3774*Q3774</f>
        <v>1257300</v>
      </c>
      <c r="S3774" s="84">
        <v>21</v>
      </c>
      <c r="T3774" s="84">
        <v>32</v>
      </c>
      <c r="U3774" s="112">
        <f>R3774-R3774*T3774/100</f>
        <v>854964</v>
      </c>
      <c r="V3774" s="111">
        <f>J3774+U3774</f>
        <v>884964</v>
      </c>
      <c r="W3774" s="112">
        <f>V3774*P3774/100</f>
        <v>884964</v>
      </c>
      <c r="X3774" s="59" t="s">
        <v>60</v>
      </c>
      <c r="Y3774" s="625">
        <f>J3774</f>
        <v>30000</v>
      </c>
      <c r="Z3774" s="85">
        <v>0.02</v>
      </c>
      <c r="AA3774" s="79">
        <f t="shared" si="2899"/>
        <v>6</v>
      </c>
    </row>
    <row r="3775" spans="1:27" ht="24" customHeight="1">
      <c r="A3775" s="624"/>
      <c r="B3775" s="389"/>
      <c r="C3775" s="80"/>
      <c r="D3775" s="78"/>
      <c r="E3775" s="78"/>
      <c r="F3775" s="78"/>
      <c r="G3775" s="78"/>
      <c r="H3775" s="259"/>
      <c r="I3775" s="85"/>
      <c r="J3775" s="70"/>
      <c r="K3775" s="90">
        <v>2</v>
      </c>
      <c r="L3775" s="95" t="s">
        <v>162</v>
      </c>
      <c r="M3775" s="86" t="s">
        <v>27</v>
      </c>
      <c r="N3775" s="90">
        <v>1</v>
      </c>
      <c r="O3775" s="85">
        <v>12</v>
      </c>
      <c r="P3775" s="85">
        <v>0</v>
      </c>
      <c r="Q3775" s="70">
        <v>5150</v>
      </c>
      <c r="R3775" s="84">
        <f>O3775*Q3775</f>
        <v>61800</v>
      </c>
      <c r="S3775" s="84">
        <v>31</v>
      </c>
      <c r="T3775" s="84">
        <v>93</v>
      </c>
      <c r="U3775" s="30">
        <f>R3775-R3775*T3775/100</f>
        <v>4326</v>
      </c>
      <c r="V3775" s="259">
        <f>J3775+U3775</f>
        <v>4326</v>
      </c>
      <c r="W3775" s="259">
        <f>V3775*P3775/100</f>
        <v>0</v>
      </c>
      <c r="X3775" s="59"/>
      <c r="Y3775" s="625">
        <v>0</v>
      </c>
      <c r="Z3775" s="85">
        <v>0</v>
      </c>
      <c r="AA3775" s="79">
        <f t="shared" si="2899"/>
        <v>0</v>
      </c>
    </row>
    <row r="3776" spans="1:27" ht="24" customHeight="1">
      <c r="A3776" s="624">
        <v>1845</v>
      </c>
      <c r="B3776" s="389" t="s">
        <v>25</v>
      </c>
      <c r="C3776" s="80" t="s">
        <v>482</v>
      </c>
      <c r="D3776" s="78">
        <v>0</v>
      </c>
      <c r="E3776" s="78">
        <v>1</v>
      </c>
      <c r="F3776" s="78">
        <v>2</v>
      </c>
      <c r="G3776" s="78">
        <v>1</v>
      </c>
      <c r="H3776" s="31">
        <v>102</v>
      </c>
      <c r="I3776" s="85">
        <v>150</v>
      </c>
      <c r="J3776" s="84">
        <f t="shared" ref="J3776:J3777" si="2910">H3776*I3776</f>
        <v>15300</v>
      </c>
      <c r="K3776" s="85"/>
      <c r="L3776" s="85"/>
      <c r="M3776" s="85"/>
      <c r="N3776" s="85"/>
      <c r="O3776" s="85"/>
      <c r="P3776" s="85">
        <v>100</v>
      </c>
      <c r="Q3776" s="59"/>
      <c r="R3776" s="59">
        <f t="shared" ref="R3776:R3777" si="2911">O3776*Q3776</f>
        <v>0</v>
      </c>
      <c r="S3776" s="59"/>
      <c r="T3776" s="59"/>
      <c r="U3776" s="59">
        <f t="shared" ref="U3776:U3777" si="2912">R3776-R3776*T3776/100</f>
        <v>0</v>
      </c>
      <c r="V3776" s="84">
        <f t="shared" ref="V3776:V3777" si="2913">J3776+U3776</f>
        <v>15300</v>
      </c>
      <c r="W3776" s="84">
        <f t="shared" ref="W3776:W3777" si="2914">V3776*P3776/100</f>
        <v>15300</v>
      </c>
      <c r="X3776" s="59"/>
      <c r="Y3776" s="609">
        <f t="shared" ref="Y3776:Y3782" si="2915">J3776</f>
        <v>15300</v>
      </c>
      <c r="Z3776" s="85">
        <v>0.01</v>
      </c>
      <c r="AA3776" s="79">
        <f t="shared" si="2899"/>
        <v>1.53</v>
      </c>
    </row>
    <row r="3777" spans="1:27" ht="24" customHeight="1">
      <c r="A3777" s="624">
        <v>1846</v>
      </c>
      <c r="B3777" s="389" t="s">
        <v>25</v>
      </c>
      <c r="C3777" s="80" t="s">
        <v>483</v>
      </c>
      <c r="D3777" s="78">
        <v>12</v>
      </c>
      <c r="E3777" s="78">
        <v>1</v>
      </c>
      <c r="F3777" s="78">
        <v>59</v>
      </c>
      <c r="G3777" s="78">
        <v>1</v>
      </c>
      <c r="H3777" s="31">
        <v>4959</v>
      </c>
      <c r="I3777" s="85">
        <v>150</v>
      </c>
      <c r="J3777" s="84">
        <f t="shared" si="2910"/>
        <v>743850</v>
      </c>
      <c r="K3777" s="85"/>
      <c r="L3777" s="85"/>
      <c r="M3777" s="85"/>
      <c r="N3777" s="85"/>
      <c r="O3777" s="85"/>
      <c r="P3777" s="85">
        <v>100</v>
      </c>
      <c r="Q3777" s="59"/>
      <c r="R3777" s="59">
        <f t="shared" si="2911"/>
        <v>0</v>
      </c>
      <c r="S3777" s="59"/>
      <c r="T3777" s="59"/>
      <c r="U3777" s="59">
        <f t="shared" si="2912"/>
        <v>0</v>
      </c>
      <c r="V3777" s="84">
        <f t="shared" si="2913"/>
        <v>743850</v>
      </c>
      <c r="W3777" s="84">
        <f t="shared" si="2914"/>
        <v>743850</v>
      </c>
      <c r="X3777" s="59"/>
      <c r="Y3777" s="609">
        <f t="shared" si="2915"/>
        <v>743850</v>
      </c>
      <c r="Z3777" s="85">
        <v>0.01</v>
      </c>
      <c r="AA3777" s="79">
        <f t="shared" si="2899"/>
        <v>74.385000000000005</v>
      </c>
    </row>
    <row r="3778" spans="1:27" ht="24" customHeight="1">
      <c r="A3778" s="624">
        <v>1847</v>
      </c>
      <c r="B3778" s="389" t="s">
        <v>57</v>
      </c>
      <c r="C3778" s="80" t="s">
        <v>29</v>
      </c>
      <c r="D3778" s="78">
        <v>0</v>
      </c>
      <c r="E3778" s="78">
        <v>1</v>
      </c>
      <c r="F3778" s="78">
        <v>0</v>
      </c>
      <c r="G3778" s="78">
        <v>2</v>
      </c>
      <c r="H3778" s="259">
        <v>100</v>
      </c>
      <c r="I3778" s="85">
        <v>150</v>
      </c>
      <c r="J3778" s="70">
        <f>H3778*I3778</f>
        <v>15000</v>
      </c>
      <c r="K3778" s="90">
        <v>1</v>
      </c>
      <c r="L3778" s="85" t="s">
        <v>226</v>
      </c>
      <c r="M3778" s="86" t="s">
        <v>469</v>
      </c>
      <c r="N3778" s="90">
        <v>2</v>
      </c>
      <c r="O3778" s="85">
        <v>217</v>
      </c>
      <c r="P3778" s="85">
        <v>100</v>
      </c>
      <c r="Q3778" s="70">
        <v>6350</v>
      </c>
      <c r="R3778" s="84">
        <f>O3778*Q3778</f>
        <v>1377950</v>
      </c>
      <c r="S3778" s="84">
        <v>25</v>
      </c>
      <c r="T3778" s="84">
        <v>40</v>
      </c>
      <c r="U3778" s="112">
        <f>R3778-R3778*T3778/100</f>
        <v>826770</v>
      </c>
      <c r="V3778" s="111">
        <f>J3778+U3778</f>
        <v>841770</v>
      </c>
      <c r="W3778" s="112">
        <f>V3778*P3778/100</f>
        <v>841770</v>
      </c>
      <c r="X3778" s="59" t="s">
        <v>60</v>
      </c>
      <c r="Y3778" s="625">
        <f t="shared" si="2915"/>
        <v>15000</v>
      </c>
      <c r="Z3778" s="85">
        <v>0.02</v>
      </c>
      <c r="AA3778" s="79">
        <f t="shared" si="2899"/>
        <v>3</v>
      </c>
    </row>
    <row r="3779" spans="1:27" ht="24" customHeight="1">
      <c r="A3779" s="624">
        <v>1848</v>
      </c>
      <c r="B3779" s="389" t="s">
        <v>25</v>
      </c>
      <c r="C3779" s="80" t="s">
        <v>484</v>
      </c>
      <c r="D3779" s="78">
        <v>7</v>
      </c>
      <c r="E3779" s="78">
        <v>0</v>
      </c>
      <c r="F3779" s="78">
        <v>92</v>
      </c>
      <c r="G3779" s="78">
        <v>1</v>
      </c>
      <c r="H3779" s="31">
        <v>2892</v>
      </c>
      <c r="I3779" s="85">
        <v>150</v>
      </c>
      <c r="J3779" s="84">
        <f t="shared" ref="J3779" si="2916">H3779*I3779</f>
        <v>433800</v>
      </c>
      <c r="K3779" s="85"/>
      <c r="L3779" s="85"/>
      <c r="M3779" s="85"/>
      <c r="N3779" s="85"/>
      <c r="O3779" s="85"/>
      <c r="P3779" s="85">
        <v>100</v>
      </c>
      <c r="Q3779" s="59"/>
      <c r="R3779" s="59">
        <f t="shared" ref="R3779" si="2917">O3779*Q3779</f>
        <v>0</v>
      </c>
      <c r="S3779" s="59"/>
      <c r="T3779" s="59"/>
      <c r="U3779" s="59">
        <f t="shared" ref="U3779" si="2918">R3779-R3779*T3779/100</f>
        <v>0</v>
      </c>
      <c r="V3779" s="84">
        <f t="shared" ref="V3779" si="2919">J3779+U3779</f>
        <v>433800</v>
      </c>
      <c r="W3779" s="84">
        <f t="shared" ref="W3779" si="2920">V3779*P3779/100</f>
        <v>433800</v>
      </c>
      <c r="X3779" s="59"/>
      <c r="Y3779" s="609">
        <f t="shared" si="2915"/>
        <v>433800</v>
      </c>
      <c r="Z3779" s="85">
        <v>0.01</v>
      </c>
      <c r="AA3779" s="79">
        <f t="shared" si="2899"/>
        <v>43.38</v>
      </c>
    </row>
    <row r="3780" spans="1:27" ht="24" customHeight="1">
      <c r="A3780" s="624">
        <v>1849</v>
      </c>
      <c r="B3780" s="389" t="s">
        <v>57</v>
      </c>
      <c r="C3780" s="80" t="s">
        <v>29</v>
      </c>
      <c r="D3780" s="78">
        <v>1</v>
      </c>
      <c r="E3780" s="78">
        <v>1</v>
      </c>
      <c r="F3780" s="78">
        <v>0</v>
      </c>
      <c r="G3780" s="78">
        <v>2</v>
      </c>
      <c r="H3780" s="259">
        <v>500</v>
      </c>
      <c r="I3780" s="85">
        <v>150</v>
      </c>
      <c r="J3780" s="70">
        <f>H3780*I3780</f>
        <v>75000</v>
      </c>
      <c r="K3780" s="90">
        <v>1</v>
      </c>
      <c r="L3780" s="85" t="s">
        <v>226</v>
      </c>
      <c r="M3780" s="86" t="s">
        <v>69</v>
      </c>
      <c r="N3780" s="90">
        <v>2</v>
      </c>
      <c r="O3780" s="85">
        <v>360</v>
      </c>
      <c r="P3780" s="85">
        <v>100</v>
      </c>
      <c r="Q3780" s="70">
        <v>6350</v>
      </c>
      <c r="R3780" s="84">
        <f>O3780*Q3780</f>
        <v>2286000</v>
      </c>
      <c r="S3780" s="84">
        <v>31</v>
      </c>
      <c r="T3780" s="84">
        <v>93</v>
      </c>
      <c r="U3780" s="112">
        <f>R3780-R3780*T3780/100</f>
        <v>160020</v>
      </c>
      <c r="V3780" s="111">
        <f>J3780+U3780</f>
        <v>235020</v>
      </c>
      <c r="W3780" s="112">
        <f>V3780*P3780/100</f>
        <v>235020</v>
      </c>
      <c r="X3780" s="59" t="s">
        <v>60</v>
      </c>
      <c r="Y3780" s="625">
        <f t="shared" si="2915"/>
        <v>75000</v>
      </c>
      <c r="Z3780" s="85">
        <v>0.02</v>
      </c>
      <c r="AA3780" s="79">
        <f t="shared" si="2899"/>
        <v>15</v>
      </c>
    </row>
    <row r="3781" spans="1:27" ht="24" customHeight="1">
      <c r="A3781" s="624">
        <v>1850</v>
      </c>
      <c r="B3781" s="389" t="s">
        <v>25</v>
      </c>
      <c r="C3781" s="80" t="s">
        <v>485</v>
      </c>
      <c r="D3781" s="78">
        <v>9</v>
      </c>
      <c r="E3781" s="78">
        <v>0</v>
      </c>
      <c r="F3781" s="78">
        <v>16</v>
      </c>
      <c r="G3781" s="78">
        <v>1</v>
      </c>
      <c r="H3781" s="31">
        <v>3616</v>
      </c>
      <c r="I3781" s="85">
        <v>150</v>
      </c>
      <c r="J3781" s="84">
        <f t="shared" ref="J3781:J3782" si="2921">H3781*I3781</f>
        <v>542400</v>
      </c>
      <c r="K3781" s="85"/>
      <c r="L3781" s="85"/>
      <c r="M3781" s="85"/>
      <c r="N3781" s="85"/>
      <c r="O3781" s="85"/>
      <c r="P3781" s="85">
        <v>100</v>
      </c>
      <c r="Q3781" s="59"/>
      <c r="R3781" s="59">
        <f t="shared" ref="R3781:R3782" si="2922">O3781*Q3781</f>
        <v>0</v>
      </c>
      <c r="S3781" s="59"/>
      <c r="T3781" s="59"/>
      <c r="U3781" s="59">
        <f t="shared" ref="U3781:U3782" si="2923">R3781-R3781*T3781/100</f>
        <v>0</v>
      </c>
      <c r="V3781" s="84">
        <f t="shared" ref="V3781:V3782" si="2924">J3781+U3781</f>
        <v>542400</v>
      </c>
      <c r="W3781" s="84">
        <f t="shared" ref="W3781:W3782" si="2925">V3781*P3781/100</f>
        <v>542400</v>
      </c>
      <c r="X3781" s="59"/>
      <c r="Y3781" s="609">
        <f t="shared" si="2915"/>
        <v>542400</v>
      </c>
      <c r="Z3781" s="85">
        <v>0.01</v>
      </c>
      <c r="AA3781" s="79">
        <f t="shared" si="2899"/>
        <v>54.24</v>
      </c>
    </row>
    <row r="3782" spans="1:27" ht="24" customHeight="1">
      <c r="A3782" s="624">
        <v>1851</v>
      </c>
      <c r="B3782" s="389" t="s">
        <v>26</v>
      </c>
      <c r="C3782" s="80" t="s">
        <v>251</v>
      </c>
      <c r="D3782" s="78">
        <v>15</v>
      </c>
      <c r="E3782" s="78">
        <v>0</v>
      </c>
      <c r="F3782" s="78">
        <v>0</v>
      </c>
      <c r="G3782" s="78">
        <v>1</v>
      </c>
      <c r="H3782" s="31">
        <v>6000</v>
      </c>
      <c r="I3782" s="85">
        <v>100</v>
      </c>
      <c r="J3782" s="84">
        <f t="shared" si="2921"/>
        <v>600000</v>
      </c>
      <c r="K3782" s="85"/>
      <c r="L3782" s="85"/>
      <c r="M3782" s="85"/>
      <c r="N3782" s="85"/>
      <c r="O3782" s="85"/>
      <c r="P3782" s="85">
        <v>100</v>
      </c>
      <c r="Q3782" s="59"/>
      <c r="R3782" s="59">
        <f t="shared" si="2922"/>
        <v>0</v>
      </c>
      <c r="S3782" s="59"/>
      <c r="T3782" s="59"/>
      <c r="U3782" s="59">
        <f t="shared" si="2923"/>
        <v>0</v>
      </c>
      <c r="V3782" s="84">
        <f t="shared" si="2924"/>
        <v>600000</v>
      </c>
      <c r="W3782" s="84">
        <f t="shared" si="2925"/>
        <v>600000</v>
      </c>
      <c r="X3782" s="59"/>
      <c r="Y3782" s="609">
        <f t="shared" si="2915"/>
        <v>600000</v>
      </c>
      <c r="Z3782" s="85">
        <v>0.01</v>
      </c>
      <c r="AA3782" s="79">
        <f t="shared" si="2899"/>
        <v>60</v>
      </c>
    </row>
    <row r="3783" spans="1:27" ht="24" customHeight="1">
      <c r="A3783" s="624"/>
      <c r="B3783" s="389"/>
      <c r="C3783" s="80"/>
      <c r="D3783" s="78"/>
      <c r="E3783" s="78"/>
      <c r="F3783" s="78"/>
      <c r="G3783" s="78"/>
      <c r="H3783" s="31"/>
      <c r="I3783" s="85"/>
      <c r="J3783" s="84"/>
      <c r="K3783" s="85"/>
      <c r="L3783" s="85"/>
      <c r="M3783" s="85"/>
      <c r="N3783" s="85"/>
      <c r="O3783" s="85"/>
      <c r="P3783" s="85"/>
      <c r="Q3783" s="59"/>
      <c r="R3783" s="59"/>
      <c r="S3783" s="59"/>
      <c r="T3783" s="59"/>
      <c r="U3783" s="59"/>
      <c r="V3783" s="84"/>
      <c r="W3783" s="84"/>
      <c r="X3783" s="59"/>
      <c r="Y3783" s="609"/>
      <c r="Z3783" s="85"/>
      <c r="AA3783" s="79"/>
    </row>
    <row r="3784" spans="1:27" ht="24" customHeight="1">
      <c r="A3784" s="624">
        <v>1852</v>
      </c>
      <c r="B3784" s="389" t="s">
        <v>57</v>
      </c>
      <c r="C3784" s="80" t="s">
        <v>29</v>
      </c>
      <c r="D3784" s="78">
        <v>0</v>
      </c>
      <c r="E3784" s="78">
        <v>2</v>
      </c>
      <c r="F3784" s="78">
        <v>0</v>
      </c>
      <c r="G3784" s="78">
        <v>2</v>
      </c>
      <c r="H3784" s="259">
        <v>200</v>
      </c>
      <c r="I3784" s="85">
        <v>150</v>
      </c>
      <c r="J3784" s="70">
        <f>H3784*I3784</f>
        <v>30000</v>
      </c>
      <c r="K3784" s="90">
        <v>1</v>
      </c>
      <c r="L3784" s="85" t="s">
        <v>226</v>
      </c>
      <c r="M3784" s="86" t="s">
        <v>67</v>
      </c>
      <c r="N3784" s="90">
        <v>2</v>
      </c>
      <c r="O3784" s="85">
        <v>256.5</v>
      </c>
      <c r="P3784" s="85">
        <v>100</v>
      </c>
      <c r="Q3784" s="70">
        <v>6350</v>
      </c>
      <c r="R3784" s="84">
        <f>O3784*Q3784</f>
        <v>1628775</v>
      </c>
      <c r="S3784" s="84">
        <v>14</v>
      </c>
      <c r="T3784" s="84">
        <v>18</v>
      </c>
      <c r="U3784" s="112">
        <f>R3784-R3784*T3784/100</f>
        <v>1335595.5</v>
      </c>
      <c r="V3784" s="111">
        <f>J3784+U3784</f>
        <v>1365595.5</v>
      </c>
      <c r="W3784" s="112">
        <f>V3784*P3784/100</f>
        <v>1365595.5</v>
      </c>
      <c r="X3784" s="59" t="s">
        <v>60</v>
      </c>
      <c r="Y3784" s="625">
        <f>J3784</f>
        <v>30000</v>
      </c>
      <c r="Z3784" s="85">
        <v>0.02</v>
      </c>
      <c r="AA3784" s="79">
        <f t="shared" ref="AA3784:AA3786" si="2926">Y3784*Z3784/100</f>
        <v>6</v>
      </c>
    </row>
    <row r="3785" spans="1:27" ht="24" customHeight="1">
      <c r="A3785" s="78"/>
      <c r="B3785" s="389"/>
      <c r="C3785" s="80"/>
      <c r="D3785" s="78"/>
      <c r="E3785" s="78"/>
      <c r="F3785" s="78"/>
      <c r="G3785" s="78"/>
      <c r="H3785" s="259"/>
      <c r="I3785" s="85"/>
      <c r="J3785" s="70"/>
      <c r="K3785" s="90">
        <v>2</v>
      </c>
      <c r="L3785" s="95" t="s">
        <v>162</v>
      </c>
      <c r="M3785" s="86" t="s">
        <v>27</v>
      </c>
      <c r="N3785" s="90">
        <v>1</v>
      </c>
      <c r="O3785" s="85">
        <v>8</v>
      </c>
      <c r="P3785" s="85">
        <v>0</v>
      </c>
      <c r="Q3785" s="70">
        <v>5150</v>
      </c>
      <c r="R3785" s="84">
        <f>O3785*Q3785</f>
        <v>41200</v>
      </c>
      <c r="S3785" s="84">
        <v>14</v>
      </c>
      <c r="T3785" s="84">
        <v>60</v>
      </c>
      <c r="U3785" s="30">
        <f>R3785-R3785*T3785/100</f>
        <v>16480</v>
      </c>
      <c r="V3785" s="259">
        <f>J3785+U3785</f>
        <v>16480</v>
      </c>
      <c r="W3785" s="259">
        <f>V3785*P3785/100</f>
        <v>0</v>
      </c>
      <c r="X3785" s="59"/>
      <c r="Y3785" s="625">
        <v>0</v>
      </c>
      <c r="Z3785" s="85">
        <v>0</v>
      </c>
      <c r="AA3785" s="79">
        <f t="shared" si="2926"/>
        <v>0</v>
      </c>
    </row>
    <row r="3786" spans="1:27" ht="24" customHeight="1">
      <c r="A3786" s="624">
        <v>1853</v>
      </c>
      <c r="B3786" s="389" t="s">
        <v>57</v>
      </c>
      <c r="C3786" s="80" t="s">
        <v>29</v>
      </c>
      <c r="D3786" s="78">
        <v>0</v>
      </c>
      <c r="E3786" s="78">
        <v>2</v>
      </c>
      <c r="F3786" s="78">
        <v>0</v>
      </c>
      <c r="G3786" s="78">
        <v>2</v>
      </c>
      <c r="H3786" s="259">
        <v>200</v>
      </c>
      <c r="I3786" s="85">
        <v>150</v>
      </c>
      <c r="J3786" s="70">
        <f>H3786*I3786</f>
        <v>30000</v>
      </c>
      <c r="K3786" s="90">
        <v>1</v>
      </c>
      <c r="L3786" s="85" t="s">
        <v>226</v>
      </c>
      <c r="M3786" s="86" t="s">
        <v>67</v>
      </c>
      <c r="N3786" s="90">
        <v>2</v>
      </c>
      <c r="O3786" s="85">
        <v>142.5</v>
      </c>
      <c r="P3786" s="85">
        <v>100</v>
      </c>
      <c r="Q3786" s="70">
        <v>6350</v>
      </c>
      <c r="R3786" s="84">
        <f>O3786*Q3786</f>
        <v>904875</v>
      </c>
      <c r="S3786" s="84">
        <v>19</v>
      </c>
      <c r="T3786" s="84">
        <v>28</v>
      </c>
      <c r="U3786" s="112">
        <f>R3786-R3786*T3786/100</f>
        <v>651510</v>
      </c>
      <c r="V3786" s="111">
        <f>J3786+U3786</f>
        <v>681510</v>
      </c>
      <c r="W3786" s="112">
        <f>V3786*P3786/100</f>
        <v>681510</v>
      </c>
      <c r="X3786" s="59" t="s">
        <v>60</v>
      </c>
      <c r="Y3786" s="625">
        <f>J3786</f>
        <v>30000</v>
      </c>
      <c r="Z3786" s="85">
        <v>0.02</v>
      </c>
      <c r="AA3786" s="79">
        <f t="shared" si="2926"/>
        <v>6</v>
      </c>
    </row>
    <row r="3787" spans="1:27" ht="24" customHeight="1">
      <c r="A3787" s="624"/>
      <c r="B3787" s="389"/>
      <c r="C3787" s="80"/>
      <c r="D3787" s="78"/>
      <c r="E3787" s="78"/>
      <c r="F3787" s="78"/>
      <c r="G3787" s="78"/>
      <c r="H3787" s="259"/>
      <c r="I3787" s="85"/>
      <c r="J3787" s="70"/>
      <c r="K3787" s="90"/>
      <c r="L3787" s="95"/>
      <c r="M3787" s="86"/>
      <c r="N3787" s="90"/>
      <c r="O3787" s="85"/>
      <c r="P3787" s="85"/>
      <c r="Q3787" s="70"/>
      <c r="R3787" s="84"/>
      <c r="S3787" s="84"/>
      <c r="T3787" s="84"/>
      <c r="U3787" s="59"/>
      <c r="V3787" s="70"/>
      <c r="W3787" s="59"/>
      <c r="X3787" s="59"/>
      <c r="Y3787" s="625"/>
      <c r="Z3787" s="85"/>
      <c r="AA3787" s="79"/>
    </row>
    <row r="3788" spans="1:27" ht="24" customHeight="1">
      <c r="A3788" s="624">
        <v>1854</v>
      </c>
      <c r="B3788" s="389" t="s">
        <v>57</v>
      </c>
      <c r="C3788" s="80" t="s">
        <v>29</v>
      </c>
      <c r="D3788" s="78">
        <v>0</v>
      </c>
      <c r="E3788" s="78">
        <v>2</v>
      </c>
      <c r="F3788" s="78">
        <v>0</v>
      </c>
      <c r="G3788" s="78">
        <v>2</v>
      </c>
      <c r="H3788" s="259">
        <v>200</v>
      </c>
      <c r="I3788" s="85">
        <v>150</v>
      </c>
      <c r="J3788" s="70">
        <f>H3788*I3788</f>
        <v>30000</v>
      </c>
      <c r="K3788" s="90">
        <v>1</v>
      </c>
      <c r="L3788" s="85" t="s">
        <v>226</v>
      </c>
      <c r="M3788" s="86" t="s">
        <v>67</v>
      </c>
      <c r="N3788" s="90">
        <v>2</v>
      </c>
      <c r="O3788" s="85">
        <v>176</v>
      </c>
      <c r="P3788" s="85">
        <v>100</v>
      </c>
      <c r="Q3788" s="70">
        <v>6350</v>
      </c>
      <c r="R3788" s="84">
        <f>O3788*Q3788</f>
        <v>1117600</v>
      </c>
      <c r="S3788" s="84">
        <v>21</v>
      </c>
      <c r="T3788" s="84">
        <v>32</v>
      </c>
      <c r="U3788" s="112">
        <f>R3788-R3788*T3788/100</f>
        <v>759968</v>
      </c>
      <c r="V3788" s="111">
        <f>J3788+U3788</f>
        <v>789968</v>
      </c>
      <c r="W3788" s="112">
        <f>V3788*P3788/100</f>
        <v>789968</v>
      </c>
      <c r="X3788" s="59" t="s">
        <v>60</v>
      </c>
      <c r="Y3788" s="625">
        <f>J3788</f>
        <v>30000</v>
      </c>
      <c r="Z3788" s="85">
        <v>0.02</v>
      </c>
      <c r="AA3788" s="79">
        <f t="shared" ref="AA3788:AA3790" si="2927">Y3788*Z3788/100</f>
        <v>6</v>
      </c>
    </row>
    <row r="3789" spans="1:27" ht="24" customHeight="1">
      <c r="A3789" s="624">
        <v>1855</v>
      </c>
      <c r="B3789" s="389" t="s">
        <v>25</v>
      </c>
      <c r="C3789" s="80" t="s">
        <v>486</v>
      </c>
      <c r="D3789" s="78">
        <v>11</v>
      </c>
      <c r="E3789" s="78">
        <v>1</v>
      </c>
      <c r="F3789" s="78">
        <v>5</v>
      </c>
      <c r="G3789" s="78">
        <v>1</v>
      </c>
      <c r="H3789" s="31">
        <v>4505</v>
      </c>
      <c r="I3789" s="85">
        <v>150</v>
      </c>
      <c r="J3789" s="84">
        <f t="shared" ref="J3789:J3790" si="2928">H3789*I3789</f>
        <v>675750</v>
      </c>
      <c r="K3789" s="85"/>
      <c r="L3789" s="85"/>
      <c r="M3789" s="85"/>
      <c r="N3789" s="85"/>
      <c r="O3789" s="85"/>
      <c r="P3789" s="85">
        <v>100</v>
      </c>
      <c r="Q3789" s="59"/>
      <c r="R3789" s="59">
        <f t="shared" ref="R3789:R3790" si="2929">O3789*Q3789</f>
        <v>0</v>
      </c>
      <c r="S3789" s="59"/>
      <c r="T3789" s="59"/>
      <c r="U3789" s="59">
        <f t="shared" ref="U3789:U3790" si="2930">R3789-R3789*T3789/100</f>
        <v>0</v>
      </c>
      <c r="V3789" s="84">
        <f t="shared" ref="V3789:V3790" si="2931">J3789+U3789</f>
        <v>675750</v>
      </c>
      <c r="W3789" s="84">
        <f t="shared" ref="W3789:W3790" si="2932">V3789*P3789/100</f>
        <v>675750</v>
      </c>
      <c r="X3789" s="59"/>
      <c r="Y3789" s="609">
        <f>J3789</f>
        <v>675750</v>
      </c>
      <c r="Z3789" s="85">
        <v>0.01</v>
      </c>
      <c r="AA3789" s="79">
        <f t="shared" si="2927"/>
        <v>67.575000000000003</v>
      </c>
    </row>
    <row r="3790" spans="1:27" ht="24" customHeight="1">
      <c r="A3790" s="624">
        <v>1856</v>
      </c>
      <c r="B3790" s="389" t="s">
        <v>25</v>
      </c>
      <c r="C3790" s="80" t="s">
        <v>487</v>
      </c>
      <c r="D3790" s="78">
        <v>11</v>
      </c>
      <c r="E3790" s="78">
        <v>0</v>
      </c>
      <c r="F3790" s="78">
        <v>76</v>
      </c>
      <c r="G3790" s="78">
        <v>1</v>
      </c>
      <c r="H3790" s="31">
        <v>4476</v>
      </c>
      <c r="I3790" s="85">
        <v>150</v>
      </c>
      <c r="J3790" s="84">
        <f t="shared" si="2928"/>
        <v>671400</v>
      </c>
      <c r="K3790" s="85"/>
      <c r="L3790" s="85"/>
      <c r="M3790" s="85"/>
      <c r="N3790" s="85"/>
      <c r="O3790" s="85"/>
      <c r="P3790" s="85">
        <v>100</v>
      </c>
      <c r="Q3790" s="59"/>
      <c r="R3790" s="59">
        <f t="shared" si="2929"/>
        <v>0</v>
      </c>
      <c r="S3790" s="59"/>
      <c r="T3790" s="59"/>
      <c r="U3790" s="59">
        <f t="shared" si="2930"/>
        <v>0</v>
      </c>
      <c r="V3790" s="84">
        <f t="shared" si="2931"/>
        <v>671400</v>
      </c>
      <c r="W3790" s="84">
        <f t="shared" si="2932"/>
        <v>671400</v>
      </c>
      <c r="X3790" s="59"/>
      <c r="Y3790" s="609">
        <f>J3790</f>
        <v>671400</v>
      </c>
      <c r="Z3790" s="85">
        <v>0.01</v>
      </c>
      <c r="AA3790" s="79">
        <f t="shared" si="2927"/>
        <v>67.14</v>
      </c>
    </row>
    <row r="3791" spans="1:27" ht="24" customHeight="1">
      <c r="A3791" s="624"/>
      <c r="B3791" s="389"/>
      <c r="C3791" s="80"/>
      <c r="D3791" s="78"/>
      <c r="E3791" s="78"/>
      <c r="F3791" s="78"/>
      <c r="G3791" s="78"/>
      <c r="H3791" s="31"/>
      <c r="I3791" s="85"/>
      <c r="J3791" s="84"/>
      <c r="K3791" s="85"/>
      <c r="L3791" s="85"/>
      <c r="M3791" s="85"/>
      <c r="N3791" s="85"/>
      <c r="O3791" s="85"/>
      <c r="P3791" s="85"/>
      <c r="Q3791" s="59"/>
      <c r="R3791" s="59"/>
      <c r="S3791" s="59"/>
      <c r="T3791" s="59"/>
      <c r="U3791" s="59"/>
      <c r="V3791" s="84"/>
      <c r="W3791" s="84"/>
      <c r="X3791" s="59"/>
      <c r="Y3791" s="609"/>
      <c r="Z3791" s="85"/>
      <c r="AA3791" s="79"/>
    </row>
    <row r="3792" spans="1:27" ht="24" customHeight="1">
      <c r="A3792" s="624">
        <v>1857</v>
      </c>
      <c r="B3792" s="389" t="s">
        <v>57</v>
      </c>
      <c r="C3792" s="80" t="s">
        <v>29</v>
      </c>
      <c r="D3792" s="78">
        <v>0</v>
      </c>
      <c r="E3792" s="78">
        <v>3</v>
      </c>
      <c r="F3792" s="78">
        <v>0</v>
      </c>
      <c r="G3792" s="78">
        <v>2</v>
      </c>
      <c r="H3792" s="259">
        <v>300</v>
      </c>
      <c r="I3792" s="85">
        <v>150</v>
      </c>
      <c r="J3792" s="70">
        <f>H3792*I3792</f>
        <v>45000</v>
      </c>
      <c r="K3792" s="90">
        <v>1</v>
      </c>
      <c r="L3792" s="85" t="s">
        <v>226</v>
      </c>
      <c r="M3792" s="86" t="s">
        <v>67</v>
      </c>
      <c r="N3792" s="90">
        <v>2</v>
      </c>
      <c r="O3792" s="85">
        <v>161.5</v>
      </c>
      <c r="P3792" s="85">
        <v>100</v>
      </c>
      <c r="Q3792" s="70">
        <v>6350</v>
      </c>
      <c r="R3792" s="84">
        <f>O3792*Q3792</f>
        <v>1025525</v>
      </c>
      <c r="S3792" s="84">
        <v>18</v>
      </c>
      <c r="T3792" s="84">
        <v>26</v>
      </c>
      <c r="U3792" s="112">
        <f>R3792-R3792*T3792/100</f>
        <v>758888.5</v>
      </c>
      <c r="V3792" s="111">
        <f>J3792+U3792</f>
        <v>803888.5</v>
      </c>
      <c r="W3792" s="112">
        <f>V3792*P3792/100</f>
        <v>803888.5</v>
      </c>
      <c r="X3792" s="59" t="s">
        <v>60</v>
      </c>
      <c r="Y3792" s="625">
        <f>J3792</f>
        <v>45000</v>
      </c>
      <c r="Z3792" s="85">
        <v>0.02</v>
      </c>
      <c r="AA3792" s="79">
        <f t="shared" ref="AA3792:AA3802" si="2933">Y3792*Z3792/100</f>
        <v>9</v>
      </c>
    </row>
    <row r="3793" spans="1:27" ht="24" customHeight="1">
      <c r="A3793" s="624">
        <v>1858</v>
      </c>
      <c r="B3793" s="389" t="s">
        <v>25</v>
      </c>
      <c r="C3793" s="80" t="s">
        <v>488</v>
      </c>
      <c r="D3793" s="78">
        <v>33</v>
      </c>
      <c r="E3793" s="78">
        <v>1</v>
      </c>
      <c r="F3793" s="78">
        <v>83</v>
      </c>
      <c r="G3793" s="78">
        <v>1</v>
      </c>
      <c r="H3793" s="31">
        <v>13383</v>
      </c>
      <c r="I3793" s="85">
        <v>100</v>
      </c>
      <c r="J3793" s="84">
        <f t="shared" ref="J3793" si="2934">H3793*I3793</f>
        <v>1338300</v>
      </c>
      <c r="K3793" s="85"/>
      <c r="L3793" s="85"/>
      <c r="M3793" s="85"/>
      <c r="N3793" s="85"/>
      <c r="O3793" s="85"/>
      <c r="P3793" s="85">
        <v>100</v>
      </c>
      <c r="Q3793" s="59"/>
      <c r="R3793" s="59">
        <f t="shared" ref="R3793" si="2935">O3793*Q3793</f>
        <v>0</v>
      </c>
      <c r="S3793" s="59"/>
      <c r="T3793" s="59"/>
      <c r="U3793" s="59">
        <f t="shared" ref="U3793" si="2936">R3793-R3793*T3793/100</f>
        <v>0</v>
      </c>
      <c r="V3793" s="84">
        <f t="shared" ref="V3793" si="2937">J3793+U3793</f>
        <v>1338300</v>
      </c>
      <c r="W3793" s="84">
        <f t="shared" ref="W3793" si="2938">V3793*P3793/100</f>
        <v>1338300</v>
      </c>
      <c r="X3793" s="59"/>
      <c r="Y3793" s="609">
        <f>J3793</f>
        <v>1338300</v>
      </c>
      <c r="Z3793" s="85">
        <v>0.01</v>
      </c>
      <c r="AA3793" s="79">
        <f t="shared" si="2933"/>
        <v>133.83000000000001</v>
      </c>
    </row>
    <row r="3794" spans="1:27" ht="24" customHeight="1">
      <c r="A3794" s="624">
        <v>1859</v>
      </c>
      <c r="B3794" s="389" t="s">
        <v>57</v>
      </c>
      <c r="C3794" s="80" t="s">
        <v>29</v>
      </c>
      <c r="D3794" s="78">
        <v>1</v>
      </c>
      <c r="E3794" s="78">
        <v>0</v>
      </c>
      <c r="F3794" s="78">
        <v>0</v>
      </c>
      <c r="G3794" s="78">
        <v>2</v>
      </c>
      <c r="H3794" s="259">
        <v>400</v>
      </c>
      <c r="I3794" s="85">
        <v>150</v>
      </c>
      <c r="J3794" s="70">
        <f>H3794*I3794</f>
        <v>60000</v>
      </c>
      <c r="K3794" s="90">
        <v>1</v>
      </c>
      <c r="L3794" s="85" t="s">
        <v>226</v>
      </c>
      <c r="M3794" s="86" t="s">
        <v>67</v>
      </c>
      <c r="N3794" s="90">
        <v>2</v>
      </c>
      <c r="O3794" s="85">
        <v>209</v>
      </c>
      <c r="P3794" s="85">
        <v>100</v>
      </c>
      <c r="Q3794" s="70">
        <v>6350</v>
      </c>
      <c r="R3794" s="84">
        <f>O3794*Q3794</f>
        <v>1327150</v>
      </c>
      <c r="S3794" s="84">
        <v>24</v>
      </c>
      <c r="T3794" s="84">
        <v>38</v>
      </c>
      <c r="U3794" s="112">
        <f>R3794-R3794*T3794/100</f>
        <v>822833</v>
      </c>
      <c r="V3794" s="111">
        <f>J3794+U3794</f>
        <v>882833</v>
      </c>
      <c r="W3794" s="112">
        <f>V3794*P3794/100</f>
        <v>882833</v>
      </c>
      <c r="X3794" s="59" t="s">
        <v>60</v>
      </c>
      <c r="Y3794" s="625">
        <f>J3794</f>
        <v>60000</v>
      </c>
      <c r="Z3794" s="85">
        <v>0.02</v>
      </c>
      <c r="AA3794" s="79">
        <f t="shared" si="2933"/>
        <v>12</v>
      </c>
    </row>
    <row r="3795" spans="1:27" ht="24" customHeight="1">
      <c r="A3795" s="624"/>
      <c r="B3795" s="389"/>
      <c r="C3795" s="80"/>
      <c r="D3795" s="78"/>
      <c r="E3795" s="78"/>
      <c r="F3795" s="78"/>
      <c r="G3795" s="78"/>
      <c r="H3795" s="259"/>
      <c r="I3795" s="85"/>
      <c r="J3795" s="70"/>
      <c r="K3795" s="90">
        <v>2</v>
      </c>
      <c r="L3795" s="95" t="s">
        <v>66</v>
      </c>
      <c r="M3795" s="86" t="s">
        <v>27</v>
      </c>
      <c r="N3795" s="90">
        <v>3</v>
      </c>
      <c r="O3795" s="85">
        <v>48</v>
      </c>
      <c r="P3795" s="85">
        <v>100</v>
      </c>
      <c r="Q3795" s="70">
        <v>2650</v>
      </c>
      <c r="R3795" s="84">
        <f>O3795*Q3795</f>
        <v>127200</v>
      </c>
      <c r="S3795" s="84">
        <v>24</v>
      </c>
      <c r="T3795" s="84">
        <v>93</v>
      </c>
      <c r="U3795" s="59">
        <f>R3795-R3795*T3795/100</f>
        <v>8904</v>
      </c>
      <c r="V3795" s="70">
        <f>J3795+U3795</f>
        <v>8904</v>
      </c>
      <c r="W3795" s="59">
        <f>V3795*P3795/100</f>
        <v>8904</v>
      </c>
      <c r="X3795" s="59">
        <v>0</v>
      </c>
      <c r="Y3795" s="625">
        <f>W3795</f>
        <v>8904</v>
      </c>
      <c r="Z3795" s="85">
        <v>0.3</v>
      </c>
      <c r="AA3795" s="79">
        <f t="shared" si="2933"/>
        <v>26.712</v>
      </c>
    </row>
    <row r="3796" spans="1:27" ht="24" customHeight="1">
      <c r="A3796" s="624">
        <v>1860</v>
      </c>
      <c r="B3796" s="389" t="s">
        <v>24</v>
      </c>
      <c r="C3796" s="80" t="s">
        <v>489</v>
      </c>
      <c r="D3796" s="78">
        <v>8</v>
      </c>
      <c r="E3796" s="78">
        <v>1</v>
      </c>
      <c r="F3796" s="78">
        <v>96</v>
      </c>
      <c r="G3796" s="78">
        <v>1</v>
      </c>
      <c r="H3796" s="31">
        <v>3396</v>
      </c>
      <c r="I3796" s="85">
        <v>100</v>
      </c>
      <c r="J3796" s="84">
        <f t="shared" ref="J3796:J3799" si="2939">H3796*I3796</f>
        <v>339600</v>
      </c>
      <c r="K3796" s="85"/>
      <c r="L3796" s="85"/>
      <c r="M3796" s="85"/>
      <c r="N3796" s="85"/>
      <c r="O3796" s="85"/>
      <c r="P3796" s="85">
        <v>100</v>
      </c>
      <c r="Q3796" s="59"/>
      <c r="R3796" s="59">
        <f t="shared" ref="R3796:R3799" si="2940">O3796*Q3796</f>
        <v>0</v>
      </c>
      <c r="S3796" s="59"/>
      <c r="T3796" s="59"/>
      <c r="U3796" s="59">
        <f t="shared" ref="U3796:U3799" si="2941">R3796-R3796*T3796/100</f>
        <v>0</v>
      </c>
      <c r="V3796" s="84">
        <f t="shared" ref="V3796:V3799" si="2942">J3796+U3796</f>
        <v>339600</v>
      </c>
      <c r="W3796" s="84">
        <f t="shared" ref="W3796:W3799" si="2943">V3796*P3796/100</f>
        <v>339600</v>
      </c>
      <c r="X3796" s="59" t="s">
        <v>61</v>
      </c>
      <c r="Y3796" s="609">
        <v>0</v>
      </c>
      <c r="Z3796" s="85">
        <v>0</v>
      </c>
      <c r="AA3796" s="79">
        <f t="shared" si="2933"/>
        <v>0</v>
      </c>
    </row>
    <row r="3797" spans="1:27" ht="24" customHeight="1">
      <c r="A3797" s="624">
        <v>1861</v>
      </c>
      <c r="B3797" s="389" t="s">
        <v>25</v>
      </c>
      <c r="C3797" s="80" t="s">
        <v>490</v>
      </c>
      <c r="D3797" s="78">
        <v>5</v>
      </c>
      <c r="E3797" s="78">
        <v>0</v>
      </c>
      <c r="F3797" s="78">
        <v>70</v>
      </c>
      <c r="G3797" s="78">
        <v>1</v>
      </c>
      <c r="H3797" s="31">
        <v>2070</v>
      </c>
      <c r="I3797" s="85">
        <v>150</v>
      </c>
      <c r="J3797" s="84">
        <f t="shared" si="2939"/>
        <v>310500</v>
      </c>
      <c r="K3797" s="85"/>
      <c r="L3797" s="85"/>
      <c r="M3797" s="85"/>
      <c r="N3797" s="85"/>
      <c r="O3797" s="85"/>
      <c r="P3797" s="85">
        <v>100</v>
      </c>
      <c r="Q3797" s="59"/>
      <c r="R3797" s="59">
        <f t="shared" si="2940"/>
        <v>0</v>
      </c>
      <c r="S3797" s="59"/>
      <c r="T3797" s="59"/>
      <c r="U3797" s="59">
        <f t="shared" si="2941"/>
        <v>0</v>
      </c>
      <c r="V3797" s="84">
        <f t="shared" si="2942"/>
        <v>310500</v>
      </c>
      <c r="W3797" s="84">
        <f t="shared" si="2943"/>
        <v>310500</v>
      </c>
      <c r="X3797" s="59"/>
      <c r="Y3797" s="609">
        <f>J3797</f>
        <v>310500</v>
      </c>
      <c r="Z3797" s="85">
        <v>0.01</v>
      </c>
      <c r="AA3797" s="79">
        <f t="shared" si="2933"/>
        <v>31.05</v>
      </c>
    </row>
    <row r="3798" spans="1:27" ht="24" customHeight="1">
      <c r="A3798" s="624">
        <v>1862</v>
      </c>
      <c r="B3798" s="389" t="s">
        <v>25</v>
      </c>
      <c r="C3798" s="80" t="s">
        <v>491</v>
      </c>
      <c r="D3798" s="78">
        <v>32</v>
      </c>
      <c r="E3798" s="78">
        <v>1</v>
      </c>
      <c r="F3798" s="78">
        <v>19</v>
      </c>
      <c r="G3798" s="78">
        <v>1</v>
      </c>
      <c r="H3798" s="31">
        <v>12919</v>
      </c>
      <c r="I3798" s="85">
        <v>100</v>
      </c>
      <c r="J3798" s="84">
        <f t="shared" si="2939"/>
        <v>1291900</v>
      </c>
      <c r="K3798" s="85"/>
      <c r="L3798" s="85"/>
      <c r="M3798" s="85"/>
      <c r="N3798" s="85"/>
      <c r="O3798" s="85"/>
      <c r="P3798" s="85">
        <v>100</v>
      </c>
      <c r="Q3798" s="59"/>
      <c r="R3798" s="59">
        <f t="shared" si="2940"/>
        <v>0</v>
      </c>
      <c r="S3798" s="59"/>
      <c r="T3798" s="59"/>
      <c r="U3798" s="59">
        <f t="shared" si="2941"/>
        <v>0</v>
      </c>
      <c r="V3798" s="84">
        <f t="shared" si="2942"/>
        <v>1291900</v>
      </c>
      <c r="W3798" s="84">
        <f t="shared" si="2943"/>
        <v>1291900</v>
      </c>
      <c r="X3798" s="59"/>
      <c r="Y3798" s="609">
        <f>J3798</f>
        <v>1291900</v>
      </c>
      <c r="Z3798" s="85">
        <v>0.01</v>
      </c>
      <c r="AA3798" s="79">
        <f t="shared" si="2933"/>
        <v>129.19</v>
      </c>
    </row>
    <row r="3799" spans="1:27" ht="24" customHeight="1">
      <c r="A3799" s="624">
        <v>1863</v>
      </c>
      <c r="B3799" s="389" t="s">
        <v>25</v>
      </c>
      <c r="C3799" s="80" t="s">
        <v>492</v>
      </c>
      <c r="D3799" s="78">
        <v>3</v>
      </c>
      <c r="E3799" s="78">
        <v>3</v>
      </c>
      <c r="F3799" s="78">
        <v>13</v>
      </c>
      <c r="G3799" s="78">
        <v>1</v>
      </c>
      <c r="H3799" s="31">
        <v>1513</v>
      </c>
      <c r="I3799" s="85">
        <v>100</v>
      </c>
      <c r="J3799" s="84">
        <f t="shared" si="2939"/>
        <v>151300</v>
      </c>
      <c r="K3799" s="85"/>
      <c r="L3799" s="85"/>
      <c r="M3799" s="85"/>
      <c r="N3799" s="85"/>
      <c r="O3799" s="85"/>
      <c r="P3799" s="85">
        <v>100</v>
      </c>
      <c r="Q3799" s="59"/>
      <c r="R3799" s="59">
        <f t="shared" si="2940"/>
        <v>0</v>
      </c>
      <c r="S3799" s="59"/>
      <c r="T3799" s="59"/>
      <c r="U3799" s="59">
        <f t="shared" si="2941"/>
        <v>0</v>
      </c>
      <c r="V3799" s="84">
        <f t="shared" si="2942"/>
        <v>151300</v>
      </c>
      <c r="W3799" s="84">
        <f t="shared" si="2943"/>
        <v>151300</v>
      </c>
      <c r="X3799" s="59"/>
      <c r="Y3799" s="609">
        <f>J3799</f>
        <v>151300</v>
      </c>
      <c r="Z3799" s="85">
        <v>0.01</v>
      </c>
      <c r="AA3799" s="79">
        <f t="shared" si="2933"/>
        <v>15.13</v>
      </c>
    </row>
    <row r="3800" spans="1:27" ht="24" customHeight="1">
      <c r="A3800" s="624">
        <v>1864</v>
      </c>
      <c r="B3800" s="389" t="s">
        <v>57</v>
      </c>
      <c r="C3800" s="80" t="s">
        <v>29</v>
      </c>
      <c r="D3800" s="78">
        <v>0</v>
      </c>
      <c r="E3800" s="78">
        <v>3</v>
      </c>
      <c r="F3800" s="78">
        <v>0</v>
      </c>
      <c r="G3800" s="78">
        <v>2</v>
      </c>
      <c r="H3800" s="259">
        <v>300</v>
      </c>
      <c r="I3800" s="85">
        <v>150</v>
      </c>
      <c r="J3800" s="70">
        <f>H3800*I3800</f>
        <v>45000</v>
      </c>
      <c r="K3800" s="90">
        <v>1</v>
      </c>
      <c r="L3800" s="85" t="s">
        <v>226</v>
      </c>
      <c r="M3800" s="86" t="s">
        <v>63</v>
      </c>
      <c r="N3800" s="90">
        <v>2</v>
      </c>
      <c r="O3800" s="85">
        <v>187</v>
      </c>
      <c r="P3800" s="85">
        <v>100</v>
      </c>
      <c r="Q3800" s="70">
        <v>6350</v>
      </c>
      <c r="R3800" s="84">
        <f>O3800*Q3800</f>
        <v>1187450</v>
      </c>
      <c r="S3800" s="84">
        <v>16</v>
      </c>
      <c r="T3800" s="84">
        <v>55</v>
      </c>
      <c r="U3800" s="112">
        <f>R3800-R3800*T3800/100</f>
        <v>534352.5</v>
      </c>
      <c r="V3800" s="111">
        <f>J3800+U3800</f>
        <v>579352.5</v>
      </c>
      <c r="W3800" s="112">
        <f>V3800*P3800/100</f>
        <v>579352.5</v>
      </c>
      <c r="X3800" s="59" t="s">
        <v>60</v>
      </c>
      <c r="Y3800" s="625">
        <f>J3800</f>
        <v>45000</v>
      </c>
      <c r="Z3800" s="85">
        <v>0.02</v>
      </c>
      <c r="AA3800" s="79">
        <f t="shared" si="2933"/>
        <v>9</v>
      </c>
    </row>
    <row r="3801" spans="1:27" ht="24" customHeight="1">
      <c r="A3801" s="624"/>
      <c r="B3801" s="389"/>
      <c r="C3801" s="80"/>
      <c r="D3801" s="78"/>
      <c r="E3801" s="78"/>
      <c r="F3801" s="78"/>
      <c r="G3801" s="78"/>
      <c r="H3801" s="259"/>
      <c r="I3801" s="85"/>
      <c r="J3801" s="70"/>
      <c r="K3801" s="90">
        <v>2</v>
      </c>
      <c r="L3801" s="95" t="s">
        <v>162</v>
      </c>
      <c r="M3801" s="86" t="s">
        <v>27</v>
      </c>
      <c r="N3801" s="90">
        <v>1</v>
      </c>
      <c r="O3801" s="85">
        <v>8</v>
      </c>
      <c r="P3801" s="85">
        <v>0</v>
      </c>
      <c r="Q3801" s="70">
        <v>5150</v>
      </c>
      <c r="R3801" s="84">
        <f>O3801*Q3801</f>
        <v>41200</v>
      </c>
      <c r="S3801" s="84">
        <v>21</v>
      </c>
      <c r="T3801" s="84">
        <v>93</v>
      </c>
      <c r="U3801" s="30">
        <f>R3801-R3801*T3801/100</f>
        <v>2884</v>
      </c>
      <c r="V3801" s="259">
        <f>J3801+U3801</f>
        <v>2884</v>
      </c>
      <c r="W3801" s="259">
        <f>V3801*P3801/100</f>
        <v>0</v>
      </c>
      <c r="X3801" s="59"/>
      <c r="Y3801" s="625">
        <v>0</v>
      </c>
      <c r="Z3801" s="85">
        <v>0</v>
      </c>
      <c r="AA3801" s="79">
        <f t="shared" si="2933"/>
        <v>0</v>
      </c>
    </row>
    <row r="3802" spans="1:27" ht="24" customHeight="1">
      <c r="A3802" s="624">
        <v>1865</v>
      </c>
      <c r="B3802" s="389" t="s">
        <v>25</v>
      </c>
      <c r="C3802" s="80" t="s">
        <v>26</v>
      </c>
      <c r="D3802" s="78">
        <v>5</v>
      </c>
      <c r="E3802" s="78">
        <v>1</v>
      </c>
      <c r="F3802" s="78">
        <v>26</v>
      </c>
      <c r="G3802" s="78">
        <v>1</v>
      </c>
      <c r="H3802" s="31">
        <v>2126</v>
      </c>
      <c r="I3802" s="85">
        <v>150</v>
      </c>
      <c r="J3802" s="84">
        <f t="shared" ref="J3802" si="2944">H3802*I3802</f>
        <v>318900</v>
      </c>
      <c r="K3802" s="85"/>
      <c r="L3802" s="85"/>
      <c r="M3802" s="85"/>
      <c r="N3802" s="85"/>
      <c r="O3802" s="85"/>
      <c r="P3802" s="85">
        <v>100</v>
      </c>
      <c r="Q3802" s="59"/>
      <c r="R3802" s="59">
        <f t="shared" ref="R3802" si="2945">O3802*Q3802</f>
        <v>0</v>
      </c>
      <c r="S3802" s="59"/>
      <c r="T3802" s="59"/>
      <c r="U3802" s="59">
        <f t="shared" ref="U3802" si="2946">R3802-R3802*T3802/100</f>
        <v>0</v>
      </c>
      <c r="V3802" s="84">
        <f t="shared" ref="V3802" si="2947">J3802+U3802</f>
        <v>318900</v>
      </c>
      <c r="W3802" s="84">
        <f t="shared" ref="W3802" si="2948">V3802*P3802/100</f>
        <v>318900</v>
      </c>
      <c r="X3802" s="59"/>
      <c r="Y3802" s="609">
        <f>J3802</f>
        <v>318900</v>
      </c>
      <c r="Z3802" s="85">
        <v>0.01</v>
      </c>
      <c r="AA3802" s="79">
        <f t="shared" si="2933"/>
        <v>31.89</v>
      </c>
    </row>
    <row r="3803" spans="1:27" ht="24" customHeight="1">
      <c r="A3803" s="624"/>
      <c r="B3803" s="389"/>
      <c r="C3803" s="80"/>
      <c r="D3803" s="78"/>
      <c r="E3803" s="78"/>
      <c r="F3803" s="78"/>
      <c r="G3803" s="78"/>
      <c r="H3803" s="31"/>
      <c r="I3803" s="85"/>
      <c r="J3803" s="84"/>
      <c r="K3803" s="85"/>
      <c r="L3803" s="85"/>
      <c r="M3803" s="85"/>
      <c r="N3803" s="85"/>
      <c r="O3803" s="85"/>
      <c r="P3803" s="85"/>
      <c r="Q3803" s="59"/>
      <c r="R3803" s="59"/>
      <c r="S3803" s="59"/>
      <c r="T3803" s="59"/>
      <c r="U3803" s="59"/>
      <c r="V3803" s="84"/>
      <c r="W3803" s="84"/>
      <c r="X3803" s="59"/>
      <c r="Y3803" s="609"/>
      <c r="Z3803" s="85"/>
      <c r="AA3803" s="79"/>
    </row>
    <row r="3804" spans="1:27" ht="24" customHeight="1">
      <c r="A3804" s="624">
        <v>1866</v>
      </c>
      <c r="B3804" s="389" t="s">
        <v>57</v>
      </c>
      <c r="C3804" s="80" t="s">
        <v>29</v>
      </c>
      <c r="D3804" s="78">
        <v>0</v>
      </c>
      <c r="E3804" s="78">
        <v>3</v>
      </c>
      <c r="F3804" s="78">
        <v>0</v>
      </c>
      <c r="G3804" s="78">
        <v>2</v>
      </c>
      <c r="H3804" s="259">
        <v>300</v>
      </c>
      <c r="I3804" s="85">
        <v>150</v>
      </c>
      <c r="J3804" s="70">
        <f>H3804*I3804</f>
        <v>45000</v>
      </c>
      <c r="K3804" s="90">
        <v>1</v>
      </c>
      <c r="L3804" s="85" t="s">
        <v>226</v>
      </c>
      <c r="M3804" s="86" t="s">
        <v>63</v>
      </c>
      <c r="N3804" s="90">
        <v>2</v>
      </c>
      <c r="O3804" s="85">
        <v>535</v>
      </c>
      <c r="P3804" s="85">
        <v>100</v>
      </c>
      <c r="Q3804" s="70">
        <v>6350</v>
      </c>
      <c r="R3804" s="84">
        <f>O3804*Q3804</f>
        <v>3397250</v>
      </c>
      <c r="S3804" s="84">
        <v>23</v>
      </c>
      <c r="T3804" s="84">
        <v>85</v>
      </c>
      <c r="U3804" s="112">
        <f>R3804-R3804*T3804/100</f>
        <v>509587.5</v>
      </c>
      <c r="V3804" s="111">
        <f>J3804+U3804</f>
        <v>554587.5</v>
      </c>
      <c r="W3804" s="112">
        <f>V3804*P3804/100</f>
        <v>554587.5</v>
      </c>
      <c r="X3804" s="59" t="s">
        <v>60</v>
      </c>
      <c r="Y3804" s="625">
        <f>J3804</f>
        <v>45000</v>
      </c>
      <c r="Z3804" s="85">
        <v>0.02</v>
      </c>
      <c r="AA3804" s="79">
        <f t="shared" ref="AA3804:AA3805" si="2949">Y3804*Z3804/100</f>
        <v>9</v>
      </c>
    </row>
    <row r="3805" spans="1:27" ht="24" customHeight="1">
      <c r="A3805" s="624">
        <v>1867</v>
      </c>
      <c r="B3805" s="389" t="s">
        <v>25</v>
      </c>
      <c r="C3805" s="80" t="s">
        <v>493</v>
      </c>
      <c r="D3805" s="78">
        <v>5</v>
      </c>
      <c r="E3805" s="78">
        <v>0</v>
      </c>
      <c r="F3805" s="78">
        <v>72</v>
      </c>
      <c r="G3805" s="78">
        <v>1</v>
      </c>
      <c r="H3805" s="31">
        <v>2072</v>
      </c>
      <c r="I3805" s="85">
        <v>150</v>
      </c>
      <c r="J3805" s="84">
        <f t="shared" ref="J3805:J3806" si="2950">H3805*I3805</f>
        <v>310800</v>
      </c>
      <c r="K3805" s="85"/>
      <c r="L3805" s="85"/>
      <c r="M3805" s="85"/>
      <c r="N3805" s="85"/>
      <c r="O3805" s="85"/>
      <c r="P3805" s="85">
        <v>100</v>
      </c>
      <c r="Q3805" s="59"/>
      <c r="R3805" s="59">
        <f t="shared" ref="R3805:R3806" si="2951">O3805*Q3805</f>
        <v>0</v>
      </c>
      <c r="S3805" s="59"/>
      <c r="T3805" s="59"/>
      <c r="U3805" s="59">
        <f t="shared" ref="U3805:U3806" si="2952">R3805-R3805*T3805/100</f>
        <v>0</v>
      </c>
      <c r="V3805" s="84">
        <f t="shared" ref="V3805:V3806" si="2953">J3805+U3805</f>
        <v>310800</v>
      </c>
      <c r="W3805" s="84">
        <f t="shared" ref="W3805:W3806" si="2954">V3805*P3805/100</f>
        <v>310800</v>
      </c>
      <c r="X3805" s="59"/>
      <c r="Y3805" s="609">
        <f>J3805</f>
        <v>310800</v>
      </c>
      <c r="Z3805" s="85">
        <v>0.01</v>
      </c>
      <c r="AA3805" s="79">
        <f t="shared" si="2949"/>
        <v>31.08</v>
      </c>
    </row>
    <row r="3806" spans="1:27" ht="24" customHeight="1">
      <c r="A3806" s="624">
        <v>1868</v>
      </c>
      <c r="B3806" s="389" t="s">
        <v>24</v>
      </c>
      <c r="C3806" s="80" t="s">
        <v>494</v>
      </c>
      <c r="D3806" s="78">
        <v>13</v>
      </c>
      <c r="E3806" s="78">
        <v>2</v>
      </c>
      <c r="F3806" s="78">
        <v>16</v>
      </c>
      <c r="G3806" s="78">
        <v>1</v>
      </c>
      <c r="H3806" s="31">
        <v>5416</v>
      </c>
      <c r="I3806" s="85">
        <v>150</v>
      </c>
      <c r="J3806" s="84">
        <f t="shared" si="2950"/>
        <v>812400</v>
      </c>
      <c r="K3806" s="85"/>
      <c r="L3806" s="85"/>
      <c r="M3806" s="85"/>
      <c r="N3806" s="85"/>
      <c r="O3806" s="85"/>
      <c r="P3806" s="85">
        <v>100</v>
      </c>
      <c r="Q3806" s="59"/>
      <c r="R3806" s="59">
        <f t="shared" si="2951"/>
        <v>0</v>
      </c>
      <c r="S3806" s="59"/>
      <c r="T3806" s="59"/>
      <c r="U3806" s="59">
        <f t="shared" si="2952"/>
        <v>0</v>
      </c>
      <c r="V3806" s="84">
        <f t="shared" si="2953"/>
        <v>812400</v>
      </c>
      <c r="W3806" s="84">
        <f t="shared" si="2954"/>
        <v>812400</v>
      </c>
      <c r="X3806" s="59" t="s">
        <v>61</v>
      </c>
      <c r="Y3806" s="609">
        <v>0</v>
      </c>
      <c r="Z3806" s="85">
        <v>0</v>
      </c>
      <c r="AA3806" s="79">
        <v>0</v>
      </c>
    </row>
    <row r="3807" spans="1:27" ht="24" customHeight="1">
      <c r="A3807" s="624">
        <v>1869</v>
      </c>
      <c r="B3807" s="389" t="s">
        <v>57</v>
      </c>
      <c r="C3807" s="80" t="s">
        <v>29</v>
      </c>
      <c r="D3807" s="78">
        <v>0</v>
      </c>
      <c r="E3807" s="78">
        <v>1</v>
      </c>
      <c r="F3807" s="78">
        <v>0</v>
      </c>
      <c r="G3807" s="78">
        <v>2</v>
      </c>
      <c r="H3807" s="259">
        <v>100</v>
      </c>
      <c r="I3807" s="85">
        <v>150</v>
      </c>
      <c r="J3807" s="70">
        <f>H3807*I3807</f>
        <v>15000</v>
      </c>
      <c r="K3807" s="90">
        <v>1</v>
      </c>
      <c r="L3807" s="85" t="s">
        <v>226</v>
      </c>
      <c r="M3807" s="86" t="s">
        <v>69</v>
      </c>
      <c r="N3807" s="90">
        <v>2</v>
      </c>
      <c r="O3807" s="85">
        <v>189</v>
      </c>
      <c r="P3807" s="85">
        <v>100</v>
      </c>
      <c r="Q3807" s="70">
        <v>6350</v>
      </c>
      <c r="R3807" s="84">
        <f>O3807*Q3807</f>
        <v>1200150</v>
      </c>
      <c r="S3807" s="84">
        <v>16</v>
      </c>
      <c r="T3807" s="84">
        <v>72</v>
      </c>
      <c r="U3807" s="112">
        <f>R3807-R3807*T3807/100</f>
        <v>336042</v>
      </c>
      <c r="V3807" s="111">
        <f>J3807+U3807</f>
        <v>351042</v>
      </c>
      <c r="W3807" s="112">
        <f>V3807*P3807/100</f>
        <v>351042</v>
      </c>
      <c r="X3807" s="59" t="s">
        <v>60</v>
      </c>
      <c r="Y3807" s="625">
        <f>J3807</f>
        <v>15000</v>
      </c>
      <c r="Z3807" s="85">
        <v>0.02</v>
      </c>
      <c r="AA3807" s="79">
        <f t="shared" ref="AA3807:AA3823" si="2955">Y3807*Z3807/100</f>
        <v>3</v>
      </c>
    </row>
    <row r="3808" spans="1:27" ht="24" customHeight="1">
      <c r="A3808" s="624"/>
      <c r="B3808" s="389"/>
      <c r="C3808" s="80"/>
      <c r="D3808" s="78"/>
      <c r="E3808" s="78"/>
      <c r="F3808" s="78"/>
      <c r="G3808" s="78"/>
      <c r="H3808" s="259"/>
      <c r="I3808" s="85"/>
      <c r="J3808" s="70"/>
      <c r="K3808" s="90">
        <v>2</v>
      </c>
      <c r="L3808" s="95" t="s">
        <v>162</v>
      </c>
      <c r="M3808" s="86" t="s">
        <v>59</v>
      </c>
      <c r="N3808" s="90">
        <v>1</v>
      </c>
      <c r="O3808" s="85">
        <v>18</v>
      </c>
      <c r="P3808" s="85">
        <v>0</v>
      </c>
      <c r="Q3808" s="70">
        <v>5150</v>
      </c>
      <c r="R3808" s="84">
        <f>O3808*Q3808</f>
        <v>92700</v>
      </c>
      <c r="S3808" s="84">
        <v>9</v>
      </c>
      <c r="T3808" s="84">
        <v>9</v>
      </c>
      <c r="U3808" s="30">
        <f>R3808-R3808*T3808/100</f>
        <v>84357</v>
      </c>
      <c r="V3808" s="259">
        <f>J3808+U3808</f>
        <v>84357</v>
      </c>
      <c r="W3808" s="259">
        <f>V3808*P3808/100</f>
        <v>0</v>
      </c>
      <c r="X3808" s="59"/>
      <c r="Y3808" s="625">
        <v>0</v>
      </c>
      <c r="Z3808" s="85">
        <v>0</v>
      </c>
      <c r="AA3808" s="79">
        <f t="shared" si="2955"/>
        <v>0</v>
      </c>
    </row>
    <row r="3809" spans="1:27" ht="24" customHeight="1">
      <c r="A3809" s="624">
        <v>1870</v>
      </c>
      <c r="B3809" s="389" t="s">
        <v>25</v>
      </c>
      <c r="C3809" s="80" t="s">
        <v>495</v>
      </c>
      <c r="D3809" s="78">
        <v>14</v>
      </c>
      <c r="E3809" s="78">
        <v>0</v>
      </c>
      <c r="F3809" s="78">
        <v>33</v>
      </c>
      <c r="G3809" s="78">
        <v>1</v>
      </c>
      <c r="H3809" s="31">
        <v>5633</v>
      </c>
      <c r="I3809" s="85">
        <v>150</v>
      </c>
      <c r="J3809" s="84">
        <f t="shared" ref="J3809:J3811" si="2956">H3809*I3809</f>
        <v>844950</v>
      </c>
      <c r="K3809" s="85"/>
      <c r="L3809" s="85"/>
      <c r="M3809" s="85"/>
      <c r="N3809" s="85"/>
      <c r="O3809" s="85"/>
      <c r="P3809" s="85">
        <v>100</v>
      </c>
      <c r="Q3809" s="59"/>
      <c r="R3809" s="59">
        <f t="shared" ref="R3809:R3811" si="2957">O3809*Q3809</f>
        <v>0</v>
      </c>
      <c r="S3809" s="59"/>
      <c r="T3809" s="59"/>
      <c r="U3809" s="59">
        <f t="shared" ref="U3809:U3811" si="2958">R3809-R3809*T3809/100</f>
        <v>0</v>
      </c>
      <c r="V3809" s="84">
        <f t="shared" ref="V3809:V3811" si="2959">J3809+U3809</f>
        <v>844950</v>
      </c>
      <c r="W3809" s="84">
        <f t="shared" ref="W3809:W3811" si="2960">V3809*P3809/100</f>
        <v>844950</v>
      </c>
      <c r="X3809" s="59"/>
      <c r="Y3809" s="609">
        <f t="shared" ref="Y3809:Y3815" si="2961">J3809</f>
        <v>844950</v>
      </c>
      <c r="Z3809" s="85">
        <v>0.01</v>
      </c>
      <c r="AA3809" s="79">
        <f t="shared" si="2955"/>
        <v>84.495000000000005</v>
      </c>
    </row>
    <row r="3810" spans="1:27" ht="24" customHeight="1">
      <c r="A3810" s="624">
        <v>1871</v>
      </c>
      <c r="B3810" s="389" t="s">
        <v>25</v>
      </c>
      <c r="C3810" s="80" t="s">
        <v>496</v>
      </c>
      <c r="D3810" s="78">
        <v>8</v>
      </c>
      <c r="E3810" s="78">
        <v>1</v>
      </c>
      <c r="F3810" s="78">
        <v>49</v>
      </c>
      <c r="G3810" s="78">
        <v>1</v>
      </c>
      <c r="H3810" s="31">
        <v>3349</v>
      </c>
      <c r="I3810" s="85">
        <v>100</v>
      </c>
      <c r="J3810" s="84">
        <f t="shared" si="2956"/>
        <v>334900</v>
      </c>
      <c r="K3810" s="85"/>
      <c r="L3810" s="85"/>
      <c r="M3810" s="85"/>
      <c r="N3810" s="85"/>
      <c r="O3810" s="85"/>
      <c r="P3810" s="85">
        <v>100</v>
      </c>
      <c r="Q3810" s="59"/>
      <c r="R3810" s="59">
        <f t="shared" si="2957"/>
        <v>0</v>
      </c>
      <c r="S3810" s="59"/>
      <c r="T3810" s="59"/>
      <c r="U3810" s="59">
        <f t="shared" si="2958"/>
        <v>0</v>
      </c>
      <c r="V3810" s="84">
        <f t="shared" si="2959"/>
        <v>334900</v>
      </c>
      <c r="W3810" s="84">
        <f t="shared" si="2960"/>
        <v>334900</v>
      </c>
      <c r="X3810" s="59"/>
      <c r="Y3810" s="609">
        <f t="shared" si="2961"/>
        <v>334900</v>
      </c>
      <c r="Z3810" s="85">
        <v>0.01</v>
      </c>
      <c r="AA3810" s="79">
        <f t="shared" si="2955"/>
        <v>33.49</v>
      </c>
    </row>
    <row r="3811" spans="1:27" s="343" customFormat="1" ht="24" customHeight="1">
      <c r="A3811" s="628">
        <v>1872</v>
      </c>
      <c r="B3811" s="311" t="s">
        <v>57</v>
      </c>
      <c r="C3811" s="629" t="s">
        <v>29</v>
      </c>
      <c r="D3811" s="105">
        <v>0</v>
      </c>
      <c r="E3811" s="105">
        <v>0</v>
      </c>
      <c r="F3811" s="105">
        <v>62</v>
      </c>
      <c r="G3811" s="105">
        <v>1</v>
      </c>
      <c r="H3811" s="297">
        <v>62</v>
      </c>
      <c r="I3811" s="302">
        <v>150</v>
      </c>
      <c r="J3811" s="106">
        <f t="shared" si="2956"/>
        <v>9300</v>
      </c>
      <c r="K3811" s="302"/>
      <c r="L3811" s="302"/>
      <c r="M3811" s="302"/>
      <c r="N3811" s="302"/>
      <c r="O3811" s="302"/>
      <c r="P3811" s="302">
        <v>100</v>
      </c>
      <c r="Q3811" s="300"/>
      <c r="R3811" s="300">
        <f t="shared" si="2957"/>
        <v>0</v>
      </c>
      <c r="S3811" s="300"/>
      <c r="T3811" s="300"/>
      <c r="U3811" s="300">
        <f t="shared" si="2958"/>
        <v>0</v>
      </c>
      <c r="V3811" s="106">
        <f t="shared" si="2959"/>
        <v>9300</v>
      </c>
      <c r="W3811" s="106">
        <f t="shared" si="2960"/>
        <v>9300</v>
      </c>
      <c r="X3811" s="300"/>
      <c r="Y3811" s="308">
        <f t="shared" si="2961"/>
        <v>9300</v>
      </c>
      <c r="Z3811" s="302">
        <v>0.01</v>
      </c>
      <c r="AA3811" s="305">
        <f t="shared" si="2955"/>
        <v>0.93</v>
      </c>
    </row>
    <row r="3812" spans="1:27" ht="24" customHeight="1">
      <c r="A3812" s="624">
        <v>1873</v>
      </c>
      <c r="B3812" s="389" t="s">
        <v>57</v>
      </c>
      <c r="C3812" s="80" t="s">
        <v>29</v>
      </c>
      <c r="D3812" s="78">
        <v>0</v>
      </c>
      <c r="E3812" s="78">
        <v>0</v>
      </c>
      <c r="F3812" s="78">
        <v>75</v>
      </c>
      <c r="G3812" s="78">
        <v>2</v>
      </c>
      <c r="H3812" s="259">
        <v>75</v>
      </c>
      <c r="I3812" s="85">
        <v>150</v>
      </c>
      <c r="J3812" s="70">
        <f>H3812*I3812</f>
        <v>11250</v>
      </c>
      <c r="K3812" s="90">
        <v>1</v>
      </c>
      <c r="L3812" s="85" t="s">
        <v>226</v>
      </c>
      <c r="M3812" s="86" t="s">
        <v>67</v>
      </c>
      <c r="N3812" s="90">
        <v>2</v>
      </c>
      <c r="O3812" s="85">
        <v>120</v>
      </c>
      <c r="P3812" s="85">
        <v>100</v>
      </c>
      <c r="Q3812" s="70">
        <v>6350</v>
      </c>
      <c r="R3812" s="84">
        <f>O3812*Q3812</f>
        <v>762000</v>
      </c>
      <c r="S3812" s="84">
        <v>32</v>
      </c>
      <c r="T3812" s="84">
        <v>54</v>
      </c>
      <c r="U3812" s="112">
        <f>R3812-R3812*T3812/100</f>
        <v>350520</v>
      </c>
      <c r="V3812" s="111">
        <f>J3812+U3812</f>
        <v>361770</v>
      </c>
      <c r="W3812" s="112">
        <f>V3812*P3812/100</f>
        <v>361770</v>
      </c>
      <c r="X3812" s="59" t="s">
        <v>60</v>
      </c>
      <c r="Y3812" s="625">
        <f t="shared" si="2961"/>
        <v>11250</v>
      </c>
      <c r="Z3812" s="85">
        <v>0.02</v>
      </c>
      <c r="AA3812" s="79">
        <f t="shared" si="2955"/>
        <v>2.25</v>
      </c>
    </row>
    <row r="3813" spans="1:27" ht="24" customHeight="1">
      <c r="A3813" s="624">
        <v>1874</v>
      </c>
      <c r="B3813" s="389" t="s">
        <v>25</v>
      </c>
      <c r="C3813" s="80" t="s">
        <v>497</v>
      </c>
      <c r="D3813" s="78">
        <v>6</v>
      </c>
      <c r="E3813" s="78">
        <v>0</v>
      </c>
      <c r="F3813" s="78">
        <v>6</v>
      </c>
      <c r="G3813" s="78">
        <v>1</v>
      </c>
      <c r="H3813" s="31">
        <v>2406</v>
      </c>
      <c r="I3813" s="85">
        <v>150</v>
      </c>
      <c r="J3813" s="84">
        <f t="shared" ref="J3813:J3814" si="2962">H3813*I3813</f>
        <v>360900</v>
      </c>
      <c r="K3813" s="85"/>
      <c r="L3813" s="85"/>
      <c r="M3813" s="85"/>
      <c r="N3813" s="85"/>
      <c r="O3813" s="85"/>
      <c r="P3813" s="85">
        <v>100</v>
      </c>
      <c r="Q3813" s="59"/>
      <c r="R3813" s="59">
        <f t="shared" ref="R3813:R3814" si="2963">O3813*Q3813</f>
        <v>0</v>
      </c>
      <c r="S3813" s="59"/>
      <c r="T3813" s="59"/>
      <c r="U3813" s="59">
        <f t="shared" ref="U3813:U3814" si="2964">R3813-R3813*T3813/100</f>
        <v>0</v>
      </c>
      <c r="V3813" s="84">
        <f t="shared" ref="V3813:V3814" si="2965">J3813+U3813</f>
        <v>360900</v>
      </c>
      <c r="W3813" s="84">
        <f t="shared" ref="W3813:W3814" si="2966">V3813*P3813/100</f>
        <v>360900</v>
      </c>
      <c r="X3813" s="59"/>
      <c r="Y3813" s="609">
        <f t="shared" si="2961"/>
        <v>360900</v>
      </c>
      <c r="Z3813" s="85">
        <v>0.01</v>
      </c>
      <c r="AA3813" s="79">
        <f t="shared" si="2955"/>
        <v>36.090000000000003</v>
      </c>
    </row>
    <row r="3814" spans="1:27" ht="24" customHeight="1">
      <c r="A3814" s="624">
        <v>1875</v>
      </c>
      <c r="B3814" s="389" t="s">
        <v>25</v>
      </c>
      <c r="C3814" s="80" t="s">
        <v>498</v>
      </c>
      <c r="D3814" s="78">
        <v>5</v>
      </c>
      <c r="E3814" s="78">
        <v>2</v>
      </c>
      <c r="F3814" s="78">
        <v>13</v>
      </c>
      <c r="G3814" s="78">
        <v>1</v>
      </c>
      <c r="H3814" s="31">
        <v>2213</v>
      </c>
      <c r="I3814" s="85">
        <v>150</v>
      </c>
      <c r="J3814" s="84">
        <f t="shared" si="2962"/>
        <v>331950</v>
      </c>
      <c r="K3814" s="85"/>
      <c r="L3814" s="85"/>
      <c r="M3814" s="85"/>
      <c r="N3814" s="85"/>
      <c r="O3814" s="85"/>
      <c r="P3814" s="85">
        <v>100</v>
      </c>
      <c r="Q3814" s="59"/>
      <c r="R3814" s="59">
        <f t="shared" si="2963"/>
        <v>0</v>
      </c>
      <c r="S3814" s="59"/>
      <c r="T3814" s="59"/>
      <c r="U3814" s="59">
        <f t="shared" si="2964"/>
        <v>0</v>
      </c>
      <c r="V3814" s="84">
        <f t="shared" si="2965"/>
        <v>331950</v>
      </c>
      <c r="W3814" s="84">
        <f t="shared" si="2966"/>
        <v>331950</v>
      </c>
      <c r="X3814" s="59"/>
      <c r="Y3814" s="609">
        <f t="shared" si="2961"/>
        <v>331950</v>
      </c>
      <c r="Z3814" s="85">
        <v>0.01</v>
      </c>
      <c r="AA3814" s="79">
        <f t="shared" si="2955"/>
        <v>33.195</v>
      </c>
    </row>
    <row r="3815" spans="1:27" ht="24" customHeight="1">
      <c r="A3815" s="624">
        <v>1876</v>
      </c>
      <c r="B3815" s="389" t="s">
        <v>57</v>
      </c>
      <c r="C3815" s="80" t="s">
        <v>29</v>
      </c>
      <c r="D3815" s="78">
        <v>0</v>
      </c>
      <c r="E3815" s="78">
        <v>2</v>
      </c>
      <c r="F3815" s="78">
        <v>0</v>
      </c>
      <c r="G3815" s="78">
        <v>2</v>
      </c>
      <c r="H3815" s="259">
        <v>200</v>
      </c>
      <c r="I3815" s="85">
        <v>150</v>
      </c>
      <c r="J3815" s="70">
        <f>H3815*I3815</f>
        <v>30000</v>
      </c>
      <c r="K3815" s="90">
        <v>1</v>
      </c>
      <c r="L3815" s="85" t="s">
        <v>226</v>
      </c>
      <c r="M3815" s="86" t="s">
        <v>67</v>
      </c>
      <c r="N3815" s="90">
        <v>2</v>
      </c>
      <c r="O3815" s="85">
        <v>220</v>
      </c>
      <c r="P3815" s="85">
        <v>100</v>
      </c>
      <c r="Q3815" s="70">
        <v>6350</v>
      </c>
      <c r="R3815" s="84">
        <f>O3815*Q3815</f>
        <v>1397000</v>
      </c>
      <c r="S3815" s="84">
        <v>14</v>
      </c>
      <c r="T3815" s="84">
        <v>18</v>
      </c>
      <c r="U3815" s="112">
        <f>R3815-R3815*T3815/100</f>
        <v>1145540</v>
      </c>
      <c r="V3815" s="111">
        <f>J3815+U3815</f>
        <v>1175540</v>
      </c>
      <c r="W3815" s="112">
        <f>V3815*P3815/100</f>
        <v>1175540</v>
      </c>
      <c r="X3815" s="59" t="s">
        <v>60</v>
      </c>
      <c r="Y3815" s="625">
        <f t="shared" si="2961"/>
        <v>30000</v>
      </c>
      <c r="Z3815" s="85">
        <v>0.02</v>
      </c>
      <c r="AA3815" s="79">
        <f t="shared" si="2955"/>
        <v>6</v>
      </c>
    </row>
    <row r="3816" spans="1:27" ht="24" customHeight="1">
      <c r="A3816" s="624"/>
      <c r="B3816" s="389"/>
      <c r="C3816" s="80"/>
      <c r="D3816" s="78"/>
      <c r="E3816" s="78"/>
      <c r="F3816" s="78"/>
      <c r="G3816" s="78"/>
      <c r="H3816" s="259"/>
      <c r="I3816" s="85"/>
      <c r="J3816" s="70"/>
      <c r="K3816" s="90"/>
      <c r="L3816" s="95" t="s">
        <v>162</v>
      </c>
      <c r="M3816" s="86" t="s">
        <v>27</v>
      </c>
      <c r="N3816" s="90">
        <v>1</v>
      </c>
      <c r="O3816" s="85">
        <v>8</v>
      </c>
      <c r="P3816" s="85">
        <v>100</v>
      </c>
      <c r="Q3816" s="70">
        <v>5150</v>
      </c>
      <c r="R3816" s="84">
        <f>O3816*Q3816</f>
        <v>41200</v>
      </c>
      <c r="S3816" s="84">
        <v>21</v>
      </c>
      <c r="T3816" s="84">
        <v>93</v>
      </c>
      <c r="U3816" s="30">
        <f>R3816-R3816*T3816/100</f>
        <v>2884</v>
      </c>
      <c r="V3816" s="259">
        <f>J3816+U3816</f>
        <v>2884</v>
      </c>
      <c r="W3816" s="259">
        <f>V3816*P3816/100</f>
        <v>2884</v>
      </c>
      <c r="X3816" s="59"/>
      <c r="Y3816" s="625">
        <v>0</v>
      </c>
      <c r="Z3816" s="85">
        <v>0</v>
      </c>
      <c r="AA3816" s="79">
        <f t="shared" si="2955"/>
        <v>0</v>
      </c>
    </row>
    <row r="3817" spans="1:27" ht="24" customHeight="1">
      <c r="A3817" s="624">
        <v>1877</v>
      </c>
      <c r="B3817" s="389" t="s">
        <v>25</v>
      </c>
      <c r="C3817" s="80" t="s">
        <v>499</v>
      </c>
      <c r="D3817" s="78">
        <v>6</v>
      </c>
      <c r="E3817" s="78">
        <v>0</v>
      </c>
      <c r="F3817" s="78">
        <v>91</v>
      </c>
      <c r="G3817" s="78">
        <v>1</v>
      </c>
      <c r="H3817" s="31">
        <v>2491</v>
      </c>
      <c r="I3817" s="85">
        <v>150</v>
      </c>
      <c r="J3817" s="84">
        <f t="shared" ref="J3817:J3819" si="2967">H3817*I3817</f>
        <v>373650</v>
      </c>
      <c r="K3817" s="85"/>
      <c r="L3817" s="85"/>
      <c r="M3817" s="85"/>
      <c r="N3817" s="85"/>
      <c r="O3817" s="85"/>
      <c r="P3817" s="85">
        <v>100</v>
      </c>
      <c r="Q3817" s="59"/>
      <c r="R3817" s="59">
        <f t="shared" ref="R3817:R3819" si="2968">O3817*Q3817</f>
        <v>0</v>
      </c>
      <c r="S3817" s="59"/>
      <c r="T3817" s="59"/>
      <c r="U3817" s="59">
        <f t="shared" ref="U3817:U3819" si="2969">R3817-R3817*T3817/100</f>
        <v>0</v>
      </c>
      <c r="V3817" s="84">
        <f t="shared" ref="V3817:V3819" si="2970">J3817+U3817</f>
        <v>373650</v>
      </c>
      <c r="W3817" s="84">
        <f t="shared" ref="W3817:W3819" si="2971">V3817*P3817/100</f>
        <v>373650</v>
      </c>
      <c r="X3817" s="59"/>
      <c r="Y3817" s="609">
        <f>J3817</f>
        <v>373650</v>
      </c>
      <c r="Z3817" s="85">
        <v>0.01</v>
      </c>
      <c r="AA3817" s="79">
        <f t="shared" si="2955"/>
        <v>37.365000000000002</v>
      </c>
    </row>
    <row r="3818" spans="1:27" ht="24" customHeight="1">
      <c r="A3818" s="624">
        <v>1878</v>
      </c>
      <c r="B3818" s="389" t="s">
        <v>25</v>
      </c>
      <c r="C3818" s="80" t="s">
        <v>500</v>
      </c>
      <c r="D3818" s="78">
        <v>3</v>
      </c>
      <c r="E3818" s="78">
        <v>2</v>
      </c>
      <c r="F3818" s="78">
        <v>37</v>
      </c>
      <c r="G3818" s="78">
        <v>1</v>
      </c>
      <c r="H3818" s="31">
        <v>1437</v>
      </c>
      <c r="I3818" s="85">
        <v>150</v>
      </c>
      <c r="J3818" s="84">
        <f t="shared" si="2967"/>
        <v>215550</v>
      </c>
      <c r="K3818" s="85"/>
      <c r="L3818" s="85"/>
      <c r="M3818" s="85"/>
      <c r="N3818" s="85"/>
      <c r="O3818" s="85"/>
      <c r="P3818" s="85">
        <v>100</v>
      </c>
      <c r="Q3818" s="59"/>
      <c r="R3818" s="59">
        <f t="shared" si="2968"/>
        <v>0</v>
      </c>
      <c r="S3818" s="59"/>
      <c r="T3818" s="59"/>
      <c r="U3818" s="59">
        <f t="shared" si="2969"/>
        <v>0</v>
      </c>
      <c r="V3818" s="84">
        <f t="shared" si="2970"/>
        <v>215550</v>
      </c>
      <c r="W3818" s="84">
        <f t="shared" si="2971"/>
        <v>215550</v>
      </c>
      <c r="X3818" s="59"/>
      <c r="Y3818" s="609">
        <f>J3818</f>
        <v>215550</v>
      </c>
      <c r="Z3818" s="85">
        <v>0.01</v>
      </c>
      <c r="AA3818" s="79">
        <f t="shared" si="2955"/>
        <v>21.555</v>
      </c>
    </row>
    <row r="3819" spans="1:27" ht="24" customHeight="1">
      <c r="A3819" s="624">
        <v>1879</v>
      </c>
      <c r="B3819" s="389" t="s">
        <v>25</v>
      </c>
      <c r="C3819" s="80" t="s">
        <v>501</v>
      </c>
      <c r="D3819" s="78">
        <v>5</v>
      </c>
      <c r="E3819" s="78">
        <v>2</v>
      </c>
      <c r="F3819" s="78">
        <v>59</v>
      </c>
      <c r="G3819" s="78">
        <v>1</v>
      </c>
      <c r="H3819" s="31">
        <v>2259</v>
      </c>
      <c r="I3819" s="85">
        <v>150</v>
      </c>
      <c r="J3819" s="84">
        <f t="shared" si="2967"/>
        <v>338850</v>
      </c>
      <c r="K3819" s="85"/>
      <c r="L3819" s="85"/>
      <c r="M3819" s="85"/>
      <c r="N3819" s="85"/>
      <c r="O3819" s="85"/>
      <c r="P3819" s="85">
        <v>100</v>
      </c>
      <c r="Q3819" s="59"/>
      <c r="R3819" s="59">
        <f t="shared" si="2968"/>
        <v>0</v>
      </c>
      <c r="S3819" s="59"/>
      <c r="T3819" s="59"/>
      <c r="U3819" s="59">
        <f t="shared" si="2969"/>
        <v>0</v>
      </c>
      <c r="V3819" s="84">
        <f t="shared" si="2970"/>
        <v>338850</v>
      </c>
      <c r="W3819" s="84">
        <f t="shared" si="2971"/>
        <v>338850</v>
      </c>
      <c r="X3819" s="59"/>
      <c r="Y3819" s="609">
        <f>J3819</f>
        <v>338850</v>
      </c>
      <c r="Z3819" s="85">
        <v>0.01</v>
      </c>
      <c r="AA3819" s="79">
        <f t="shared" si="2955"/>
        <v>33.884999999999998</v>
      </c>
    </row>
    <row r="3820" spans="1:27" ht="24" customHeight="1">
      <c r="A3820" s="624">
        <v>1880</v>
      </c>
      <c r="B3820" s="389" t="s">
        <v>57</v>
      </c>
      <c r="C3820" s="80" t="s">
        <v>29</v>
      </c>
      <c r="D3820" s="78">
        <v>0</v>
      </c>
      <c r="E3820" s="78">
        <v>1</v>
      </c>
      <c r="F3820" s="78">
        <v>0</v>
      </c>
      <c r="G3820" s="78">
        <v>2</v>
      </c>
      <c r="H3820" s="259">
        <v>100</v>
      </c>
      <c r="I3820" s="85">
        <v>150</v>
      </c>
      <c r="J3820" s="70">
        <f>H3820*I3820</f>
        <v>15000</v>
      </c>
      <c r="K3820" s="90">
        <v>1</v>
      </c>
      <c r="L3820" s="85" t="s">
        <v>226</v>
      </c>
      <c r="M3820" s="86" t="s">
        <v>67</v>
      </c>
      <c r="N3820" s="90">
        <v>2</v>
      </c>
      <c r="O3820" s="85">
        <v>198</v>
      </c>
      <c r="P3820" s="85">
        <v>100</v>
      </c>
      <c r="Q3820" s="70">
        <v>6350</v>
      </c>
      <c r="R3820" s="84">
        <f>O3820*Q3820</f>
        <v>1257300</v>
      </c>
      <c r="S3820" s="84">
        <v>29</v>
      </c>
      <c r="T3820" s="84">
        <v>48</v>
      </c>
      <c r="U3820" s="112">
        <f>R3820-R3820*T3820/100</f>
        <v>653796</v>
      </c>
      <c r="V3820" s="111">
        <f>J3820+U3820</f>
        <v>668796</v>
      </c>
      <c r="W3820" s="112">
        <f>V3820*P3820/100</f>
        <v>668796</v>
      </c>
      <c r="X3820" s="59" t="s">
        <v>60</v>
      </c>
      <c r="Y3820" s="625">
        <f>J3820</f>
        <v>15000</v>
      </c>
      <c r="Z3820" s="85">
        <v>0.02</v>
      </c>
      <c r="AA3820" s="79">
        <f t="shared" si="2955"/>
        <v>3</v>
      </c>
    </row>
    <row r="3821" spans="1:27" ht="24" customHeight="1">
      <c r="A3821" s="624"/>
      <c r="B3821" s="389"/>
      <c r="C3821" s="80"/>
      <c r="D3821" s="78"/>
      <c r="E3821" s="78"/>
      <c r="F3821" s="78"/>
      <c r="G3821" s="78"/>
      <c r="H3821" s="259"/>
      <c r="I3821" s="85"/>
      <c r="J3821" s="70"/>
      <c r="K3821" s="90"/>
      <c r="L3821" s="95" t="s">
        <v>162</v>
      </c>
      <c r="M3821" s="86" t="s">
        <v>27</v>
      </c>
      <c r="N3821" s="90">
        <v>1</v>
      </c>
      <c r="O3821" s="85">
        <v>8</v>
      </c>
      <c r="P3821" s="85">
        <v>100</v>
      </c>
      <c r="Q3821" s="70">
        <v>5150</v>
      </c>
      <c r="R3821" s="84">
        <f>O3821*Q3821</f>
        <v>41200</v>
      </c>
      <c r="S3821" s="84">
        <v>31</v>
      </c>
      <c r="T3821" s="84">
        <v>93</v>
      </c>
      <c r="U3821" s="30">
        <f>R3821-R3821*T3821/100</f>
        <v>2884</v>
      </c>
      <c r="V3821" s="259">
        <f>J3821+U3821</f>
        <v>2884</v>
      </c>
      <c r="W3821" s="259">
        <f>V3821*P3821/100</f>
        <v>2884</v>
      </c>
      <c r="X3821" s="59"/>
      <c r="Y3821" s="625">
        <v>0</v>
      </c>
      <c r="Z3821" s="85">
        <v>0</v>
      </c>
      <c r="AA3821" s="79">
        <f t="shared" si="2955"/>
        <v>0</v>
      </c>
    </row>
    <row r="3822" spans="1:27" ht="24" customHeight="1">
      <c r="A3822" s="624">
        <v>1881</v>
      </c>
      <c r="B3822" s="389" t="s">
        <v>25</v>
      </c>
      <c r="C3822" s="80" t="s">
        <v>502</v>
      </c>
      <c r="D3822" s="78">
        <v>9</v>
      </c>
      <c r="E3822" s="78">
        <v>1</v>
      </c>
      <c r="F3822" s="78">
        <v>58</v>
      </c>
      <c r="G3822" s="78">
        <v>1</v>
      </c>
      <c r="H3822" s="31">
        <v>3758</v>
      </c>
      <c r="I3822" s="85">
        <v>150</v>
      </c>
      <c r="J3822" s="84">
        <f t="shared" ref="J3822:J3823" si="2972">H3822*I3822</f>
        <v>563700</v>
      </c>
      <c r="K3822" s="85"/>
      <c r="L3822" s="85"/>
      <c r="M3822" s="85"/>
      <c r="N3822" s="85"/>
      <c r="O3822" s="85"/>
      <c r="P3822" s="85">
        <v>100</v>
      </c>
      <c r="Q3822" s="59"/>
      <c r="R3822" s="59">
        <f t="shared" ref="R3822:R3823" si="2973">O3822*Q3822</f>
        <v>0</v>
      </c>
      <c r="S3822" s="59"/>
      <c r="T3822" s="59"/>
      <c r="U3822" s="59">
        <f t="shared" ref="U3822:U3823" si="2974">R3822-R3822*T3822/100</f>
        <v>0</v>
      </c>
      <c r="V3822" s="84">
        <f t="shared" ref="V3822:V3823" si="2975">J3822+U3822</f>
        <v>563700</v>
      </c>
      <c r="W3822" s="84">
        <f t="shared" ref="W3822:W3823" si="2976">V3822*P3822/100</f>
        <v>563700</v>
      </c>
      <c r="X3822" s="59"/>
      <c r="Y3822" s="609">
        <f>J3822</f>
        <v>563700</v>
      </c>
      <c r="Z3822" s="85">
        <v>0.01</v>
      </c>
      <c r="AA3822" s="79">
        <f t="shared" si="2955"/>
        <v>56.37</v>
      </c>
    </row>
    <row r="3823" spans="1:27" s="343" customFormat="1" ht="24" customHeight="1">
      <c r="A3823" s="628">
        <v>1882</v>
      </c>
      <c r="B3823" s="311" t="s">
        <v>25</v>
      </c>
      <c r="C3823" s="629" t="s">
        <v>503</v>
      </c>
      <c r="D3823" s="105">
        <v>4</v>
      </c>
      <c r="E3823" s="105">
        <v>0</v>
      </c>
      <c r="F3823" s="105">
        <v>78</v>
      </c>
      <c r="G3823" s="105">
        <v>1</v>
      </c>
      <c r="H3823" s="297">
        <v>1678</v>
      </c>
      <c r="I3823" s="302">
        <v>150</v>
      </c>
      <c r="J3823" s="106">
        <f t="shared" si="2972"/>
        <v>251700</v>
      </c>
      <c r="K3823" s="302"/>
      <c r="L3823" s="302"/>
      <c r="M3823" s="302"/>
      <c r="N3823" s="302"/>
      <c r="O3823" s="302"/>
      <c r="P3823" s="302">
        <v>100</v>
      </c>
      <c r="Q3823" s="300"/>
      <c r="R3823" s="300">
        <f t="shared" si="2973"/>
        <v>0</v>
      </c>
      <c r="S3823" s="300"/>
      <c r="T3823" s="300"/>
      <c r="U3823" s="300">
        <f t="shared" si="2974"/>
        <v>0</v>
      </c>
      <c r="V3823" s="106">
        <f t="shared" si="2975"/>
        <v>251700</v>
      </c>
      <c r="W3823" s="106">
        <f t="shared" si="2976"/>
        <v>251700</v>
      </c>
      <c r="X3823" s="300"/>
      <c r="Y3823" s="308">
        <f>J3823</f>
        <v>251700</v>
      </c>
      <c r="Z3823" s="302">
        <v>0.01</v>
      </c>
      <c r="AA3823" s="305">
        <f t="shared" si="2955"/>
        <v>25.17</v>
      </c>
    </row>
    <row r="3824" spans="1:27" ht="24" customHeight="1">
      <c r="A3824" s="624"/>
      <c r="B3824" s="389"/>
      <c r="C3824" s="80"/>
      <c r="D3824" s="78"/>
      <c r="E3824" s="78"/>
      <c r="F3824" s="78"/>
      <c r="G3824" s="78"/>
      <c r="H3824" s="31"/>
      <c r="I3824" s="85"/>
      <c r="J3824" s="84"/>
      <c r="K3824" s="85"/>
      <c r="L3824" s="85"/>
      <c r="M3824" s="85"/>
      <c r="N3824" s="85"/>
      <c r="O3824" s="85"/>
      <c r="P3824" s="85"/>
      <c r="Q3824" s="59"/>
      <c r="R3824" s="59"/>
      <c r="S3824" s="59"/>
      <c r="T3824" s="59"/>
      <c r="U3824" s="59"/>
      <c r="V3824" s="84"/>
      <c r="W3824" s="84"/>
      <c r="X3824" s="59"/>
      <c r="Y3824" s="609"/>
      <c r="Z3824" s="85"/>
      <c r="AA3824" s="79"/>
    </row>
    <row r="3825" spans="1:27" ht="24" customHeight="1">
      <c r="A3825" s="624">
        <v>1883</v>
      </c>
      <c r="B3825" s="389" t="s">
        <v>57</v>
      </c>
      <c r="C3825" s="80" t="s">
        <v>29</v>
      </c>
      <c r="D3825" s="78">
        <v>0</v>
      </c>
      <c r="E3825" s="78">
        <v>0</v>
      </c>
      <c r="F3825" s="78">
        <v>40</v>
      </c>
      <c r="G3825" s="78">
        <v>2</v>
      </c>
      <c r="H3825" s="259">
        <v>40</v>
      </c>
      <c r="I3825" s="85">
        <v>150</v>
      </c>
      <c r="J3825" s="70">
        <f>H3825*I3825</f>
        <v>6000</v>
      </c>
      <c r="K3825" s="90">
        <v>1</v>
      </c>
      <c r="L3825" s="85" t="s">
        <v>226</v>
      </c>
      <c r="M3825" s="86" t="s">
        <v>67</v>
      </c>
      <c r="N3825" s="90">
        <v>2</v>
      </c>
      <c r="O3825" s="85">
        <v>153</v>
      </c>
      <c r="P3825" s="85">
        <v>100</v>
      </c>
      <c r="Q3825" s="70">
        <v>6350</v>
      </c>
      <c r="R3825" s="84">
        <f>O3825*Q3825</f>
        <v>971550</v>
      </c>
      <c r="S3825" s="84">
        <v>18</v>
      </c>
      <c r="T3825" s="84">
        <v>26</v>
      </c>
      <c r="U3825" s="112">
        <f>R3825-R3825*T3825/100</f>
        <v>718947</v>
      </c>
      <c r="V3825" s="111">
        <f>J3825+U3825</f>
        <v>724947</v>
      </c>
      <c r="W3825" s="112">
        <f>V3825*P3825/100</f>
        <v>724947</v>
      </c>
      <c r="X3825" s="59" t="s">
        <v>60</v>
      </c>
      <c r="Y3825" s="625">
        <f>J3825</f>
        <v>6000</v>
      </c>
      <c r="Z3825" s="85">
        <v>0.02</v>
      </c>
      <c r="AA3825" s="79">
        <f t="shared" ref="AA3825:AA3828" si="2977">Y3825*Z3825/100</f>
        <v>1.2</v>
      </c>
    </row>
    <row r="3826" spans="1:27" ht="24" customHeight="1">
      <c r="A3826" s="624">
        <v>1884</v>
      </c>
      <c r="B3826" s="389" t="s">
        <v>25</v>
      </c>
      <c r="C3826" s="80" t="s">
        <v>504</v>
      </c>
      <c r="D3826" s="78">
        <v>11</v>
      </c>
      <c r="E3826" s="78">
        <v>3</v>
      </c>
      <c r="F3826" s="78">
        <v>24</v>
      </c>
      <c r="G3826" s="78">
        <v>1</v>
      </c>
      <c r="H3826" s="31">
        <v>4724</v>
      </c>
      <c r="I3826" s="85">
        <v>150</v>
      </c>
      <c r="J3826" s="84">
        <f t="shared" ref="J3826" si="2978">H3826*I3826</f>
        <v>708600</v>
      </c>
      <c r="K3826" s="85"/>
      <c r="L3826" s="85"/>
      <c r="M3826" s="85"/>
      <c r="N3826" s="85"/>
      <c r="O3826" s="85"/>
      <c r="P3826" s="85">
        <v>100</v>
      </c>
      <c r="Q3826" s="59"/>
      <c r="R3826" s="59">
        <f t="shared" ref="R3826" si="2979">O3826*Q3826</f>
        <v>0</v>
      </c>
      <c r="S3826" s="59"/>
      <c r="T3826" s="59"/>
      <c r="U3826" s="59">
        <f t="shared" ref="U3826" si="2980">R3826-R3826*T3826/100</f>
        <v>0</v>
      </c>
      <c r="V3826" s="84">
        <f t="shared" ref="V3826" si="2981">J3826+U3826</f>
        <v>708600</v>
      </c>
      <c r="W3826" s="84">
        <f t="shared" ref="W3826" si="2982">V3826*P3826/100</f>
        <v>708600</v>
      </c>
      <c r="X3826" s="59"/>
      <c r="Y3826" s="609">
        <f>J3826</f>
        <v>708600</v>
      </c>
      <c r="Z3826" s="85">
        <v>0.01</v>
      </c>
      <c r="AA3826" s="79">
        <f t="shared" si="2977"/>
        <v>70.86</v>
      </c>
    </row>
    <row r="3827" spans="1:27" ht="24" customHeight="1">
      <c r="A3827" s="624">
        <v>1885</v>
      </c>
      <c r="B3827" s="389" t="s">
        <v>57</v>
      </c>
      <c r="C3827" s="80" t="s">
        <v>29</v>
      </c>
      <c r="D3827" s="78">
        <v>6</v>
      </c>
      <c r="E3827" s="78">
        <v>0</v>
      </c>
      <c r="F3827" s="78">
        <v>0</v>
      </c>
      <c r="G3827" s="78">
        <v>2</v>
      </c>
      <c r="H3827" s="259">
        <v>500</v>
      </c>
      <c r="I3827" s="85">
        <v>400</v>
      </c>
      <c r="J3827" s="70">
        <f>H3827*I3827</f>
        <v>200000</v>
      </c>
      <c r="K3827" s="90">
        <v>1</v>
      </c>
      <c r="L3827" s="85" t="s">
        <v>226</v>
      </c>
      <c r="M3827" s="86" t="s">
        <v>67</v>
      </c>
      <c r="N3827" s="90">
        <v>2</v>
      </c>
      <c r="O3827" s="85">
        <v>500</v>
      </c>
      <c r="P3827" s="85">
        <v>100</v>
      </c>
      <c r="Q3827" s="70">
        <v>6350</v>
      </c>
      <c r="R3827" s="84">
        <f>O3827*Q3827</f>
        <v>3175000</v>
      </c>
      <c r="S3827" s="84">
        <v>13</v>
      </c>
      <c r="T3827" s="84">
        <v>16</v>
      </c>
      <c r="U3827" s="112">
        <f>R3827-R3827*T3827/100</f>
        <v>2667000</v>
      </c>
      <c r="V3827" s="111">
        <f>J3827+U3827</f>
        <v>2867000</v>
      </c>
      <c r="W3827" s="112">
        <f>V3827*P3827/100</f>
        <v>2867000</v>
      </c>
      <c r="X3827" s="59" t="s">
        <v>60</v>
      </c>
      <c r="Y3827" s="625">
        <f t="shared" ref="Y3827:Y3834" si="2983">J3827</f>
        <v>200000</v>
      </c>
      <c r="Z3827" s="85">
        <v>0.02</v>
      </c>
      <c r="AA3827" s="79">
        <f t="shared" si="2977"/>
        <v>40</v>
      </c>
    </row>
    <row r="3828" spans="1:27" ht="24" customHeight="1">
      <c r="A3828" s="624"/>
      <c r="B3828" s="389"/>
      <c r="C3828" s="80"/>
      <c r="D3828" s="78"/>
      <c r="E3828" s="78"/>
      <c r="F3828" s="78"/>
      <c r="G3828" s="78">
        <v>1</v>
      </c>
      <c r="H3828" s="31">
        <v>1900</v>
      </c>
      <c r="I3828" s="85">
        <v>400</v>
      </c>
      <c r="J3828" s="84">
        <f t="shared" ref="J3828" si="2984">H3828*I3828</f>
        <v>760000</v>
      </c>
      <c r="K3828" s="85"/>
      <c r="L3828" s="85"/>
      <c r="M3828" s="85"/>
      <c r="N3828" s="85"/>
      <c r="O3828" s="85"/>
      <c r="P3828" s="85">
        <v>100</v>
      </c>
      <c r="Q3828" s="59"/>
      <c r="R3828" s="59">
        <f t="shared" ref="R3828" si="2985">O3828*Q3828</f>
        <v>0</v>
      </c>
      <c r="S3828" s="59"/>
      <c r="T3828" s="59"/>
      <c r="U3828" s="59">
        <f t="shared" ref="U3828" si="2986">R3828-R3828*T3828/100</f>
        <v>0</v>
      </c>
      <c r="V3828" s="84">
        <f t="shared" ref="V3828" si="2987">J3828+U3828</f>
        <v>760000</v>
      </c>
      <c r="W3828" s="84">
        <f t="shared" ref="W3828" si="2988">V3828*P3828/100</f>
        <v>760000</v>
      </c>
      <c r="X3828" s="59"/>
      <c r="Y3828" s="609">
        <f t="shared" si="2983"/>
        <v>760000</v>
      </c>
      <c r="Z3828" s="85">
        <v>0.01</v>
      </c>
      <c r="AA3828" s="79">
        <f t="shared" si="2977"/>
        <v>76</v>
      </c>
    </row>
    <row r="3829" spans="1:27" ht="21.95" customHeight="1">
      <c r="A3829" s="624"/>
      <c r="B3829" s="389"/>
      <c r="C3829" s="80"/>
      <c r="D3829" s="78"/>
      <c r="E3829" s="78"/>
      <c r="F3829" s="78"/>
      <c r="G3829" s="78"/>
      <c r="H3829" s="259"/>
      <c r="I3829" s="85"/>
      <c r="J3829" s="70"/>
      <c r="K3829" s="90">
        <v>2</v>
      </c>
      <c r="L3829" s="95" t="s">
        <v>505</v>
      </c>
      <c r="M3829" s="86" t="s">
        <v>59</v>
      </c>
      <c r="N3829" s="90">
        <v>3</v>
      </c>
      <c r="O3829" s="85">
        <v>1862</v>
      </c>
      <c r="P3829" s="85">
        <v>100</v>
      </c>
      <c r="Q3829" s="70">
        <v>6350</v>
      </c>
      <c r="R3829" s="274">
        <f>O3829*Q3829</f>
        <v>11823700</v>
      </c>
      <c r="S3829" s="84">
        <v>9</v>
      </c>
      <c r="T3829" s="84">
        <v>9</v>
      </c>
      <c r="U3829" s="112">
        <f>R3829-R3829*T3829/100</f>
        <v>10759567</v>
      </c>
      <c r="V3829" s="111">
        <f>J3829+U3829</f>
        <v>10759567</v>
      </c>
      <c r="W3829" s="112">
        <f>V3829*P3829/100</f>
        <v>10759567</v>
      </c>
      <c r="X3829" s="59">
        <v>0</v>
      </c>
      <c r="Y3829" s="625">
        <f t="shared" si="2983"/>
        <v>0</v>
      </c>
      <c r="Z3829" s="85">
        <v>0</v>
      </c>
      <c r="AA3829" s="79">
        <v>0</v>
      </c>
    </row>
    <row r="3830" spans="1:27" ht="24" customHeight="1">
      <c r="A3830" s="624">
        <v>1886</v>
      </c>
      <c r="B3830" s="389" t="s">
        <v>25</v>
      </c>
      <c r="C3830" s="80" t="s">
        <v>506</v>
      </c>
      <c r="D3830" s="78">
        <v>10</v>
      </c>
      <c r="E3830" s="78">
        <v>2</v>
      </c>
      <c r="F3830" s="78">
        <v>37</v>
      </c>
      <c r="G3830" s="78">
        <v>1</v>
      </c>
      <c r="H3830" s="31">
        <v>4237</v>
      </c>
      <c r="I3830" s="85">
        <v>150</v>
      </c>
      <c r="J3830" s="84">
        <f t="shared" ref="J3830:J3832" si="2989">H3830*I3830</f>
        <v>635550</v>
      </c>
      <c r="K3830" s="85"/>
      <c r="L3830" s="85"/>
      <c r="M3830" s="85"/>
      <c r="N3830" s="85"/>
      <c r="O3830" s="85"/>
      <c r="P3830" s="85">
        <v>100</v>
      </c>
      <c r="Q3830" s="59"/>
      <c r="R3830" s="59">
        <f t="shared" ref="R3830:R3832" si="2990">O3830*Q3830</f>
        <v>0</v>
      </c>
      <c r="S3830" s="59"/>
      <c r="T3830" s="59"/>
      <c r="U3830" s="59">
        <f t="shared" ref="U3830:U3832" si="2991">R3830-R3830*T3830/100</f>
        <v>0</v>
      </c>
      <c r="V3830" s="84">
        <f t="shared" ref="V3830:V3832" si="2992">J3830+U3830</f>
        <v>635550</v>
      </c>
      <c r="W3830" s="84">
        <f t="shared" ref="W3830:W3832" si="2993">V3830*P3830/100</f>
        <v>635550</v>
      </c>
      <c r="X3830" s="59"/>
      <c r="Y3830" s="609">
        <f t="shared" si="2983"/>
        <v>635550</v>
      </c>
      <c r="Z3830" s="85">
        <v>0.01</v>
      </c>
      <c r="AA3830" s="79">
        <f t="shared" ref="AA3830:AA3837" si="2994">Y3830*Z3830/100</f>
        <v>63.555</v>
      </c>
    </row>
    <row r="3831" spans="1:27" ht="24" customHeight="1">
      <c r="A3831" s="624">
        <v>1887</v>
      </c>
      <c r="B3831" s="389" t="s">
        <v>25</v>
      </c>
      <c r="C3831" s="80" t="s">
        <v>507</v>
      </c>
      <c r="D3831" s="78">
        <v>8</v>
      </c>
      <c r="E3831" s="78">
        <v>0</v>
      </c>
      <c r="F3831" s="78">
        <v>39</v>
      </c>
      <c r="G3831" s="78">
        <v>1</v>
      </c>
      <c r="H3831" s="31">
        <v>3239</v>
      </c>
      <c r="I3831" s="85">
        <v>150</v>
      </c>
      <c r="J3831" s="84">
        <f t="shared" si="2989"/>
        <v>485850</v>
      </c>
      <c r="K3831" s="85"/>
      <c r="L3831" s="85"/>
      <c r="M3831" s="85"/>
      <c r="N3831" s="85"/>
      <c r="O3831" s="85"/>
      <c r="P3831" s="85">
        <v>100</v>
      </c>
      <c r="Q3831" s="59"/>
      <c r="R3831" s="59">
        <f t="shared" si="2990"/>
        <v>0</v>
      </c>
      <c r="S3831" s="59"/>
      <c r="T3831" s="59"/>
      <c r="U3831" s="59">
        <f t="shared" si="2991"/>
        <v>0</v>
      </c>
      <c r="V3831" s="84">
        <f t="shared" si="2992"/>
        <v>485850</v>
      </c>
      <c r="W3831" s="84">
        <f t="shared" si="2993"/>
        <v>485850</v>
      </c>
      <c r="X3831" s="59"/>
      <c r="Y3831" s="609">
        <f t="shared" si="2983"/>
        <v>485850</v>
      </c>
      <c r="Z3831" s="85">
        <v>0.01</v>
      </c>
      <c r="AA3831" s="79">
        <f t="shared" si="2994"/>
        <v>48.585000000000001</v>
      </c>
    </row>
    <row r="3832" spans="1:27" ht="24" customHeight="1">
      <c r="A3832" s="624">
        <v>1888</v>
      </c>
      <c r="B3832" s="389" t="s">
        <v>25</v>
      </c>
      <c r="C3832" s="80" t="s">
        <v>508</v>
      </c>
      <c r="D3832" s="78">
        <v>8</v>
      </c>
      <c r="E3832" s="78">
        <v>2</v>
      </c>
      <c r="F3832" s="78">
        <v>77</v>
      </c>
      <c r="G3832" s="78">
        <v>1</v>
      </c>
      <c r="H3832" s="31">
        <v>3477</v>
      </c>
      <c r="I3832" s="85">
        <v>150</v>
      </c>
      <c r="J3832" s="84">
        <f t="shared" si="2989"/>
        <v>521550</v>
      </c>
      <c r="K3832" s="85"/>
      <c r="L3832" s="85"/>
      <c r="M3832" s="85"/>
      <c r="N3832" s="85"/>
      <c r="O3832" s="85"/>
      <c r="P3832" s="85">
        <v>100</v>
      </c>
      <c r="Q3832" s="59"/>
      <c r="R3832" s="59">
        <f t="shared" si="2990"/>
        <v>0</v>
      </c>
      <c r="S3832" s="59"/>
      <c r="T3832" s="59"/>
      <c r="U3832" s="59">
        <f t="shared" si="2991"/>
        <v>0</v>
      </c>
      <c r="V3832" s="84">
        <f t="shared" si="2992"/>
        <v>521550</v>
      </c>
      <c r="W3832" s="84">
        <f t="shared" si="2993"/>
        <v>521550</v>
      </c>
      <c r="X3832" s="59"/>
      <c r="Y3832" s="609">
        <f t="shared" si="2983"/>
        <v>521550</v>
      </c>
      <c r="Z3832" s="85">
        <v>0.01</v>
      </c>
      <c r="AA3832" s="79">
        <f t="shared" si="2994"/>
        <v>52.155000000000001</v>
      </c>
    </row>
    <row r="3833" spans="1:27" ht="24" customHeight="1">
      <c r="A3833" s="624">
        <v>1889</v>
      </c>
      <c r="B3833" s="389" t="s">
        <v>57</v>
      </c>
      <c r="C3833" s="80" t="s">
        <v>29</v>
      </c>
      <c r="D3833" s="78">
        <v>0</v>
      </c>
      <c r="E3833" s="78">
        <v>1</v>
      </c>
      <c r="F3833" s="78">
        <v>0</v>
      </c>
      <c r="G3833" s="78">
        <v>2</v>
      </c>
      <c r="H3833" s="259">
        <v>100</v>
      </c>
      <c r="I3833" s="85">
        <v>400</v>
      </c>
      <c r="J3833" s="70">
        <f>H3833*I3833</f>
        <v>40000</v>
      </c>
      <c r="K3833" s="90">
        <v>1</v>
      </c>
      <c r="L3833" s="85" t="s">
        <v>226</v>
      </c>
      <c r="M3833" s="86" t="s">
        <v>67</v>
      </c>
      <c r="N3833" s="90">
        <v>2</v>
      </c>
      <c r="O3833" s="85">
        <v>169.75</v>
      </c>
      <c r="P3833" s="85">
        <v>100</v>
      </c>
      <c r="Q3833" s="70">
        <v>6350</v>
      </c>
      <c r="R3833" s="84">
        <f>O3833*Q3833</f>
        <v>1077912.5</v>
      </c>
      <c r="S3833" s="84">
        <v>19</v>
      </c>
      <c r="T3833" s="84">
        <v>28</v>
      </c>
      <c r="U3833" s="112">
        <f>R3833-R3833*T3833/100</f>
        <v>776097</v>
      </c>
      <c r="V3833" s="111">
        <f>J3833+U3833</f>
        <v>816097</v>
      </c>
      <c r="W3833" s="112">
        <f>V3833*P3833/100</f>
        <v>816097</v>
      </c>
      <c r="X3833" s="59" t="s">
        <v>60</v>
      </c>
      <c r="Y3833" s="625">
        <f t="shared" si="2983"/>
        <v>40000</v>
      </c>
      <c r="Z3833" s="85">
        <v>0.02</v>
      </c>
      <c r="AA3833" s="79">
        <f t="shared" si="2994"/>
        <v>8</v>
      </c>
    </row>
    <row r="3834" spans="1:27" ht="24" customHeight="1">
      <c r="A3834" s="624">
        <v>1890</v>
      </c>
      <c r="B3834" s="389" t="s">
        <v>57</v>
      </c>
      <c r="C3834" s="80" t="s">
        <v>29</v>
      </c>
      <c r="D3834" s="78">
        <v>0</v>
      </c>
      <c r="E3834" s="78">
        <v>3</v>
      </c>
      <c r="F3834" s="78">
        <v>0</v>
      </c>
      <c r="G3834" s="78">
        <v>2</v>
      </c>
      <c r="H3834" s="259">
        <v>300</v>
      </c>
      <c r="I3834" s="85">
        <v>150</v>
      </c>
      <c r="J3834" s="70">
        <f>H3834*I3834</f>
        <v>45000</v>
      </c>
      <c r="K3834" s="90">
        <v>1</v>
      </c>
      <c r="L3834" s="85" t="s">
        <v>226</v>
      </c>
      <c r="M3834" s="86" t="s">
        <v>69</v>
      </c>
      <c r="N3834" s="90">
        <v>2</v>
      </c>
      <c r="O3834" s="85">
        <v>50.25</v>
      </c>
      <c r="P3834" s="85">
        <v>100</v>
      </c>
      <c r="Q3834" s="70">
        <v>6350</v>
      </c>
      <c r="R3834" s="84">
        <f>O3834*Q3834</f>
        <v>319087.5</v>
      </c>
      <c r="S3834" s="84">
        <v>31</v>
      </c>
      <c r="T3834" s="84">
        <v>93</v>
      </c>
      <c r="U3834" s="112">
        <f>R3834-R3834*T3834/100</f>
        <v>22336.125</v>
      </c>
      <c r="V3834" s="111">
        <f>J3834+U3834</f>
        <v>67336.125</v>
      </c>
      <c r="W3834" s="112">
        <f>V3834*P3834/100</f>
        <v>67336.125</v>
      </c>
      <c r="X3834" s="59" t="s">
        <v>60</v>
      </c>
      <c r="Y3834" s="625">
        <f t="shared" si="2983"/>
        <v>45000</v>
      </c>
      <c r="Z3834" s="85">
        <v>0.02</v>
      </c>
      <c r="AA3834" s="79">
        <f t="shared" si="2994"/>
        <v>9</v>
      </c>
    </row>
    <row r="3835" spans="1:27" ht="21.95" customHeight="1">
      <c r="A3835" s="645"/>
      <c r="B3835" s="646"/>
      <c r="C3835" s="635"/>
      <c r="D3835" s="377"/>
      <c r="E3835" s="377"/>
      <c r="F3835" s="377"/>
      <c r="G3835" s="377"/>
      <c r="H3835" s="289"/>
      <c r="I3835" s="383"/>
      <c r="J3835" s="281"/>
      <c r="K3835" s="383"/>
      <c r="L3835" s="95" t="s">
        <v>162</v>
      </c>
      <c r="M3835" s="86" t="s">
        <v>27</v>
      </c>
      <c r="N3835" s="90">
        <v>1</v>
      </c>
      <c r="O3835" s="85">
        <v>60</v>
      </c>
      <c r="P3835" s="85">
        <v>100</v>
      </c>
      <c r="Q3835" s="70">
        <v>5150</v>
      </c>
      <c r="R3835" s="84">
        <f>O3835*Q3835</f>
        <v>309000</v>
      </c>
      <c r="S3835" s="84">
        <v>31</v>
      </c>
      <c r="T3835" s="84">
        <v>93</v>
      </c>
      <c r="U3835" s="30">
        <f>R3835-R3835*T3835/100</f>
        <v>21630</v>
      </c>
      <c r="V3835" s="259">
        <f>J3835+U3835</f>
        <v>21630</v>
      </c>
      <c r="W3835" s="259">
        <f>V3835*P3835/100</f>
        <v>21630</v>
      </c>
      <c r="X3835" s="59"/>
      <c r="Y3835" s="625">
        <v>0</v>
      </c>
      <c r="Z3835" s="85">
        <v>0</v>
      </c>
      <c r="AA3835" s="79">
        <f t="shared" si="2994"/>
        <v>0</v>
      </c>
    </row>
    <row r="3836" spans="1:27" ht="24" customHeight="1">
      <c r="A3836" s="624">
        <v>1891</v>
      </c>
      <c r="B3836" s="389" t="s">
        <v>25</v>
      </c>
      <c r="C3836" s="80" t="s">
        <v>509</v>
      </c>
      <c r="D3836" s="78">
        <v>28</v>
      </c>
      <c r="E3836" s="78">
        <v>3</v>
      </c>
      <c r="F3836" s="78">
        <v>19</v>
      </c>
      <c r="G3836" s="78">
        <v>1</v>
      </c>
      <c r="H3836" s="31">
        <v>11519</v>
      </c>
      <c r="I3836" s="85">
        <v>150</v>
      </c>
      <c r="J3836" s="84">
        <f t="shared" ref="J3836" si="2995">H3836*I3836</f>
        <v>1727850</v>
      </c>
      <c r="K3836" s="85"/>
      <c r="L3836" s="85"/>
      <c r="M3836" s="85"/>
      <c r="N3836" s="85"/>
      <c r="O3836" s="85"/>
      <c r="P3836" s="85">
        <v>100</v>
      </c>
      <c r="Q3836" s="59"/>
      <c r="R3836" s="59">
        <f t="shared" ref="R3836" si="2996">O3836*Q3836</f>
        <v>0</v>
      </c>
      <c r="S3836" s="59"/>
      <c r="T3836" s="59"/>
      <c r="U3836" s="59">
        <f t="shared" ref="U3836" si="2997">R3836-R3836*T3836/100</f>
        <v>0</v>
      </c>
      <c r="V3836" s="84">
        <f t="shared" ref="V3836" si="2998">J3836+U3836</f>
        <v>1727850</v>
      </c>
      <c r="W3836" s="84">
        <f t="shared" ref="W3836" si="2999">V3836*P3836/100</f>
        <v>1727850</v>
      </c>
      <c r="X3836" s="59"/>
      <c r="Y3836" s="609">
        <f>J3836</f>
        <v>1727850</v>
      </c>
      <c r="Z3836" s="85">
        <v>0.01</v>
      </c>
      <c r="AA3836" s="79">
        <f t="shared" si="2994"/>
        <v>172.785</v>
      </c>
    </row>
    <row r="3837" spans="1:27" ht="24" customHeight="1">
      <c r="A3837" s="624">
        <v>1892</v>
      </c>
      <c r="B3837" s="389" t="s">
        <v>57</v>
      </c>
      <c r="C3837" s="80" t="s">
        <v>29</v>
      </c>
      <c r="D3837" s="78">
        <v>0</v>
      </c>
      <c r="E3837" s="78">
        <v>0</v>
      </c>
      <c r="F3837" s="78">
        <v>10</v>
      </c>
      <c r="G3837" s="78">
        <v>2</v>
      </c>
      <c r="H3837" s="259">
        <v>10</v>
      </c>
      <c r="I3837" s="85">
        <v>150</v>
      </c>
      <c r="J3837" s="70">
        <f>H3837*I3837</f>
        <v>1500</v>
      </c>
      <c r="K3837" s="90">
        <v>1</v>
      </c>
      <c r="L3837" s="85" t="s">
        <v>226</v>
      </c>
      <c r="M3837" s="86" t="s">
        <v>67</v>
      </c>
      <c r="N3837" s="90">
        <v>2</v>
      </c>
      <c r="O3837" s="85">
        <v>36</v>
      </c>
      <c r="P3837" s="85">
        <v>100</v>
      </c>
      <c r="Q3837" s="70">
        <v>6350</v>
      </c>
      <c r="R3837" s="84">
        <f>O3837*Q3837</f>
        <v>228600</v>
      </c>
      <c r="S3837" s="84">
        <v>10</v>
      </c>
      <c r="T3837" s="84">
        <v>10</v>
      </c>
      <c r="U3837" s="112">
        <f>R3837-R3837*T3837/100</f>
        <v>205740</v>
      </c>
      <c r="V3837" s="111">
        <f>J3837+U3837</f>
        <v>207240</v>
      </c>
      <c r="W3837" s="112">
        <f>V3837*P3837/100</f>
        <v>207240</v>
      </c>
      <c r="X3837" s="59" t="s">
        <v>60</v>
      </c>
      <c r="Y3837" s="625">
        <f>J3837</f>
        <v>1500</v>
      </c>
      <c r="Z3837" s="85">
        <v>0.02</v>
      </c>
      <c r="AA3837" s="79">
        <f t="shared" si="2994"/>
        <v>0.3</v>
      </c>
    </row>
    <row r="3838" spans="1:27" ht="21.95" customHeight="1">
      <c r="A3838" s="624"/>
      <c r="B3838" s="389"/>
      <c r="C3838" s="80"/>
      <c r="D3838" s="78"/>
      <c r="E3838" s="78"/>
      <c r="F3838" s="78"/>
      <c r="G3838" s="78"/>
      <c r="H3838" s="259"/>
      <c r="I3838" s="85"/>
      <c r="J3838" s="70"/>
      <c r="K3838" s="90"/>
      <c r="L3838" s="95"/>
      <c r="M3838" s="86"/>
      <c r="N3838" s="90"/>
      <c r="O3838" s="85"/>
      <c r="P3838" s="85"/>
      <c r="Q3838" s="70"/>
      <c r="R3838" s="84"/>
      <c r="S3838" s="84"/>
      <c r="T3838" s="84"/>
      <c r="U3838" s="30"/>
      <c r="V3838" s="259"/>
      <c r="W3838" s="259"/>
      <c r="X3838" s="59"/>
      <c r="Y3838" s="625"/>
      <c r="Z3838" s="85"/>
      <c r="AA3838" s="79"/>
    </row>
    <row r="3839" spans="1:27" ht="21.95" customHeight="1">
      <c r="A3839" s="624">
        <v>1893</v>
      </c>
      <c r="B3839" s="389" t="s">
        <v>57</v>
      </c>
      <c r="C3839" s="80" t="s">
        <v>29</v>
      </c>
      <c r="D3839" s="78">
        <v>0</v>
      </c>
      <c r="E3839" s="78">
        <v>2</v>
      </c>
      <c r="F3839" s="78">
        <v>0</v>
      </c>
      <c r="G3839" s="78">
        <v>2</v>
      </c>
      <c r="H3839" s="259">
        <v>200</v>
      </c>
      <c r="I3839" s="85">
        <v>150</v>
      </c>
      <c r="J3839" s="70">
        <f>H3839*I3839</f>
        <v>30000</v>
      </c>
      <c r="K3839" s="90">
        <v>1</v>
      </c>
      <c r="L3839" s="85" t="s">
        <v>226</v>
      </c>
      <c r="M3839" s="86" t="s">
        <v>63</v>
      </c>
      <c r="N3839" s="90">
        <v>2</v>
      </c>
      <c r="O3839" s="85">
        <v>400</v>
      </c>
      <c r="P3839" s="85">
        <v>100</v>
      </c>
      <c r="Q3839" s="70">
        <v>6350</v>
      </c>
      <c r="R3839" s="84">
        <f>O3839*Q3839</f>
        <v>2540000</v>
      </c>
      <c r="S3839" s="84">
        <v>4</v>
      </c>
      <c r="T3839" s="84">
        <v>8</v>
      </c>
      <c r="U3839" s="112">
        <f>R3839-R3839*T3839/100</f>
        <v>2336800</v>
      </c>
      <c r="V3839" s="111">
        <f>J3839+U3839</f>
        <v>2366800</v>
      </c>
      <c r="W3839" s="112">
        <f>V3839*P3839/100</f>
        <v>2366800</v>
      </c>
      <c r="X3839" s="59" t="s">
        <v>60</v>
      </c>
      <c r="Y3839" s="625">
        <f>J3839</f>
        <v>30000</v>
      </c>
      <c r="Z3839" s="85">
        <v>0.02</v>
      </c>
      <c r="AA3839" s="79">
        <f t="shared" ref="AA3839:AA3841" si="3000">Y3839*Z3839/100</f>
        <v>6</v>
      </c>
    </row>
    <row r="3840" spans="1:27" ht="21.95" customHeight="1">
      <c r="A3840" s="624"/>
      <c r="B3840" s="389"/>
      <c r="C3840" s="80"/>
      <c r="D3840" s="78"/>
      <c r="E3840" s="78"/>
      <c r="F3840" s="78"/>
      <c r="G3840" s="78"/>
      <c r="H3840" s="259"/>
      <c r="I3840" s="85"/>
      <c r="J3840" s="70"/>
      <c r="K3840" s="90">
        <v>2</v>
      </c>
      <c r="L3840" s="95" t="s">
        <v>162</v>
      </c>
      <c r="M3840" s="86" t="s">
        <v>59</v>
      </c>
      <c r="N3840" s="90">
        <v>1</v>
      </c>
      <c r="O3840" s="85">
        <v>180</v>
      </c>
      <c r="P3840" s="85">
        <v>100</v>
      </c>
      <c r="Q3840" s="70">
        <v>5150</v>
      </c>
      <c r="R3840" s="84">
        <f>O3840*Q3840</f>
        <v>927000</v>
      </c>
      <c r="S3840" s="84">
        <v>21</v>
      </c>
      <c r="T3840" s="84">
        <v>93</v>
      </c>
      <c r="U3840" s="30">
        <f>R3840-R3840*T3840/100</f>
        <v>64890</v>
      </c>
      <c r="V3840" s="259">
        <f>J3840+U3840</f>
        <v>64890</v>
      </c>
      <c r="W3840" s="259">
        <f>V3840*P3840/100</f>
        <v>64890</v>
      </c>
      <c r="X3840" s="59"/>
      <c r="Y3840" s="625">
        <v>0</v>
      </c>
      <c r="Z3840" s="85">
        <v>0</v>
      </c>
      <c r="AA3840" s="79">
        <f t="shared" si="3000"/>
        <v>0</v>
      </c>
    </row>
    <row r="3841" spans="1:27" ht="24" customHeight="1">
      <c r="A3841" s="624">
        <v>1894</v>
      </c>
      <c r="B3841" s="389" t="s">
        <v>25</v>
      </c>
      <c r="C3841" s="80" t="s">
        <v>510</v>
      </c>
      <c r="D3841" s="78">
        <v>6</v>
      </c>
      <c r="E3841" s="78">
        <v>2</v>
      </c>
      <c r="F3841" s="78">
        <v>63</v>
      </c>
      <c r="G3841" s="78">
        <v>1</v>
      </c>
      <c r="H3841" s="31">
        <v>2663</v>
      </c>
      <c r="I3841" s="85">
        <v>150</v>
      </c>
      <c r="J3841" s="84">
        <f t="shared" ref="J3841" si="3001">H3841*I3841</f>
        <v>399450</v>
      </c>
      <c r="K3841" s="85"/>
      <c r="L3841" s="85"/>
      <c r="M3841" s="85"/>
      <c r="N3841" s="85"/>
      <c r="O3841" s="85"/>
      <c r="P3841" s="85">
        <v>100</v>
      </c>
      <c r="Q3841" s="59"/>
      <c r="R3841" s="59">
        <f t="shared" ref="R3841" si="3002">O3841*Q3841</f>
        <v>0</v>
      </c>
      <c r="S3841" s="59"/>
      <c r="T3841" s="59"/>
      <c r="U3841" s="59">
        <f t="shared" ref="U3841" si="3003">R3841-R3841*T3841/100</f>
        <v>0</v>
      </c>
      <c r="V3841" s="84">
        <f t="shared" ref="V3841" si="3004">J3841+U3841</f>
        <v>399450</v>
      </c>
      <c r="W3841" s="84">
        <f t="shared" ref="W3841" si="3005">V3841*P3841/100</f>
        <v>399450</v>
      </c>
      <c r="X3841" s="59"/>
      <c r="Y3841" s="609">
        <f>J3841</f>
        <v>399450</v>
      </c>
      <c r="Z3841" s="85">
        <v>0.01</v>
      </c>
      <c r="AA3841" s="79">
        <f t="shared" si="3000"/>
        <v>39.945</v>
      </c>
    </row>
    <row r="3842" spans="1:27" ht="21.95" customHeight="1">
      <c r="A3842" s="624"/>
      <c r="B3842" s="389"/>
      <c r="C3842" s="80"/>
      <c r="D3842" s="78"/>
      <c r="E3842" s="78"/>
      <c r="F3842" s="78"/>
      <c r="G3842" s="78"/>
      <c r="H3842" s="31"/>
      <c r="I3842" s="85"/>
      <c r="J3842" s="84"/>
      <c r="K3842" s="85"/>
      <c r="L3842" s="85"/>
      <c r="M3842" s="85"/>
      <c r="N3842" s="85"/>
      <c r="O3842" s="85"/>
      <c r="P3842" s="85"/>
      <c r="Q3842" s="59"/>
      <c r="R3842" s="59"/>
      <c r="S3842" s="59"/>
      <c r="T3842" s="59"/>
      <c r="U3842" s="59"/>
      <c r="V3842" s="84"/>
      <c r="W3842" s="84"/>
      <c r="X3842" s="59"/>
      <c r="Y3842" s="609"/>
      <c r="Z3842" s="85"/>
      <c r="AA3842" s="79"/>
    </row>
    <row r="3843" spans="1:27" ht="24" customHeight="1">
      <c r="A3843" s="624">
        <v>1895</v>
      </c>
      <c r="B3843" s="389" t="s">
        <v>57</v>
      </c>
      <c r="C3843" s="80" t="s">
        <v>29</v>
      </c>
      <c r="D3843" s="78">
        <v>0</v>
      </c>
      <c r="E3843" s="78">
        <v>3</v>
      </c>
      <c r="F3843" s="78">
        <v>0</v>
      </c>
      <c r="G3843" s="78">
        <v>2</v>
      </c>
      <c r="H3843" s="259">
        <v>300</v>
      </c>
      <c r="I3843" s="85">
        <v>400</v>
      </c>
      <c r="J3843" s="70">
        <f>H3843*I3843</f>
        <v>120000</v>
      </c>
      <c r="K3843" s="90">
        <v>1</v>
      </c>
      <c r="L3843" s="85" t="s">
        <v>226</v>
      </c>
      <c r="M3843" s="86" t="s">
        <v>67</v>
      </c>
      <c r="N3843" s="90">
        <v>2</v>
      </c>
      <c r="O3843" s="85">
        <v>257.39999999999998</v>
      </c>
      <c r="P3843" s="85">
        <v>100</v>
      </c>
      <c r="Q3843" s="70">
        <v>6350</v>
      </c>
      <c r="R3843" s="84">
        <f>O3843*Q3843</f>
        <v>1634489.9999999998</v>
      </c>
      <c r="S3843" s="84">
        <v>23</v>
      </c>
      <c r="T3843" s="84">
        <v>36</v>
      </c>
      <c r="U3843" s="112">
        <f>R3843-R3843*T3843/100</f>
        <v>1046073.5999999999</v>
      </c>
      <c r="V3843" s="111">
        <f>J3843+U3843</f>
        <v>1166073.5999999999</v>
      </c>
      <c r="W3843" s="112">
        <f>V3843*P3843/100</f>
        <v>1166073.5999999999</v>
      </c>
      <c r="X3843" s="59" t="s">
        <v>60</v>
      </c>
      <c r="Y3843" s="625">
        <f>J3843</f>
        <v>120000</v>
      </c>
      <c r="Z3843" s="85">
        <v>0.02</v>
      </c>
      <c r="AA3843" s="79">
        <f t="shared" ref="AA3843:AA3844" si="3006">Y3843*Z3843/100</f>
        <v>24</v>
      </c>
    </row>
    <row r="3844" spans="1:27" ht="24" customHeight="1">
      <c r="A3844" s="624">
        <v>1896</v>
      </c>
      <c r="B3844" s="389" t="s">
        <v>24</v>
      </c>
      <c r="C3844" s="80" t="s">
        <v>511</v>
      </c>
      <c r="D3844" s="78">
        <v>8</v>
      </c>
      <c r="E3844" s="78">
        <v>0</v>
      </c>
      <c r="F3844" s="78">
        <v>0</v>
      </c>
      <c r="G3844" s="78">
        <v>1</v>
      </c>
      <c r="H3844" s="31">
        <v>3200</v>
      </c>
      <c r="I3844" s="85">
        <v>125</v>
      </c>
      <c r="J3844" s="84">
        <f t="shared" ref="J3844" si="3007">H3844*I3844</f>
        <v>400000</v>
      </c>
      <c r="K3844" s="85"/>
      <c r="L3844" s="85"/>
      <c r="M3844" s="85"/>
      <c r="N3844" s="85"/>
      <c r="O3844" s="85"/>
      <c r="P3844" s="85">
        <v>100</v>
      </c>
      <c r="Q3844" s="59"/>
      <c r="R3844" s="59">
        <f t="shared" ref="R3844" si="3008">O3844*Q3844</f>
        <v>0</v>
      </c>
      <c r="S3844" s="59"/>
      <c r="T3844" s="59"/>
      <c r="U3844" s="59">
        <f t="shared" ref="U3844" si="3009">R3844-R3844*T3844/100</f>
        <v>0</v>
      </c>
      <c r="V3844" s="84">
        <f t="shared" ref="V3844" si="3010">J3844+U3844</f>
        <v>400000</v>
      </c>
      <c r="W3844" s="84">
        <f t="shared" ref="W3844" si="3011">V3844*P3844/100</f>
        <v>400000</v>
      </c>
      <c r="X3844" s="59" t="s">
        <v>61</v>
      </c>
      <c r="Y3844" s="609">
        <v>0</v>
      </c>
      <c r="Z3844" s="85">
        <v>0</v>
      </c>
      <c r="AA3844" s="79">
        <f t="shared" si="3006"/>
        <v>0</v>
      </c>
    </row>
    <row r="3845" spans="1:27" ht="21.95" customHeight="1">
      <c r="A3845" s="624"/>
      <c r="B3845" s="389"/>
      <c r="C3845" s="80"/>
      <c r="D3845" s="78"/>
      <c r="E3845" s="78"/>
      <c r="F3845" s="78"/>
      <c r="G3845" s="78"/>
      <c r="H3845" s="31"/>
      <c r="I3845" s="85"/>
      <c r="J3845" s="84"/>
      <c r="K3845" s="85"/>
      <c r="L3845" s="85"/>
      <c r="M3845" s="85"/>
      <c r="N3845" s="85"/>
      <c r="O3845" s="85"/>
      <c r="P3845" s="85"/>
      <c r="Q3845" s="59"/>
      <c r="R3845" s="59"/>
      <c r="S3845" s="59"/>
      <c r="T3845" s="59"/>
      <c r="U3845" s="59"/>
      <c r="V3845" s="84"/>
      <c r="W3845" s="84"/>
      <c r="X3845" s="59"/>
      <c r="Y3845" s="609"/>
      <c r="Z3845" s="85"/>
      <c r="AA3845" s="79"/>
    </row>
    <row r="3846" spans="1:27" ht="24" customHeight="1">
      <c r="A3846" s="624">
        <v>1897</v>
      </c>
      <c r="B3846" s="389" t="s">
        <v>57</v>
      </c>
      <c r="C3846" s="80" t="s">
        <v>29</v>
      </c>
      <c r="D3846" s="78">
        <v>0</v>
      </c>
      <c r="E3846" s="78">
        <v>0</v>
      </c>
      <c r="F3846" s="78">
        <v>17</v>
      </c>
      <c r="G3846" s="78">
        <v>2</v>
      </c>
      <c r="H3846" s="259">
        <v>17</v>
      </c>
      <c r="I3846" s="85">
        <v>150</v>
      </c>
      <c r="J3846" s="70">
        <f>H3846*I3846</f>
        <v>2550</v>
      </c>
      <c r="K3846" s="90">
        <v>1</v>
      </c>
      <c r="L3846" s="85" t="s">
        <v>226</v>
      </c>
      <c r="M3846" s="86" t="s">
        <v>67</v>
      </c>
      <c r="N3846" s="90">
        <v>2</v>
      </c>
      <c r="O3846" s="85">
        <v>66.599999999999994</v>
      </c>
      <c r="P3846" s="85">
        <v>100</v>
      </c>
      <c r="Q3846" s="70">
        <v>6350</v>
      </c>
      <c r="R3846" s="84">
        <f>O3846*Q3846</f>
        <v>422909.99999999994</v>
      </c>
      <c r="S3846" s="84">
        <v>38</v>
      </c>
      <c r="T3846" s="84">
        <v>66</v>
      </c>
      <c r="U3846" s="112">
        <f>R3846-R3846*T3846/100</f>
        <v>143789.39999999997</v>
      </c>
      <c r="V3846" s="111">
        <f>J3846+U3846</f>
        <v>146339.39999999997</v>
      </c>
      <c r="W3846" s="112">
        <f>V3846*P3846/100</f>
        <v>146339.39999999997</v>
      </c>
      <c r="X3846" s="59" t="s">
        <v>60</v>
      </c>
      <c r="Y3846" s="625">
        <f>J3846</f>
        <v>2550</v>
      </c>
      <c r="Z3846" s="85">
        <v>0.02</v>
      </c>
      <c r="AA3846" s="79">
        <f t="shared" ref="AA3846:AA3849" si="3012">Y3846*Z3846/100</f>
        <v>0.51</v>
      </c>
    </row>
    <row r="3847" spans="1:27" ht="21.95" customHeight="1">
      <c r="A3847" s="624">
        <v>1898</v>
      </c>
      <c r="B3847" s="389" t="s">
        <v>57</v>
      </c>
      <c r="C3847" s="80" t="s">
        <v>29</v>
      </c>
      <c r="D3847" s="78">
        <v>0</v>
      </c>
      <c r="E3847" s="78">
        <v>2</v>
      </c>
      <c r="F3847" s="78">
        <v>0</v>
      </c>
      <c r="G3847" s="78">
        <v>2</v>
      </c>
      <c r="H3847" s="259">
        <v>200</v>
      </c>
      <c r="I3847" s="85">
        <v>150</v>
      </c>
      <c r="J3847" s="70">
        <f>H3847*I3847</f>
        <v>30000</v>
      </c>
      <c r="K3847" s="90">
        <v>1</v>
      </c>
      <c r="L3847" s="85" t="s">
        <v>226</v>
      </c>
      <c r="M3847" s="86" t="s">
        <v>512</v>
      </c>
      <c r="N3847" s="90">
        <v>2</v>
      </c>
      <c r="O3847" s="85">
        <v>216</v>
      </c>
      <c r="P3847" s="85">
        <v>100</v>
      </c>
      <c r="Q3847" s="70">
        <v>6350</v>
      </c>
      <c r="R3847" s="84">
        <f>O3847*Q3847</f>
        <v>1371600</v>
      </c>
      <c r="S3847" s="84">
        <v>13</v>
      </c>
      <c r="T3847" s="84">
        <v>16</v>
      </c>
      <c r="U3847" s="112">
        <f>R3847-R3847*T3847/100</f>
        <v>1152144</v>
      </c>
      <c r="V3847" s="111">
        <f>J3847+U3847</f>
        <v>1182144</v>
      </c>
      <c r="W3847" s="112">
        <f>V3847*P3847/100</f>
        <v>1182144</v>
      </c>
      <c r="X3847" s="59" t="s">
        <v>60</v>
      </c>
      <c r="Y3847" s="625">
        <f>J3847</f>
        <v>30000</v>
      </c>
      <c r="Z3847" s="85">
        <v>0.02</v>
      </c>
      <c r="AA3847" s="79">
        <f t="shared" si="3012"/>
        <v>6</v>
      </c>
    </row>
    <row r="3848" spans="1:27" ht="21.95" customHeight="1">
      <c r="A3848" s="624"/>
      <c r="B3848" s="389"/>
      <c r="C3848" s="80"/>
      <c r="D3848" s="78"/>
      <c r="E3848" s="78"/>
      <c r="F3848" s="78"/>
      <c r="G3848" s="78"/>
      <c r="H3848" s="259"/>
      <c r="I3848" s="85"/>
      <c r="J3848" s="70"/>
      <c r="K3848" s="90">
        <v>2</v>
      </c>
      <c r="L3848" s="95" t="s">
        <v>162</v>
      </c>
      <c r="M3848" s="86" t="s">
        <v>27</v>
      </c>
      <c r="N3848" s="90">
        <v>1</v>
      </c>
      <c r="O3848" s="85">
        <v>12.5</v>
      </c>
      <c r="P3848" s="85">
        <v>100</v>
      </c>
      <c r="Q3848" s="70">
        <v>5150</v>
      </c>
      <c r="R3848" s="84">
        <f>O3848*Q3848</f>
        <v>64375</v>
      </c>
      <c r="S3848" s="84">
        <v>21</v>
      </c>
      <c r="T3848" s="84">
        <v>93</v>
      </c>
      <c r="U3848" s="30">
        <f>R3848-R3848*T3848/100</f>
        <v>4506.25</v>
      </c>
      <c r="V3848" s="259">
        <f>J3848+U3848</f>
        <v>4506.25</v>
      </c>
      <c r="W3848" s="259">
        <f>V3848*P3848/100</f>
        <v>4506.25</v>
      </c>
      <c r="X3848" s="59"/>
      <c r="Y3848" s="625">
        <v>0</v>
      </c>
      <c r="Z3848" s="85">
        <v>0</v>
      </c>
      <c r="AA3848" s="79">
        <f t="shared" si="3012"/>
        <v>0</v>
      </c>
    </row>
    <row r="3849" spans="1:27" ht="21.95" customHeight="1">
      <c r="A3849" s="624">
        <v>1899</v>
      </c>
      <c r="B3849" s="389" t="s">
        <v>25</v>
      </c>
      <c r="C3849" s="80" t="s">
        <v>513</v>
      </c>
      <c r="D3849" s="78">
        <v>11</v>
      </c>
      <c r="E3849" s="78">
        <v>0</v>
      </c>
      <c r="F3849" s="78">
        <v>39</v>
      </c>
      <c r="G3849" s="78">
        <v>1</v>
      </c>
      <c r="H3849" s="31">
        <v>4439</v>
      </c>
      <c r="I3849" s="85">
        <v>150</v>
      </c>
      <c r="J3849" s="84">
        <f t="shared" ref="J3849" si="3013">H3849*I3849</f>
        <v>665850</v>
      </c>
      <c r="K3849" s="85"/>
      <c r="L3849" s="85"/>
      <c r="M3849" s="85"/>
      <c r="N3849" s="85"/>
      <c r="O3849" s="85"/>
      <c r="P3849" s="85">
        <v>100</v>
      </c>
      <c r="Q3849" s="59"/>
      <c r="R3849" s="59">
        <f t="shared" ref="R3849" si="3014">O3849*Q3849</f>
        <v>0</v>
      </c>
      <c r="S3849" s="59"/>
      <c r="T3849" s="59"/>
      <c r="U3849" s="59">
        <f t="shared" ref="U3849" si="3015">R3849-R3849*T3849/100</f>
        <v>0</v>
      </c>
      <c r="V3849" s="84">
        <f t="shared" ref="V3849" si="3016">J3849+U3849</f>
        <v>665850</v>
      </c>
      <c r="W3849" s="84">
        <f t="shared" ref="W3849" si="3017">V3849*P3849/100</f>
        <v>665850</v>
      </c>
      <c r="X3849" s="59"/>
      <c r="Y3849" s="609">
        <f>J3849</f>
        <v>665850</v>
      </c>
      <c r="Z3849" s="85">
        <v>0.01</v>
      </c>
      <c r="AA3849" s="79">
        <f t="shared" si="3012"/>
        <v>66.584999999999994</v>
      </c>
    </row>
    <row r="3850" spans="1:27" ht="21.95" customHeight="1">
      <c r="A3850" s="624"/>
      <c r="B3850" s="389"/>
      <c r="C3850" s="80"/>
      <c r="D3850" s="78"/>
      <c r="E3850" s="78"/>
      <c r="F3850" s="78"/>
      <c r="G3850" s="78"/>
      <c r="H3850" s="31"/>
      <c r="I3850" s="85"/>
      <c r="J3850" s="84"/>
      <c r="K3850" s="90"/>
      <c r="L3850" s="85"/>
      <c r="M3850" s="86"/>
      <c r="N3850" s="90"/>
      <c r="O3850" s="85"/>
      <c r="P3850" s="85"/>
      <c r="Q3850" s="70"/>
      <c r="R3850" s="84"/>
      <c r="S3850" s="84"/>
      <c r="T3850" s="84"/>
      <c r="U3850" s="112"/>
      <c r="V3850" s="111"/>
      <c r="W3850" s="112"/>
      <c r="X3850" s="59"/>
      <c r="Y3850" s="625"/>
      <c r="Z3850" s="85"/>
      <c r="AA3850" s="79"/>
    </row>
    <row r="3851" spans="1:27" ht="21.95" customHeight="1">
      <c r="A3851" s="624">
        <v>1900</v>
      </c>
      <c r="B3851" s="389" t="s">
        <v>57</v>
      </c>
      <c r="C3851" s="80" t="s">
        <v>29</v>
      </c>
      <c r="D3851" s="78">
        <v>0</v>
      </c>
      <c r="E3851" s="78">
        <v>1</v>
      </c>
      <c r="F3851" s="78">
        <v>0</v>
      </c>
      <c r="G3851" s="78">
        <v>2</v>
      </c>
      <c r="H3851" s="259">
        <v>100</v>
      </c>
      <c r="I3851" s="85">
        <v>400</v>
      </c>
      <c r="J3851" s="70">
        <f>H3851*I3851</f>
        <v>40000</v>
      </c>
      <c r="K3851" s="90">
        <v>1</v>
      </c>
      <c r="L3851" s="85" t="s">
        <v>226</v>
      </c>
      <c r="M3851" s="86" t="s">
        <v>512</v>
      </c>
      <c r="N3851" s="90">
        <v>2</v>
      </c>
      <c r="O3851" s="85">
        <v>162</v>
      </c>
      <c r="P3851" s="85">
        <v>100</v>
      </c>
      <c r="Q3851" s="70">
        <v>6350</v>
      </c>
      <c r="R3851" s="84">
        <f>O3851*Q3851</f>
        <v>1028700</v>
      </c>
      <c r="S3851" s="84">
        <v>14</v>
      </c>
      <c r="T3851" s="84">
        <v>18</v>
      </c>
      <c r="U3851" s="112">
        <f>R3851-R3851*T3851/100</f>
        <v>843534</v>
      </c>
      <c r="V3851" s="111">
        <f>J3851+U3851</f>
        <v>883534</v>
      </c>
      <c r="W3851" s="112">
        <f>V3851*P3851/100</f>
        <v>883534</v>
      </c>
      <c r="X3851" s="59" t="s">
        <v>60</v>
      </c>
      <c r="Y3851" s="625">
        <f>J3851</f>
        <v>40000</v>
      </c>
      <c r="Z3851" s="85">
        <v>0.02</v>
      </c>
      <c r="AA3851" s="79">
        <f t="shared" ref="AA3851" si="3018">Y3851*Z3851/100</f>
        <v>8</v>
      </c>
    </row>
    <row r="3852" spans="1:27" ht="21.95" customHeight="1">
      <c r="A3852" s="624"/>
      <c r="B3852" s="389"/>
      <c r="C3852" s="80"/>
      <c r="D3852" s="78"/>
      <c r="E3852" s="78"/>
      <c r="F3852" s="78"/>
      <c r="G3852" s="78"/>
      <c r="H3852" s="31"/>
      <c r="I3852" s="85"/>
      <c r="J3852" s="84"/>
      <c r="K3852" s="85"/>
      <c r="L3852" s="85"/>
      <c r="M3852" s="85"/>
      <c r="N3852" s="85"/>
      <c r="O3852" s="85"/>
      <c r="P3852" s="85"/>
      <c r="Q3852" s="59"/>
      <c r="R3852" s="59"/>
      <c r="S3852" s="59"/>
      <c r="T3852" s="59"/>
      <c r="U3852" s="59"/>
      <c r="V3852" s="84"/>
      <c r="W3852" s="84"/>
      <c r="X3852" s="59"/>
      <c r="Y3852" s="609"/>
      <c r="Z3852" s="85"/>
      <c r="AA3852" s="79"/>
    </row>
    <row r="3853" spans="1:27" ht="21.95" customHeight="1">
      <c r="A3853" s="624">
        <v>1901</v>
      </c>
      <c r="B3853" s="389" t="s">
        <v>57</v>
      </c>
      <c r="C3853" s="80" t="s">
        <v>29</v>
      </c>
      <c r="D3853" s="78">
        <v>0</v>
      </c>
      <c r="E3853" s="78">
        <v>1</v>
      </c>
      <c r="F3853" s="78">
        <v>0</v>
      </c>
      <c r="G3853" s="78">
        <v>2</v>
      </c>
      <c r="H3853" s="259">
        <v>100</v>
      </c>
      <c r="I3853" s="85">
        <v>150</v>
      </c>
      <c r="J3853" s="70">
        <f>H3853*I3853</f>
        <v>15000</v>
      </c>
      <c r="K3853" s="90">
        <v>1</v>
      </c>
      <c r="L3853" s="85" t="s">
        <v>226</v>
      </c>
      <c r="M3853" s="86" t="s">
        <v>512</v>
      </c>
      <c r="N3853" s="90">
        <v>2</v>
      </c>
      <c r="O3853" s="85">
        <v>84.5</v>
      </c>
      <c r="P3853" s="85">
        <v>100</v>
      </c>
      <c r="Q3853" s="70">
        <v>6350</v>
      </c>
      <c r="R3853" s="84">
        <f>O3853*Q3853</f>
        <v>536575</v>
      </c>
      <c r="S3853" s="84">
        <v>23</v>
      </c>
      <c r="T3853" s="84">
        <v>36</v>
      </c>
      <c r="U3853" s="112">
        <f>R3853-R3853*T3853/100</f>
        <v>343408</v>
      </c>
      <c r="V3853" s="111">
        <f>J3853+U3853</f>
        <v>358408</v>
      </c>
      <c r="W3853" s="112">
        <f>V3853*P3853/100</f>
        <v>358408</v>
      </c>
      <c r="X3853" s="59" t="s">
        <v>60</v>
      </c>
      <c r="Y3853" s="625">
        <f>J3853</f>
        <v>15000</v>
      </c>
      <c r="Z3853" s="85">
        <v>0.02</v>
      </c>
      <c r="AA3853" s="79">
        <f t="shared" ref="AA3853:AA3857" si="3019">Y3853*Z3853/100</f>
        <v>3</v>
      </c>
    </row>
    <row r="3854" spans="1:27" ht="21.95" customHeight="1">
      <c r="A3854" s="624"/>
      <c r="B3854" s="389"/>
      <c r="C3854" s="80"/>
      <c r="D3854" s="78"/>
      <c r="E3854" s="78"/>
      <c r="F3854" s="78"/>
      <c r="G3854" s="78"/>
      <c r="H3854" s="259"/>
      <c r="I3854" s="85"/>
      <c r="J3854" s="70"/>
      <c r="K3854" s="90">
        <v>2</v>
      </c>
      <c r="L3854" s="95" t="s">
        <v>162</v>
      </c>
      <c r="M3854" s="86" t="s">
        <v>27</v>
      </c>
      <c r="N3854" s="90">
        <v>1</v>
      </c>
      <c r="O3854" s="85">
        <v>49</v>
      </c>
      <c r="P3854" s="85">
        <v>100</v>
      </c>
      <c r="Q3854" s="70">
        <v>5150</v>
      </c>
      <c r="R3854" s="84">
        <f>O3854*Q3854</f>
        <v>252350</v>
      </c>
      <c r="S3854" s="84">
        <v>21</v>
      </c>
      <c r="T3854" s="84">
        <v>93</v>
      </c>
      <c r="U3854" s="30">
        <f>R3854-R3854*T3854/100</f>
        <v>17664.5</v>
      </c>
      <c r="V3854" s="259">
        <f>J3854+U3854</f>
        <v>17664.5</v>
      </c>
      <c r="W3854" s="259">
        <f>V3854*P3854/100</f>
        <v>17664.5</v>
      </c>
      <c r="X3854" s="59"/>
      <c r="Y3854" s="625">
        <v>0</v>
      </c>
      <c r="Z3854" s="85">
        <v>0</v>
      </c>
      <c r="AA3854" s="79">
        <f t="shared" si="3019"/>
        <v>0</v>
      </c>
    </row>
    <row r="3855" spans="1:27" ht="21.95" customHeight="1">
      <c r="A3855" s="624">
        <v>1902</v>
      </c>
      <c r="B3855" s="389" t="s">
        <v>25</v>
      </c>
      <c r="C3855" s="80" t="s">
        <v>514</v>
      </c>
      <c r="D3855" s="78">
        <v>5</v>
      </c>
      <c r="E3855" s="78">
        <v>2</v>
      </c>
      <c r="F3855" s="78">
        <v>79</v>
      </c>
      <c r="G3855" s="78">
        <v>1</v>
      </c>
      <c r="H3855" s="31">
        <v>3479</v>
      </c>
      <c r="I3855" s="85">
        <v>150</v>
      </c>
      <c r="J3855" s="84">
        <f t="shared" ref="J3855" si="3020">H3855*I3855</f>
        <v>521850</v>
      </c>
      <c r="K3855" s="85"/>
      <c r="L3855" s="85"/>
      <c r="M3855" s="85"/>
      <c r="N3855" s="85"/>
      <c r="O3855" s="85"/>
      <c r="P3855" s="85">
        <v>100</v>
      </c>
      <c r="Q3855" s="59"/>
      <c r="R3855" s="59">
        <f t="shared" ref="R3855" si="3021">O3855*Q3855</f>
        <v>0</v>
      </c>
      <c r="S3855" s="59"/>
      <c r="T3855" s="59"/>
      <c r="U3855" s="59">
        <f t="shared" ref="U3855" si="3022">R3855-R3855*T3855/100</f>
        <v>0</v>
      </c>
      <c r="V3855" s="84">
        <f t="shared" ref="V3855" si="3023">J3855+U3855</f>
        <v>521850</v>
      </c>
      <c r="W3855" s="84">
        <f t="shared" ref="W3855" si="3024">V3855*P3855/100</f>
        <v>521850</v>
      </c>
      <c r="X3855" s="59"/>
      <c r="Y3855" s="609">
        <f>J3855</f>
        <v>521850</v>
      </c>
      <c r="Z3855" s="85">
        <v>0.01</v>
      </c>
      <c r="AA3855" s="79">
        <f t="shared" si="3019"/>
        <v>52.185000000000002</v>
      </c>
    </row>
    <row r="3856" spans="1:27" ht="24" customHeight="1">
      <c r="A3856" s="624">
        <v>1903</v>
      </c>
      <c r="B3856" s="389" t="s">
        <v>57</v>
      </c>
      <c r="C3856" s="80" t="s">
        <v>29</v>
      </c>
      <c r="D3856" s="78">
        <v>0</v>
      </c>
      <c r="E3856" s="78">
        <v>2</v>
      </c>
      <c r="F3856" s="78">
        <v>0</v>
      </c>
      <c r="G3856" s="78">
        <v>2</v>
      </c>
      <c r="H3856" s="259">
        <v>200</v>
      </c>
      <c r="I3856" s="85">
        <v>150</v>
      </c>
      <c r="J3856" s="70">
        <f>H3856*I3856</f>
        <v>30000</v>
      </c>
      <c r="K3856" s="90">
        <v>1</v>
      </c>
      <c r="L3856" s="85" t="s">
        <v>226</v>
      </c>
      <c r="M3856" s="86" t="s">
        <v>67</v>
      </c>
      <c r="N3856" s="90">
        <v>2</v>
      </c>
      <c r="O3856" s="85">
        <v>317.5</v>
      </c>
      <c r="P3856" s="85">
        <v>100</v>
      </c>
      <c r="Q3856" s="70">
        <v>6350</v>
      </c>
      <c r="R3856" s="84">
        <f>O3856*Q3856</f>
        <v>2016125</v>
      </c>
      <c r="S3856" s="84">
        <v>14</v>
      </c>
      <c r="T3856" s="84">
        <v>18</v>
      </c>
      <c r="U3856" s="112">
        <f>R3856-R3856*T3856/100</f>
        <v>1653222.5</v>
      </c>
      <c r="V3856" s="111">
        <f>J3856+U3856</f>
        <v>1683222.5</v>
      </c>
      <c r="W3856" s="112">
        <f>V3856*P3856/100</f>
        <v>1683222.5</v>
      </c>
      <c r="X3856" s="59" t="s">
        <v>60</v>
      </c>
      <c r="Y3856" s="625">
        <f>J3856</f>
        <v>30000</v>
      </c>
      <c r="Z3856" s="85">
        <v>0.02</v>
      </c>
      <c r="AA3856" s="79">
        <f t="shared" si="3019"/>
        <v>6</v>
      </c>
    </row>
    <row r="3857" spans="1:27" ht="24" customHeight="1">
      <c r="A3857" s="624">
        <v>1904</v>
      </c>
      <c r="B3857" s="389" t="s">
        <v>25</v>
      </c>
      <c r="C3857" s="80" t="s">
        <v>515</v>
      </c>
      <c r="D3857" s="78">
        <v>4</v>
      </c>
      <c r="E3857" s="78">
        <v>2</v>
      </c>
      <c r="F3857" s="78">
        <v>81</v>
      </c>
      <c r="G3857" s="78">
        <v>1</v>
      </c>
      <c r="H3857" s="31">
        <v>1881</v>
      </c>
      <c r="I3857" s="85">
        <v>150</v>
      </c>
      <c r="J3857" s="84">
        <f t="shared" ref="J3857" si="3025">H3857*I3857</f>
        <v>282150</v>
      </c>
      <c r="K3857" s="85"/>
      <c r="L3857" s="85"/>
      <c r="M3857" s="85"/>
      <c r="N3857" s="85"/>
      <c r="O3857" s="85"/>
      <c r="P3857" s="85">
        <v>100</v>
      </c>
      <c r="Q3857" s="59"/>
      <c r="R3857" s="59">
        <f t="shared" ref="R3857" si="3026">O3857*Q3857</f>
        <v>0</v>
      </c>
      <c r="S3857" s="59"/>
      <c r="T3857" s="59"/>
      <c r="U3857" s="59">
        <f t="shared" ref="U3857" si="3027">R3857-R3857*T3857/100</f>
        <v>0</v>
      </c>
      <c r="V3857" s="84">
        <f t="shared" ref="V3857" si="3028">J3857+U3857</f>
        <v>282150</v>
      </c>
      <c r="W3857" s="84">
        <f t="shared" ref="W3857" si="3029">V3857*P3857/100</f>
        <v>282150</v>
      </c>
      <c r="X3857" s="59"/>
      <c r="Y3857" s="609">
        <f>J3857</f>
        <v>282150</v>
      </c>
      <c r="Z3857" s="85">
        <v>0.01</v>
      </c>
      <c r="AA3857" s="79">
        <f t="shared" si="3019"/>
        <v>28.215</v>
      </c>
    </row>
    <row r="3858" spans="1:27" ht="24" customHeight="1">
      <c r="A3858" s="624"/>
      <c r="B3858" s="389"/>
      <c r="C3858" s="80"/>
      <c r="D3858" s="78"/>
      <c r="E3858" s="78"/>
      <c r="F3858" s="78"/>
      <c r="G3858" s="78"/>
      <c r="H3858" s="31"/>
      <c r="I3858" s="85"/>
      <c r="J3858" s="84"/>
      <c r="K3858" s="90"/>
      <c r="L3858" s="85"/>
      <c r="M3858" s="86"/>
      <c r="N3858" s="90"/>
      <c r="O3858" s="85"/>
      <c r="P3858" s="85"/>
      <c r="Q3858" s="70"/>
      <c r="R3858" s="84"/>
      <c r="S3858" s="84"/>
      <c r="T3858" s="84"/>
      <c r="U3858" s="112"/>
      <c r="V3858" s="111"/>
      <c r="W3858" s="112"/>
      <c r="X3858" s="59"/>
      <c r="Y3858" s="625"/>
      <c r="Z3858" s="85"/>
      <c r="AA3858" s="79"/>
    </row>
    <row r="3859" spans="1:27" ht="24" customHeight="1">
      <c r="A3859" s="624">
        <v>1905</v>
      </c>
      <c r="B3859" s="389" t="s">
        <v>57</v>
      </c>
      <c r="C3859" s="80" t="s">
        <v>29</v>
      </c>
      <c r="D3859" s="78">
        <v>0</v>
      </c>
      <c r="E3859" s="78">
        <v>1</v>
      </c>
      <c r="F3859" s="78">
        <v>0</v>
      </c>
      <c r="G3859" s="78">
        <v>2</v>
      </c>
      <c r="H3859" s="259">
        <v>100</v>
      </c>
      <c r="I3859" s="85">
        <v>150</v>
      </c>
      <c r="J3859" s="70">
        <f>H3859*I3859</f>
        <v>15000</v>
      </c>
      <c r="K3859" s="90">
        <v>1</v>
      </c>
      <c r="L3859" s="85" t="s">
        <v>226</v>
      </c>
      <c r="M3859" s="86" t="s">
        <v>67</v>
      </c>
      <c r="N3859" s="90">
        <v>2</v>
      </c>
      <c r="O3859" s="85">
        <v>142.5</v>
      </c>
      <c r="P3859" s="85">
        <v>100</v>
      </c>
      <c r="Q3859" s="70">
        <v>6350</v>
      </c>
      <c r="R3859" s="84">
        <f>O3859*Q3859</f>
        <v>904875</v>
      </c>
      <c r="S3859" s="84">
        <v>16</v>
      </c>
      <c r="T3859" s="84">
        <v>22</v>
      </c>
      <c r="U3859" s="112">
        <f>R3859-R3859*T3859/100</f>
        <v>705802.5</v>
      </c>
      <c r="V3859" s="111">
        <f>J3859+U3859</f>
        <v>720802.5</v>
      </c>
      <c r="W3859" s="112">
        <f>V3859*P3859/100</f>
        <v>720802.5</v>
      </c>
      <c r="X3859" s="59" t="s">
        <v>60</v>
      </c>
      <c r="Y3859" s="625">
        <f t="shared" ref="Y3859:Y3864" si="3030">J3859</f>
        <v>15000</v>
      </c>
      <c r="Z3859" s="85">
        <v>0.02</v>
      </c>
      <c r="AA3859" s="79">
        <f t="shared" ref="AA3859:AA3868" si="3031">Y3859*Z3859/100</f>
        <v>3</v>
      </c>
    </row>
    <row r="3860" spans="1:27" s="343" customFormat="1" ht="24" customHeight="1">
      <c r="A3860" s="628">
        <v>1906</v>
      </c>
      <c r="B3860" s="311" t="s">
        <v>25</v>
      </c>
      <c r="C3860" s="629" t="s">
        <v>516</v>
      </c>
      <c r="D3860" s="105">
        <v>3</v>
      </c>
      <c r="E3860" s="105">
        <v>3</v>
      </c>
      <c r="F3860" s="105">
        <v>24</v>
      </c>
      <c r="G3860" s="105">
        <v>1</v>
      </c>
      <c r="H3860" s="297">
        <v>1524</v>
      </c>
      <c r="I3860" s="302">
        <v>150</v>
      </c>
      <c r="J3860" s="106">
        <f t="shared" ref="J3860:J3862" si="3032">H3860*I3860</f>
        <v>228600</v>
      </c>
      <c r="K3860" s="302"/>
      <c r="L3860" s="302"/>
      <c r="M3860" s="302"/>
      <c r="N3860" s="302"/>
      <c r="O3860" s="302"/>
      <c r="P3860" s="302">
        <v>100</v>
      </c>
      <c r="Q3860" s="300"/>
      <c r="R3860" s="300">
        <f t="shared" ref="R3860:R3862" si="3033">O3860*Q3860</f>
        <v>0</v>
      </c>
      <c r="S3860" s="300"/>
      <c r="T3860" s="300"/>
      <c r="U3860" s="300">
        <f t="shared" ref="U3860:U3862" si="3034">R3860-R3860*T3860/100</f>
        <v>0</v>
      </c>
      <c r="V3860" s="106">
        <f t="shared" ref="V3860:V3862" si="3035">J3860+U3860</f>
        <v>228600</v>
      </c>
      <c r="W3860" s="106">
        <f t="shared" ref="W3860:W3862" si="3036">V3860*P3860/100</f>
        <v>228600</v>
      </c>
      <c r="X3860" s="300"/>
      <c r="Y3860" s="308">
        <f t="shared" si="3030"/>
        <v>228600</v>
      </c>
      <c r="Z3860" s="302">
        <v>0.01</v>
      </c>
      <c r="AA3860" s="305">
        <f t="shared" si="3031"/>
        <v>22.86</v>
      </c>
    </row>
    <row r="3861" spans="1:27" s="343" customFormat="1" ht="24" customHeight="1">
      <c r="A3861" s="628">
        <v>1907</v>
      </c>
      <c r="B3861" s="311" t="s">
        <v>25</v>
      </c>
      <c r="C3861" s="629" t="s">
        <v>371</v>
      </c>
      <c r="D3861" s="105">
        <v>2</v>
      </c>
      <c r="E3861" s="105">
        <v>0</v>
      </c>
      <c r="F3861" s="105">
        <v>0</v>
      </c>
      <c r="G3861" s="105">
        <v>1</v>
      </c>
      <c r="H3861" s="297">
        <v>800</v>
      </c>
      <c r="I3861" s="302">
        <v>150</v>
      </c>
      <c r="J3861" s="106">
        <f t="shared" si="3032"/>
        <v>120000</v>
      </c>
      <c r="K3861" s="302"/>
      <c r="L3861" s="302"/>
      <c r="M3861" s="302"/>
      <c r="N3861" s="302"/>
      <c r="O3861" s="302"/>
      <c r="P3861" s="302">
        <v>100</v>
      </c>
      <c r="Q3861" s="300"/>
      <c r="R3861" s="300">
        <f t="shared" si="3033"/>
        <v>0</v>
      </c>
      <c r="S3861" s="300"/>
      <c r="T3861" s="300"/>
      <c r="U3861" s="300">
        <f t="shared" si="3034"/>
        <v>0</v>
      </c>
      <c r="V3861" s="106">
        <f t="shared" si="3035"/>
        <v>120000</v>
      </c>
      <c r="W3861" s="106">
        <f t="shared" si="3036"/>
        <v>120000</v>
      </c>
      <c r="X3861" s="300"/>
      <c r="Y3861" s="308">
        <f t="shared" si="3030"/>
        <v>120000</v>
      </c>
      <c r="Z3861" s="302">
        <v>0.01</v>
      </c>
      <c r="AA3861" s="305">
        <f t="shared" si="3031"/>
        <v>12</v>
      </c>
    </row>
    <row r="3862" spans="1:27" s="343" customFormat="1" ht="24" customHeight="1">
      <c r="A3862" s="628">
        <v>1908</v>
      </c>
      <c r="B3862" s="311" t="s">
        <v>25</v>
      </c>
      <c r="C3862" s="629" t="s">
        <v>517</v>
      </c>
      <c r="D3862" s="105">
        <v>7</v>
      </c>
      <c r="E3862" s="105">
        <v>0</v>
      </c>
      <c r="F3862" s="105">
        <v>6</v>
      </c>
      <c r="G3862" s="105">
        <v>1</v>
      </c>
      <c r="H3862" s="297">
        <v>2806</v>
      </c>
      <c r="I3862" s="302">
        <v>150</v>
      </c>
      <c r="J3862" s="106">
        <f t="shared" si="3032"/>
        <v>420900</v>
      </c>
      <c r="K3862" s="302"/>
      <c r="L3862" s="302"/>
      <c r="M3862" s="302"/>
      <c r="N3862" s="302"/>
      <c r="O3862" s="302"/>
      <c r="P3862" s="302">
        <v>100</v>
      </c>
      <c r="Q3862" s="300"/>
      <c r="R3862" s="300">
        <f t="shared" si="3033"/>
        <v>0</v>
      </c>
      <c r="S3862" s="300"/>
      <c r="T3862" s="300"/>
      <c r="U3862" s="300">
        <f t="shared" si="3034"/>
        <v>0</v>
      </c>
      <c r="V3862" s="106">
        <f t="shared" si="3035"/>
        <v>420900</v>
      </c>
      <c r="W3862" s="106">
        <f t="shared" si="3036"/>
        <v>420900</v>
      </c>
      <c r="X3862" s="300"/>
      <c r="Y3862" s="308">
        <f t="shared" si="3030"/>
        <v>420900</v>
      </c>
      <c r="Z3862" s="302">
        <v>0.01</v>
      </c>
      <c r="AA3862" s="305">
        <f t="shared" si="3031"/>
        <v>42.09</v>
      </c>
    </row>
    <row r="3863" spans="1:27" ht="24" customHeight="1">
      <c r="A3863" s="54">
        <v>1909</v>
      </c>
      <c r="B3863" s="389" t="s">
        <v>57</v>
      </c>
      <c r="C3863" s="80" t="s">
        <v>29</v>
      </c>
      <c r="D3863" s="78">
        <v>1</v>
      </c>
      <c r="E3863" s="78">
        <v>0</v>
      </c>
      <c r="F3863" s="78">
        <v>0</v>
      </c>
      <c r="G3863" s="78">
        <v>2</v>
      </c>
      <c r="H3863" s="259">
        <v>30</v>
      </c>
      <c r="I3863" s="85">
        <v>150</v>
      </c>
      <c r="J3863" s="70">
        <f>H3863*I3863</f>
        <v>4500</v>
      </c>
      <c r="K3863" s="90">
        <v>1</v>
      </c>
      <c r="L3863" s="85" t="s">
        <v>226</v>
      </c>
      <c r="M3863" s="86" t="s">
        <v>67</v>
      </c>
      <c r="N3863" s="90">
        <v>2</v>
      </c>
      <c r="O3863" s="85">
        <v>88</v>
      </c>
      <c r="P3863" s="85">
        <v>100</v>
      </c>
      <c r="Q3863" s="70">
        <v>6350</v>
      </c>
      <c r="R3863" s="84">
        <f>O3863*Q3863</f>
        <v>558800</v>
      </c>
      <c r="S3863" s="84">
        <v>21</v>
      </c>
      <c r="T3863" s="84">
        <v>32</v>
      </c>
      <c r="U3863" s="112">
        <f>R3863-R3863*T3863/100</f>
        <v>379984</v>
      </c>
      <c r="V3863" s="111">
        <f>J3863+U3863</f>
        <v>384484</v>
      </c>
      <c r="W3863" s="112">
        <f>V3863*P3863/100</f>
        <v>384484</v>
      </c>
      <c r="X3863" s="59" t="s">
        <v>60</v>
      </c>
      <c r="Y3863" s="625">
        <f t="shared" si="3030"/>
        <v>4500</v>
      </c>
      <c r="Z3863" s="85">
        <v>0.02</v>
      </c>
      <c r="AA3863" s="79">
        <f t="shared" si="3031"/>
        <v>0.9</v>
      </c>
    </row>
    <row r="3864" spans="1:27" ht="24" customHeight="1">
      <c r="A3864" s="78"/>
      <c r="B3864" s="389"/>
      <c r="C3864" s="80"/>
      <c r="D3864" s="78"/>
      <c r="E3864" s="78"/>
      <c r="F3864" s="78"/>
      <c r="G3864" s="78">
        <v>1</v>
      </c>
      <c r="H3864" s="31">
        <v>370</v>
      </c>
      <c r="I3864" s="85">
        <v>150</v>
      </c>
      <c r="J3864" s="84">
        <f t="shared" ref="J3864" si="3037">H3864*I3864</f>
        <v>55500</v>
      </c>
      <c r="K3864" s="85"/>
      <c r="L3864" s="85"/>
      <c r="M3864" s="85"/>
      <c r="N3864" s="85"/>
      <c r="O3864" s="85"/>
      <c r="P3864" s="85">
        <v>100</v>
      </c>
      <c r="Q3864" s="59"/>
      <c r="R3864" s="59">
        <f t="shared" ref="R3864" si="3038">O3864*Q3864</f>
        <v>0</v>
      </c>
      <c r="S3864" s="59"/>
      <c r="T3864" s="59"/>
      <c r="U3864" s="59">
        <f t="shared" ref="U3864" si="3039">R3864-R3864*T3864/100</f>
        <v>0</v>
      </c>
      <c r="V3864" s="84">
        <f t="shared" ref="V3864" si="3040">J3864+U3864</f>
        <v>55500</v>
      </c>
      <c r="W3864" s="84">
        <f t="shared" ref="W3864" si="3041">V3864*P3864/100</f>
        <v>55500</v>
      </c>
      <c r="X3864" s="59"/>
      <c r="Y3864" s="609">
        <f t="shared" si="3030"/>
        <v>55500</v>
      </c>
      <c r="Z3864" s="85">
        <v>0.01</v>
      </c>
      <c r="AA3864" s="79">
        <f t="shared" si="3031"/>
        <v>5.55</v>
      </c>
    </row>
    <row r="3865" spans="1:27" ht="20.100000000000001" customHeight="1">
      <c r="A3865" s="624">
        <v>1910</v>
      </c>
      <c r="B3865" s="389" t="s">
        <v>25</v>
      </c>
      <c r="C3865" s="80" t="s">
        <v>518</v>
      </c>
      <c r="D3865" s="78">
        <v>7</v>
      </c>
      <c r="E3865" s="78">
        <v>3</v>
      </c>
      <c r="F3865" s="78">
        <v>0</v>
      </c>
      <c r="G3865" s="78">
        <v>2</v>
      </c>
      <c r="H3865" s="259">
        <v>125</v>
      </c>
      <c r="I3865" s="85">
        <v>400</v>
      </c>
      <c r="J3865" s="70">
        <f>H3865*I3865</f>
        <v>50000</v>
      </c>
      <c r="K3865" s="90">
        <v>1</v>
      </c>
      <c r="L3865" s="85" t="s">
        <v>226</v>
      </c>
      <c r="M3865" s="86" t="s">
        <v>67</v>
      </c>
      <c r="N3865" s="90">
        <v>2</v>
      </c>
      <c r="O3865" s="85">
        <v>483</v>
      </c>
      <c r="P3865" s="85">
        <v>100</v>
      </c>
      <c r="Q3865" s="70">
        <v>6350</v>
      </c>
      <c r="R3865" s="84">
        <f>O3865*Q3865</f>
        <v>3067050</v>
      </c>
      <c r="S3865" s="84">
        <v>11</v>
      </c>
      <c r="T3865" s="84">
        <v>12</v>
      </c>
      <c r="U3865" s="112">
        <f>R3865-R3865*T3865/100</f>
        <v>2699004</v>
      </c>
      <c r="V3865" s="111">
        <f>J3865+U3865</f>
        <v>2749004</v>
      </c>
      <c r="W3865" s="112">
        <f>V3865*P3865/100</f>
        <v>2749004</v>
      </c>
      <c r="X3865" s="59" t="s">
        <v>60</v>
      </c>
      <c r="Y3865" s="625">
        <f>J3865</f>
        <v>50000</v>
      </c>
      <c r="Z3865" s="85">
        <v>0.02</v>
      </c>
      <c r="AA3865" s="79">
        <f t="shared" si="3031"/>
        <v>10</v>
      </c>
    </row>
    <row r="3866" spans="1:27" ht="24" customHeight="1">
      <c r="A3866" s="624"/>
      <c r="B3866" s="389"/>
      <c r="C3866" s="80"/>
      <c r="D3866" s="78"/>
      <c r="E3866" s="78"/>
      <c r="F3866" s="78"/>
      <c r="G3866" s="78">
        <v>1</v>
      </c>
      <c r="H3866" s="31">
        <v>2975</v>
      </c>
      <c r="I3866" s="85">
        <v>100</v>
      </c>
      <c r="J3866" s="84">
        <f t="shared" ref="J3866:J3868" si="3042">H3866*I3866</f>
        <v>297500</v>
      </c>
      <c r="K3866" s="90">
        <v>2</v>
      </c>
      <c r="L3866" s="95" t="s">
        <v>162</v>
      </c>
      <c r="M3866" s="86" t="s">
        <v>27</v>
      </c>
      <c r="N3866" s="90">
        <v>1</v>
      </c>
      <c r="O3866" s="85">
        <v>10</v>
      </c>
      <c r="P3866" s="85">
        <v>100</v>
      </c>
      <c r="Q3866" s="70">
        <v>5150</v>
      </c>
      <c r="R3866" s="84">
        <f>O3866*Q3866</f>
        <v>51500</v>
      </c>
      <c r="S3866" s="84">
        <v>21</v>
      </c>
      <c r="T3866" s="84">
        <v>93</v>
      </c>
      <c r="U3866" s="30">
        <f>R3866-R3866*T3866/100</f>
        <v>3605</v>
      </c>
      <c r="V3866" s="31">
        <f>J3866+U3866</f>
        <v>301105</v>
      </c>
      <c r="W3866" s="30">
        <f>V3866*P3866/100</f>
        <v>301105</v>
      </c>
      <c r="X3866" s="59"/>
      <c r="Y3866" s="625">
        <f>J3866</f>
        <v>297500</v>
      </c>
      <c r="Z3866" s="85">
        <v>0.01</v>
      </c>
      <c r="AA3866" s="79">
        <f t="shared" si="3031"/>
        <v>29.75</v>
      </c>
    </row>
    <row r="3867" spans="1:27" ht="24" customHeight="1">
      <c r="A3867" s="624"/>
      <c r="B3867" s="389"/>
      <c r="C3867" s="80"/>
      <c r="D3867" s="78"/>
      <c r="E3867" s="78"/>
      <c r="F3867" s="78"/>
      <c r="G3867" s="78"/>
      <c r="H3867" s="31"/>
      <c r="I3867" s="85"/>
      <c r="J3867" s="84"/>
      <c r="K3867" s="90">
        <v>3</v>
      </c>
      <c r="L3867" s="85" t="s">
        <v>226</v>
      </c>
      <c r="M3867" s="86" t="s">
        <v>67</v>
      </c>
      <c r="N3867" s="90">
        <v>2</v>
      </c>
      <c r="O3867" s="85">
        <v>162</v>
      </c>
      <c r="P3867" s="85">
        <v>100</v>
      </c>
      <c r="Q3867" s="70">
        <v>6350</v>
      </c>
      <c r="R3867" s="84">
        <f>O3867*Q3867</f>
        <v>1028700</v>
      </c>
      <c r="S3867" s="84">
        <v>19</v>
      </c>
      <c r="T3867" s="84">
        <v>28</v>
      </c>
      <c r="U3867" s="112">
        <f>R3867-R3867*T3867/100</f>
        <v>740664</v>
      </c>
      <c r="V3867" s="111">
        <f>J3867+U3867</f>
        <v>740664</v>
      </c>
      <c r="W3867" s="112">
        <f>V3867*P3867/100</f>
        <v>740664</v>
      </c>
      <c r="X3867" s="59" t="s">
        <v>60</v>
      </c>
      <c r="Y3867" s="625">
        <v>0</v>
      </c>
      <c r="Z3867" s="85">
        <v>0</v>
      </c>
      <c r="AA3867" s="79">
        <f t="shared" si="3031"/>
        <v>0</v>
      </c>
    </row>
    <row r="3868" spans="1:27" ht="24" customHeight="1">
      <c r="A3868" s="624">
        <v>1911</v>
      </c>
      <c r="B3868" s="389" t="s">
        <v>25</v>
      </c>
      <c r="C3868" s="80" t="s">
        <v>519</v>
      </c>
      <c r="D3868" s="78">
        <v>6</v>
      </c>
      <c r="E3868" s="78">
        <v>2</v>
      </c>
      <c r="F3868" s="78">
        <v>19</v>
      </c>
      <c r="G3868" s="78">
        <v>1</v>
      </c>
      <c r="H3868" s="31">
        <v>2619</v>
      </c>
      <c r="I3868" s="85">
        <v>150</v>
      </c>
      <c r="J3868" s="84">
        <f t="shared" si="3042"/>
        <v>392850</v>
      </c>
      <c r="K3868" s="85"/>
      <c r="L3868" s="85"/>
      <c r="M3868" s="85"/>
      <c r="N3868" s="85"/>
      <c r="O3868" s="85"/>
      <c r="P3868" s="85">
        <v>100</v>
      </c>
      <c r="Q3868" s="59"/>
      <c r="R3868" s="59">
        <f t="shared" ref="R3868" si="3043">O3868*Q3868</f>
        <v>0</v>
      </c>
      <c r="S3868" s="59"/>
      <c r="T3868" s="59"/>
      <c r="U3868" s="59">
        <f t="shared" ref="U3868" si="3044">R3868-R3868*T3868/100</f>
        <v>0</v>
      </c>
      <c r="V3868" s="84">
        <f t="shared" ref="V3868" si="3045">J3868+U3868</f>
        <v>392850</v>
      </c>
      <c r="W3868" s="84">
        <f t="shared" ref="W3868" si="3046">V3868*P3868/100</f>
        <v>392850</v>
      </c>
      <c r="X3868" s="59"/>
      <c r="Y3868" s="609">
        <f>J3868</f>
        <v>392850</v>
      </c>
      <c r="Z3868" s="85">
        <v>0.01</v>
      </c>
      <c r="AA3868" s="79">
        <f t="shared" si="3031"/>
        <v>39.284999999999997</v>
      </c>
    </row>
    <row r="3869" spans="1:27" ht="20.100000000000001" customHeight="1">
      <c r="A3869" s="624"/>
      <c r="B3869" s="389"/>
      <c r="C3869" s="80"/>
      <c r="D3869" s="78"/>
      <c r="E3869" s="78"/>
      <c r="F3869" s="78"/>
      <c r="G3869" s="78"/>
      <c r="H3869" s="31"/>
      <c r="I3869" s="85"/>
      <c r="J3869" s="84"/>
      <c r="K3869" s="85"/>
      <c r="L3869" s="85"/>
      <c r="M3869" s="85"/>
      <c r="N3869" s="85"/>
      <c r="O3869" s="85"/>
      <c r="P3869" s="85"/>
      <c r="Q3869" s="59"/>
      <c r="R3869" s="59"/>
      <c r="S3869" s="59"/>
      <c r="T3869" s="59"/>
      <c r="U3869" s="59"/>
      <c r="V3869" s="84"/>
      <c r="W3869" s="84"/>
      <c r="X3869" s="59"/>
      <c r="Y3869" s="609"/>
      <c r="Z3869" s="85"/>
      <c r="AA3869" s="79"/>
    </row>
    <row r="3870" spans="1:27" ht="20.100000000000001" customHeight="1">
      <c r="A3870" s="624">
        <v>1912</v>
      </c>
      <c r="B3870" s="389" t="s">
        <v>25</v>
      </c>
      <c r="C3870" s="80" t="s">
        <v>520</v>
      </c>
      <c r="D3870" s="78">
        <v>3</v>
      </c>
      <c r="E3870" s="78">
        <v>1</v>
      </c>
      <c r="F3870" s="78">
        <v>75</v>
      </c>
      <c r="G3870" s="78">
        <v>2</v>
      </c>
      <c r="H3870" s="259">
        <v>500</v>
      </c>
      <c r="I3870" s="85">
        <v>400</v>
      </c>
      <c r="J3870" s="70">
        <f>H3870*I3870</f>
        <v>200000</v>
      </c>
      <c r="K3870" s="90">
        <v>1</v>
      </c>
      <c r="L3870" s="85" t="s">
        <v>226</v>
      </c>
      <c r="M3870" s="86" t="s">
        <v>67</v>
      </c>
      <c r="N3870" s="90">
        <v>2</v>
      </c>
      <c r="O3870" s="85">
        <v>162</v>
      </c>
      <c r="P3870" s="85">
        <v>100</v>
      </c>
      <c r="Q3870" s="70">
        <v>6350</v>
      </c>
      <c r="R3870" s="84">
        <f>O3870*Q3870</f>
        <v>1028700</v>
      </c>
      <c r="S3870" s="84">
        <v>11</v>
      </c>
      <c r="T3870" s="84">
        <v>12</v>
      </c>
      <c r="U3870" s="112">
        <f>R3870-R3870*T3870/100</f>
        <v>905256</v>
      </c>
      <c r="V3870" s="111">
        <f>J3870+U3870</f>
        <v>1105256</v>
      </c>
      <c r="W3870" s="112">
        <f>V3870*P3870/100</f>
        <v>1105256</v>
      </c>
      <c r="X3870" s="59" t="s">
        <v>60</v>
      </c>
      <c r="Y3870" s="625">
        <f>J3870</f>
        <v>200000</v>
      </c>
      <c r="Z3870" s="85">
        <v>0.02</v>
      </c>
      <c r="AA3870" s="79">
        <f t="shared" ref="AA3870:AA3876" si="3047">Y3870*Z3870/100</f>
        <v>40</v>
      </c>
    </row>
    <row r="3871" spans="1:27" ht="24" customHeight="1">
      <c r="A3871" s="624"/>
      <c r="B3871" s="389"/>
      <c r="C3871" s="80"/>
      <c r="D3871" s="78"/>
      <c r="E3871" s="78"/>
      <c r="F3871" s="78"/>
      <c r="G3871" s="78">
        <v>1</v>
      </c>
      <c r="H3871" s="31">
        <v>1275</v>
      </c>
      <c r="I3871" s="85">
        <v>100</v>
      </c>
      <c r="J3871" s="84">
        <f t="shared" ref="J3871" si="3048">H3871*I3871</f>
        <v>127500</v>
      </c>
      <c r="K3871" s="90">
        <v>2</v>
      </c>
      <c r="L3871" s="95" t="s">
        <v>162</v>
      </c>
      <c r="M3871" s="86" t="s">
        <v>67</v>
      </c>
      <c r="N3871" s="90">
        <v>3</v>
      </c>
      <c r="O3871" s="85">
        <v>503.75</v>
      </c>
      <c r="P3871" s="85">
        <v>100</v>
      </c>
      <c r="Q3871" s="70">
        <v>3250</v>
      </c>
      <c r="R3871" s="84">
        <f>O3871*Q3871</f>
        <v>1637187.5</v>
      </c>
      <c r="S3871" s="84">
        <v>11</v>
      </c>
      <c r="T3871" s="84">
        <v>12</v>
      </c>
      <c r="U3871" s="30">
        <f>R3871-R3871*T3871/100</f>
        <v>1440725</v>
      </c>
      <c r="V3871" s="31">
        <f>J3871+U3871</f>
        <v>1568225</v>
      </c>
      <c r="W3871" s="30">
        <f>V3871*P3871/100</f>
        <v>1568225</v>
      </c>
      <c r="X3871" s="59"/>
      <c r="Y3871" s="625">
        <f>W3871</f>
        <v>1568225</v>
      </c>
      <c r="Z3871" s="85">
        <v>0.02</v>
      </c>
      <c r="AA3871" s="79">
        <f t="shared" si="3047"/>
        <v>313.64499999999998</v>
      </c>
    </row>
    <row r="3872" spans="1:27" ht="24" customHeight="1">
      <c r="A3872" s="624"/>
      <c r="B3872" s="389"/>
      <c r="C3872" s="80"/>
      <c r="D3872" s="78"/>
      <c r="E3872" s="78"/>
      <c r="F3872" s="78"/>
      <c r="G3872" s="78"/>
      <c r="H3872" s="31"/>
      <c r="I3872" s="85"/>
      <c r="J3872" s="84"/>
      <c r="K3872" s="90">
        <v>3</v>
      </c>
      <c r="L3872" s="85" t="s">
        <v>521</v>
      </c>
      <c r="M3872" s="86" t="s">
        <v>59</v>
      </c>
      <c r="N3872" s="90">
        <v>3</v>
      </c>
      <c r="O3872" s="85">
        <v>10</v>
      </c>
      <c r="P3872" s="85">
        <v>100</v>
      </c>
      <c r="Q3872" s="70">
        <v>6350</v>
      </c>
      <c r="R3872" s="84">
        <f>O3872*Q3872</f>
        <v>63500</v>
      </c>
      <c r="S3872" s="84">
        <v>11</v>
      </c>
      <c r="T3872" s="84">
        <v>12</v>
      </c>
      <c r="U3872" s="112">
        <f>R3872-R3872*T3872/100</f>
        <v>55880</v>
      </c>
      <c r="V3872" s="111">
        <f>J3872+U3872</f>
        <v>55880</v>
      </c>
      <c r="W3872" s="112">
        <f>V3872*P3872/100</f>
        <v>55880</v>
      </c>
      <c r="X3872" s="59" t="s">
        <v>60</v>
      </c>
      <c r="Y3872" s="625">
        <f>W3872</f>
        <v>55880</v>
      </c>
      <c r="Z3872" s="85">
        <v>0.3</v>
      </c>
      <c r="AA3872" s="79">
        <f t="shared" si="3047"/>
        <v>167.64</v>
      </c>
    </row>
    <row r="3873" spans="1:27" ht="24" customHeight="1">
      <c r="A3873" s="624">
        <v>1913</v>
      </c>
      <c r="B3873" s="389" t="s">
        <v>25</v>
      </c>
      <c r="C3873" s="80" t="s">
        <v>522</v>
      </c>
      <c r="D3873" s="78">
        <v>5</v>
      </c>
      <c r="E3873" s="78">
        <v>2</v>
      </c>
      <c r="F3873" s="78">
        <v>42</v>
      </c>
      <c r="G3873" s="78">
        <v>1</v>
      </c>
      <c r="H3873" s="31">
        <v>2242</v>
      </c>
      <c r="I3873" s="85">
        <v>150</v>
      </c>
      <c r="J3873" s="84">
        <f t="shared" ref="J3873" si="3049">H3873*I3873</f>
        <v>336300</v>
      </c>
      <c r="K3873" s="85"/>
      <c r="L3873" s="85"/>
      <c r="M3873" s="85"/>
      <c r="N3873" s="85"/>
      <c r="O3873" s="85"/>
      <c r="P3873" s="85">
        <v>100</v>
      </c>
      <c r="Q3873" s="59"/>
      <c r="R3873" s="59">
        <f t="shared" ref="R3873" si="3050">O3873*Q3873</f>
        <v>0</v>
      </c>
      <c r="S3873" s="59"/>
      <c r="T3873" s="59"/>
      <c r="U3873" s="59">
        <f t="shared" ref="U3873" si="3051">R3873-R3873*T3873/100</f>
        <v>0</v>
      </c>
      <c r="V3873" s="84">
        <f t="shared" ref="V3873" si="3052">J3873+U3873</f>
        <v>336300</v>
      </c>
      <c r="W3873" s="84">
        <f t="shared" ref="W3873" si="3053">V3873*P3873/100</f>
        <v>336300</v>
      </c>
      <c r="X3873" s="59"/>
      <c r="Y3873" s="609">
        <f>J3873</f>
        <v>336300</v>
      </c>
      <c r="Z3873" s="85">
        <v>0.01</v>
      </c>
      <c r="AA3873" s="79">
        <f t="shared" si="3047"/>
        <v>33.630000000000003</v>
      </c>
    </row>
    <row r="3874" spans="1:27" ht="20.100000000000001" customHeight="1">
      <c r="A3874" s="624">
        <v>1914</v>
      </c>
      <c r="B3874" s="389" t="s">
        <v>57</v>
      </c>
      <c r="C3874" s="80" t="s">
        <v>29</v>
      </c>
      <c r="D3874" s="78">
        <v>0</v>
      </c>
      <c r="E3874" s="78">
        <v>1</v>
      </c>
      <c r="F3874" s="78">
        <v>50</v>
      </c>
      <c r="G3874" s="78">
        <v>2</v>
      </c>
      <c r="H3874" s="259">
        <v>150</v>
      </c>
      <c r="I3874" s="85">
        <v>400</v>
      </c>
      <c r="J3874" s="70">
        <f>H3874*I3874</f>
        <v>60000</v>
      </c>
      <c r="K3874" s="90">
        <v>1</v>
      </c>
      <c r="L3874" s="85" t="s">
        <v>226</v>
      </c>
      <c r="M3874" s="86" t="s">
        <v>67</v>
      </c>
      <c r="N3874" s="90">
        <v>2</v>
      </c>
      <c r="O3874" s="85">
        <v>207</v>
      </c>
      <c r="P3874" s="85">
        <v>100</v>
      </c>
      <c r="Q3874" s="70">
        <v>6350</v>
      </c>
      <c r="R3874" s="84">
        <f>O3874*Q3874</f>
        <v>1314450</v>
      </c>
      <c r="S3874" s="84">
        <v>10</v>
      </c>
      <c r="T3874" s="84">
        <v>10</v>
      </c>
      <c r="U3874" s="112">
        <f>R3874-R3874*T3874/100</f>
        <v>1183005</v>
      </c>
      <c r="V3874" s="111">
        <f>J3874+U3874</f>
        <v>1243005</v>
      </c>
      <c r="W3874" s="112">
        <f>V3874*P3874/100</f>
        <v>1243005</v>
      </c>
      <c r="X3874" s="59" t="s">
        <v>60</v>
      </c>
      <c r="Y3874" s="625">
        <f>J3874</f>
        <v>60000</v>
      </c>
      <c r="Z3874" s="85">
        <v>0.02</v>
      </c>
      <c r="AA3874" s="79">
        <f t="shared" si="3047"/>
        <v>12</v>
      </c>
    </row>
    <row r="3875" spans="1:27" ht="24" customHeight="1">
      <c r="A3875" s="624">
        <v>1915</v>
      </c>
      <c r="B3875" s="389" t="s">
        <v>25</v>
      </c>
      <c r="C3875" s="80" t="s">
        <v>523</v>
      </c>
      <c r="D3875" s="78">
        <v>8</v>
      </c>
      <c r="E3875" s="78">
        <v>0</v>
      </c>
      <c r="F3875" s="78">
        <v>91</v>
      </c>
      <c r="G3875" s="78">
        <v>1</v>
      </c>
      <c r="H3875" s="31">
        <v>3291</v>
      </c>
      <c r="I3875" s="85">
        <v>100</v>
      </c>
      <c r="J3875" s="84">
        <f t="shared" ref="J3875:J3876" si="3054">H3875*I3875</f>
        <v>329100</v>
      </c>
      <c r="K3875" s="85"/>
      <c r="L3875" s="85"/>
      <c r="M3875" s="85"/>
      <c r="N3875" s="85"/>
      <c r="O3875" s="85"/>
      <c r="P3875" s="85">
        <v>100</v>
      </c>
      <c r="Q3875" s="59"/>
      <c r="R3875" s="59">
        <f t="shared" ref="R3875:R3876" si="3055">O3875*Q3875</f>
        <v>0</v>
      </c>
      <c r="S3875" s="59"/>
      <c r="T3875" s="59"/>
      <c r="U3875" s="59">
        <f t="shared" ref="U3875:U3876" si="3056">R3875-R3875*T3875/100</f>
        <v>0</v>
      </c>
      <c r="V3875" s="84">
        <f t="shared" ref="V3875:V3876" si="3057">J3875+U3875</f>
        <v>329100</v>
      </c>
      <c r="W3875" s="84">
        <f t="shared" ref="W3875:W3876" si="3058">V3875*P3875/100</f>
        <v>329100</v>
      </c>
      <c r="X3875" s="59"/>
      <c r="Y3875" s="609">
        <f>J3875</f>
        <v>329100</v>
      </c>
      <c r="Z3875" s="85">
        <v>0.01</v>
      </c>
      <c r="AA3875" s="79">
        <f t="shared" si="3047"/>
        <v>32.909999999999997</v>
      </c>
    </row>
    <row r="3876" spans="1:27" ht="24" customHeight="1">
      <c r="A3876" s="624">
        <v>1916</v>
      </c>
      <c r="B3876" s="389" t="s">
        <v>25</v>
      </c>
      <c r="C3876" s="80" t="s">
        <v>524</v>
      </c>
      <c r="D3876" s="78">
        <v>7</v>
      </c>
      <c r="E3876" s="78">
        <v>3</v>
      </c>
      <c r="F3876" s="78">
        <v>81</v>
      </c>
      <c r="G3876" s="78">
        <v>1</v>
      </c>
      <c r="H3876" s="31">
        <v>3181</v>
      </c>
      <c r="I3876" s="85">
        <v>100</v>
      </c>
      <c r="J3876" s="84">
        <f t="shared" si="3054"/>
        <v>318100</v>
      </c>
      <c r="K3876" s="85"/>
      <c r="L3876" s="85"/>
      <c r="M3876" s="85"/>
      <c r="N3876" s="85"/>
      <c r="O3876" s="85"/>
      <c r="P3876" s="85">
        <v>100</v>
      </c>
      <c r="Q3876" s="59"/>
      <c r="R3876" s="59">
        <f t="shared" si="3055"/>
        <v>0</v>
      </c>
      <c r="S3876" s="59"/>
      <c r="T3876" s="59"/>
      <c r="U3876" s="59">
        <f t="shared" si="3056"/>
        <v>0</v>
      </c>
      <c r="V3876" s="84">
        <f t="shared" si="3057"/>
        <v>318100</v>
      </c>
      <c r="W3876" s="84">
        <f t="shared" si="3058"/>
        <v>318100</v>
      </c>
      <c r="X3876" s="59"/>
      <c r="Y3876" s="609">
        <f>J3876</f>
        <v>318100</v>
      </c>
      <c r="Z3876" s="85">
        <v>0.01</v>
      </c>
      <c r="AA3876" s="79">
        <f t="shared" si="3047"/>
        <v>31.81</v>
      </c>
    </row>
    <row r="3877" spans="1:27" ht="20.100000000000001" customHeight="1">
      <c r="A3877" s="624"/>
      <c r="B3877" s="389"/>
      <c r="C3877" s="80"/>
      <c r="D3877" s="78"/>
      <c r="E3877" s="78"/>
      <c r="F3877" s="78"/>
      <c r="G3877" s="78"/>
      <c r="H3877" s="31"/>
      <c r="I3877" s="85"/>
      <c r="J3877" s="84"/>
      <c r="K3877" s="85"/>
      <c r="L3877" s="85"/>
      <c r="M3877" s="85"/>
      <c r="N3877" s="85"/>
      <c r="O3877" s="85"/>
      <c r="P3877" s="85"/>
      <c r="Q3877" s="59"/>
      <c r="R3877" s="59"/>
      <c r="S3877" s="59"/>
      <c r="T3877" s="59"/>
      <c r="U3877" s="59"/>
      <c r="V3877" s="84"/>
      <c r="W3877" s="84"/>
      <c r="X3877" s="59"/>
      <c r="Y3877" s="609"/>
      <c r="Z3877" s="85"/>
      <c r="AA3877" s="79"/>
    </row>
    <row r="3878" spans="1:27" ht="20.100000000000001" customHeight="1">
      <c r="A3878" s="624">
        <v>1917</v>
      </c>
      <c r="B3878" s="389" t="s">
        <v>57</v>
      </c>
      <c r="C3878" s="80" t="s">
        <v>29</v>
      </c>
      <c r="D3878" s="78">
        <v>0</v>
      </c>
      <c r="E3878" s="78">
        <v>2</v>
      </c>
      <c r="F3878" s="78">
        <v>0</v>
      </c>
      <c r="G3878" s="78">
        <v>2</v>
      </c>
      <c r="H3878" s="259">
        <v>200</v>
      </c>
      <c r="I3878" s="85">
        <v>400</v>
      </c>
      <c r="J3878" s="70">
        <f>H3878*I3878</f>
        <v>80000</v>
      </c>
      <c r="K3878" s="90">
        <v>1</v>
      </c>
      <c r="L3878" s="85" t="s">
        <v>226</v>
      </c>
      <c r="M3878" s="86" t="s">
        <v>67</v>
      </c>
      <c r="N3878" s="90">
        <v>2</v>
      </c>
      <c r="O3878" s="85">
        <v>175.5</v>
      </c>
      <c r="P3878" s="85">
        <v>100</v>
      </c>
      <c r="Q3878" s="70">
        <v>6350</v>
      </c>
      <c r="R3878" s="84">
        <f>O3878*Q3878</f>
        <v>1114425</v>
      </c>
      <c r="S3878" s="84">
        <v>10</v>
      </c>
      <c r="T3878" s="84">
        <v>10</v>
      </c>
      <c r="U3878" s="112">
        <f>R3878-R3878*T3878/100</f>
        <v>1002982.5</v>
      </c>
      <c r="V3878" s="111">
        <f>J3878+U3878</f>
        <v>1082982.5</v>
      </c>
      <c r="W3878" s="112">
        <f>V3878*P3878/100</f>
        <v>1082982.5</v>
      </c>
      <c r="X3878" s="59" t="s">
        <v>60</v>
      </c>
      <c r="Y3878" s="625">
        <f>J3878</f>
        <v>80000</v>
      </c>
      <c r="Z3878" s="85">
        <v>0.02</v>
      </c>
      <c r="AA3878" s="79">
        <f t="shared" ref="AA3878:AA3881" si="3059">Y3878*Z3878/100</f>
        <v>16</v>
      </c>
    </row>
    <row r="3879" spans="1:27" ht="24" customHeight="1">
      <c r="A3879" s="624">
        <v>1918</v>
      </c>
      <c r="B3879" s="389" t="s">
        <v>25</v>
      </c>
      <c r="C3879" s="80" t="s">
        <v>525</v>
      </c>
      <c r="D3879" s="78">
        <v>8</v>
      </c>
      <c r="E3879" s="78">
        <v>1</v>
      </c>
      <c r="F3879" s="78">
        <v>84</v>
      </c>
      <c r="G3879" s="78">
        <v>1</v>
      </c>
      <c r="H3879" s="31">
        <v>3384</v>
      </c>
      <c r="I3879" s="85">
        <v>150</v>
      </c>
      <c r="J3879" s="84">
        <f t="shared" ref="J3879" si="3060">H3879*I3879</f>
        <v>507600</v>
      </c>
      <c r="K3879" s="85"/>
      <c r="L3879" s="85"/>
      <c r="M3879" s="85"/>
      <c r="N3879" s="85"/>
      <c r="O3879" s="85"/>
      <c r="P3879" s="85">
        <v>100</v>
      </c>
      <c r="Q3879" s="59"/>
      <c r="R3879" s="59">
        <f t="shared" ref="R3879" si="3061">O3879*Q3879</f>
        <v>0</v>
      </c>
      <c r="S3879" s="59"/>
      <c r="T3879" s="59"/>
      <c r="U3879" s="59">
        <f t="shared" ref="U3879" si="3062">R3879-R3879*T3879/100</f>
        <v>0</v>
      </c>
      <c r="V3879" s="84">
        <f t="shared" ref="V3879" si="3063">J3879+U3879</f>
        <v>507600</v>
      </c>
      <c r="W3879" s="84">
        <f t="shared" ref="W3879" si="3064">V3879*P3879/100</f>
        <v>507600</v>
      </c>
      <c r="X3879" s="59"/>
      <c r="Y3879" s="609">
        <f>J3879</f>
        <v>507600</v>
      </c>
      <c r="Z3879" s="85">
        <v>0.01</v>
      </c>
      <c r="AA3879" s="79">
        <f t="shared" si="3059"/>
        <v>50.76</v>
      </c>
    </row>
    <row r="3880" spans="1:27" ht="20.100000000000001" customHeight="1">
      <c r="A3880" s="624">
        <v>1919</v>
      </c>
      <c r="B3880" s="389" t="s">
        <v>57</v>
      </c>
      <c r="C3880" s="80" t="s">
        <v>29</v>
      </c>
      <c r="D3880" s="78">
        <v>0</v>
      </c>
      <c r="E3880" s="78">
        <v>1</v>
      </c>
      <c r="F3880" s="78">
        <v>72</v>
      </c>
      <c r="G3880" s="78">
        <v>2</v>
      </c>
      <c r="H3880" s="259">
        <v>169</v>
      </c>
      <c r="I3880" s="85">
        <v>150</v>
      </c>
      <c r="J3880" s="70">
        <f>H3880*I3880</f>
        <v>25350</v>
      </c>
      <c r="K3880" s="90">
        <v>1</v>
      </c>
      <c r="L3880" s="85" t="s">
        <v>226</v>
      </c>
      <c r="M3880" s="86" t="s">
        <v>67</v>
      </c>
      <c r="N3880" s="90">
        <v>2</v>
      </c>
      <c r="O3880" s="85">
        <v>351.36</v>
      </c>
      <c r="P3880" s="85">
        <v>100</v>
      </c>
      <c r="Q3880" s="70">
        <v>6350</v>
      </c>
      <c r="R3880" s="84">
        <f>O3880*Q3880</f>
        <v>2231136</v>
      </c>
      <c r="S3880" s="84">
        <v>7</v>
      </c>
      <c r="T3880" s="84">
        <v>7</v>
      </c>
      <c r="U3880" s="112">
        <f>R3880-R3880*T3880/100</f>
        <v>2074956.48</v>
      </c>
      <c r="V3880" s="111">
        <f>J3880+U3880</f>
        <v>2100306.48</v>
      </c>
      <c r="W3880" s="112">
        <f>V3880*P3880/100</f>
        <v>2100306.48</v>
      </c>
      <c r="X3880" s="59" t="s">
        <v>60</v>
      </c>
      <c r="Y3880" s="625">
        <f>J3880</f>
        <v>25350</v>
      </c>
      <c r="Z3880" s="85">
        <v>0.02</v>
      </c>
      <c r="AA3880" s="79">
        <f t="shared" si="3059"/>
        <v>5.07</v>
      </c>
    </row>
    <row r="3881" spans="1:27" ht="20.100000000000001" customHeight="1">
      <c r="A3881" s="624"/>
      <c r="B3881" s="389"/>
      <c r="C3881" s="80"/>
      <c r="D3881" s="78"/>
      <c r="E3881" s="78"/>
      <c r="F3881" s="78"/>
      <c r="G3881" s="78">
        <v>3</v>
      </c>
      <c r="H3881" s="259">
        <v>3</v>
      </c>
      <c r="I3881" s="85">
        <v>150</v>
      </c>
      <c r="J3881" s="70">
        <f>H3881*I3881</f>
        <v>450</v>
      </c>
      <c r="K3881" s="85"/>
      <c r="L3881" s="85"/>
      <c r="M3881" s="85"/>
      <c r="N3881" s="85">
        <v>3</v>
      </c>
      <c r="O3881" s="85">
        <v>8.64</v>
      </c>
      <c r="P3881" s="85">
        <v>100</v>
      </c>
      <c r="Q3881" s="70">
        <v>6350</v>
      </c>
      <c r="R3881" s="84">
        <f>O3881*Q3881</f>
        <v>54864</v>
      </c>
      <c r="S3881" s="84">
        <v>7</v>
      </c>
      <c r="T3881" s="84">
        <v>7</v>
      </c>
      <c r="U3881" s="112">
        <f>R3881-R3881*T3881/100</f>
        <v>51023.519999999997</v>
      </c>
      <c r="V3881" s="59">
        <f t="shared" ref="V3881" si="3065">J3881+U3881</f>
        <v>51473.52</v>
      </c>
      <c r="W3881" s="59">
        <f t="shared" ref="W3881" si="3066">V3881*P3881/100</f>
        <v>51473.52</v>
      </c>
      <c r="X3881" s="59"/>
      <c r="Y3881" s="632">
        <f>W3881</f>
        <v>51473.52</v>
      </c>
      <c r="Z3881" s="85">
        <v>0.3</v>
      </c>
      <c r="AA3881" s="79">
        <f t="shared" si="3059"/>
        <v>154.42055999999999</v>
      </c>
    </row>
    <row r="3882" spans="1:27" ht="20.100000000000001" customHeight="1">
      <c r="A3882" s="624"/>
      <c r="B3882" s="389"/>
      <c r="C3882" s="80"/>
      <c r="D3882" s="78"/>
      <c r="E3882" s="78"/>
      <c r="F3882" s="78"/>
      <c r="G3882" s="78"/>
      <c r="H3882" s="259"/>
      <c r="I3882" s="85"/>
      <c r="J3882" s="70"/>
      <c r="K3882" s="90"/>
      <c r="L3882" s="85"/>
      <c r="M3882" s="86"/>
      <c r="N3882" s="90"/>
      <c r="O3882" s="85"/>
      <c r="P3882" s="85"/>
      <c r="Q3882" s="70"/>
      <c r="R3882" s="84"/>
      <c r="S3882" s="84"/>
      <c r="T3882" s="84"/>
      <c r="U3882" s="112"/>
      <c r="V3882" s="111"/>
      <c r="W3882" s="112"/>
      <c r="X3882" s="59"/>
      <c r="Y3882" s="625"/>
      <c r="Z3882" s="85"/>
      <c r="AA3882" s="30"/>
    </row>
    <row r="3883" spans="1:27" ht="24" customHeight="1">
      <c r="A3883" s="624">
        <v>1920</v>
      </c>
      <c r="B3883" s="389" t="s">
        <v>25</v>
      </c>
      <c r="C3883" s="80" t="s">
        <v>526</v>
      </c>
      <c r="D3883" s="78">
        <v>16</v>
      </c>
      <c r="E3883" s="78">
        <v>3</v>
      </c>
      <c r="F3883" s="78">
        <v>28</v>
      </c>
      <c r="G3883" s="78">
        <v>1</v>
      </c>
      <c r="H3883" s="31">
        <v>6728</v>
      </c>
      <c r="I3883" s="85">
        <v>150</v>
      </c>
      <c r="J3883" s="84">
        <f t="shared" ref="J3883:J3884" si="3067">H3883*I3883</f>
        <v>1009200</v>
      </c>
      <c r="K3883" s="85"/>
      <c r="L3883" s="85"/>
      <c r="M3883" s="85"/>
      <c r="N3883" s="85"/>
      <c r="O3883" s="85"/>
      <c r="P3883" s="85">
        <v>100</v>
      </c>
      <c r="Q3883" s="59"/>
      <c r="R3883" s="59">
        <f t="shared" ref="R3883:R3884" si="3068">O3883*Q3883</f>
        <v>0</v>
      </c>
      <c r="S3883" s="59"/>
      <c r="T3883" s="59"/>
      <c r="U3883" s="59">
        <f t="shared" ref="U3883:U3884" si="3069">R3883-R3883*T3883/100</f>
        <v>0</v>
      </c>
      <c r="V3883" s="84">
        <f t="shared" ref="V3883:V3884" si="3070">J3883+U3883</f>
        <v>1009200</v>
      </c>
      <c r="W3883" s="84">
        <f t="shared" ref="W3883:W3884" si="3071">V3883*P3883/100</f>
        <v>1009200</v>
      </c>
      <c r="X3883" s="59"/>
      <c r="Y3883" s="609">
        <f>J3883</f>
        <v>1009200</v>
      </c>
      <c r="Z3883" s="85">
        <v>0.01</v>
      </c>
      <c r="AA3883" s="79">
        <f t="shared" ref="AA3883:AA3885" si="3072">Y3883*Z3883/100</f>
        <v>100.92</v>
      </c>
    </row>
    <row r="3884" spans="1:27" ht="24" customHeight="1">
      <c r="A3884" s="624">
        <v>1921</v>
      </c>
      <c r="B3884" s="389" t="s">
        <v>25</v>
      </c>
      <c r="C3884" s="80" t="s">
        <v>527</v>
      </c>
      <c r="D3884" s="78">
        <v>18</v>
      </c>
      <c r="E3884" s="78">
        <v>1</v>
      </c>
      <c r="F3884" s="78">
        <v>44</v>
      </c>
      <c r="G3884" s="78">
        <v>1</v>
      </c>
      <c r="H3884" s="31">
        <v>7344</v>
      </c>
      <c r="I3884" s="85">
        <v>150</v>
      </c>
      <c r="J3884" s="84">
        <f t="shared" si="3067"/>
        <v>1101600</v>
      </c>
      <c r="K3884" s="85"/>
      <c r="L3884" s="85"/>
      <c r="M3884" s="85"/>
      <c r="N3884" s="85"/>
      <c r="O3884" s="85"/>
      <c r="P3884" s="85">
        <v>100</v>
      </c>
      <c r="Q3884" s="59"/>
      <c r="R3884" s="59">
        <f t="shared" si="3068"/>
        <v>0</v>
      </c>
      <c r="S3884" s="59"/>
      <c r="T3884" s="59"/>
      <c r="U3884" s="59">
        <f t="shared" si="3069"/>
        <v>0</v>
      </c>
      <c r="V3884" s="84">
        <f t="shared" si="3070"/>
        <v>1101600</v>
      </c>
      <c r="W3884" s="84">
        <f t="shared" si="3071"/>
        <v>1101600</v>
      </c>
      <c r="X3884" s="59"/>
      <c r="Y3884" s="609">
        <f>J3884</f>
        <v>1101600</v>
      </c>
      <c r="Z3884" s="85">
        <v>0.01</v>
      </c>
      <c r="AA3884" s="79">
        <f t="shared" si="3072"/>
        <v>110.16</v>
      </c>
    </row>
    <row r="3885" spans="1:27" ht="20.100000000000001" customHeight="1">
      <c r="A3885" s="624">
        <v>1922</v>
      </c>
      <c r="B3885" s="389" t="s">
        <v>57</v>
      </c>
      <c r="C3885" s="80" t="s">
        <v>29</v>
      </c>
      <c r="D3885" s="78">
        <v>0</v>
      </c>
      <c r="E3885" s="78">
        <v>0</v>
      </c>
      <c r="F3885" s="78">
        <v>73</v>
      </c>
      <c r="G3885" s="78">
        <v>2</v>
      </c>
      <c r="H3885" s="259">
        <v>73</v>
      </c>
      <c r="I3885" s="85">
        <v>150</v>
      </c>
      <c r="J3885" s="70">
        <f>H3885*I3885</f>
        <v>10950</v>
      </c>
      <c r="K3885" s="90">
        <v>1</v>
      </c>
      <c r="L3885" s="85" t="s">
        <v>226</v>
      </c>
      <c r="M3885" s="86" t="s">
        <v>67</v>
      </c>
      <c r="N3885" s="90">
        <v>2</v>
      </c>
      <c r="O3885" s="85">
        <v>112.5</v>
      </c>
      <c r="P3885" s="85">
        <v>100</v>
      </c>
      <c r="Q3885" s="70">
        <v>6350</v>
      </c>
      <c r="R3885" s="84">
        <f>O3885*Q3885</f>
        <v>714375</v>
      </c>
      <c r="S3885" s="84">
        <v>5</v>
      </c>
      <c r="T3885" s="84">
        <v>5</v>
      </c>
      <c r="U3885" s="112">
        <f>R3885-R3885*T3885/100</f>
        <v>678656.25</v>
      </c>
      <c r="V3885" s="111">
        <f>J3885+U3885</f>
        <v>689606.25</v>
      </c>
      <c r="W3885" s="112">
        <f>V3885*P3885/100</f>
        <v>689606.25</v>
      </c>
      <c r="X3885" s="59" t="s">
        <v>60</v>
      </c>
      <c r="Y3885" s="625">
        <f>J3885</f>
        <v>10950</v>
      </c>
      <c r="Z3885" s="85">
        <v>0.02</v>
      </c>
      <c r="AA3885" s="79">
        <f t="shared" si="3072"/>
        <v>2.19</v>
      </c>
    </row>
    <row r="3886" spans="1:27" ht="20.100000000000001" customHeight="1">
      <c r="A3886" s="624"/>
      <c r="B3886" s="389"/>
      <c r="C3886" s="80"/>
      <c r="D3886" s="78"/>
      <c r="E3886" s="78"/>
      <c r="F3886" s="78"/>
      <c r="G3886" s="78"/>
      <c r="H3886" s="31"/>
      <c r="I3886" s="85"/>
      <c r="J3886" s="84"/>
      <c r="K3886" s="85"/>
      <c r="L3886" s="85"/>
      <c r="M3886" s="85"/>
      <c r="N3886" s="85"/>
      <c r="O3886" s="85"/>
      <c r="P3886" s="85"/>
      <c r="Q3886" s="59"/>
      <c r="R3886" s="59"/>
      <c r="S3886" s="59"/>
      <c r="T3886" s="59"/>
      <c r="U3886" s="59"/>
      <c r="V3886" s="84"/>
      <c r="W3886" s="84"/>
      <c r="X3886" s="59"/>
      <c r="Y3886" s="609"/>
      <c r="Z3886" s="85"/>
      <c r="AA3886" s="79"/>
    </row>
    <row r="3887" spans="1:27" ht="20.100000000000001" customHeight="1">
      <c r="A3887" s="624">
        <v>1923</v>
      </c>
      <c r="B3887" s="389" t="s">
        <v>57</v>
      </c>
      <c r="C3887" s="80" t="s">
        <v>29</v>
      </c>
      <c r="D3887" s="78">
        <v>0</v>
      </c>
      <c r="E3887" s="78">
        <v>0</v>
      </c>
      <c r="F3887" s="78">
        <v>28</v>
      </c>
      <c r="G3887" s="78">
        <v>2</v>
      </c>
      <c r="H3887" s="259">
        <v>28</v>
      </c>
      <c r="I3887" s="85">
        <v>400</v>
      </c>
      <c r="J3887" s="70">
        <f>H3887*I3887</f>
        <v>11200</v>
      </c>
      <c r="K3887" s="90">
        <v>1</v>
      </c>
      <c r="L3887" s="85" t="s">
        <v>226</v>
      </c>
      <c r="M3887" s="86" t="s">
        <v>67</v>
      </c>
      <c r="N3887" s="90">
        <v>3</v>
      </c>
      <c r="O3887" s="85">
        <v>112</v>
      </c>
      <c r="P3887" s="85">
        <v>100</v>
      </c>
      <c r="Q3887" s="70">
        <v>6350</v>
      </c>
      <c r="R3887" s="84">
        <f>O3887*Q3887</f>
        <v>711200</v>
      </c>
      <c r="S3887" s="84">
        <v>11</v>
      </c>
      <c r="T3887" s="84">
        <v>12</v>
      </c>
      <c r="U3887" s="112">
        <f>R3887-R3887*T3887/100</f>
        <v>625856</v>
      </c>
      <c r="V3887" s="111">
        <f>J3887+U3887</f>
        <v>637056</v>
      </c>
      <c r="W3887" s="112">
        <f>V3887*P3887/100</f>
        <v>637056</v>
      </c>
      <c r="X3887" s="59"/>
      <c r="Y3887" s="625">
        <f>W3887</f>
        <v>637056</v>
      </c>
      <c r="Z3887" s="85">
        <v>0.3</v>
      </c>
      <c r="AA3887" s="30">
        <f t="shared" ref="AA3887" si="3073">Y3887*Z3887/100</f>
        <v>1911.1679999999999</v>
      </c>
    </row>
    <row r="3888" spans="1:27" ht="20.100000000000001" customHeight="1">
      <c r="A3888" s="624"/>
      <c r="B3888" s="389"/>
      <c r="C3888" s="80"/>
      <c r="D3888" s="78"/>
      <c r="E3888" s="78"/>
      <c r="F3888" s="78"/>
      <c r="G3888" s="78"/>
      <c r="H3888" s="259"/>
      <c r="I3888" s="85"/>
      <c r="J3888" s="70"/>
      <c r="K3888" s="90"/>
      <c r="L3888" s="85"/>
      <c r="M3888" s="86"/>
      <c r="N3888" s="90"/>
      <c r="O3888" s="85"/>
      <c r="P3888" s="85"/>
      <c r="Q3888" s="70"/>
      <c r="R3888" s="84"/>
      <c r="S3888" s="84"/>
      <c r="T3888" s="84"/>
      <c r="U3888" s="112"/>
      <c r="V3888" s="111"/>
      <c r="W3888" s="112"/>
      <c r="X3888" s="59"/>
      <c r="Y3888" s="625"/>
      <c r="Z3888" s="85"/>
      <c r="AA3888" s="79"/>
    </row>
    <row r="3889" spans="1:27" ht="20.100000000000001" customHeight="1">
      <c r="A3889" s="624">
        <v>1924</v>
      </c>
      <c r="B3889" s="389" t="s">
        <v>57</v>
      </c>
      <c r="C3889" s="80" t="s">
        <v>29</v>
      </c>
      <c r="D3889" s="78">
        <v>0</v>
      </c>
      <c r="E3889" s="78">
        <v>1</v>
      </c>
      <c r="F3889" s="78">
        <v>0</v>
      </c>
      <c r="G3889" s="78">
        <v>2</v>
      </c>
      <c r="H3889" s="259">
        <v>100</v>
      </c>
      <c r="I3889" s="85">
        <v>400</v>
      </c>
      <c r="J3889" s="70">
        <f>H3889*I3889</f>
        <v>40000</v>
      </c>
      <c r="K3889" s="90">
        <v>1</v>
      </c>
      <c r="L3889" s="85" t="s">
        <v>226</v>
      </c>
      <c r="M3889" s="86" t="s">
        <v>67</v>
      </c>
      <c r="N3889" s="90">
        <v>2</v>
      </c>
      <c r="O3889" s="85">
        <v>165</v>
      </c>
      <c r="P3889" s="85">
        <v>100</v>
      </c>
      <c r="Q3889" s="70">
        <v>6350</v>
      </c>
      <c r="R3889" s="84">
        <f>O3889*Q3889</f>
        <v>1047750</v>
      </c>
      <c r="S3889" s="84">
        <v>26</v>
      </c>
      <c r="T3889" s="84">
        <v>42</v>
      </c>
      <c r="U3889" s="112">
        <f>R3889-R3889*T3889/100</f>
        <v>607695</v>
      </c>
      <c r="V3889" s="111">
        <f>J3889+U3889</f>
        <v>647695</v>
      </c>
      <c r="W3889" s="112">
        <f>V3889*P3889/100</f>
        <v>647695</v>
      </c>
      <c r="X3889" s="59" t="s">
        <v>60</v>
      </c>
      <c r="Y3889" s="625">
        <f>J3889</f>
        <v>40000</v>
      </c>
      <c r="Z3889" s="85">
        <v>0.02</v>
      </c>
      <c r="AA3889" s="79">
        <f t="shared" ref="AA3889:AA3890" si="3074">Y3889*Z3889/100</f>
        <v>8</v>
      </c>
    </row>
    <row r="3890" spans="1:27" ht="20.100000000000001" customHeight="1">
      <c r="A3890" s="624">
        <v>1925</v>
      </c>
      <c r="B3890" s="389" t="s">
        <v>25</v>
      </c>
      <c r="C3890" s="80" t="s">
        <v>528</v>
      </c>
      <c r="D3890" s="78">
        <v>21</v>
      </c>
      <c r="E3890" s="78">
        <v>3</v>
      </c>
      <c r="F3890" s="78">
        <v>63</v>
      </c>
      <c r="G3890" s="78">
        <v>1</v>
      </c>
      <c r="H3890" s="31">
        <v>8763</v>
      </c>
      <c r="I3890" s="85">
        <v>150</v>
      </c>
      <c r="J3890" s="84">
        <f t="shared" ref="J3890" si="3075">H3890*I3890</f>
        <v>1314450</v>
      </c>
      <c r="K3890" s="85"/>
      <c r="L3890" s="85"/>
      <c r="M3890" s="85"/>
      <c r="N3890" s="85"/>
      <c r="O3890" s="85"/>
      <c r="P3890" s="85">
        <v>100</v>
      </c>
      <c r="Q3890" s="59"/>
      <c r="R3890" s="59">
        <f t="shared" ref="R3890" si="3076">O3890*Q3890</f>
        <v>0</v>
      </c>
      <c r="S3890" s="59"/>
      <c r="T3890" s="59"/>
      <c r="U3890" s="59">
        <f t="shared" ref="U3890" si="3077">R3890-R3890*T3890/100</f>
        <v>0</v>
      </c>
      <c r="V3890" s="84">
        <f t="shared" ref="V3890" si="3078">J3890+U3890</f>
        <v>1314450</v>
      </c>
      <c r="W3890" s="84">
        <f t="shared" ref="W3890" si="3079">V3890*P3890/100</f>
        <v>1314450</v>
      </c>
      <c r="X3890" s="59"/>
      <c r="Y3890" s="609">
        <f>J3890</f>
        <v>1314450</v>
      </c>
      <c r="Z3890" s="85">
        <v>0.01</v>
      </c>
      <c r="AA3890" s="79">
        <f t="shared" si="3074"/>
        <v>131.44499999999999</v>
      </c>
    </row>
    <row r="3891" spans="1:27" ht="20.100000000000001" customHeight="1">
      <c r="A3891" s="624"/>
      <c r="B3891" s="389"/>
      <c r="C3891" s="80"/>
      <c r="D3891" s="78"/>
      <c r="E3891" s="78"/>
      <c r="F3891" s="78"/>
      <c r="G3891" s="78"/>
      <c r="H3891" s="31"/>
      <c r="I3891" s="85"/>
      <c r="J3891" s="84"/>
      <c r="K3891" s="85"/>
      <c r="L3891" s="85"/>
      <c r="M3891" s="85"/>
      <c r="N3891" s="85"/>
      <c r="O3891" s="85"/>
      <c r="P3891" s="85"/>
      <c r="Q3891" s="59"/>
      <c r="R3891" s="59"/>
      <c r="S3891" s="59"/>
      <c r="T3891" s="59"/>
      <c r="U3891" s="59"/>
      <c r="V3891" s="84"/>
      <c r="W3891" s="84"/>
      <c r="X3891" s="59"/>
      <c r="Y3891" s="609"/>
      <c r="Z3891" s="85"/>
      <c r="AA3891" s="79"/>
    </row>
    <row r="3892" spans="1:27" ht="20.100000000000001" customHeight="1">
      <c r="A3892" s="624">
        <v>1926</v>
      </c>
      <c r="B3892" s="389" t="s">
        <v>57</v>
      </c>
      <c r="C3892" s="80" t="s">
        <v>29</v>
      </c>
      <c r="D3892" s="78">
        <v>0</v>
      </c>
      <c r="E3892" s="78">
        <v>1</v>
      </c>
      <c r="F3892" s="78">
        <v>0</v>
      </c>
      <c r="G3892" s="78">
        <v>2</v>
      </c>
      <c r="H3892" s="259">
        <v>100</v>
      </c>
      <c r="I3892" s="85">
        <v>150</v>
      </c>
      <c r="J3892" s="70">
        <f>H3892*I3892</f>
        <v>15000</v>
      </c>
      <c r="K3892" s="90">
        <v>1</v>
      </c>
      <c r="L3892" s="85" t="s">
        <v>226</v>
      </c>
      <c r="M3892" s="86" t="s">
        <v>67</v>
      </c>
      <c r="N3892" s="90">
        <v>2</v>
      </c>
      <c r="O3892" s="85">
        <v>250</v>
      </c>
      <c r="P3892" s="85">
        <v>100</v>
      </c>
      <c r="Q3892" s="70">
        <v>6350</v>
      </c>
      <c r="R3892" s="84">
        <f>O3892*Q3892</f>
        <v>1587500</v>
      </c>
      <c r="S3892" s="84">
        <v>6</v>
      </c>
      <c r="T3892" s="84">
        <v>6</v>
      </c>
      <c r="U3892" s="112">
        <f>R3892-R3892*T3892/100</f>
        <v>1492250</v>
      </c>
      <c r="V3892" s="111">
        <f>J3892+U3892</f>
        <v>1507250</v>
      </c>
      <c r="W3892" s="112">
        <f>V3892*P3892/100</f>
        <v>1507250</v>
      </c>
      <c r="X3892" s="59" t="s">
        <v>60</v>
      </c>
      <c r="Y3892" s="625">
        <f>J3892</f>
        <v>15000</v>
      </c>
      <c r="Z3892" s="85">
        <v>0.02</v>
      </c>
      <c r="AA3892" s="79">
        <f t="shared" ref="AA3892:AA3894" si="3080">Y3892*Z3892/100</f>
        <v>3</v>
      </c>
    </row>
    <row r="3893" spans="1:27" ht="20.100000000000001" customHeight="1">
      <c r="A3893" s="624">
        <v>1927</v>
      </c>
      <c r="B3893" s="389" t="s">
        <v>25</v>
      </c>
      <c r="C3893" s="80" t="s">
        <v>529</v>
      </c>
      <c r="D3893" s="78">
        <v>16</v>
      </c>
      <c r="E3893" s="78">
        <v>0</v>
      </c>
      <c r="F3893" s="78">
        <v>0</v>
      </c>
      <c r="G3893" s="78">
        <v>1</v>
      </c>
      <c r="H3893" s="31">
        <v>6400</v>
      </c>
      <c r="I3893" s="85">
        <v>100</v>
      </c>
      <c r="J3893" s="84">
        <f t="shared" ref="J3893" si="3081">H3893*I3893</f>
        <v>640000</v>
      </c>
      <c r="K3893" s="85"/>
      <c r="L3893" s="85"/>
      <c r="M3893" s="85"/>
      <c r="N3893" s="85"/>
      <c r="O3893" s="85"/>
      <c r="P3893" s="85">
        <v>100</v>
      </c>
      <c r="Q3893" s="59"/>
      <c r="R3893" s="59">
        <f t="shared" ref="R3893" si="3082">O3893*Q3893</f>
        <v>0</v>
      </c>
      <c r="S3893" s="59"/>
      <c r="T3893" s="59"/>
      <c r="U3893" s="59">
        <f t="shared" ref="U3893" si="3083">R3893-R3893*T3893/100</f>
        <v>0</v>
      </c>
      <c r="V3893" s="84">
        <f t="shared" ref="V3893" si="3084">J3893+U3893</f>
        <v>640000</v>
      </c>
      <c r="W3893" s="84">
        <f t="shared" ref="W3893" si="3085">V3893*P3893/100</f>
        <v>640000</v>
      </c>
      <c r="X3893" s="59"/>
      <c r="Y3893" s="609">
        <f>J3893</f>
        <v>640000</v>
      </c>
      <c r="Z3893" s="85">
        <v>0.01</v>
      </c>
      <c r="AA3893" s="79">
        <f t="shared" si="3080"/>
        <v>64</v>
      </c>
    </row>
    <row r="3894" spans="1:27" ht="20.100000000000001" customHeight="1">
      <c r="A3894" s="624">
        <v>1928</v>
      </c>
      <c r="B3894" s="389" t="s">
        <v>57</v>
      </c>
      <c r="C3894" s="80" t="s">
        <v>29</v>
      </c>
      <c r="D3894" s="78">
        <v>0</v>
      </c>
      <c r="E3894" s="78">
        <v>0</v>
      </c>
      <c r="F3894" s="78">
        <v>25</v>
      </c>
      <c r="G3894" s="78">
        <v>2</v>
      </c>
      <c r="H3894" s="259">
        <v>25</v>
      </c>
      <c r="I3894" s="85">
        <v>100</v>
      </c>
      <c r="J3894" s="70">
        <f>H3894*I3894</f>
        <v>2500</v>
      </c>
      <c r="K3894" s="90">
        <v>1</v>
      </c>
      <c r="L3894" s="85" t="s">
        <v>226</v>
      </c>
      <c r="M3894" s="86" t="s">
        <v>67</v>
      </c>
      <c r="N3894" s="90">
        <v>2</v>
      </c>
      <c r="O3894" s="85">
        <v>99</v>
      </c>
      <c r="P3894" s="85">
        <v>100</v>
      </c>
      <c r="Q3894" s="70">
        <v>6350</v>
      </c>
      <c r="R3894" s="84">
        <f>O3894*Q3894</f>
        <v>628650</v>
      </c>
      <c r="S3894" s="84">
        <v>2</v>
      </c>
      <c r="T3894" s="84">
        <v>2</v>
      </c>
      <c r="U3894" s="112">
        <f>R3894-R3894*T3894/100</f>
        <v>616077</v>
      </c>
      <c r="V3894" s="111">
        <f>J3894+U3894</f>
        <v>618577</v>
      </c>
      <c r="W3894" s="112">
        <f>V3894*P3894/100</f>
        <v>618577</v>
      </c>
      <c r="X3894" s="59" t="s">
        <v>60</v>
      </c>
      <c r="Y3894" s="625">
        <f>J3894</f>
        <v>2500</v>
      </c>
      <c r="Z3894" s="85">
        <v>0.02</v>
      </c>
      <c r="AA3894" s="79">
        <f t="shared" si="3080"/>
        <v>0.5</v>
      </c>
    </row>
    <row r="3895" spans="1:27" ht="20.100000000000001" customHeight="1">
      <c r="A3895" s="624"/>
      <c r="B3895" s="389"/>
      <c r="C3895" s="80"/>
      <c r="D3895" s="78"/>
      <c r="E3895" s="78"/>
      <c r="F3895" s="78"/>
      <c r="G3895" s="78"/>
      <c r="H3895" s="31"/>
      <c r="I3895" s="85"/>
      <c r="J3895" s="84"/>
      <c r="K3895" s="85"/>
      <c r="L3895" s="85"/>
      <c r="M3895" s="85"/>
      <c r="N3895" s="85"/>
      <c r="O3895" s="85"/>
      <c r="P3895" s="85"/>
      <c r="Q3895" s="59"/>
      <c r="R3895" s="59"/>
      <c r="S3895" s="59"/>
      <c r="T3895" s="59"/>
      <c r="U3895" s="59"/>
      <c r="V3895" s="84"/>
      <c r="W3895" s="84"/>
      <c r="X3895" s="59"/>
      <c r="Y3895" s="609"/>
      <c r="Z3895" s="85"/>
      <c r="AA3895" s="79"/>
    </row>
    <row r="3896" spans="1:27" ht="20.100000000000001" customHeight="1">
      <c r="A3896" s="624">
        <v>1929</v>
      </c>
      <c r="B3896" s="389" t="s">
        <v>25</v>
      </c>
      <c r="C3896" s="80" t="s">
        <v>530</v>
      </c>
      <c r="D3896" s="78">
        <v>17</v>
      </c>
      <c r="E3896" s="78">
        <v>0</v>
      </c>
      <c r="F3896" s="78">
        <v>30</v>
      </c>
      <c r="G3896" s="78">
        <v>2</v>
      </c>
      <c r="H3896" s="259">
        <v>200</v>
      </c>
      <c r="I3896" s="85">
        <v>150</v>
      </c>
      <c r="J3896" s="70">
        <f>H3896*I3896</f>
        <v>30000</v>
      </c>
      <c r="K3896" s="90">
        <v>1</v>
      </c>
      <c r="L3896" s="85" t="s">
        <v>226</v>
      </c>
      <c r="M3896" s="86" t="s">
        <v>67</v>
      </c>
      <c r="N3896" s="90">
        <v>2</v>
      </c>
      <c r="O3896" s="85">
        <v>88</v>
      </c>
      <c r="P3896" s="85">
        <v>100</v>
      </c>
      <c r="Q3896" s="70">
        <v>6350</v>
      </c>
      <c r="R3896" s="84">
        <f>O3896*Q3896</f>
        <v>558800</v>
      </c>
      <c r="S3896" s="84">
        <v>6</v>
      </c>
      <c r="T3896" s="84">
        <v>6</v>
      </c>
      <c r="U3896" s="112">
        <f>R3896-R3896*T3896/100</f>
        <v>525272</v>
      </c>
      <c r="V3896" s="111">
        <f>J3896+U3896</f>
        <v>555272</v>
      </c>
      <c r="W3896" s="112">
        <f>V3896*P3896/100</f>
        <v>555272</v>
      </c>
      <c r="X3896" s="59" t="s">
        <v>60</v>
      </c>
      <c r="Y3896" s="625">
        <f>J3896</f>
        <v>30000</v>
      </c>
      <c r="Z3896" s="85">
        <v>0.02</v>
      </c>
      <c r="AA3896" s="79">
        <f t="shared" ref="AA3896:AA3898" si="3086">Y3896*Z3896/100</f>
        <v>6</v>
      </c>
    </row>
    <row r="3897" spans="1:27" ht="20.100000000000001" customHeight="1">
      <c r="A3897" s="624"/>
      <c r="B3897" s="389"/>
      <c r="C3897" s="80"/>
      <c r="D3897" s="78"/>
      <c r="E3897" s="78"/>
      <c r="F3897" s="78"/>
      <c r="G3897" s="78">
        <v>1</v>
      </c>
      <c r="H3897" s="31">
        <v>6630</v>
      </c>
      <c r="I3897" s="85">
        <v>150</v>
      </c>
      <c r="J3897" s="84">
        <f t="shared" ref="J3897" si="3087">H3897*I3897</f>
        <v>994500</v>
      </c>
      <c r="K3897" s="85"/>
      <c r="L3897" s="85"/>
      <c r="M3897" s="85"/>
      <c r="N3897" s="85">
        <v>1</v>
      </c>
      <c r="O3897" s="85"/>
      <c r="P3897" s="85">
        <v>100</v>
      </c>
      <c r="Q3897" s="59"/>
      <c r="R3897" s="59">
        <f t="shared" ref="R3897" si="3088">O3897*Q3897</f>
        <v>0</v>
      </c>
      <c r="S3897" s="59"/>
      <c r="T3897" s="59"/>
      <c r="U3897" s="59">
        <f t="shared" ref="U3897" si="3089">R3897-R3897*T3897/100</f>
        <v>0</v>
      </c>
      <c r="V3897" s="84">
        <f t="shared" ref="V3897" si="3090">J3897+U3897</f>
        <v>994500</v>
      </c>
      <c r="W3897" s="84">
        <f t="shared" ref="W3897" si="3091">V3897*P3897/100</f>
        <v>994500</v>
      </c>
      <c r="X3897" s="59"/>
      <c r="Y3897" s="609">
        <f>J3897</f>
        <v>994500</v>
      </c>
      <c r="Z3897" s="85">
        <v>0.01</v>
      </c>
      <c r="AA3897" s="79">
        <f t="shared" si="3086"/>
        <v>99.45</v>
      </c>
    </row>
    <row r="3898" spans="1:27" ht="20.100000000000001" customHeight="1">
      <c r="A3898" s="624"/>
      <c r="B3898" s="389"/>
      <c r="C3898" s="80"/>
      <c r="D3898" s="78"/>
      <c r="E3898" s="78"/>
      <c r="F3898" s="78"/>
      <c r="G3898" s="78"/>
      <c r="H3898" s="31"/>
      <c r="I3898" s="85"/>
      <c r="J3898" s="84"/>
      <c r="K3898" s="90">
        <v>2</v>
      </c>
      <c r="L3898" s="95" t="s">
        <v>531</v>
      </c>
      <c r="M3898" s="85" t="s">
        <v>59</v>
      </c>
      <c r="N3898" s="85">
        <v>3</v>
      </c>
      <c r="O3898" s="85">
        <v>192</v>
      </c>
      <c r="P3898" s="85">
        <v>100</v>
      </c>
      <c r="Q3898" s="70">
        <v>8250</v>
      </c>
      <c r="R3898" s="84">
        <f>O3898*Q3898</f>
        <v>1584000</v>
      </c>
      <c r="S3898" s="84">
        <v>6</v>
      </c>
      <c r="T3898" s="84">
        <v>6</v>
      </c>
      <c r="U3898" s="112">
        <f>R3898-R3898*T3898/100</f>
        <v>1488960</v>
      </c>
      <c r="V3898" s="111">
        <f>J3898+U3898</f>
        <v>1488960</v>
      </c>
      <c r="W3898" s="112">
        <f>V3898*P3898/100</f>
        <v>1488960</v>
      </c>
      <c r="X3898" s="59"/>
      <c r="Y3898" s="625">
        <f>W3898</f>
        <v>1488960</v>
      </c>
      <c r="Z3898" s="85">
        <v>0.02</v>
      </c>
      <c r="AA3898" s="79">
        <f t="shared" si="3086"/>
        <v>297.79200000000003</v>
      </c>
    </row>
    <row r="3899" spans="1:27" ht="20.100000000000001" customHeight="1">
      <c r="A3899" s="624"/>
      <c r="B3899" s="389"/>
      <c r="C3899" s="80"/>
      <c r="D3899" s="78"/>
      <c r="E3899" s="78"/>
      <c r="F3899" s="78"/>
      <c r="G3899" s="78"/>
      <c r="H3899" s="31"/>
      <c r="I3899" s="85"/>
      <c r="J3899" s="84"/>
      <c r="K3899" s="90">
        <v>3</v>
      </c>
      <c r="L3899" s="86" t="s">
        <v>162</v>
      </c>
      <c r="M3899" s="85" t="s">
        <v>59</v>
      </c>
      <c r="N3899" s="85">
        <v>3</v>
      </c>
      <c r="O3899" s="85">
        <v>292.76</v>
      </c>
      <c r="P3899" s="85">
        <v>100</v>
      </c>
      <c r="Q3899" s="70">
        <v>5150</v>
      </c>
      <c r="R3899" s="84">
        <f>O3899*Q3899</f>
        <v>1507714</v>
      </c>
      <c r="S3899" s="84">
        <v>6</v>
      </c>
      <c r="T3899" s="84">
        <v>6</v>
      </c>
      <c r="U3899" s="112">
        <f>R3899-R3899*T3899/100</f>
        <v>1417251.16</v>
      </c>
      <c r="V3899" s="111">
        <f>J3899+U3899</f>
        <v>1417251.16</v>
      </c>
      <c r="W3899" s="112">
        <f>V3899*P3899/100</f>
        <v>1417251.16</v>
      </c>
      <c r="X3899" s="59"/>
      <c r="Y3899" s="625">
        <v>0</v>
      </c>
      <c r="Z3899" s="85">
        <v>0</v>
      </c>
      <c r="AA3899" s="79">
        <v>0</v>
      </c>
    </row>
    <row r="3900" spans="1:27" ht="20.100000000000001" customHeight="1">
      <c r="A3900" s="624"/>
      <c r="B3900" s="389"/>
      <c r="C3900" s="80"/>
      <c r="D3900" s="78"/>
      <c r="E3900" s="78"/>
      <c r="F3900" s="78"/>
      <c r="G3900" s="78"/>
      <c r="H3900" s="259"/>
      <c r="I3900" s="85"/>
      <c r="J3900" s="70"/>
      <c r="K3900" s="90"/>
      <c r="L3900" s="85"/>
      <c r="M3900" s="86"/>
      <c r="N3900" s="90"/>
      <c r="O3900" s="85"/>
      <c r="P3900" s="85"/>
      <c r="Q3900" s="70"/>
      <c r="R3900" s="84"/>
      <c r="S3900" s="84"/>
      <c r="T3900" s="84"/>
      <c r="U3900" s="112"/>
      <c r="V3900" s="111"/>
      <c r="W3900" s="112"/>
      <c r="X3900" s="59"/>
      <c r="Y3900" s="625"/>
      <c r="Z3900" s="85"/>
      <c r="AA3900" s="79"/>
    </row>
    <row r="3901" spans="1:27" ht="20.100000000000001" customHeight="1">
      <c r="A3901" s="624">
        <v>1930</v>
      </c>
      <c r="B3901" s="389" t="s">
        <v>57</v>
      </c>
      <c r="C3901" s="80" t="s">
        <v>29</v>
      </c>
      <c r="D3901" s="78">
        <v>0</v>
      </c>
      <c r="E3901" s="78">
        <v>1</v>
      </c>
      <c r="F3901" s="78">
        <v>0</v>
      </c>
      <c r="G3901" s="78">
        <v>2</v>
      </c>
      <c r="H3901" s="259">
        <v>100</v>
      </c>
      <c r="I3901" s="85">
        <v>400</v>
      </c>
      <c r="J3901" s="70">
        <f>H3901*I3901</f>
        <v>40000</v>
      </c>
      <c r="K3901" s="90">
        <v>1</v>
      </c>
      <c r="L3901" s="85" t="s">
        <v>226</v>
      </c>
      <c r="M3901" s="86" t="s">
        <v>67</v>
      </c>
      <c r="N3901" s="90">
        <v>2</v>
      </c>
      <c r="O3901" s="85">
        <v>237.5</v>
      </c>
      <c r="P3901" s="85">
        <v>100</v>
      </c>
      <c r="Q3901" s="70">
        <v>6350</v>
      </c>
      <c r="R3901" s="84">
        <f>O3901*Q3901</f>
        <v>1508125</v>
      </c>
      <c r="S3901" s="84">
        <v>6</v>
      </c>
      <c r="T3901" s="84">
        <v>6</v>
      </c>
      <c r="U3901" s="112">
        <f>R3901-R3901*T3901/100</f>
        <v>1417637.5</v>
      </c>
      <c r="V3901" s="111">
        <f>J3901+U3901</f>
        <v>1457637.5</v>
      </c>
      <c r="W3901" s="112">
        <f>V3901*P3901/100</f>
        <v>1457637.5</v>
      </c>
      <c r="X3901" s="59" t="s">
        <v>60</v>
      </c>
      <c r="Y3901" s="625">
        <f>J3901</f>
        <v>40000</v>
      </c>
      <c r="Z3901" s="85">
        <v>0.02</v>
      </c>
      <c r="AA3901" s="79">
        <f t="shared" ref="AA3901:AA3904" si="3092">Y3901*Z3901/100</f>
        <v>8</v>
      </c>
    </row>
    <row r="3902" spans="1:27" ht="20.100000000000001" customHeight="1">
      <c r="A3902" s="624">
        <v>1931</v>
      </c>
      <c r="B3902" s="389" t="s">
        <v>46</v>
      </c>
      <c r="C3902" s="80" t="s">
        <v>29</v>
      </c>
      <c r="D3902" s="78">
        <v>29</v>
      </c>
      <c r="E3902" s="78">
        <v>1</v>
      </c>
      <c r="F3902" s="78">
        <v>0</v>
      </c>
      <c r="G3902" s="78">
        <v>1</v>
      </c>
      <c r="H3902" s="31">
        <v>11700</v>
      </c>
      <c r="I3902" s="85">
        <v>100</v>
      </c>
      <c r="J3902" s="84">
        <f t="shared" ref="J3902" si="3093">H3902*I3902</f>
        <v>1170000</v>
      </c>
      <c r="K3902" s="85"/>
      <c r="L3902" s="85"/>
      <c r="M3902" s="85"/>
      <c r="N3902" s="85"/>
      <c r="O3902" s="85"/>
      <c r="P3902" s="85">
        <v>100</v>
      </c>
      <c r="Q3902" s="59"/>
      <c r="R3902" s="59">
        <f t="shared" ref="R3902" si="3094">O3902*Q3902</f>
        <v>0</v>
      </c>
      <c r="S3902" s="59"/>
      <c r="T3902" s="59"/>
      <c r="U3902" s="59">
        <f t="shared" ref="U3902" si="3095">R3902-R3902*T3902/100</f>
        <v>0</v>
      </c>
      <c r="V3902" s="84">
        <f t="shared" ref="V3902" si="3096">J3902+U3902</f>
        <v>1170000</v>
      </c>
      <c r="W3902" s="84">
        <f t="shared" ref="W3902" si="3097">V3902*P3902/100</f>
        <v>1170000</v>
      </c>
      <c r="X3902" s="59"/>
      <c r="Y3902" s="609">
        <f>J3902</f>
        <v>1170000</v>
      </c>
      <c r="Z3902" s="85">
        <v>0.01</v>
      </c>
      <c r="AA3902" s="79">
        <f t="shared" si="3092"/>
        <v>117</v>
      </c>
    </row>
    <row r="3903" spans="1:27" ht="24" customHeight="1">
      <c r="A3903" s="624">
        <v>1932</v>
      </c>
      <c r="B3903" s="389" t="s">
        <v>25</v>
      </c>
      <c r="C3903" s="80" t="s">
        <v>532</v>
      </c>
      <c r="D3903" s="78">
        <v>8</v>
      </c>
      <c r="E3903" s="78">
        <v>0</v>
      </c>
      <c r="F3903" s="78">
        <v>53</v>
      </c>
      <c r="G3903" s="78">
        <v>2</v>
      </c>
      <c r="H3903" s="259">
        <v>60</v>
      </c>
      <c r="I3903" s="85">
        <v>400</v>
      </c>
      <c r="J3903" s="70">
        <f>H3903*I3903</f>
        <v>24000</v>
      </c>
      <c r="K3903" s="90">
        <v>1</v>
      </c>
      <c r="L3903" s="85" t="s">
        <v>226</v>
      </c>
      <c r="M3903" s="86" t="s">
        <v>67</v>
      </c>
      <c r="N3903" s="90">
        <v>2</v>
      </c>
      <c r="O3903" s="85">
        <v>240</v>
      </c>
      <c r="P3903" s="85">
        <v>100</v>
      </c>
      <c r="Q3903" s="70">
        <v>6350</v>
      </c>
      <c r="R3903" s="84">
        <f>O3903*Q3903</f>
        <v>1524000</v>
      </c>
      <c r="S3903" s="84">
        <v>2</v>
      </c>
      <c r="T3903" s="84">
        <v>2</v>
      </c>
      <c r="U3903" s="112">
        <f>R3903-R3903*T3903/100</f>
        <v>1493520</v>
      </c>
      <c r="V3903" s="111">
        <f>J3903+U3903</f>
        <v>1517520</v>
      </c>
      <c r="W3903" s="112">
        <f>V3903*P3903/100</f>
        <v>1517520</v>
      </c>
      <c r="X3903" s="59" t="s">
        <v>60</v>
      </c>
      <c r="Y3903" s="625">
        <f>J3903</f>
        <v>24000</v>
      </c>
      <c r="Z3903" s="85">
        <v>0.02</v>
      </c>
      <c r="AA3903" s="79">
        <f t="shared" si="3092"/>
        <v>4.8</v>
      </c>
    </row>
    <row r="3904" spans="1:27" ht="24" customHeight="1">
      <c r="A3904" s="624"/>
      <c r="B3904" s="389"/>
      <c r="C3904" s="80"/>
      <c r="D3904" s="78"/>
      <c r="E3904" s="78"/>
      <c r="F3904" s="78"/>
      <c r="G3904" s="78">
        <v>1</v>
      </c>
      <c r="H3904" s="31">
        <v>3193</v>
      </c>
      <c r="I3904" s="85">
        <v>400</v>
      </c>
      <c r="J3904" s="84">
        <f t="shared" ref="J3904" si="3098">H3904*I3904</f>
        <v>1277200</v>
      </c>
      <c r="K3904" s="85"/>
      <c r="L3904" s="85"/>
      <c r="M3904" s="85"/>
      <c r="N3904" s="85"/>
      <c r="O3904" s="85"/>
      <c r="P3904" s="85">
        <v>100</v>
      </c>
      <c r="Q3904" s="59"/>
      <c r="R3904" s="59">
        <f t="shared" ref="R3904" si="3099">O3904*Q3904</f>
        <v>0</v>
      </c>
      <c r="S3904" s="59"/>
      <c r="T3904" s="59"/>
      <c r="U3904" s="59">
        <f t="shared" ref="U3904" si="3100">R3904-R3904*T3904/100</f>
        <v>0</v>
      </c>
      <c r="V3904" s="84">
        <f t="shared" ref="V3904" si="3101">J3904+U3904</f>
        <v>1277200</v>
      </c>
      <c r="W3904" s="84">
        <f t="shared" ref="W3904" si="3102">V3904*P3904/100</f>
        <v>1277200</v>
      </c>
      <c r="X3904" s="59"/>
      <c r="Y3904" s="609">
        <f>J3904</f>
        <v>1277200</v>
      </c>
      <c r="Z3904" s="85">
        <v>0.01</v>
      </c>
      <c r="AA3904" s="79">
        <f t="shared" si="3092"/>
        <v>127.72</v>
      </c>
    </row>
    <row r="3905" spans="1:27" ht="23.1" customHeight="1">
      <c r="A3905" s="624"/>
      <c r="B3905" s="389"/>
      <c r="C3905" s="80"/>
      <c r="D3905" s="78"/>
      <c r="E3905" s="78"/>
      <c r="F3905" s="78"/>
      <c r="G3905" s="78"/>
      <c r="H3905" s="31"/>
      <c r="I3905" s="85"/>
      <c r="J3905" s="84"/>
      <c r="K3905" s="85"/>
      <c r="L3905" s="85"/>
      <c r="M3905" s="85"/>
      <c r="N3905" s="85"/>
      <c r="O3905" s="85"/>
      <c r="P3905" s="85"/>
      <c r="Q3905" s="59"/>
      <c r="R3905" s="59"/>
      <c r="S3905" s="59"/>
      <c r="T3905" s="59"/>
      <c r="U3905" s="59"/>
      <c r="V3905" s="84"/>
      <c r="W3905" s="84"/>
      <c r="X3905" s="59"/>
      <c r="Y3905" s="609"/>
      <c r="Z3905" s="85"/>
      <c r="AA3905" s="79"/>
    </row>
    <row r="3906" spans="1:27" ht="24" customHeight="1">
      <c r="A3906" s="624">
        <v>1933</v>
      </c>
      <c r="B3906" s="389" t="s">
        <v>57</v>
      </c>
      <c r="C3906" s="80" t="s">
        <v>29</v>
      </c>
      <c r="D3906" s="78">
        <v>0</v>
      </c>
      <c r="E3906" s="78">
        <v>1</v>
      </c>
      <c r="F3906" s="78">
        <v>36</v>
      </c>
      <c r="G3906" s="78">
        <v>2</v>
      </c>
      <c r="H3906" s="259">
        <v>136</v>
      </c>
      <c r="I3906" s="85">
        <v>150</v>
      </c>
      <c r="J3906" s="70">
        <f>H3906*I3906</f>
        <v>20400</v>
      </c>
      <c r="K3906" s="90">
        <v>1</v>
      </c>
      <c r="L3906" s="85" t="s">
        <v>226</v>
      </c>
      <c r="M3906" s="86" t="s">
        <v>67</v>
      </c>
      <c r="N3906" s="90">
        <v>2</v>
      </c>
      <c r="O3906" s="85">
        <v>152</v>
      </c>
      <c r="P3906" s="85">
        <v>100</v>
      </c>
      <c r="Q3906" s="70">
        <v>6350</v>
      </c>
      <c r="R3906" s="84">
        <f>O3906*Q3906</f>
        <v>965200</v>
      </c>
      <c r="S3906" s="84">
        <v>9</v>
      </c>
      <c r="T3906" s="84">
        <v>9</v>
      </c>
      <c r="U3906" s="112">
        <f>R3906-R3906*T3906/100</f>
        <v>878332</v>
      </c>
      <c r="V3906" s="111">
        <f>J3906+U3906</f>
        <v>898732</v>
      </c>
      <c r="W3906" s="112">
        <f>V3906*P3906/100</f>
        <v>898732</v>
      </c>
      <c r="X3906" s="59" t="s">
        <v>60</v>
      </c>
      <c r="Y3906" s="625">
        <f>J3906</f>
        <v>20400</v>
      </c>
      <c r="Z3906" s="85">
        <v>0.02</v>
      </c>
      <c r="AA3906" s="79">
        <f t="shared" ref="AA3906" si="3103">Y3906*Z3906/100</f>
        <v>4.08</v>
      </c>
    </row>
    <row r="3907" spans="1:27" ht="24" customHeight="1">
      <c r="A3907" s="624"/>
      <c r="B3907" s="389"/>
      <c r="C3907" s="80"/>
      <c r="D3907" s="78"/>
      <c r="E3907" s="78"/>
      <c r="F3907" s="78"/>
      <c r="G3907" s="78"/>
      <c r="H3907" s="31"/>
      <c r="I3907" s="85"/>
      <c r="J3907" s="84"/>
      <c r="K3907" s="85"/>
      <c r="L3907" s="85"/>
      <c r="M3907" s="85"/>
      <c r="N3907" s="85"/>
      <c r="O3907" s="85"/>
      <c r="P3907" s="85"/>
      <c r="Q3907" s="59"/>
      <c r="R3907" s="59"/>
      <c r="S3907" s="59"/>
      <c r="T3907" s="59"/>
      <c r="U3907" s="59"/>
      <c r="V3907" s="84"/>
      <c r="W3907" s="84"/>
      <c r="X3907" s="59"/>
      <c r="Y3907" s="609"/>
      <c r="Z3907" s="85"/>
      <c r="AA3907" s="79"/>
    </row>
    <row r="3908" spans="1:27" ht="24" customHeight="1">
      <c r="A3908" s="624">
        <v>1934</v>
      </c>
      <c r="B3908" s="389" t="s">
        <v>25</v>
      </c>
      <c r="C3908" s="80" t="s">
        <v>533</v>
      </c>
      <c r="D3908" s="78">
        <v>1</v>
      </c>
      <c r="E3908" s="78">
        <v>3</v>
      </c>
      <c r="F3908" s="78">
        <v>1</v>
      </c>
      <c r="G3908" s="78">
        <v>2</v>
      </c>
      <c r="H3908" s="259">
        <v>100</v>
      </c>
      <c r="I3908" s="85">
        <v>400</v>
      </c>
      <c r="J3908" s="70">
        <f>H3908*I3908</f>
        <v>40000</v>
      </c>
      <c r="K3908" s="90">
        <v>1</v>
      </c>
      <c r="L3908" s="85" t="s">
        <v>226</v>
      </c>
      <c r="M3908" s="86" t="s">
        <v>67</v>
      </c>
      <c r="N3908" s="90">
        <v>2</v>
      </c>
      <c r="O3908" s="85">
        <v>88</v>
      </c>
      <c r="P3908" s="85">
        <v>100</v>
      </c>
      <c r="Q3908" s="70">
        <v>6350</v>
      </c>
      <c r="R3908" s="84">
        <f>O3908*Q3908</f>
        <v>558800</v>
      </c>
      <c r="S3908" s="84">
        <v>6</v>
      </c>
      <c r="T3908" s="84">
        <v>6</v>
      </c>
      <c r="U3908" s="112">
        <f>R3908-R3908*T3908/100</f>
        <v>525272</v>
      </c>
      <c r="V3908" s="111">
        <f>J3908+U3908</f>
        <v>565272</v>
      </c>
      <c r="W3908" s="112">
        <f>V3908*P3908/100</f>
        <v>565272</v>
      </c>
      <c r="X3908" s="59" t="s">
        <v>60</v>
      </c>
      <c r="Y3908" s="625">
        <f>J3908</f>
        <v>40000</v>
      </c>
      <c r="Z3908" s="85">
        <v>0.02</v>
      </c>
      <c r="AA3908" s="79">
        <f t="shared" ref="AA3908:AA3971" si="3104">Y3908*Z3908/100</f>
        <v>8</v>
      </c>
    </row>
    <row r="3909" spans="1:27" ht="24" customHeight="1">
      <c r="A3909" s="624"/>
      <c r="B3909" s="389"/>
      <c r="C3909" s="80"/>
      <c r="D3909" s="78"/>
      <c r="E3909" s="78"/>
      <c r="F3909" s="78"/>
      <c r="G3909" s="78">
        <v>1</v>
      </c>
      <c r="H3909" s="31">
        <v>601</v>
      </c>
      <c r="I3909" s="85">
        <v>400</v>
      </c>
      <c r="J3909" s="84">
        <f t="shared" ref="J3909" si="3105">H3909*I3909</f>
        <v>240400</v>
      </c>
      <c r="K3909" s="85"/>
      <c r="L3909" s="85"/>
      <c r="M3909" s="85"/>
      <c r="N3909" s="85">
        <v>1</v>
      </c>
      <c r="O3909" s="85"/>
      <c r="P3909" s="85">
        <v>100</v>
      </c>
      <c r="Q3909" s="59"/>
      <c r="R3909" s="59">
        <f t="shared" ref="R3909:R3972" si="3106">O3909*Q3909</f>
        <v>0</v>
      </c>
      <c r="S3909" s="59"/>
      <c r="T3909" s="59"/>
      <c r="U3909" s="59">
        <f t="shared" ref="U3909:U3972" si="3107">R3909-R3909*T3909/100</f>
        <v>0</v>
      </c>
      <c r="V3909" s="84">
        <f t="shared" ref="V3909:V3972" si="3108">J3909+U3909</f>
        <v>240400</v>
      </c>
      <c r="W3909" s="84">
        <f t="shared" ref="W3909:W3972" si="3109">V3909*P3909/100</f>
        <v>240400</v>
      </c>
      <c r="X3909" s="59"/>
      <c r="Y3909" s="609">
        <f>J3909</f>
        <v>240400</v>
      </c>
      <c r="Z3909" s="85">
        <v>0.01</v>
      </c>
      <c r="AA3909" s="79">
        <f t="shared" si="3104"/>
        <v>24.04</v>
      </c>
    </row>
    <row r="3910" spans="1:27" ht="23.1" customHeight="1">
      <c r="A3910" s="624"/>
      <c r="B3910" s="389"/>
      <c r="C3910" s="80"/>
      <c r="D3910" s="78"/>
      <c r="E3910" s="78"/>
      <c r="F3910" s="78"/>
      <c r="G3910" s="78"/>
      <c r="H3910" s="31"/>
      <c r="I3910" s="85"/>
      <c r="J3910" s="84"/>
      <c r="K3910" s="85"/>
      <c r="L3910" s="85" t="s">
        <v>534</v>
      </c>
      <c r="M3910" s="85" t="s">
        <v>27</v>
      </c>
      <c r="N3910" s="85">
        <v>3</v>
      </c>
      <c r="O3910" s="85">
        <v>36</v>
      </c>
      <c r="P3910" s="85">
        <v>100</v>
      </c>
      <c r="Q3910" s="70">
        <v>3450</v>
      </c>
      <c r="R3910" s="70">
        <f t="shared" si="3106"/>
        <v>124200</v>
      </c>
      <c r="S3910" s="84">
        <v>6</v>
      </c>
      <c r="T3910" s="84">
        <v>20</v>
      </c>
      <c r="U3910" s="59">
        <f t="shared" si="3107"/>
        <v>99360</v>
      </c>
      <c r="V3910" s="84">
        <f t="shared" si="3108"/>
        <v>99360</v>
      </c>
      <c r="W3910" s="84">
        <f t="shared" si="3109"/>
        <v>99360</v>
      </c>
      <c r="X3910" s="59"/>
      <c r="Y3910" s="609">
        <f>W3910</f>
        <v>99360</v>
      </c>
      <c r="Z3910" s="85">
        <v>0.3</v>
      </c>
      <c r="AA3910" s="79">
        <f t="shared" si="3104"/>
        <v>298.08</v>
      </c>
    </row>
    <row r="3911" spans="1:27" ht="24" customHeight="1">
      <c r="A3911" s="624">
        <v>1935</v>
      </c>
      <c r="B3911" s="389" t="s">
        <v>25</v>
      </c>
      <c r="C3911" s="80" t="s">
        <v>535</v>
      </c>
      <c r="D3911" s="78">
        <v>20</v>
      </c>
      <c r="E3911" s="78">
        <v>2</v>
      </c>
      <c r="F3911" s="78">
        <v>11</v>
      </c>
      <c r="G3911" s="78">
        <v>1</v>
      </c>
      <c r="H3911" s="31">
        <v>8211</v>
      </c>
      <c r="I3911" s="85">
        <v>100</v>
      </c>
      <c r="J3911" s="84">
        <f t="shared" ref="J3911:J3974" si="3110">H3911*I3911</f>
        <v>821100</v>
      </c>
      <c r="K3911" s="85"/>
      <c r="L3911" s="85"/>
      <c r="M3911" s="85"/>
      <c r="N3911" s="85"/>
      <c r="O3911" s="85"/>
      <c r="P3911" s="85">
        <v>100</v>
      </c>
      <c r="Q3911" s="59"/>
      <c r="R3911" s="59">
        <f t="shared" si="3106"/>
        <v>0</v>
      </c>
      <c r="S3911" s="59"/>
      <c r="T3911" s="59"/>
      <c r="U3911" s="59">
        <f t="shared" si="3107"/>
        <v>0</v>
      </c>
      <c r="V3911" s="84">
        <f t="shared" si="3108"/>
        <v>821100</v>
      </c>
      <c r="W3911" s="84">
        <f t="shared" si="3109"/>
        <v>821100</v>
      </c>
      <c r="X3911" s="59"/>
      <c r="Y3911" s="609">
        <f>J3911</f>
        <v>821100</v>
      </c>
      <c r="Z3911" s="85">
        <v>0.01</v>
      </c>
      <c r="AA3911" s="79">
        <f t="shared" si="3104"/>
        <v>82.11</v>
      </c>
    </row>
    <row r="3912" spans="1:27" ht="23.1" customHeight="1">
      <c r="A3912" s="624">
        <v>1936</v>
      </c>
      <c r="B3912" s="389" t="s">
        <v>25</v>
      </c>
      <c r="C3912" s="80" t="s">
        <v>536</v>
      </c>
      <c r="D3912" s="78">
        <v>6</v>
      </c>
      <c r="E3912" s="78">
        <v>0</v>
      </c>
      <c r="F3912" s="78">
        <v>19</v>
      </c>
      <c r="G3912" s="78">
        <v>1</v>
      </c>
      <c r="H3912" s="31">
        <v>2415</v>
      </c>
      <c r="I3912" s="85">
        <v>100</v>
      </c>
      <c r="J3912" s="84">
        <f t="shared" si="3110"/>
        <v>241500</v>
      </c>
      <c r="K3912" s="85"/>
      <c r="L3912" s="85"/>
      <c r="M3912" s="85"/>
      <c r="N3912" s="85"/>
      <c r="O3912" s="85"/>
      <c r="P3912" s="85">
        <v>100</v>
      </c>
      <c r="Q3912" s="59"/>
      <c r="R3912" s="59">
        <f t="shared" si="3106"/>
        <v>0</v>
      </c>
      <c r="S3912" s="59"/>
      <c r="T3912" s="59"/>
      <c r="U3912" s="59">
        <f t="shared" si="3107"/>
        <v>0</v>
      </c>
      <c r="V3912" s="84">
        <f t="shared" si="3108"/>
        <v>241500</v>
      </c>
      <c r="W3912" s="84">
        <f t="shared" si="3109"/>
        <v>241500</v>
      </c>
      <c r="X3912" s="59"/>
      <c r="Y3912" s="609">
        <f t="shared" ref="Y3912:Y3975" si="3111">J3912</f>
        <v>241500</v>
      </c>
      <c r="Z3912" s="85">
        <v>0.01</v>
      </c>
      <c r="AA3912" s="79">
        <f t="shared" si="3104"/>
        <v>24.15</v>
      </c>
    </row>
    <row r="3913" spans="1:27" ht="23.1" customHeight="1">
      <c r="A3913" s="624">
        <v>1937</v>
      </c>
      <c r="B3913" s="389" t="s">
        <v>25</v>
      </c>
      <c r="C3913" s="80" t="s">
        <v>537</v>
      </c>
      <c r="D3913" s="78">
        <v>5</v>
      </c>
      <c r="E3913" s="78">
        <v>0</v>
      </c>
      <c r="F3913" s="78">
        <v>64</v>
      </c>
      <c r="G3913" s="78">
        <v>1</v>
      </c>
      <c r="H3913" s="31">
        <v>2064</v>
      </c>
      <c r="I3913" s="85">
        <v>100</v>
      </c>
      <c r="J3913" s="84">
        <f t="shared" si="3110"/>
        <v>206400</v>
      </c>
      <c r="K3913" s="85"/>
      <c r="L3913" s="85"/>
      <c r="M3913" s="85"/>
      <c r="N3913" s="85"/>
      <c r="O3913" s="85"/>
      <c r="P3913" s="85">
        <v>100</v>
      </c>
      <c r="Q3913" s="59"/>
      <c r="R3913" s="59">
        <f t="shared" si="3106"/>
        <v>0</v>
      </c>
      <c r="S3913" s="59"/>
      <c r="T3913" s="59"/>
      <c r="U3913" s="59">
        <f t="shared" si="3107"/>
        <v>0</v>
      </c>
      <c r="V3913" s="84">
        <f t="shared" si="3108"/>
        <v>206400</v>
      </c>
      <c r="W3913" s="84">
        <f t="shared" si="3109"/>
        <v>206400</v>
      </c>
      <c r="X3913" s="59"/>
      <c r="Y3913" s="609">
        <f t="shared" si="3111"/>
        <v>206400</v>
      </c>
      <c r="Z3913" s="85">
        <v>0.01</v>
      </c>
      <c r="AA3913" s="79">
        <f t="shared" si="3104"/>
        <v>20.64</v>
      </c>
    </row>
    <row r="3914" spans="1:27" ht="23.1" customHeight="1">
      <c r="A3914" s="624">
        <v>1938</v>
      </c>
      <c r="B3914" s="389" t="s">
        <v>25</v>
      </c>
      <c r="C3914" s="80" t="s">
        <v>538</v>
      </c>
      <c r="D3914" s="78">
        <v>5</v>
      </c>
      <c r="E3914" s="78">
        <v>1</v>
      </c>
      <c r="F3914" s="78">
        <v>4</v>
      </c>
      <c r="G3914" s="78">
        <v>1</v>
      </c>
      <c r="H3914" s="31">
        <v>2104</v>
      </c>
      <c r="I3914" s="85">
        <v>100</v>
      </c>
      <c r="J3914" s="84">
        <f t="shared" si="3110"/>
        <v>210400</v>
      </c>
      <c r="K3914" s="85"/>
      <c r="L3914" s="85"/>
      <c r="M3914" s="85"/>
      <c r="N3914" s="85"/>
      <c r="O3914" s="85"/>
      <c r="P3914" s="85">
        <v>100</v>
      </c>
      <c r="Q3914" s="59"/>
      <c r="R3914" s="59">
        <f t="shared" si="3106"/>
        <v>0</v>
      </c>
      <c r="S3914" s="59"/>
      <c r="T3914" s="59"/>
      <c r="U3914" s="59">
        <f t="shared" si="3107"/>
        <v>0</v>
      </c>
      <c r="V3914" s="84">
        <f t="shared" si="3108"/>
        <v>210400</v>
      </c>
      <c r="W3914" s="84">
        <f t="shared" si="3109"/>
        <v>210400</v>
      </c>
      <c r="X3914" s="59"/>
      <c r="Y3914" s="609">
        <f t="shared" si="3111"/>
        <v>210400</v>
      </c>
      <c r="Z3914" s="85">
        <v>0.01</v>
      </c>
      <c r="AA3914" s="79">
        <f t="shared" si="3104"/>
        <v>21.04</v>
      </c>
    </row>
    <row r="3915" spans="1:27" ht="23.1" customHeight="1">
      <c r="A3915" s="624">
        <v>1939</v>
      </c>
      <c r="B3915" s="389" t="s">
        <v>25</v>
      </c>
      <c r="C3915" s="80" t="s">
        <v>539</v>
      </c>
      <c r="D3915" s="78">
        <v>6</v>
      </c>
      <c r="E3915" s="78">
        <v>2</v>
      </c>
      <c r="F3915" s="78">
        <v>0</v>
      </c>
      <c r="G3915" s="78">
        <v>1</v>
      </c>
      <c r="H3915" s="31">
        <v>2600</v>
      </c>
      <c r="I3915" s="85">
        <v>100</v>
      </c>
      <c r="J3915" s="84">
        <f t="shared" si="3110"/>
        <v>260000</v>
      </c>
      <c r="K3915" s="85"/>
      <c r="L3915" s="85"/>
      <c r="M3915" s="85"/>
      <c r="N3915" s="85"/>
      <c r="O3915" s="85"/>
      <c r="P3915" s="85">
        <v>100</v>
      </c>
      <c r="Q3915" s="59"/>
      <c r="R3915" s="59">
        <f t="shared" si="3106"/>
        <v>0</v>
      </c>
      <c r="S3915" s="59"/>
      <c r="T3915" s="59"/>
      <c r="U3915" s="59">
        <f t="shared" si="3107"/>
        <v>0</v>
      </c>
      <c r="V3915" s="84">
        <f t="shared" si="3108"/>
        <v>260000</v>
      </c>
      <c r="W3915" s="84">
        <f t="shared" si="3109"/>
        <v>260000</v>
      </c>
      <c r="X3915" s="59"/>
      <c r="Y3915" s="609">
        <f t="shared" si="3111"/>
        <v>260000</v>
      </c>
      <c r="Z3915" s="85">
        <v>0.01</v>
      </c>
      <c r="AA3915" s="79">
        <f t="shared" si="3104"/>
        <v>26</v>
      </c>
    </row>
    <row r="3916" spans="1:27" ht="23.1" customHeight="1">
      <c r="A3916" s="624">
        <v>1940</v>
      </c>
      <c r="B3916" s="389" t="s">
        <v>25</v>
      </c>
      <c r="C3916" s="80" t="s">
        <v>540</v>
      </c>
      <c r="D3916" s="78">
        <v>5</v>
      </c>
      <c r="E3916" s="78">
        <v>0</v>
      </c>
      <c r="F3916" s="78">
        <v>39</v>
      </c>
      <c r="G3916" s="78">
        <v>1</v>
      </c>
      <c r="H3916" s="31">
        <v>2039</v>
      </c>
      <c r="I3916" s="85">
        <v>150</v>
      </c>
      <c r="J3916" s="84">
        <f t="shared" si="3110"/>
        <v>305850</v>
      </c>
      <c r="K3916" s="85"/>
      <c r="L3916" s="85"/>
      <c r="M3916" s="85"/>
      <c r="N3916" s="85"/>
      <c r="O3916" s="85"/>
      <c r="P3916" s="85">
        <v>100</v>
      </c>
      <c r="Q3916" s="59"/>
      <c r="R3916" s="59">
        <f t="shared" si="3106"/>
        <v>0</v>
      </c>
      <c r="S3916" s="59"/>
      <c r="T3916" s="59"/>
      <c r="U3916" s="59">
        <f t="shared" si="3107"/>
        <v>0</v>
      </c>
      <c r="V3916" s="84">
        <f t="shared" si="3108"/>
        <v>305850</v>
      </c>
      <c r="W3916" s="84">
        <f t="shared" si="3109"/>
        <v>305850</v>
      </c>
      <c r="X3916" s="59"/>
      <c r="Y3916" s="609">
        <f t="shared" si="3111"/>
        <v>305850</v>
      </c>
      <c r="Z3916" s="85">
        <v>0.01</v>
      </c>
      <c r="AA3916" s="79">
        <f t="shared" si="3104"/>
        <v>30.585000000000001</v>
      </c>
    </row>
    <row r="3917" spans="1:27" ht="23.1" customHeight="1">
      <c r="A3917" s="624">
        <v>1941</v>
      </c>
      <c r="B3917" s="389" t="s">
        <v>25</v>
      </c>
      <c r="C3917" s="80" t="s">
        <v>541</v>
      </c>
      <c r="D3917" s="78">
        <v>4</v>
      </c>
      <c r="E3917" s="78">
        <v>1</v>
      </c>
      <c r="F3917" s="78">
        <v>98</v>
      </c>
      <c r="G3917" s="78">
        <v>1</v>
      </c>
      <c r="H3917" s="31">
        <v>1798</v>
      </c>
      <c r="I3917" s="85">
        <v>100</v>
      </c>
      <c r="J3917" s="84">
        <f t="shared" si="3110"/>
        <v>179800</v>
      </c>
      <c r="K3917" s="85"/>
      <c r="L3917" s="85"/>
      <c r="M3917" s="85"/>
      <c r="N3917" s="85"/>
      <c r="O3917" s="85"/>
      <c r="P3917" s="85">
        <v>100</v>
      </c>
      <c r="Q3917" s="59"/>
      <c r="R3917" s="59">
        <f t="shared" si="3106"/>
        <v>0</v>
      </c>
      <c r="S3917" s="59"/>
      <c r="T3917" s="59"/>
      <c r="U3917" s="59">
        <f t="shared" si="3107"/>
        <v>0</v>
      </c>
      <c r="V3917" s="84">
        <f t="shared" si="3108"/>
        <v>179800</v>
      </c>
      <c r="W3917" s="84">
        <f t="shared" si="3109"/>
        <v>179800</v>
      </c>
      <c r="X3917" s="59"/>
      <c r="Y3917" s="609">
        <f t="shared" si="3111"/>
        <v>179800</v>
      </c>
      <c r="Z3917" s="85">
        <v>0.01</v>
      </c>
      <c r="AA3917" s="79">
        <f t="shared" si="3104"/>
        <v>17.98</v>
      </c>
    </row>
    <row r="3918" spans="1:27" ht="23.1" customHeight="1">
      <c r="A3918" s="624">
        <v>1942</v>
      </c>
      <c r="B3918" s="389" t="s">
        <v>25</v>
      </c>
      <c r="C3918" s="80" t="s">
        <v>542</v>
      </c>
      <c r="D3918" s="78">
        <v>19</v>
      </c>
      <c r="E3918" s="78">
        <v>3</v>
      </c>
      <c r="F3918" s="78">
        <v>46</v>
      </c>
      <c r="G3918" s="78">
        <v>1</v>
      </c>
      <c r="H3918" s="31">
        <v>7946</v>
      </c>
      <c r="I3918" s="85">
        <v>150</v>
      </c>
      <c r="J3918" s="84">
        <f t="shared" si="3110"/>
        <v>1191900</v>
      </c>
      <c r="K3918" s="85"/>
      <c r="L3918" s="85"/>
      <c r="M3918" s="85"/>
      <c r="N3918" s="85"/>
      <c r="O3918" s="85"/>
      <c r="P3918" s="85">
        <v>100</v>
      </c>
      <c r="Q3918" s="59"/>
      <c r="R3918" s="59">
        <f t="shared" si="3106"/>
        <v>0</v>
      </c>
      <c r="S3918" s="59"/>
      <c r="T3918" s="59"/>
      <c r="U3918" s="59">
        <f t="shared" si="3107"/>
        <v>0</v>
      </c>
      <c r="V3918" s="84">
        <f t="shared" si="3108"/>
        <v>1191900</v>
      </c>
      <c r="W3918" s="84">
        <f t="shared" si="3109"/>
        <v>1191900</v>
      </c>
      <c r="X3918" s="59"/>
      <c r="Y3918" s="609">
        <f t="shared" si="3111"/>
        <v>1191900</v>
      </c>
      <c r="Z3918" s="85">
        <v>0.01</v>
      </c>
      <c r="AA3918" s="79">
        <f t="shared" si="3104"/>
        <v>119.19</v>
      </c>
    </row>
    <row r="3919" spans="1:27" ht="23.1" customHeight="1">
      <c r="A3919" s="624">
        <v>1943</v>
      </c>
      <c r="B3919" s="389" t="s">
        <v>25</v>
      </c>
      <c r="C3919" s="80" t="s">
        <v>543</v>
      </c>
      <c r="D3919" s="78">
        <v>11</v>
      </c>
      <c r="E3919" s="78">
        <v>1</v>
      </c>
      <c r="F3919" s="78">
        <v>8</v>
      </c>
      <c r="G3919" s="78">
        <v>1</v>
      </c>
      <c r="H3919" s="31">
        <v>4508</v>
      </c>
      <c r="I3919" s="85">
        <v>100</v>
      </c>
      <c r="J3919" s="84">
        <f t="shared" si="3110"/>
        <v>450800</v>
      </c>
      <c r="K3919" s="85"/>
      <c r="L3919" s="85"/>
      <c r="M3919" s="85"/>
      <c r="N3919" s="85"/>
      <c r="O3919" s="85"/>
      <c r="P3919" s="85">
        <v>100</v>
      </c>
      <c r="Q3919" s="59"/>
      <c r="R3919" s="59">
        <f t="shared" si="3106"/>
        <v>0</v>
      </c>
      <c r="S3919" s="59"/>
      <c r="T3919" s="59"/>
      <c r="U3919" s="59">
        <f t="shared" si="3107"/>
        <v>0</v>
      </c>
      <c r="V3919" s="84">
        <f t="shared" si="3108"/>
        <v>450800</v>
      </c>
      <c r="W3919" s="84">
        <f t="shared" si="3109"/>
        <v>450800</v>
      </c>
      <c r="X3919" s="59"/>
      <c r="Y3919" s="609">
        <f t="shared" si="3111"/>
        <v>450800</v>
      </c>
      <c r="Z3919" s="85">
        <v>0.01</v>
      </c>
      <c r="AA3919" s="79">
        <f t="shared" si="3104"/>
        <v>45.08</v>
      </c>
    </row>
    <row r="3920" spans="1:27" ht="23.1" customHeight="1">
      <c r="A3920" s="624">
        <v>1944</v>
      </c>
      <c r="B3920" s="389" t="s">
        <v>25</v>
      </c>
      <c r="C3920" s="80" t="s">
        <v>544</v>
      </c>
      <c r="D3920" s="78">
        <v>11</v>
      </c>
      <c r="E3920" s="78">
        <v>1</v>
      </c>
      <c r="F3920" s="78">
        <v>60</v>
      </c>
      <c r="G3920" s="78">
        <v>1</v>
      </c>
      <c r="H3920" s="31">
        <v>4560</v>
      </c>
      <c r="I3920" s="85">
        <v>150</v>
      </c>
      <c r="J3920" s="84">
        <f t="shared" si="3110"/>
        <v>684000</v>
      </c>
      <c r="K3920" s="85"/>
      <c r="L3920" s="85"/>
      <c r="M3920" s="85"/>
      <c r="N3920" s="85"/>
      <c r="O3920" s="85"/>
      <c r="P3920" s="85">
        <v>100</v>
      </c>
      <c r="Q3920" s="59"/>
      <c r="R3920" s="59">
        <f t="shared" si="3106"/>
        <v>0</v>
      </c>
      <c r="S3920" s="59"/>
      <c r="T3920" s="59"/>
      <c r="U3920" s="59">
        <f t="shared" si="3107"/>
        <v>0</v>
      </c>
      <c r="V3920" s="84">
        <f t="shared" si="3108"/>
        <v>684000</v>
      </c>
      <c r="W3920" s="84">
        <f t="shared" si="3109"/>
        <v>684000</v>
      </c>
      <c r="X3920" s="59"/>
      <c r="Y3920" s="609">
        <f t="shared" si="3111"/>
        <v>684000</v>
      </c>
      <c r="Z3920" s="85">
        <v>0.01</v>
      </c>
      <c r="AA3920" s="79">
        <f t="shared" si="3104"/>
        <v>68.400000000000006</v>
      </c>
    </row>
    <row r="3921" spans="1:27" ht="23.1" customHeight="1">
      <c r="A3921" s="624">
        <v>1945</v>
      </c>
      <c r="B3921" s="389" t="s">
        <v>26</v>
      </c>
      <c r="C3921" s="80" t="s">
        <v>251</v>
      </c>
      <c r="D3921" s="78">
        <v>45</v>
      </c>
      <c r="E3921" s="78">
        <v>0</v>
      </c>
      <c r="F3921" s="78">
        <v>0</v>
      </c>
      <c r="G3921" s="78">
        <v>1</v>
      </c>
      <c r="H3921" s="31">
        <v>18000</v>
      </c>
      <c r="I3921" s="85">
        <v>100</v>
      </c>
      <c r="J3921" s="84">
        <f t="shared" si="3110"/>
        <v>1800000</v>
      </c>
      <c r="K3921" s="85"/>
      <c r="L3921" s="85"/>
      <c r="M3921" s="85"/>
      <c r="N3921" s="85"/>
      <c r="O3921" s="85"/>
      <c r="P3921" s="85">
        <v>100</v>
      </c>
      <c r="Q3921" s="59"/>
      <c r="R3921" s="59">
        <f t="shared" si="3106"/>
        <v>0</v>
      </c>
      <c r="S3921" s="59"/>
      <c r="T3921" s="59"/>
      <c r="U3921" s="59">
        <f t="shared" si="3107"/>
        <v>0</v>
      </c>
      <c r="V3921" s="84">
        <f t="shared" si="3108"/>
        <v>1800000</v>
      </c>
      <c r="W3921" s="84">
        <f t="shared" si="3109"/>
        <v>1800000</v>
      </c>
      <c r="X3921" s="59"/>
      <c r="Y3921" s="609">
        <f t="shared" si="3111"/>
        <v>1800000</v>
      </c>
      <c r="Z3921" s="85">
        <v>0.01</v>
      </c>
      <c r="AA3921" s="79">
        <f t="shared" si="3104"/>
        <v>180</v>
      </c>
    </row>
    <row r="3922" spans="1:27" ht="23.1" customHeight="1">
      <c r="A3922" s="624">
        <v>1946</v>
      </c>
      <c r="B3922" s="389" t="s">
        <v>25</v>
      </c>
      <c r="C3922" s="80" t="s">
        <v>545</v>
      </c>
      <c r="D3922" s="78">
        <v>9</v>
      </c>
      <c r="E3922" s="78">
        <v>3</v>
      </c>
      <c r="F3922" s="78">
        <v>64</v>
      </c>
      <c r="G3922" s="78">
        <v>1</v>
      </c>
      <c r="H3922" s="31">
        <v>3964</v>
      </c>
      <c r="I3922" s="85">
        <v>150</v>
      </c>
      <c r="J3922" s="84">
        <f t="shared" si="3110"/>
        <v>594600</v>
      </c>
      <c r="K3922" s="85"/>
      <c r="L3922" s="85"/>
      <c r="M3922" s="85"/>
      <c r="N3922" s="85"/>
      <c r="O3922" s="85"/>
      <c r="P3922" s="85">
        <v>100</v>
      </c>
      <c r="Q3922" s="59"/>
      <c r="R3922" s="59">
        <f t="shared" si="3106"/>
        <v>0</v>
      </c>
      <c r="S3922" s="59"/>
      <c r="T3922" s="59"/>
      <c r="U3922" s="59">
        <f t="shared" si="3107"/>
        <v>0</v>
      </c>
      <c r="V3922" s="84">
        <f t="shared" si="3108"/>
        <v>594600</v>
      </c>
      <c r="W3922" s="84">
        <f t="shared" si="3109"/>
        <v>594600</v>
      </c>
      <c r="X3922" s="59"/>
      <c r="Y3922" s="609">
        <f t="shared" si="3111"/>
        <v>594600</v>
      </c>
      <c r="Z3922" s="85">
        <v>0.01</v>
      </c>
      <c r="AA3922" s="79">
        <f t="shared" si="3104"/>
        <v>59.46</v>
      </c>
    </row>
    <row r="3923" spans="1:27" ht="23.1" customHeight="1">
      <c r="A3923" s="624">
        <v>1947</v>
      </c>
      <c r="B3923" s="389" t="s">
        <v>25</v>
      </c>
      <c r="C3923" s="80" t="s">
        <v>546</v>
      </c>
      <c r="D3923" s="78">
        <v>20</v>
      </c>
      <c r="E3923" s="78">
        <v>2</v>
      </c>
      <c r="F3923" s="78">
        <v>39</v>
      </c>
      <c r="G3923" s="78">
        <v>1</v>
      </c>
      <c r="H3923" s="31">
        <v>8239</v>
      </c>
      <c r="I3923" s="85">
        <v>150</v>
      </c>
      <c r="J3923" s="84">
        <f t="shared" si="3110"/>
        <v>1235850</v>
      </c>
      <c r="K3923" s="85"/>
      <c r="L3923" s="85"/>
      <c r="M3923" s="85"/>
      <c r="N3923" s="85"/>
      <c r="O3923" s="85"/>
      <c r="P3923" s="85">
        <v>100</v>
      </c>
      <c r="Q3923" s="59"/>
      <c r="R3923" s="59">
        <f t="shared" si="3106"/>
        <v>0</v>
      </c>
      <c r="S3923" s="59"/>
      <c r="T3923" s="59"/>
      <c r="U3923" s="59">
        <f t="shared" si="3107"/>
        <v>0</v>
      </c>
      <c r="V3923" s="84">
        <f t="shared" si="3108"/>
        <v>1235850</v>
      </c>
      <c r="W3923" s="84">
        <f t="shared" si="3109"/>
        <v>1235850</v>
      </c>
      <c r="X3923" s="59"/>
      <c r="Y3923" s="609">
        <f t="shared" si="3111"/>
        <v>1235850</v>
      </c>
      <c r="Z3923" s="85">
        <v>0.01</v>
      </c>
      <c r="AA3923" s="79">
        <f t="shared" si="3104"/>
        <v>123.58499999999999</v>
      </c>
    </row>
    <row r="3924" spans="1:27" ht="23.1" customHeight="1">
      <c r="A3924" s="624">
        <v>1948</v>
      </c>
      <c r="B3924" s="389" t="s">
        <v>25</v>
      </c>
      <c r="C3924" s="80" t="s">
        <v>547</v>
      </c>
      <c r="D3924" s="78">
        <v>18</v>
      </c>
      <c r="E3924" s="78">
        <v>0</v>
      </c>
      <c r="F3924" s="78">
        <v>52</v>
      </c>
      <c r="G3924" s="78">
        <v>1</v>
      </c>
      <c r="H3924" s="31">
        <v>7252</v>
      </c>
      <c r="I3924" s="85">
        <v>150</v>
      </c>
      <c r="J3924" s="84">
        <f t="shared" si="3110"/>
        <v>1087800</v>
      </c>
      <c r="K3924" s="85"/>
      <c r="L3924" s="85"/>
      <c r="M3924" s="85"/>
      <c r="N3924" s="85"/>
      <c r="O3924" s="85"/>
      <c r="P3924" s="85">
        <v>100</v>
      </c>
      <c r="Q3924" s="59"/>
      <c r="R3924" s="59">
        <f t="shared" si="3106"/>
        <v>0</v>
      </c>
      <c r="S3924" s="59"/>
      <c r="T3924" s="59"/>
      <c r="U3924" s="59">
        <f t="shared" si="3107"/>
        <v>0</v>
      </c>
      <c r="V3924" s="84">
        <f t="shared" si="3108"/>
        <v>1087800</v>
      </c>
      <c r="W3924" s="84">
        <f t="shared" si="3109"/>
        <v>1087800</v>
      </c>
      <c r="X3924" s="59"/>
      <c r="Y3924" s="609">
        <f t="shared" si="3111"/>
        <v>1087800</v>
      </c>
      <c r="Z3924" s="85">
        <v>0.01</v>
      </c>
      <c r="AA3924" s="79">
        <f t="shared" si="3104"/>
        <v>108.78</v>
      </c>
    </row>
    <row r="3925" spans="1:27" ht="23.1" customHeight="1">
      <c r="A3925" s="624">
        <v>1949</v>
      </c>
      <c r="B3925" s="389" t="s">
        <v>25</v>
      </c>
      <c r="C3925" s="80" t="s">
        <v>548</v>
      </c>
      <c r="D3925" s="78">
        <v>14</v>
      </c>
      <c r="E3925" s="78">
        <v>3</v>
      </c>
      <c r="F3925" s="78">
        <v>71</v>
      </c>
      <c r="G3925" s="78">
        <v>1</v>
      </c>
      <c r="H3925" s="31">
        <v>5971</v>
      </c>
      <c r="I3925" s="85">
        <v>150</v>
      </c>
      <c r="J3925" s="84">
        <f t="shared" si="3110"/>
        <v>895650</v>
      </c>
      <c r="K3925" s="85"/>
      <c r="L3925" s="85"/>
      <c r="M3925" s="85"/>
      <c r="N3925" s="85"/>
      <c r="O3925" s="85"/>
      <c r="P3925" s="85">
        <v>100</v>
      </c>
      <c r="Q3925" s="59"/>
      <c r="R3925" s="59">
        <f t="shared" si="3106"/>
        <v>0</v>
      </c>
      <c r="S3925" s="59"/>
      <c r="T3925" s="59"/>
      <c r="U3925" s="59">
        <f t="shared" si="3107"/>
        <v>0</v>
      </c>
      <c r="V3925" s="84">
        <f t="shared" si="3108"/>
        <v>895650</v>
      </c>
      <c r="W3925" s="84">
        <f t="shared" si="3109"/>
        <v>895650</v>
      </c>
      <c r="X3925" s="59"/>
      <c r="Y3925" s="609">
        <f t="shared" si="3111"/>
        <v>895650</v>
      </c>
      <c r="Z3925" s="85">
        <v>0.01</v>
      </c>
      <c r="AA3925" s="79">
        <f t="shared" si="3104"/>
        <v>89.564999999999998</v>
      </c>
    </row>
    <row r="3926" spans="1:27" ht="23.1" customHeight="1">
      <c r="A3926" s="624">
        <v>1950</v>
      </c>
      <c r="B3926" s="389" t="s">
        <v>25</v>
      </c>
      <c r="C3926" s="80" t="s">
        <v>549</v>
      </c>
      <c r="D3926" s="78">
        <v>23</v>
      </c>
      <c r="E3926" s="78">
        <v>1</v>
      </c>
      <c r="F3926" s="78">
        <v>61</v>
      </c>
      <c r="G3926" s="78">
        <v>1</v>
      </c>
      <c r="H3926" s="31">
        <v>9361</v>
      </c>
      <c r="I3926" s="85">
        <v>100</v>
      </c>
      <c r="J3926" s="84">
        <f t="shared" si="3110"/>
        <v>936100</v>
      </c>
      <c r="K3926" s="85"/>
      <c r="L3926" s="85"/>
      <c r="M3926" s="85"/>
      <c r="N3926" s="85"/>
      <c r="O3926" s="85"/>
      <c r="P3926" s="85">
        <v>100</v>
      </c>
      <c r="Q3926" s="59"/>
      <c r="R3926" s="59">
        <f t="shared" si="3106"/>
        <v>0</v>
      </c>
      <c r="S3926" s="59"/>
      <c r="T3926" s="59"/>
      <c r="U3926" s="59">
        <f t="shared" si="3107"/>
        <v>0</v>
      </c>
      <c r="V3926" s="84">
        <f t="shared" si="3108"/>
        <v>936100</v>
      </c>
      <c r="W3926" s="84">
        <f t="shared" si="3109"/>
        <v>936100</v>
      </c>
      <c r="X3926" s="59"/>
      <c r="Y3926" s="609">
        <f t="shared" si="3111"/>
        <v>936100</v>
      </c>
      <c r="Z3926" s="85">
        <v>0.01</v>
      </c>
      <c r="AA3926" s="79">
        <f t="shared" si="3104"/>
        <v>93.61</v>
      </c>
    </row>
    <row r="3927" spans="1:27" ht="23.1" customHeight="1">
      <c r="A3927" s="624">
        <v>1951</v>
      </c>
      <c r="B3927" s="389" t="s">
        <v>25</v>
      </c>
      <c r="C3927" s="80" t="s">
        <v>550</v>
      </c>
      <c r="D3927" s="78">
        <v>5</v>
      </c>
      <c r="E3927" s="78">
        <v>3</v>
      </c>
      <c r="F3927" s="78">
        <v>8</v>
      </c>
      <c r="G3927" s="78">
        <v>1</v>
      </c>
      <c r="H3927" s="31">
        <v>2308</v>
      </c>
      <c r="I3927" s="85">
        <v>100</v>
      </c>
      <c r="J3927" s="84">
        <f t="shared" si="3110"/>
        <v>230800</v>
      </c>
      <c r="K3927" s="85"/>
      <c r="L3927" s="85"/>
      <c r="M3927" s="85"/>
      <c r="N3927" s="85"/>
      <c r="O3927" s="85"/>
      <c r="P3927" s="85">
        <v>100</v>
      </c>
      <c r="Q3927" s="59"/>
      <c r="R3927" s="59">
        <f t="shared" si="3106"/>
        <v>0</v>
      </c>
      <c r="S3927" s="59"/>
      <c r="T3927" s="59"/>
      <c r="U3927" s="59">
        <f t="shared" si="3107"/>
        <v>0</v>
      </c>
      <c r="V3927" s="84">
        <f t="shared" si="3108"/>
        <v>230800</v>
      </c>
      <c r="W3927" s="84">
        <f t="shared" si="3109"/>
        <v>230800</v>
      </c>
      <c r="X3927" s="59"/>
      <c r="Y3927" s="609">
        <f t="shared" si="3111"/>
        <v>230800</v>
      </c>
      <c r="Z3927" s="85">
        <v>0.01</v>
      </c>
      <c r="AA3927" s="79">
        <f t="shared" si="3104"/>
        <v>23.08</v>
      </c>
    </row>
    <row r="3928" spans="1:27" ht="23.1" customHeight="1">
      <c r="A3928" s="624">
        <v>1952</v>
      </c>
      <c r="B3928" s="389" t="s">
        <v>25</v>
      </c>
      <c r="C3928" s="80" t="s">
        <v>551</v>
      </c>
      <c r="D3928" s="78">
        <v>4</v>
      </c>
      <c r="E3928" s="78">
        <v>0</v>
      </c>
      <c r="F3928" s="78">
        <v>16</v>
      </c>
      <c r="G3928" s="78">
        <v>1</v>
      </c>
      <c r="H3928" s="31">
        <v>1616</v>
      </c>
      <c r="I3928" s="85">
        <v>150</v>
      </c>
      <c r="J3928" s="84">
        <f t="shared" si="3110"/>
        <v>242400</v>
      </c>
      <c r="K3928" s="85"/>
      <c r="L3928" s="85"/>
      <c r="M3928" s="85"/>
      <c r="N3928" s="85"/>
      <c r="O3928" s="85"/>
      <c r="P3928" s="85">
        <v>100</v>
      </c>
      <c r="Q3928" s="59"/>
      <c r="R3928" s="59">
        <f t="shared" si="3106"/>
        <v>0</v>
      </c>
      <c r="S3928" s="59"/>
      <c r="T3928" s="59"/>
      <c r="U3928" s="59">
        <f t="shared" si="3107"/>
        <v>0</v>
      </c>
      <c r="V3928" s="84">
        <f t="shared" si="3108"/>
        <v>242400</v>
      </c>
      <c r="W3928" s="84">
        <f t="shared" si="3109"/>
        <v>242400</v>
      </c>
      <c r="X3928" s="59"/>
      <c r="Y3928" s="609">
        <f t="shared" si="3111"/>
        <v>242400</v>
      </c>
      <c r="Z3928" s="85">
        <v>0.01</v>
      </c>
      <c r="AA3928" s="79">
        <f t="shared" si="3104"/>
        <v>24.24</v>
      </c>
    </row>
    <row r="3929" spans="1:27" ht="23.1" customHeight="1">
      <c r="A3929" s="624">
        <v>1953</v>
      </c>
      <c r="B3929" s="389" t="s">
        <v>25</v>
      </c>
      <c r="C3929" s="80" t="s">
        <v>552</v>
      </c>
      <c r="D3929" s="78">
        <v>6</v>
      </c>
      <c r="E3929" s="78">
        <v>0</v>
      </c>
      <c r="F3929" s="78">
        <v>66</v>
      </c>
      <c r="G3929" s="78">
        <v>1</v>
      </c>
      <c r="H3929" s="31">
        <v>2466</v>
      </c>
      <c r="I3929" s="85">
        <v>150</v>
      </c>
      <c r="J3929" s="84">
        <f t="shared" si="3110"/>
        <v>369900</v>
      </c>
      <c r="K3929" s="85"/>
      <c r="L3929" s="85"/>
      <c r="M3929" s="85"/>
      <c r="N3929" s="85"/>
      <c r="O3929" s="85"/>
      <c r="P3929" s="85">
        <v>100</v>
      </c>
      <c r="Q3929" s="59"/>
      <c r="R3929" s="59">
        <f t="shared" si="3106"/>
        <v>0</v>
      </c>
      <c r="S3929" s="59"/>
      <c r="T3929" s="59"/>
      <c r="U3929" s="59">
        <f t="shared" si="3107"/>
        <v>0</v>
      </c>
      <c r="V3929" s="84">
        <f t="shared" si="3108"/>
        <v>369900</v>
      </c>
      <c r="W3929" s="84">
        <f t="shared" si="3109"/>
        <v>369900</v>
      </c>
      <c r="X3929" s="59"/>
      <c r="Y3929" s="609">
        <f t="shared" si="3111"/>
        <v>369900</v>
      </c>
      <c r="Z3929" s="85">
        <v>0.01</v>
      </c>
      <c r="AA3929" s="79">
        <f t="shared" si="3104"/>
        <v>36.99</v>
      </c>
    </row>
    <row r="3930" spans="1:27" ht="23.1" customHeight="1">
      <c r="A3930" s="624">
        <v>1954</v>
      </c>
      <c r="B3930" s="389" t="s">
        <v>25</v>
      </c>
      <c r="C3930" s="80" t="s">
        <v>553</v>
      </c>
      <c r="D3930" s="78">
        <v>11</v>
      </c>
      <c r="E3930" s="78">
        <v>1</v>
      </c>
      <c r="F3930" s="78">
        <v>52</v>
      </c>
      <c r="G3930" s="78">
        <v>1</v>
      </c>
      <c r="H3930" s="31">
        <v>4552</v>
      </c>
      <c r="I3930" s="85">
        <v>100</v>
      </c>
      <c r="J3930" s="84">
        <f t="shared" si="3110"/>
        <v>455200</v>
      </c>
      <c r="K3930" s="85"/>
      <c r="L3930" s="85"/>
      <c r="M3930" s="85"/>
      <c r="N3930" s="85"/>
      <c r="O3930" s="85"/>
      <c r="P3930" s="85">
        <v>100</v>
      </c>
      <c r="Q3930" s="59"/>
      <c r="R3930" s="59">
        <f t="shared" si="3106"/>
        <v>0</v>
      </c>
      <c r="S3930" s="59"/>
      <c r="T3930" s="59"/>
      <c r="U3930" s="59">
        <f t="shared" si="3107"/>
        <v>0</v>
      </c>
      <c r="V3930" s="84">
        <f t="shared" si="3108"/>
        <v>455200</v>
      </c>
      <c r="W3930" s="84">
        <f t="shared" si="3109"/>
        <v>455200</v>
      </c>
      <c r="X3930" s="59"/>
      <c r="Y3930" s="609">
        <f t="shared" si="3111"/>
        <v>455200</v>
      </c>
      <c r="Z3930" s="85">
        <v>0.01</v>
      </c>
      <c r="AA3930" s="79">
        <f t="shared" si="3104"/>
        <v>45.52</v>
      </c>
    </row>
    <row r="3931" spans="1:27" ht="23.1" customHeight="1">
      <c r="A3931" s="624">
        <v>1955</v>
      </c>
      <c r="B3931" s="389" t="s">
        <v>25</v>
      </c>
      <c r="C3931" s="80" t="s">
        <v>554</v>
      </c>
      <c r="D3931" s="78">
        <v>24</v>
      </c>
      <c r="E3931" s="78">
        <v>0</v>
      </c>
      <c r="F3931" s="78">
        <v>14</v>
      </c>
      <c r="G3931" s="78">
        <v>1</v>
      </c>
      <c r="H3931" s="31">
        <v>9614</v>
      </c>
      <c r="I3931" s="85">
        <v>150</v>
      </c>
      <c r="J3931" s="84">
        <f t="shared" si="3110"/>
        <v>1442100</v>
      </c>
      <c r="K3931" s="85"/>
      <c r="L3931" s="85"/>
      <c r="M3931" s="85"/>
      <c r="N3931" s="85"/>
      <c r="O3931" s="85"/>
      <c r="P3931" s="85">
        <v>100</v>
      </c>
      <c r="Q3931" s="59"/>
      <c r="R3931" s="59">
        <f t="shared" si="3106"/>
        <v>0</v>
      </c>
      <c r="S3931" s="59"/>
      <c r="T3931" s="59"/>
      <c r="U3931" s="59">
        <f t="shared" si="3107"/>
        <v>0</v>
      </c>
      <c r="V3931" s="84">
        <f t="shared" si="3108"/>
        <v>1442100</v>
      </c>
      <c r="W3931" s="84">
        <f t="shared" si="3109"/>
        <v>1442100</v>
      </c>
      <c r="X3931" s="59"/>
      <c r="Y3931" s="609">
        <f t="shared" si="3111"/>
        <v>1442100</v>
      </c>
      <c r="Z3931" s="85">
        <v>0.01</v>
      </c>
      <c r="AA3931" s="79">
        <f t="shared" si="3104"/>
        <v>144.21</v>
      </c>
    </row>
    <row r="3932" spans="1:27" ht="23.1" customHeight="1">
      <c r="A3932" s="624">
        <v>1956</v>
      </c>
      <c r="B3932" s="389" t="s">
        <v>25</v>
      </c>
      <c r="C3932" s="80" t="s">
        <v>555</v>
      </c>
      <c r="D3932" s="78">
        <v>5</v>
      </c>
      <c r="E3932" s="78">
        <v>3</v>
      </c>
      <c r="F3932" s="78">
        <v>73</v>
      </c>
      <c r="G3932" s="78">
        <v>1</v>
      </c>
      <c r="H3932" s="31">
        <v>2373</v>
      </c>
      <c r="I3932" s="85">
        <v>150</v>
      </c>
      <c r="J3932" s="84">
        <f t="shared" si="3110"/>
        <v>355950</v>
      </c>
      <c r="K3932" s="85"/>
      <c r="L3932" s="85"/>
      <c r="M3932" s="85"/>
      <c r="N3932" s="85"/>
      <c r="O3932" s="85"/>
      <c r="P3932" s="85">
        <v>100</v>
      </c>
      <c r="Q3932" s="59"/>
      <c r="R3932" s="59">
        <f t="shared" si="3106"/>
        <v>0</v>
      </c>
      <c r="S3932" s="59"/>
      <c r="T3932" s="59"/>
      <c r="U3932" s="59">
        <f t="shared" si="3107"/>
        <v>0</v>
      </c>
      <c r="V3932" s="84">
        <f t="shared" si="3108"/>
        <v>355950</v>
      </c>
      <c r="W3932" s="84">
        <f t="shared" si="3109"/>
        <v>355950</v>
      </c>
      <c r="X3932" s="59"/>
      <c r="Y3932" s="609">
        <f t="shared" si="3111"/>
        <v>355950</v>
      </c>
      <c r="Z3932" s="85">
        <v>0.01</v>
      </c>
      <c r="AA3932" s="79">
        <f t="shared" si="3104"/>
        <v>35.594999999999999</v>
      </c>
    </row>
    <row r="3933" spans="1:27" ht="23.1" customHeight="1">
      <c r="A3933" s="624">
        <v>1957</v>
      </c>
      <c r="B3933" s="389" t="s">
        <v>25</v>
      </c>
      <c r="C3933" s="80" t="s">
        <v>556</v>
      </c>
      <c r="D3933" s="78">
        <v>6</v>
      </c>
      <c r="E3933" s="78">
        <v>3</v>
      </c>
      <c r="F3933" s="78">
        <v>31</v>
      </c>
      <c r="G3933" s="78">
        <v>1</v>
      </c>
      <c r="H3933" s="31">
        <v>2731</v>
      </c>
      <c r="I3933" s="85">
        <v>150</v>
      </c>
      <c r="J3933" s="84">
        <f t="shared" si="3110"/>
        <v>409650</v>
      </c>
      <c r="K3933" s="85"/>
      <c r="L3933" s="85"/>
      <c r="M3933" s="85"/>
      <c r="N3933" s="85"/>
      <c r="O3933" s="85"/>
      <c r="P3933" s="85">
        <v>100</v>
      </c>
      <c r="Q3933" s="59"/>
      <c r="R3933" s="59">
        <f t="shared" si="3106"/>
        <v>0</v>
      </c>
      <c r="S3933" s="59"/>
      <c r="T3933" s="59"/>
      <c r="U3933" s="59">
        <f t="shared" si="3107"/>
        <v>0</v>
      </c>
      <c r="V3933" s="84">
        <f t="shared" si="3108"/>
        <v>409650</v>
      </c>
      <c r="W3933" s="84">
        <f t="shared" si="3109"/>
        <v>409650</v>
      </c>
      <c r="X3933" s="59"/>
      <c r="Y3933" s="609">
        <f t="shared" si="3111"/>
        <v>409650</v>
      </c>
      <c r="Z3933" s="85">
        <v>0.01</v>
      </c>
      <c r="AA3933" s="79">
        <f t="shared" si="3104"/>
        <v>40.965000000000003</v>
      </c>
    </row>
    <row r="3934" spans="1:27" s="343" customFormat="1" ht="23.1" customHeight="1">
      <c r="A3934" s="624">
        <v>1958</v>
      </c>
      <c r="B3934" s="311" t="s">
        <v>25</v>
      </c>
      <c r="C3934" s="629" t="s">
        <v>557</v>
      </c>
      <c r="D3934" s="105">
        <v>1</v>
      </c>
      <c r="E3934" s="105">
        <v>2</v>
      </c>
      <c r="F3934" s="105">
        <v>99</v>
      </c>
      <c r="G3934" s="105">
        <v>1</v>
      </c>
      <c r="H3934" s="297">
        <v>699</v>
      </c>
      <c r="I3934" s="302">
        <v>150</v>
      </c>
      <c r="J3934" s="106">
        <f t="shared" si="3110"/>
        <v>104850</v>
      </c>
      <c r="K3934" s="302"/>
      <c r="L3934" s="302"/>
      <c r="M3934" s="302"/>
      <c r="N3934" s="302"/>
      <c r="O3934" s="302"/>
      <c r="P3934" s="302">
        <v>100</v>
      </c>
      <c r="Q3934" s="300"/>
      <c r="R3934" s="300">
        <f t="shared" si="3106"/>
        <v>0</v>
      </c>
      <c r="S3934" s="300"/>
      <c r="T3934" s="300"/>
      <c r="U3934" s="300">
        <f t="shared" si="3107"/>
        <v>0</v>
      </c>
      <c r="V3934" s="106">
        <f t="shared" si="3108"/>
        <v>104850</v>
      </c>
      <c r="W3934" s="106">
        <f t="shared" si="3109"/>
        <v>104850</v>
      </c>
      <c r="X3934" s="300"/>
      <c r="Y3934" s="308">
        <f t="shared" si="3111"/>
        <v>104850</v>
      </c>
      <c r="Z3934" s="302">
        <v>0.01</v>
      </c>
      <c r="AA3934" s="305">
        <f t="shared" si="3104"/>
        <v>10.484999999999999</v>
      </c>
    </row>
    <row r="3935" spans="1:27" ht="23.1" customHeight="1">
      <c r="A3935" s="624">
        <v>1959</v>
      </c>
      <c r="B3935" s="389" t="s">
        <v>25</v>
      </c>
      <c r="C3935" s="80" t="s">
        <v>558</v>
      </c>
      <c r="D3935" s="78">
        <v>19</v>
      </c>
      <c r="E3935" s="78">
        <v>0</v>
      </c>
      <c r="F3935" s="78">
        <v>45</v>
      </c>
      <c r="G3935" s="78">
        <v>1</v>
      </c>
      <c r="H3935" s="31">
        <v>7645</v>
      </c>
      <c r="I3935" s="85">
        <v>100</v>
      </c>
      <c r="J3935" s="84">
        <f t="shared" si="3110"/>
        <v>764500</v>
      </c>
      <c r="K3935" s="85"/>
      <c r="L3935" s="85"/>
      <c r="M3935" s="85"/>
      <c r="N3935" s="85"/>
      <c r="O3935" s="85"/>
      <c r="P3935" s="85">
        <v>100</v>
      </c>
      <c r="Q3935" s="59"/>
      <c r="R3935" s="59">
        <f t="shared" si="3106"/>
        <v>0</v>
      </c>
      <c r="S3935" s="59"/>
      <c r="T3935" s="59"/>
      <c r="U3935" s="59">
        <f t="shared" si="3107"/>
        <v>0</v>
      </c>
      <c r="V3935" s="84">
        <f t="shared" si="3108"/>
        <v>764500</v>
      </c>
      <c r="W3935" s="84">
        <f t="shared" si="3109"/>
        <v>764500</v>
      </c>
      <c r="X3935" s="59"/>
      <c r="Y3935" s="609">
        <f t="shared" si="3111"/>
        <v>764500</v>
      </c>
      <c r="Z3935" s="85">
        <v>0.01</v>
      </c>
      <c r="AA3935" s="79">
        <f t="shared" si="3104"/>
        <v>76.45</v>
      </c>
    </row>
    <row r="3936" spans="1:27" ht="23.1" customHeight="1">
      <c r="A3936" s="624">
        <v>1960</v>
      </c>
      <c r="B3936" s="389" t="s">
        <v>25</v>
      </c>
      <c r="C3936" s="80" t="s">
        <v>559</v>
      </c>
      <c r="D3936" s="78">
        <v>1</v>
      </c>
      <c r="E3936" s="78">
        <v>2</v>
      </c>
      <c r="F3936" s="78">
        <v>88</v>
      </c>
      <c r="G3936" s="78">
        <v>1</v>
      </c>
      <c r="H3936" s="31">
        <v>688</v>
      </c>
      <c r="I3936" s="85">
        <v>100</v>
      </c>
      <c r="J3936" s="84">
        <f t="shared" si="3110"/>
        <v>68800</v>
      </c>
      <c r="K3936" s="85"/>
      <c r="L3936" s="85"/>
      <c r="M3936" s="85"/>
      <c r="N3936" s="85"/>
      <c r="O3936" s="85"/>
      <c r="P3936" s="85">
        <v>100</v>
      </c>
      <c r="Q3936" s="59"/>
      <c r="R3936" s="59">
        <f t="shared" si="3106"/>
        <v>0</v>
      </c>
      <c r="S3936" s="59"/>
      <c r="T3936" s="59"/>
      <c r="U3936" s="59">
        <f t="shared" si="3107"/>
        <v>0</v>
      </c>
      <c r="V3936" s="84">
        <f t="shared" si="3108"/>
        <v>68800</v>
      </c>
      <c r="W3936" s="84">
        <f t="shared" si="3109"/>
        <v>68800</v>
      </c>
      <c r="X3936" s="59"/>
      <c r="Y3936" s="609">
        <f t="shared" si="3111"/>
        <v>68800</v>
      </c>
      <c r="Z3936" s="85">
        <v>0.01</v>
      </c>
      <c r="AA3936" s="79">
        <f t="shared" si="3104"/>
        <v>6.88</v>
      </c>
    </row>
    <row r="3937" spans="1:27" s="657" customFormat="1" ht="23.1" customHeight="1">
      <c r="A3937" s="624">
        <v>1961</v>
      </c>
      <c r="B3937" s="648" t="s">
        <v>25</v>
      </c>
      <c r="C3937" s="649" t="s">
        <v>560</v>
      </c>
      <c r="D3937" s="650">
        <v>5</v>
      </c>
      <c r="E3937" s="650">
        <v>3</v>
      </c>
      <c r="F3937" s="650">
        <v>12</v>
      </c>
      <c r="G3937" s="650">
        <v>1</v>
      </c>
      <c r="H3937" s="651">
        <v>2312</v>
      </c>
      <c r="I3937" s="652">
        <v>150</v>
      </c>
      <c r="J3937" s="653">
        <f t="shared" si="3110"/>
        <v>346800</v>
      </c>
      <c r="K3937" s="652"/>
      <c r="L3937" s="652"/>
      <c r="M3937" s="652"/>
      <c r="N3937" s="652"/>
      <c r="O3937" s="652"/>
      <c r="P3937" s="652">
        <v>100</v>
      </c>
      <c r="Q3937" s="654"/>
      <c r="R3937" s="654">
        <f t="shared" si="3106"/>
        <v>0</v>
      </c>
      <c r="S3937" s="654"/>
      <c r="T3937" s="654"/>
      <c r="U3937" s="654">
        <f t="shared" si="3107"/>
        <v>0</v>
      </c>
      <c r="V3937" s="653">
        <f t="shared" si="3108"/>
        <v>346800</v>
      </c>
      <c r="W3937" s="653">
        <f t="shared" si="3109"/>
        <v>346800</v>
      </c>
      <c r="X3937" s="654"/>
      <c r="Y3937" s="655">
        <f t="shared" si="3111"/>
        <v>346800</v>
      </c>
      <c r="Z3937" s="652">
        <v>0.01</v>
      </c>
      <c r="AA3937" s="656">
        <f t="shared" si="3104"/>
        <v>34.68</v>
      </c>
    </row>
    <row r="3938" spans="1:27" ht="23.1" customHeight="1">
      <c r="A3938" s="624">
        <v>1962</v>
      </c>
      <c r="B3938" s="389" t="s">
        <v>25</v>
      </c>
      <c r="C3938" s="80" t="s">
        <v>561</v>
      </c>
      <c r="D3938" s="78">
        <v>9</v>
      </c>
      <c r="E3938" s="78">
        <v>2</v>
      </c>
      <c r="F3938" s="78">
        <v>32</v>
      </c>
      <c r="G3938" s="78">
        <v>1</v>
      </c>
      <c r="H3938" s="31">
        <v>3832</v>
      </c>
      <c r="I3938" s="85">
        <v>150</v>
      </c>
      <c r="J3938" s="84">
        <f t="shared" si="3110"/>
        <v>574800</v>
      </c>
      <c r="K3938" s="85"/>
      <c r="L3938" s="85"/>
      <c r="M3938" s="85"/>
      <c r="N3938" s="85"/>
      <c r="O3938" s="85"/>
      <c r="P3938" s="85">
        <v>100</v>
      </c>
      <c r="Q3938" s="59"/>
      <c r="R3938" s="59">
        <f t="shared" si="3106"/>
        <v>0</v>
      </c>
      <c r="S3938" s="59"/>
      <c r="T3938" s="59"/>
      <c r="U3938" s="59">
        <f t="shared" si="3107"/>
        <v>0</v>
      </c>
      <c r="V3938" s="84">
        <f t="shared" si="3108"/>
        <v>574800</v>
      </c>
      <c r="W3938" s="84">
        <f t="shared" si="3109"/>
        <v>574800</v>
      </c>
      <c r="X3938" s="59"/>
      <c r="Y3938" s="609">
        <f t="shared" si="3111"/>
        <v>574800</v>
      </c>
      <c r="Z3938" s="85">
        <v>0.01</v>
      </c>
      <c r="AA3938" s="79">
        <f t="shared" si="3104"/>
        <v>57.48</v>
      </c>
    </row>
    <row r="3939" spans="1:27" ht="23.1" customHeight="1">
      <c r="A3939" s="624">
        <v>1963</v>
      </c>
      <c r="B3939" s="389" t="s">
        <v>25</v>
      </c>
      <c r="C3939" s="80" t="s">
        <v>562</v>
      </c>
      <c r="D3939" s="78">
        <v>8</v>
      </c>
      <c r="E3939" s="78">
        <v>1</v>
      </c>
      <c r="F3939" s="78">
        <v>55</v>
      </c>
      <c r="G3939" s="78">
        <v>1</v>
      </c>
      <c r="H3939" s="31">
        <v>3355</v>
      </c>
      <c r="I3939" s="85">
        <v>100</v>
      </c>
      <c r="J3939" s="84">
        <f t="shared" si="3110"/>
        <v>335500</v>
      </c>
      <c r="K3939" s="85"/>
      <c r="L3939" s="85"/>
      <c r="M3939" s="85"/>
      <c r="N3939" s="85"/>
      <c r="O3939" s="85"/>
      <c r="P3939" s="85">
        <v>100</v>
      </c>
      <c r="Q3939" s="59"/>
      <c r="R3939" s="59">
        <f t="shared" si="3106"/>
        <v>0</v>
      </c>
      <c r="S3939" s="59"/>
      <c r="T3939" s="59"/>
      <c r="U3939" s="59">
        <f t="shared" si="3107"/>
        <v>0</v>
      </c>
      <c r="V3939" s="84">
        <f t="shared" si="3108"/>
        <v>335500</v>
      </c>
      <c r="W3939" s="84">
        <f t="shared" si="3109"/>
        <v>335500</v>
      </c>
      <c r="X3939" s="59"/>
      <c r="Y3939" s="609">
        <f t="shared" si="3111"/>
        <v>335500</v>
      </c>
      <c r="Z3939" s="85">
        <v>0.01</v>
      </c>
      <c r="AA3939" s="79">
        <f t="shared" si="3104"/>
        <v>33.549999999999997</v>
      </c>
    </row>
    <row r="3940" spans="1:27" ht="23.1" customHeight="1">
      <c r="A3940" s="624">
        <v>1964</v>
      </c>
      <c r="B3940" s="389" t="s">
        <v>25</v>
      </c>
      <c r="C3940" s="80" t="s">
        <v>563</v>
      </c>
      <c r="D3940" s="78">
        <v>12</v>
      </c>
      <c r="E3940" s="78">
        <v>0</v>
      </c>
      <c r="F3940" s="78">
        <v>47</v>
      </c>
      <c r="G3940" s="78">
        <v>1</v>
      </c>
      <c r="H3940" s="31">
        <v>4847</v>
      </c>
      <c r="I3940" s="85">
        <v>150</v>
      </c>
      <c r="J3940" s="84">
        <f t="shared" si="3110"/>
        <v>727050</v>
      </c>
      <c r="K3940" s="85"/>
      <c r="L3940" s="85"/>
      <c r="M3940" s="85"/>
      <c r="N3940" s="85"/>
      <c r="O3940" s="85"/>
      <c r="P3940" s="85">
        <v>100</v>
      </c>
      <c r="Q3940" s="59"/>
      <c r="R3940" s="59">
        <f t="shared" si="3106"/>
        <v>0</v>
      </c>
      <c r="S3940" s="59"/>
      <c r="T3940" s="59"/>
      <c r="U3940" s="59">
        <f t="shared" si="3107"/>
        <v>0</v>
      </c>
      <c r="V3940" s="84">
        <f t="shared" si="3108"/>
        <v>727050</v>
      </c>
      <c r="W3940" s="84">
        <f t="shared" si="3109"/>
        <v>727050</v>
      </c>
      <c r="X3940" s="59"/>
      <c r="Y3940" s="609">
        <f t="shared" si="3111"/>
        <v>727050</v>
      </c>
      <c r="Z3940" s="85">
        <v>0.01</v>
      </c>
      <c r="AA3940" s="79">
        <f t="shared" si="3104"/>
        <v>72.704999999999998</v>
      </c>
    </row>
    <row r="3941" spans="1:27" ht="23.1" customHeight="1">
      <c r="A3941" s="624">
        <v>1965</v>
      </c>
      <c r="B3941" s="389" t="s">
        <v>25</v>
      </c>
      <c r="C3941" s="80" t="s">
        <v>564</v>
      </c>
      <c r="D3941" s="78">
        <v>2</v>
      </c>
      <c r="E3941" s="78">
        <v>1</v>
      </c>
      <c r="F3941" s="78">
        <v>91</v>
      </c>
      <c r="G3941" s="78">
        <v>1</v>
      </c>
      <c r="H3941" s="31">
        <v>991</v>
      </c>
      <c r="I3941" s="85">
        <v>150</v>
      </c>
      <c r="J3941" s="84">
        <f t="shared" si="3110"/>
        <v>148650</v>
      </c>
      <c r="K3941" s="85"/>
      <c r="L3941" s="85"/>
      <c r="M3941" s="85"/>
      <c r="N3941" s="85"/>
      <c r="O3941" s="85"/>
      <c r="P3941" s="85">
        <v>100</v>
      </c>
      <c r="Q3941" s="59"/>
      <c r="R3941" s="59">
        <f t="shared" si="3106"/>
        <v>0</v>
      </c>
      <c r="S3941" s="59"/>
      <c r="T3941" s="59"/>
      <c r="U3941" s="59">
        <f t="shared" si="3107"/>
        <v>0</v>
      </c>
      <c r="V3941" s="84">
        <f t="shared" si="3108"/>
        <v>148650</v>
      </c>
      <c r="W3941" s="84">
        <f t="shared" si="3109"/>
        <v>148650</v>
      </c>
      <c r="X3941" s="59"/>
      <c r="Y3941" s="609">
        <f t="shared" si="3111"/>
        <v>148650</v>
      </c>
      <c r="Z3941" s="85">
        <v>0.01</v>
      </c>
      <c r="AA3941" s="79">
        <f t="shared" si="3104"/>
        <v>14.865</v>
      </c>
    </row>
    <row r="3942" spans="1:27" ht="25.5" customHeight="1">
      <c r="A3942" s="624">
        <v>1966</v>
      </c>
      <c r="B3942" s="389" t="s">
        <v>25</v>
      </c>
      <c r="C3942" s="80" t="s">
        <v>565</v>
      </c>
      <c r="D3942" s="78">
        <v>7</v>
      </c>
      <c r="E3942" s="78">
        <v>2</v>
      </c>
      <c r="F3942" s="78">
        <v>67</v>
      </c>
      <c r="G3942" s="78">
        <v>1</v>
      </c>
      <c r="H3942" s="31">
        <v>3067</v>
      </c>
      <c r="I3942" s="85">
        <v>100</v>
      </c>
      <c r="J3942" s="84">
        <f t="shared" si="3110"/>
        <v>306700</v>
      </c>
      <c r="K3942" s="85"/>
      <c r="L3942" s="85"/>
      <c r="M3942" s="85"/>
      <c r="N3942" s="85"/>
      <c r="O3942" s="85"/>
      <c r="P3942" s="85">
        <v>100</v>
      </c>
      <c r="Q3942" s="59"/>
      <c r="R3942" s="59">
        <f t="shared" si="3106"/>
        <v>0</v>
      </c>
      <c r="S3942" s="59"/>
      <c r="T3942" s="59"/>
      <c r="U3942" s="59">
        <f t="shared" si="3107"/>
        <v>0</v>
      </c>
      <c r="V3942" s="84">
        <f t="shared" si="3108"/>
        <v>306700</v>
      </c>
      <c r="W3942" s="84">
        <f t="shared" si="3109"/>
        <v>306700</v>
      </c>
      <c r="X3942" s="59"/>
      <c r="Y3942" s="609">
        <f t="shared" si="3111"/>
        <v>306700</v>
      </c>
      <c r="Z3942" s="85">
        <v>0.01</v>
      </c>
      <c r="AA3942" s="79">
        <f t="shared" si="3104"/>
        <v>30.67</v>
      </c>
    </row>
    <row r="3943" spans="1:27" ht="23.1" customHeight="1">
      <c r="A3943" s="624">
        <v>1967</v>
      </c>
      <c r="B3943" s="389" t="s">
        <v>25</v>
      </c>
      <c r="C3943" s="80" t="s">
        <v>566</v>
      </c>
      <c r="D3943" s="78">
        <v>8</v>
      </c>
      <c r="E3943" s="78">
        <v>1</v>
      </c>
      <c r="F3943" s="78">
        <v>32</v>
      </c>
      <c r="G3943" s="78">
        <v>1</v>
      </c>
      <c r="H3943" s="31">
        <v>3332</v>
      </c>
      <c r="I3943" s="85">
        <v>150</v>
      </c>
      <c r="J3943" s="84">
        <f t="shared" si="3110"/>
        <v>499800</v>
      </c>
      <c r="K3943" s="85"/>
      <c r="L3943" s="85"/>
      <c r="M3943" s="85"/>
      <c r="N3943" s="85"/>
      <c r="O3943" s="85"/>
      <c r="P3943" s="85">
        <v>100</v>
      </c>
      <c r="Q3943" s="59"/>
      <c r="R3943" s="59">
        <f t="shared" si="3106"/>
        <v>0</v>
      </c>
      <c r="S3943" s="59"/>
      <c r="T3943" s="59"/>
      <c r="U3943" s="59">
        <f t="shared" si="3107"/>
        <v>0</v>
      </c>
      <c r="V3943" s="84">
        <f t="shared" si="3108"/>
        <v>499800</v>
      </c>
      <c r="W3943" s="84">
        <f t="shared" si="3109"/>
        <v>499800</v>
      </c>
      <c r="X3943" s="59"/>
      <c r="Y3943" s="609">
        <f t="shared" si="3111"/>
        <v>499800</v>
      </c>
      <c r="Z3943" s="85">
        <v>0.01</v>
      </c>
      <c r="AA3943" s="79">
        <f t="shared" si="3104"/>
        <v>49.98</v>
      </c>
    </row>
    <row r="3944" spans="1:27" ht="23.1" customHeight="1">
      <c r="A3944" s="624">
        <v>1968</v>
      </c>
      <c r="B3944" s="389" t="s">
        <v>25</v>
      </c>
      <c r="C3944" s="80" t="s">
        <v>567</v>
      </c>
      <c r="D3944" s="78">
        <v>7</v>
      </c>
      <c r="E3944" s="78">
        <v>0</v>
      </c>
      <c r="F3944" s="78">
        <v>13</v>
      </c>
      <c r="G3944" s="78">
        <v>1</v>
      </c>
      <c r="H3944" s="31">
        <v>2813</v>
      </c>
      <c r="I3944" s="85">
        <v>150</v>
      </c>
      <c r="J3944" s="84">
        <f t="shared" si="3110"/>
        <v>421950</v>
      </c>
      <c r="K3944" s="85"/>
      <c r="L3944" s="85"/>
      <c r="M3944" s="85"/>
      <c r="N3944" s="85"/>
      <c r="O3944" s="85"/>
      <c r="P3944" s="85">
        <v>100</v>
      </c>
      <c r="Q3944" s="59"/>
      <c r="R3944" s="59">
        <f t="shared" si="3106"/>
        <v>0</v>
      </c>
      <c r="S3944" s="59"/>
      <c r="T3944" s="59"/>
      <c r="U3944" s="59">
        <f t="shared" si="3107"/>
        <v>0</v>
      </c>
      <c r="V3944" s="84">
        <f t="shared" si="3108"/>
        <v>421950</v>
      </c>
      <c r="W3944" s="84">
        <f t="shared" si="3109"/>
        <v>421950</v>
      </c>
      <c r="X3944" s="59"/>
      <c r="Y3944" s="609">
        <f t="shared" si="3111"/>
        <v>421950</v>
      </c>
      <c r="Z3944" s="85">
        <v>0.01</v>
      </c>
      <c r="AA3944" s="79">
        <f t="shared" si="3104"/>
        <v>42.195</v>
      </c>
    </row>
    <row r="3945" spans="1:27" ht="23.1" customHeight="1">
      <c r="A3945" s="624">
        <v>1969</v>
      </c>
      <c r="B3945" s="389" t="s">
        <v>25</v>
      </c>
      <c r="C3945" s="80" t="s">
        <v>568</v>
      </c>
      <c r="D3945" s="78">
        <v>6</v>
      </c>
      <c r="E3945" s="78">
        <v>0</v>
      </c>
      <c r="F3945" s="78">
        <v>51</v>
      </c>
      <c r="G3945" s="78">
        <v>1</v>
      </c>
      <c r="H3945" s="31">
        <v>2451</v>
      </c>
      <c r="I3945" s="85">
        <v>100</v>
      </c>
      <c r="J3945" s="84">
        <f t="shared" si="3110"/>
        <v>245100</v>
      </c>
      <c r="K3945" s="85"/>
      <c r="L3945" s="85"/>
      <c r="M3945" s="85"/>
      <c r="N3945" s="85"/>
      <c r="O3945" s="85"/>
      <c r="P3945" s="85">
        <v>100</v>
      </c>
      <c r="Q3945" s="59"/>
      <c r="R3945" s="59">
        <f t="shared" si="3106"/>
        <v>0</v>
      </c>
      <c r="S3945" s="59"/>
      <c r="T3945" s="59"/>
      <c r="U3945" s="59">
        <f t="shared" si="3107"/>
        <v>0</v>
      </c>
      <c r="V3945" s="84">
        <f t="shared" si="3108"/>
        <v>245100</v>
      </c>
      <c r="W3945" s="84">
        <f t="shared" si="3109"/>
        <v>245100</v>
      </c>
      <c r="X3945" s="59"/>
      <c r="Y3945" s="609">
        <f t="shared" si="3111"/>
        <v>245100</v>
      </c>
      <c r="Z3945" s="85">
        <v>0.01</v>
      </c>
      <c r="AA3945" s="79">
        <f t="shared" si="3104"/>
        <v>24.51</v>
      </c>
    </row>
    <row r="3946" spans="1:27" ht="23.1" customHeight="1">
      <c r="A3946" s="624">
        <v>1970</v>
      </c>
      <c r="B3946" s="389" t="s">
        <v>25</v>
      </c>
      <c r="C3946" s="80" t="s">
        <v>569</v>
      </c>
      <c r="D3946" s="78">
        <v>9</v>
      </c>
      <c r="E3946" s="78">
        <v>0</v>
      </c>
      <c r="F3946" s="78">
        <v>51</v>
      </c>
      <c r="G3946" s="78">
        <v>1</v>
      </c>
      <c r="H3946" s="31">
        <v>3651</v>
      </c>
      <c r="I3946" s="85">
        <v>100</v>
      </c>
      <c r="J3946" s="84">
        <f t="shared" si="3110"/>
        <v>365100</v>
      </c>
      <c r="K3946" s="85"/>
      <c r="L3946" s="85"/>
      <c r="M3946" s="85"/>
      <c r="N3946" s="85"/>
      <c r="O3946" s="85"/>
      <c r="P3946" s="85">
        <v>100</v>
      </c>
      <c r="Q3946" s="59"/>
      <c r="R3946" s="59">
        <f t="shared" si="3106"/>
        <v>0</v>
      </c>
      <c r="S3946" s="59"/>
      <c r="T3946" s="59"/>
      <c r="U3946" s="59">
        <f t="shared" si="3107"/>
        <v>0</v>
      </c>
      <c r="V3946" s="84">
        <f t="shared" si="3108"/>
        <v>365100</v>
      </c>
      <c r="W3946" s="84">
        <f t="shared" si="3109"/>
        <v>365100</v>
      </c>
      <c r="X3946" s="59"/>
      <c r="Y3946" s="609">
        <f t="shared" si="3111"/>
        <v>365100</v>
      </c>
      <c r="Z3946" s="85">
        <v>0.01</v>
      </c>
      <c r="AA3946" s="79">
        <f t="shared" si="3104"/>
        <v>36.51</v>
      </c>
    </row>
    <row r="3947" spans="1:27" ht="23.1" customHeight="1">
      <c r="A3947" s="624">
        <v>1971</v>
      </c>
      <c r="B3947" s="389" t="s">
        <v>25</v>
      </c>
      <c r="C3947" s="80" t="s">
        <v>570</v>
      </c>
      <c r="D3947" s="78">
        <v>3</v>
      </c>
      <c r="E3947" s="78">
        <v>1</v>
      </c>
      <c r="F3947" s="78">
        <v>93</v>
      </c>
      <c r="G3947" s="78">
        <v>1</v>
      </c>
      <c r="H3947" s="31">
        <v>1393</v>
      </c>
      <c r="I3947" s="85">
        <v>100</v>
      </c>
      <c r="J3947" s="84">
        <f t="shared" si="3110"/>
        <v>139300</v>
      </c>
      <c r="K3947" s="85"/>
      <c r="L3947" s="85"/>
      <c r="M3947" s="85"/>
      <c r="N3947" s="85"/>
      <c r="O3947" s="85"/>
      <c r="P3947" s="85">
        <v>100</v>
      </c>
      <c r="Q3947" s="59"/>
      <c r="R3947" s="59">
        <f t="shared" si="3106"/>
        <v>0</v>
      </c>
      <c r="S3947" s="59"/>
      <c r="T3947" s="59"/>
      <c r="U3947" s="59">
        <f t="shared" si="3107"/>
        <v>0</v>
      </c>
      <c r="V3947" s="84">
        <f t="shared" si="3108"/>
        <v>139300</v>
      </c>
      <c r="W3947" s="84">
        <f t="shared" si="3109"/>
        <v>139300</v>
      </c>
      <c r="X3947" s="59"/>
      <c r="Y3947" s="609">
        <f t="shared" si="3111"/>
        <v>139300</v>
      </c>
      <c r="Z3947" s="85">
        <v>0.01</v>
      </c>
      <c r="AA3947" s="79">
        <f t="shared" si="3104"/>
        <v>13.93</v>
      </c>
    </row>
    <row r="3948" spans="1:27" ht="23.1" customHeight="1">
      <c r="A3948" s="624">
        <v>1972</v>
      </c>
      <c r="B3948" s="389" t="s">
        <v>25</v>
      </c>
      <c r="C3948" s="80" t="s">
        <v>571</v>
      </c>
      <c r="D3948" s="78">
        <v>8</v>
      </c>
      <c r="E3948" s="78">
        <v>0</v>
      </c>
      <c r="F3948" s="78">
        <v>45</v>
      </c>
      <c r="G3948" s="78">
        <v>1</v>
      </c>
      <c r="H3948" s="31">
        <v>3245</v>
      </c>
      <c r="I3948" s="85">
        <v>100</v>
      </c>
      <c r="J3948" s="84">
        <f t="shared" si="3110"/>
        <v>324500</v>
      </c>
      <c r="K3948" s="85"/>
      <c r="L3948" s="85"/>
      <c r="M3948" s="85"/>
      <c r="N3948" s="85"/>
      <c r="O3948" s="85"/>
      <c r="P3948" s="85">
        <v>100</v>
      </c>
      <c r="Q3948" s="59"/>
      <c r="R3948" s="59">
        <f t="shared" si="3106"/>
        <v>0</v>
      </c>
      <c r="S3948" s="59"/>
      <c r="T3948" s="59"/>
      <c r="U3948" s="59">
        <f t="shared" si="3107"/>
        <v>0</v>
      </c>
      <c r="V3948" s="84">
        <f t="shared" si="3108"/>
        <v>324500</v>
      </c>
      <c r="W3948" s="84">
        <f t="shared" si="3109"/>
        <v>324500</v>
      </c>
      <c r="X3948" s="59"/>
      <c r="Y3948" s="609">
        <f t="shared" si="3111"/>
        <v>324500</v>
      </c>
      <c r="Z3948" s="85">
        <v>0.01</v>
      </c>
      <c r="AA3948" s="79">
        <f t="shared" si="3104"/>
        <v>32.450000000000003</v>
      </c>
    </row>
    <row r="3949" spans="1:27" ht="23.1" customHeight="1">
      <c r="A3949" s="624">
        <v>1973</v>
      </c>
      <c r="B3949" s="389" t="s">
        <v>25</v>
      </c>
      <c r="C3949" s="80" t="s">
        <v>572</v>
      </c>
      <c r="D3949" s="78">
        <v>6</v>
      </c>
      <c r="E3949" s="78">
        <v>3</v>
      </c>
      <c r="F3949" s="78">
        <v>28</v>
      </c>
      <c r="G3949" s="78">
        <v>1</v>
      </c>
      <c r="H3949" s="31">
        <v>2728</v>
      </c>
      <c r="I3949" s="85">
        <v>150</v>
      </c>
      <c r="J3949" s="84">
        <f t="shared" si="3110"/>
        <v>409200</v>
      </c>
      <c r="K3949" s="85"/>
      <c r="L3949" s="85"/>
      <c r="M3949" s="85"/>
      <c r="N3949" s="85"/>
      <c r="O3949" s="85"/>
      <c r="P3949" s="85">
        <v>100</v>
      </c>
      <c r="Q3949" s="59"/>
      <c r="R3949" s="59">
        <f t="shared" si="3106"/>
        <v>0</v>
      </c>
      <c r="S3949" s="59"/>
      <c r="T3949" s="59"/>
      <c r="U3949" s="59">
        <f t="shared" si="3107"/>
        <v>0</v>
      </c>
      <c r="V3949" s="84">
        <f t="shared" si="3108"/>
        <v>409200</v>
      </c>
      <c r="W3949" s="84">
        <f t="shared" si="3109"/>
        <v>409200</v>
      </c>
      <c r="X3949" s="59"/>
      <c r="Y3949" s="609">
        <f t="shared" si="3111"/>
        <v>409200</v>
      </c>
      <c r="Z3949" s="85">
        <v>0.01</v>
      </c>
      <c r="AA3949" s="79">
        <f t="shared" si="3104"/>
        <v>40.92</v>
      </c>
    </row>
    <row r="3950" spans="1:27" ht="23.1" customHeight="1">
      <c r="A3950" s="624">
        <v>1974</v>
      </c>
      <c r="B3950" s="389" t="s">
        <v>25</v>
      </c>
      <c r="C3950" s="80" t="s">
        <v>573</v>
      </c>
      <c r="D3950" s="78">
        <v>13</v>
      </c>
      <c r="E3950" s="78">
        <v>0</v>
      </c>
      <c r="F3950" s="78">
        <v>77</v>
      </c>
      <c r="G3950" s="78">
        <v>1</v>
      </c>
      <c r="H3950" s="31">
        <v>5277</v>
      </c>
      <c r="I3950" s="85">
        <v>150</v>
      </c>
      <c r="J3950" s="84">
        <f t="shared" si="3110"/>
        <v>791550</v>
      </c>
      <c r="K3950" s="85"/>
      <c r="L3950" s="85"/>
      <c r="M3950" s="85"/>
      <c r="N3950" s="85"/>
      <c r="O3950" s="85"/>
      <c r="P3950" s="85">
        <v>100</v>
      </c>
      <c r="Q3950" s="59"/>
      <c r="R3950" s="59">
        <f t="shared" si="3106"/>
        <v>0</v>
      </c>
      <c r="S3950" s="59"/>
      <c r="T3950" s="59"/>
      <c r="U3950" s="59">
        <f t="shared" si="3107"/>
        <v>0</v>
      </c>
      <c r="V3950" s="84">
        <f t="shared" si="3108"/>
        <v>791550</v>
      </c>
      <c r="W3950" s="84">
        <f t="shared" si="3109"/>
        <v>791550</v>
      </c>
      <c r="X3950" s="59"/>
      <c r="Y3950" s="609">
        <f t="shared" si="3111"/>
        <v>791550</v>
      </c>
      <c r="Z3950" s="85">
        <v>0.01</v>
      </c>
      <c r="AA3950" s="79">
        <f t="shared" si="3104"/>
        <v>79.155000000000001</v>
      </c>
    </row>
    <row r="3951" spans="1:27" ht="23.1" customHeight="1">
      <c r="A3951" s="624">
        <v>1975</v>
      </c>
      <c r="B3951" s="389" t="s">
        <v>25</v>
      </c>
      <c r="C3951" s="80" t="s">
        <v>574</v>
      </c>
      <c r="D3951" s="78">
        <v>27</v>
      </c>
      <c r="E3951" s="78">
        <v>1</v>
      </c>
      <c r="F3951" s="78">
        <v>48</v>
      </c>
      <c r="G3951" s="78">
        <v>1</v>
      </c>
      <c r="H3951" s="31">
        <v>10948</v>
      </c>
      <c r="I3951" s="85">
        <v>100</v>
      </c>
      <c r="J3951" s="84">
        <f t="shared" si="3110"/>
        <v>1094800</v>
      </c>
      <c r="K3951" s="85"/>
      <c r="L3951" s="85"/>
      <c r="M3951" s="85"/>
      <c r="N3951" s="85"/>
      <c r="O3951" s="85"/>
      <c r="P3951" s="85">
        <v>100</v>
      </c>
      <c r="Q3951" s="59"/>
      <c r="R3951" s="59">
        <f t="shared" si="3106"/>
        <v>0</v>
      </c>
      <c r="S3951" s="59"/>
      <c r="T3951" s="59"/>
      <c r="U3951" s="59">
        <f t="shared" si="3107"/>
        <v>0</v>
      </c>
      <c r="V3951" s="84">
        <f t="shared" si="3108"/>
        <v>1094800</v>
      </c>
      <c r="W3951" s="84">
        <f t="shared" si="3109"/>
        <v>1094800</v>
      </c>
      <c r="X3951" s="59"/>
      <c r="Y3951" s="609">
        <f t="shared" si="3111"/>
        <v>1094800</v>
      </c>
      <c r="Z3951" s="85">
        <v>0.01</v>
      </c>
      <c r="AA3951" s="79">
        <f t="shared" si="3104"/>
        <v>109.48</v>
      </c>
    </row>
    <row r="3952" spans="1:27" ht="23.1" customHeight="1">
      <c r="A3952" s="624">
        <v>1976</v>
      </c>
      <c r="B3952" s="389" t="s">
        <v>25</v>
      </c>
      <c r="C3952" s="80" t="s">
        <v>575</v>
      </c>
      <c r="D3952" s="78">
        <v>5</v>
      </c>
      <c r="E3952" s="78">
        <v>1</v>
      </c>
      <c r="F3952" s="78">
        <v>43</v>
      </c>
      <c r="G3952" s="78">
        <v>1</v>
      </c>
      <c r="H3952" s="31">
        <v>2143</v>
      </c>
      <c r="I3952" s="85">
        <v>150</v>
      </c>
      <c r="J3952" s="84">
        <f t="shared" si="3110"/>
        <v>321450</v>
      </c>
      <c r="K3952" s="85"/>
      <c r="L3952" s="85"/>
      <c r="M3952" s="85"/>
      <c r="N3952" s="85"/>
      <c r="O3952" s="85"/>
      <c r="P3952" s="85">
        <v>100</v>
      </c>
      <c r="Q3952" s="59"/>
      <c r="R3952" s="59">
        <f t="shared" si="3106"/>
        <v>0</v>
      </c>
      <c r="S3952" s="59"/>
      <c r="T3952" s="59"/>
      <c r="U3952" s="59">
        <f t="shared" si="3107"/>
        <v>0</v>
      </c>
      <c r="V3952" s="84">
        <f t="shared" si="3108"/>
        <v>321450</v>
      </c>
      <c r="W3952" s="84">
        <f t="shared" si="3109"/>
        <v>321450</v>
      </c>
      <c r="X3952" s="59"/>
      <c r="Y3952" s="609">
        <f t="shared" si="3111"/>
        <v>321450</v>
      </c>
      <c r="Z3952" s="85">
        <v>0.01</v>
      </c>
      <c r="AA3952" s="79">
        <f t="shared" si="3104"/>
        <v>32.145000000000003</v>
      </c>
    </row>
    <row r="3953" spans="1:27" ht="23.1" customHeight="1">
      <c r="A3953" s="624">
        <v>1977</v>
      </c>
      <c r="B3953" s="389" t="s">
        <v>25</v>
      </c>
      <c r="C3953" s="80" t="s">
        <v>576</v>
      </c>
      <c r="D3953" s="78">
        <v>26</v>
      </c>
      <c r="E3953" s="78">
        <v>0</v>
      </c>
      <c r="F3953" s="78">
        <v>99</v>
      </c>
      <c r="G3953" s="78">
        <v>1</v>
      </c>
      <c r="H3953" s="31">
        <v>10499</v>
      </c>
      <c r="I3953" s="85">
        <v>100</v>
      </c>
      <c r="J3953" s="84">
        <f t="shared" si="3110"/>
        <v>1049900</v>
      </c>
      <c r="K3953" s="85"/>
      <c r="L3953" s="85"/>
      <c r="M3953" s="85"/>
      <c r="N3953" s="85"/>
      <c r="O3953" s="85"/>
      <c r="P3953" s="85">
        <v>100</v>
      </c>
      <c r="Q3953" s="59"/>
      <c r="R3953" s="59">
        <f t="shared" si="3106"/>
        <v>0</v>
      </c>
      <c r="S3953" s="59"/>
      <c r="T3953" s="59"/>
      <c r="U3953" s="59">
        <f t="shared" si="3107"/>
        <v>0</v>
      </c>
      <c r="V3953" s="84">
        <f t="shared" si="3108"/>
        <v>1049900</v>
      </c>
      <c r="W3953" s="84">
        <f t="shared" si="3109"/>
        <v>1049900</v>
      </c>
      <c r="X3953" s="59"/>
      <c r="Y3953" s="609">
        <f t="shared" si="3111"/>
        <v>1049900</v>
      </c>
      <c r="Z3953" s="85">
        <v>0.01</v>
      </c>
      <c r="AA3953" s="79">
        <f t="shared" si="3104"/>
        <v>104.99</v>
      </c>
    </row>
    <row r="3954" spans="1:27" s="343" customFormat="1" ht="23.1" customHeight="1">
      <c r="A3954" s="624">
        <v>1978</v>
      </c>
      <c r="B3954" s="311" t="s">
        <v>25</v>
      </c>
      <c r="C3954" s="629" t="s">
        <v>577</v>
      </c>
      <c r="D3954" s="105">
        <v>15</v>
      </c>
      <c r="E3954" s="105">
        <v>3</v>
      </c>
      <c r="F3954" s="105">
        <v>28</v>
      </c>
      <c r="G3954" s="105">
        <v>1</v>
      </c>
      <c r="H3954" s="297">
        <v>6328</v>
      </c>
      <c r="I3954" s="302">
        <v>150</v>
      </c>
      <c r="J3954" s="106">
        <f t="shared" si="3110"/>
        <v>949200</v>
      </c>
      <c r="K3954" s="302"/>
      <c r="L3954" s="302"/>
      <c r="M3954" s="302"/>
      <c r="N3954" s="302"/>
      <c r="O3954" s="302"/>
      <c r="P3954" s="302">
        <v>100</v>
      </c>
      <c r="Q3954" s="300"/>
      <c r="R3954" s="300">
        <f t="shared" si="3106"/>
        <v>0</v>
      </c>
      <c r="S3954" s="300"/>
      <c r="T3954" s="300"/>
      <c r="U3954" s="300">
        <f t="shared" si="3107"/>
        <v>0</v>
      </c>
      <c r="V3954" s="106">
        <f t="shared" si="3108"/>
        <v>949200</v>
      </c>
      <c r="W3954" s="106">
        <f t="shared" si="3109"/>
        <v>949200</v>
      </c>
      <c r="X3954" s="300"/>
      <c r="Y3954" s="308">
        <f t="shared" si="3111"/>
        <v>949200</v>
      </c>
      <c r="Z3954" s="302">
        <v>0.01</v>
      </c>
      <c r="AA3954" s="305">
        <f t="shared" si="3104"/>
        <v>94.92</v>
      </c>
    </row>
    <row r="3955" spans="1:27" ht="23.1" customHeight="1">
      <c r="A3955" s="624">
        <v>1979</v>
      </c>
      <c r="B3955" s="389" t="s">
        <v>25</v>
      </c>
      <c r="C3955" s="80" t="s">
        <v>578</v>
      </c>
      <c r="D3955" s="78">
        <v>17</v>
      </c>
      <c r="E3955" s="78">
        <v>3</v>
      </c>
      <c r="F3955" s="78">
        <v>44</v>
      </c>
      <c r="G3955" s="78">
        <v>1</v>
      </c>
      <c r="H3955" s="31">
        <v>7144</v>
      </c>
      <c r="I3955" s="85">
        <v>150</v>
      </c>
      <c r="J3955" s="84">
        <f t="shared" si="3110"/>
        <v>1071600</v>
      </c>
      <c r="K3955" s="85"/>
      <c r="L3955" s="85"/>
      <c r="M3955" s="85"/>
      <c r="N3955" s="85"/>
      <c r="O3955" s="85"/>
      <c r="P3955" s="85">
        <v>100</v>
      </c>
      <c r="Q3955" s="59"/>
      <c r="R3955" s="59">
        <f t="shared" si="3106"/>
        <v>0</v>
      </c>
      <c r="S3955" s="59"/>
      <c r="T3955" s="59"/>
      <c r="U3955" s="59">
        <f t="shared" si="3107"/>
        <v>0</v>
      </c>
      <c r="V3955" s="84">
        <f t="shared" si="3108"/>
        <v>1071600</v>
      </c>
      <c r="W3955" s="84">
        <f t="shared" si="3109"/>
        <v>1071600</v>
      </c>
      <c r="X3955" s="59"/>
      <c r="Y3955" s="609">
        <f t="shared" si="3111"/>
        <v>1071600</v>
      </c>
      <c r="Z3955" s="85">
        <v>0.01</v>
      </c>
      <c r="AA3955" s="79">
        <f t="shared" si="3104"/>
        <v>107.16</v>
      </c>
    </row>
    <row r="3956" spans="1:27" ht="23.1" customHeight="1">
      <c r="A3956" s="624">
        <v>1980</v>
      </c>
      <c r="B3956" s="389" t="s">
        <v>25</v>
      </c>
      <c r="C3956" s="80" t="s">
        <v>579</v>
      </c>
      <c r="D3956" s="78">
        <v>5</v>
      </c>
      <c r="E3956" s="78">
        <v>0</v>
      </c>
      <c r="F3956" s="78">
        <v>38</v>
      </c>
      <c r="G3956" s="78">
        <v>1</v>
      </c>
      <c r="H3956" s="31">
        <v>2038</v>
      </c>
      <c r="I3956" s="85">
        <v>100</v>
      </c>
      <c r="J3956" s="84">
        <f t="shared" si="3110"/>
        <v>203800</v>
      </c>
      <c r="K3956" s="85"/>
      <c r="L3956" s="85"/>
      <c r="M3956" s="85"/>
      <c r="N3956" s="85"/>
      <c r="O3956" s="85"/>
      <c r="P3956" s="85">
        <v>100</v>
      </c>
      <c r="Q3956" s="59"/>
      <c r="R3956" s="59">
        <f t="shared" si="3106"/>
        <v>0</v>
      </c>
      <c r="S3956" s="59"/>
      <c r="T3956" s="59"/>
      <c r="U3956" s="59">
        <f t="shared" si="3107"/>
        <v>0</v>
      </c>
      <c r="V3956" s="84">
        <f t="shared" si="3108"/>
        <v>203800</v>
      </c>
      <c r="W3956" s="84">
        <f t="shared" si="3109"/>
        <v>203800</v>
      </c>
      <c r="X3956" s="59"/>
      <c r="Y3956" s="609">
        <f t="shared" si="3111"/>
        <v>203800</v>
      </c>
      <c r="Z3956" s="85">
        <v>0.01</v>
      </c>
      <c r="AA3956" s="79">
        <f t="shared" si="3104"/>
        <v>20.38</v>
      </c>
    </row>
    <row r="3957" spans="1:27" ht="23.1" customHeight="1">
      <c r="A3957" s="624">
        <v>1981</v>
      </c>
      <c r="B3957" s="389" t="s">
        <v>25</v>
      </c>
      <c r="C3957" s="80" t="s">
        <v>580</v>
      </c>
      <c r="D3957" s="78">
        <v>12</v>
      </c>
      <c r="E3957" s="78">
        <v>1</v>
      </c>
      <c r="F3957" s="78">
        <v>42</v>
      </c>
      <c r="G3957" s="78">
        <v>1</v>
      </c>
      <c r="H3957" s="31">
        <v>4942</v>
      </c>
      <c r="I3957" s="85">
        <v>100</v>
      </c>
      <c r="J3957" s="84">
        <f t="shared" si="3110"/>
        <v>494200</v>
      </c>
      <c r="K3957" s="85"/>
      <c r="L3957" s="85"/>
      <c r="M3957" s="85"/>
      <c r="N3957" s="85"/>
      <c r="O3957" s="85"/>
      <c r="P3957" s="85">
        <v>100</v>
      </c>
      <c r="Q3957" s="59"/>
      <c r="R3957" s="59">
        <f t="shared" si="3106"/>
        <v>0</v>
      </c>
      <c r="S3957" s="59"/>
      <c r="T3957" s="59"/>
      <c r="U3957" s="59">
        <f t="shared" si="3107"/>
        <v>0</v>
      </c>
      <c r="V3957" s="84">
        <f t="shared" si="3108"/>
        <v>494200</v>
      </c>
      <c r="W3957" s="84">
        <f t="shared" si="3109"/>
        <v>494200</v>
      </c>
      <c r="X3957" s="59"/>
      <c r="Y3957" s="609">
        <f t="shared" si="3111"/>
        <v>494200</v>
      </c>
      <c r="Z3957" s="85">
        <v>0.01</v>
      </c>
      <c r="AA3957" s="79">
        <f t="shared" si="3104"/>
        <v>49.42</v>
      </c>
    </row>
    <row r="3958" spans="1:27" ht="23.1" customHeight="1">
      <c r="A3958" s="624">
        <v>1982</v>
      </c>
      <c r="B3958" s="389" t="s">
        <v>25</v>
      </c>
      <c r="C3958" s="80" t="s">
        <v>581</v>
      </c>
      <c r="D3958" s="78">
        <v>5</v>
      </c>
      <c r="E3958" s="78">
        <v>3</v>
      </c>
      <c r="F3958" s="78">
        <v>12</v>
      </c>
      <c r="G3958" s="78">
        <v>1</v>
      </c>
      <c r="H3958" s="31">
        <v>2312</v>
      </c>
      <c r="I3958" s="85">
        <v>150</v>
      </c>
      <c r="J3958" s="84">
        <f t="shared" si="3110"/>
        <v>346800</v>
      </c>
      <c r="K3958" s="85"/>
      <c r="L3958" s="85"/>
      <c r="M3958" s="85"/>
      <c r="N3958" s="85"/>
      <c r="O3958" s="85"/>
      <c r="P3958" s="85">
        <v>100</v>
      </c>
      <c r="Q3958" s="59"/>
      <c r="R3958" s="59">
        <f t="shared" si="3106"/>
        <v>0</v>
      </c>
      <c r="S3958" s="59"/>
      <c r="T3958" s="59"/>
      <c r="U3958" s="59">
        <f t="shared" si="3107"/>
        <v>0</v>
      </c>
      <c r="V3958" s="84">
        <f t="shared" si="3108"/>
        <v>346800</v>
      </c>
      <c r="W3958" s="84">
        <f t="shared" si="3109"/>
        <v>346800</v>
      </c>
      <c r="X3958" s="59"/>
      <c r="Y3958" s="609">
        <f t="shared" si="3111"/>
        <v>346800</v>
      </c>
      <c r="Z3958" s="85">
        <v>0.01</v>
      </c>
      <c r="AA3958" s="79">
        <f t="shared" si="3104"/>
        <v>34.68</v>
      </c>
    </row>
    <row r="3959" spans="1:27" ht="23.1" customHeight="1">
      <c r="A3959" s="624">
        <v>1983</v>
      </c>
      <c r="B3959" s="389" t="s">
        <v>25</v>
      </c>
      <c r="C3959" s="80" t="s">
        <v>582</v>
      </c>
      <c r="D3959" s="78">
        <v>13</v>
      </c>
      <c r="E3959" s="78">
        <v>2</v>
      </c>
      <c r="F3959" s="78">
        <v>76</v>
      </c>
      <c r="G3959" s="78">
        <v>1</v>
      </c>
      <c r="H3959" s="31">
        <v>5476</v>
      </c>
      <c r="I3959" s="85">
        <v>100</v>
      </c>
      <c r="J3959" s="84">
        <f t="shared" si="3110"/>
        <v>547600</v>
      </c>
      <c r="K3959" s="85"/>
      <c r="L3959" s="85"/>
      <c r="M3959" s="85"/>
      <c r="N3959" s="85"/>
      <c r="O3959" s="85"/>
      <c r="P3959" s="85">
        <v>100</v>
      </c>
      <c r="Q3959" s="59"/>
      <c r="R3959" s="59">
        <f t="shared" si="3106"/>
        <v>0</v>
      </c>
      <c r="S3959" s="59"/>
      <c r="T3959" s="59"/>
      <c r="U3959" s="59">
        <f t="shared" si="3107"/>
        <v>0</v>
      </c>
      <c r="V3959" s="84">
        <f t="shared" si="3108"/>
        <v>547600</v>
      </c>
      <c r="W3959" s="84">
        <f t="shared" si="3109"/>
        <v>547600</v>
      </c>
      <c r="X3959" s="59"/>
      <c r="Y3959" s="609">
        <f t="shared" si="3111"/>
        <v>547600</v>
      </c>
      <c r="Z3959" s="85">
        <v>0.01</v>
      </c>
      <c r="AA3959" s="79">
        <f t="shared" si="3104"/>
        <v>54.76</v>
      </c>
    </row>
    <row r="3960" spans="1:27" ht="23.1" customHeight="1">
      <c r="A3960" s="624">
        <v>1984</v>
      </c>
      <c r="B3960" s="389" t="s">
        <v>25</v>
      </c>
      <c r="C3960" s="80" t="s">
        <v>583</v>
      </c>
      <c r="D3960" s="78">
        <v>13</v>
      </c>
      <c r="E3960" s="78">
        <v>3</v>
      </c>
      <c r="F3960" s="78">
        <v>98</v>
      </c>
      <c r="G3960" s="78">
        <v>1</v>
      </c>
      <c r="H3960" s="31">
        <v>5598</v>
      </c>
      <c r="I3960" s="85">
        <v>100</v>
      </c>
      <c r="J3960" s="84">
        <f t="shared" si="3110"/>
        <v>559800</v>
      </c>
      <c r="K3960" s="85"/>
      <c r="L3960" s="85"/>
      <c r="M3960" s="85"/>
      <c r="N3960" s="85"/>
      <c r="O3960" s="85"/>
      <c r="P3960" s="85">
        <v>100</v>
      </c>
      <c r="Q3960" s="59"/>
      <c r="R3960" s="59">
        <f t="shared" si="3106"/>
        <v>0</v>
      </c>
      <c r="S3960" s="59"/>
      <c r="T3960" s="59"/>
      <c r="U3960" s="59">
        <f t="shared" si="3107"/>
        <v>0</v>
      </c>
      <c r="V3960" s="84">
        <f t="shared" si="3108"/>
        <v>559800</v>
      </c>
      <c r="W3960" s="84">
        <f t="shared" si="3109"/>
        <v>559800</v>
      </c>
      <c r="X3960" s="59"/>
      <c r="Y3960" s="609">
        <f t="shared" si="3111"/>
        <v>559800</v>
      </c>
      <c r="Z3960" s="85">
        <v>0.01</v>
      </c>
      <c r="AA3960" s="79">
        <f t="shared" si="3104"/>
        <v>55.98</v>
      </c>
    </row>
    <row r="3961" spans="1:27" ht="23.1" customHeight="1">
      <c r="A3961" s="624">
        <v>1985</v>
      </c>
      <c r="B3961" s="389" t="s">
        <v>25</v>
      </c>
      <c r="C3961" s="80" t="s">
        <v>584</v>
      </c>
      <c r="D3961" s="78">
        <v>7</v>
      </c>
      <c r="E3961" s="78">
        <v>3</v>
      </c>
      <c r="F3961" s="78">
        <v>43</v>
      </c>
      <c r="G3961" s="78">
        <v>1</v>
      </c>
      <c r="H3961" s="31">
        <v>3143</v>
      </c>
      <c r="I3961" s="85">
        <v>150</v>
      </c>
      <c r="J3961" s="84">
        <f t="shared" si="3110"/>
        <v>471450</v>
      </c>
      <c r="K3961" s="85"/>
      <c r="L3961" s="85"/>
      <c r="M3961" s="85"/>
      <c r="N3961" s="85"/>
      <c r="O3961" s="85"/>
      <c r="P3961" s="85">
        <v>100</v>
      </c>
      <c r="Q3961" s="59"/>
      <c r="R3961" s="59">
        <f t="shared" si="3106"/>
        <v>0</v>
      </c>
      <c r="S3961" s="59"/>
      <c r="T3961" s="59"/>
      <c r="U3961" s="59">
        <f t="shared" si="3107"/>
        <v>0</v>
      </c>
      <c r="V3961" s="84">
        <f t="shared" si="3108"/>
        <v>471450</v>
      </c>
      <c r="W3961" s="84">
        <f t="shared" si="3109"/>
        <v>471450</v>
      </c>
      <c r="X3961" s="59"/>
      <c r="Y3961" s="609">
        <f t="shared" si="3111"/>
        <v>471450</v>
      </c>
      <c r="Z3961" s="85">
        <v>0.01</v>
      </c>
      <c r="AA3961" s="79">
        <f t="shared" si="3104"/>
        <v>47.145000000000003</v>
      </c>
    </row>
    <row r="3962" spans="1:27" ht="23.1" customHeight="1">
      <c r="A3962" s="624">
        <v>1986</v>
      </c>
      <c r="B3962" s="389" t="s">
        <v>25</v>
      </c>
      <c r="C3962" s="80" t="s">
        <v>585</v>
      </c>
      <c r="D3962" s="78">
        <v>9</v>
      </c>
      <c r="E3962" s="78">
        <v>0</v>
      </c>
      <c r="F3962" s="78">
        <v>9</v>
      </c>
      <c r="G3962" s="78">
        <v>1</v>
      </c>
      <c r="H3962" s="31">
        <v>3609</v>
      </c>
      <c r="I3962" s="85">
        <v>150</v>
      </c>
      <c r="J3962" s="84">
        <f t="shared" si="3110"/>
        <v>541350</v>
      </c>
      <c r="K3962" s="85"/>
      <c r="L3962" s="85"/>
      <c r="M3962" s="85"/>
      <c r="N3962" s="85"/>
      <c r="O3962" s="85"/>
      <c r="P3962" s="85">
        <v>100</v>
      </c>
      <c r="Q3962" s="59"/>
      <c r="R3962" s="59">
        <f t="shared" si="3106"/>
        <v>0</v>
      </c>
      <c r="S3962" s="59"/>
      <c r="T3962" s="59"/>
      <c r="U3962" s="59">
        <f t="shared" si="3107"/>
        <v>0</v>
      </c>
      <c r="V3962" s="84">
        <f t="shared" si="3108"/>
        <v>541350</v>
      </c>
      <c r="W3962" s="84">
        <f t="shared" si="3109"/>
        <v>541350</v>
      </c>
      <c r="X3962" s="59"/>
      <c r="Y3962" s="609">
        <f t="shared" si="3111"/>
        <v>541350</v>
      </c>
      <c r="Z3962" s="85">
        <v>0.01</v>
      </c>
      <c r="AA3962" s="79">
        <f t="shared" si="3104"/>
        <v>54.134999999999998</v>
      </c>
    </row>
    <row r="3963" spans="1:27" ht="23.1" customHeight="1">
      <c r="A3963" s="624">
        <v>1987</v>
      </c>
      <c r="B3963" s="389" t="s">
        <v>25</v>
      </c>
      <c r="C3963" s="80" t="s">
        <v>586</v>
      </c>
      <c r="D3963" s="78">
        <v>1</v>
      </c>
      <c r="E3963" s="78">
        <v>0</v>
      </c>
      <c r="F3963" s="78">
        <v>62</v>
      </c>
      <c r="G3963" s="78">
        <v>1</v>
      </c>
      <c r="H3963" s="31">
        <v>462</v>
      </c>
      <c r="I3963" s="85">
        <v>150</v>
      </c>
      <c r="J3963" s="84">
        <f t="shared" si="3110"/>
        <v>69300</v>
      </c>
      <c r="K3963" s="85"/>
      <c r="L3963" s="85"/>
      <c r="M3963" s="85"/>
      <c r="N3963" s="85"/>
      <c r="O3963" s="85"/>
      <c r="P3963" s="85">
        <v>100</v>
      </c>
      <c r="Q3963" s="59"/>
      <c r="R3963" s="59">
        <f t="shared" si="3106"/>
        <v>0</v>
      </c>
      <c r="S3963" s="59"/>
      <c r="T3963" s="59"/>
      <c r="U3963" s="59">
        <f t="shared" si="3107"/>
        <v>0</v>
      </c>
      <c r="V3963" s="84">
        <f t="shared" si="3108"/>
        <v>69300</v>
      </c>
      <c r="W3963" s="84">
        <f t="shared" si="3109"/>
        <v>69300</v>
      </c>
      <c r="X3963" s="59"/>
      <c r="Y3963" s="609">
        <f t="shared" si="3111"/>
        <v>69300</v>
      </c>
      <c r="Z3963" s="85">
        <v>0.01</v>
      </c>
      <c r="AA3963" s="79">
        <f t="shared" si="3104"/>
        <v>6.93</v>
      </c>
    </row>
    <row r="3964" spans="1:27" s="343" customFormat="1" ht="23.1" customHeight="1">
      <c r="A3964" s="624">
        <v>1988</v>
      </c>
      <c r="B3964" s="311" t="s">
        <v>25</v>
      </c>
      <c r="C3964" s="629" t="s">
        <v>587</v>
      </c>
      <c r="D3964" s="105">
        <v>15</v>
      </c>
      <c r="E3964" s="105">
        <v>1</v>
      </c>
      <c r="F3964" s="105">
        <v>43</v>
      </c>
      <c r="G3964" s="105">
        <v>1</v>
      </c>
      <c r="H3964" s="297">
        <v>6143</v>
      </c>
      <c r="I3964" s="302">
        <v>150</v>
      </c>
      <c r="J3964" s="106">
        <f t="shared" si="3110"/>
        <v>921450</v>
      </c>
      <c r="K3964" s="302"/>
      <c r="L3964" s="302"/>
      <c r="M3964" s="302"/>
      <c r="N3964" s="302"/>
      <c r="O3964" s="302"/>
      <c r="P3964" s="302">
        <v>100</v>
      </c>
      <c r="Q3964" s="300"/>
      <c r="R3964" s="300">
        <f t="shared" si="3106"/>
        <v>0</v>
      </c>
      <c r="S3964" s="300"/>
      <c r="T3964" s="300"/>
      <c r="U3964" s="300">
        <f t="shared" si="3107"/>
        <v>0</v>
      </c>
      <c r="V3964" s="106">
        <f t="shared" si="3108"/>
        <v>921450</v>
      </c>
      <c r="W3964" s="106">
        <f t="shared" si="3109"/>
        <v>921450</v>
      </c>
      <c r="X3964" s="300"/>
      <c r="Y3964" s="308">
        <f t="shared" si="3111"/>
        <v>921450</v>
      </c>
      <c r="Z3964" s="302">
        <v>0.01</v>
      </c>
      <c r="AA3964" s="305">
        <f t="shared" si="3104"/>
        <v>92.144999999999996</v>
      </c>
    </row>
    <row r="3965" spans="1:27" ht="23.1" customHeight="1">
      <c r="A3965" s="624">
        <v>1989</v>
      </c>
      <c r="B3965" s="389" t="s">
        <v>25</v>
      </c>
      <c r="C3965" s="80" t="s">
        <v>588</v>
      </c>
      <c r="D3965" s="78">
        <v>17</v>
      </c>
      <c r="E3965" s="78">
        <v>1</v>
      </c>
      <c r="F3965" s="78">
        <v>95</v>
      </c>
      <c r="G3965" s="78">
        <v>1</v>
      </c>
      <c r="H3965" s="31">
        <v>6995</v>
      </c>
      <c r="I3965" s="85">
        <v>150</v>
      </c>
      <c r="J3965" s="84">
        <f t="shared" si="3110"/>
        <v>1049250</v>
      </c>
      <c r="K3965" s="85"/>
      <c r="L3965" s="85"/>
      <c r="M3965" s="85"/>
      <c r="N3965" s="85"/>
      <c r="O3965" s="85"/>
      <c r="P3965" s="85">
        <v>100</v>
      </c>
      <c r="Q3965" s="59"/>
      <c r="R3965" s="59">
        <f t="shared" si="3106"/>
        <v>0</v>
      </c>
      <c r="S3965" s="59"/>
      <c r="T3965" s="59"/>
      <c r="U3965" s="59">
        <f t="shared" si="3107"/>
        <v>0</v>
      </c>
      <c r="V3965" s="84">
        <f t="shared" si="3108"/>
        <v>1049250</v>
      </c>
      <c r="W3965" s="84">
        <f t="shared" si="3109"/>
        <v>1049250</v>
      </c>
      <c r="X3965" s="59"/>
      <c r="Y3965" s="609">
        <f t="shared" si="3111"/>
        <v>1049250</v>
      </c>
      <c r="Z3965" s="85">
        <v>0.01</v>
      </c>
      <c r="AA3965" s="79">
        <f t="shared" si="3104"/>
        <v>104.925</v>
      </c>
    </row>
    <row r="3966" spans="1:27" ht="23.1" customHeight="1">
      <c r="A3966" s="624">
        <v>1990</v>
      </c>
      <c r="B3966" s="389" t="s">
        <v>25</v>
      </c>
      <c r="C3966" s="80" t="s">
        <v>589</v>
      </c>
      <c r="D3966" s="78">
        <v>8</v>
      </c>
      <c r="E3966" s="78">
        <v>3</v>
      </c>
      <c r="F3966" s="78">
        <v>46</v>
      </c>
      <c r="G3966" s="78">
        <v>1</v>
      </c>
      <c r="H3966" s="31">
        <v>3546</v>
      </c>
      <c r="I3966" s="85">
        <v>150</v>
      </c>
      <c r="J3966" s="84">
        <f t="shared" si="3110"/>
        <v>531900</v>
      </c>
      <c r="K3966" s="85"/>
      <c r="L3966" s="85"/>
      <c r="M3966" s="85"/>
      <c r="N3966" s="85"/>
      <c r="O3966" s="85"/>
      <c r="P3966" s="85">
        <v>100</v>
      </c>
      <c r="Q3966" s="59"/>
      <c r="R3966" s="59">
        <f t="shared" si="3106"/>
        <v>0</v>
      </c>
      <c r="S3966" s="59"/>
      <c r="T3966" s="59"/>
      <c r="U3966" s="59">
        <f t="shared" si="3107"/>
        <v>0</v>
      </c>
      <c r="V3966" s="84">
        <f t="shared" si="3108"/>
        <v>531900</v>
      </c>
      <c r="W3966" s="84">
        <f t="shared" si="3109"/>
        <v>531900</v>
      </c>
      <c r="X3966" s="59"/>
      <c r="Y3966" s="609">
        <f t="shared" si="3111"/>
        <v>531900</v>
      </c>
      <c r="Z3966" s="85">
        <v>0.01</v>
      </c>
      <c r="AA3966" s="79">
        <f t="shared" si="3104"/>
        <v>53.19</v>
      </c>
    </row>
    <row r="3967" spans="1:27" ht="23.1" customHeight="1">
      <c r="A3967" s="624">
        <v>1991</v>
      </c>
      <c r="B3967" s="389" t="s">
        <v>25</v>
      </c>
      <c r="C3967" s="80" t="s">
        <v>590</v>
      </c>
      <c r="D3967" s="78">
        <v>12</v>
      </c>
      <c r="E3967" s="78">
        <v>0</v>
      </c>
      <c r="F3967" s="78">
        <v>91</v>
      </c>
      <c r="G3967" s="78">
        <v>1</v>
      </c>
      <c r="H3967" s="31">
        <v>4891</v>
      </c>
      <c r="I3967" s="85">
        <v>150</v>
      </c>
      <c r="J3967" s="84">
        <f t="shared" si="3110"/>
        <v>733650</v>
      </c>
      <c r="K3967" s="85"/>
      <c r="L3967" s="85"/>
      <c r="M3967" s="85"/>
      <c r="N3967" s="85"/>
      <c r="O3967" s="85"/>
      <c r="P3967" s="85">
        <v>100</v>
      </c>
      <c r="Q3967" s="59"/>
      <c r="R3967" s="59">
        <f t="shared" si="3106"/>
        <v>0</v>
      </c>
      <c r="S3967" s="59"/>
      <c r="T3967" s="59"/>
      <c r="U3967" s="59">
        <f t="shared" si="3107"/>
        <v>0</v>
      </c>
      <c r="V3967" s="84">
        <f t="shared" si="3108"/>
        <v>733650</v>
      </c>
      <c r="W3967" s="84">
        <f t="shared" si="3109"/>
        <v>733650</v>
      </c>
      <c r="X3967" s="59"/>
      <c r="Y3967" s="609">
        <f t="shared" si="3111"/>
        <v>733650</v>
      </c>
      <c r="Z3967" s="85">
        <v>0.01</v>
      </c>
      <c r="AA3967" s="79">
        <f t="shared" si="3104"/>
        <v>73.364999999999995</v>
      </c>
    </row>
    <row r="3968" spans="1:27" ht="23.1" customHeight="1">
      <c r="A3968" s="624">
        <v>1992</v>
      </c>
      <c r="B3968" s="389" t="s">
        <v>25</v>
      </c>
      <c r="C3968" s="80" t="s">
        <v>591</v>
      </c>
      <c r="D3968" s="78">
        <v>1</v>
      </c>
      <c r="E3968" s="78">
        <v>3</v>
      </c>
      <c r="F3968" s="78">
        <v>67</v>
      </c>
      <c r="G3968" s="78">
        <v>1</v>
      </c>
      <c r="H3968" s="31">
        <v>767</v>
      </c>
      <c r="I3968" s="85">
        <v>150</v>
      </c>
      <c r="J3968" s="84">
        <f t="shared" si="3110"/>
        <v>115050</v>
      </c>
      <c r="K3968" s="85"/>
      <c r="L3968" s="85"/>
      <c r="M3968" s="85"/>
      <c r="N3968" s="85"/>
      <c r="O3968" s="85"/>
      <c r="P3968" s="85">
        <v>100</v>
      </c>
      <c r="Q3968" s="59"/>
      <c r="R3968" s="59">
        <f t="shared" si="3106"/>
        <v>0</v>
      </c>
      <c r="S3968" s="59"/>
      <c r="T3968" s="59"/>
      <c r="U3968" s="59">
        <f t="shared" si="3107"/>
        <v>0</v>
      </c>
      <c r="V3968" s="84">
        <f t="shared" si="3108"/>
        <v>115050</v>
      </c>
      <c r="W3968" s="84">
        <f t="shared" si="3109"/>
        <v>115050</v>
      </c>
      <c r="X3968" s="59"/>
      <c r="Y3968" s="609">
        <f t="shared" si="3111"/>
        <v>115050</v>
      </c>
      <c r="Z3968" s="85">
        <v>0.01</v>
      </c>
      <c r="AA3968" s="79">
        <f t="shared" si="3104"/>
        <v>11.505000000000001</v>
      </c>
    </row>
    <row r="3969" spans="1:27" ht="23.1" customHeight="1">
      <c r="A3969" s="624">
        <v>1993</v>
      </c>
      <c r="B3969" s="389" t="s">
        <v>25</v>
      </c>
      <c r="C3969" s="80" t="s">
        <v>592</v>
      </c>
      <c r="D3969" s="78">
        <v>10</v>
      </c>
      <c r="E3969" s="78">
        <v>1</v>
      </c>
      <c r="F3969" s="78">
        <v>74</v>
      </c>
      <c r="G3969" s="78">
        <v>1</v>
      </c>
      <c r="H3969" s="31">
        <v>4174</v>
      </c>
      <c r="I3969" s="85">
        <v>150</v>
      </c>
      <c r="J3969" s="84">
        <f t="shared" si="3110"/>
        <v>626100</v>
      </c>
      <c r="K3969" s="85"/>
      <c r="L3969" s="85"/>
      <c r="M3969" s="85"/>
      <c r="N3969" s="85"/>
      <c r="O3969" s="85"/>
      <c r="P3969" s="85">
        <v>100</v>
      </c>
      <c r="Q3969" s="59"/>
      <c r="R3969" s="59">
        <f t="shared" si="3106"/>
        <v>0</v>
      </c>
      <c r="S3969" s="59"/>
      <c r="T3969" s="59"/>
      <c r="U3969" s="59">
        <f t="shared" si="3107"/>
        <v>0</v>
      </c>
      <c r="V3969" s="84">
        <f t="shared" si="3108"/>
        <v>626100</v>
      </c>
      <c r="W3969" s="84">
        <f t="shared" si="3109"/>
        <v>626100</v>
      </c>
      <c r="X3969" s="59"/>
      <c r="Y3969" s="609">
        <f t="shared" si="3111"/>
        <v>626100</v>
      </c>
      <c r="Z3969" s="85">
        <v>0.01</v>
      </c>
      <c r="AA3969" s="79">
        <f t="shared" si="3104"/>
        <v>62.61</v>
      </c>
    </row>
    <row r="3970" spans="1:27" ht="23.1" customHeight="1">
      <c r="A3970" s="624">
        <v>1994</v>
      </c>
      <c r="B3970" s="389" t="s">
        <v>25</v>
      </c>
      <c r="C3970" s="80" t="s">
        <v>593</v>
      </c>
      <c r="D3970" s="78">
        <v>13</v>
      </c>
      <c r="E3970" s="78">
        <v>2</v>
      </c>
      <c r="F3970" s="78">
        <v>76</v>
      </c>
      <c r="G3970" s="78">
        <v>1</v>
      </c>
      <c r="H3970" s="31">
        <v>5476</v>
      </c>
      <c r="I3970" s="85">
        <v>150</v>
      </c>
      <c r="J3970" s="84">
        <f t="shared" si="3110"/>
        <v>821400</v>
      </c>
      <c r="K3970" s="85"/>
      <c r="L3970" s="85"/>
      <c r="M3970" s="85"/>
      <c r="N3970" s="85"/>
      <c r="O3970" s="85"/>
      <c r="P3970" s="85">
        <v>100</v>
      </c>
      <c r="Q3970" s="59"/>
      <c r="R3970" s="59">
        <f t="shared" si="3106"/>
        <v>0</v>
      </c>
      <c r="S3970" s="59"/>
      <c r="T3970" s="59"/>
      <c r="U3970" s="59">
        <f t="shared" si="3107"/>
        <v>0</v>
      </c>
      <c r="V3970" s="84">
        <f t="shared" si="3108"/>
        <v>821400</v>
      </c>
      <c r="W3970" s="84">
        <f t="shared" si="3109"/>
        <v>821400</v>
      </c>
      <c r="X3970" s="59"/>
      <c r="Y3970" s="609">
        <f t="shared" si="3111"/>
        <v>821400</v>
      </c>
      <c r="Z3970" s="85">
        <v>0.01</v>
      </c>
      <c r="AA3970" s="79">
        <f t="shared" si="3104"/>
        <v>82.14</v>
      </c>
    </row>
    <row r="3971" spans="1:27" ht="23.1" customHeight="1">
      <c r="A3971" s="624">
        <v>1995</v>
      </c>
      <c r="B3971" s="389" t="s">
        <v>25</v>
      </c>
      <c r="C3971" s="80" t="s">
        <v>594</v>
      </c>
      <c r="D3971" s="78">
        <v>14</v>
      </c>
      <c r="E3971" s="78">
        <v>0</v>
      </c>
      <c r="F3971" s="78">
        <v>0</v>
      </c>
      <c r="G3971" s="78">
        <v>1</v>
      </c>
      <c r="H3971" s="31">
        <v>5600</v>
      </c>
      <c r="I3971" s="85">
        <v>100</v>
      </c>
      <c r="J3971" s="84">
        <f t="shared" si="3110"/>
        <v>560000</v>
      </c>
      <c r="K3971" s="85"/>
      <c r="L3971" s="85"/>
      <c r="M3971" s="85"/>
      <c r="N3971" s="85"/>
      <c r="O3971" s="85"/>
      <c r="P3971" s="85">
        <v>100</v>
      </c>
      <c r="Q3971" s="59"/>
      <c r="R3971" s="59">
        <f t="shared" si="3106"/>
        <v>0</v>
      </c>
      <c r="S3971" s="59"/>
      <c r="T3971" s="59"/>
      <c r="U3971" s="59">
        <f t="shared" si="3107"/>
        <v>0</v>
      </c>
      <c r="V3971" s="84">
        <f t="shared" si="3108"/>
        <v>560000</v>
      </c>
      <c r="W3971" s="84">
        <f t="shared" si="3109"/>
        <v>560000</v>
      </c>
      <c r="X3971" s="59"/>
      <c r="Y3971" s="609">
        <f t="shared" si="3111"/>
        <v>560000</v>
      </c>
      <c r="Z3971" s="85">
        <v>0.01</v>
      </c>
      <c r="AA3971" s="79">
        <f t="shared" si="3104"/>
        <v>56</v>
      </c>
    </row>
    <row r="3972" spans="1:27" ht="23.1" customHeight="1">
      <c r="A3972" s="624">
        <v>1996</v>
      </c>
      <c r="B3972" s="389" t="s">
        <v>25</v>
      </c>
      <c r="C3972" s="80" t="s">
        <v>595</v>
      </c>
      <c r="D3972" s="78">
        <v>3</v>
      </c>
      <c r="E3972" s="78">
        <v>3</v>
      </c>
      <c r="F3972" s="78">
        <v>35</v>
      </c>
      <c r="G3972" s="78">
        <v>1</v>
      </c>
      <c r="H3972" s="31">
        <v>1535</v>
      </c>
      <c r="I3972" s="85">
        <v>150</v>
      </c>
      <c r="J3972" s="84">
        <f t="shared" si="3110"/>
        <v>230250</v>
      </c>
      <c r="K3972" s="85"/>
      <c r="L3972" s="85"/>
      <c r="M3972" s="85"/>
      <c r="N3972" s="85"/>
      <c r="O3972" s="85"/>
      <c r="P3972" s="85">
        <v>100</v>
      </c>
      <c r="Q3972" s="59"/>
      <c r="R3972" s="59">
        <f t="shared" si="3106"/>
        <v>0</v>
      </c>
      <c r="S3972" s="59"/>
      <c r="T3972" s="59"/>
      <c r="U3972" s="59">
        <f t="shared" si="3107"/>
        <v>0</v>
      </c>
      <c r="V3972" s="84">
        <f t="shared" si="3108"/>
        <v>230250</v>
      </c>
      <c r="W3972" s="84">
        <f t="shared" si="3109"/>
        <v>230250</v>
      </c>
      <c r="X3972" s="59"/>
      <c r="Y3972" s="609">
        <f t="shared" si="3111"/>
        <v>230250</v>
      </c>
      <c r="Z3972" s="85">
        <v>0.01</v>
      </c>
      <c r="AA3972" s="79">
        <f t="shared" ref="AA3972:AA4035" si="3112">Y3972*Z3972/100</f>
        <v>23.024999999999999</v>
      </c>
    </row>
    <row r="3973" spans="1:27" ht="23.1" customHeight="1">
      <c r="A3973" s="624">
        <v>1997</v>
      </c>
      <c r="B3973" s="389" t="s">
        <v>25</v>
      </c>
      <c r="C3973" s="80" t="s">
        <v>596</v>
      </c>
      <c r="D3973" s="78">
        <v>7</v>
      </c>
      <c r="E3973" s="78">
        <v>3</v>
      </c>
      <c r="F3973" s="78">
        <v>92</v>
      </c>
      <c r="G3973" s="78">
        <v>1</v>
      </c>
      <c r="H3973" s="31">
        <v>3192</v>
      </c>
      <c r="I3973" s="85">
        <v>100</v>
      </c>
      <c r="J3973" s="84">
        <f t="shared" si="3110"/>
        <v>319200</v>
      </c>
      <c r="K3973" s="85"/>
      <c r="L3973" s="85"/>
      <c r="M3973" s="85"/>
      <c r="N3973" s="85"/>
      <c r="O3973" s="85"/>
      <c r="P3973" s="85">
        <v>100</v>
      </c>
      <c r="Q3973" s="59"/>
      <c r="R3973" s="59">
        <f t="shared" ref="R3973:R4036" si="3113">O3973*Q3973</f>
        <v>0</v>
      </c>
      <c r="S3973" s="59"/>
      <c r="T3973" s="59"/>
      <c r="U3973" s="59">
        <f t="shared" ref="U3973:U4036" si="3114">R3973-R3973*T3973/100</f>
        <v>0</v>
      </c>
      <c r="V3973" s="84">
        <f t="shared" ref="V3973:V4036" si="3115">J3973+U3973</f>
        <v>319200</v>
      </c>
      <c r="W3973" s="84">
        <f t="shared" ref="W3973:W4036" si="3116">V3973*P3973/100</f>
        <v>319200</v>
      </c>
      <c r="X3973" s="59"/>
      <c r="Y3973" s="609">
        <f t="shared" si="3111"/>
        <v>319200</v>
      </c>
      <c r="Z3973" s="85">
        <v>0.01</v>
      </c>
      <c r="AA3973" s="79">
        <f t="shared" si="3112"/>
        <v>31.92</v>
      </c>
    </row>
    <row r="3974" spans="1:27" ht="23.1" customHeight="1">
      <c r="A3974" s="624">
        <v>1998</v>
      </c>
      <c r="B3974" s="389" t="s">
        <v>25</v>
      </c>
      <c r="C3974" s="80" t="s">
        <v>597</v>
      </c>
      <c r="D3974" s="78">
        <v>0</v>
      </c>
      <c r="E3974" s="78">
        <v>1</v>
      </c>
      <c r="F3974" s="78">
        <v>24</v>
      </c>
      <c r="G3974" s="78">
        <v>1</v>
      </c>
      <c r="H3974" s="31">
        <v>124</v>
      </c>
      <c r="I3974" s="85">
        <v>100</v>
      </c>
      <c r="J3974" s="84">
        <f t="shared" si="3110"/>
        <v>12400</v>
      </c>
      <c r="K3974" s="85"/>
      <c r="L3974" s="85"/>
      <c r="M3974" s="85"/>
      <c r="N3974" s="85"/>
      <c r="O3974" s="85"/>
      <c r="P3974" s="85">
        <v>100</v>
      </c>
      <c r="Q3974" s="59"/>
      <c r="R3974" s="59">
        <f t="shared" si="3113"/>
        <v>0</v>
      </c>
      <c r="S3974" s="59"/>
      <c r="T3974" s="59"/>
      <c r="U3974" s="59">
        <f t="shared" si="3114"/>
        <v>0</v>
      </c>
      <c r="V3974" s="84">
        <f t="shared" si="3115"/>
        <v>12400</v>
      </c>
      <c r="W3974" s="84">
        <f t="shared" si="3116"/>
        <v>12400</v>
      </c>
      <c r="X3974" s="59"/>
      <c r="Y3974" s="609">
        <f t="shared" si="3111"/>
        <v>12400</v>
      </c>
      <c r="Z3974" s="85">
        <v>0.01</v>
      </c>
      <c r="AA3974" s="79">
        <f t="shared" si="3112"/>
        <v>1.24</v>
      </c>
    </row>
    <row r="3975" spans="1:27" ht="23.1" customHeight="1">
      <c r="A3975" s="624">
        <v>1999</v>
      </c>
      <c r="B3975" s="389" t="s">
        <v>25</v>
      </c>
      <c r="C3975" s="80" t="s">
        <v>598</v>
      </c>
      <c r="D3975" s="78">
        <v>6</v>
      </c>
      <c r="E3975" s="78">
        <v>3</v>
      </c>
      <c r="F3975" s="78">
        <v>57</v>
      </c>
      <c r="G3975" s="78">
        <v>1</v>
      </c>
      <c r="H3975" s="31">
        <v>2757</v>
      </c>
      <c r="I3975" s="85">
        <v>100</v>
      </c>
      <c r="J3975" s="84">
        <f t="shared" ref="J3975:J4038" si="3117">H3975*I3975</f>
        <v>275700</v>
      </c>
      <c r="K3975" s="85"/>
      <c r="L3975" s="85"/>
      <c r="M3975" s="85"/>
      <c r="N3975" s="85"/>
      <c r="O3975" s="85"/>
      <c r="P3975" s="85">
        <v>100</v>
      </c>
      <c r="Q3975" s="59"/>
      <c r="R3975" s="59">
        <f t="shared" si="3113"/>
        <v>0</v>
      </c>
      <c r="S3975" s="59"/>
      <c r="T3975" s="59"/>
      <c r="U3975" s="59">
        <f t="shared" si="3114"/>
        <v>0</v>
      </c>
      <c r="V3975" s="84">
        <f t="shared" si="3115"/>
        <v>275700</v>
      </c>
      <c r="W3975" s="84">
        <f t="shared" si="3116"/>
        <v>275700</v>
      </c>
      <c r="X3975" s="59"/>
      <c r="Y3975" s="609">
        <f t="shared" si="3111"/>
        <v>275700</v>
      </c>
      <c r="Z3975" s="85">
        <v>0.01</v>
      </c>
      <c r="AA3975" s="79">
        <f t="shared" si="3112"/>
        <v>27.57</v>
      </c>
    </row>
    <row r="3976" spans="1:27" ht="23.1" customHeight="1">
      <c r="A3976" s="624">
        <v>2000</v>
      </c>
      <c r="B3976" s="852" t="s">
        <v>64</v>
      </c>
      <c r="C3976" s="853"/>
      <c r="D3976" s="78">
        <v>5</v>
      </c>
      <c r="E3976" s="78">
        <v>3</v>
      </c>
      <c r="F3976" s="78">
        <v>42</v>
      </c>
      <c r="G3976" s="78">
        <v>1</v>
      </c>
      <c r="H3976" s="31">
        <v>2342</v>
      </c>
      <c r="I3976" s="85">
        <v>100</v>
      </c>
      <c r="J3976" s="84">
        <f t="shared" si="3117"/>
        <v>234200</v>
      </c>
      <c r="K3976" s="85"/>
      <c r="L3976" s="85"/>
      <c r="M3976" s="85"/>
      <c r="N3976" s="85"/>
      <c r="O3976" s="85"/>
      <c r="P3976" s="85">
        <v>100</v>
      </c>
      <c r="Q3976" s="59"/>
      <c r="R3976" s="59">
        <f t="shared" si="3113"/>
        <v>0</v>
      </c>
      <c r="S3976" s="59"/>
      <c r="T3976" s="59"/>
      <c r="U3976" s="59">
        <f t="shared" si="3114"/>
        <v>0</v>
      </c>
      <c r="V3976" s="84">
        <f t="shared" si="3115"/>
        <v>234200</v>
      </c>
      <c r="W3976" s="84">
        <f t="shared" si="3116"/>
        <v>234200</v>
      </c>
      <c r="X3976" s="59"/>
      <c r="Y3976" s="609">
        <f t="shared" ref="Y3976:Y3995" si="3118">J3976</f>
        <v>234200</v>
      </c>
      <c r="Z3976" s="85">
        <v>0.01</v>
      </c>
      <c r="AA3976" s="79">
        <f t="shared" si="3112"/>
        <v>23.42</v>
      </c>
    </row>
    <row r="3977" spans="1:27" ht="23.1" customHeight="1">
      <c r="A3977" s="624">
        <v>2001</v>
      </c>
      <c r="B3977" s="389" t="s">
        <v>25</v>
      </c>
      <c r="C3977" s="80" t="s">
        <v>599</v>
      </c>
      <c r="D3977" s="78">
        <v>8</v>
      </c>
      <c r="E3977" s="78">
        <v>0</v>
      </c>
      <c r="F3977" s="78">
        <v>26</v>
      </c>
      <c r="G3977" s="78">
        <v>1</v>
      </c>
      <c r="H3977" s="31">
        <v>3226</v>
      </c>
      <c r="I3977" s="85">
        <v>150</v>
      </c>
      <c r="J3977" s="84">
        <f t="shared" si="3117"/>
        <v>483900</v>
      </c>
      <c r="K3977" s="85"/>
      <c r="L3977" s="85"/>
      <c r="M3977" s="85"/>
      <c r="N3977" s="85"/>
      <c r="O3977" s="85"/>
      <c r="P3977" s="85">
        <v>100</v>
      </c>
      <c r="Q3977" s="59"/>
      <c r="R3977" s="59">
        <f t="shared" si="3113"/>
        <v>0</v>
      </c>
      <c r="S3977" s="59"/>
      <c r="T3977" s="59"/>
      <c r="U3977" s="59">
        <f t="shared" si="3114"/>
        <v>0</v>
      </c>
      <c r="V3977" s="84">
        <f t="shared" si="3115"/>
        <v>483900</v>
      </c>
      <c r="W3977" s="84">
        <f t="shared" si="3116"/>
        <v>483900</v>
      </c>
      <c r="X3977" s="59"/>
      <c r="Y3977" s="609">
        <f t="shared" si="3118"/>
        <v>483900</v>
      </c>
      <c r="Z3977" s="85">
        <v>0.01</v>
      </c>
      <c r="AA3977" s="79">
        <f t="shared" si="3112"/>
        <v>48.39</v>
      </c>
    </row>
    <row r="3978" spans="1:27" ht="23.1" customHeight="1">
      <c r="A3978" s="624">
        <v>2002</v>
      </c>
      <c r="B3978" s="389" t="s">
        <v>25</v>
      </c>
      <c r="C3978" s="80" t="s">
        <v>600</v>
      </c>
      <c r="D3978" s="78">
        <v>7</v>
      </c>
      <c r="E3978" s="78">
        <v>1</v>
      </c>
      <c r="F3978" s="78">
        <v>97</v>
      </c>
      <c r="G3978" s="78">
        <v>1</v>
      </c>
      <c r="H3978" s="31">
        <v>2997</v>
      </c>
      <c r="I3978" s="85">
        <v>150</v>
      </c>
      <c r="J3978" s="84">
        <f t="shared" si="3117"/>
        <v>449550</v>
      </c>
      <c r="K3978" s="85"/>
      <c r="L3978" s="85"/>
      <c r="M3978" s="85"/>
      <c r="N3978" s="85"/>
      <c r="O3978" s="85"/>
      <c r="P3978" s="85">
        <v>100</v>
      </c>
      <c r="Q3978" s="59"/>
      <c r="R3978" s="59">
        <f t="shared" si="3113"/>
        <v>0</v>
      </c>
      <c r="S3978" s="59"/>
      <c r="T3978" s="59"/>
      <c r="U3978" s="59">
        <f t="shared" si="3114"/>
        <v>0</v>
      </c>
      <c r="V3978" s="84">
        <f t="shared" si="3115"/>
        <v>449550</v>
      </c>
      <c r="W3978" s="84">
        <f t="shared" si="3116"/>
        <v>449550</v>
      </c>
      <c r="X3978" s="59"/>
      <c r="Y3978" s="609">
        <f t="shared" si="3118"/>
        <v>449550</v>
      </c>
      <c r="Z3978" s="85">
        <v>0.01</v>
      </c>
      <c r="AA3978" s="79">
        <f t="shared" si="3112"/>
        <v>44.954999999999998</v>
      </c>
    </row>
    <row r="3979" spans="1:27" ht="23.1" customHeight="1">
      <c r="A3979" s="624">
        <v>2003</v>
      </c>
      <c r="B3979" s="389" t="s">
        <v>25</v>
      </c>
      <c r="C3979" s="80" t="s">
        <v>601</v>
      </c>
      <c r="D3979" s="78">
        <v>8</v>
      </c>
      <c r="E3979" s="78">
        <v>1</v>
      </c>
      <c r="F3979" s="78">
        <v>54</v>
      </c>
      <c r="G3979" s="78">
        <v>1</v>
      </c>
      <c r="H3979" s="31">
        <v>3354</v>
      </c>
      <c r="I3979" s="85">
        <v>150</v>
      </c>
      <c r="J3979" s="84">
        <f t="shared" si="3117"/>
        <v>503100</v>
      </c>
      <c r="K3979" s="85"/>
      <c r="L3979" s="85"/>
      <c r="M3979" s="85"/>
      <c r="N3979" s="85"/>
      <c r="O3979" s="85"/>
      <c r="P3979" s="85">
        <v>100</v>
      </c>
      <c r="Q3979" s="59"/>
      <c r="R3979" s="59">
        <f t="shared" si="3113"/>
        <v>0</v>
      </c>
      <c r="S3979" s="59"/>
      <c r="T3979" s="59"/>
      <c r="U3979" s="59">
        <f t="shared" si="3114"/>
        <v>0</v>
      </c>
      <c r="V3979" s="84">
        <f t="shared" si="3115"/>
        <v>503100</v>
      </c>
      <c r="W3979" s="84">
        <f t="shared" si="3116"/>
        <v>503100</v>
      </c>
      <c r="X3979" s="59"/>
      <c r="Y3979" s="609">
        <f t="shared" si="3118"/>
        <v>503100</v>
      </c>
      <c r="Z3979" s="85">
        <v>0.01</v>
      </c>
      <c r="AA3979" s="79">
        <f t="shared" si="3112"/>
        <v>50.31</v>
      </c>
    </row>
    <row r="3980" spans="1:27" ht="23.1" customHeight="1">
      <c r="A3980" s="624">
        <v>2004</v>
      </c>
      <c r="B3980" s="389" t="s">
        <v>25</v>
      </c>
      <c r="C3980" s="80" t="s">
        <v>602</v>
      </c>
      <c r="D3980" s="78">
        <v>1</v>
      </c>
      <c r="E3980" s="78">
        <v>1</v>
      </c>
      <c r="F3980" s="78">
        <v>9</v>
      </c>
      <c r="G3980" s="78">
        <v>1</v>
      </c>
      <c r="H3980" s="31">
        <v>509</v>
      </c>
      <c r="I3980" s="85">
        <v>150</v>
      </c>
      <c r="J3980" s="84">
        <f t="shared" si="3117"/>
        <v>76350</v>
      </c>
      <c r="K3980" s="85"/>
      <c r="L3980" s="85"/>
      <c r="M3980" s="85"/>
      <c r="N3980" s="85"/>
      <c r="O3980" s="85"/>
      <c r="P3980" s="85">
        <v>100</v>
      </c>
      <c r="Q3980" s="59"/>
      <c r="R3980" s="59">
        <f t="shared" si="3113"/>
        <v>0</v>
      </c>
      <c r="S3980" s="59"/>
      <c r="T3980" s="59"/>
      <c r="U3980" s="59">
        <f t="shared" si="3114"/>
        <v>0</v>
      </c>
      <c r="V3980" s="84">
        <f t="shared" si="3115"/>
        <v>76350</v>
      </c>
      <c r="W3980" s="84">
        <f t="shared" si="3116"/>
        <v>76350</v>
      </c>
      <c r="X3980" s="59"/>
      <c r="Y3980" s="609">
        <f t="shared" si="3118"/>
        <v>76350</v>
      </c>
      <c r="Z3980" s="85">
        <v>0.01</v>
      </c>
      <c r="AA3980" s="79">
        <f t="shared" si="3112"/>
        <v>7.6349999999999998</v>
      </c>
    </row>
    <row r="3981" spans="1:27" ht="23.1" customHeight="1">
      <c r="A3981" s="624">
        <v>2005</v>
      </c>
      <c r="B3981" s="389" t="s">
        <v>25</v>
      </c>
      <c r="C3981" s="80" t="s">
        <v>603</v>
      </c>
      <c r="D3981" s="78">
        <v>6</v>
      </c>
      <c r="E3981" s="78">
        <v>3</v>
      </c>
      <c r="F3981" s="78">
        <v>22</v>
      </c>
      <c r="G3981" s="78">
        <v>1</v>
      </c>
      <c r="H3981" s="31">
        <v>2722</v>
      </c>
      <c r="I3981" s="85">
        <v>150</v>
      </c>
      <c r="J3981" s="84">
        <f t="shared" si="3117"/>
        <v>408300</v>
      </c>
      <c r="K3981" s="85"/>
      <c r="L3981" s="85"/>
      <c r="M3981" s="85"/>
      <c r="N3981" s="85"/>
      <c r="O3981" s="85"/>
      <c r="P3981" s="85">
        <v>100</v>
      </c>
      <c r="Q3981" s="59"/>
      <c r="R3981" s="59">
        <f t="shared" si="3113"/>
        <v>0</v>
      </c>
      <c r="S3981" s="59"/>
      <c r="T3981" s="59"/>
      <c r="U3981" s="59">
        <f t="shared" si="3114"/>
        <v>0</v>
      </c>
      <c r="V3981" s="84">
        <f t="shared" si="3115"/>
        <v>408300</v>
      </c>
      <c r="W3981" s="84">
        <f t="shared" si="3116"/>
        <v>408300</v>
      </c>
      <c r="X3981" s="59"/>
      <c r="Y3981" s="609">
        <f t="shared" si="3118"/>
        <v>408300</v>
      </c>
      <c r="Z3981" s="85">
        <v>0.01</v>
      </c>
      <c r="AA3981" s="79">
        <f t="shared" si="3112"/>
        <v>40.83</v>
      </c>
    </row>
    <row r="3982" spans="1:27" ht="23.1" customHeight="1">
      <c r="A3982" s="624">
        <v>2006</v>
      </c>
      <c r="B3982" s="389" t="s">
        <v>25</v>
      </c>
      <c r="C3982" s="80" t="s">
        <v>604</v>
      </c>
      <c r="D3982" s="78">
        <v>8</v>
      </c>
      <c r="E3982" s="78">
        <v>2</v>
      </c>
      <c r="F3982" s="78">
        <v>82</v>
      </c>
      <c r="G3982" s="78">
        <v>1</v>
      </c>
      <c r="H3982" s="31">
        <v>3482</v>
      </c>
      <c r="I3982" s="85">
        <v>100</v>
      </c>
      <c r="J3982" s="84">
        <f t="shared" si="3117"/>
        <v>348200</v>
      </c>
      <c r="K3982" s="85"/>
      <c r="L3982" s="85"/>
      <c r="M3982" s="85"/>
      <c r="N3982" s="85"/>
      <c r="O3982" s="85"/>
      <c r="P3982" s="85">
        <v>100</v>
      </c>
      <c r="Q3982" s="59"/>
      <c r="R3982" s="59">
        <f t="shared" si="3113"/>
        <v>0</v>
      </c>
      <c r="S3982" s="59"/>
      <c r="T3982" s="59"/>
      <c r="U3982" s="59">
        <f t="shared" si="3114"/>
        <v>0</v>
      </c>
      <c r="V3982" s="84">
        <f t="shared" si="3115"/>
        <v>348200</v>
      </c>
      <c r="W3982" s="84">
        <f t="shared" si="3116"/>
        <v>348200</v>
      </c>
      <c r="X3982" s="59"/>
      <c r="Y3982" s="609">
        <f t="shared" si="3118"/>
        <v>348200</v>
      </c>
      <c r="Z3982" s="85">
        <v>0.01</v>
      </c>
      <c r="AA3982" s="79">
        <f t="shared" si="3112"/>
        <v>34.82</v>
      </c>
    </row>
    <row r="3983" spans="1:27" ht="23.1" customHeight="1">
      <c r="A3983" s="624">
        <v>2007</v>
      </c>
      <c r="B3983" s="389" t="s">
        <v>25</v>
      </c>
      <c r="C3983" s="80" t="s">
        <v>605</v>
      </c>
      <c r="D3983" s="78">
        <v>10</v>
      </c>
      <c r="E3983" s="78">
        <v>0</v>
      </c>
      <c r="F3983" s="78">
        <v>72</v>
      </c>
      <c r="G3983" s="78">
        <v>1</v>
      </c>
      <c r="H3983" s="31">
        <v>4072</v>
      </c>
      <c r="I3983" s="85">
        <v>100</v>
      </c>
      <c r="J3983" s="84">
        <f t="shared" si="3117"/>
        <v>407200</v>
      </c>
      <c r="K3983" s="85"/>
      <c r="L3983" s="85"/>
      <c r="M3983" s="85"/>
      <c r="N3983" s="85"/>
      <c r="O3983" s="85"/>
      <c r="P3983" s="85">
        <v>100</v>
      </c>
      <c r="Q3983" s="59"/>
      <c r="R3983" s="59">
        <f t="shared" si="3113"/>
        <v>0</v>
      </c>
      <c r="S3983" s="59"/>
      <c r="T3983" s="59"/>
      <c r="U3983" s="59">
        <f t="shared" si="3114"/>
        <v>0</v>
      </c>
      <c r="V3983" s="84">
        <f t="shared" si="3115"/>
        <v>407200</v>
      </c>
      <c r="W3983" s="84">
        <f t="shared" si="3116"/>
        <v>407200</v>
      </c>
      <c r="X3983" s="59"/>
      <c r="Y3983" s="609">
        <f t="shared" si="3118"/>
        <v>407200</v>
      </c>
      <c r="Z3983" s="85">
        <v>0.01</v>
      </c>
      <c r="AA3983" s="79">
        <f t="shared" si="3112"/>
        <v>40.72</v>
      </c>
    </row>
    <row r="3984" spans="1:27" ht="23.1" customHeight="1">
      <c r="A3984" s="624">
        <v>2008</v>
      </c>
      <c r="B3984" s="389" t="s">
        <v>25</v>
      </c>
      <c r="C3984" s="80" t="s">
        <v>606</v>
      </c>
      <c r="D3984" s="78">
        <v>8</v>
      </c>
      <c r="E3984" s="78">
        <v>3</v>
      </c>
      <c r="F3984" s="78">
        <v>60</v>
      </c>
      <c r="G3984" s="78">
        <v>1</v>
      </c>
      <c r="H3984" s="31">
        <v>3560</v>
      </c>
      <c r="I3984" s="85">
        <v>150</v>
      </c>
      <c r="J3984" s="84">
        <f t="shared" si="3117"/>
        <v>534000</v>
      </c>
      <c r="K3984" s="85"/>
      <c r="L3984" s="85"/>
      <c r="M3984" s="85"/>
      <c r="N3984" s="85"/>
      <c r="O3984" s="85"/>
      <c r="P3984" s="85">
        <v>100</v>
      </c>
      <c r="Q3984" s="59"/>
      <c r="R3984" s="59">
        <f t="shared" si="3113"/>
        <v>0</v>
      </c>
      <c r="S3984" s="59"/>
      <c r="T3984" s="59"/>
      <c r="U3984" s="59">
        <f t="shared" si="3114"/>
        <v>0</v>
      </c>
      <c r="V3984" s="84">
        <f t="shared" si="3115"/>
        <v>534000</v>
      </c>
      <c r="W3984" s="84">
        <f t="shared" si="3116"/>
        <v>534000</v>
      </c>
      <c r="X3984" s="59"/>
      <c r="Y3984" s="609">
        <f t="shared" si="3118"/>
        <v>534000</v>
      </c>
      <c r="Z3984" s="85">
        <v>0.01</v>
      </c>
      <c r="AA3984" s="79">
        <f t="shared" si="3112"/>
        <v>53.4</v>
      </c>
    </row>
    <row r="3985" spans="1:27" ht="23.1" customHeight="1">
      <c r="A3985" s="624">
        <v>2009</v>
      </c>
      <c r="B3985" s="389" t="s">
        <v>25</v>
      </c>
      <c r="C3985" s="80" t="s">
        <v>607</v>
      </c>
      <c r="D3985" s="78">
        <v>8</v>
      </c>
      <c r="E3985" s="78">
        <v>3</v>
      </c>
      <c r="F3985" s="78">
        <v>60</v>
      </c>
      <c r="G3985" s="78">
        <v>1</v>
      </c>
      <c r="H3985" s="31">
        <v>3560</v>
      </c>
      <c r="I3985" s="85">
        <v>150</v>
      </c>
      <c r="J3985" s="84">
        <f t="shared" si="3117"/>
        <v>534000</v>
      </c>
      <c r="K3985" s="85"/>
      <c r="L3985" s="85"/>
      <c r="M3985" s="85"/>
      <c r="N3985" s="85"/>
      <c r="O3985" s="85"/>
      <c r="P3985" s="85">
        <v>100</v>
      </c>
      <c r="Q3985" s="59"/>
      <c r="R3985" s="59">
        <f t="shared" si="3113"/>
        <v>0</v>
      </c>
      <c r="S3985" s="59"/>
      <c r="T3985" s="59"/>
      <c r="U3985" s="59">
        <f t="shared" si="3114"/>
        <v>0</v>
      </c>
      <c r="V3985" s="84">
        <f t="shared" si="3115"/>
        <v>534000</v>
      </c>
      <c r="W3985" s="84">
        <f t="shared" si="3116"/>
        <v>534000</v>
      </c>
      <c r="X3985" s="59"/>
      <c r="Y3985" s="609">
        <f t="shared" si="3118"/>
        <v>534000</v>
      </c>
      <c r="Z3985" s="85">
        <v>0.01</v>
      </c>
      <c r="AA3985" s="79">
        <f t="shared" si="3112"/>
        <v>53.4</v>
      </c>
    </row>
    <row r="3986" spans="1:27" ht="23.1" customHeight="1">
      <c r="A3986" s="624">
        <v>2010</v>
      </c>
      <c r="B3986" s="389" t="s">
        <v>25</v>
      </c>
      <c r="C3986" s="80" t="s">
        <v>608</v>
      </c>
      <c r="D3986" s="78">
        <v>2</v>
      </c>
      <c r="E3986" s="78">
        <v>3</v>
      </c>
      <c r="F3986" s="78">
        <v>39</v>
      </c>
      <c r="G3986" s="78">
        <v>1</v>
      </c>
      <c r="H3986" s="31">
        <v>1139</v>
      </c>
      <c r="I3986" s="85">
        <v>150</v>
      </c>
      <c r="J3986" s="84">
        <f t="shared" si="3117"/>
        <v>170850</v>
      </c>
      <c r="K3986" s="85"/>
      <c r="L3986" s="85"/>
      <c r="M3986" s="85"/>
      <c r="N3986" s="85"/>
      <c r="O3986" s="85"/>
      <c r="P3986" s="85">
        <v>100</v>
      </c>
      <c r="Q3986" s="59"/>
      <c r="R3986" s="59">
        <f t="shared" si="3113"/>
        <v>0</v>
      </c>
      <c r="S3986" s="59"/>
      <c r="T3986" s="59"/>
      <c r="U3986" s="59">
        <f t="shared" si="3114"/>
        <v>0</v>
      </c>
      <c r="V3986" s="84">
        <f t="shared" si="3115"/>
        <v>170850</v>
      </c>
      <c r="W3986" s="84">
        <f t="shared" si="3116"/>
        <v>170850</v>
      </c>
      <c r="X3986" s="59"/>
      <c r="Y3986" s="609">
        <f t="shared" si="3118"/>
        <v>170850</v>
      </c>
      <c r="Z3986" s="85">
        <v>0.01</v>
      </c>
      <c r="AA3986" s="79">
        <f t="shared" si="3112"/>
        <v>17.085000000000001</v>
      </c>
    </row>
    <row r="3987" spans="1:27" ht="23.1" customHeight="1">
      <c r="A3987" s="624">
        <v>2011</v>
      </c>
      <c r="B3987" s="389" t="s">
        <v>25</v>
      </c>
      <c r="C3987" s="80" t="s">
        <v>609</v>
      </c>
      <c r="D3987" s="78">
        <v>8</v>
      </c>
      <c r="E3987" s="78">
        <v>3</v>
      </c>
      <c r="F3987" s="78">
        <v>61</v>
      </c>
      <c r="G3987" s="78">
        <v>1</v>
      </c>
      <c r="H3987" s="31">
        <v>3561</v>
      </c>
      <c r="I3987" s="85">
        <v>150</v>
      </c>
      <c r="J3987" s="84">
        <f t="shared" si="3117"/>
        <v>534150</v>
      </c>
      <c r="K3987" s="85"/>
      <c r="L3987" s="85"/>
      <c r="M3987" s="85"/>
      <c r="N3987" s="85"/>
      <c r="O3987" s="85"/>
      <c r="P3987" s="85">
        <v>100</v>
      </c>
      <c r="Q3987" s="59"/>
      <c r="R3987" s="59">
        <f t="shared" si="3113"/>
        <v>0</v>
      </c>
      <c r="S3987" s="59"/>
      <c r="T3987" s="59"/>
      <c r="U3987" s="59">
        <f t="shared" si="3114"/>
        <v>0</v>
      </c>
      <c r="V3987" s="84">
        <f t="shared" si="3115"/>
        <v>534150</v>
      </c>
      <c r="W3987" s="84">
        <f t="shared" si="3116"/>
        <v>534150</v>
      </c>
      <c r="X3987" s="59"/>
      <c r="Y3987" s="609">
        <f t="shared" si="3118"/>
        <v>534150</v>
      </c>
      <c r="Z3987" s="85">
        <v>0.01</v>
      </c>
      <c r="AA3987" s="79">
        <f t="shared" si="3112"/>
        <v>53.414999999999999</v>
      </c>
    </row>
    <row r="3988" spans="1:27" ht="23.1" customHeight="1">
      <c r="A3988" s="624">
        <v>2012</v>
      </c>
      <c r="B3988" s="389" t="s">
        <v>25</v>
      </c>
      <c r="C3988" s="80" t="s">
        <v>610</v>
      </c>
      <c r="D3988" s="78">
        <v>8</v>
      </c>
      <c r="E3988" s="78">
        <v>1</v>
      </c>
      <c r="F3988" s="78">
        <v>44</v>
      </c>
      <c r="G3988" s="78">
        <v>1</v>
      </c>
      <c r="H3988" s="31">
        <v>3344</v>
      </c>
      <c r="I3988" s="85">
        <v>150</v>
      </c>
      <c r="J3988" s="84">
        <f t="shared" si="3117"/>
        <v>501600</v>
      </c>
      <c r="K3988" s="85"/>
      <c r="L3988" s="85"/>
      <c r="M3988" s="85"/>
      <c r="N3988" s="85"/>
      <c r="O3988" s="85"/>
      <c r="P3988" s="85">
        <v>100</v>
      </c>
      <c r="Q3988" s="59"/>
      <c r="R3988" s="59">
        <f t="shared" si="3113"/>
        <v>0</v>
      </c>
      <c r="S3988" s="59"/>
      <c r="T3988" s="59"/>
      <c r="U3988" s="59">
        <f t="shared" si="3114"/>
        <v>0</v>
      </c>
      <c r="V3988" s="84">
        <f t="shared" si="3115"/>
        <v>501600</v>
      </c>
      <c r="W3988" s="84">
        <f t="shared" si="3116"/>
        <v>501600</v>
      </c>
      <c r="X3988" s="59"/>
      <c r="Y3988" s="609">
        <f t="shared" si="3118"/>
        <v>501600</v>
      </c>
      <c r="Z3988" s="85">
        <v>0.01</v>
      </c>
      <c r="AA3988" s="79">
        <f t="shared" si="3112"/>
        <v>50.16</v>
      </c>
    </row>
    <row r="3989" spans="1:27" ht="23.1" customHeight="1">
      <c r="A3989" s="624">
        <v>2013</v>
      </c>
      <c r="B3989" s="389" t="s">
        <v>25</v>
      </c>
      <c r="C3989" s="80" t="s">
        <v>611</v>
      </c>
      <c r="D3989" s="78">
        <v>39</v>
      </c>
      <c r="E3989" s="78">
        <v>0</v>
      </c>
      <c r="F3989" s="78">
        <v>58</v>
      </c>
      <c r="G3989" s="78">
        <v>1</v>
      </c>
      <c r="H3989" s="31">
        <v>15658</v>
      </c>
      <c r="I3989" s="85">
        <v>150</v>
      </c>
      <c r="J3989" s="84">
        <f t="shared" si="3117"/>
        <v>2348700</v>
      </c>
      <c r="K3989" s="85"/>
      <c r="L3989" s="85"/>
      <c r="M3989" s="85"/>
      <c r="N3989" s="85"/>
      <c r="O3989" s="85"/>
      <c r="P3989" s="85">
        <v>100</v>
      </c>
      <c r="Q3989" s="59"/>
      <c r="R3989" s="59">
        <f t="shared" si="3113"/>
        <v>0</v>
      </c>
      <c r="S3989" s="59"/>
      <c r="T3989" s="59"/>
      <c r="U3989" s="59">
        <f t="shared" si="3114"/>
        <v>0</v>
      </c>
      <c r="V3989" s="84">
        <f t="shared" si="3115"/>
        <v>2348700</v>
      </c>
      <c r="W3989" s="84">
        <f t="shared" si="3116"/>
        <v>2348700</v>
      </c>
      <c r="X3989" s="59"/>
      <c r="Y3989" s="609">
        <f t="shared" si="3118"/>
        <v>2348700</v>
      </c>
      <c r="Z3989" s="85">
        <v>0.01</v>
      </c>
      <c r="AA3989" s="79">
        <f t="shared" si="3112"/>
        <v>234.87</v>
      </c>
    </row>
    <row r="3990" spans="1:27" ht="23.1" customHeight="1">
      <c r="A3990" s="624">
        <v>2014</v>
      </c>
      <c r="B3990" s="389" t="s">
        <v>25</v>
      </c>
      <c r="C3990" s="80" t="s">
        <v>612</v>
      </c>
      <c r="D3990" s="78">
        <v>14</v>
      </c>
      <c r="E3990" s="78">
        <v>2</v>
      </c>
      <c r="F3990" s="78">
        <v>87</v>
      </c>
      <c r="G3990" s="78">
        <v>1</v>
      </c>
      <c r="H3990" s="31">
        <v>5887</v>
      </c>
      <c r="I3990" s="85">
        <v>150</v>
      </c>
      <c r="J3990" s="84">
        <f t="shared" si="3117"/>
        <v>883050</v>
      </c>
      <c r="K3990" s="85"/>
      <c r="L3990" s="85"/>
      <c r="M3990" s="85"/>
      <c r="N3990" s="85"/>
      <c r="O3990" s="85"/>
      <c r="P3990" s="85">
        <v>100</v>
      </c>
      <c r="Q3990" s="59"/>
      <c r="R3990" s="59">
        <f t="shared" si="3113"/>
        <v>0</v>
      </c>
      <c r="S3990" s="59"/>
      <c r="T3990" s="59"/>
      <c r="U3990" s="59">
        <f t="shared" si="3114"/>
        <v>0</v>
      </c>
      <c r="V3990" s="84">
        <f t="shared" si="3115"/>
        <v>883050</v>
      </c>
      <c r="W3990" s="84">
        <f t="shared" si="3116"/>
        <v>883050</v>
      </c>
      <c r="X3990" s="59"/>
      <c r="Y3990" s="609">
        <f t="shared" si="3118"/>
        <v>883050</v>
      </c>
      <c r="Z3990" s="85">
        <v>0.01</v>
      </c>
      <c r="AA3990" s="79">
        <f t="shared" si="3112"/>
        <v>88.305000000000007</v>
      </c>
    </row>
    <row r="3991" spans="1:27" ht="23.1" customHeight="1">
      <c r="A3991" s="624">
        <v>2015</v>
      </c>
      <c r="B3991" s="389" t="s">
        <v>25</v>
      </c>
      <c r="C3991" s="80" t="s">
        <v>613</v>
      </c>
      <c r="D3991" s="78">
        <v>8</v>
      </c>
      <c r="E3991" s="78">
        <v>1</v>
      </c>
      <c r="F3991" s="78">
        <v>41</v>
      </c>
      <c r="G3991" s="78">
        <v>1</v>
      </c>
      <c r="H3991" s="31">
        <v>3341</v>
      </c>
      <c r="I3991" s="85">
        <v>100</v>
      </c>
      <c r="J3991" s="84">
        <f t="shared" si="3117"/>
        <v>334100</v>
      </c>
      <c r="K3991" s="85"/>
      <c r="L3991" s="85"/>
      <c r="M3991" s="85"/>
      <c r="N3991" s="85"/>
      <c r="O3991" s="85"/>
      <c r="P3991" s="85">
        <v>100</v>
      </c>
      <c r="Q3991" s="59"/>
      <c r="R3991" s="59">
        <f t="shared" si="3113"/>
        <v>0</v>
      </c>
      <c r="S3991" s="59"/>
      <c r="T3991" s="59"/>
      <c r="U3991" s="59">
        <f t="shared" si="3114"/>
        <v>0</v>
      </c>
      <c r="V3991" s="84">
        <f t="shared" si="3115"/>
        <v>334100</v>
      </c>
      <c r="W3991" s="84">
        <f t="shared" si="3116"/>
        <v>334100</v>
      </c>
      <c r="X3991" s="59"/>
      <c r="Y3991" s="609">
        <f t="shared" si="3118"/>
        <v>334100</v>
      </c>
      <c r="Z3991" s="85">
        <v>0.01</v>
      </c>
      <c r="AA3991" s="79">
        <f t="shared" si="3112"/>
        <v>33.409999999999997</v>
      </c>
    </row>
    <row r="3992" spans="1:27" ht="23.1" customHeight="1">
      <c r="A3992" s="624">
        <v>2016</v>
      </c>
      <c r="B3992" s="389" t="s">
        <v>25</v>
      </c>
      <c r="C3992" s="80" t="s">
        <v>614</v>
      </c>
      <c r="D3992" s="78">
        <v>16</v>
      </c>
      <c r="E3992" s="78">
        <v>2</v>
      </c>
      <c r="F3992" s="78">
        <v>36</v>
      </c>
      <c r="G3992" s="78">
        <v>1</v>
      </c>
      <c r="H3992" s="31">
        <v>6636</v>
      </c>
      <c r="I3992" s="85">
        <v>150</v>
      </c>
      <c r="J3992" s="84">
        <f t="shared" si="3117"/>
        <v>995400</v>
      </c>
      <c r="K3992" s="85"/>
      <c r="L3992" s="85"/>
      <c r="M3992" s="85"/>
      <c r="N3992" s="85"/>
      <c r="O3992" s="85"/>
      <c r="P3992" s="85">
        <v>100</v>
      </c>
      <c r="Q3992" s="59"/>
      <c r="R3992" s="59">
        <f t="shared" si="3113"/>
        <v>0</v>
      </c>
      <c r="S3992" s="59"/>
      <c r="T3992" s="59"/>
      <c r="U3992" s="59">
        <f t="shared" si="3114"/>
        <v>0</v>
      </c>
      <c r="V3992" s="84">
        <f t="shared" si="3115"/>
        <v>995400</v>
      </c>
      <c r="W3992" s="84">
        <f t="shared" si="3116"/>
        <v>995400</v>
      </c>
      <c r="X3992" s="59"/>
      <c r="Y3992" s="609">
        <f t="shared" si="3118"/>
        <v>995400</v>
      </c>
      <c r="Z3992" s="85">
        <v>0.01</v>
      </c>
      <c r="AA3992" s="79">
        <f t="shared" si="3112"/>
        <v>99.54</v>
      </c>
    </row>
    <row r="3993" spans="1:27" ht="23.1" customHeight="1">
      <c r="A3993" s="624">
        <v>2017</v>
      </c>
      <c r="B3993" s="389" t="s">
        <v>25</v>
      </c>
      <c r="C3993" s="80" t="s">
        <v>615</v>
      </c>
      <c r="D3993" s="78">
        <v>17</v>
      </c>
      <c r="E3993" s="78">
        <v>3</v>
      </c>
      <c r="F3993" s="78">
        <v>13</v>
      </c>
      <c r="G3993" s="78">
        <v>1</v>
      </c>
      <c r="H3993" s="31">
        <v>6816</v>
      </c>
      <c r="I3993" s="85">
        <v>150</v>
      </c>
      <c r="J3993" s="84">
        <f t="shared" si="3117"/>
        <v>1022400</v>
      </c>
      <c r="K3993" s="85"/>
      <c r="L3993" s="85"/>
      <c r="M3993" s="85"/>
      <c r="N3993" s="85"/>
      <c r="O3993" s="85"/>
      <c r="P3993" s="85">
        <v>100</v>
      </c>
      <c r="Q3993" s="59"/>
      <c r="R3993" s="59">
        <f t="shared" si="3113"/>
        <v>0</v>
      </c>
      <c r="S3993" s="59"/>
      <c r="T3993" s="59"/>
      <c r="U3993" s="59">
        <f t="shared" si="3114"/>
        <v>0</v>
      </c>
      <c r="V3993" s="84">
        <f t="shared" si="3115"/>
        <v>1022400</v>
      </c>
      <c r="W3993" s="84">
        <f t="shared" si="3116"/>
        <v>1022400</v>
      </c>
      <c r="X3993" s="59"/>
      <c r="Y3993" s="609">
        <f t="shared" si="3118"/>
        <v>1022400</v>
      </c>
      <c r="Z3993" s="85">
        <v>0.01</v>
      </c>
      <c r="AA3993" s="79">
        <f t="shared" si="3112"/>
        <v>102.24</v>
      </c>
    </row>
    <row r="3994" spans="1:27" ht="23.1" customHeight="1">
      <c r="A3994" s="624">
        <v>2018</v>
      </c>
      <c r="B3994" s="389" t="s">
        <v>25</v>
      </c>
      <c r="C3994" s="80" t="s">
        <v>616</v>
      </c>
      <c r="D3994" s="78">
        <v>8</v>
      </c>
      <c r="E3994" s="78">
        <v>3</v>
      </c>
      <c r="F3994" s="78">
        <v>60</v>
      </c>
      <c r="G3994" s="78">
        <v>1</v>
      </c>
      <c r="H3994" s="31">
        <v>3560</v>
      </c>
      <c r="I3994" s="85">
        <v>150</v>
      </c>
      <c r="J3994" s="84">
        <f t="shared" si="3117"/>
        <v>534000</v>
      </c>
      <c r="K3994" s="85"/>
      <c r="L3994" s="85"/>
      <c r="M3994" s="85"/>
      <c r="N3994" s="85"/>
      <c r="O3994" s="85"/>
      <c r="P3994" s="85">
        <v>100</v>
      </c>
      <c r="Q3994" s="59"/>
      <c r="R3994" s="59">
        <f t="shared" si="3113"/>
        <v>0</v>
      </c>
      <c r="S3994" s="59"/>
      <c r="T3994" s="59"/>
      <c r="U3994" s="59">
        <f t="shared" si="3114"/>
        <v>0</v>
      </c>
      <c r="V3994" s="84">
        <f t="shared" si="3115"/>
        <v>534000</v>
      </c>
      <c r="W3994" s="84">
        <f t="shared" si="3116"/>
        <v>534000</v>
      </c>
      <c r="X3994" s="59"/>
      <c r="Y3994" s="609">
        <f t="shared" si="3118"/>
        <v>534000</v>
      </c>
      <c r="Z3994" s="85">
        <v>0.01</v>
      </c>
      <c r="AA3994" s="79">
        <f t="shared" si="3112"/>
        <v>53.4</v>
      </c>
    </row>
    <row r="3995" spans="1:27" ht="23.1" customHeight="1">
      <c r="A3995" s="624">
        <v>2019</v>
      </c>
      <c r="B3995" s="389" t="s">
        <v>25</v>
      </c>
      <c r="C3995" s="80" t="s">
        <v>617</v>
      </c>
      <c r="D3995" s="78">
        <v>19</v>
      </c>
      <c r="E3995" s="78">
        <v>0</v>
      </c>
      <c r="F3995" s="78">
        <v>22</v>
      </c>
      <c r="G3995" s="78">
        <v>1</v>
      </c>
      <c r="H3995" s="31">
        <v>7622</v>
      </c>
      <c r="I3995" s="85">
        <v>150</v>
      </c>
      <c r="J3995" s="84">
        <f t="shared" si="3117"/>
        <v>1143300</v>
      </c>
      <c r="K3995" s="85"/>
      <c r="L3995" s="85"/>
      <c r="M3995" s="85"/>
      <c r="N3995" s="85"/>
      <c r="O3995" s="85"/>
      <c r="P3995" s="85">
        <v>100</v>
      </c>
      <c r="Q3995" s="59"/>
      <c r="R3995" s="59">
        <f t="shared" si="3113"/>
        <v>0</v>
      </c>
      <c r="S3995" s="59"/>
      <c r="T3995" s="59"/>
      <c r="U3995" s="59">
        <f t="shared" si="3114"/>
        <v>0</v>
      </c>
      <c r="V3995" s="84">
        <f t="shared" si="3115"/>
        <v>1143300</v>
      </c>
      <c r="W3995" s="84">
        <f t="shared" si="3116"/>
        <v>1143300</v>
      </c>
      <c r="X3995" s="59"/>
      <c r="Y3995" s="609">
        <f t="shared" si="3118"/>
        <v>1143300</v>
      </c>
      <c r="Z3995" s="85">
        <v>0.01</v>
      </c>
      <c r="AA3995" s="79">
        <f t="shared" si="3112"/>
        <v>114.33</v>
      </c>
    </row>
    <row r="3996" spans="1:27" ht="23.1" customHeight="1">
      <c r="A3996" s="624">
        <v>2020</v>
      </c>
      <c r="B3996" s="389" t="s">
        <v>24</v>
      </c>
      <c r="C3996" s="80" t="s">
        <v>618</v>
      </c>
      <c r="D3996" s="78">
        <v>8</v>
      </c>
      <c r="E3996" s="78">
        <v>3</v>
      </c>
      <c r="F3996" s="78">
        <v>16</v>
      </c>
      <c r="G3996" s="78">
        <v>1</v>
      </c>
      <c r="H3996" s="31">
        <v>3516</v>
      </c>
      <c r="I3996" s="85">
        <v>125</v>
      </c>
      <c r="J3996" s="84">
        <f t="shared" si="3117"/>
        <v>439500</v>
      </c>
      <c r="K3996" s="85"/>
      <c r="L3996" s="85"/>
      <c r="M3996" s="85"/>
      <c r="N3996" s="85"/>
      <c r="O3996" s="85"/>
      <c r="P3996" s="85">
        <v>100</v>
      </c>
      <c r="Q3996" s="59"/>
      <c r="R3996" s="59">
        <f t="shared" si="3113"/>
        <v>0</v>
      </c>
      <c r="S3996" s="59"/>
      <c r="T3996" s="59"/>
      <c r="U3996" s="59">
        <f t="shared" si="3114"/>
        <v>0</v>
      </c>
      <c r="V3996" s="84">
        <f t="shared" si="3115"/>
        <v>439500</v>
      </c>
      <c r="W3996" s="84">
        <f t="shared" si="3116"/>
        <v>439500</v>
      </c>
      <c r="X3996" s="59" t="s">
        <v>61</v>
      </c>
      <c r="Y3996" s="609">
        <v>0</v>
      </c>
      <c r="Z3996" s="85">
        <v>0</v>
      </c>
      <c r="AA3996" s="79">
        <v>0</v>
      </c>
    </row>
    <row r="3997" spans="1:27" ht="23.1" customHeight="1">
      <c r="A3997" s="624">
        <v>2021</v>
      </c>
      <c r="B3997" s="389" t="s">
        <v>25</v>
      </c>
      <c r="C3997" s="80" t="s">
        <v>619</v>
      </c>
      <c r="D3997" s="78">
        <v>12</v>
      </c>
      <c r="E3997" s="78">
        <v>3</v>
      </c>
      <c r="F3997" s="78">
        <v>33</v>
      </c>
      <c r="G3997" s="78">
        <v>1</v>
      </c>
      <c r="H3997" s="31">
        <v>5133</v>
      </c>
      <c r="I3997" s="85">
        <v>150</v>
      </c>
      <c r="J3997" s="84">
        <f t="shared" si="3117"/>
        <v>769950</v>
      </c>
      <c r="K3997" s="85"/>
      <c r="L3997" s="85"/>
      <c r="M3997" s="85"/>
      <c r="N3997" s="85"/>
      <c r="O3997" s="85"/>
      <c r="P3997" s="85">
        <v>100</v>
      </c>
      <c r="Q3997" s="59"/>
      <c r="R3997" s="59">
        <f t="shared" si="3113"/>
        <v>0</v>
      </c>
      <c r="S3997" s="59"/>
      <c r="T3997" s="59"/>
      <c r="U3997" s="59">
        <f t="shared" si="3114"/>
        <v>0</v>
      </c>
      <c r="V3997" s="84">
        <f t="shared" si="3115"/>
        <v>769950</v>
      </c>
      <c r="W3997" s="84">
        <f t="shared" si="3116"/>
        <v>769950</v>
      </c>
      <c r="X3997" s="59"/>
      <c r="Y3997" s="609">
        <f>J3997</f>
        <v>769950</v>
      </c>
      <c r="Z3997" s="85">
        <v>0.01</v>
      </c>
      <c r="AA3997" s="79">
        <f t="shared" si="3112"/>
        <v>76.995000000000005</v>
      </c>
    </row>
    <row r="3998" spans="1:27" ht="23.1" customHeight="1">
      <c r="A3998" s="624">
        <v>2022</v>
      </c>
      <c r="B3998" s="389" t="s">
        <v>25</v>
      </c>
      <c r="C3998" s="80" t="s">
        <v>620</v>
      </c>
      <c r="D3998" s="78">
        <v>6</v>
      </c>
      <c r="E3998" s="78">
        <v>2</v>
      </c>
      <c r="F3998" s="78">
        <v>44</v>
      </c>
      <c r="G3998" s="78">
        <v>1</v>
      </c>
      <c r="H3998" s="31">
        <v>2644</v>
      </c>
      <c r="I3998" s="85">
        <v>150</v>
      </c>
      <c r="J3998" s="84">
        <f t="shared" si="3117"/>
        <v>396600</v>
      </c>
      <c r="K3998" s="85"/>
      <c r="L3998" s="85"/>
      <c r="M3998" s="85"/>
      <c r="N3998" s="85"/>
      <c r="O3998" s="85"/>
      <c r="P3998" s="85">
        <v>100</v>
      </c>
      <c r="Q3998" s="59"/>
      <c r="R3998" s="59">
        <f t="shared" si="3113"/>
        <v>0</v>
      </c>
      <c r="S3998" s="59"/>
      <c r="T3998" s="59"/>
      <c r="U3998" s="59">
        <f t="shared" si="3114"/>
        <v>0</v>
      </c>
      <c r="V3998" s="84">
        <f t="shared" si="3115"/>
        <v>396600</v>
      </c>
      <c r="W3998" s="84">
        <f t="shared" si="3116"/>
        <v>396600</v>
      </c>
      <c r="X3998" s="59"/>
      <c r="Y3998" s="609">
        <f t="shared" ref="Y3998:Y4024" si="3119">J3998</f>
        <v>396600</v>
      </c>
      <c r="Z3998" s="85">
        <v>0.01</v>
      </c>
      <c r="AA3998" s="79">
        <f t="shared" si="3112"/>
        <v>39.659999999999997</v>
      </c>
    </row>
    <row r="3999" spans="1:27" ht="23.1" customHeight="1">
      <c r="A3999" s="624">
        <v>2023</v>
      </c>
      <c r="B3999" s="389" t="s">
        <v>25</v>
      </c>
      <c r="C3999" s="80" t="s">
        <v>621</v>
      </c>
      <c r="D3999" s="78">
        <v>7</v>
      </c>
      <c r="E3999" s="78">
        <v>0</v>
      </c>
      <c r="F3999" s="78">
        <v>50</v>
      </c>
      <c r="G3999" s="78">
        <v>1</v>
      </c>
      <c r="H3999" s="31">
        <v>2850</v>
      </c>
      <c r="I3999" s="85">
        <v>150</v>
      </c>
      <c r="J3999" s="84">
        <f t="shared" si="3117"/>
        <v>427500</v>
      </c>
      <c r="K3999" s="85"/>
      <c r="L3999" s="85"/>
      <c r="M3999" s="85"/>
      <c r="N3999" s="85"/>
      <c r="O3999" s="85"/>
      <c r="P3999" s="85">
        <v>100</v>
      </c>
      <c r="Q3999" s="59"/>
      <c r="R3999" s="59">
        <f t="shared" si="3113"/>
        <v>0</v>
      </c>
      <c r="S3999" s="59"/>
      <c r="T3999" s="59"/>
      <c r="U3999" s="59">
        <f t="shared" si="3114"/>
        <v>0</v>
      </c>
      <c r="V3999" s="84">
        <f t="shared" si="3115"/>
        <v>427500</v>
      </c>
      <c r="W3999" s="84">
        <f t="shared" si="3116"/>
        <v>427500</v>
      </c>
      <c r="X3999" s="59"/>
      <c r="Y3999" s="609">
        <f t="shared" si="3119"/>
        <v>427500</v>
      </c>
      <c r="Z3999" s="85">
        <v>0.01</v>
      </c>
      <c r="AA3999" s="79">
        <f t="shared" si="3112"/>
        <v>42.75</v>
      </c>
    </row>
    <row r="4000" spans="1:27" ht="23.1" customHeight="1">
      <c r="A4000" s="624">
        <v>2024</v>
      </c>
      <c r="B4000" s="389" t="s">
        <v>25</v>
      </c>
      <c r="C4000" s="80" t="s">
        <v>622</v>
      </c>
      <c r="D4000" s="78">
        <v>5</v>
      </c>
      <c r="E4000" s="78">
        <v>3</v>
      </c>
      <c r="F4000" s="78">
        <v>99</v>
      </c>
      <c r="G4000" s="78">
        <v>1</v>
      </c>
      <c r="H4000" s="31">
        <v>2399</v>
      </c>
      <c r="I4000" s="85">
        <v>150</v>
      </c>
      <c r="J4000" s="84">
        <f t="shared" si="3117"/>
        <v>359850</v>
      </c>
      <c r="K4000" s="85"/>
      <c r="L4000" s="85"/>
      <c r="M4000" s="85"/>
      <c r="N4000" s="85"/>
      <c r="O4000" s="85"/>
      <c r="P4000" s="85">
        <v>100</v>
      </c>
      <c r="Q4000" s="59"/>
      <c r="R4000" s="59">
        <f t="shared" si="3113"/>
        <v>0</v>
      </c>
      <c r="S4000" s="59"/>
      <c r="T4000" s="59"/>
      <c r="U4000" s="59">
        <f t="shared" si="3114"/>
        <v>0</v>
      </c>
      <c r="V4000" s="84">
        <f t="shared" si="3115"/>
        <v>359850</v>
      </c>
      <c r="W4000" s="84">
        <f t="shared" si="3116"/>
        <v>359850</v>
      </c>
      <c r="X4000" s="59"/>
      <c r="Y4000" s="609">
        <f t="shared" si="3119"/>
        <v>359850</v>
      </c>
      <c r="Z4000" s="85">
        <v>0.01</v>
      </c>
      <c r="AA4000" s="79">
        <f t="shared" si="3112"/>
        <v>35.984999999999999</v>
      </c>
    </row>
    <row r="4001" spans="1:27" ht="23.1" customHeight="1">
      <c r="A4001" s="624">
        <v>2025</v>
      </c>
      <c r="B4001" s="389" t="s">
        <v>25</v>
      </c>
      <c r="C4001" s="80" t="s">
        <v>623</v>
      </c>
      <c r="D4001" s="78">
        <v>2</v>
      </c>
      <c r="E4001" s="78">
        <v>2</v>
      </c>
      <c r="F4001" s="78">
        <v>71</v>
      </c>
      <c r="G4001" s="78">
        <v>1</v>
      </c>
      <c r="H4001" s="31">
        <v>1071</v>
      </c>
      <c r="I4001" s="85">
        <v>100</v>
      </c>
      <c r="J4001" s="84">
        <f t="shared" si="3117"/>
        <v>107100</v>
      </c>
      <c r="K4001" s="85"/>
      <c r="L4001" s="85"/>
      <c r="M4001" s="85"/>
      <c r="N4001" s="85"/>
      <c r="O4001" s="85"/>
      <c r="P4001" s="85">
        <v>100</v>
      </c>
      <c r="Q4001" s="59"/>
      <c r="R4001" s="59">
        <f t="shared" si="3113"/>
        <v>0</v>
      </c>
      <c r="S4001" s="59"/>
      <c r="T4001" s="59"/>
      <c r="U4001" s="59">
        <f t="shared" si="3114"/>
        <v>0</v>
      </c>
      <c r="V4001" s="84">
        <f t="shared" si="3115"/>
        <v>107100</v>
      </c>
      <c r="W4001" s="84">
        <f t="shared" si="3116"/>
        <v>107100</v>
      </c>
      <c r="X4001" s="59"/>
      <c r="Y4001" s="609">
        <f t="shared" si="3119"/>
        <v>107100</v>
      </c>
      <c r="Z4001" s="85">
        <v>0.01</v>
      </c>
      <c r="AA4001" s="79">
        <f t="shared" si="3112"/>
        <v>10.71</v>
      </c>
    </row>
    <row r="4002" spans="1:27" ht="23.1" customHeight="1">
      <c r="A4002" s="624">
        <v>2026</v>
      </c>
      <c r="B4002" s="389" t="s">
        <v>25</v>
      </c>
      <c r="C4002" s="80" t="s">
        <v>624</v>
      </c>
      <c r="D4002" s="78">
        <v>2</v>
      </c>
      <c r="E4002" s="78">
        <v>2</v>
      </c>
      <c r="F4002" s="78">
        <v>29</v>
      </c>
      <c r="G4002" s="78">
        <v>1</v>
      </c>
      <c r="H4002" s="31">
        <v>1029</v>
      </c>
      <c r="I4002" s="85">
        <v>100</v>
      </c>
      <c r="J4002" s="84">
        <f t="shared" si="3117"/>
        <v>102900</v>
      </c>
      <c r="K4002" s="85"/>
      <c r="L4002" s="85"/>
      <c r="M4002" s="85"/>
      <c r="N4002" s="85"/>
      <c r="O4002" s="85"/>
      <c r="P4002" s="85">
        <v>100</v>
      </c>
      <c r="Q4002" s="59"/>
      <c r="R4002" s="59">
        <f t="shared" si="3113"/>
        <v>0</v>
      </c>
      <c r="S4002" s="59"/>
      <c r="T4002" s="59"/>
      <c r="U4002" s="59">
        <f t="shared" si="3114"/>
        <v>0</v>
      </c>
      <c r="V4002" s="84">
        <f t="shared" si="3115"/>
        <v>102900</v>
      </c>
      <c r="W4002" s="84">
        <f t="shared" si="3116"/>
        <v>102900</v>
      </c>
      <c r="X4002" s="59"/>
      <c r="Y4002" s="609">
        <f t="shared" si="3119"/>
        <v>102900</v>
      </c>
      <c r="Z4002" s="85">
        <v>0.01</v>
      </c>
      <c r="AA4002" s="79">
        <f t="shared" si="3112"/>
        <v>10.29</v>
      </c>
    </row>
    <row r="4003" spans="1:27" ht="23.1" customHeight="1">
      <c r="A4003" s="624">
        <v>2027</v>
      </c>
      <c r="B4003" s="389" t="s">
        <v>25</v>
      </c>
      <c r="C4003" s="80" t="s">
        <v>625</v>
      </c>
      <c r="D4003" s="78">
        <v>40</v>
      </c>
      <c r="E4003" s="78">
        <v>0</v>
      </c>
      <c r="F4003" s="78">
        <v>48</v>
      </c>
      <c r="G4003" s="78">
        <v>1</v>
      </c>
      <c r="H4003" s="31">
        <v>16048</v>
      </c>
      <c r="I4003" s="85">
        <v>150</v>
      </c>
      <c r="J4003" s="84">
        <f t="shared" si="3117"/>
        <v>2407200</v>
      </c>
      <c r="K4003" s="85"/>
      <c r="L4003" s="85"/>
      <c r="M4003" s="85"/>
      <c r="N4003" s="85"/>
      <c r="O4003" s="85"/>
      <c r="P4003" s="85">
        <v>100</v>
      </c>
      <c r="Q4003" s="59"/>
      <c r="R4003" s="59">
        <f t="shared" si="3113"/>
        <v>0</v>
      </c>
      <c r="S4003" s="59"/>
      <c r="T4003" s="59"/>
      <c r="U4003" s="59">
        <f t="shared" si="3114"/>
        <v>0</v>
      </c>
      <c r="V4003" s="84">
        <f t="shared" si="3115"/>
        <v>2407200</v>
      </c>
      <c r="W4003" s="84">
        <f t="shared" si="3116"/>
        <v>2407200</v>
      </c>
      <c r="X4003" s="59"/>
      <c r="Y4003" s="609">
        <f t="shared" si="3119"/>
        <v>2407200</v>
      </c>
      <c r="Z4003" s="85">
        <v>0.01</v>
      </c>
      <c r="AA4003" s="79">
        <f t="shared" si="3112"/>
        <v>240.72</v>
      </c>
    </row>
    <row r="4004" spans="1:27" ht="23.1" customHeight="1">
      <c r="A4004" s="624">
        <v>2028</v>
      </c>
      <c r="B4004" s="389" t="s">
        <v>25</v>
      </c>
      <c r="C4004" s="80" t="s">
        <v>626</v>
      </c>
      <c r="D4004" s="78">
        <v>4</v>
      </c>
      <c r="E4004" s="78">
        <v>2</v>
      </c>
      <c r="F4004" s="78">
        <v>94</v>
      </c>
      <c r="G4004" s="78">
        <v>1</v>
      </c>
      <c r="H4004" s="31">
        <v>1894</v>
      </c>
      <c r="I4004" s="85">
        <v>100</v>
      </c>
      <c r="J4004" s="84">
        <f t="shared" si="3117"/>
        <v>189400</v>
      </c>
      <c r="K4004" s="85"/>
      <c r="L4004" s="85"/>
      <c r="M4004" s="85"/>
      <c r="N4004" s="85"/>
      <c r="O4004" s="85"/>
      <c r="P4004" s="85">
        <v>100</v>
      </c>
      <c r="Q4004" s="59"/>
      <c r="R4004" s="59">
        <f t="shared" si="3113"/>
        <v>0</v>
      </c>
      <c r="S4004" s="59"/>
      <c r="T4004" s="59"/>
      <c r="U4004" s="59">
        <f t="shared" si="3114"/>
        <v>0</v>
      </c>
      <c r="V4004" s="84">
        <f t="shared" si="3115"/>
        <v>189400</v>
      </c>
      <c r="W4004" s="84">
        <f t="shared" si="3116"/>
        <v>189400</v>
      </c>
      <c r="X4004" s="59"/>
      <c r="Y4004" s="609">
        <f t="shared" si="3119"/>
        <v>189400</v>
      </c>
      <c r="Z4004" s="85">
        <v>0.01</v>
      </c>
      <c r="AA4004" s="79">
        <f t="shared" si="3112"/>
        <v>18.940000000000001</v>
      </c>
    </row>
    <row r="4005" spans="1:27" ht="23.1" customHeight="1">
      <c r="A4005" s="624">
        <v>2029</v>
      </c>
      <c r="B4005" s="389" t="s">
        <v>25</v>
      </c>
      <c r="C4005" s="80" t="s">
        <v>627</v>
      </c>
      <c r="D4005" s="78">
        <v>7</v>
      </c>
      <c r="E4005" s="78">
        <v>1</v>
      </c>
      <c r="F4005" s="78">
        <v>8</v>
      </c>
      <c r="G4005" s="78">
        <v>1</v>
      </c>
      <c r="H4005" s="31">
        <v>2908</v>
      </c>
      <c r="I4005" s="85">
        <v>100</v>
      </c>
      <c r="J4005" s="84">
        <f t="shared" si="3117"/>
        <v>290800</v>
      </c>
      <c r="K4005" s="85"/>
      <c r="L4005" s="85"/>
      <c r="M4005" s="85"/>
      <c r="N4005" s="85"/>
      <c r="O4005" s="85"/>
      <c r="P4005" s="85">
        <v>100</v>
      </c>
      <c r="Q4005" s="59"/>
      <c r="R4005" s="59">
        <f t="shared" si="3113"/>
        <v>0</v>
      </c>
      <c r="S4005" s="59"/>
      <c r="T4005" s="59"/>
      <c r="U4005" s="59">
        <f t="shared" si="3114"/>
        <v>0</v>
      </c>
      <c r="V4005" s="84">
        <f t="shared" si="3115"/>
        <v>290800</v>
      </c>
      <c r="W4005" s="84">
        <f t="shared" si="3116"/>
        <v>290800</v>
      </c>
      <c r="X4005" s="59"/>
      <c r="Y4005" s="609">
        <f t="shared" si="3119"/>
        <v>290800</v>
      </c>
      <c r="Z4005" s="85">
        <v>0.01</v>
      </c>
      <c r="AA4005" s="79">
        <f t="shared" si="3112"/>
        <v>29.08</v>
      </c>
    </row>
    <row r="4006" spans="1:27" ht="23.1" customHeight="1">
      <c r="A4006" s="624">
        <v>2030</v>
      </c>
      <c r="B4006" s="389" t="s">
        <v>25</v>
      </c>
      <c r="C4006" s="80" t="s">
        <v>628</v>
      </c>
      <c r="D4006" s="78">
        <v>3</v>
      </c>
      <c r="E4006" s="78">
        <v>1</v>
      </c>
      <c r="F4006" s="78">
        <v>18</v>
      </c>
      <c r="G4006" s="78">
        <v>1</v>
      </c>
      <c r="H4006" s="31">
        <v>1318</v>
      </c>
      <c r="I4006" s="85">
        <v>100</v>
      </c>
      <c r="J4006" s="84">
        <f t="shared" si="3117"/>
        <v>131800</v>
      </c>
      <c r="K4006" s="85"/>
      <c r="L4006" s="85"/>
      <c r="M4006" s="85"/>
      <c r="N4006" s="85"/>
      <c r="O4006" s="85"/>
      <c r="P4006" s="85">
        <v>100</v>
      </c>
      <c r="Q4006" s="59"/>
      <c r="R4006" s="59">
        <f t="shared" si="3113"/>
        <v>0</v>
      </c>
      <c r="S4006" s="59"/>
      <c r="T4006" s="59"/>
      <c r="U4006" s="59">
        <f t="shared" si="3114"/>
        <v>0</v>
      </c>
      <c r="V4006" s="84">
        <f t="shared" si="3115"/>
        <v>131800</v>
      </c>
      <c r="W4006" s="84">
        <f t="shared" si="3116"/>
        <v>131800</v>
      </c>
      <c r="X4006" s="59"/>
      <c r="Y4006" s="609">
        <f t="shared" si="3119"/>
        <v>131800</v>
      </c>
      <c r="Z4006" s="85">
        <v>0.01</v>
      </c>
      <c r="AA4006" s="79">
        <f t="shared" si="3112"/>
        <v>13.18</v>
      </c>
    </row>
    <row r="4007" spans="1:27" ht="23.1" customHeight="1">
      <c r="A4007" s="624">
        <v>2031</v>
      </c>
      <c r="B4007" s="389" t="s">
        <v>25</v>
      </c>
      <c r="C4007" s="80" t="s">
        <v>629</v>
      </c>
      <c r="D4007" s="78">
        <v>1</v>
      </c>
      <c r="E4007" s="78">
        <v>3</v>
      </c>
      <c r="F4007" s="78">
        <v>95</v>
      </c>
      <c r="G4007" s="78">
        <v>1</v>
      </c>
      <c r="H4007" s="31">
        <v>795</v>
      </c>
      <c r="I4007" s="85">
        <v>150</v>
      </c>
      <c r="J4007" s="84">
        <f t="shared" si="3117"/>
        <v>119250</v>
      </c>
      <c r="K4007" s="85"/>
      <c r="L4007" s="85"/>
      <c r="M4007" s="85"/>
      <c r="N4007" s="85"/>
      <c r="O4007" s="85"/>
      <c r="P4007" s="85">
        <v>100</v>
      </c>
      <c r="Q4007" s="59"/>
      <c r="R4007" s="59">
        <f t="shared" si="3113"/>
        <v>0</v>
      </c>
      <c r="S4007" s="59"/>
      <c r="T4007" s="59"/>
      <c r="U4007" s="59">
        <f t="shared" si="3114"/>
        <v>0</v>
      </c>
      <c r="V4007" s="84">
        <f t="shared" si="3115"/>
        <v>119250</v>
      </c>
      <c r="W4007" s="84">
        <f t="shared" si="3116"/>
        <v>119250</v>
      </c>
      <c r="X4007" s="59"/>
      <c r="Y4007" s="609">
        <f t="shared" si="3119"/>
        <v>119250</v>
      </c>
      <c r="Z4007" s="85">
        <v>0.01</v>
      </c>
      <c r="AA4007" s="79">
        <f t="shared" si="3112"/>
        <v>11.925000000000001</v>
      </c>
    </row>
    <row r="4008" spans="1:27" ht="23.1" customHeight="1">
      <c r="A4008" s="624">
        <v>2032</v>
      </c>
      <c r="B4008" s="389" t="s">
        <v>25</v>
      </c>
      <c r="C4008" s="80" t="s">
        <v>630</v>
      </c>
      <c r="D4008" s="78">
        <v>3</v>
      </c>
      <c r="E4008" s="78">
        <v>2</v>
      </c>
      <c r="F4008" s="78">
        <v>50</v>
      </c>
      <c r="G4008" s="78">
        <v>1</v>
      </c>
      <c r="H4008" s="31">
        <v>1450</v>
      </c>
      <c r="I4008" s="85">
        <v>150</v>
      </c>
      <c r="J4008" s="84">
        <f t="shared" si="3117"/>
        <v>217500</v>
      </c>
      <c r="K4008" s="85"/>
      <c r="L4008" s="85"/>
      <c r="M4008" s="85"/>
      <c r="N4008" s="85"/>
      <c r="O4008" s="85"/>
      <c r="P4008" s="85">
        <v>100</v>
      </c>
      <c r="Q4008" s="59"/>
      <c r="R4008" s="59">
        <f t="shared" si="3113"/>
        <v>0</v>
      </c>
      <c r="S4008" s="59"/>
      <c r="T4008" s="59"/>
      <c r="U4008" s="59">
        <f t="shared" si="3114"/>
        <v>0</v>
      </c>
      <c r="V4008" s="84">
        <f t="shared" si="3115"/>
        <v>217500</v>
      </c>
      <c r="W4008" s="84">
        <f t="shared" si="3116"/>
        <v>217500</v>
      </c>
      <c r="X4008" s="59"/>
      <c r="Y4008" s="609">
        <f t="shared" si="3119"/>
        <v>217500</v>
      </c>
      <c r="Z4008" s="85">
        <v>0.01</v>
      </c>
      <c r="AA4008" s="79">
        <f t="shared" si="3112"/>
        <v>21.75</v>
      </c>
    </row>
    <row r="4009" spans="1:27" ht="23.1" customHeight="1">
      <c r="A4009" s="624">
        <v>2033</v>
      </c>
      <c r="B4009" s="389" t="s">
        <v>25</v>
      </c>
      <c r="C4009" s="80" t="s">
        <v>631</v>
      </c>
      <c r="D4009" s="78">
        <v>3</v>
      </c>
      <c r="E4009" s="78">
        <v>0</v>
      </c>
      <c r="F4009" s="78">
        <v>56</v>
      </c>
      <c r="G4009" s="78">
        <v>1</v>
      </c>
      <c r="H4009" s="31">
        <v>1256</v>
      </c>
      <c r="I4009" s="85">
        <v>150</v>
      </c>
      <c r="J4009" s="84">
        <f t="shared" si="3117"/>
        <v>188400</v>
      </c>
      <c r="K4009" s="85"/>
      <c r="L4009" s="85"/>
      <c r="M4009" s="85"/>
      <c r="N4009" s="85"/>
      <c r="O4009" s="85"/>
      <c r="P4009" s="85">
        <v>100</v>
      </c>
      <c r="Q4009" s="59"/>
      <c r="R4009" s="59">
        <f t="shared" si="3113"/>
        <v>0</v>
      </c>
      <c r="S4009" s="59"/>
      <c r="T4009" s="59"/>
      <c r="U4009" s="59">
        <f t="shared" si="3114"/>
        <v>0</v>
      </c>
      <c r="V4009" s="84">
        <f t="shared" si="3115"/>
        <v>188400</v>
      </c>
      <c r="W4009" s="84">
        <f t="shared" si="3116"/>
        <v>188400</v>
      </c>
      <c r="X4009" s="59"/>
      <c r="Y4009" s="609">
        <f t="shared" si="3119"/>
        <v>188400</v>
      </c>
      <c r="Z4009" s="85">
        <v>0.01</v>
      </c>
      <c r="AA4009" s="79">
        <f t="shared" si="3112"/>
        <v>18.84</v>
      </c>
    </row>
    <row r="4010" spans="1:27" ht="23.1" customHeight="1">
      <c r="A4010" s="624">
        <v>2034</v>
      </c>
      <c r="B4010" s="389" t="s">
        <v>25</v>
      </c>
      <c r="C4010" s="80" t="s">
        <v>632</v>
      </c>
      <c r="D4010" s="78">
        <v>12</v>
      </c>
      <c r="E4010" s="78">
        <v>1</v>
      </c>
      <c r="F4010" s="78">
        <v>58</v>
      </c>
      <c r="G4010" s="78">
        <v>1</v>
      </c>
      <c r="H4010" s="31">
        <v>4958</v>
      </c>
      <c r="I4010" s="85">
        <v>150</v>
      </c>
      <c r="J4010" s="84">
        <f t="shared" si="3117"/>
        <v>743700</v>
      </c>
      <c r="K4010" s="85"/>
      <c r="L4010" s="85"/>
      <c r="M4010" s="85"/>
      <c r="N4010" s="85"/>
      <c r="O4010" s="85"/>
      <c r="P4010" s="85">
        <v>100</v>
      </c>
      <c r="Q4010" s="59"/>
      <c r="R4010" s="59">
        <f t="shared" si="3113"/>
        <v>0</v>
      </c>
      <c r="S4010" s="59"/>
      <c r="T4010" s="59"/>
      <c r="U4010" s="59">
        <f t="shared" si="3114"/>
        <v>0</v>
      </c>
      <c r="V4010" s="84">
        <f t="shared" si="3115"/>
        <v>743700</v>
      </c>
      <c r="W4010" s="84">
        <f t="shared" si="3116"/>
        <v>743700</v>
      </c>
      <c r="X4010" s="59"/>
      <c r="Y4010" s="609">
        <f t="shared" si="3119"/>
        <v>743700</v>
      </c>
      <c r="Z4010" s="85">
        <v>0.01</v>
      </c>
      <c r="AA4010" s="79">
        <f t="shared" si="3112"/>
        <v>74.37</v>
      </c>
    </row>
    <row r="4011" spans="1:27" ht="23.1" customHeight="1">
      <c r="A4011" s="624">
        <v>2035</v>
      </c>
      <c r="B4011" s="389" t="s">
        <v>25</v>
      </c>
      <c r="C4011" s="80" t="s">
        <v>633</v>
      </c>
      <c r="D4011" s="78">
        <v>8</v>
      </c>
      <c r="E4011" s="78">
        <v>0</v>
      </c>
      <c r="F4011" s="78">
        <v>82</v>
      </c>
      <c r="G4011" s="78">
        <v>1</v>
      </c>
      <c r="H4011" s="31">
        <v>3282</v>
      </c>
      <c r="I4011" s="85">
        <v>150</v>
      </c>
      <c r="J4011" s="84">
        <f t="shared" si="3117"/>
        <v>492300</v>
      </c>
      <c r="K4011" s="85"/>
      <c r="L4011" s="85"/>
      <c r="M4011" s="85"/>
      <c r="N4011" s="85"/>
      <c r="O4011" s="85"/>
      <c r="P4011" s="85">
        <v>100</v>
      </c>
      <c r="Q4011" s="59"/>
      <c r="R4011" s="59">
        <f t="shared" si="3113"/>
        <v>0</v>
      </c>
      <c r="S4011" s="59"/>
      <c r="T4011" s="59"/>
      <c r="U4011" s="59">
        <f t="shared" si="3114"/>
        <v>0</v>
      </c>
      <c r="V4011" s="84">
        <f t="shared" si="3115"/>
        <v>492300</v>
      </c>
      <c r="W4011" s="84">
        <f t="shared" si="3116"/>
        <v>492300</v>
      </c>
      <c r="X4011" s="59"/>
      <c r="Y4011" s="609">
        <f t="shared" si="3119"/>
        <v>492300</v>
      </c>
      <c r="Z4011" s="85">
        <v>0.01</v>
      </c>
      <c r="AA4011" s="79">
        <f t="shared" si="3112"/>
        <v>49.23</v>
      </c>
    </row>
    <row r="4012" spans="1:27" ht="23.1" customHeight="1">
      <c r="A4012" s="624">
        <v>2036</v>
      </c>
      <c r="B4012" s="389" t="s">
        <v>25</v>
      </c>
      <c r="C4012" s="80" t="s">
        <v>634</v>
      </c>
      <c r="D4012" s="78">
        <v>4</v>
      </c>
      <c r="E4012" s="78">
        <v>2</v>
      </c>
      <c r="F4012" s="78">
        <v>25</v>
      </c>
      <c r="G4012" s="78">
        <v>1</v>
      </c>
      <c r="H4012" s="31">
        <v>1825</v>
      </c>
      <c r="I4012" s="85">
        <v>150</v>
      </c>
      <c r="J4012" s="84">
        <f t="shared" si="3117"/>
        <v>273750</v>
      </c>
      <c r="K4012" s="85"/>
      <c r="L4012" s="85"/>
      <c r="M4012" s="85"/>
      <c r="N4012" s="85"/>
      <c r="O4012" s="85"/>
      <c r="P4012" s="85">
        <v>100</v>
      </c>
      <c r="Q4012" s="59"/>
      <c r="R4012" s="59">
        <f t="shared" si="3113"/>
        <v>0</v>
      </c>
      <c r="S4012" s="59"/>
      <c r="T4012" s="59"/>
      <c r="U4012" s="59">
        <f t="shared" si="3114"/>
        <v>0</v>
      </c>
      <c r="V4012" s="84">
        <f t="shared" si="3115"/>
        <v>273750</v>
      </c>
      <c r="W4012" s="84">
        <f t="shared" si="3116"/>
        <v>273750</v>
      </c>
      <c r="X4012" s="59"/>
      <c r="Y4012" s="609">
        <f t="shared" si="3119"/>
        <v>273750</v>
      </c>
      <c r="Z4012" s="85">
        <v>0.01</v>
      </c>
      <c r="AA4012" s="79">
        <f t="shared" si="3112"/>
        <v>27.375</v>
      </c>
    </row>
    <row r="4013" spans="1:27" ht="23.1" customHeight="1">
      <c r="A4013" s="624">
        <v>2037</v>
      </c>
      <c r="B4013" s="389" t="s">
        <v>25</v>
      </c>
      <c r="C4013" s="80" t="s">
        <v>635</v>
      </c>
      <c r="D4013" s="78">
        <v>12</v>
      </c>
      <c r="E4013" s="78">
        <v>2</v>
      </c>
      <c r="F4013" s="78">
        <v>43</v>
      </c>
      <c r="G4013" s="78">
        <v>1</v>
      </c>
      <c r="H4013" s="31">
        <v>5043</v>
      </c>
      <c r="I4013" s="85">
        <v>150</v>
      </c>
      <c r="J4013" s="84">
        <f t="shared" si="3117"/>
        <v>756450</v>
      </c>
      <c r="K4013" s="85"/>
      <c r="L4013" s="85"/>
      <c r="M4013" s="85"/>
      <c r="N4013" s="85"/>
      <c r="O4013" s="85"/>
      <c r="P4013" s="85">
        <v>100</v>
      </c>
      <c r="Q4013" s="59"/>
      <c r="R4013" s="59">
        <f t="shared" si="3113"/>
        <v>0</v>
      </c>
      <c r="S4013" s="59"/>
      <c r="T4013" s="59"/>
      <c r="U4013" s="59">
        <f t="shared" si="3114"/>
        <v>0</v>
      </c>
      <c r="V4013" s="84">
        <f t="shared" si="3115"/>
        <v>756450</v>
      </c>
      <c r="W4013" s="84">
        <f t="shared" si="3116"/>
        <v>756450</v>
      </c>
      <c r="X4013" s="59"/>
      <c r="Y4013" s="609">
        <f t="shared" si="3119"/>
        <v>756450</v>
      </c>
      <c r="Z4013" s="85">
        <v>0.01</v>
      </c>
      <c r="AA4013" s="79">
        <f t="shared" si="3112"/>
        <v>75.644999999999996</v>
      </c>
    </row>
    <row r="4014" spans="1:27" ht="23.1" customHeight="1">
      <c r="A4014" s="624">
        <v>2038</v>
      </c>
      <c r="B4014" s="389" t="s">
        <v>25</v>
      </c>
      <c r="C4014" s="80" t="s">
        <v>636</v>
      </c>
      <c r="D4014" s="78">
        <v>16</v>
      </c>
      <c r="E4014" s="78">
        <v>0</v>
      </c>
      <c r="F4014" s="78">
        <v>87</v>
      </c>
      <c r="G4014" s="78">
        <v>1</v>
      </c>
      <c r="H4014" s="31">
        <v>6487</v>
      </c>
      <c r="I4014" s="85">
        <v>150</v>
      </c>
      <c r="J4014" s="84">
        <f t="shared" si="3117"/>
        <v>973050</v>
      </c>
      <c r="K4014" s="85"/>
      <c r="L4014" s="85"/>
      <c r="M4014" s="85"/>
      <c r="N4014" s="85"/>
      <c r="O4014" s="85"/>
      <c r="P4014" s="85">
        <v>100</v>
      </c>
      <c r="Q4014" s="59"/>
      <c r="R4014" s="59">
        <f t="shared" si="3113"/>
        <v>0</v>
      </c>
      <c r="S4014" s="59"/>
      <c r="T4014" s="59"/>
      <c r="U4014" s="59">
        <f t="shared" si="3114"/>
        <v>0</v>
      </c>
      <c r="V4014" s="84">
        <f t="shared" si="3115"/>
        <v>973050</v>
      </c>
      <c r="W4014" s="84">
        <f t="shared" si="3116"/>
        <v>973050</v>
      </c>
      <c r="X4014" s="59"/>
      <c r="Y4014" s="609">
        <f t="shared" si="3119"/>
        <v>973050</v>
      </c>
      <c r="Z4014" s="85">
        <v>0.01</v>
      </c>
      <c r="AA4014" s="79">
        <f t="shared" si="3112"/>
        <v>97.305000000000007</v>
      </c>
    </row>
    <row r="4015" spans="1:27" ht="23.1" customHeight="1">
      <c r="A4015" s="624">
        <v>2039</v>
      </c>
      <c r="B4015" s="389" t="s">
        <v>25</v>
      </c>
      <c r="C4015" s="80" t="s">
        <v>637</v>
      </c>
      <c r="D4015" s="78">
        <v>9</v>
      </c>
      <c r="E4015" s="78">
        <v>3</v>
      </c>
      <c r="F4015" s="78">
        <v>59</v>
      </c>
      <c r="G4015" s="78">
        <v>1</v>
      </c>
      <c r="H4015" s="31">
        <v>3959</v>
      </c>
      <c r="I4015" s="85">
        <v>150</v>
      </c>
      <c r="J4015" s="84">
        <f t="shared" si="3117"/>
        <v>593850</v>
      </c>
      <c r="K4015" s="85"/>
      <c r="L4015" s="85"/>
      <c r="M4015" s="85"/>
      <c r="N4015" s="85"/>
      <c r="O4015" s="85"/>
      <c r="P4015" s="85">
        <v>100</v>
      </c>
      <c r="Q4015" s="59"/>
      <c r="R4015" s="59">
        <f t="shared" si="3113"/>
        <v>0</v>
      </c>
      <c r="S4015" s="59"/>
      <c r="T4015" s="59"/>
      <c r="U4015" s="59">
        <f t="shared" si="3114"/>
        <v>0</v>
      </c>
      <c r="V4015" s="84">
        <f t="shared" si="3115"/>
        <v>593850</v>
      </c>
      <c r="W4015" s="84">
        <f t="shared" si="3116"/>
        <v>593850</v>
      </c>
      <c r="X4015" s="59"/>
      <c r="Y4015" s="609">
        <f t="shared" si="3119"/>
        <v>593850</v>
      </c>
      <c r="Z4015" s="85">
        <v>0.01</v>
      </c>
      <c r="AA4015" s="79">
        <f t="shared" si="3112"/>
        <v>59.384999999999998</v>
      </c>
    </row>
    <row r="4016" spans="1:27" ht="23.1" customHeight="1">
      <c r="A4016" s="624">
        <v>2040</v>
      </c>
      <c r="B4016" s="389" t="s">
        <v>25</v>
      </c>
      <c r="C4016" s="80" t="s">
        <v>638</v>
      </c>
      <c r="D4016" s="78">
        <v>15</v>
      </c>
      <c r="E4016" s="78">
        <v>1</v>
      </c>
      <c r="F4016" s="78">
        <v>21</v>
      </c>
      <c r="G4016" s="78">
        <v>1</v>
      </c>
      <c r="H4016" s="31">
        <v>6121</v>
      </c>
      <c r="I4016" s="85">
        <v>100</v>
      </c>
      <c r="J4016" s="84">
        <f t="shared" si="3117"/>
        <v>612100</v>
      </c>
      <c r="K4016" s="85"/>
      <c r="L4016" s="85"/>
      <c r="M4016" s="85"/>
      <c r="N4016" s="85"/>
      <c r="O4016" s="85"/>
      <c r="P4016" s="85">
        <v>100</v>
      </c>
      <c r="Q4016" s="59"/>
      <c r="R4016" s="59">
        <f t="shared" si="3113"/>
        <v>0</v>
      </c>
      <c r="S4016" s="59"/>
      <c r="T4016" s="59"/>
      <c r="U4016" s="59">
        <f t="shared" si="3114"/>
        <v>0</v>
      </c>
      <c r="V4016" s="84">
        <f t="shared" si="3115"/>
        <v>612100</v>
      </c>
      <c r="W4016" s="84">
        <f t="shared" si="3116"/>
        <v>612100</v>
      </c>
      <c r="X4016" s="59"/>
      <c r="Y4016" s="609">
        <f t="shared" si="3119"/>
        <v>612100</v>
      </c>
      <c r="Z4016" s="85">
        <v>0.01</v>
      </c>
      <c r="AA4016" s="79">
        <f t="shared" si="3112"/>
        <v>61.21</v>
      </c>
    </row>
    <row r="4017" spans="1:27" ht="23.1" customHeight="1">
      <c r="A4017" s="624">
        <v>2041</v>
      </c>
      <c r="B4017" s="389" t="s">
        <v>25</v>
      </c>
      <c r="C4017" s="80" t="s">
        <v>639</v>
      </c>
      <c r="D4017" s="78">
        <v>5</v>
      </c>
      <c r="E4017" s="78">
        <v>0</v>
      </c>
      <c r="F4017" s="78">
        <v>85</v>
      </c>
      <c r="G4017" s="78">
        <v>1</v>
      </c>
      <c r="H4017" s="31">
        <v>2085</v>
      </c>
      <c r="I4017" s="85">
        <v>100</v>
      </c>
      <c r="J4017" s="84">
        <f t="shared" si="3117"/>
        <v>208500</v>
      </c>
      <c r="K4017" s="85"/>
      <c r="L4017" s="85"/>
      <c r="M4017" s="85"/>
      <c r="N4017" s="85"/>
      <c r="O4017" s="85"/>
      <c r="P4017" s="85">
        <v>100</v>
      </c>
      <c r="Q4017" s="59"/>
      <c r="R4017" s="59">
        <f t="shared" si="3113"/>
        <v>0</v>
      </c>
      <c r="S4017" s="59"/>
      <c r="T4017" s="59"/>
      <c r="U4017" s="59">
        <f t="shared" si="3114"/>
        <v>0</v>
      </c>
      <c r="V4017" s="84">
        <f t="shared" si="3115"/>
        <v>208500</v>
      </c>
      <c r="W4017" s="84">
        <f t="shared" si="3116"/>
        <v>208500</v>
      </c>
      <c r="X4017" s="59"/>
      <c r="Y4017" s="609">
        <f t="shared" si="3119"/>
        <v>208500</v>
      </c>
      <c r="Z4017" s="85">
        <v>0.01</v>
      </c>
      <c r="AA4017" s="79">
        <f t="shared" si="3112"/>
        <v>20.85</v>
      </c>
    </row>
    <row r="4018" spans="1:27" ht="23.1" customHeight="1">
      <c r="A4018" s="624">
        <v>2042</v>
      </c>
      <c r="B4018" s="389" t="s">
        <v>25</v>
      </c>
      <c r="C4018" s="80" t="s">
        <v>640</v>
      </c>
      <c r="D4018" s="78">
        <v>3</v>
      </c>
      <c r="E4018" s="78">
        <v>3</v>
      </c>
      <c r="F4018" s="78">
        <v>35</v>
      </c>
      <c r="G4018" s="78">
        <v>1</v>
      </c>
      <c r="H4018" s="31">
        <v>1535</v>
      </c>
      <c r="I4018" s="85">
        <v>100</v>
      </c>
      <c r="J4018" s="84">
        <f t="shared" si="3117"/>
        <v>153500</v>
      </c>
      <c r="K4018" s="85"/>
      <c r="L4018" s="85"/>
      <c r="M4018" s="85"/>
      <c r="N4018" s="85"/>
      <c r="O4018" s="85"/>
      <c r="P4018" s="85">
        <v>100</v>
      </c>
      <c r="Q4018" s="59"/>
      <c r="R4018" s="59">
        <f t="shared" si="3113"/>
        <v>0</v>
      </c>
      <c r="S4018" s="59"/>
      <c r="T4018" s="59"/>
      <c r="U4018" s="59">
        <f t="shared" si="3114"/>
        <v>0</v>
      </c>
      <c r="V4018" s="84">
        <f t="shared" si="3115"/>
        <v>153500</v>
      </c>
      <c r="W4018" s="84">
        <f t="shared" si="3116"/>
        <v>153500</v>
      </c>
      <c r="X4018" s="59"/>
      <c r="Y4018" s="609">
        <f t="shared" si="3119"/>
        <v>153500</v>
      </c>
      <c r="Z4018" s="85">
        <v>0.01</v>
      </c>
      <c r="AA4018" s="79">
        <f t="shared" si="3112"/>
        <v>15.35</v>
      </c>
    </row>
    <row r="4019" spans="1:27" ht="23.1" customHeight="1">
      <c r="A4019" s="624">
        <v>2043</v>
      </c>
      <c r="B4019" s="389" t="s">
        <v>25</v>
      </c>
      <c r="C4019" s="80" t="s">
        <v>641</v>
      </c>
      <c r="D4019" s="78">
        <v>4</v>
      </c>
      <c r="E4019" s="78">
        <v>0</v>
      </c>
      <c r="F4019" s="78">
        <v>41</v>
      </c>
      <c r="G4019" s="78">
        <v>1</v>
      </c>
      <c r="H4019" s="31">
        <v>1641</v>
      </c>
      <c r="I4019" s="85">
        <v>100</v>
      </c>
      <c r="J4019" s="84">
        <f t="shared" si="3117"/>
        <v>164100</v>
      </c>
      <c r="K4019" s="85"/>
      <c r="L4019" s="85"/>
      <c r="M4019" s="85"/>
      <c r="N4019" s="85"/>
      <c r="O4019" s="85"/>
      <c r="P4019" s="85">
        <v>100</v>
      </c>
      <c r="Q4019" s="59"/>
      <c r="R4019" s="59">
        <f t="shared" si="3113"/>
        <v>0</v>
      </c>
      <c r="S4019" s="59"/>
      <c r="T4019" s="59"/>
      <c r="U4019" s="59">
        <f t="shared" si="3114"/>
        <v>0</v>
      </c>
      <c r="V4019" s="84">
        <f t="shared" si="3115"/>
        <v>164100</v>
      </c>
      <c r="W4019" s="84">
        <f t="shared" si="3116"/>
        <v>164100</v>
      </c>
      <c r="X4019" s="59"/>
      <c r="Y4019" s="609">
        <f t="shared" si="3119"/>
        <v>164100</v>
      </c>
      <c r="Z4019" s="85">
        <v>0.01</v>
      </c>
      <c r="AA4019" s="79">
        <f t="shared" si="3112"/>
        <v>16.41</v>
      </c>
    </row>
    <row r="4020" spans="1:27" ht="23.1" customHeight="1">
      <c r="A4020" s="624">
        <v>2044</v>
      </c>
      <c r="B4020" s="389" t="s">
        <v>25</v>
      </c>
      <c r="C4020" s="80" t="s">
        <v>642</v>
      </c>
      <c r="D4020" s="78">
        <v>10</v>
      </c>
      <c r="E4020" s="78">
        <v>3</v>
      </c>
      <c r="F4020" s="78">
        <v>79</v>
      </c>
      <c r="G4020" s="78">
        <v>1</v>
      </c>
      <c r="H4020" s="31">
        <v>4379</v>
      </c>
      <c r="I4020" s="85">
        <v>150</v>
      </c>
      <c r="J4020" s="84">
        <f t="shared" si="3117"/>
        <v>656850</v>
      </c>
      <c r="K4020" s="85"/>
      <c r="L4020" s="85"/>
      <c r="M4020" s="85"/>
      <c r="N4020" s="85"/>
      <c r="O4020" s="85"/>
      <c r="P4020" s="85">
        <v>100</v>
      </c>
      <c r="Q4020" s="59"/>
      <c r="R4020" s="59">
        <f t="shared" si="3113"/>
        <v>0</v>
      </c>
      <c r="S4020" s="59"/>
      <c r="T4020" s="59"/>
      <c r="U4020" s="59">
        <f t="shared" si="3114"/>
        <v>0</v>
      </c>
      <c r="V4020" s="84">
        <f t="shared" si="3115"/>
        <v>656850</v>
      </c>
      <c r="W4020" s="84">
        <f t="shared" si="3116"/>
        <v>656850</v>
      </c>
      <c r="X4020" s="59"/>
      <c r="Y4020" s="609">
        <f t="shared" si="3119"/>
        <v>656850</v>
      </c>
      <c r="Z4020" s="85">
        <v>0.01</v>
      </c>
      <c r="AA4020" s="79">
        <f t="shared" si="3112"/>
        <v>65.685000000000002</v>
      </c>
    </row>
    <row r="4021" spans="1:27" ht="23.1" customHeight="1">
      <c r="A4021" s="624">
        <v>2045</v>
      </c>
      <c r="B4021" s="389" t="s">
        <v>25</v>
      </c>
      <c r="C4021" s="80" t="s">
        <v>643</v>
      </c>
      <c r="D4021" s="78">
        <v>3</v>
      </c>
      <c r="E4021" s="78">
        <v>0</v>
      </c>
      <c r="F4021" s="78">
        <v>27</v>
      </c>
      <c r="G4021" s="78">
        <v>1</v>
      </c>
      <c r="H4021" s="31">
        <v>1227</v>
      </c>
      <c r="I4021" s="85">
        <v>150</v>
      </c>
      <c r="J4021" s="84">
        <f t="shared" si="3117"/>
        <v>184050</v>
      </c>
      <c r="K4021" s="85"/>
      <c r="L4021" s="85"/>
      <c r="M4021" s="85"/>
      <c r="N4021" s="85"/>
      <c r="O4021" s="85"/>
      <c r="P4021" s="85">
        <v>100</v>
      </c>
      <c r="Q4021" s="59"/>
      <c r="R4021" s="59">
        <f t="shared" si="3113"/>
        <v>0</v>
      </c>
      <c r="S4021" s="59"/>
      <c r="T4021" s="59"/>
      <c r="U4021" s="59">
        <f t="shared" si="3114"/>
        <v>0</v>
      </c>
      <c r="V4021" s="84">
        <f t="shared" si="3115"/>
        <v>184050</v>
      </c>
      <c r="W4021" s="84">
        <f t="shared" si="3116"/>
        <v>184050</v>
      </c>
      <c r="X4021" s="59"/>
      <c r="Y4021" s="609">
        <f t="shared" si="3119"/>
        <v>184050</v>
      </c>
      <c r="Z4021" s="85">
        <v>0.01</v>
      </c>
      <c r="AA4021" s="79">
        <f t="shared" si="3112"/>
        <v>18.405000000000001</v>
      </c>
    </row>
    <row r="4022" spans="1:27" ht="23.1" customHeight="1">
      <c r="A4022" s="624">
        <v>2046</v>
      </c>
      <c r="B4022" s="389" t="s">
        <v>25</v>
      </c>
      <c r="C4022" s="80" t="s">
        <v>644</v>
      </c>
      <c r="D4022" s="78">
        <v>4</v>
      </c>
      <c r="E4022" s="78">
        <v>0</v>
      </c>
      <c r="F4022" s="78">
        <v>78</v>
      </c>
      <c r="G4022" s="78">
        <v>1</v>
      </c>
      <c r="H4022" s="31">
        <v>1678</v>
      </c>
      <c r="I4022" s="85">
        <v>100</v>
      </c>
      <c r="J4022" s="84">
        <f t="shared" si="3117"/>
        <v>167800</v>
      </c>
      <c r="K4022" s="85"/>
      <c r="L4022" s="85"/>
      <c r="M4022" s="85"/>
      <c r="N4022" s="85"/>
      <c r="O4022" s="85"/>
      <c r="P4022" s="85">
        <v>100</v>
      </c>
      <c r="Q4022" s="59"/>
      <c r="R4022" s="59">
        <f t="shared" si="3113"/>
        <v>0</v>
      </c>
      <c r="S4022" s="59"/>
      <c r="T4022" s="59"/>
      <c r="U4022" s="59">
        <f t="shared" si="3114"/>
        <v>0</v>
      </c>
      <c r="V4022" s="84">
        <f t="shared" si="3115"/>
        <v>167800</v>
      </c>
      <c r="W4022" s="84">
        <f t="shared" si="3116"/>
        <v>167800</v>
      </c>
      <c r="X4022" s="59"/>
      <c r="Y4022" s="609">
        <f t="shared" si="3119"/>
        <v>167800</v>
      </c>
      <c r="Z4022" s="85">
        <v>0.01</v>
      </c>
      <c r="AA4022" s="79">
        <f t="shared" si="3112"/>
        <v>16.78</v>
      </c>
    </row>
    <row r="4023" spans="1:27" ht="23.1" customHeight="1">
      <c r="A4023" s="624">
        <v>2047</v>
      </c>
      <c r="B4023" s="389" t="s">
        <v>25</v>
      </c>
      <c r="C4023" s="80" t="s">
        <v>645</v>
      </c>
      <c r="D4023" s="78">
        <v>7</v>
      </c>
      <c r="E4023" s="78">
        <v>1</v>
      </c>
      <c r="F4023" s="78">
        <v>78</v>
      </c>
      <c r="G4023" s="78">
        <v>1</v>
      </c>
      <c r="H4023" s="31">
        <v>2978</v>
      </c>
      <c r="I4023" s="85">
        <v>100</v>
      </c>
      <c r="J4023" s="84">
        <f t="shared" si="3117"/>
        <v>297800</v>
      </c>
      <c r="K4023" s="85"/>
      <c r="L4023" s="85"/>
      <c r="M4023" s="85"/>
      <c r="N4023" s="85"/>
      <c r="O4023" s="85"/>
      <c r="P4023" s="85">
        <v>100</v>
      </c>
      <c r="Q4023" s="59"/>
      <c r="R4023" s="59">
        <f t="shared" si="3113"/>
        <v>0</v>
      </c>
      <c r="S4023" s="59"/>
      <c r="T4023" s="59"/>
      <c r="U4023" s="59">
        <f t="shared" si="3114"/>
        <v>0</v>
      </c>
      <c r="V4023" s="84">
        <f t="shared" si="3115"/>
        <v>297800</v>
      </c>
      <c r="W4023" s="84">
        <f t="shared" si="3116"/>
        <v>297800</v>
      </c>
      <c r="X4023" s="59"/>
      <c r="Y4023" s="609">
        <f t="shared" si="3119"/>
        <v>297800</v>
      </c>
      <c r="Z4023" s="85">
        <v>0.01</v>
      </c>
      <c r="AA4023" s="79">
        <f t="shared" si="3112"/>
        <v>29.78</v>
      </c>
    </row>
    <row r="4024" spans="1:27" ht="23.1" customHeight="1">
      <c r="A4024" s="624">
        <v>2048</v>
      </c>
      <c r="B4024" s="389" t="s">
        <v>25</v>
      </c>
      <c r="C4024" s="80" t="s">
        <v>646</v>
      </c>
      <c r="D4024" s="78">
        <v>7</v>
      </c>
      <c r="E4024" s="78">
        <v>0</v>
      </c>
      <c r="F4024" s="78">
        <v>53</v>
      </c>
      <c r="G4024" s="78">
        <v>1</v>
      </c>
      <c r="H4024" s="31">
        <v>2853</v>
      </c>
      <c r="I4024" s="85">
        <v>100</v>
      </c>
      <c r="J4024" s="84">
        <f t="shared" si="3117"/>
        <v>285300</v>
      </c>
      <c r="K4024" s="85"/>
      <c r="L4024" s="85"/>
      <c r="M4024" s="85"/>
      <c r="N4024" s="85"/>
      <c r="O4024" s="85"/>
      <c r="P4024" s="85">
        <v>100</v>
      </c>
      <c r="Q4024" s="59"/>
      <c r="R4024" s="59">
        <f t="shared" si="3113"/>
        <v>0</v>
      </c>
      <c r="S4024" s="59"/>
      <c r="T4024" s="59"/>
      <c r="U4024" s="59">
        <f t="shared" si="3114"/>
        <v>0</v>
      </c>
      <c r="V4024" s="84">
        <f t="shared" si="3115"/>
        <v>285300</v>
      </c>
      <c r="W4024" s="84">
        <f t="shared" si="3116"/>
        <v>285300</v>
      </c>
      <c r="X4024" s="59"/>
      <c r="Y4024" s="609">
        <f t="shared" si="3119"/>
        <v>285300</v>
      </c>
      <c r="Z4024" s="85">
        <v>0.01</v>
      </c>
      <c r="AA4024" s="79">
        <f t="shared" si="3112"/>
        <v>28.53</v>
      </c>
    </row>
    <row r="4025" spans="1:27" ht="23.1" customHeight="1">
      <c r="A4025" s="624">
        <v>2049</v>
      </c>
      <c r="B4025" s="389" t="s">
        <v>25</v>
      </c>
      <c r="C4025" s="80" t="s">
        <v>647</v>
      </c>
      <c r="D4025" s="78">
        <v>24</v>
      </c>
      <c r="E4025" s="78">
        <v>0</v>
      </c>
      <c r="F4025" s="78">
        <v>18</v>
      </c>
      <c r="G4025" s="78">
        <v>1</v>
      </c>
      <c r="H4025" s="31">
        <v>9618</v>
      </c>
      <c r="I4025" s="85">
        <v>150</v>
      </c>
      <c r="J4025" s="84">
        <f t="shared" si="3117"/>
        <v>1442700</v>
      </c>
      <c r="K4025" s="85"/>
      <c r="L4025" s="85"/>
      <c r="M4025" s="85"/>
      <c r="N4025" s="85"/>
      <c r="O4025" s="85"/>
      <c r="P4025" s="85">
        <v>100</v>
      </c>
      <c r="Q4025" s="59"/>
      <c r="R4025" s="59">
        <f t="shared" si="3113"/>
        <v>0</v>
      </c>
      <c r="S4025" s="59"/>
      <c r="T4025" s="59"/>
      <c r="U4025" s="59">
        <f t="shared" si="3114"/>
        <v>0</v>
      </c>
      <c r="V4025" s="84">
        <f t="shared" si="3115"/>
        <v>1442700</v>
      </c>
      <c r="W4025" s="84">
        <f t="shared" si="3116"/>
        <v>1442700</v>
      </c>
      <c r="X4025" s="59"/>
      <c r="Y4025" s="609">
        <f>J4025</f>
        <v>1442700</v>
      </c>
      <c r="Z4025" s="85">
        <v>0.01</v>
      </c>
      <c r="AA4025" s="79">
        <f t="shared" si="3112"/>
        <v>144.27000000000001</v>
      </c>
    </row>
    <row r="4026" spans="1:27" ht="23.1" customHeight="1">
      <c r="A4026" s="624">
        <v>2050</v>
      </c>
      <c r="B4026" s="852" t="s">
        <v>64</v>
      </c>
      <c r="C4026" s="853"/>
      <c r="D4026" s="78">
        <v>5</v>
      </c>
      <c r="E4026" s="78">
        <v>2</v>
      </c>
      <c r="F4026" s="78">
        <v>61</v>
      </c>
      <c r="G4026" s="78">
        <v>1</v>
      </c>
      <c r="H4026" s="31">
        <v>2261</v>
      </c>
      <c r="I4026" s="85">
        <v>150</v>
      </c>
      <c r="J4026" s="84">
        <f t="shared" si="3117"/>
        <v>339150</v>
      </c>
      <c r="K4026" s="85"/>
      <c r="L4026" s="85"/>
      <c r="M4026" s="85"/>
      <c r="N4026" s="85"/>
      <c r="O4026" s="85"/>
      <c r="P4026" s="85">
        <v>100</v>
      </c>
      <c r="Q4026" s="59"/>
      <c r="R4026" s="59">
        <f t="shared" si="3113"/>
        <v>0</v>
      </c>
      <c r="S4026" s="59"/>
      <c r="T4026" s="59"/>
      <c r="U4026" s="59">
        <f t="shared" si="3114"/>
        <v>0</v>
      </c>
      <c r="V4026" s="84">
        <f t="shared" si="3115"/>
        <v>339150</v>
      </c>
      <c r="W4026" s="84">
        <f t="shared" si="3116"/>
        <v>339150</v>
      </c>
      <c r="X4026" s="59"/>
      <c r="Y4026" s="609">
        <f>J4026</f>
        <v>339150</v>
      </c>
      <c r="Z4026" s="85">
        <v>0.01</v>
      </c>
      <c r="AA4026" s="79">
        <f t="shared" si="3112"/>
        <v>33.914999999999999</v>
      </c>
    </row>
    <row r="4027" spans="1:27" ht="23.1" customHeight="1">
      <c r="A4027" s="624">
        <v>2051</v>
      </c>
      <c r="B4027" s="389" t="s">
        <v>25</v>
      </c>
      <c r="C4027" s="80" t="s">
        <v>648</v>
      </c>
      <c r="D4027" s="78">
        <v>11</v>
      </c>
      <c r="E4027" s="78">
        <v>1</v>
      </c>
      <c r="F4027" s="78">
        <v>42</v>
      </c>
      <c r="G4027" s="78">
        <v>1</v>
      </c>
      <c r="H4027" s="31">
        <v>4542</v>
      </c>
      <c r="I4027" s="85">
        <v>150</v>
      </c>
      <c r="J4027" s="84">
        <f t="shared" si="3117"/>
        <v>681300</v>
      </c>
      <c r="K4027" s="85"/>
      <c r="L4027" s="85"/>
      <c r="M4027" s="85"/>
      <c r="N4027" s="85"/>
      <c r="O4027" s="85"/>
      <c r="P4027" s="85">
        <v>100</v>
      </c>
      <c r="Q4027" s="59"/>
      <c r="R4027" s="59">
        <f t="shared" si="3113"/>
        <v>0</v>
      </c>
      <c r="S4027" s="59"/>
      <c r="T4027" s="59"/>
      <c r="U4027" s="59">
        <f t="shared" si="3114"/>
        <v>0</v>
      </c>
      <c r="V4027" s="84">
        <f t="shared" si="3115"/>
        <v>681300</v>
      </c>
      <c r="W4027" s="84">
        <f t="shared" si="3116"/>
        <v>681300</v>
      </c>
      <c r="X4027" s="59"/>
      <c r="Y4027" s="609">
        <f>J4027</f>
        <v>681300</v>
      </c>
      <c r="Z4027" s="85">
        <v>0.01</v>
      </c>
      <c r="AA4027" s="79">
        <f t="shared" si="3112"/>
        <v>68.13</v>
      </c>
    </row>
    <row r="4028" spans="1:27" ht="23.1" customHeight="1">
      <c r="A4028" s="624">
        <v>2052</v>
      </c>
      <c r="B4028" s="389" t="s">
        <v>25</v>
      </c>
      <c r="C4028" s="80" t="s">
        <v>649</v>
      </c>
      <c r="D4028" s="78">
        <v>5</v>
      </c>
      <c r="E4028" s="78">
        <v>3</v>
      </c>
      <c r="F4028" s="78">
        <v>61</v>
      </c>
      <c r="G4028" s="78">
        <v>1</v>
      </c>
      <c r="H4028" s="31">
        <v>2361</v>
      </c>
      <c r="I4028" s="85">
        <v>150</v>
      </c>
      <c r="J4028" s="84">
        <f t="shared" si="3117"/>
        <v>354150</v>
      </c>
      <c r="K4028" s="85"/>
      <c r="L4028" s="85"/>
      <c r="M4028" s="85"/>
      <c r="N4028" s="85"/>
      <c r="O4028" s="85"/>
      <c r="P4028" s="85">
        <v>100</v>
      </c>
      <c r="Q4028" s="59"/>
      <c r="R4028" s="59">
        <f t="shared" si="3113"/>
        <v>0</v>
      </c>
      <c r="S4028" s="59"/>
      <c r="T4028" s="59"/>
      <c r="U4028" s="59">
        <f t="shared" si="3114"/>
        <v>0</v>
      </c>
      <c r="V4028" s="84">
        <f t="shared" si="3115"/>
        <v>354150</v>
      </c>
      <c r="W4028" s="84">
        <f t="shared" si="3116"/>
        <v>354150</v>
      </c>
      <c r="X4028" s="59"/>
      <c r="Y4028" s="609">
        <f>J4028</f>
        <v>354150</v>
      </c>
      <c r="Z4028" s="85">
        <v>0.01</v>
      </c>
      <c r="AA4028" s="79">
        <f t="shared" si="3112"/>
        <v>35.414999999999999</v>
      </c>
    </row>
    <row r="4029" spans="1:27" ht="23.1" customHeight="1">
      <c r="A4029" s="624">
        <v>2053</v>
      </c>
      <c r="B4029" s="389" t="s">
        <v>25</v>
      </c>
      <c r="C4029" s="80" t="s">
        <v>650</v>
      </c>
      <c r="D4029" s="78">
        <v>16</v>
      </c>
      <c r="E4029" s="78">
        <v>2</v>
      </c>
      <c r="F4029" s="78">
        <v>11</v>
      </c>
      <c r="G4029" s="78">
        <v>1</v>
      </c>
      <c r="H4029" s="31">
        <v>6611</v>
      </c>
      <c r="I4029" s="85">
        <v>100</v>
      </c>
      <c r="J4029" s="84">
        <f t="shared" si="3117"/>
        <v>661100</v>
      </c>
      <c r="K4029" s="85"/>
      <c r="L4029" s="85"/>
      <c r="M4029" s="85"/>
      <c r="N4029" s="85"/>
      <c r="O4029" s="85"/>
      <c r="P4029" s="85">
        <v>100</v>
      </c>
      <c r="Q4029" s="59"/>
      <c r="R4029" s="59">
        <f t="shared" si="3113"/>
        <v>0</v>
      </c>
      <c r="S4029" s="59"/>
      <c r="T4029" s="59"/>
      <c r="U4029" s="59">
        <f t="shared" si="3114"/>
        <v>0</v>
      </c>
      <c r="V4029" s="84">
        <f t="shared" si="3115"/>
        <v>661100</v>
      </c>
      <c r="W4029" s="84">
        <f t="shared" si="3116"/>
        <v>661100</v>
      </c>
      <c r="X4029" s="59"/>
      <c r="Y4029" s="609">
        <f t="shared" ref="Y4029:Y4092" si="3120">J4029</f>
        <v>661100</v>
      </c>
      <c r="Z4029" s="85">
        <v>0.01</v>
      </c>
      <c r="AA4029" s="79">
        <f t="shared" si="3112"/>
        <v>66.11</v>
      </c>
    </row>
    <row r="4030" spans="1:27" ht="23.1" customHeight="1">
      <c r="A4030" s="624">
        <v>2054</v>
      </c>
      <c r="B4030" s="389" t="s">
        <v>25</v>
      </c>
      <c r="C4030" s="80" t="s">
        <v>651</v>
      </c>
      <c r="D4030" s="78">
        <v>3</v>
      </c>
      <c r="E4030" s="78">
        <v>3</v>
      </c>
      <c r="F4030" s="78">
        <v>80</v>
      </c>
      <c r="G4030" s="78">
        <v>1</v>
      </c>
      <c r="H4030" s="31">
        <v>1580</v>
      </c>
      <c r="I4030" s="85">
        <v>100</v>
      </c>
      <c r="J4030" s="84">
        <f t="shared" si="3117"/>
        <v>158000</v>
      </c>
      <c r="K4030" s="85"/>
      <c r="L4030" s="85"/>
      <c r="M4030" s="85"/>
      <c r="N4030" s="85"/>
      <c r="O4030" s="85"/>
      <c r="P4030" s="85">
        <v>100</v>
      </c>
      <c r="Q4030" s="59"/>
      <c r="R4030" s="59">
        <f t="shared" si="3113"/>
        <v>0</v>
      </c>
      <c r="S4030" s="59"/>
      <c r="T4030" s="59"/>
      <c r="U4030" s="59">
        <f t="shared" si="3114"/>
        <v>0</v>
      </c>
      <c r="V4030" s="84">
        <f t="shared" si="3115"/>
        <v>158000</v>
      </c>
      <c r="W4030" s="84">
        <f t="shared" si="3116"/>
        <v>158000</v>
      </c>
      <c r="X4030" s="59"/>
      <c r="Y4030" s="609">
        <f t="shared" si="3120"/>
        <v>158000</v>
      </c>
      <c r="Z4030" s="85">
        <v>0.01</v>
      </c>
      <c r="AA4030" s="79">
        <f t="shared" si="3112"/>
        <v>15.8</v>
      </c>
    </row>
    <row r="4031" spans="1:27" ht="23.1" customHeight="1">
      <c r="A4031" s="624">
        <v>2055</v>
      </c>
      <c r="B4031" s="389" t="s">
        <v>25</v>
      </c>
      <c r="C4031" s="80" t="s">
        <v>652</v>
      </c>
      <c r="D4031" s="78">
        <v>5</v>
      </c>
      <c r="E4031" s="78">
        <v>3</v>
      </c>
      <c r="F4031" s="78">
        <v>86</v>
      </c>
      <c r="G4031" s="78">
        <v>1</v>
      </c>
      <c r="H4031" s="31">
        <v>2386</v>
      </c>
      <c r="I4031" s="85">
        <v>150</v>
      </c>
      <c r="J4031" s="84">
        <f t="shared" si="3117"/>
        <v>357900</v>
      </c>
      <c r="K4031" s="85"/>
      <c r="L4031" s="85"/>
      <c r="M4031" s="85"/>
      <c r="N4031" s="85"/>
      <c r="O4031" s="85"/>
      <c r="P4031" s="85">
        <v>100</v>
      </c>
      <c r="Q4031" s="59"/>
      <c r="R4031" s="59">
        <f t="shared" si="3113"/>
        <v>0</v>
      </c>
      <c r="S4031" s="59"/>
      <c r="T4031" s="59"/>
      <c r="U4031" s="59">
        <f t="shared" si="3114"/>
        <v>0</v>
      </c>
      <c r="V4031" s="84">
        <f t="shared" si="3115"/>
        <v>357900</v>
      </c>
      <c r="W4031" s="84">
        <f t="shared" si="3116"/>
        <v>357900</v>
      </c>
      <c r="X4031" s="59"/>
      <c r="Y4031" s="609">
        <f t="shared" si="3120"/>
        <v>357900</v>
      </c>
      <c r="Z4031" s="85">
        <v>0.01</v>
      </c>
      <c r="AA4031" s="79">
        <f t="shared" si="3112"/>
        <v>35.79</v>
      </c>
    </row>
    <row r="4032" spans="1:27" ht="23.1" customHeight="1">
      <c r="A4032" s="624">
        <v>2056</v>
      </c>
      <c r="B4032" s="389" t="s">
        <v>25</v>
      </c>
      <c r="C4032" s="80" t="s">
        <v>653</v>
      </c>
      <c r="D4032" s="78">
        <v>9</v>
      </c>
      <c r="E4032" s="78">
        <v>1</v>
      </c>
      <c r="F4032" s="78">
        <v>34</v>
      </c>
      <c r="G4032" s="78">
        <v>1</v>
      </c>
      <c r="H4032" s="31">
        <v>3734</v>
      </c>
      <c r="I4032" s="85">
        <v>150</v>
      </c>
      <c r="J4032" s="84">
        <f t="shared" si="3117"/>
        <v>560100</v>
      </c>
      <c r="K4032" s="85"/>
      <c r="L4032" s="85"/>
      <c r="M4032" s="85"/>
      <c r="N4032" s="85"/>
      <c r="O4032" s="85"/>
      <c r="P4032" s="85">
        <v>100</v>
      </c>
      <c r="Q4032" s="59"/>
      <c r="R4032" s="59">
        <f t="shared" si="3113"/>
        <v>0</v>
      </c>
      <c r="S4032" s="59"/>
      <c r="T4032" s="59"/>
      <c r="U4032" s="59">
        <f t="shared" si="3114"/>
        <v>0</v>
      </c>
      <c r="V4032" s="84">
        <f t="shared" si="3115"/>
        <v>560100</v>
      </c>
      <c r="W4032" s="84">
        <f t="shared" si="3116"/>
        <v>560100</v>
      </c>
      <c r="X4032" s="59"/>
      <c r="Y4032" s="609">
        <f t="shared" si="3120"/>
        <v>560100</v>
      </c>
      <c r="Z4032" s="85">
        <v>0.01</v>
      </c>
      <c r="AA4032" s="79">
        <f t="shared" si="3112"/>
        <v>56.01</v>
      </c>
    </row>
    <row r="4033" spans="1:27" ht="23.1" customHeight="1">
      <c r="A4033" s="624">
        <v>2057</v>
      </c>
      <c r="B4033" s="389" t="s">
        <v>25</v>
      </c>
      <c r="C4033" s="80" t="s">
        <v>654</v>
      </c>
      <c r="D4033" s="78">
        <v>10</v>
      </c>
      <c r="E4033" s="78">
        <v>0</v>
      </c>
      <c r="F4033" s="78">
        <v>18</v>
      </c>
      <c r="G4033" s="78">
        <v>1</v>
      </c>
      <c r="H4033" s="31">
        <v>4018</v>
      </c>
      <c r="I4033" s="85">
        <v>150</v>
      </c>
      <c r="J4033" s="84">
        <f t="shared" si="3117"/>
        <v>602700</v>
      </c>
      <c r="K4033" s="85"/>
      <c r="L4033" s="85"/>
      <c r="M4033" s="85"/>
      <c r="N4033" s="85"/>
      <c r="O4033" s="85"/>
      <c r="P4033" s="85">
        <v>100</v>
      </c>
      <c r="Q4033" s="59"/>
      <c r="R4033" s="59">
        <f t="shared" si="3113"/>
        <v>0</v>
      </c>
      <c r="S4033" s="59"/>
      <c r="T4033" s="59"/>
      <c r="U4033" s="59">
        <f t="shared" si="3114"/>
        <v>0</v>
      </c>
      <c r="V4033" s="84">
        <f t="shared" si="3115"/>
        <v>602700</v>
      </c>
      <c r="W4033" s="84">
        <f t="shared" si="3116"/>
        <v>602700</v>
      </c>
      <c r="X4033" s="59"/>
      <c r="Y4033" s="609">
        <f t="shared" si="3120"/>
        <v>602700</v>
      </c>
      <c r="Z4033" s="85">
        <v>0.01</v>
      </c>
      <c r="AA4033" s="79">
        <f t="shared" si="3112"/>
        <v>60.27</v>
      </c>
    </row>
    <row r="4034" spans="1:27" ht="23.1" customHeight="1">
      <c r="A4034" s="624">
        <v>2058</v>
      </c>
      <c r="B4034" s="389" t="s">
        <v>25</v>
      </c>
      <c r="C4034" s="80" t="s">
        <v>655</v>
      </c>
      <c r="D4034" s="78">
        <v>39</v>
      </c>
      <c r="E4034" s="78">
        <v>2</v>
      </c>
      <c r="F4034" s="78">
        <v>2</v>
      </c>
      <c r="G4034" s="78">
        <v>1</v>
      </c>
      <c r="H4034" s="31">
        <v>15802</v>
      </c>
      <c r="I4034" s="85">
        <v>150</v>
      </c>
      <c r="J4034" s="84">
        <f t="shared" si="3117"/>
        <v>2370300</v>
      </c>
      <c r="K4034" s="85"/>
      <c r="L4034" s="85"/>
      <c r="M4034" s="85"/>
      <c r="N4034" s="85"/>
      <c r="O4034" s="85"/>
      <c r="P4034" s="85">
        <v>100</v>
      </c>
      <c r="Q4034" s="59"/>
      <c r="R4034" s="59">
        <f t="shared" si="3113"/>
        <v>0</v>
      </c>
      <c r="S4034" s="59"/>
      <c r="T4034" s="59"/>
      <c r="U4034" s="59">
        <f t="shared" si="3114"/>
        <v>0</v>
      </c>
      <c r="V4034" s="84">
        <f t="shared" si="3115"/>
        <v>2370300</v>
      </c>
      <c r="W4034" s="84">
        <f t="shared" si="3116"/>
        <v>2370300</v>
      </c>
      <c r="X4034" s="59"/>
      <c r="Y4034" s="609">
        <f t="shared" si="3120"/>
        <v>2370300</v>
      </c>
      <c r="Z4034" s="85">
        <v>0.01</v>
      </c>
      <c r="AA4034" s="79">
        <f t="shared" si="3112"/>
        <v>237.03</v>
      </c>
    </row>
    <row r="4035" spans="1:27" ht="23.1" customHeight="1">
      <c r="A4035" s="624">
        <v>2059</v>
      </c>
      <c r="B4035" s="389" t="s">
        <v>25</v>
      </c>
      <c r="C4035" s="80" t="s">
        <v>656</v>
      </c>
      <c r="D4035" s="78">
        <v>5</v>
      </c>
      <c r="E4035" s="78">
        <v>2</v>
      </c>
      <c r="F4035" s="78">
        <v>24</v>
      </c>
      <c r="G4035" s="78">
        <v>1</v>
      </c>
      <c r="H4035" s="31">
        <v>2224</v>
      </c>
      <c r="I4035" s="85">
        <v>100</v>
      </c>
      <c r="J4035" s="84">
        <f t="shared" si="3117"/>
        <v>222400</v>
      </c>
      <c r="K4035" s="85"/>
      <c r="L4035" s="85"/>
      <c r="M4035" s="85"/>
      <c r="N4035" s="85"/>
      <c r="O4035" s="85"/>
      <c r="P4035" s="85">
        <v>100</v>
      </c>
      <c r="Q4035" s="59"/>
      <c r="R4035" s="59">
        <f t="shared" si="3113"/>
        <v>0</v>
      </c>
      <c r="S4035" s="59"/>
      <c r="T4035" s="59"/>
      <c r="U4035" s="59">
        <f t="shared" si="3114"/>
        <v>0</v>
      </c>
      <c r="V4035" s="84">
        <f t="shared" si="3115"/>
        <v>222400</v>
      </c>
      <c r="W4035" s="84">
        <f t="shared" si="3116"/>
        <v>222400</v>
      </c>
      <c r="X4035" s="59"/>
      <c r="Y4035" s="609">
        <f t="shared" si="3120"/>
        <v>222400</v>
      </c>
      <c r="Z4035" s="85">
        <v>0.01</v>
      </c>
      <c r="AA4035" s="79">
        <f t="shared" si="3112"/>
        <v>22.24</v>
      </c>
    </row>
    <row r="4036" spans="1:27" ht="23.1" customHeight="1">
      <c r="A4036" s="624">
        <v>2060</v>
      </c>
      <c r="B4036" s="389" t="s">
        <v>25</v>
      </c>
      <c r="C4036" s="80" t="s">
        <v>657</v>
      </c>
      <c r="D4036" s="78">
        <v>11</v>
      </c>
      <c r="E4036" s="78">
        <v>3</v>
      </c>
      <c r="F4036" s="78">
        <v>2</v>
      </c>
      <c r="G4036" s="78">
        <v>1</v>
      </c>
      <c r="H4036" s="31">
        <v>4702</v>
      </c>
      <c r="I4036" s="85">
        <v>150</v>
      </c>
      <c r="J4036" s="84">
        <f t="shared" si="3117"/>
        <v>705300</v>
      </c>
      <c r="K4036" s="85"/>
      <c r="L4036" s="85"/>
      <c r="M4036" s="85"/>
      <c r="N4036" s="85"/>
      <c r="O4036" s="85"/>
      <c r="P4036" s="85">
        <v>100</v>
      </c>
      <c r="Q4036" s="59"/>
      <c r="R4036" s="59">
        <f t="shared" si="3113"/>
        <v>0</v>
      </c>
      <c r="S4036" s="59"/>
      <c r="T4036" s="59"/>
      <c r="U4036" s="59">
        <f t="shared" si="3114"/>
        <v>0</v>
      </c>
      <c r="V4036" s="84">
        <f t="shared" si="3115"/>
        <v>705300</v>
      </c>
      <c r="W4036" s="84">
        <f t="shared" si="3116"/>
        <v>705300</v>
      </c>
      <c r="X4036" s="59"/>
      <c r="Y4036" s="609">
        <f t="shared" si="3120"/>
        <v>705300</v>
      </c>
      <c r="Z4036" s="85">
        <v>0.01</v>
      </c>
      <c r="AA4036" s="79">
        <f t="shared" ref="AA4036:AA4099" si="3121">Y4036*Z4036/100</f>
        <v>70.53</v>
      </c>
    </row>
    <row r="4037" spans="1:27" ht="23.1" customHeight="1">
      <c r="A4037" s="624">
        <v>2061</v>
      </c>
      <c r="B4037" s="389" t="s">
        <v>25</v>
      </c>
      <c r="C4037" s="80" t="s">
        <v>658</v>
      </c>
      <c r="D4037" s="78">
        <v>10</v>
      </c>
      <c r="E4037" s="78">
        <v>0</v>
      </c>
      <c r="F4037" s="78">
        <v>19</v>
      </c>
      <c r="G4037" s="78">
        <v>1</v>
      </c>
      <c r="H4037" s="31">
        <v>4019</v>
      </c>
      <c r="I4037" s="85">
        <v>150</v>
      </c>
      <c r="J4037" s="84">
        <f t="shared" si="3117"/>
        <v>602850</v>
      </c>
      <c r="K4037" s="85"/>
      <c r="L4037" s="85"/>
      <c r="M4037" s="85"/>
      <c r="N4037" s="85"/>
      <c r="O4037" s="85"/>
      <c r="P4037" s="85">
        <v>100</v>
      </c>
      <c r="Q4037" s="59"/>
      <c r="R4037" s="59">
        <f t="shared" ref="R4037:R4100" si="3122">O4037*Q4037</f>
        <v>0</v>
      </c>
      <c r="S4037" s="59"/>
      <c r="T4037" s="59"/>
      <c r="U4037" s="59">
        <f t="shared" ref="U4037:U4100" si="3123">R4037-R4037*T4037/100</f>
        <v>0</v>
      </c>
      <c r="V4037" s="84">
        <f t="shared" ref="V4037:V4100" si="3124">J4037+U4037</f>
        <v>602850</v>
      </c>
      <c r="W4037" s="84">
        <f t="shared" ref="W4037:W4100" si="3125">V4037*P4037/100</f>
        <v>602850</v>
      </c>
      <c r="X4037" s="59"/>
      <c r="Y4037" s="609">
        <f t="shared" si="3120"/>
        <v>602850</v>
      </c>
      <c r="Z4037" s="85">
        <v>0.01</v>
      </c>
      <c r="AA4037" s="79">
        <f t="shared" si="3121"/>
        <v>60.284999999999997</v>
      </c>
    </row>
    <row r="4038" spans="1:27" ht="23.1" customHeight="1">
      <c r="A4038" s="624">
        <v>2062</v>
      </c>
      <c r="B4038" s="389" t="s">
        <v>25</v>
      </c>
      <c r="C4038" s="80" t="s">
        <v>659</v>
      </c>
      <c r="D4038" s="78">
        <v>25</v>
      </c>
      <c r="E4038" s="78">
        <v>3</v>
      </c>
      <c r="F4038" s="78">
        <v>22</v>
      </c>
      <c r="G4038" s="78">
        <v>1</v>
      </c>
      <c r="H4038" s="31">
        <v>10322</v>
      </c>
      <c r="I4038" s="85">
        <v>150</v>
      </c>
      <c r="J4038" s="84">
        <f t="shared" si="3117"/>
        <v>1548300</v>
      </c>
      <c r="K4038" s="85"/>
      <c r="L4038" s="85"/>
      <c r="M4038" s="85"/>
      <c r="N4038" s="85"/>
      <c r="O4038" s="85"/>
      <c r="P4038" s="85">
        <v>100</v>
      </c>
      <c r="Q4038" s="59"/>
      <c r="R4038" s="59">
        <f t="shared" si="3122"/>
        <v>0</v>
      </c>
      <c r="S4038" s="59"/>
      <c r="T4038" s="59"/>
      <c r="U4038" s="59">
        <f t="shared" si="3123"/>
        <v>0</v>
      </c>
      <c r="V4038" s="84">
        <f t="shared" si="3124"/>
        <v>1548300</v>
      </c>
      <c r="W4038" s="84">
        <f t="shared" si="3125"/>
        <v>1548300</v>
      </c>
      <c r="X4038" s="59"/>
      <c r="Y4038" s="609">
        <f t="shared" si="3120"/>
        <v>1548300</v>
      </c>
      <c r="Z4038" s="85">
        <v>0.01</v>
      </c>
      <c r="AA4038" s="79">
        <f t="shared" si="3121"/>
        <v>154.83000000000001</v>
      </c>
    </row>
    <row r="4039" spans="1:27" ht="23.1" customHeight="1">
      <c r="A4039" s="624">
        <v>2063</v>
      </c>
      <c r="B4039" s="389" t="s">
        <v>25</v>
      </c>
      <c r="C4039" s="80" t="s">
        <v>660</v>
      </c>
      <c r="D4039" s="78">
        <v>9</v>
      </c>
      <c r="E4039" s="78">
        <v>0</v>
      </c>
      <c r="F4039" s="78">
        <v>81</v>
      </c>
      <c r="G4039" s="78">
        <v>1</v>
      </c>
      <c r="H4039" s="31">
        <v>3681</v>
      </c>
      <c r="I4039" s="85">
        <v>150</v>
      </c>
      <c r="J4039" s="84">
        <f t="shared" ref="J4039:J4102" si="3126">H4039*I4039</f>
        <v>552150</v>
      </c>
      <c r="K4039" s="85"/>
      <c r="L4039" s="85"/>
      <c r="M4039" s="85"/>
      <c r="N4039" s="85"/>
      <c r="O4039" s="85"/>
      <c r="P4039" s="85">
        <v>100</v>
      </c>
      <c r="Q4039" s="59"/>
      <c r="R4039" s="59">
        <f t="shared" si="3122"/>
        <v>0</v>
      </c>
      <c r="S4039" s="59"/>
      <c r="T4039" s="59"/>
      <c r="U4039" s="59">
        <f t="shared" si="3123"/>
        <v>0</v>
      </c>
      <c r="V4039" s="84">
        <f t="shared" si="3124"/>
        <v>552150</v>
      </c>
      <c r="W4039" s="84">
        <f t="shared" si="3125"/>
        <v>552150</v>
      </c>
      <c r="X4039" s="59"/>
      <c r="Y4039" s="609">
        <f t="shared" si="3120"/>
        <v>552150</v>
      </c>
      <c r="Z4039" s="85">
        <v>0.01</v>
      </c>
      <c r="AA4039" s="79">
        <f t="shared" si="3121"/>
        <v>55.215000000000003</v>
      </c>
    </row>
    <row r="4040" spans="1:27" ht="23.1" customHeight="1">
      <c r="A4040" s="624">
        <v>2064</v>
      </c>
      <c r="B4040" s="389" t="s">
        <v>25</v>
      </c>
      <c r="C4040" s="80" t="s">
        <v>661</v>
      </c>
      <c r="D4040" s="78">
        <v>14</v>
      </c>
      <c r="E4040" s="78">
        <v>2</v>
      </c>
      <c r="F4040" s="78">
        <v>48</v>
      </c>
      <c r="G4040" s="78">
        <v>1</v>
      </c>
      <c r="H4040" s="31">
        <v>5848</v>
      </c>
      <c r="I4040" s="85">
        <v>100</v>
      </c>
      <c r="J4040" s="84">
        <f t="shared" si="3126"/>
        <v>584800</v>
      </c>
      <c r="K4040" s="85"/>
      <c r="L4040" s="85"/>
      <c r="M4040" s="85"/>
      <c r="N4040" s="85"/>
      <c r="O4040" s="85"/>
      <c r="P4040" s="85">
        <v>100</v>
      </c>
      <c r="Q4040" s="59"/>
      <c r="R4040" s="59">
        <f t="shared" si="3122"/>
        <v>0</v>
      </c>
      <c r="S4040" s="59"/>
      <c r="T4040" s="59"/>
      <c r="U4040" s="59">
        <f t="shared" si="3123"/>
        <v>0</v>
      </c>
      <c r="V4040" s="84">
        <f t="shared" si="3124"/>
        <v>584800</v>
      </c>
      <c r="W4040" s="84">
        <f t="shared" si="3125"/>
        <v>584800</v>
      </c>
      <c r="X4040" s="59"/>
      <c r="Y4040" s="609">
        <f t="shared" si="3120"/>
        <v>584800</v>
      </c>
      <c r="Z4040" s="85">
        <v>0.01</v>
      </c>
      <c r="AA4040" s="79">
        <f t="shared" si="3121"/>
        <v>58.48</v>
      </c>
    </row>
    <row r="4041" spans="1:27" ht="23.1" customHeight="1">
      <c r="A4041" s="624">
        <v>2065</v>
      </c>
      <c r="B4041" s="389" t="s">
        <v>25</v>
      </c>
      <c r="C4041" s="80" t="s">
        <v>662</v>
      </c>
      <c r="D4041" s="78">
        <v>14</v>
      </c>
      <c r="E4041" s="78">
        <v>2</v>
      </c>
      <c r="F4041" s="78">
        <v>49</v>
      </c>
      <c r="G4041" s="78">
        <v>1</v>
      </c>
      <c r="H4041" s="31">
        <v>5849</v>
      </c>
      <c r="I4041" s="85">
        <v>100</v>
      </c>
      <c r="J4041" s="84">
        <f t="shared" si="3126"/>
        <v>584900</v>
      </c>
      <c r="K4041" s="85"/>
      <c r="L4041" s="85"/>
      <c r="M4041" s="85"/>
      <c r="N4041" s="85"/>
      <c r="O4041" s="85"/>
      <c r="P4041" s="85">
        <v>100</v>
      </c>
      <c r="Q4041" s="59"/>
      <c r="R4041" s="59">
        <f t="shared" si="3122"/>
        <v>0</v>
      </c>
      <c r="S4041" s="59"/>
      <c r="T4041" s="59"/>
      <c r="U4041" s="59">
        <f t="shared" si="3123"/>
        <v>0</v>
      </c>
      <c r="V4041" s="84">
        <f t="shared" si="3124"/>
        <v>584900</v>
      </c>
      <c r="W4041" s="84">
        <f t="shared" si="3125"/>
        <v>584900</v>
      </c>
      <c r="X4041" s="59"/>
      <c r="Y4041" s="609">
        <f t="shared" si="3120"/>
        <v>584900</v>
      </c>
      <c r="Z4041" s="85">
        <v>0.01</v>
      </c>
      <c r="AA4041" s="79">
        <f t="shared" si="3121"/>
        <v>58.49</v>
      </c>
    </row>
    <row r="4042" spans="1:27" ht="23.1" customHeight="1">
      <c r="A4042" s="624">
        <v>2066</v>
      </c>
      <c r="B4042" s="389" t="s">
        <v>25</v>
      </c>
      <c r="C4042" s="80" t="s">
        <v>663</v>
      </c>
      <c r="D4042" s="78">
        <v>9</v>
      </c>
      <c r="E4042" s="78">
        <v>2</v>
      </c>
      <c r="F4042" s="78">
        <v>97</v>
      </c>
      <c r="G4042" s="78">
        <v>1</v>
      </c>
      <c r="H4042" s="31">
        <v>3897</v>
      </c>
      <c r="I4042" s="85">
        <v>150</v>
      </c>
      <c r="J4042" s="84">
        <f t="shared" si="3126"/>
        <v>584550</v>
      </c>
      <c r="K4042" s="85"/>
      <c r="L4042" s="85"/>
      <c r="M4042" s="85"/>
      <c r="N4042" s="85"/>
      <c r="O4042" s="85"/>
      <c r="P4042" s="85">
        <v>100</v>
      </c>
      <c r="Q4042" s="59"/>
      <c r="R4042" s="59">
        <f t="shared" si="3122"/>
        <v>0</v>
      </c>
      <c r="S4042" s="59"/>
      <c r="T4042" s="59"/>
      <c r="U4042" s="59">
        <f t="shared" si="3123"/>
        <v>0</v>
      </c>
      <c r="V4042" s="84">
        <f t="shared" si="3124"/>
        <v>584550</v>
      </c>
      <c r="W4042" s="84">
        <f t="shared" si="3125"/>
        <v>584550</v>
      </c>
      <c r="X4042" s="59"/>
      <c r="Y4042" s="609">
        <f t="shared" si="3120"/>
        <v>584550</v>
      </c>
      <c r="Z4042" s="85">
        <v>0.01</v>
      </c>
      <c r="AA4042" s="79">
        <f t="shared" si="3121"/>
        <v>58.454999999999998</v>
      </c>
    </row>
    <row r="4043" spans="1:27" ht="23.1" customHeight="1">
      <c r="A4043" s="624">
        <v>2067</v>
      </c>
      <c r="B4043" s="389" t="s">
        <v>25</v>
      </c>
      <c r="C4043" s="80" t="s">
        <v>664</v>
      </c>
      <c r="D4043" s="78">
        <v>14</v>
      </c>
      <c r="E4043" s="78">
        <v>1</v>
      </c>
      <c r="F4043" s="78">
        <v>77</v>
      </c>
      <c r="G4043" s="78">
        <v>1</v>
      </c>
      <c r="H4043" s="31">
        <v>5777</v>
      </c>
      <c r="I4043" s="85">
        <v>150</v>
      </c>
      <c r="J4043" s="84">
        <f t="shared" si="3126"/>
        <v>866550</v>
      </c>
      <c r="K4043" s="85"/>
      <c r="L4043" s="85"/>
      <c r="M4043" s="85"/>
      <c r="N4043" s="85"/>
      <c r="O4043" s="85"/>
      <c r="P4043" s="85">
        <v>100</v>
      </c>
      <c r="Q4043" s="59"/>
      <c r="R4043" s="59">
        <f t="shared" si="3122"/>
        <v>0</v>
      </c>
      <c r="S4043" s="59"/>
      <c r="T4043" s="59"/>
      <c r="U4043" s="59">
        <f t="shared" si="3123"/>
        <v>0</v>
      </c>
      <c r="V4043" s="84">
        <f t="shared" si="3124"/>
        <v>866550</v>
      </c>
      <c r="W4043" s="84">
        <f t="shared" si="3125"/>
        <v>866550</v>
      </c>
      <c r="X4043" s="59"/>
      <c r="Y4043" s="609">
        <f t="shared" si="3120"/>
        <v>866550</v>
      </c>
      <c r="Z4043" s="85">
        <v>0.01</v>
      </c>
      <c r="AA4043" s="79">
        <f t="shared" si="3121"/>
        <v>86.655000000000001</v>
      </c>
    </row>
    <row r="4044" spans="1:27" ht="23.1" customHeight="1">
      <c r="A4044" s="624">
        <v>2068</v>
      </c>
      <c r="B4044" s="389" t="s">
        <v>25</v>
      </c>
      <c r="C4044" s="80" t="s">
        <v>665</v>
      </c>
      <c r="D4044" s="78">
        <v>14</v>
      </c>
      <c r="E4044" s="78">
        <v>2</v>
      </c>
      <c r="F4044" s="78">
        <v>20</v>
      </c>
      <c r="G4044" s="78">
        <v>1</v>
      </c>
      <c r="H4044" s="31">
        <v>5820</v>
      </c>
      <c r="I4044" s="85">
        <v>150</v>
      </c>
      <c r="J4044" s="84">
        <f t="shared" si="3126"/>
        <v>873000</v>
      </c>
      <c r="K4044" s="85"/>
      <c r="L4044" s="85"/>
      <c r="M4044" s="85"/>
      <c r="N4044" s="85"/>
      <c r="O4044" s="85"/>
      <c r="P4044" s="85">
        <v>100</v>
      </c>
      <c r="Q4044" s="59"/>
      <c r="R4044" s="59">
        <f t="shared" si="3122"/>
        <v>0</v>
      </c>
      <c r="S4044" s="59"/>
      <c r="T4044" s="59"/>
      <c r="U4044" s="59">
        <f t="shared" si="3123"/>
        <v>0</v>
      </c>
      <c r="V4044" s="84">
        <f t="shared" si="3124"/>
        <v>873000</v>
      </c>
      <c r="W4044" s="84">
        <f t="shared" si="3125"/>
        <v>873000</v>
      </c>
      <c r="X4044" s="59"/>
      <c r="Y4044" s="609">
        <f t="shared" si="3120"/>
        <v>873000</v>
      </c>
      <c r="Z4044" s="85">
        <v>0.01</v>
      </c>
      <c r="AA4044" s="79">
        <f t="shared" si="3121"/>
        <v>87.3</v>
      </c>
    </row>
    <row r="4045" spans="1:27" ht="23.1" customHeight="1">
      <c r="A4045" s="624">
        <v>2069</v>
      </c>
      <c r="B4045" s="389" t="s">
        <v>25</v>
      </c>
      <c r="C4045" s="80" t="s">
        <v>666</v>
      </c>
      <c r="D4045" s="78">
        <v>11</v>
      </c>
      <c r="E4045" s="78">
        <v>3</v>
      </c>
      <c r="F4045" s="78">
        <v>81</v>
      </c>
      <c r="G4045" s="78">
        <v>1</v>
      </c>
      <c r="H4045" s="31">
        <v>4781</v>
      </c>
      <c r="I4045" s="85">
        <v>150</v>
      </c>
      <c r="J4045" s="84">
        <f t="shared" si="3126"/>
        <v>717150</v>
      </c>
      <c r="K4045" s="85"/>
      <c r="L4045" s="85"/>
      <c r="M4045" s="85"/>
      <c r="N4045" s="85"/>
      <c r="O4045" s="85"/>
      <c r="P4045" s="85">
        <v>100</v>
      </c>
      <c r="Q4045" s="59"/>
      <c r="R4045" s="59">
        <f t="shared" si="3122"/>
        <v>0</v>
      </c>
      <c r="S4045" s="59"/>
      <c r="T4045" s="59"/>
      <c r="U4045" s="59">
        <f t="shared" si="3123"/>
        <v>0</v>
      </c>
      <c r="V4045" s="84">
        <f t="shared" si="3124"/>
        <v>717150</v>
      </c>
      <c r="W4045" s="84">
        <f t="shared" si="3125"/>
        <v>717150</v>
      </c>
      <c r="X4045" s="59"/>
      <c r="Y4045" s="609">
        <f t="shared" si="3120"/>
        <v>717150</v>
      </c>
      <c r="Z4045" s="85">
        <v>0.01</v>
      </c>
      <c r="AA4045" s="79">
        <f t="shared" si="3121"/>
        <v>71.715000000000003</v>
      </c>
    </row>
    <row r="4046" spans="1:27" ht="23.1" customHeight="1">
      <c r="A4046" s="624">
        <v>2070</v>
      </c>
      <c r="B4046" s="389" t="s">
        <v>25</v>
      </c>
      <c r="C4046" s="80" t="s">
        <v>667</v>
      </c>
      <c r="D4046" s="78">
        <v>13</v>
      </c>
      <c r="E4046" s="78">
        <v>3</v>
      </c>
      <c r="F4046" s="78">
        <v>89</v>
      </c>
      <c r="G4046" s="78">
        <v>1</v>
      </c>
      <c r="H4046" s="31">
        <v>5589</v>
      </c>
      <c r="I4046" s="85">
        <v>150</v>
      </c>
      <c r="J4046" s="84">
        <f t="shared" si="3126"/>
        <v>838350</v>
      </c>
      <c r="K4046" s="85"/>
      <c r="L4046" s="85"/>
      <c r="M4046" s="85"/>
      <c r="N4046" s="85"/>
      <c r="O4046" s="85"/>
      <c r="P4046" s="85">
        <v>100</v>
      </c>
      <c r="Q4046" s="59"/>
      <c r="R4046" s="59">
        <f t="shared" si="3122"/>
        <v>0</v>
      </c>
      <c r="S4046" s="59"/>
      <c r="T4046" s="59"/>
      <c r="U4046" s="59">
        <f t="shared" si="3123"/>
        <v>0</v>
      </c>
      <c r="V4046" s="84">
        <f t="shared" si="3124"/>
        <v>838350</v>
      </c>
      <c r="W4046" s="84">
        <f t="shared" si="3125"/>
        <v>838350</v>
      </c>
      <c r="X4046" s="59"/>
      <c r="Y4046" s="609">
        <f t="shared" si="3120"/>
        <v>838350</v>
      </c>
      <c r="Z4046" s="85">
        <v>0.01</v>
      </c>
      <c r="AA4046" s="79">
        <f t="shared" si="3121"/>
        <v>83.834999999999994</v>
      </c>
    </row>
    <row r="4047" spans="1:27" ht="23.1" customHeight="1">
      <c r="A4047" s="624">
        <v>2071</v>
      </c>
      <c r="B4047" s="389" t="s">
        <v>25</v>
      </c>
      <c r="C4047" s="80" t="s">
        <v>668</v>
      </c>
      <c r="D4047" s="78">
        <v>11</v>
      </c>
      <c r="E4047" s="78">
        <v>1</v>
      </c>
      <c r="F4047" s="78">
        <v>59</v>
      </c>
      <c r="G4047" s="78">
        <v>1</v>
      </c>
      <c r="H4047" s="31">
        <v>4559</v>
      </c>
      <c r="I4047" s="85">
        <v>150</v>
      </c>
      <c r="J4047" s="84">
        <f t="shared" si="3126"/>
        <v>683850</v>
      </c>
      <c r="K4047" s="85"/>
      <c r="L4047" s="85"/>
      <c r="M4047" s="85"/>
      <c r="N4047" s="85"/>
      <c r="O4047" s="85"/>
      <c r="P4047" s="85">
        <v>100</v>
      </c>
      <c r="Q4047" s="59"/>
      <c r="R4047" s="59">
        <f t="shared" si="3122"/>
        <v>0</v>
      </c>
      <c r="S4047" s="59"/>
      <c r="T4047" s="59"/>
      <c r="U4047" s="59">
        <f t="shared" si="3123"/>
        <v>0</v>
      </c>
      <c r="V4047" s="84">
        <f t="shared" si="3124"/>
        <v>683850</v>
      </c>
      <c r="W4047" s="84">
        <f t="shared" si="3125"/>
        <v>683850</v>
      </c>
      <c r="X4047" s="59"/>
      <c r="Y4047" s="609">
        <f t="shared" si="3120"/>
        <v>683850</v>
      </c>
      <c r="Z4047" s="85">
        <v>0.01</v>
      </c>
      <c r="AA4047" s="79">
        <f t="shared" si="3121"/>
        <v>68.385000000000005</v>
      </c>
    </row>
    <row r="4048" spans="1:27" ht="23.1" customHeight="1">
      <c r="A4048" s="624">
        <v>2072</v>
      </c>
      <c r="B4048" s="389" t="s">
        <v>25</v>
      </c>
      <c r="C4048" s="80" t="s">
        <v>669</v>
      </c>
      <c r="D4048" s="78">
        <v>2</v>
      </c>
      <c r="E4048" s="78">
        <v>2</v>
      </c>
      <c r="F4048" s="78">
        <v>28</v>
      </c>
      <c r="G4048" s="78">
        <v>1</v>
      </c>
      <c r="H4048" s="31">
        <v>1028</v>
      </c>
      <c r="I4048" s="85">
        <v>150</v>
      </c>
      <c r="J4048" s="84">
        <f t="shared" si="3126"/>
        <v>154200</v>
      </c>
      <c r="K4048" s="85"/>
      <c r="L4048" s="85"/>
      <c r="M4048" s="85"/>
      <c r="N4048" s="85"/>
      <c r="O4048" s="85"/>
      <c r="P4048" s="85">
        <v>100</v>
      </c>
      <c r="Q4048" s="59"/>
      <c r="R4048" s="59">
        <f t="shared" si="3122"/>
        <v>0</v>
      </c>
      <c r="S4048" s="59"/>
      <c r="T4048" s="59"/>
      <c r="U4048" s="59">
        <f t="shared" si="3123"/>
        <v>0</v>
      </c>
      <c r="V4048" s="84">
        <f t="shared" si="3124"/>
        <v>154200</v>
      </c>
      <c r="W4048" s="84">
        <f t="shared" si="3125"/>
        <v>154200</v>
      </c>
      <c r="X4048" s="59"/>
      <c r="Y4048" s="609">
        <f t="shared" si="3120"/>
        <v>154200</v>
      </c>
      <c r="Z4048" s="85">
        <v>0.01</v>
      </c>
      <c r="AA4048" s="79">
        <f t="shared" si="3121"/>
        <v>15.42</v>
      </c>
    </row>
    <row r="4049" spans="1:27" ht="23.1" customHeight="1">
      <c r="A4049" s="624">
        <v>2073</v>
      </c>
      <c r="B4049" s="389" t="s">
        <v>25</v>
      </c>
      <c r="C4049" s="80" t="s">
        <v>670</v>
      </c>
      <c r="D4049" s="78">
        <v>4</v>
      </c>
      <c r="E4049" s="78">
        <v>0</v>
      </c>
      <c r="F4049" s="78">
        <v>96</v>
      </c>
      <c r="G4049" s="78">
        <v>1</v>
      </c>
      <c r="H4049" s="31">
        <v>1696</v>
      </c>
      <c r="I4049" s="85">
        <v>150</v>
      </c>
      <c r="J4049" s="84">
        <f t="shared" si="3126"/>
        <v>254400</v>
      </c>
      <c r="K4049" s="85"/>
      <c r="L4049" s="85"/>
      <c r="M4049" s="85"/>
      <c r="N4049" s="85"/>
      <c r="O4049" s="85"/>
      <c r="P4049" s="85">
        <v>100</v>
      </c>
      <c r="Q4049" s="59"/>
      <c r="R4049" s="59">
        <f t="shared" si="3122"/>
        <v>0</v>
      </c>
      <c r="S4049" s="59"/>
      <c r="T4049" s="59"/>
      <c r="U4049" s="59">
        <f t="shared" si="3123"/>
        <v>0</v>
      </c>
      <c r="V4049" s="84">
        <f t="shared" si="3124"/>
        <v>254400</v>
      </c>
      <c r="W4049" s="84">
        <f t="shared" si="3125"/>
        <v>254400</v>
      </c>
      <c r="X4049" s="59"/>
      <c r="Y4049" s="609">
        <f t="shared" si="3120"/>
        <v>254400</v>
      </c>
      <c r="Z4049" s="85">
        <v>0.01</v>
      </c>
      <c r="AA4049" s="79">
        <f t="shared" si="3121"/>
        <v>25.44</v>
      </c>
    </row>
    <row r="4050" spans="1:27" ht="23.1" customHeight="1">
      <c r="A4050" s="624">
        <v>2074</v>
      </c>
      <c r="B4050" s="389" t="s">
        <v>25</v>
      </c>
      <c r="C4050" s="80" t="s">
        <v>671</v>
      </c>
      <c r="D4050" s="78">
        <v>6</v>
      </c>
      <c r="E4050" s="78">
        <v>0</v>
      </c>
      <c r="F4050" s="78">
        <v>38</v>
      </c>
      <c r="G4050" s="78">
        <v>1</v>
      </c>
      <c r="H4050" s="31">
        <v>2438</v>
      </c>
      <c r="I4050" s="85">
        <v>150</v>
      </c>
      <c r="J4050" s="84">
        <f t="shared" si="3126"/>
        <v>365700</v>
      </c>
      <c r="K4050" s="85"/>
      <c r="L4050" s="85"/>
      <c r="M4050" s="85"/>
      <c r="N4050" s="85"/>
      <c r="O4050" s="85"/>
      <c r="P4050" s="85">
        <v>100</v>
      </c>
      <c r="Q4050" s="59"/>
      <c r="R4050" s="59">
        <f t="shared" si="3122"/>
        <v>0</v>
      </c>
      <c r="S4050" s="59"/>
      <c r="T4050" s="59"/>
      <c r="U4050" s="59">
        <f t="shared" si="3123"/>
        <v>0</v>
      </c>
      <c r="V4050" s="84">
        <f t="shared" si="3124"/>
        <v>365700</v>
      </c>
      <c r="W4050" s="84">
        <f t="shared" si="3125"/>
        <v>365700</v>
      </c>
      <c r="X4050" s="59"/>
      <c r="Y4050" s="609">
        <f t="shared" si="3120"/>
        <v>365700</v>
      </c>
      <c r="Z4050" s="85">
        <v>0.01</v>
      </c>
      <c r="AA4050" s="79">
        <f t="shared" si="3121"/>
        <v>36.57</v>
      </c>
    </row>
    <row r="4051" spans="1:27" ht="23.1" customHeight="1">
      <c r="A4051" s="624">
        <v>2075</v>
      </c>
      <c r="B4051" s="389" t="s">
        <v>25</v>
      </c>
      <c r="C4051" s="80" t="s">
        <v>672</v>
      </c>
      <c r="D4051" s="78">
        <v>2</v>
      </c>
      <c r="E4051" s="78">
        <v>0</v>
      </c>
      <c r="F4051" s="78">
        <v>21</v>
      </c>
      <c r="G4051" s="78">
        <v>1</v>
      </c>
      <c r="H4051" s="31">
        <v>821</v>
      </c>
      <c r="I4051" s="85">
        <v>150</v>
      </c>
      <c r="J4051" s="84">
        <f t="shared" si="3126"/>
        <v>123150</v>
      </c>
      <c r="K4051" s="85"/>
      <c r="L4051" s="85"/>
      <c r="M4051" s="85"/>
      <c r="N4051" s="85"/>
      <c r="O4051" s="85"/>
      <c r="P4051" s="85">
        <v>100</v>
      </c>
      <c r="Q4051" s="59"/>
      <c r="R4051" s="59">
        <f t="shared" si="3122"/>
        <v>0</v>
      </c>
      <c r="S4051" s="59"/>
      <c r="T4051" s="59"/>
      <c r="U4051" s="59">
        <f t="shared" si="3123"/>
        <v>0</v>
      </c>
      <c r="V4051" s="84">
        <f t="shared" si="3124"/>
        <v>123150</v>
      </c>
      <c r="W4051" s="84">
        <f t="shared" si="3125"/>
        <v>123150</v>
      </c>
      <c r="X4051" s="59"/>
      <c r="Y4051" s="609">
        <f t="shared" si="3120"/>
        <v>123150</v>
      </c>
      <c r="Z4051" s="85">
        <v>0.01</v>
      </c>
      <c r="AA4051" s="79">
        <f t="shared" si="3121"/>
        <v>12.315</v>
      </c>
    </row>
    <row r="4052" spans="1:27" ht="23.1" customHeight="1">
      <c r="A4052" s="624">
        <v>2076</v>
      </c>
      <c r="B4052" s="389" t="s">
        <v>25</v>
      </c>
      <c r="C4052" s="80" t="s">
        <v>673</v>
      </c>
      <c r="D4052" s="78">
        <v>1</v>
      </c>
      <c r="E4052" s="78">
        <v>3</v>
      </c>
      <c r="F4052" s="78">
        <v>85</v>
      </c>
      <c r="G4052" s="78">
        <v>1</v>
      </c>
      <c r="H4052" s="31">
        <v>785</v>
      </c>
      <c r="I4052" s="85">
        <v>150</v>
      </c>
      <c r="J4052" s="84">
        <f t="shared" si="3126"/>
        <v>117750</v>
      </c>
      <c r="K4052" s="85"/>
      <c r="L4052" s="85"/>
      <c r="M4052" s="85"/>
      <c r="N4052" s="85"/>
      <c r="O4052" s="85"/>
      <c r="P4052" s="85">
        <v>100</v>
      </c>
      <c r="Q4052" s="59"/>
      <c r="R4052" s="59">
        <f t="shared" si="3122"/>
        <v>0</v>
      </c>
      <c r="S4052" s="59"/>
      <c r="T4052" s="59"/>
      <c r="U4052" s="59">
        <f t="shared" si="3123"/>
        <v>0</v>
      </c>
      <c r="V4052" s="84">
        <f t="shared" si="3124"/>
        <v>117750</v>
      </c>
      <c r="W4052" s="84">
        <f t="shared" si="3125"/>
        <v>117750</v>
      </c>
      <c r="X4052" s="59"/>
      <c r="Y4052" s="609">
        <f t="shared" si="3120"/>
        <v>117750</v>
      </c>
      <c r="Z4052" s="85">
        <v>0.01</v>
      </c>
      <c r="AA4052" s="79">
        <f t="shared" si="3121"/>
        <v>11.775</v>
      </c>
    </row>
    <row r="4053" spans="1:27" ht="23.1" customHeight="1">
      <c r="A4053" s="624">
        <v>2077</v>
      </c>
      <c r="B4053" s="389" t="s">
        <v>25</v>
      </c>
      <c r="C4053" s="80" t="s">
        <v>674</v>
      </c>
      <c r="D4053" s="78">
        <v>1</v>
      </c>
      <c r="E4053" s="78">
        <v>3</v>
      </c>
      <c r="F4053" s="78">
        <v>47</v>
      </c>
      <c r="G4053" s="78">
        <v>1</v>
      </c>
      <c r="H4053" s="31">
        <v>747</v>
      </c>
      <c r="I4053" s="85">
        <v>150</v>
      </c>
      <c r="J4053" s="84">
        <f t="shared" si="3126"/>
        <v>112050</v>
      </c>
      <c r="K4053" s="85"/>
      <c r="L4053" s="85"/>
      <c r="M4053" s="85"/>
      <c r="N4053" s="85"/>
      <c r="O4053" s="85"/>
      <c r="P4053" s="85">
        <v>100</v>
      </c>
      <c r="Q4053" s="59"/>
      <c r="R4053" s="59">
        <f t="shared" si="3122"/>
        <v>0</v>
      </c>
      <c r="S4053" s="59"/>
      <c r="T4053" s="59"/>
      <c r="U4053" s="59">
        <f t="shared" si="3123"/>
        <v>0</v>
      </c>
      <c r="V4053" s="84">
        <f t="shared" si="3124"/>
        <v>112050</v>
      </c>
      <c r="W4053" s="84">
        <f t="shared" si="3125"/>
        <v>112050</v>
      </c>
      <c r="X4053" s="59"/>
      <c r="Y4053" s="609">
        <f t="shared" si="3120"/>
        <v>112050</v>
      </c>
      <c r="Z4053" s="85">
        <v>0.01</v>
      </c>
      <c r="AA4053" s="79">
        <f t="shared" si="3121"/>
        <v>11.205</v>
      </c>
    </row>
    <row r="4054" spans="1:27" ht="23.1" customHeight="1">
      <c r="A4054" s="624">
        <v>2078</v>
      </c>
      <c r="B4054" s="389" t="s">
        <v>25</v>
      </c>
      <c r="C4054" s="80" t="s">
        <v>675</v>
      </c>
      <c r="D4054" s="78">
        <v>1</v>
      </c>
      <c r="E4054" s="78">
        <v>3</v>
      </c>
      <c r="F4054" s="78">
        <v>20</v>
      </c>
      <c r="G4054" s="78">
        <v>1</v>
      </c>
      <c r="H4054" s="31">
        <v>720</v>
      </c>
      <c r="I4054" s="85">
        <v>150</v>
      </c>
      <c r="J4054" s="84">
        <f t="shared" si="3126"/>
        <v>108000</v>
      </c>
      <c r="K4054" s="85"/>
      <c r="L4054" s="85"/>
      <c r="M4054" s="85"/>
      <c r="N4054" s="85"/>
      <c r="O4054" s="85"/>
      <c r="P4054" s="85">
        <v>100</v>
      </c>
      <c r="Q4054" s="59"/>
      <c r="R4054" s="59">
        <f t="shared" si="3122"/>
        <v>0</v>
      </c>
      <c r="S4054" s="59"/>
      <c r="T4054" s="59"/>
      <c r="U4054" s="59">
        <f t="shared" si="3123"/>
        <v>0</v>
      </c>
      <c r="V4054" s="84">
        <f t="shared" si="3124"/>
        <v>108000</v>
      </c>
      <c r="W4054" s="84">
        <f t="shared" si="3125"/>
        <v>108000</v>
      </c>
      <c r="X4054" s="59"/>
      <c r="Y4054" s="609">
        <f t="shared" si="3120"/>
        <v>108000</v>
      </c>
      <c r="Z4054" s="85">
        <v>0.01</v>
      </c>
      <c r="AA4054" s="79">
        <f t="shared" si="3121"/>
        <v>10.8</v>
      </c>
    </row>
    <row r="4055" spans="1:27" ht="23.1" customHeight="1">
      <c r="A4055" s="624">
        <v>2079</v>
      </c>
      <c r="B4055" s="389" t="s">
        <v>25</v>
      </c>
      <c r="C4055" s="80" t="s">
        <v>676</v>
      </c>
      <c r="D4055" s="78">
        <v>5</v>
      </c>
      <c r="E4055" s="78">
        <v>0</v>
      </c>
      <c r="F4055" s="78">
        <v>0</v>
      </c>
      <c r="G4055" s="78">
        <v>1</v>
      </c>
      <c r="H4055" s="31">
        <v>2000</v>
      </c>
      <c r="I4055" s="85">
        <v>100</v>
      </c>
      <c r="J4055" s="84">
        <f t="shared" si="3126"/>
        <v>200000</v>
      </c>
      <c r="K4055" s="85"/>
      <c r="L4055" s="85"/>
      <c r="M4055" s="85"/>
      <c r="N4055" s="85"/>
      <c r="O4055" s="85"/>
      <c r="P4055" s="85">
        <v>100</v>
      </c>
      <c r="Q4055" s="59"/>
      <c r="R4055" s="59">
        <f t="shared" si="3122"/>
        <v>0</v>
      </c>
      <c r="S4055" s="59"/>
      <c r="T4055" s="59"/>
      <c r="U4055" s="59">
        <f t="shared" si="3123"/>
        <v>0</v>
      </c>
      <c r="V4055" s="84">
        <f t="shared" si="3124"/>
        <v>200000</v>
      </c>
      <c r="W4055" s="84">
        <f t="shared" si="3125"/>
        <v>200000</v>
      </c>
      <c r="X4055" s="59"/>
      <c r="Y4055" s="609">
        <f t="shared" si="3120"/>
        <v>200000</v>
      </c>
      <c r="Z4055" s="85">
        <v>0.01</v>
      </c>
      <c r="AA4055" s="79">
        <f t="shared" si="3121"/>
        <v>20</v>
      </c>
    </row>
    <row r="4056" spans="1:27" ht="23.1" customHeight="1">
      <c r="A4056" s="624">
        <v>2080</v>
      </c>
      <c r="B4056" s="389" t="s">
        <v>25</v>
      </c>
      <c r="C4056" s="80" t="s">
        <v>677</v>
      </c>
      <c r="D4056" s="78">
        <v>14</v>
      </c>
      <c r="E4056" s="78">
        <v>2</v>
      </c>
      <c r="F4056" s="78">
        <v>49</v>
      </c>
      <c r="G4056" s="78">
        <v>1</v>
      </c>
      <c r="H4056" s="31">
        <v>5849</v>
      </c>
      <c r="I4056" s="85">
        <v>150</v>
      </c>
      <c r="J4056" s="84">
        <f t="shared" si="3126"/>
        <v>877350</v>
      </c>
      <c r="K4056" s="85"/>
      <c r="L4056" s="85"/>
      <c r="M4056" s="85"/>
      <c r="N4056" s="85"/>
      <c r="O4056" s="85"/>
      <c r="P4056" s="85">
        <v>100</v>
      </c>
      <c r="Q4056" s="59"/>
      <c r="R4056" s="59">
        <f t="shared" si="3122"/>
        <v>0</v>
      </c>
      <c r="S4056" s="59"/>
      <c r="T4056" s="59"/>
      <c r="U4056" s="59">
        <f t="shared" si="3123"/>
        <v>0</v>
      </c>
      <c r="V4056" s="84">
        <f t="shared" si="3124"/>
        <v>877350</v>
      </c>
      <c r="W4056" s="84">
        <f t="shared" si="3125"/>
        <v>877350</v>
      </c>
      <c r="X4056" s="59"/>
      <c r="Y4056" s="609">
        <f t="shared" si="3120"/>
        <v>877350</v>
      </c>
      <c r="Z4056" s="85">
        <v>0.01</v>
      </c>
      <c r="AA4056" s="79">
        <f t="shared" si="3121"/>
        <v>87.734999999999999</v>
      </c>
    </row>
    <row r="4057" spans="1:27" ht="23.1" customHeight="1">
      <c r="A4057" s="624">
        <v>2081</v>
      </c>
      <c r="B4057" s="389" t="s">
        <v>25</v>
      </c>
      <c r="C4057" s="80" t="s">
        <v>678</v>
      </c>
      <c r="D4057" s="78">
        <v>38</v>
      </c>
      <c r="E4057" s="78">
        <v>1</v>
      </c>
      <c r="F4057" s="78">
        <v>74</v>
      </c>
      <c r="G4057" s="78">
        <v>1</v>
      </c>
      <c r="H4057" s="31">
        <v>15374</v>
      </c>
      <c r="I4057" s="85">
        <v>100</v>
      </c>
      <c r="J4057" s="84">
        <f t="shared" si="3126"/>
        <v>1537400</v>
      </c>
      <c r="K4057" s="85"/>
      <c r="L4057" s="85"/>
      <c r="M4057" s="85"/>
      <c r="N4057" s="85"/>
      <c r="O4057" s="85"/>
      <c r="P4057" s="85">
        <v>100</v>
      </c>
      <c r="Q4057" s="59"/>
      <c r="R4057" s="59">
        <f t="shared" si="3122"/>
        <v>0</v>
      </c>
      <c r="S4057" s="59"/>
      <c r="T4057" s="59"/>
      <c r="U4057" s="59">
        <f t="shared" si="3123"/>
        <v>0</v>
      </c>
      <c r="V4057" s="84">
        <f t="shared" si="3124"/>
        <v>1537400</v>
      </c>
      <c r="W4057" s="84">
        <f t="shared" si="3125"/>
        <v>1537400</v>
      </c>
      <c r="X4057" s="59"/>
      <c r="Y4057" s="609">
        <f t="shared" si="3120"/>
        <v>1537400</v>
      </c>
      <c r="Z4057" s="85">
        <v>0.01</v>
      </c>
      <c r="AA4057" s="79">
        <f t="shared" si="3121"/>
        <v>153.74</v>
      </c>
    </row>
    <row r="4058" spans="1:27" ht="23.1" customHeight="1">
      <c r="A4058" s="624">
        <v>2082</v>
      </c>
      <c r="B4058" s="389" t="s">
        <v>25</v>
      </c>
      <c r="C4058" s="80" t="s">
        <v>679</v>
      </c>
      <c r="D4058" s="78">
        <v>14</v>
      </c>
      <c r="E4058" s="78">
        <v>3</v>
      </c>
      <c r="F4058" s="78">
        <v>14</v>
      </c>
      <c r="G4058" s="78">
        <v>1</v>
      </c>
      <c r="H4058" s="31">
        <v>1914</v>
      </c>
      <c r="I4058" s="85">
        <v>150</v>
      </c>
      <c r="J4058" s="84">
        <f t="shared" si="3126"/>
        <v>287100</v>
      </c>
      <c r="K4058" s="85"/>
      <c r="L4058" s="85"/>
      <c r="M4058" s="85"/>
      <c r="N4058" s="85"/>
      <c r="O4058" s="85"/>
      <c r="P4058" s="85">
        <v>100</v>
      </c>
      <c r="Q4058" s="59"/>
      <c r="R4058" s="59">
        <f t="shared" si="3122"/>
        <v>0</v>
      </c>
      <c r="S4058" s="59"/>
      <c r="T4058" s="59"/>
      <c r="U4058" s="59">
        <f t="shared" si="3123"/>
        <v>0</v>
      </c>
      <c r="V4058" s="84">
        <f t="shared" si="3124"/>
        <v>287100</v>
      </c>
      <c r="W4058" s="84">
        <f t="shared" si="3125"/>
        <v>287100</v>
      </c>
      <c r="X4058" s="59"/>
      <c r="Y4058" s="609">
        <f t="shared" si="3120"/>
        <v>287100</v>
      </c>
      <c r="Z4058" s="85">
        <v>0.01</v>
      </c>
      <c r="AA4058" s="79">
        <f t="shared" si="3121"/>
        <v>28.71</v>
      </c>
    </row>
    <row r="4059" spans="1:27" ht="23.1" customHeight="1">
      <c r="A4059" s="624">
        <v>2083</v>
      </c>
      <c r="B4059" s="389" t="s">
        <v>25</v>
      </c>
      <c r="C4059" s="80" t="s">
        <v>680</v>
      </c>
      <c r="D4059" s="78">
        <v>1</v>
      </c>
      <c r="E4059" s="78">
        <v>1</v>
      </c>
      <c r="F4059" s="78">
        <v>31</v>
      </c>
      <c r="G4059" s="78">
        <v>1</v>
      </c>
      <c r="H4059" s="31">
        <v>531</v>
      </c>
      <c r="I4059" s="85">
        <v>100</v>
      </c>
      <c r="J4059" s="84">
        <f t="shared" si="3126"/>
        <v>53100</v>
      </c>
      <c r="K4059" s="85"/>
      <c r="L4059" s="85"/>
      <c r="M4059" s="85"/>
      <c r="N4059" s="85"/>
      <c r="O4059" s="85"/>
      <c r="P4059" s="85">
        <v>100</v>
      </c>
      <c r="Q4059" s="59"/>
      <c r="R4059" s="59">
        <f t="shared" si="3122"/>
        <v>0</v>
      </c>
      <c r="S4059" s="59"/>
      <c r="T4059" s="59"/>
      <c r="U4059" s="59">
        <f t="shared" si="3123"/>
        <v>0</v>
      </c>
      <c r="V4059" s="84">
        <f t="shared" si="3124"/>
        <v>53100</v>
      </c>
      <c r="W4059" s="84">
        <f t="shared" si="3125"/>
        <v>53100</v>
      </c>
      <c r="X4059" s="59"/>
      <c r="Y4059" s="609">
        <f t="shared" si="3120"/>
        <v>53100</v>
      </c>
      <c r="Z4059" s="85">
        <v>0.01</v>
      </c>
      <c r="AA4059" s="79">
        <f t="shared" si="3121"/>
        <v>5.31</v>
      </c>
    </row>
    <row r="4060" spans="1:27" ht="23.1" customHeight="1">
      <c r="A4060" s="624">
        <v>2084</v>
      </c>
      <c r="B4060" s="389" t="s">
        <v>25</v>
      </c>
      <c r="C4060" s="80" t="s">
        <v>681</v>
      </c>
      <c r="D4060" s="78">
        <v>9</v>
      </c>
      <c r="E4060" s="78">
        <v>2</v>
      </c>
      <c r="F4060" s="78">
        <v>15</v>
      </c>
      <c r="G4060" s="78">
        <v>1</v>
      </c>
      <c r="H4060" s="31">
        <v>3815</v>
      </c>
      <c r="I4060" s="85">
        <v>150</v>
      </c>
      <c r="J4060" s="84">
        <f t="shared" si="3126"/>
        <v>572250</v>
      </c>
      <c r="K4060" s="85"/>
      <c r="L4060" s="85"/>
      <c r="M4060" s="85"/>
      <c r="N4060" s="85"/>
      <c r="O4060" s="85"/>
      <c r="P4060" s="85">
        <v>100</v>
      </c>
      <c r="Q4060" s="59"/>
      <c r="R4060" s="59">
        <f t="shared" si="3122"/>
        <v>0</v>
      </c>
      <c r="S4060" s="59"/>
      <c r="T4060" s="59"/>
      <c r="U4060" s="59">
        <f t="shared" si="3123"/>
        <v>0</v>
      </c>
      <c r="V4060" s="84">
        <f t="shared" si="3124"/>
        <v>572250</v>
      </c>
      <c r="W4060" s="84">
        <f t="shared" si="3125"/>
        <v>572250</v>
      </c>
      <c r="X4060" s="59"/>
      <c r="Y4060" s="609">
        <f t="shared" si="3120"/>
        <v>572250</v>
      </c>
      <c r="Z4060" s="85">
        <v>0.01</v>
      </c>
      <c r="AA4060" s="79">
        <f t="shared" si="3121"/>
        <v>57.225000000000001</v>
      </c>
    </row>
    <row r="4061" spans="1:27" ht="23.1" customHeight="1">
      <c r="A4061" s="624">
        <v>2085</v>
      </c>
      <c r="B4061" s="389" t="s">
        <v>25</v>
      </c>
      <c r="C4061" s="80" t="s">
        <v>682</v>
      </c>
      <c r="D4061" s="78">
        <v>2</v>
      </c>
      <c r="E4061" s="78">
        <v>0</v>
      </c>
      <c r="F4061" s="78">
        <v>19</v>
      </c>
      <c r="G4061" s="78">
        <v>1</v>
      </c>
      <c r="H4061" s="31">
        <v>819</v>
      </c>
      <c r="I4061" s="85">
        <v>150</v>
      </c>
      <c r="J4061" s="84">
        <f t="shared" si="3126"/>
        <v>122850</v>
      </c>
      <c r="K4061" s="85"/>
      <c r="L4061" s="85"/>
      <c r="M4061" s="85"/>
      <c r="N4061" s="85"/>
      <c r="O4061" s="85"/>
      <c r="P4061" s="85">
        <v>100</v>
      </c>
      <c r="Q4061" s="59"/>
      <c r="R4061" s="59">
        <f t="shared" si="3122"/>
        <v>0</v>
      </c>
      <c r="S4061" s="59"/>
      <c r="T4061" s="59"/>
      <c r="U4061" s="59">
        <f t="shared" si="3123"/>
        <v>0</v>
      </c>
      <c r="V4061" s="84">
        <f t="shared" si="3124"/>
        <v>122850</v>
      </c>
      <c r="W4061" s="84">
        <f t="shared" si="3125"/>
        <v>122850</v>
      </c>
      <c r="X4061" s="59"/>
      <c r="Y4061" s="609">
        <f t="shared" si="3120"/>
        <v>122850</v>
      </c>
      <c r="Z4061" s="85">
        <v>0.01</v>
      </c>
      <c r="AA4061" s="79">
        <f t="shared" si="3121"/>
        <v>12.285</v>
      </c>
    </row>
    <row r="4062" spans="1:27" ht="23.1" customHeight="1">
      <c r="A4062" s="624">
        <v>2086</v>
      </c>
      <c r="B4062" s="389" t="s">
        <v>25</v>
      </c>
      <c r="C4062" s="80" t="s">
        <v>683</v>
      </c>
      <c r="D4062" s="78">
        <v>2</v>
      </c>
      <c r="E4062" s="78">
        <v>0</v>
      </c>
      <c r="F4062" s="78">
        <v>21</v>
      </c>
      <c r="G4062" s="78">
        <v>1</v>
      </c>
      <c r="H4062" s="31">
        <v>821</v>
      </c>
      <c r="I4062" s="85">
        <v>150</v>
      </c>
      <c r="J4062" s="84">
        <f t="shared" si="3126"/>
        <v>123150</v>
      </c>
      <c r="K4062" s="85"/>
      <c r="L4062" s="85"/>
      <c r="M4062" s="85"/>
      <c r="N4062" s="85"/>
      <c r="O4062" s="85"/>
      <c r="P4062" s="85">
        <v>100</v>
      </c>
      <c r="Q4062" s="59"/>
      <c r="R4062" s="59">
        <f t="shared" si="3122"/>
        <v>0</v>
      </c>
      <c r="S4062" s="59"/>
      <c r="T4062" s="59"/>
      <c r="U4062" s="59">
        <f t="shared" si="3123"/>
        <v>0</v>
      </c>
      <c r="V4062" s="84">
        <f t="shared" si="3124"/>
        <v>123150</v>
      </c>
      <c r="W4062" s="84">
        <f t="shared" si="3125"/>
        <v>123150</v>
      </c>
      <c r="X4062" s="59"/>
      <c r="Y4062" s="609">
        <f t="shared" si="3120"/>
        <v>123150</v>
      </c>
      <c r="Z4062" s="85">
        <v>0.01</v>
      </c>
      <c r="AA4062" s="79">
        <f t="shared" si="3121"/>
        <v>12.315</v>
      </c>
    </row>
    <row r="4063" spans="1:27" ht="23.1" customHeight="1">
      <c r="A4063" s="624">
        <v>2087</v>
      </c>
      <c r="B4063" s="389" t="s">
        <v>25</v>
      </c>
      <c r="C4063" s="80" t="s">
        <v>684</v>
      </c>
      <c r="D4063" s="78">
        <v>4</v>
      </c>
      <c r="E4063" s="78">
        <v>3</v>
      </c>
      <c r="F4063" s="78">
        <v>22</v>
      </c>
      <c r="G4063" s="78">
        <v>1</v>
      </c>
      <c r="H4063" s="31">
        <v>1922</v>
      </c>
      <c r="I4063" s="85">
        <v>150</v>
      </c>
      <c r="J4063" s="84">
        <f t="shared" si="3126"/>
        <v>288300</v>
      </c>
      <c r="K4063" s="85"/>
      <c r="L4063" s="85"/>
      <c r="M4063" s="85"/>
      <c r="N4063" s="85"/>
      <c r="O4063" s="85"/>
      <c r="P4063" s="85">
        <v>100</v>
      </c>
      <c r="Q4063" s="59"/>
      <c r="R4063" s="59">
        <f t="shared" si="3122"/>
        <v>0</v>
      </c>
      <c r="S4063" s="59"/>
      <c r="T4063" s="59"/>
      <c r="U4063" s="59">
        <f t="shared" si="3123"/>
        <v>0</v>
      </c>
      <c r="V4063" s="84">
        <f t="shared" si="3124"/>
        <v>288300</v>
      </c>
      <c r="W4063" s="84">
        <f t="shared" si="3125"/>
        <v>288300</v>
      </c>
      <c r="X4063" s="59"/>
      <c r="Y4063" s="609">
        <f t="shared" si="3120"/>
        <v>288300</v>
      </c>
      <c r="Z4063" s="85">
        <v>0.01</v>
      </c>
      <c r="AA4063" s="79">
        <f t="shared" si="3121"/>
        <v>28.83</v>
      </c>
    </row>
    <row r="4064" spans="1:27" ht="23.1" customHeight="1">
      <c r="A4064" s="624">
        <v>2088</v>
      </c>
      <c r="B4064" s="389" t="s">
        <v>25</v>
      </c>
      <c r="C4064" s="80" t="s">
        <v>685</v>
      </c>
      <c r="D4064" s="78">
        <v>1</v>
      </c>
      <c r="E4064" s="78">
        <v>3</v>
      </c>
      <c r="F4064" s="78">
        <v>56</v>
      </c>
      <c r="G4064" s="78">
        <v>1</v>
      </c>
      <c r="H4064" s="31">
        <v>756</v>
      </c>
      <c r="I4064" s="85">
        <v>150</v>
      </c>
      <c r="J4064" s="84">
        <f t="shared" si="3126"/>
        <v>113400</v>
      </c>
      <c r="K4064" s="85"/>
      <c r="L4064" s="85"/>
      <c r="M4064" s="85"/>
      <c r="N4064" s="85"/>
      <c r="O4064" s="85"/>
      <c r="P4064" s="85">
        <v>100</v>
      </c>
      <c r="Q4064" s="59"/>
      <c r="R4064" s="59">
        <f t="shared" si="3122"/>
        <v>0</v>
      </c>
      <c r="S4064" s="59"/>
      <c r="T4064" s="59"/>
      <c r="U4064" s="59">
        <f t="shared" si="3123"/>
        <v>0</v>
      </c>
      <c r="V4064" s="84">
        <f t="shared" si="3124"/>
        <v>113400</v>
      </c>
      <c r="W4064" s="84">
        <f t="shared" si="3125"/>
        <v>113400</v>
      </c>
      <c r="X4064" s="59"/>
      <c r="Y4064" s="609">
        <f t="shared" si="3120"/>
        <v>113400</v>
      </c>
      <c r="Z4064" s="85">
        <v>0.01</v>
      </c>
      <c r="AA4064" s="79">
        <f t="shared" si="3121"/>
        <v>11.34</v>
      </c>
    </row>
    <row r="4065" spans="1:27" ht="23.1" customHeight="1">
      <c r="A4065" s="624">
        <v>2089</v>
      </c>
      <c r="B4065" s="389" t="s">
        <v>25</v>
      </c>
      <c r="C4065" s="80" t="s">
        <v>686</v>
      </c>
      <c r="D4065" s="78">
        <v>30</v>
      </c>
      <c r="E4065" s="78">
        <v>1</v>
      </c>
      <c r="F4065" s="78">
        <v>24</v>
      </c>
      <c r="G4065" s="78">
        <v>1</v>
      </c>
      <c r="H4065" s="31">
        <v>12124</v>
      </c>
      <c r="I4065" s="85">
        <v>150</v>
      </c>
      <c r="J4065" s="84">
        <f t="shared" si="3126"/>
        <v>1818600</v>
      </c>
      <c r="K4065" s="85"/>
      <c r="L4065" s="85"/>
      <c r="M4065" s="85"/>
      <c r="N4065" s="85"/>
      <c r="O4065" s="85"/>
      <c r="P4065" s="85">
        <v>100</v>
      </c>
      <c r="Q4065" s="59"/>
      <c r="R4065" s="59">
        <f t="shared" si="3122"/>
        <v>0</v>
      </c>
      <c r="S4065" s="59"/>
      <c r="T4065" s="59"/>
      <c r="U4065" s="59">
        <f t="shared" si="3123"/>
        <v>0</v>
      </c>
      <c r="V4065" s="84">
        <f t="shared" si="3124"/>
        <v>1818600</v>
      </c>
      <c r="W4065" s="84">
        <f t="shared" si="3125"/>
        <v>1818600</v>
      </c>
      <c r="X4065" s="59"/>
      <c r="Y4065" s="609">
        <f t="shared" si="3120"/>
        <v>1818600</v>
      </c>
      <c r="Z4065" s="85">
        <v>0.01</v>
      </c>
      <c r="AA4065" s="79">
        <f t="shared" si="3121"/>
        <v>181.86</v>
      </c>
    </row>
    <row r="4066" spans="1:27" ht="23.1" customHeight="1">
      <c r="A4066" s="624">
        <v>2090</v>
      </c>
      <c r="B4066" s="389" t="s">
        <v>25</v>
      </c>
      <c r="C4066" s="80" t="s">
        <v>687</v>
      </c>
      <c r="D4066" s="78">
        <v>1</v>
      </c>
      <c r="E4066" s="78">
        <v>3</v>
      </c>
      <c r="F4066" s="78">
        <v>99</v>
      </c>
      <c r="G4066" s="78">
        <v>1</v>
      </c>
      <c r="H4066" s="31">
        <v>799</v>
      </c>
      <c r="I4066" s="85">
        <v>150</v>
      </c>
      <c r="J4066" s="84">
        <f t="shared" si="3126"/>
        <v>119850</v>
      </c>
      <c r="K4066" s="85"/>
      <c r="L4066" s="85"/>
      <c r="M4066" s="85"/>
      <c r="N4066" s="85"/>
      <c r="O4066" s="85"/>
      <c r="P4066" s="85">
        <v>100</v>
      </c>
      <c r="Q4066" s="59"/>
      <c r="R4066" s="59">
        <f t="shared" si="3122"/>
        <v>0</v>
      </c>
      <c r="S4066" s="59"/>
      <c r="T4066" s="59"/>
      <c r="U4066" s="59">
        <f t="shared" si="3123"/>
        <v>0</v>
      </c>
      <c r="V4066" s="84">
        <f t="shared" si="3124"/>
        <v>119850</v>
      </c>
      <c r="W4066" s="84">
        <f t="shared" si="3125"/>
        <v>119850</v>
      </c>
      <c r="X4066" s="59"/>
      <c r="Y4066" s="609">
        <f t="shared" si="3120"/>
        <v>119850</v>
      </c>
      <c r="Z4066" s="85">
        <v>0.01</v>
      </c>
      <c r="AA4066" s="79">
        <f t="shared" si="3121"/>
        <v>11.984999999999999</v>
      </c>
    </row>
    <row r="4067" spans="1:27" ht="23.1" customHeight="1">
      <c r="A4067" s="624">
        <v>2091</v>
      </c>
      <c r="B4067" s="389" t="s">
        <v>25</v>
      </c>
      <c r="C4067" s="80" t="s">
        <v>688</v>
      </c>
      <c r="D4067" s="78">
        <v>4</v>
      </c>
      <c r="E4067" s="78">
        <v>3</v>
      </c>
      <c r="F4067" s="78">
        <v>74</v>
      </c>
      <c r="G4067" s="78">
        <v>1</v>
      </c>
      <c r="H4067" s="31">
        <v>1974</v>
      </c>
      <c r="I4067" s="85">
        <v>150</v>
      </c>
      <c r="J4067" s="84">
        <f t="shared" si="3126"/>
        <v>296100</v>
      </c>
      <c r="K4067" s="85"/>
      <c r="L4067" s="85"/>
      <c r="M4067" s="85"/>
      <c r="N4067" s="85"/>
      <c r="O4067" s="85"/>
      <c r="P4067" s="85">
        <v>100</v>
      </c>
      <c r="Q4067" s="59"/>
      <c r="R4067" s="59">
        <f t="shared" si="3122"/>
        <v>0</v>
      </c>
      <c r="S4067" s="59"/>
      <c r="T4067" s="59"/>
      <c r="U4067" s="59">
        <f t="shared" si="3123"/>
        <v>0</v>
      </c>
      <c r="V4067" s="84">
        <f t="shared" si="3124"/>
        <v>296100</v>
      </c>
      <c r="W4067" s="84">
        <f t="shared" si="3125"/>
        <v>296100</v>
      </c>
      <c r="X4067" s="59"/>
      <c r="Y4067" s="609">
        <f t="shared" si="3120"/>
        <v>296100</v>
      </c>
      <c r="Z4067" s="85">
        <v>0.01</v>
      </c>
      <c r="AA4067" s="79">
        <f t="shared" si="3121"/>
        <v>29.61</v>
      </c>
    </row>
    <row r="4068" spans="1:27" ht="23.1" customHeight="1">
      <c r="A4068" s="624">
        <v>2092</v>
      </c>
      <c r="B4068" s="389" t="s">
        <v>25</v>
      </c>
      <c r="C4068" s="80" t="s">
        <v>689</v>
      </c>
      <c r="D4068" s="78">
        <v>1</v>
      </c>
      <c r="E4068" s="78">
        <v>3</v>
      </c>
      <c r="F4068" s="78">
        <v>82</v>
      </c>
      <c r="G4068" s="78">
        <v>1</v>
      </c>
      <c r="H4068" s="31">
        <v>782</v>
      </c>
      <c r="I4068" s="85">
        <v>150</v>
      </c>
      <c r="J4068" s="84">
        <f t="shared" si="3126"/>
        <v>117300</v>
      </c>
      <c r="K4068" s="85"/>
      <c r="L4068" s="85"/>
      <c r="M4068" s="85"/>
      <c r="N4068" s="85"/>
      <c r="O4068" s="85"/>
      <c r="P4068" s="85">
        <v>100</v>
      </c>
      <c r="Q4068" s="59"/>
      <c r="R4068" s="59">
        <f t="shared" si="3122"/>
        <v>0</v>
      </c>
      <c r="S4068" s="59"/>
      <c r="T4068" s="59"/>
      <c r="U4068" s="59">
        <f t="shared" si="3123"/>
        <v>0</v>
      </c>
      <c r="V4068" s="84">
        <f t="shared" si="3124"/>
        <v>117300</v>
      </c>
      <c r="W4068" s="84">
        <f t="shared" si="3125"/>
        <v>117300</v>
      </c>
      <c r="X4068" s="59"/>
      <c r="Y4068" s="609">
        <f t="shared" si="3120"/>
        <v>117300</v>
      </c>
      <c r="Z4068" s="85">
        <v>0.01</v>
      </c>
      <c r="AA4068" s="79">
        <f t="shared" si="3121"/>
        <v>11.73</v>
      </c>
    </row>
    <row r="4069" spans="1:27" ht="23.1" customHeight="1">
      <c r="A4069" s="624">
        <v>2093</v>
      </c>
      <c r="B4069" s="389" t="s">
        <v>25</v>
      </c>
      <c r="C4069" s="80" t="s">
        <v>690</v>
      </c>
      <c r="D4069" s="78">
        <v>1</v>
      </c>
      <c r="E4069" s="78">
        <v>3</v>
      </c>
      <c r="F4069" s="78">
        <v>70</v>
      </c>
      <c r="G4069" s="78">
        <v>1</v>
      </c>
      <c r="H4069" s="31">
        <v>770</v>
      </c>
      <c r="I4069" s="85">
        <v>150</v>
      </c>
      <c r="J4069" s="84">
        <f t="shared" si="3126"/>
        <v>115500</v>
      </c>
      <c r="K4069" s="85"/>
      <c r="L4069" s="85"/>
      <c r="M4069" s="85"/>
      <c r="N4069" s="85"/>
      <c r="O4069" s="85"/>
      <c r="P4069" s="85">
        <v>100</v>
      </c>
      <c r="Q4069" s="59"/>
      <c r="R4069" s="59">
        <f t="shared" si="3122"/>
        <v>0</v>
      </c>
      <c r="S4069" s="59"/>
      <c r="T4069" s="59"/>
      <c r="U4069" s="59">
        <f t="shared" si="3123"/>
        <v>0</v>
      </c>
      <c r="V4069" s="84">
        <f t="shared" si="3124"/>
        <v>115500</v>
      </c>
      <c r="W4069" s="84">
        <f t="shared" si="3125"/>
        <v>115500</v>
      </c>
      <c r="X4069" s="59"/>
      <c r="Y4069" s="609">
        <f t="shared" si="3120"/>
        <v>115500</v>
      </c>
      <c r="Z4069" s="85">
        <v>0.01</v>
      </c>
      <c r="AA4069" s="79">
        <f t="shared" si="3121"/>
        <v>11.55</v>
      </c>
    </row>
    <row r="4070" spans="1:27" ht="23.1" customHeight="1">
      <c r="A4070" s="624">
        <v>2094</v>
      </c>
      <c r="B4070" s="389" t="s">
        <v>25</v>
      </c>
      <c r="C4070" s="80" t="s">
        <v>691</v>
      </c>
      <c r="D4070" s="78">
        <v>2</v>
      </c>
      <c r="E4070" s="78">
        <v>0</v>
      </c>
      <c r="F4070" s="78">
        <v>84</v>
      </c>
      <c r="G4070" s="78">
        <v>1</v>
      </c>
      <c r="H4070" s="31">
        <v>884</v>
      </c>
      <c r="I4070" s="85">
        <v>150</v>
      </c>
      <c r="J4070" s="84">
        <f t="shared" si="3126"/>
        <v>132600</v>
      </c>
      <c r="K4070" s="85"/>
      <c r="L4070" s="85"/>
      <c r="M4070" s="85"/>
      <c r="N4070" s="85"/>
      <c r="O4070" s="85"/>
      <c r="P4070" s="85">
        <v>100</v>
      </c>
      <c r="Q4070" s="59"/>
      <c r="R4070" s="59">
        <f t="shared" si="3122"/>
        <v>0</v>
      </c>
      <c r="S4070" s="59"/>
      <c r="T4070" s="59"/>
      <c r="U4070" s="59">
        <f t="shared" si="3123"/>
        <v>0</v>
      </c>
      <c r="V4070" s="84">
        <f t="shared" si="3124"/>
        <v>132600</v>
      </c>
      <c r="W4070" s="84">
        <f t="shared" si="3125"/>
        <v>132600</v>
      </c>
      <c r="X4070" s="59"/>
      <c r="Y4070" s="609">
        <f t="shared" si="3120"/>
        <v>132600</v>
      </c>
      <c r="Z4070" s="85">
        <v>0.01</v>
      </c>
      <c r="AA4070" s="79">
        <f t="shared" si="3121"/>
        <v>13.26</v>
      </c>
    </row>
    <row r="4071" spans="1:27" ht="23.1" customHeight="1">
      <c r="A4071" s="624">
        <v>2095</v>
      </c>
      <c r="B4071" s="389" t="s">
        <v>25</v>
      </c>
      <c r="C4071" s="80" t="s">
        <v>692</v>
      </c>
      <c r="D4071" s="78">
        <v>5</v>
      </c>
      <c r="E4071" s="78">
        <v>2</v>
      </c>
      <c r="F4071" s="78">
        <v>87</v>
      </c>
      <c r="G4071" s="78">
        <v>1</v>
      </c>
      <c r="H4071" s="31">
        <v>2287</v>
      </c>
      <c r="I4071" s="85">
        <v>150</v>
      </c>
      <c r="J4071" s="84">
        <f t="shared" si="3126"/>
        <v>343050</v>
      </c>
      <c r="K4071" s="85"/>
      <c r="L4071" s="85"/>
      <c r="M4071" s="85"/>
      <c r="N4071" s="85"/>
      <c r="O4071" s="85"/>
      <c r="P4071" s="85">
        <v>100</v>
      </c>
      <c r="Q4071" s="59"/>
      <c r="R4071" s="59">
        <f t="shared" si="3122"/>
        <v>0</v>
      </c>
      <c r="S4071" s="59"/>
      <c r="T4071" s="59"/>
      <c r="U4071" s="59">
        <f t="shared" si="3123"/>
        <v>0</v>
      </c>
      <c r="V4071" s="84">
        <f t="shared" si="3124"/>
        <v>343050</v>
      </c>
      <c r="W4071" s="84">
        <f t="shared" si="3125"/>
        <v>343050</v>
      </c>
      <c r="X4071" s="59"/>
      <c r="Y4071" s="609">
        <f t="shared" si="3120"/>
        <v>343050</v>
      </c>
      <c r="Z4071" s="85">
        <v>0.01</v>
      </c>
      <c r="AA4071" s="79">
        <f t="shared" si="3121"/>
        <v>34.305</v>
      </c>
    </row>
    <row r="4072" spans="1:27" ht="23.1" customHeight="1">
      <c r="A4072" s="624">
        <v>2096</v>
      </c>
      <c r="B4072" s="389" t="s">
        <v>25</v>
      </c>
      <c r="C4072" s="80" t="s">
        <v>693</v>
      </c>
      <c r="D4072" s="78">
        <v>5</v>
      </c>
      <c r="E4072" s="78">
        <v>3</v>
      </c>
      <c r="F4072" s="78">
        <v>38</v>
      </c>
      <c r="G4072" s="78">
        <v>1</v>
      </c>
      <c r="H4072" s="31">
        <v>2338</v>
      </c>
      <c r="I4072" s="85">
        <v>150</v>
      </c>
      <c r="J4072" s="84">
        <f t="shared" si="3126"/>
        <v>350700</v>
      </c>
      <c r="K4072" s="85"/>
      <c r="L4072" s="85"/>
      <c r="M4072" s="85"/>
      <c r="N4072" s="85"/>
      <c r="O4072" s="85"/>
      <c r="P4072" s="85">
        <v>100</v>
      </c>
      <c r="Q4072" s="59"/>
      <c r="R4072" s="59">
        <f t="shared" si="3122"/>
        <v>0</v>
      </c>
      <c r="S4072" s="59"/>
      <c r="T4072" s="59"/>
      <c r="U4072" s="59">
        <f t="shared" si="3123"/>
        <v>0</v>
      </c>
      <c r="V4072" s="84">
        <f t="shared" si="3124"/>
        <v>350700</v>
      </c>
      <c r="W4072" s="84">
        <f t="shared" si="3125"/>
        <v>350700</v>
      </c>
      <c r="X4072" s="59"/>
      <c r="Y4072" s="609">
        <f t="shared" si="3120"/>
        <v>350700</v>
      </c>
      <c r="Z4072" s="85">
        <v>0.01</v>
      </c>
      <c r="AA4072" s="79">
        <f t="shared" si="3121"/>
        <v>35.07</v>
      </c>
    </row>
    <row r="4073" spans="1:27" ht="23.1" customHeight="1">
      <c r="A4073" s="624">
        <v>2097</v>
      </c>
      <c r="B4073" s="389" t="s">
        <v>25</v>
      </c>
      <c r="C4073" s="80" t="s">
        <v>694</v>
      </c>
      <c r="D4073" s="78">
        <v>5</v>
      </c>
      <c r="E4073" s="78">
        <v>2</v>
      </c>
      <c r="F4073" s="78">
        <v>61</v>
      </c>
      <c r="G4073" s="78">
        <v>1</v>
      </c>
      <c r="H4073" s="31">
        <v>2261</v>
      </c>
      <c r="I4073" s="85">
        <v>150</v>
      </c>
      <c r="J4073" s="84">
        <f t="shared" si="3126"/>
        <v>339150</v>
      </c>
      <c r="K4073" s="85"/>
      <c r="L4073" s="85"/>
      <c r="M4073" s="85"/>
      <c r="N4073" s="85"/>
      <c r="O4073" s="85"/>
      <c r="P4073" s="85">
        <v>100</v>
      </c>
      <c r="Q4073" s="59"/>
      <c r="R4073" s="59">
        <f t="shared" si="3122"/>
        <v>0</v>
      </c>
      <c r="S4073" s="59"/>
      <c r="T4073" s="59"/>
      <c r="U4073" s="59">
        <f t="shared" si="3123"/>
        <v>0</v>
      </c>
      <c r="V4073" s="84">
        <f t="shared" si="3124"/>
        <v>339150</v>
      </c>
      <c r="W4073" s="84">
        <f t="shared" si="3125"/>
        <v>339150</v>
      </c>
      <c r="X4073" s="59"/>
      <c r="Y4073" s="609">
        <f t="shared" si="3120"/>
        <v>339150</v>
      </c>
      <c r="Z4073" s="85">
        <v>0.01</v>
      </c>
      <c r="AA4073" s="79">
        <f t="shared" si="3121"/>
        <v>33.914999999999999</v>
      </c>
    </row>
    <row r="4074" spans="1:27" ht="23.1" customHeight="1">
      <c r="A4074" s="624">
        <v>2098</v>
      </c>
      <c r="B4074" s="389" t="s">
        <v>25</v>
      </c>
      <c r="C4074" s="80" t="s">
        <v>695</v>
      </c>
      <c r="D4074" s="78">
        <v>2</v>
      </c>
      <c r="E4074" s="78">
        <v>3</v>
      </c>
      <c r="F4074" s="78">
        <v>62</v>
      </c>
      <c r="G4074" s="78">
        <v>1</v>
      </c>
      <c r="H4074" s="31">
        <v>1162</v>
      </c>
      <c r="I4074" s="85">
        <v>150</v>
      </c>
      <c r="J4074" s="84">
        <f t="shared" si="3126"/>
        <v>174300</v>
      </c>
      <c r="K4074" s="85"/>
      <c r="L4074" s="85"/>
      <c r="M4074" s="85"/>
      <c r="N4074" s="85"/>
      <c r="O4074" s="85"/>
      <c r="P4074" s="85">
        <v>100</v>
      </c>
      <c r="Q4074" s="59"/>
      <c r="R4074" s="59">
        <f t="shared" si="3122"/>
        <v>0</v>
      </c>
      <c r="S4074" s="59"/>
      <c r="T4074" s="59"/>
      <c r="U4074" s="59">
        <f t="shared" si="3123"/>
        <v>0</v>
      </c>
      <c r="V4074" s="84">
        <f t="shared" si="3124"/>
        <v>174300</v>
      </c>
      <c r="W4074" s="84">
        <f t="shared" si="3125"/>
        <v>174300</v>
      </c>
      <c r="X4074" s="59"/>
      <c r="Y4074" s="609">
        <f t="shared" si="3120"/>
        <v>174300</v>
      </c>
      <c r="Z4074" s="85">
        <v>0.01</v>
      </c>
      <c r="AA4074" s="79">
        <f t="shared" si="3121"/>
        <v>17.43</v>
      </c>
    </row>
    <row r="4075" spans="1:27" ht="23.1" customHeight="1">
      <c r="A4075" s="624">
        <v>2099</v>
      </c>
      <c r="B4075" s="389" t="s">
        <v>25</v>
      </c>
      <c r="C4075" s="80" t="s">
        <v>696</v>
      </c>
      <c r="D4075" s="78">
        <v>5</v>
      </c>
      <c r="E4075" s="78">
        <v>1</v>
      </c>
      <c r="F4075" s="78">
        <v>59</v>
      </c>
      <c r="G4075" s="78">
        <v>1</v>
      </c>
      <c r="H4075" s="31">
        <v>2159</v>
      </c>
      <c r="I4075" s="85">
        <v>100</v>
      </c>
      <c r="J4075" s="84">
        <f t="shared" si="3126"/>
        <v>215900</v>
      </c>
      <c r="K4075" s="85"/>
      <c r="L4075" s="85"/>
      <c r="M4075" s="85"/>
      <c r="N4075" s="85"/>
      <c r="O4075" s="85"/>
      <c r="P4075" s="85">
        <v>100</v>
      </c>
      <c r="Q4075" s="59"/>
      <c r="R4075" s="59">
        <f t="shared" si="3122"/>
        <v>0</v>
      </c>
      <c r="S4075" s="59"/>
      <c r="T4075" s="59"/>
      <c r="U4075" s="59">
        <f t="shared" si="3123"/>
        <v>0</v>
      </c>
      <c r="V4075" s="84">
        <f t="shared" si="3124"/>
        <v>215900</v>
      </c>
      <c r="W4075" s="84">
        <f t="shared" si="3125"/>
        <v>215900</v>
      </c>
      <c r="X4075" s="59"/>
      <c r="Y4075" s="609">
        <f t="shared" si="3120"/>
        <v>215900</v>
      </c>
      <c r="Z4075" s="85">
        <v>0.01</v>
      </c>
      <c r="AA4075" s="79">
        <f t="shared" si="3121"/>
        <v>21.59</v>
      </c>
    </row>
    <row r="4076" spans="1:27" ht="23.1" customHeight="1">
      <c r="A4076" s="624">
        <v>2100</v>
      </c>
      <c r="B4076" s="389" t="s">
        <v>25</v>
      </c>
      <c r="C4076" s="80" t="s">
        <v>697</v>
      </c>
      <c r="D4076" s="78">
        <v>2</v>
      </c>
      <c r="E4076" s="78">
        <v>3</v>
      </c>
      <c r="F4076" s="78">
        <v>47</v>
      </c>
      <c r="G4076" s="78">
        <v>1</v>
      </c>
      <c r="H4076" s="31">
        <v>1147</v>
      </c>
      <c r="I4076" s="85">
        <v>150</v>
      </c>
      <c r="J4076" s="84">
        <f t="shared" si="3126"/>
        <v>172050</v>
      </c>
      <c r="K4076" s="85"/>
      <c r="L4076" s="85"/>
      <c r="M4076" s="85"/>
      <c r="N4076" s="85"/>
      <c r="O4076" s="85"/>
      <c r="P4076" s="85">
        <v>100</v>
      </c>
      <c r="Q4076" s="59"/>
      <c r="R4076" s="59">
        <f t="shared" si="3122"/>
        <v>0</v>
      </c>
      <c r="S4076" s="59"/>
      <c r="T4076" s="59"/>
      <c r="U4076" s="59">
        <f t="shared" si="3123"/>
        <v>0</v>
      </c>
      <c r="V4076" s="84">
        <f t="shared" si="3124"/>
        <v>172050</v>
      </c>
      <c r="W4076" s="84">
        <f t="shared" si="3125"/>
        <v>172050</v>
      </c>
      <c r="X4076" s="59"/>
      <c r="Y4076" s="609">
        <f t="shared" si="3120"/>
        <v>172050</v>
      </c>
      <c r="Z4076" s="85">
        <v>0.01</v>
      </c>
      <c r="AA4076" s="79">
        <f t="shared" si="3121"/>
        <v>17.204999999999998</v>
      </c>
    </row>
    <row r="4077" spans="1:27" ht="23.1" customHeight="1">
      <c r="A4077" s="624">
        <v>2101</v>
      </c>
      <c r="B4077" s="389" t="s">
        <v>25</v>
      </c>
      <c r="C4077" s="80" t="s">
        <v>698</v>
      </c>
      <c r="D4077" s="78">
        <v>1</v>
      </c>
      <c r="E4077" s="78">
        <v>2</v>
      </c>
      <c r="F4077" s="78">
        <v>44</v>
      </c>
      <c r="G4077" s="78">
        <v>1</v>
      </c>
      <c r="H4077" s="31">
        <v>644</v>
      </c>
      <c r="I4077" s="85">
        <v>150</v>
      </c>
      <c r="J4077" s="84">
        <f t="shared" si="3126"/>
        <v>96600</v>
      </c>
      <c r="K4077" s="85"/>
      <c r="L4077" s="85"/>
      <c r="M4077" s="85"/>
      <c r="N4077" s="85"/>
      <c r="O4077" s="85"/>
      <c r="P4077" s="85">
        <v>100</v>
      </c>
      <c r="Q4077" s="59"/>
      <c r="R4077" s="59">
        <f t="shared" si="3122"/>
        <v>0</v>
      </c>
      <c r="S4077" s="59"/>
      <c r="T4077" s="59"/>
      <c r="U4077" s="59">
        <f t="shared" si="3123"/>
        <v>0</v>
      </c>
      <c r="V4077" s="84">
        <f t="shared" si="3124"/>
        <v>96600</v>
      </c>
      <c r="W4077" s="84">
        <f t="shared" si="3125"/>
        <v>96600</v>
      </c>
      <c r="X4077" s="59"/>
      <c r="Y4077" s="609">
        <f t="shared" si="3120"/>
        <v>96600</v>
      </c>
      <c r="Z4077" s="85">
        <v>0.01</v>
      </c>
      <c r="AA4077" s="79">
        <f t="shared" si="3121"/>
        <v>9.66</v>
      </c>
    </row>
    <row r="4078" spans="1:27" ht="23.1" customHeight="1">
      <c r="A4078" s="624">
        <v>2102</v>
      </c>
      <c r="B4078" s="389" t="s">
        <v>25</v>
      </c>
      <c r="C4078" s="80" t="s">
        <v>699</v>
      </c>
      <c r="D4078" s="78">
        <v>5</v>
      </c>
      <c r="E4078" s="78">
        <v>2</v>
      </c>
      <c r="F4078" s="78">
        <v>6</v>
      </c>
      <c r="G4078" s="78">
        <v>1</v>
      </c>
      <c r="H4078" s="31">
        <v>2206</v>
      </c>
      <c r="I4078" s="85">
        <v>150</v>
      </c>
      <c r="J4078" s="84">
        <f t="shared" si="3126"/>
        <v>330900</v>
      </c>
      <c r="K4078" s="85"/>
      <c r="L4078" s="85"/>
      <c r="M4078" s="85"/>
      <c r="N4078" s="85"/>
      <c r="O4078" s="85"/>
      <c r="P4078" s="85">
        <v>100</v>
      </c>
      <c r="Q4078" s="59"/>
      <c r="R4078" s="59">
        <f t="shared" si="3122"/>
        <v>0</v>
      </c>
      <c r="S4078" s="59"/>
      <c r="T4078" s="59"/>
      <c r="U4078" s="59">
        <f t="shared" si="3123"/>
        <v>0</v>
      </c>
      <c r="V4078" s="84">
        <f t="shared" si="3124"/>
        <v>330900</v>
      </c>
      <c r="W4078" s="84">
        <f t="shared" si="3125"/>
        <v>330900</v>
      </c>
      <c r="X4078" s="59"/>
      <c r="Y4078" s="609">
        <f t="shared" si="3120"/>
        <v>330900</v>
      </c>
      <c r="Z4078" s="85">
        <v>0.01</v>
      </c>
      <c r="AA4078" s="79">
        <f t="shared" si="3121"/>
        <v>33.090000000000003</v>
      </c>
    </row>
    <row r="4079" spans="1:27" ht="23.1" customHeight="1">
      <c r="A4079" s="624">
        <v>2103</v>
      </c>
      <c r="B4079" s="389" t="s">
        <v>25</v>
      </c>
      <c r="C4079" s="80" t="s">
        <v>700</v>
      </c>
      <c r="D4079" s="78">
        <v>6</v>
      </c>
      <c r="E4079" s="78">
        <v>1</v>
      </c>
      <c r="F4079" s="78">
        <v>14</v>
      </c>
      <c r="G4079" s="78">
        <v>1</v>
      </c>
      <c r="H4079" s="31">
        <v>2514</v>
      </c>
      <c r="I4079" s="85">
        <v>150</v>
      </c>
      <c r="J4079" s="84">
        <f t="shared" si="3126"/>
        <v>377100</v>
      </c>
      <c r="K4079" s="85"/>
      <c r="L4079" s="85"/>
      <c r="M4079" s="85"/>
      <c r="N4079" s="85"/>
      <c r="O4079" s="85"/>
      <c r="P4079" s="85">
        <v>100</v>
      </c>
      <c r="Q4079" s="59"/>
      <c r="R4079" s="59">
        <f t="shared" si="3122"/>
        <v>0</v>
      </c>
      <c r="S4079" s="59"/>
      <c r="T4079" s="59"/>
      <c r="U4079" s="59">
        <f t="shared" si="3123"/>
        <v>0</v>
      </c>
      <c r="V4079" s="84">
        <f t="shared" si="3124"/>
        <v>377100</v>
      </c>
      <c r="W4079" s="84">
        <f t="shared" si="3125"/>
        <v>377100</v>
      </c>
      <c r="X4079" s="59"/>
      <c r="Y4079" s="609">
        <f t="shared" si="3120"/>
        <v>377100</v>
      </c>
      <c r="Z4079" s="85">
        <v>0.01</v>
      </c>
      <c r="AA4079" s="79">
        <f t="shared" si="3121"/>
        <v>37.71</v>
      </c>
    </row>
    <row r="4080" spans="1:27" ht="23.1" customHeight="1">
      <c r="A4080" s="624">
        <v>2104</v>
      </c>
      <c r="B4080" s="389" t="s">
        <v>25</v>
      </c>
      <c r="C4080" s="80" t="s">
        <v>701</v>
      </c>
      <c r="D4080" s="78">
        <v>7</v>
      </c>
      <c r="E4080" s="78">
        <v>1</v>
      </c>
      <c r="F4080" s="78">
        <v>27</v>
      </c>
      <c r="G4080" s="78">
        <v>1</v>
      </c>
      <c r="H4080" s="31">
        <v>2927</v>
      </c>
      <c r="I4080" s="85">
        <v>150</v>
      </c>
      <c r="J4080" s="84">
        <f t="shared" si="3126"/>
        <v>439050</v>
      </c>
      <c r="K4080" s="85"/>
      <c r="L4080" s="85"/>
      <c r="M4080" s="85"/>
      <c r="N4080" s="85"/>
      <c r="O4080" s="85"/>
      <c r="P4080" s="85">
        <v>100</v>
      </c>
      <c r="Q4080" s="59"/>
      <c r="R4080" s="59">
        <f t="shared" si="3122"/>
        <v>0</v>
      </c>
      <c r="S4080" s="59"/>
      <c r="T4080" s="59"/>
      <c r="U4080" s="59">
        <f t="shared" si="3123"/>
        <v>0</v>
      </c>
      <c r="V4080" s="84">
        <f t="shared" si="3124"/>
        <v>439050</v>
      </c>
      <c r="W4080" s="84">
        <f t="shared" si="3125"/>
        <v>439050</v>
      </c>
      <c r="X4080" s="59"/>
      <c r="Y4080" s="609">
        <f t="shared" si="3120"/>
        <v>439050</v>
      </c>
      <c r="Z4080" s="85">
        <v>0.01</v>
      </c>
      <c r="AA4080" s="79">
        <f t="shared" si="3121"/>
        <v>43.905000000000001</v>
      </c>
    </row>
    <row r="4081" spans="1:27" ht="23.1" customHeight="1">
      <c r="A4081" s="624">
        <v>2105</v>
      </c>
      <c r="B4081" s="389" t="s">
        <v>25</v>
      </c>
      <c r="C4081" s="80" t="s">
        <v>702</v>
      </c>
      <c r="D4081" s="78">
        <v>12</v>
      </c>
      <c r="E4081" s="78">
        <v>1</v>
      </c>
      <c r="F4081" s="78">
        <v>89</v>
      </c>
      <c r="G4081" s="78">
        <v>1</v>
      </c>
      <c r="H4081" s="31">
        <v>4989</v>
      </c>
      <c r="I4081" s="85">
        <v>150</v>
      </c>
      <c r="J4081" s="84">
        <f t="shared" si="3126"/>
        <v>748350</v>
      </c>
      <c r="K4081" s="85"/>
      <c r="L4081" s="85"/>
      <c r="M4081" s="85"/>
      <c r="N4081" s="85"/>
      <c r="O4081" s="85"/>
      <c r="P4081" s="85">
        <v>100</v>
      </c>
      <c r="Q4081" s="59"/>
      <c r="R4081" s="59">
        <f t="shared" si="3122"/>
        <v>0</v>
      </c>
      <c r="S4081" s="59"/>
      <c r="T4081" s="59"/>
      <c r="U4081" s="59">
        <f t="shared" si="3123"/>
        <v>0</v>
      </c>
      <c r="V4081" s="84">
        <f t="shared" si="3124"/>
        <v>748350</v>
      </c>
      <c r="W4081" s="84">
        <f t="shared" si="3125"/>
        <v>748350</v>
      </c>
      <c r="X4081" s="59"/>
      <c r="Y4081" s="609">
        <f t="shared" si="3120"/>
        <v>748350</v>
      </c>
      <c r="Z4081" s="85">
        <v>0.01</v>
      </c>
      <c r="AA4081" s="79">
        <f t="shared" si="3121"/>
        <v>74.834999999999994</v>
      </c>
    </row>
    <row r="4082" spans="1:27" ht="23.1" customHeight="1">
      <c r="A4082" s="624">
        <v>2106</v>
      </c>
      <c r="B4082" s="389" t="s">
        <v>25</v>
      </c>
      <c r="C4082" s="80" t="s">
        <v>703</v>
      </c>
      <c r="D4082" s="78">
        <v>16</v>
      </c>
      <c r="E4082" s="78">
        <v>0</v>
      </c>
      <c r="F4082" s="78">
        <v>39</v>
      </c>
      <c r="G4082" s="78">
        <v>1</v>
      </c>
      <c r="H4082" s="31">
        <v>6439</v>
      </c>
      <c r="I4082" s="85">
        <v>150</v>
      </c>
      <c r="J4082" s="84">
        <f t="shared" si="3126"/>
        <v>965850</v>
      </c>
      <c r="K4082" s="85"/>
      <c r="L4082" s="85"/>
      <c r="M4082" s="85"/>
      <c r="N4082" s="85"/>
      <c r="O4082" s="85"/>
      <c r="P4082" s="85">
        <v>100</v>
      </c>
      <c r="Q4082" s="59"/>
      <c r="R4082" s="59">
        <f t="shared" si="3122"/>
        <v>0</v>
      </c>
      <c r="S4082" s="59"/>
      <c r="T4082" s="59"/>
      <c r="U4082" s="59">
        <f t="shared" si="3123"/>
        <v>0</v>
      </c>
      <c r="V4082" s="84">
        <f t="shared" si="3124"/>
        <v>965850</v>
      </c>
      <c r="W4082" s="84">
        <f t="shared" si="3125"/>
        <v>965850</v>
      </c>
      <c r="X4082" s="59"/>
      <c r="Y4082" s="609">
        <f t="shared" si="3120"/>
        <v>965850</v>
      </c>
      <c r="Z4082" s="85">
        <v>0.01</v>
      </c>
      <c r="AA4082" s="79">
        <f t="shared" si="3121"/>
        <v>96.584999999999994</v>
      </c>
    </row>
    <row r="4083" spans="1:27" ht="23.1" customHeight="1">
      <c r="A4083" s="624">
        <v>2107</v>
      </c>
      <c r="B4083" s="389" t="s">
        <v>25</v>
      </c>
      <c r="C4083" s="80" t="s">
        <v>704</v>
      </c>
      <c r="D4083" s="78">
        <v>1</v>
      </c>
      <c r="E4083" s="78">
        <v>3</v>
      </c>
      <c r="F4083" s="78">
        <v>81</v>
      </c>
      <c r="G4083" s="78">
        <v>1</v>
      </c>
      <c r="H4083" s="31">
        <v>781</v>
      </c>
      <c r="I4083" s="85">
        <v>150</v>
      </c>
      <c r="J4083" s="84">
        <f t="shared" si="3126"/>
        <v>117150</v>
      </c>
      <c r="K4083" s="85"/>
      <c r="L4083" s="85"/>
      <c r="M4083" s="85"/>
      <c r="N4083" s="85"/>
      <c r="O4083" s="85"/>
      <c r="P4083" s="85">
        <v>100</v>
      </c>
      <c r="Q4083" s="59"/>
      <c r="R4083" s="59">
        <f t="shared" si="3122"/>
        <v>0</v>
      </c>
      <c r="S4083" s="59"/>
      <c r="T4083" s="59"/>
      <c r="U4083" s="59">
        <f t="shared" si="3123"/>
        <v>0</v>
      </c>
      <c r="V4083" s="84">
        <f t="shared" si="3124"/>
        <v>117150</v>
      </c>
      <c r="W4083" s="84">
        <f t="shared" si="3125"/>
        <v>117150</v>
      </c>
      <c r="X4083" s="59"/>
      <c r="Y4083" s="609">
        <f t="shared" si="3120"/>
        <v>117150</v>
      </c>
      <c r="Z4083" s="85">
        <v>0.01</v>
      </c>
      <c r="AA4083" s="79">
        <f t="shared" si="3121"/>
        <v>11.715</v>
      </c>
    </row>
    <row r="4084" spans="1:27" ht="23.1" customHeight="1">
      <c r="A4084" s="624">
        <v>2108</v>
      </c>
      <c r="B4084" s="389" t="s">
        <v>25</v>
      </c>
      <c r="C4084" s="80" t="s">
        <v>705</v>
      </c>
      <c r="D4084" s="78">
        <v>16</v>
      </c>
      <c r="E4084" s="78">
        <v>3</v>
      </c>
      <c r="F4084" s="78">
        <v>11</v>
      </c>
      <c r="G4084" s="78">
        <v>1</v>
      </c>
      <c r="H4084" s="31">
        <v>6711</v>
      </c>
      <c r="I4084" s="85">
        <v>150</v>
      </c>
      <c r="J4084" s="84">
        <f t="shared" si="3126"/>
        <v>1006650</v>
      </c>
      <c r="K4084" s="85"/>
      <c r="L4084" s="85"/>
      <c r="M4084" s="85"/>
      <c r="N4084" s="85"/>
      <c r="O4084" s="85"/>
      <c r="P4084" s="85">
        <v>100</v>
      </c>
      <c r="Q4084" s="59"/>
      <c r="R4084" s="59">
        <f t="shared" si="3122"/>
        <v>0</v>
      </c>
      <c r="S4084" s="59"/>
      <c r="T4084" s="59"/>
      <c r="U4084" s="59">
        <f t="shared" si="3123"/>
        <v>0</v>
      </c>
      <c r="V4084" s="84">
        <f t="shared" si="3124"/>
        <v>1006650</v>
      </c>
      <c r="W4084" s="84">
        <f t="shared" si="3125"/>
        <v>1006650</v>
      </c>
      <c r="X4084" s="59"/>
      <c r="Y4084" s="609">
        <f t="shared" si="3120"/>
        <v>1006650</v>
      </c>
      <c r="Z4084" s="85">
        <v>0.01</v>
      </c>
      <c r="AA4084" s="79">
        <f t="shared" si="3121"/>
        <v>100.66500000000001</v>
      </c>
    </row>
    <row r="4085" spans="1:27" ht="23.1" customHeight="1">
      <c r="A4085" s="624">
        <v>2109</v>
      </c>
      <c r="B4085" s="389" t="s">
        <v>25</v>
      </c>
      <c r="C4085" s="80" t="s">
        <v>706</v>
      </c>
      <c r="D4085" s="78">
        <v>29</v>
      </c>
      <c r="E4085" s="78">
        <v>3</v>
      </c>
      <c r="F4085" s="78">
        <v>80</v>
      </c>
      <c r="G4085" s="78">
        <v>1</v>
      </c>
      <c r="H4085" s="31">
        <v>11980</v>
      </c>
      <c r="I4085" s="85">
        <v>150</v>
      </c>
      <c r="J4085" s="84">
        <f t="shared" si="3126"/>
        <v>1797000</v>
      </c>
      <c r="K4085" s="85"/>
      <c r="L4085" s="85"/>
      <c r="M4085" s="85"/>
      <c r="N4085" s="85"/>
      <c r="O4085" s="85"/>
      <c r="P4085" s="85">
        <v>100</v>
      </c>
      <c r="Q4085" s="59"/>
      <c r="R4085" s="59">
        <f t="shared" si="3122"/>
        <v>0</v>
      </c>
      <c r="S4085" s="59"/>
      <c r="T4085" s="59"/>
      <c r="U4085" s="59">
        <f t="shared" si="3123"/>
        <v>0</v>
      </c>
      <c r="V4085" s="84">
        <f t="shared" si="3124"/>
        <v>1797000</v>
      </c>
      <c r="W4085" s="84">
        <f t="shared" si="3125"/>
        <v>1797000</v>
      </c>
      <c r="X4085" s="59"/>
      <c r="Y4085" s="609">
        <f t="shared" si="3120"/>
        <v>1797000</v>
      </c>
      <c r="Z4085" s="85">
        <v>0.01</v>
      </c>
      <c r="AA4085" s="79">
        <f t="shared" si="3121"/>
        <v>179.7</v>
      </c>
    </row>
    <row r="4086" spans="1:27" ht="23.1" customHeight="1">
      <c r="A4086" s="624">
        <v>2110</v>
      </c>
      <c r="B4086" s="389" t="s">
        <v>25</v>
      </c>
      <c r="C4086" s="80" t="s">
        <v>707</v>
      </c>
      <c r="D4086" s="78">
        <v>4</v>
      </c>
      <c r="E4086" s="78">
        <v>0</v>
      </c>
      <c r="F4086" s="78">
        <v>92</v>
      </c>
      <c r="G4086" s="78">
        <v>1</v>
      </c>
      <c r="H4086" s="31">
        <v>1692</v>
      </c>
      <c r="I4086" s="85">
        <v>150</v>
      </c>
      <c r="J4086" s="84">
        <f t="shared" si="3126"/>
        <v>253800</v>
      </c>
      <c r="K4086" s="85"/>
      <c r="L4086" s="85"/>
      <c r="M4086" s="85"/>
      <c r="N4086" s="85"/>
      <c r="O4086" s="85"/>
      <c r="P4086" s="85">
        <v>100</v>
      </c>
      <c r="Q4086" s="59"/>
      <c r="R4086" s="59">
        <f t="shared" si="3122"/>
        <v>0</v>
      </c>
      <c r="S4086" s="59"/>
      <c r="T4086" s="59"/>
      <c r="U4086" s="59">
        <f t="shared" si="3123"/>
        <v>0</v>
      </c>
      <c r="V4086" s="84">
        <f t="shared" si="3124"/>
        <v>253800</v>
      </c>
      <c r="W4086" s="84">
        <f t="shared" si="3125"/>
        <v>253800</v>
      </c>
      <c r="X4086" s="59"/>
      <c r="Y4086" s="609">
        <f t="shared" si="3120"/>
        <v>253800</v>
      </c>
      <c r="Z4086" s="85">
        <v>0.01</v>
      </c>
      <c r="AA4086" s="79">
        <f t="shared" si="3121"/>
        <v>25.38</v>
      </c>
    </row>
    <row r="4087" spans="1:27" ht="23.1" customHeight="1">
      <c r="A4087" s="624">
        <v>2111</v>
      </c>
      <c r="B4087" s="389" t="s">
        <v>25</v>
      </c>
      <c r="C4087" s="80" t="s">
        <v>708</v>
      </c>
      <c r="D4087" s="78">
        <v>18</v>
      </c>
      <c r="E4087" s="78">
        <v>3</v>
      </c>
      <c r="F4087" s="78">
        <v>49</v>
      </c>
      <c r="G4087" s="78">
        <v>1</v>
      </c>
      <c r="H4087" s="31">
        <v>7549</v>
      </c>
      <c r="I4087" s="85">
        <v>150</v>
      </c>
      <c r="J4087" s="84">
        <f t="shared" si="3126"/>
        <v>1132350</v>
      </c>
      <c r="K4087" s="85"/>
      <c r="L4087" s="85"/>
      <c r="M4087" s="85"/>
      <c r="N4087" s="85"/>
      <c r="O4087" s="85"/>
      <c r="P4087" s="85">
        <v>100</v>
      </c>
      <c r="Q4087" s="59"/>
      <c r="R4087" s="59">
        <f t="shared" si="3122"/>
        <v>0</v>
      </c>
      <c r="S4087" s="59"/>
      <c r="T4087" s="59"/>
      <c r="U4087" s="59">
        <f t="shared" si="3123"/>
        <v>0</v>
      </c>
      <c r="V4087" s="84">
        <f t="shared" si="3124"/>
        <v>1132350</v>
      </c>
      <c r="W4087" s="84">
        <f t="shared" si="3125"/>
        <v>1132350</v>
      </c>
      <c r="X4087" s="59"/>
      <c r="Y4087" s="609">
        <f t="shared" si="3120"/>
        <v>1132350</v>
      </c>
      <c r="Z4087" s="85">
        <v>0.01</v>
      </c>
      <c r="AA4087" s="79">
        <f t="shared" si="3121"/>
        <v>113.235</v>
      </c>
    </row>
    <row r="4088" spans="1:27" ht="23.1" customHeight="1">
      <c r="A4088" s="624">
        <v>2112</v>
      </c>
      <c r="B4088" s="389" t="s">
        <v>25</v>
      </c>
      <c r="C4088" s="80" t="s">
        <v>709</v>
      </c>
      <c r="D4088" s="78">
        <v>2</v>
      </c>
      <c r="E4088" s="78">
        <v>2</v>
      </c>
      <c r="F4088" s="78">
        <v>94</v>
      </c>
      <c r="G4088" s="78">
        <v>1</v>
      </c>
      <c r="H4088" s="31">
        <v>1094</v>
      </c>
      <c r="I4088" s="85">
        <v>150</v>
      </c>
      <c r="J4088" s="84">
        <f t="shared" si="3126"/>
        <v>164100</v>
      </c>
      <c r="K4088" s="85"/>
      <c r="L4088" s="85"/>
      <c r="M4088" s="85"/>
      <c r="N4088" s="85"/>
      <c r="O4088" s="85"/>
      <c r="P4088" s="85">
        <v>100</v>
      </c>
      <c r="Q4088" s="59"/>
      <c r="R4088" s="59">
        <f t="shared" si="3122"/>
        <v>0</v>
      </c>
      <c r="S4088" s="59"/>
      <c r="T4088" s="59"/>
      <c r="U4088" s="59">
        <f t="shared" si="3123"/>
        <v>0</v>
      </c>
      <c r="V4088" s="84">
        <f t="shared" si="3124"/>
        <v>164100</v>
      </c>
      <c r="W4088" s="84">
        <f t="shared" si="3125"/>
        <v>164100</v>
      </c>
      <c r="X4088" s="59"/>
      <c r="Y4088" s="609">
        <f t="shared" si="3120"/>
        <v>164100</v>
      </c>
      <c r="Z4088" s="85">
        <v>0.01</v>
      </c>
      <c r="AA4088" s="79">
        <f t="shared" si="3121"/>
        <v>16.41</v>
      </c>
    </row>
    <row r="4089" spans="1:27" ht="23.1" customHeight="1">
      <c r="A4089" s="624">
        <v>2113</v>
      </c>
      <c r="B4089" s="389" t="s">
        <v>25</v>
      </c>
      <c r="C4089" s="80" t="s">
        <v>710</v>
      </c>
      <c r="D4089" s="78">
        <v>4</v>
      </c>
      <c r="E4089" s="78">
        <v>2</v>
      </c>
      <c r="F4089" s="78">
        <v>69</v>
      </c>
      <c r="G4089" s="78">
        <v>1</v>
      </c>
      <c r="H4089" s="31">
        <v>1869</v>
      </c>
      <c r="I4089" s="85">
        <v>150</v>
      </c>
      <c r="J4089" s="84">
        <f t="shared" si="3126"/>
        <v>280350</v>
      </c>
      <c r="K4089" s="85"/>
      <c r="L4089" s="85"/>
      <c r="M4089" s="85"/>
      <c r="N4089" s="85"/>
      <c r="O4089" s="85"/>
      <c r="P4089" s="85">
        <v>100</v>
      </c>
      <c r="Q4089" s="59"/>
      <c r="R4089" s="59">
        <f t="shared" si="3122"/>
        <v>0</v>
      </c>
      <c r="S4089" s="59"/>
      <c r="T4089" s="59"/>
      <c r="U4089" s="59">
        <f t="shared" si="3123"/>
        <v>0</v>
      </c>
      <c r="V4089" s="84">
        <f t="shared" si="3124"/>
        <v>280350</v>
      </c>
      <c r="W4089" s="84">
        <f t="shared" si="3125"/>
        <v>280350</v>
      </c>
      <c r="X4089" s="59"/>
      <c r="Y4089" s="609">
        <f t="shared" si="3120"/>
        <v>280350</v>
      </c>
      <c r="Z4089" s="85">
        <v>0.01</v>
      </c>
      <c r="AA4089" s="79">
        <f t="shared" si="3121"/>
        <v>28.035</v>
      </c>
    </row>
    <row r="4090" spans="1:27" s="657" customFormat="1" ht="23.1" customHeight="1">
      <c r="A4090" s="658">
        <v>3</v>
      </c>
      <c r="B4090" s="866" t="s">
        <v>64</v>
      </c>
      <c r="C4090" s="867"/>
      <c r="D4090" s="650">
        <v>19</v>
      </c>
      <c r="E4090" s="650">
        <v>1</v>
      </c>
      <c r="F4090" s="650">
        <v>44</v>
      </c>
      <c r="G4090" s="650">
        <v>1</v>
      </c>
      <c r="H4090" s="651">
        <v>7744</v>
      </c>
      <c r="I4090" s="652">
        <v>150</v>
      </c>
      <c r="J4090" s="653">
        <f t="shared" si="3126"/>
        <v>1161600</v>
      </c>
      <c r="K4090" s="652"/>
      <c r="L4090" s="652"/>
      <c r="M4090" s="652"/>
      <c r="N4090" s="652"/>
      <c r="O4090" s="652"/>
      <c r="P4090" s="652">
        <v>100</v>
      </c>
      <c r="Q4090" s="654"/>
      <c r="R4090" s="654">
        <f t="shared" si="3122"/>
        <v>0</v>
      </c>
      <c r="S4090" s="654"/>
      <c r="T4090" s="654"/>
      <c r="U4090" s="654">
        <f t="shared" si="3123"/>
        <v>0</v>
      </c>
      <c r="V4090" s="653">
        <f t="shared" si="3124"/>
        <v>1161600</v>
      </c>
      <c r="W4090" s="653">
        <f t="shared" si="3125"/>
        <v>1161600</v>
      </c>
      <c r="X4090" s="654"/>
      <c r="Y4090" s="655">
        <f t="shared" si="3120"/>
        <v>1161600</v>
      </c>
      <c r="Z4090" s="652">
        <v>0.01</v>
      </c>
      <c r="AA4090" s="656">
        <f t="shared" si="3121"/>
        <v>116.16</v>
      </c>
    </row>
    <row r="4091" spans="1:27" ht="23.1" customHeight="1">
      <c r="A4091" s="624">
        <v>2114</v>
      </c>
      <c r="B4091" s="389" t="s">
        <v>25</v>
      </c>
      <c r="C4091" s="80" t="s">
        <v>711</v>
      </c>
      <c r="D4091" s="78">
        <v>13</v>
      </c>
      <c r="E4091" s="78">
        <v>0</v>
      </c>
      <c r="F4091" s="78">
        <v>49</v>
      </c>
      <c r="G4091" s="78">
        <v>1</v>
      </c>
      <c r="H4091" s="31">
        <v>5249</v>
      </c>
      <c r="I4091" s="85">
        <v>150</v>
      </c>
      <c r="J4091" s="84">
        <f t="shared" si="3126"/>
        <v>787350</v>
      </c>
      <c r="K4091" s="85"/>
      <c r="L4091" s="85"/>
      <c r="M4091" s="85"/>
      <c r="N4091" s="85"/>
      <c r="O4091" s="85"/>
      <c r="P4091" s="85">
        <v>100</v>
      </c>
      <c r="Q4091" s="59"/>
      <c r="R4091" s="59">
        <f t="shared" si="3122"/>
        <v>0</v>
      </c>
      <c r="S4091" s="59"/>
      <c r="T4091" s="59"/>
      <c r="U4091" s="59">
        <f t="shared" si="3123"/>
        <v>0</v>
      </c>
      <c r="V4091" s="84">
        <f t="shared" si="3124"/>
        <v>787350</v>
      </c>
      <c r="W4091" s="84">
        <f t="shared" si="3125"/>
        <v>787350</v>
      </c>
      <c r="X4091" s="59"/>
      <c r="Y4091" s="609">
        <f t="shared" si="3120"/>
        <v>787350</v>
      </c>
      <c r="Z4091" s="85">
        <v>0.01</v>
      </c>
      <c r="AA4091" s="79">
        <f t="shared" si="3121"/>
        <v>78.734999999999999</v>
      </c>
    </row>
    <row r="4092" spans="1:27" ht="23.1" customHeight="1">
      <c r="A4092" s="624">
        <v>2115</v>
      </c>
      <c r="B4092" s="389" t="s">
        <v>25</v>
      </c>
      <c r="C4092" s="80" t="s">
        <v>712</v>
      </c>
      <c r="D4092" s="78">
        <v>10</v>
      </c>
      <c r="E4092" s="78">
        <v>0</v>
      </c>
      <c r="F4092" s="78">
        <v>33</v>
      </c>
      <c r="G4092" s="78">
        <v>1</v>
      </c>
      <c r="H4092" s="31">
        <v>4033</v>
      </c>
      <c r="I4092" s="85">
        <v>100</v>
      </c>
      <c r="J4092" s="84">
        <f t="shared" si="3126"/>
        <v>403300</v>
      </c>
      <c r="K4092" s="85"/>
      <c r="L4092" s="85"/>
      <c r="M4092" s="85"/>
      <c r="N4092" s="85"/>
      <c r="O4092" s="85"/>
      <c r="P4092" s="85">
        <v>100</v>
      </c>
      <c r="Q4092" s="59"/>
      <c r="R4092" s="59">
        <f t="shared" si="3122"/>
        <v>0</v>
      </c>
      <c r="S4092" s="59"/>
      <c r="T4092" s="59"/>
      <c r="U4092" s="59">
        <f t="shared" si="3123"/>
        <v>0</v>
      </c>
      <c r="V4092" s="84">
        <f t="shared" si="3124"/>
        <v>403300</v>
      </c>
      <c r="W4092" s="84">
        <f t="shared" si="3125"/>
        <v>403300</v>
      </c>
      <c r="X4092" s="59"/>
      <c r="Y4092" s="609">
        <f t="shared" si="3120"/>
        <v>403300</v>
      </c>
      <c r="Z4092" s="85">
        <v>0.01</v>
      </c>
      <c r="AA4092" s="79">
        <f t="shared" si="3121"/>
        <v>40.33</v>
      </c>
    </row>
    <row r="4093" spans="1:27" ht="23.1" customHeight="1">
      <c r="A4093" s="624">
        <v>2116</v>
      </c>
      <c r="B4093" s="389" t="s">
        <v>25</v>
      </c>
      <c r="C4093" s="80" t="s">
        <v>713</v>
      </c>
      <c r="D4093" s="78">
        <v>9</v>
      </c>
      <c r="E4093" s="78">
        <v>2</v>
      </c>
      <c r="F4093" s="78">
        <v>66</v>
      </c>
      <c r="G4093" s="78">
        <v>1</v>
      </c>
      <c r="H4093" s="31">
        <v>3866</v>
      </c>
      <c r="I4093" s="85">
        <v>150</v>
      </c>
      <c r="J4093" s="84">
        <f t="shared" si="3126"/>
        <v>579900</v>
      </c>
      <c r="K4093" s="85"/>
      <c r="L4093" s="85"/>
      <c r="M4093" s="85"/>
      <c r="N4093" s="85"/>
      <c r="O4093" s="85"/>
      <c r="P4093" s="85">
        <v>100</v>
      </c>
      <c r="Q4093" s="59"/>
      <c r="R4093" s="59">
        <f t="shared" si="3122"/>
        <v>0</v>
      </c>
      <c r="S4093" s="59"/>
      <c r="T4093" s="59"/>
      <c r="U4093" s="59">
        <f t="shared" si="3123"/>
        <v>0</v>
      </c>
      <c r="V4093" s="84">
        <f t="shared" si="3124"/>
        <v>579900</v>
      </c>
      <c r="W4093" s="84">
        <f t="shared" si="3125"/>
        <v>579900</v>
      </c>
      <c r="X4093" s="59"/>
      <c r="Y4093" s="609">
        <f t="shared" ref="Y4093:Y4156" si="3127">J4093</f>
        <v>579900</v>
      </c>
      <c r="Z4093" s="85">
        <v>0.01</v>
      </c>
      <c r="AA4093" s="79">
        <f t="shared" si="3121"/>
        <v>57.99</v>
      </c>
    </row>
    <row r="4094" spans="1:27" ht="23.1" customHeight="1">
      <c r="A4094" s="624">
        <v>2117</v>
      </c>
      <c r="B4094" s="389" t="s">
        <v>25</v>
      </c>
      <c r="C4094" s="80" t="s">
        <v>714</v>
      </c>
      <c r="D4094" s="78">
        <v>6</v>
      </c>
      <c r="E4094" s="78">
        <v>0</v>
      </c>
      <c r="F4094" s="78">
        <v>36</v>
      </c>
      <c r="G4094" s="78">
        <v>1</v>
      </c>
      <c r="H4094" s="31">
        <v>2436</v>
      </c>
      <c r="I4094" s="85">
        <v>150</v>
      </c>
      <c r="J4094" s="84">
        <f t="shared" si="3126"/>
        <v>365400</v>
      </c>
      <c r="K4094" s="85"/>
      <c r="L4094" s="85"/>
      <c r="M4094" s="85"/>
      <c r="N4094" s="85"/>
      <c r="O4094" s="85"/>
      <c r="P4094" s="85">
        <v>100</v>
      </c>
      <c r="Q4094" s="59"/>
      <c r="R4094" s="59">
        <f t="shared" si="3122"/>
        <v>0</v>
      </c>
      <c r="S4094" s="59"/>
      <c r="T4094" s="59"/>
      <c r="U4094" s="59">
        <f t="shared" si="3123"/>
        <v>0</v>
      </c>
      <c r="V4094" s="84">
        <f t="shared" si="3124"/>
        <v>365400</v>
      </c>
      <c r="W4094" s="84">
        <f t="shared" si="3125"/>
        <v>365400</v>
      </c>
      <c r="X4094" s="59"/>
      <c r="Y4094" s="609">
        <f t="shared" si="3127"/>
        <v>365400</v>
      </c>
      <c r="Z4094" s="85">
        <v>0.01</v>
      </c>
      <c r="AA4094" s="79">
        <f t="shared" si="3121"/>
        <v>36.54</v>
      </c>
    </row>
    <row r="4095" spans="1:27" ht="23.1" customHeight="1">
      <c r="A4095" s="624">
        <v>2118</v>
      </c>
      <c r="B4095" s="389" t="s">
        <v>25</v>
      </c>
      <c r="C4095" s="80" t="s">
        <v>715</v>
      </c>
      <c r="D4095" s="78">
        <v>8</v>
      </c>
      <c r="E4095" s="78">
        <v>2</v>
      </c>
      <c r="F4095" s="78">
        <v>53</v>
      </c>
      <c r="G4095" s="78">
        <v>1</v>
      </c>
      <c r="H4095" s="31">
        <v>3453</v>
      </c>
      <c r="I4095" s="85">
        <v>100</v>
      </c>
      <c r="J4095" s="84">
        <f t="shared" si="3126"/>
        <v>345300</v>
      </c>
      <c r="K4095" s="85"/>
      <c r="L4095" s="85"/>
      <c r="M4095" s="85"/>
      <c r="N4095" s="85"/>
      <c r="O4095" s="85"/>
      <c r="P4095" s="85">
        <v>100</v>
      </c>
      <c r="Q4095" s="59"/>
      <c r="R4095" s="59">
        <f t="shared" si="3122"/>
        <v>0</v>
      </c>
      <c r="S4095" s="59"/>
      <c r="T4095" s="59"/>
      <c r="U4095" s="59">
        <f t="shared" si="3123"/>
        <v>0</v>
      </c>
      <c r="V4095" s="84">
        <f t="shared" si="3124"/>
        <v>345300</v>
      </c>
      <c r="W4095" s="84">
        <f t="shared" si="3125"/>
        <v>345300</v>
      </c>
      <c r="X4095" s="59"/>
      <c r="Y4095" s="609">
        <f t="shared" si="3127"/>
        <v>345300</v>
      </c>
      <c r="Z4095" s="85">
        <v>0.01</v>
      </c>
      <c r="AA4095" s="79">
        <f t="shared" si="3121"/>
        <v>34.53</v>
      </c>
    </row>
    <row r="4096" spans="1:27" ht="23.1" customHeight="1">
      <c r="A4096" s="624">
        <v>2119</v>
      </c>
      <c r="B4096" s="389" t="s">
        <v>25</v>
      </c>
      <c r="C4096" s="80" t="s">
        <v>716</v>
      </c>
      <c r="D4096" s="78">
        <v>11</v>
      </c>
      <c r="E4096" s="78">
        <v>3</v>
      </c>
      <c r="F4096" s="78">
        <v>43</v>
      </c>
      <c r="G4096" s="78">
        <v>1</v>
      </c>
      <c r="H4096" s="31">
        <v>4743</v>
      </c>
      <c r="I4096" s="85">
        <v>150</v>
      </c>
      <c r="J4096" s="84">
        <f t="shared" si="3126"/>
        <v>711450</v>
      </c>
      <c r="K4096" s="85"/>
      <c r="L4096" s="85"/>
      <c r="M4096" s="85"/>
      <c r="N4096" s="85"/>
      <c r="O4096" s="85"/>
      <c r="P4096" s="85">
        <v>100</v>
      </c>
      <c r="Q4096" s="59"/>
      <c r="R4096" s="59">
        <f t="shared" si="3122"/>
        <v>0</v>
      </c>
      <c r="S4096" s="59"/>
      <c r="T4096" s="59"/>
      <c r="U4096" s="59">
        <f t="shared" si="3123"/>
        <v>0</v>
      </c>
      <c r="V4096" s="84">
        <f t="shared" si="3124"/>
        <v>711450</v>
      </c>
      <c r="W4096" s="84">
        <f t="shared" si="3125"/>
        <v>711450</v>
      </c>
      <c r="X4096" s="59"/>
      <c r="Y4096" s="609">
        <f t="shared" si="3127"/>
        <v>711450</v>
      </c>
      <c r="Z4096" s="85">
        <v>0.01</v>
      </c>
      <c r="AA4096" s="79">
        <f t="shared" si="3121"/>
        <v>71.144999999999996</v>
      </c>
    </row>
    <row r="4097" spans="1:27" ht="23.1" customHeight="1">
      <c r="A4097" s="624">
        <v>2120</v>
      </c>
      <c r="B4097" s="389" t="s">
        <v>25</v>
      </c>
      <c r="C4097" s="80" t="s">
        <v>717</v>
      </c>
      <c r="D4097" s="78">
        <v>5</v>
      </c>
      <c r="E4097" s="78">
        <v>3</v>
      </c>
      <c r="F4097" s="78">
        <v>21</v>
      </c>
      <c r="G4097" s="78">
        <v>1</v>
      </c>
      <c r="H4097" s="31">
        <v>2321</v>
      </c>
      <c r="I4097" s="85">
        <v>150</v>
      </c>
      <c r="J4097" s="84">
        <f t="shared" si="3126"/>
        <v>348150</v>
      </c>
      <c r="K4097" s="85"/>
      <c r="L4097" s="85"/>
      <c r="M4097" s="85"/>
      <c r="N4097" s="85"/>
      <c r="O4097" s="85"/>
      <c r="P4097" s="85">
        <v>100</v>
      </c>
      <c r="Q4097" s="59"/>
      <c r="R4097" s="59">
        <f t="shared" si="3122"/>
        <v>0</v>
      </c>
      <c r="S4097" s="59"/>
      <c r="T4097" s="59"/>
      <c r="U4097" s="59">
        <f t="shared" si="3123"/>
        <v>0</v>
      </c>
      <c r="V4097" s="84">
        <f t="shared" si="3124"/>
        <v>348150</v>
      </c>
      <c r="W4097" s="84">
        <f t="shared" si="3125"/>
        <v>348150</v>
      </c>
      <c r="X4097" s="59"/>
      <c r="Y4097" s="609">
        <f t="shared" si="3127"/>
        <v>348150</v>
      </c>
      <c r="Z4097" s="85">
        <v>0.01</v>
      </c>
      <c r="AA4097" s="79">
        <f t="shared" si="3121"/>
        <v>34.814999999999998</v>
      </c>
    </row>
    <row r="4098" spans="1:27" ht="23.1" customHeight="1">
      <c r="A4098" s="624">
        <v>2121</v>
      </c>
      <c r="B4098" s="389" t="s">
        <v>26</v>
      </c>
      <c r="C4098" s="80" t="s">
        <v>718</v>
      </c>
      <c r="D4098" s="78">
        <v>30</v>
      </c>
      <c r="E4098" s="78">
        <v>0</v>
      </c>
      <c r="F4098" s="78">
        <v>10</v>
      </c>
      <c r="G4098" s="78">
        <v>1</v>
      </c>
      <c r="H4098" s="31">
        <v>12010</v>
      </c>
      <c r="I4098" s="85">
        <v>150</v>
      </c>
      <c r="J4098" s="84">
        <f t="shared" si="3126"/>
        <v>1801500</v>
      </c>
      <c r="K4098" s="85"/>
      <c r="L4098" s="85"/>
      <c r="M4098" s="85"/>
      <c r="N4098" s="85"/>
      <c r="O4098" s="85"/>
      <c r="P4098" s="85">
        <v>100</v>
      </c>
      <c r="Q4098" s="59"/>
      <c r="R4098" s="59">
        <f t="shared" si="3122"/>
        <v>0</v>
      </c>
      <c r="S4098" s="59"/>
      <c r="T4098" s="59"/>
      <c r="U4098" s="59">
        <f t="shared" si="3123"/>
        <v>0</v>
      </c>
      <c r="V4098" s="84">
        <f t="shared" si="3124"/>
        <v>1801500</v>
      </c>
      <c r="W4098" s="84">
        <f t="shared" si="3125"/>
        <v>1801500</v>
      </c>
      <c r="X4098" s="59"/>
      <c r="Y4098" s="609">
        <f t="shared" si="3127"/>
        <v>1801500</v>
      </c>
      <c r="Z4098" s="85">
        <v>0.01</v>
      </c>
      <c r="AA4098" s="79">
        <f t="shared" si="3121"/>
        <v>180.15</v>
      </c>
    </row>
    <row r="4099" spans="1:27" ht="23.1" customHeight="1">
      <c r="A4099" s="624">
        <v>2122</v>
      </c>
      <c r="B4099" s="389" t="s">
        <v>25</v>
      </c>
      <c r="C4099" s="80" t="s">
        <v>719</v>
      </c>
      <c r="D4099" s="78">
        <v>8</v>
      </c>
      <c r="E4099" s="78">
        <v>3</v>
      </c>
      <c r="F4099" s="78">
        <v>32</v>
      </c>
      <c r="G4099" s="78">
        <v>1</v>
      </c>
      <c r="H4099" s="31">
        <v>3532</v>
      </c>
      <c r="I4099" s="85">
        <v>150</v>
      </c>
      <c r="J4099" s="84">
        <f t="shared" si="3126"/>
        <v>529800</v>
      </c>
      <c r="K4099" s="85"/>
      <c r="L4099" s="85"/>
      <c r="M4099" s="85"/>
      <c r="N4099" s="85"/>
      <c r="O4099" s="85"/>
      <c r="P4099" s="85">
        <v>100</v>
      </c>
      <c r="Q4099" s="59"/>
      <c r="R4099" s="59">
        <f t="shared" si="3122"/>
        <v>0</v>
      </c>
      <c r="S4099" s="59"/>
      <c r="T4099" s="59"/>
      <c r="U4099" s="59">
        <f t="shared" si="3123"/>
        <v>0</v>
      </c>
      <c r="V4099" s="84">
        <f t="shared" si="3124"/>
        <v>529800</v>
      </c>
      <c r="W4099" s="84">
        <f t="shared" si="3125"/>
        <v>529800</v>
      </c>
      <c r="X4099" s="59"/>
      <c r="Y4099" s="609">
        <f t="shared" si="3127"/>
        <v>529800</v>
      </c>
      <c r="Z4099" s="85">
        <v>0.01</v>
      </c>
      <c r="AA4099" s="79">
        <f t="shared" si="3121"/>
        <v>52.98</v>
      </c>
    </row>
    <row r="4100" spans="1:27" ht="23.1" customHeight="1">
      <c r="A4100" s="624">
        <v>2123</v>
      </c>
      <c r="B4100" s="389" t="s">
        <v>25</v>
      </c>
      <c r="C4100" s="80" t="s">
        <v>720</v>
      </c>
      <c r="D4100" s="78">
        <v>9</v>
      </c>
      <c r="E4100" s="78">
        <v>1</v>
      </c>
      <c r="F4100" s="78">
        <v>10</v>
      </c>
      <c r="G4100" s="78">
        <v>1</v>
      </c>
      <c r="H4100" s="31">
        <v>3710</v>
      </c>
      <c r="I4100" s="85">
        <v>100</v>
      </c>
      <c r="J4100" s="84">
        <f t="shared" si="3126"/>
        <v>371000</v>
      </c>
      <c r="K4100" s="85"/>
      <c r="L4100" s="85"/>
      <c r="M4100" s="85"/>
      <c r="N4100" s="85"/>
      <c r="O4100" s="85"/>
      <c r="P4100" s="85">
        <v>100</v>
      </c>
      <c r="Q4100" s="59"/>
      <c r="R4100" s="59">
        <f t="shared" si="3122"/>
        <v>0</v>
      </c>
      <c r="S4100" s="59"/>
      <c r="T4100" s="59"/>
      <c r="U4100" s="59">
        <f t="shared" si="3123"/>
        <v>0</v>
      </c>
      <c r="V4100" s="84">
        <f t="shared" si="3124"/>
        <v>371000</v>
      </c>
      <c r="W4100" s="84">
        <f t="shared" si="3125"/>
        <v>371000</v>
      </c>
      <c r="X4100" s="59"/>
      <c r="Y4100" s="609">
        <f t="shared" si="3127"/>
        <v>371000</v>
      </c>
      <c r="Z4100" s="85">
        <v>0.01</v>
      </c>
      <c r="AA4100" s="79">
        <f t="shared" ref="AA4100:AA4163" si="3128">Y4100*Z4100/100</f>
        <v>37.1</v>
      </c>
    </row>
    <row r="4101" spans="1:27" ht="23.1" customHeight="1">
      <c r="A4101" s="624">
        <v>2124</v>
      </c>
      <c r="B4101" s="389" t="s">
        <v>25</v>
      </c>
      <c r="C4101" s="80" t="s">
        <v>721</v>
      </c>
      <c r="D4101" s="78">
        <v>5</v>
      </c>
      <c r="E4101" s="78">
        <v>0</v>
      </c>
      <c r="F4101" s="78">
        <v>84</v>
      </c>
      <c r="G4101" s="78">
        <v>1</v>
      </c>
      <c r="H4101" s="31">
        <v>2084</v>
      </c>
      <c r="I4101" s="85">
        <v>100</v>
      </c>
      <c r="J4101" s="84">
        <f t="shared" si="3126"/>
        <v>208400</v>
      </c>
      <c r="K4101" s="85"/>
      <c r="L4101" s="85"/>
      <c r="M4101" s="85"/>
      <c r="N4101" s="85"/>
      <c r="O4101" s="85"/>
      <c r="P4101" s="85">
        <v>100</v>
      </c>
      <c r="Q4101" s="59"/>
      <c r="R4101" s="59">
        <f t="shared" ref="R4101:R4164" si="3129">O4101*Q4101</f>
        <v>0</v>
      </c>
      <c r="S4101" s="59"/>
      <c r="T4101" s="59"/>
      <c r="U4101" s="59">
        <f t="shared" ref="U4101:U4164" si="3130">R4101-R4101*T4101/100</f>
        <v>0</v>
      </c>
      <c r="V4101" s="84">
        <f t="shared" ref="V4101:V4164" si="3131">J4101+U4101</f>
        <v>208400</v>
      </c>
      <c r="W4101" s="84">
        <f t="shared" ref="W4101:W4164" si="3132">V4101*P4101/100</f>
        <v>208400</v>
      </c>
      <c r="X4101" s="59"/>
      <c r="Y4101" s="609">
        <f t="shared" si="3127"/>
        <v>208400</v>
      </c>
      <c r="Z4101" s="85">
        <v>0.01</v>
      </c>
      <c r="AA4101" s="79">
        <f t="shared" si="3128"/>
        <v>20.84</v>
      </c>
    </row>
    <row r="4102" spans="1:27" ht="23.1" customHeight="1">
      <c r="A4102" s="624">
        <v>2125</v>
      </c>
      <c r="B4102" s="389" t="s">
        <v>25</v>
      </c>
      <c r="C4102" s="80" t="s">
        <v>722</v>
      </c>
      <c r="D4102" s="78">
        <v>4</v>
      </c>
      <c r="E4102" s="78">
        <v>1</v>
      </c>
      <c r="F4102" s="78">
        <v>34</v>
      </c>
      <c r="G4102" s="78">
        <v>1</v>
      </c>
      <c r="H4102" s="31">
        <v>1734</v>
      </c>
      <c r="I4102" s="85">
        <v>100</v>
      </c>
      <c r="J4102" s="84">
        <f t="shared" si="3126"/>
        <v>173400</v>
      </c>
      <c r="K4102" s="85"/>
      <c r="L4102" s="85"/>
      <c r="M4102" s="85"/>
      <c r="N4102" s="85"/>
      <c r="O4102" s="85"/>
      <c r="P4102" s="85">
        <v>100</v>
      </c>
      <c r="Q4102" s="59"/>
      <c r="R4102" s="59">
        <f t="shared" si="3129"/>
        <v>0</v>
      </c>
      <c r="S4102" s="59"/>
      <c r="T4102" s="59"/>
      <c r="U4102" s="59">
        <f t="shared" si="3130"/>
        <v>0</v>
      </c>
      <c r="V4102" s="84">
        <f t="shared" si="3131"/>
        <v>173400</v>
      </c>
      <c r="W4102" s="84">
        <f t="shared" si="3132"/>
        <v>173400</v>
      </c>
      <c r="X4102" s="59"/>
      <c r="Y4102" s="609">
        <f t="shared" si="3127"/>
        <v>173400</v>
      </c>
      <c r="Z4102" s="85">
        <v>0.01</v>
      </c>
      <c r="AA4102" s="79">
        <f t="shared" si="3128"/>
        <v>17.34</v>
      </c>
    </row>
    <row r="4103" spans="1:27" ht="23.1" customHeight="1">
      <c r="A4103" s="624">
        <v>2126</v>
      </c>
      <c r="B4103" s="389" t="s">
        <v>25</v>
      </c>
      <c r="C4103" s="80" t="s">
        <v>723</v>
      </c>
      <c r="D4103" s="78">
        <v>0</v>
      </c>
      <c r="E4103" s="78">
        <v>1</v>
      </c>
      <c r="F4103" s="78">
        <v>77</v>
      </c>
      <c r="G4103" s="78">
        <v>1</v>
      </c>
      <c r="H4103" s="31">
        <v>177</v>
      </c>
      <c r="I4103" s="85">
        <v>150</v>
      </c>
      <c r="J4103" s="84">
        <f t="shared" ref="J4103:J4166" si="3133">H4103*I4103</f>
        <v>26550</v>
      </c>
      <c r="K4103" s="85"/>
      <c r="L4103" s="85"/>
      <c r="M4103" s="85"/>
      <c r="N4103" s="85"/>
      <c r="O4103" s="85"/>
      <c r="P4103" s="85">
        <v>100</v>
      </c>
      <c r="Q4103" s="59"/>
      <c r="R4103" s="59">
        <f t="shared" si="3129"/>
        <v>0</v>
      </c>
      <c r="S4103" s="59"/>
      <c r="T4103" s="59"/>
      <c r="U4103" s="59">
        <f t="shared" si="3130"/>
        <v>0</v>
      </c>
      <c r="V4103" s="84">
        <f t="shared" si="3131"/>
        <v>26550</v>
      </c>
      <c r="W4103" s="84">
        <f t="shared" si="3132"/>
        <v>26550</v>
      </c>
      <c r="X4103" s="59"/>
      <c r="Y4103" s="609">
        <f t="shared" si="3127"/>
        <v>26550</v>
      </c>
      <c r="Z4103" s="85">
        <v>0.01</v>
      </c>
      <c r="AA4103" s="79">
        <f t="shared" si="3128"/>
        <v>2.6549999999999998</v>
      </c>
    </row>
    <row r="4104" spans="1:27" ht="23.1" customHeight="1">
      <c r="A4104" s="624">
        <v>2127</v>
      </c>
      <c r="B4104" s="389" t="s">
        <v>25</v>
      </c>
      <c r="C4104" s="80" t="s">
        <v>724</v>
      </c>
      <c r="D4104" s="78">
        <v>3</v>
      </c>
      <c r="E4104" s="78">
        <v>3</v>
      </c>
      <c r="F4104" s="78">
        <v>49</v>
      </c>
      <c r="G4104" s="78">
        <v>1</v>
      </c>
      <c r="H4104" s="31">
        <v>1549</v>
      </c>
      <c r="I4104" s="85">
        <v>150</v>
      </c>
      <c r="J4104" s="84">
        <f t="shared" si="3133"/>
        <v>232350</v>
      </c>
      <c r="K4104" s="85"/>
      <c r="L4104" s="85"/>
      <c r="M4104" s="85"/>
      <c r="N4104" s="85"/>
      <c r="O4104" s="85"/>
      <c r="P4104" s="85">
        <v>100</v>
      </c>
      <c r="Q4104" s="59"/>
      <c r="R4104" s="59">
        <f t="shared" si="3129"/>
        <v>0</v>
      </c>
      <c r="S4104" s="59"/>
      <c r="T4104" s="59"/>
      <c r="U4104" s="59">
        <f t="shared" si="3130"/>
        <v>0</v>
      </c>
      <c r="V4104" s="84">
        <f t="shared" si="3131"/>
        <v>232350</v>
      </c>
      <c r="W4104" s="84">
        <f t="shared" si="3132"/>
        <v>232350</v>
      </c>
      <c r="X4104" s="59"/>
      <c r="Y4104" s="609">
        <f t="shared" si="3127"/>
        <v>232350</v>
      </c>
      <c r="Z4104" s="85">
        <v>0.01</v>
      </c>
      <c r="AA4104" s="79">
        <f t="shared" si="3128"/>
        <v>23.234999999999999</v>
      </c>
    </row>
    <row r="4105" spans="1:27" ht="23.1" customHeight="1">
      <c r="A4105" s="624">
        <v>2128</v>
      </c>
      <c r="B4105" s="389" t="s">
        <v>25</v>
      </c>
      <c r="C4105" s="80" t="s">
        <v>725</v>
      </c>
      <c r="D4105" s="78">
        <v>12</v>
      </c>
      <c r="E4105" s="78">
        <v>2</v>
      </c>
      <c r="F4105" s="78">
        <v>43</v>
      </c>
      <c r="G4105" s="78">
        <v>1</v>
      </c>
      <c r="H4105" s="31">
        <v>5043</v>
      </c>
      <c r="I4105" s="85">
        <v>150</v>
      </c>
      <c r="J4105" s="84">
        <f t="shared" si="3133"/>
        <v>756450</v>
      </c>
      <c r="K4105" s="85"/>
      <c r="L4105" s="85"/>
      <c r="M4105" s="85"/>
      <c r="N4105" s="85"/>
      <c r="O4105" s="85"/>
      <c r="P4105" s="85">
        <v>100</v>
      </c>
      <c r="Q4105" s="59"/>
      <c r="R4105" s="59">
        <f t="shared" si="3129"/>
        <v>0</v>
      </c>
      <c r="S4105" s="59"/>
      <c r="T4105" s="59"/>
      <c r="U4105" s="59">
        <f t="shared" si="3130"/>
        <v>0</v>
      </c>
      <c r="V4105" s="84">
        <f t="shared" si="3131"/>
        <v>756450</v>
      </c>
      <c r="W4105" s="84">
        <f t="shared" si="3132"/>
        <v>756450</v>
      </c>
      <c r="X4105" s="59"/>
      <c r="Y4105" s="609">
        <f t="shared" si="3127"/>
        <v>756450</v>
      </c>
      <c r="Z4105" s="85">
        <v>0.01</v>
      </c>
      <c r="AA4105" s="79">
        <f t="shared" si="3128"/>
        <v>75.644999999999996</v>
      </c>
    </row>
    <row r="4106" spans="1:27" ht="23.1" customHeight="1">
      <c r="A4106" s="624">
        <v>2129</v>
      </c>
      <c r="B4106" s="389" t="s">
        <v>25</v>
      </c>
      <c r="C4106" s="80" t="s">
        <v>726</v>
      </c>
      <c r="D4106" s="78">
        <v>25</v>
      </c>
      <c r="E4106" s="78">
        <v>1</v>
      </c>
      <c r="F4106" s="78">
        <v>9</v>
      </c>
      <c r="G4106" s="78">
        <v>1</v>
      </c>
      <c r="H4106" s="31">
        <v>10109</v>
      </c>
      <c r="I4106" s="85">
        <v>150</v>
      </c>
      <c r="J4106" s="84">
        <f t="shared" si="3133"/>
        <v>1516350</v>
      </c>
      <c r="K4106" s="85"/>
      <c r="L4106" s="85"/>
      <c r="M4106" s="85"/>
      <c r="N4106" s="85"/>
      <c r="O4106" s="85"/>
      <c r="P4106" s="85">
        <v>100</v>
      </c>
      <c r="Q4106" s="59"/>
      <c r="R4106" s="59">
        <f t="shared" si="3129"/>
        <v>0</v>
      </c>
      <c r="S4106" s="59"/>
      <c r="T4106" s="59"/>
      <c r="U4106" s="59">
        <f t="shared" si="3130"/>
        <v>0</v>
      </c>
      <c r="V4106" s="84">
        <f t="shared" si="3131"/>
        <v>1516350</v>
      </c>
      <c r="W4106" s="84">
        <f t="shared" si="3132"/>
        <v>1516350</v>
      </c>
      <c r="X4106" s="59"/>
      <c r="Y4106" s="609">
        <f t="shared" si="3127"/>
        <v>1516350</v>
      </c>
      <c r="Z4106" s="85">
        <v>0.01</v>
      </c>
      <c r="AA4106" s="79">
        <f t="shared" si="3128"/>
        <v>151.63499999999999</v>
      </c>
    </row>
    <row r="4107" spans="1:27" ht="23.1" customHeight="1">
      <c r="A4107" s="624">
        <v>2130</v>
      </c>
      <c r="B4107" s="389" t="s">
        <v>25</v>
      </c>
      <c r="C4107" s="80" t="s">
        <v>727</v>
      </c>
      <c r="D4107" s="78">
        <v>25</v>
      </c>
      <c r="E4107" s="78">
        <v>1</v>
      </c>
      <c r="F4107" s="78">
        <v>8</v>
      </c>
      <c r="G4107" s="78">
        <v>1</v>
      </c>
      <c r="H4107" s="31">
        <v>10108</v>
      </c>
      <c r="I4107" s="85">
        <v>150</v>
      </c>
      <c r="J4107" s="84">
        <f t="shared" si="3133"/>
        <v>1516200</v>
      </c>
      <c r="K4107" s="85"/>
      <c r="L4107" s="85"/>
      <c r="M4107" s="85"/>
      <c r="N4107" s="85"/>
      <c r="O4107" s="85"/>
      <c r="P4107" s="85">
        <v>100</v>
      </c>
      <c r="Q4107" s="59"/>
      <c r="R4107" s="59">
        <f t="shared" si="3129"/>
        <v>0</v>
      </c>
      <c r="S4107" s="59"/>
      <c r="T4107" s="59"/>
      <c r="U4107" s="59">
        <f t="shared" si="3130"/>
        <v>0</v>
      </c>
      <c r="V4107" s="84">
        <f t="shared" si="3131"/>
        <v>1516200</v>
      </c>
      <c r="W4107" s="84">
        <f t="shared" si="3132"/>
        <v>1516200</v>
      </c>
      <c r="X4107" s="59"/>
      <c r="Y4107" s="609">
        <f t="shared" si="3127"/>
        <v>1516200</v>
      </c>
      <c r="Z4107" s="85">
        <v>0.01</v>
      </c>
      <c r="AA4107" s="79">
        <f t="shared" si="3128"/>
        <v>151.62</v>
      </c>
    </row>
    <row r="4108" spans="1:27" ht="23.1" customHeight="1">
      <c r="A4108" s="624">
        <v>2131</v>
      </c>
      <c r="B4108" s="389" t="s">
        <v>25</v>
      </c>
      <c r="C4108" s="80" t="s">
        <v>728</v>
      </c>
      <c r="D4108" s="78">
        <v>1</v>
      </c>
      <c r="E4108" s="78">
        <v>2</v>
      </c>
      <c r="F4108" s="78">
        <v>63</v>
      </c>
      <c r="G4108" s="78">
        <v>1</v>
      </c>
      <c r="H4108" s="31">
        <v>663</v>
      </c>
      <c r="I4108" s="85">
        <v>150</v>
      </c>
      <c r="J4108" s="84">
        <f t="shared" si="3133"/>
        <v>99450</v>
      </c>
      <c r="K4108" s="85"/>
      <c r="L4108" s="85"/>
      <c r="M4108" s="85"/>
      <c r="N4108" s="85"/>
      <c r="O4108" s="85"/>
      <c r="P4108" s="85">
        <v>100</v>
      </c>
      <c r="Q4108" s="59"/>
      <c r="R4108" s="59">
        <f t="shared" si="3129"/>
        <v>0</v>
      </c>
      <c r="S4108" s="59"/>
      <c r="T4108" s="59"/>
      <c r="U4108" s="59">
        <f t="shared" si="3130"/>
        <v>0</v>
      </c>
      <c r="V4108" s="84">
        <f t="shared" si="3131"/>
        <v>99450</v>
      </c>
      <c r="W4108" s="84">
        <f t="shared" si="3132"/>
        <v>99450</v>
      </c>
      <c r="X4108" s="59"/>
      <c r="Y4108" s="609">
        <f t="shared" si="3127"/>
        <v>99450</v>
      </c>
      <c r="Z4108" s="85">
        <v>0.01</v>
      </c>
      <c r="AA4108" s="79">
        <f t="shared" si="3128"/>
        <v>9.9450000000000003</v>
      </c>
    </row>
    <row r="4109" spans="1:27" ht="23.1" customHeight="1">
      <c r="A4109" s="624">
        <v>2132</v>
      </c>
      <c r="B4109" s="389" t="s">
        <v>25</v>
      </c>
      <c r="C4109" s="80" t="s">
        <v>729</v>
      </c>
      <c r="D4109" s="78">
        <v>2</v>
      </c>
      <c r="E4109" s="78">
        <v>0</v>
      </c>
      <c r="F4109" s="78">
        <v>90</v>
      </c>
      <c r="G4109" s="78">
        <v>1</v>
      </c>
      <c r="H4109" s="31">
        <v>890</v>
      </c>
      <c r="I4109" s="85">
        <v>150</v>
      </c>
      <c r="J4109" s="84">
        <f t="shared" si="3133"/>
        <v>133500</v>
      </c>
      <c r="K4109" s="85"/>
      <c r="L4109" s="85"/>
      <c r="M4109" s="85"/>
      <c r="N4109" s="85"/>
      <c r="O4109" s="85"/>
      <c r="P4109" s="85">
        <v>100</v>
      </c>
      <c r="Q4109" s="59"/>
      <c r="R4109" s="59">
        <f t="shared" si="3129"/>
        <v>0</v>
      </c>
      <c r="S4109" s="59"/>
      <c r="T4109" s="59"/>
      <c r="U4109" s="59">
        <f t="shared" si="3130"/>
        <v>0</v>
      </c>
      <c r="V4109" s="84">
        <f t="shared" si="3131"/>
        <v>133500</v>
      </c>
      <c r="W4109" s="84">
        <f t="shared" si="3132"/>
        <v>133500</v>
      </c>
      <c r="X4109" s="59"/>
      <c r="Y4109" s="609">
        <f t="shared" si="3127"/>
        <v>133500</v>
      </c>
      <c r="Z4109" s="85">
        <v>0.01</v>
      </c>
      <c r="AA4109" s="79">
        <f t="shared" si="3128"/>
        <v>13.35</v>
      </c>
    </row>
    <row r="4110" spans="1:27" ht="23.1" customHeight="1">
      <c r="A4110" s="624">
        <v>2133</v>
      </c>
      <c r="B4110" s="389" t="s">
        <v>25</v>
      </c>
      <c r="C4110" s="80" t="s">
        <v>730</v>
      </c>
      <c r="D4110" s="78">
        <v>1</v>
      </c>
      <c r="E4110" s="78">
        <v>1</v>
      </c>
      <c r="F4110" s="78">
        <v>54</v>
      </c>
      <c r="G4110" s="78">
        <v>1</v>
      </c>
      <c r="H4110" s="31">
        <v>554</v>
      </c>
      <c r="I4110" s="85">
        <v>150</v>
      </c>
      <c r="J4110" s="84">
        <f t="shared" si="3133"/>
        <v>83100</v>
      </c>
      <c r="K4110" s="85"/>
      <c r="L4110" s="85"/>
      <c r="M4110" s="85"/>
      <c r="N4110" s="85"/>
      <c r="O4110" s="85"/>
      <c r="P4110" s="85">
        <v>100</v>
      </c>
      <c r="Q4110" s="59"/>
      <c r="R4110" s="59">
        <f t="shared" si="3129"/>
        <v>0</v>
      </c>
      <c r="S4110" s="59"/>
      <c r="T4110" s="59"/>
      <c r="U4110" s="59">
        <f t="shared" si="3130"/>
        <v>0</v>
      </c>
      <c r="V4110" s="84">
        <f t="shared" si="3131"/>
        <v>83100</v>
      </c>
      <c r="W4110" s="84">
        <f t="shared" si="3132"/>
        <v>83100</v>
      </c>
      <c r="X4110" s="59"/>
      <c r="Y4110" s="609">
        <f t="shared" si="3127"/>
        <v>83100</v>
      </c>
      <c r="Z4110" s="85">
        <v>0.01</v>
      </c>
      <c r="AA4110" s="79">
        <f t="shared" si="3128"/>
        <v>8.31</v>
      </c>
    </row>
    <row r="4111" spans="1:27" ht="23.1" customHeight="1">
      <c r="A4111" s="624">
        <v>2134</v>
      </c>
      <c r="B4111" s="389" t="s">
        <v>25</v>
      </c>
      <c r="C4111" s="80" t="s">
        <v>731</v>
      </c>
      <c r="D4111" s="78">
        <v>2</v>
      </c>
      <c r="E4111" s="78">
        <v>1</v>
      </c>
      <c r="F4111" s="78">
        <v>64</v>
      </c>
      <c r="G4111" s="78">
        <v>1</v>
      </c>
      <c r="H4111" s="31">
        <v>964</v>
      </c>
      <c r="I4111" s="85">
        <v>150</v>
      </c>
      <c r="J4111" s="84">
        <f t="shared" si="3133"/>
        <v>144600</v>
      </c>
      <c r="K4111" s="85"/>
      <c r="L4111" s="85"/>
      <c r="M4111" s="85"/>
      <c r="N4111" s="85"/>
      <c r="O4111" s="85"/>
      <c r="P4111" s="85">
        <v>100</v>
      </c>
      <c r="Q4111" s="59"/>
      <c r="R4111" s="59">
        <f t="shared" si="3129"/>
        <v>0</v>
      </c>
      <c r="S4111" s="59"/>
      <c r="T4111" s="59"/>
      <c r="U4111" s="59">
        <f t="shared" si="3130"/>
        <v>0</v>
      </c>
      <c r="V4111" s="84">
        <f t="shared" si="3131"/>
        <v>144600</v>
      </c>
      <c r="W4111" s="84">
        <f t="shared" si="3132"/>
        <v>144600</v>
      </c>
      <c r="X4111" s="59"/>
      <c r="Y4111" s="609">
        <f t="shared" si="3127"/>
        <v>144600</v>
      </c>
      <c r="Z4111" s="85">
        <v>0.01</v>
      </c>
      <c r="AA4111" s="79">
        <f t="shared" si="3128"/>
        <v>14.46</v>
      </c>
    </row>
    <row r="4112" spans="1:27" ht="23.1" customHeight="1">
      <c r="A4112" s="624">
        <v>2135</v>
      </c>
      <c r="B4112" s="389" t="s">
        <v>25</v>
      </c>
      <c r="C4112" s="80" t="s">
        <v>560</v>
      </c>
      <c r="D4112" s="78">
        <v>14</v>
      </c>
      <c r="E4112" s="78">
        <v>3</v>
      </c>
      <c r="F4112" s="78">
        <v>74</v>
      </c>
      <c r="G4112" s="78">
        <v>1</v>
      </c>
      <c r="H4112" s="31">
        <v>5974</v>
      </c>
      <c r="I4112" s="85">
        <v>150</v>
      </c>
      <c r="J4112" s="84">
        <f t="shared" si="3133"/>
        <v>896100</v>
      </c>
      <c r="K4112" s="85"/>
      <c r="L4112" s="85"/>
      <c r="M4112" s="85"/>
      <c r="N4112" s="85"/>
      <c r="O4112" s="85"/>
      <c r="P4112" s="85">
        <v>100</v>
      </c>
      <c r="Q4112" s="59"/>
      <c r="R4112" s="59">
        <f t="shared" si="3129"/>
        <v>0</v>
      </c>
      <c r="S4112" s="59"/>
      <c r="T4112" s="59"/>
      <c r="U4112" s="59">
        <f t="shared" si="3130"/>
        <v>0</v>
      </c>
      <c r="V4112" s="84">
        <f t="shared" si="3131"/>
        <v>896100</v>
      </c>
      <c r="W4112" s="84">
        <f t="shared" si="3132"/>
        <v>896100</v>
      </c>
      <c r="X4112" s="59"/>
      <c r="Y4112" s="609">
        <f t="shared" si="3127"/>
        <v>896100</v>
      </c>
      <c r="Z4112" s="85">
        <v>0.01</v>
      </c>
      <c r="AA4112" s="79">
        <f t="shared" si="3128"/>
        <v>89.61</v>
      </c>
    </row>
    <row r="4113" spans="1:27" ht="23.1" customHeight="1">
      <c r="A4113" s="624">
        <v>2136</v>
      </c>
      <c r="B4113" s="389" t="s">
        <v>25</v>
      </c>
      <c r="C4113" s="80" t="s">
        <v>732</v>
      </c>
      <c r="D4113" s="78">
        <v>2</v>
      </c>
      <c r="E4113" s="78">
        <v>3</v>
      </c>
      <c r="F4113" s="78">
        <v>55</v>
      </c>
      <c r="G4113" s="78">
        <v>1</v>
      </c>
      <c r="H4113" s="31">
        <v>1155</v>
      </c>
      <c r="I4113" s="85">
        <v>100</v>
      </c>
      <c r="J4113" s="84">
        <f t="shared" si="3133"/>
        <v>115500</v>
      </c>
      <c r="K4113" s="85"/>
      <c r="L4113" s="85"/>
      <c r="M4113" s="85"/>
      <c r="N4113" s="85"/>
      <c r="O4113" s="85"/>
      <c r="P4113" s="85">
        <v>100</v>
      </c>
      <c r="Q4113" s="59"/>
      <c r="R4113" s="59">
        <f t="shared" si="3129"/>
        <v>0</v>
      </c>
      <c r="S4113" s="59"/>
      <c r="T4113" s="59"/>
      <c r="U4113" s="59">
        <f t="shared" si="3130"/>
        <v>0</v>
      </c>
      <c r="V4113" s="84">
        <f t="shared" si="3131"/>
        <v>115500</v>
      </c>
      <c r="W4113" s="84">
        <f t="shared" si="3132"/>
        <v>115500</v>
      </c>
      <c r="X4113" s="59"/>
      <c r="Y4113" s="609">
        <f t="shared" si="3127"/>
        <v>115500</v>
      </c>
      <c r="Z4113" s="85">
        <v>0.01</v>
      </c>
      <c r="AA4113" s="79">
        <f t="shared" si="3128"/>
        <v>11.55</v>
      </c>
    </row>
    <row r="4114" spans="1:27" ht="23.1" customHeight="1">
      <c r="A4114" s="624">
        <v>2137</v>
      </c>
      <c r="B4114" s="389" t="s">
        <v>25</v>
      </c>
      <c r="C4114" s="80" t="s">
        <v>733</v>
      </c>
      <c r="D4114" s="78">
        <v>3</v>
      </c>
      <c r="E4114" s="78">
        <v>2</v>
      </c>
      <c r="F4114" s="78">
        <v>76</v>
      </c>
      <c r="G4114" s="78">
        <v>1</v>
      </c>
      <c r="H4114" s="31">
        <v>1476</v>
      </c>
      <c r="I4114" s="85">
        <v>150</v>
      </c>
      <c r="J4114" s="84">
        <f t="shared" si="3133"/>
        <v>221400</v>
      </c>
      <c r="K4114" s="85"/>
      <c r="L4114" s="85"/>
      <c r="M4114" s="85"/>
      <c r="N4114" s="85"/>
      <c r="O4114" s="85"/>
      <c r="P4114" s="85">
        <v>100</v>
      </c>
      <c r="Q4114" s="59"/>
      <c r="R4114" s="59">
        <f t="shared" si="3129"/>
        <v>0</v>
      </c>
      <c r="S4114" s="59"/>
      <c r="T4114" s="59"/>
      <c r="U4114" s="59">
        <f t="shared" si="3130"/>
        <v>0</v>
      </c>
      <c r="V4114" s="84">
        <f t="shared" si="3131"/>
        <v>221400</v>
      </c>
      <c r="W4114" s="84">
        <f t="shared" si="3132"/>
        <v>221400</v>
      </c>
      <c r="X4114" s="59"/>
      <c r="Y4114" s="609">
        <f t="shared" si="3127"/>
        <v>221400</v>
      </c>
      <c r="Z4114" s="85">
        <v>0.01</v>
      </c>
      <c r="AA4114" s="79">
        <f t="shared" si="3128"/>
        <v>22.14</v>
      </c>
    </row>
    <row r="4115" spans="1:27" ht="23.1" customHeight="1">
      <c r="A4115" s="624">
        <v>2138</v>
      </c>
      <c r="B4115" s="389" t="s">
        <v>25</v>
      </c>
      <c r="C4115" s="80" t="s">
        <v>734</v>
      </c>
      <c r="D4115" s="78">
        <v>4</v>
      </c>
      <c r="E4115" s="78">
        <v>3</v>
      </c>
      <c r="F4115" s="78">
        <v>41</v>
      </c>
      <c r="G4115" s="78">
        <v>1</v>
      </c>
      <c r="H4115" s="31">
        <v>1941</v>
      </c>
      <c r="I4115" s="85">
        <v>150</v>
      </c>
      <c r="J4115" s="84">
        <f t="shared" si="3133"/>
        <v>291150</v>
      </c>
      <c r="K4115" s="85"/>
      <c r="L4115" s="85"/>
      <c r="M4115" s="85"/>
      <c r="N4115" s="85"/>
      <c r="O4115" s="85"/>
      <c r="P4115" s="85">
        <v>100</v>
      </c>
      <c r="Q4115" s="59"/>
      <c r="R4115" s="59">
        <f t="shared" si="3129"/>
        <v>0</v>
      </c>
      <c r="S4115" s="59"/>
      <c r="T4115" s="59"/>
      <c r="U4115" s="59">
        <f t="shared" si="3130"/>
        <v>0</v>
      </c>
      <c r="V4115" s="84">
        <f t="shared" si="3131"/>
        <v>291150</v>
      </c>
      <c r="W4115" s="84">
        <f t="shared" si="3132"/>
        <v>291150</v>
      </c>
      <c r="X4115" s="59"/>
      <c r="Y4115" s="609">
        <f t="shared" si="3127"/>
        <v>291150</v>
      </c>
      <c r="Z4115" s="85">
        <v>0.01</v>
      </c>
      <c r="AA4115" s="79">
        <f t="shared" si="3128"/>
        <v>29.114999999999998</v>
      </c>
    </row>
    <row r="4116" spans="1:27" ht="23.1" customHeight="1">
      <c r="A4116" s="624">
        <v>2139</v>
      </c>
      <c r="B4116" s="389" t="s">
        <v>25</v>
      </c>
      <c r="C4116" s="80" t="s">
        <v>735</v>
      </c>
      <c r="D4116" s="78">
        <v>24</v>
      </c>
      <c r="E4116" s="78">
        <v>0</v>
      </c>
      <c r="F4116" s="78">
        <v>21</v>
      </c>
      <c r="G4116" s="78">
        <v>1</v>
      </c>
      <c r="H4116" s="31">
        <v>9621</v>
      </c>
      <c r="I4116" s="85">
        <v>150</v>
      </c>
      <c r="J4116" s="84">
        <f t="shared" si="3133"/>
        <v>1443150</v>
      </c>
      <c r="K4116" s="85"/>
      <c r="L4116" s="85"/>
      <c r="M4116" s="85"/>
      <c r="N4116" s="85"/>
      <c r="O4116" s="85"/>
      <c r="P4116" s="85">
        <v>100</v>
      </c>
      <c r="Q4116" s="59"/>
      <c r="R4116" s="59">
        <f t="shared" si="3129"/>
        <v>0</v>
      </c>
      <c r="S4116" s="59"/>
      <c r="T4116" s="59"/>
      <c r="U4116" s="59">
        <f t="shared" si="3130"/>
        <v>0</v>
      </c>
      <c r="V4116" s="84">
        <f t="shared" si="3131"/>
        <v>1443150</v>
      </c>
      <c r="W4116" s="84">
        <f t="shared" si="3132"/>
        <v>1443150</v>
      </c>
      <c r="X4116" s="59"/>
      <c r="Y4116" s="609">
        <f t="shared" si="3127"/>
        <v>1443150</v>
      </c>
      <c r="Z4116" s="85">
        <v>0.01</v>
      </c>
      <c r="AA4116" s="79">
        <f t="shared" si="3128"/>
        <v>144.315</v>
      </c>
    </row>
    <row r="4117" spans="1:27" ht="23.1" customHeight="1">
      <c r="A4117" s="624">
        <v>2140</v>
      </c>
      <c r="B4117" s="389" t="s">
        <v>25</v>
      </c>
      <c r="C4117" s="80" t="s">
        <v>736</v>
      </c>
      <c r="D4117" s="78">
        <v>15</v>
      </c>
      <c r="E4117" s="78">
        <v>2</v>
      </c>
      <c r="F4117" s="78">
        <v>35</v>
      </c>
      <c r="G4117" s="78">
        <v>1</v>
      </c>
      <c r="H4117" s="31">
        <v>6235</v>
      </c>
      <c r="I4117" s="85">
        <v>150</v>
      </c>
      <c r="J4117" s="84">
        <f t="shared" si="3133"/>
        <v>935250</v>
      </c>
      <c r="K4117" s="85"/>
      <c r="L4117" s="85"/>
      <c r="M4117" s="85"/>
      <c r="N4117" s="85"/>
      <c r="O4117" s="85"/>
      <c r="P4117" s="85">
        <v>100</v>
      </c>
      <c r="Q4117" s="59"/>
      <c r="R4117" s="59">
        <f t="shared" si="3129"/>
        <v>0</v>
      </c>
      <c r="S4117" s="59"/>
      <c r="T4117" s="59"/>
      <c r="U4117" s="59">
        <f t="shared" si="3130"/>
        <v>0</v>
      </c>
      <c r="V4117" s="84">
        <f t="shared" si="3131"/>
        <v>935250</v>
      </c>
      <c r="W4117" s="84">
        <f t="shared" si="3132"/>
        <v>935250</v>
      </c>
      <c r="X4117" s="59"/>
      <c r="Y4117" s="609">
        <f t="shared" si="3127"/>
        <v>935250</v>
      </c>
      <c r="Z4117" s="85">
        <v>0.01</v>
      </c>
      <c r="AA4117" s="79">
        <f t="shared" si="3128"/>
        <v>93.525000000000006</v>
      </c>
    </row>
    <row r="4118" spans="1:27" ht="23.1" customHeight="1">
      <c r="A4118" s="624">
        <v>2141</v>
      </c>
      <c r="B4118" s="389" t="s">
        <v>25</v>
      </c>
      <c r="C4118" s="80" t="s">
        <v>737</v>
      </c>
      <c r="D4118" s="78">
        <v>24</v>
      </c>
      <c r="E4118" s="78">
        <v>1</v>
      </c>
      <c r="F4118" s="78">
        <v>50</v>
      </c>
      <c r="G4118" s="78">
        <v>1</v>
      </c>
      <c r="H4118" s="31">
        <v>9750</v>
      </c>
      <c r="I4118" s="85">
        <v>150</v>
      </c>
      <c r="J4118" s="84">
        <f t="shared" si="3133"/>
        <v>1462500</v>
      </c>
      <c r="K4118" s="85"/>
      <c r="L4118" s="85"/>
      <c r="M4118" s="85"/>
      <c r="N4118" s="85"/>
      <c r="O4118" s="85"/>
      <c r="P4118" s="85">
        <v>100</v>
      </c>
      <c r="Q4118" s="59"/>
      <c r="R4118" s="59">
        <f t="shared" si="3129"/>
        <v>0</v>
      </c>
      <c r="S4118" s="59"/>
      <c r="T4118" s="59"/>
      <c r="U4118" s="59">
        <f t="shared" si="3130"/>
        <v>0</v>
      </c>
      <c r="V4118" s="84">
        <f t="shared" si="3131"/>
        <v>1462500</v>
      </c>
      <c r="W4118" s="84">
        <f t="shared" si="3132"/>
        <v>1462500</v>
      </c>
      <c r="X4118" s="59"/>
      <c r="Y4118" s="609">
        <f t="shared" si="3127"/>
        <v>1462500</v>
      </c>
      <c r="Z4118" s="85">
        <v>0.01</v>
      </c>
      <c r="AA4118" s="79">
        <f t="shared" si="3128"/>
        <v>146.25</v>
      </c>
    </row>
    <row r="4119" spans="1:27" ht="23.1" customHeight="1">
      <c r="A4119" s="624">
        <v>2142</v>
      </c>
      <c r="B4119" s="389" t="s">
        <v>25</v>
      </c>
      <c r="C4119" s="80" t="s">
        <v>738</v>
      </c>
      <c r="D4119" s="78">
        <v>2</v>
      </c>
      <c r="E4119" s="78">
        <v>1</v>
      </c>
      <c r="F4119" s="78">
        <v>25</v>
      </c>
      <c r="G4119" s="78">
        <v>1</v>
      </c>
      <c r="H4119" s="31">
        <v>925</v>
      </c>
      <c r="I4119" s="85">
        <v>100</v>
      </c>
      <c r="J4119" s="84">
        <f t="shared" si="3133"/>
        <v>92500</v>
      </c>
      <c r="K4119" s="85"/>
      <c r="L4119" s="85"/>
      <c r="M4119" s="85"/>
      <c r="N4119" s="85"/>
      <c r="O4119" s="85"/>
      <c r="P4119" s="85">
        <v>100</v>
      </c>
      <c r="Q4119" s="59"/>
      <c r="R4119" s="59">
        <f t="shared" si="3129"/>
        <v>0</v>
      </c>
      <c r="S4119" s="59"/>
      <c r="T4119" s="59"/>
      <c r="U4119" s="59">
        <f t="shared" si="3130"/>
        <v>0</v>
      </c>
      <c r="V4119" s="84">
        <f t="shared" si="3131"/>
        <v>92500</v>
      </c>
      <c r="W4119" s="84">
        <f t="shared" si="3132"/>
        <v>92500</v>
      </c>
      <c r="X4119" s="59"/>
      <c r="Y4119" s="609">
        <f t="shared" si="3127"/>
        <v>92500</v>
      </c>
      <c r="Z4119" s="85">
        <v>0.01</v>
      </c>
      <c r="AA4119" s="79">
        <f t="shared" si="3128"/>
        <v>9.25</v>
      </c>
    </row>
    <row r="4120" spans="1:27" ht="23.1" customHeight="1">
      <c r="A4120" s="624">
        <v>2143</v>
      </c>
      <c r="B4120" s="389" t="s">
        <v>25</v>
      </c>
      <c r="C4120" s="80" t="s">
        <v>739</v>
      </c>
      <c r="D4120" s="78">
        <v>5</v>
      </c>
      <c r="E4120" s="78">
        <v>1</v>
      </c>
      <c r="F4120" s="78">
        <v>57</v>
      </c>
      <c r="G4120" s="78">
        <v>1</v>
      </c>
      <c r="H4120" s="31">
        <v>2157</v>
      </c>
      <c r="I4120" s="85">
        <v>150</v>
      </c>
      <c r="J4120" s="84">
        <f t="shared" si="3133"/>
        <v>323550</v>
      </c>
      <c r="K4120" s="85"/>
      <c r="L4120" s="85"/>
      <c r="M4120" s="85"/>
      <c r="N4120" s="85"/>
      <c r="O4120" s="85"/>
      <c r="P4120" s="85">
        <v>100</v>
      </c>
      <c r="Q4120" s="59"/>
      <c r="R4120" s="59">
        <f t="shared" si="3129"/>
        <v>0</v>
      </c>
      <c r="S4120" s="59"/>
      <c r="T4120" s="59"/>
      <c r="U4120" s="59">
        <f t="shared" si="3130"/>
        <v>0</v>
      </c>
      <c r="V4120" s="84">
        <f t="shared" si="3131"/>
        <v>323550</v>
      </c>
      <c r="W4120" s="84">
        <f t="shared" si="3132"/>
        <v>323550</v>
      </c>
      <c r="X4120" s="59"/>
      <c r="Y4120" s="609">
        <f t="shared" si="3127"/>
        <v>323550</v>
      </c>
      <c r="Z4120" s="85">
        <v>0.01</v>
      </c>
      <c r="AA4120" s="79">
        <f t="shared" si="3128"/>
        <v>32.354999999999997</v>
      </c>
    </row>
    <row r="4121" spans="1:27" ht="23.1" customHeight="1">
      <c r="A4121" s="624">
        <v>2144</v>
      </c>
      <c r="B4121" s="389" t="s">
        <v>25</v>
      </c>
      <c r="C4121" s="80" t="s">
        <v>740</v>
      </c>
      <c r="D4121" s="78">
        <v>7</v>
      </c>
      <c r="E4121" s="78">
        <v>2</v>
      </c>
      <c r="F4121" s="78">
        <v>13</v>
      </c>
      <c r="G4121" s="78">
        <v>1</v>
      </c>
      <c r="H4121" s="31">
        <v>3013</v>
      </c>
      <c r="I4121" s="85">
        <v>100</v>
      </c>
      <c r="J4121" s="84">
        <f t="shared" si="3133"/>
        <v>301300</v>
      </c>
      <c r="K4121" s="85"/>
      <c r="L4121" s="85"/>
      <c r="M4121" s="85"/>
      <c r="N4121" s="85"/>
      <c r="O4121" s="85"/>
      <c r="P4121" s="85">
        <v>100</v>
      </c>
      <c r="Q4121" s="59"/>
      <c r="R4121" s="59">
        <f t="shared" si="3129"/>
        <v>0</v>
      </c>
      <c r="S4121" s="59"/>
      <c r="T4121" s="59"/>
      <c r="U4121" s="59">
        <f t="shared" si="3130"/>
        <v>0</v>
      </c>
      <c r="V4121" s="84">
        <f t="shared" si="3131"/>
        <v>301300</v>
      </c>
      <c r="W4121" s="84">
        <f t="shared" si="3132"/>
        <v>301300</v>
      </c>
      <c r="X4121" s="59"/>
      <c r="Y4121" s="609">
        <f t="shared" si="3127"/>
        <v>301300</v>
      </c>
      <c r="Z4121" s="85">
        <v>0.01</v>
      </c>
      <c r="AA4121" s="79">
        <f t="shared" si="3128"/>
        <v>30.13</v>
      </c>
    </row>
    <row r="4122" spans="1:27" ht="23.1" customHeight="1">
      <c r="A4122" s="624">
        <v>2145</v>
      </c>
      <c r="B4122" s="389" t="s">
        <v>25</v>
      </c>
      <c r="C4122" s="80" t="s">
        <v>741</v>
      </c>
      <c r="D4122" s="78">
        <v>5</v>
      </c>
      <c r="E4122" s="78">
        <v>1</v>
      </c>
      <c r="F4122" s="78">
        <v>19</v>
      </c>
      <c r="G4122" s="78">
        <v>1</v>
      </c>
      <c r="H4122" s="31">
        <v>2119</v>
      </c>
      <c r="I4122" s="85">
        <v>100</v>
      </c>
      <c r="J4122" s="84">
        <f t="shared" si="3133"/>
        <v>211900</v>
      </c>
      <c r="K4122" s="85"/>
      <c r="L4122" s="85"/>
      <c r="M4122" s="85"/>
      <c r="N4122" s="85"/>
      <c r="O4122" s="85"/>
      <c r="P4122" s="85">
        <v>100</v>
      </c>
      <c r="Q4122" s="59"/>
      <c r="R4122" s="59">
        <f t="shared" si="3129"/>
        <v>0</v>
      </c>
      <c r="S4122" s="59"/>
      <c r="T4122" s="59"/>
      <c r="U4122" s="59">
        <f t="shared" si="3130"/>
        <v>0</v>
      </c>
      <c r="V4122" s="84">
        <f t="shared" si="3131"/>
        <v>211900</v>
      </c>
      <c r="W4122" s="84">
        <f t="shared" si="3132"/>
        <v>211900</v>
      </c>
      <c r="X4122" s="59"/>
      <c r="Y4122" s="609">
        <f t="shared" si="3127"/>
        <v>211900</v>
      </c>
      <c r="Z4122" s="85">
        <v>0.01</v>
      </c>
      <c r="AA4122" s="79">
        <f t="shared" si="3128"/>
        <v>21.19</v>
      </c>
    </row>
    <row r="4123" spans="1:27" ht="23.1" customHeight="1">
      <c r="A4123" s="624">
        <v>2146</v>
      </c>
      <c r="B4123" s="389" t="s">
        <v>25</v>
      </c>
      <c r="C4123" s="80" t="s">
        <v>742</v>
      </c>
      <c r="D4123" s="78">
        <v>2</v>
      </c>
      <c r="E4123" s="78">
        <v>3</v>
      </c>
      <c r="F4123" s="78">
        <v>12</v>
      </c>
      <c r="G4123" s="78">
        <v>1</v>
      </c>
      <c r="H4123" s="31">
        <v>1112</v>
      </c>
      <c r="I4123" s="85">
        <v>100</v>
      </c>
      <c r="J4123" s="84">
        <f t="shared" si="3133"/>
        <v>111200</v>
      </c>
      <c r="K4123" s="85"/>
      <c r="L4123" s="85"/>
      <c r="M4123" s="85"/>
      <c r="N4123" s="85"/>
      <c r="O4123" s="85"/>
      <c r="P4123" s="85">
        <v>100</v>
      </c>
      <c r="Q4123" s="59"/>
      <c r="R4123" s="59">
        <f t="shared" si="3129"/>
        <v>0</v>
      </c>
      <c r="S4123" s="59"/>
      <c r="T4123" s="59"/>
      <c r="U4123" s="59">
        <f t="shared" si="3130"/>
        <v>0</v>
      </c>
      <c r="V4123" s="84">
        <f t="shared" si="3131"/>
        <v>111200</v>
      </c>
      <c r="W4123" s="84">
        <f t="shared" si="3132"/>
        <v>111200</v>
      </c>
      <c r="X4123" s="59"/>
      <c r="Y4123" s="609">
        <f t="shared" si="3127"/>
        <v>111200</v>
      </c>
      <c r="Z4123" s="85">
        <v>0.01</v>
      </c>
      <c r="AA4123" s="79">
        <f t="shared" si="3128"/>
        <v>11.12</v>
      </c>
    </row>
    <row r="4124" spans="1:27" ht="23.1" customHeight="1">
      <c r="A4124" s="624">
        <v>2147</v>
      </c>
      <c r="B4124" s="389" t="s">
        <v>25</v>
      </c>
      <c r="C4124" s="80" t="s">
        <v>743</v>
      </c>
      <c r="D4124" s="78">
        <v>4</v>
      </c>
      <c r="E4124" s="78">
        <v>3</v>
      </c>
      <c r="F4124" s="78">
        <v>8</v>
      </c>
      <c r="G4124" s="78">
        <v>1</v>
      </c>
      <c r="H4124" s="31">
        <v>1908</v>
      </c>
      <c r="I4124" s="85">
        <v>150</v>
      </c>
      <c r="J4124" s="84">
        <f t="shared" si="3133"/>
        <v>286200</v>
      </c>
      <c r="K4124" s="85"/>
      <c r="L4124" s="85"/>
      <c r="M4124" s="85"/>
      <c r="N4124" s="85"/>
      <c r="O4124" s="85"/>
      <c r="P4124" s="85">
        <v>100</v>
      </c>
      <c r="Q4124" s="59"/>
      <c r="R4124" s="59">
        <f t="shared" si="3129"/>
        <v>0</v>
      </c>
      <c r="S4124" s="59"/>
      <c r="T4124" s="59"/>
      <c r="U4124" s="59">
        <f t="shared" si="3130"/>
        <v>0</v>
      </c>
      <c r="V4124" s="84">
        <f t="shared" si="3131"/>
        <v>286200</v>
      </c>
      <c r="W4124" s="84">
        <f t="shared" si="3132"/>
        <v>286200</v>
      </c>
      <c r="X4124" s="59"/>
      <c r="Y4124" s="609">
        <f t="shared" si="3127"/>
        <v>286200</v>
      </c>
      <c r="Z4124" s="85">
        <v>0.01</v>
      </c>
      <c r="AA4124" s="79">
        <f t="shared" si="3128"/>
        <v>28.62</v>
      </c>
    </row>
    <row r="4125" spans="1:27" ht="23.1" customHeight="1">
      <c r="A4125" s="624">
        <v>2148</v>
      </c>
      <c r="B4125" s="389" t="s">
        <v>25</v>
      </c>
      <c r="C4125" s="80" t="s">
        <v>744</v>
      </c>
      <c r="D4125" s="78">
        <v>11</v>
      </c>
      <c r="E4125" s="78">
        <v>2</v>
      </c>
      <c r="F4125" s="78">
        <v>71</v>
      </c>
      <c r="G4125" s="78">
        <v>1</v>
      </c>
      <c r="H4125" s="31">
        <v>4671</v>
      </c>
      <c r="I4125" s="85">
        <v>100</v>
      </c>
      <c r="J4125" s="84">
        <f t="shared" si="3133"/>
        <v>467100</v>
      </c>
      <c r="K4125" s="85"/>
      <c r="L4125" s="85"/>
      <c r="M4125" s="85"/>
      <c r="N4125" s="85"/>
      <c r="O4125" s="85"/>
      <c r="P4125" s="85">
        <v>100</v>
      </c>
      <c r="Q4125" s="59"/>
      <c r="R4125" s="59">
        <f t="shared" si="3129"/>
        <v>0</v>
      </c>
      <c r="S4125" s="59"/>
      <c r="T4125" s="59"/>
      <c r="U4125" s="59">
        <f t="shared" si="3130"/>
        <v>0</v>
      </c>
      <c r="V4125" s="84">
        <f t="shared" si="3131"/>
        <v>467100</v>
      </c>
      <c r="W4125" s="84">
        <f t="shared" si="3132"/>
        <v>467100</v>
      </c>
      <c r="X4125" s="59"/>
      <c r="Y4125" s="609">
        <f t="shared" si="3127"/>
        <v>467100</v>
      </c>
      <c r="Z4125" s="85">
        <v>0.01</v>
      </c>
      <c r="AA4125" s="79">
        <f t="shared" si="3128"/>
        <v>46.71</v>
      </c>
    </row>
    <row r="4126" spans="1:27" ht="23.1" customHeight="1">
      <c r="A4126" s="624">
        <v>2149</v>
      </c>
      <c r="B4126" s="389" t="s">
        <v>25</v>
      </c>
      <c r="C4126" s="80" t="s">
        <v>745</v>
      </c>
      <c r="D4126" s="78">
        <v>5</v>
      </c>
      <c r="E4126" s="78">
        <v>1</v>
      </c>
      <c r="F4126" s="78">
        <v>66</v>
      </c>
      <c r="G4126" s="78">
        <v>1</v>
      </c>
      <c r="H4126" s="31">
        <v>2166</v>
      </c>
      <c r="I4126" s="85">
        <v>150</v>
      </c>
      <c r="J4126" s="84">
        <f t="shared" si="3133"/>
        <v>324900</v>
      </c>
      <c r="K4126" s="85"/>
      <c r="L4126" s="85"/>
      <c r="M4126" s="85"/>
      <c r="N4126" s="85"/>
      <c r="O4126" s="85"/>
      <c r="P4126" s="85">
        <v>100</v>
      </c>
      <c r="Q4126" s="59"/>
      <c r="R4126" s="59">
        <f t="shared" si="3129"/>
        <v>0</v>
      </c>
      <c r="S4126" s="59"/>
      <c r="T4126" s="59"/>
      <c r="U4126" s="59">
        <f t="shared" si="3130"/>
        <v>0</v>
      </c>
      <c r="V4126" s="84">
        <f t="shared" si="3131"/>
        <v>324900</v>
      </c>
      <c r="W4126" s="84">
        <f t="shared" si="3132"/>
        <v>324900</v>
      </c>
      <c r="X4126" s="59"/>
      <c r="Y4126" s="609">
        <f t="shared" si="3127"/>
        <v>324900</v>
      </c>
      <c r="Z4126" s="85">
        <v>0.01</v>
      </c>
      <c r="AA4126" s="79">
        <f t="shared" si="3128"/>
        <v>32.49</v>
      </c>
    </row>
    <row r="4127" spans="1:27" ht="23.1" customHeight="1">
      <c r="A4127" s="624">
        <v>2150</v>
      </c>
      <c r="B4127" s="389" t="s">
        <v>25</v>
      </c>
      <c r="C4127" s="80" t="s">
        <v>746</v>
      </c>
      <c r="D4127" s="78">
        <v>21</v>
      </c>
      <c r="E4127" s="78">
        <v>0</v>
      </c>
      <c r="F4127" s="78">
        <v>0</v>
      </c>
      <c r="G4127" s="78">
        <v>1</v>
      </c>
      <c r="H4127" s="31">
        <v>8400</v>
      </c>
      <c r="I4127" s="85">
        <v>150</v>
      </c>
      <c r="J4127" s="84">
        <f t="shared" si="3133"/>
        <v>1260000</v>
      </c>
      <c r="K4127" s="85"/>
      <c r="L4127" s="85"/>
      <c r="M4127" s="85"/>
      <c r="N4127" s="85"/>
      <c r="O4127" s="85"/>
      <c r="P4127" s="85">
        <v>100</v>
      </c>
      <c r="Q4127" s="59"/>
      <c r="R4127" s="59">
        <f t="shared" si="3129"/>
        <v>0</v>
      </c>
      <c r="S4127" s="59"/>
      <c r="T4127" s="59"/>
      <c r="U4127" s="59">
        <f t="shared" si="3130"/>
        <v>0</v>
      </c>
      <c r="V4127" s="84">
        <f t="shared" si="3131"/>
        <v>1260000</v>
      </c>
      <c r="W4127" s="84">
        <f t="shared" si="3132"/>
        <v>1260000</v>
      </c>
      <c r="X4127" s="59"/>
      <c r="Y4127" s="609">
        <f t="shared" si="3127"/>
        <v>1260000</v>
      </c>
      <c r="Z4127" s="85">
        <v>0.01</v>
      </c>
      <c r="AA4127" s="79">
        <f t="shared" si="3128"/>
        <v>126</v>
      </c>
    </row>
    <row r="4128" spans="1:27" ht="23.1" customHeight="1">
      <c r="A4128" s="624">
        <v>2151</v>
      </c>
      <c r="B4128" s="389" t="s">
        <v>25</v>
      </c>
      <c r="C4128" s="80" t="s">
        <v>747</v>
      </c>
      <c r="D4128" s="78">
        <v>2</v>
      </c>
      <c r="E4128" s="78">
        <v>2</v>
      </c>
      <c r="F4128" s="78">
        <v>94</v>
      </c>
      <c r="G4128" s="78">
        <v>1</v>
      </c>
      <c r="H4128" s="31">
        <v>1094</v>
      </c>
      <c r="I4128" s="85">
        <v>150</v>
      </c>
      <c r="J4128" s="84">
        <f t="shared" si="3133"/>
        <v>164100</v>
      </c>
      <c r="K4128" s="85"/>
      <c r="L4128" s="85"/>
      <c r="M4128" s="85"/>
      <c r="N4128" s="85"/>
      <c r="O4128" s="85"/>
      <c r="P4128" s="85">
        <v>100</v>
      </c>
      <c r="Q4128" s="59"/>
      <c r="R4128" s="59">
        <f t="shared" si="3129"/>
        <v>0</v>
      </c>
      <c r="S4128" s="59"/>
      <c r="T4128" s="59"/>
      <c r="U4128" s="59">
        <f t="shared" si="3130"/>
        <v>0</v>
      </c>
      <c r="V4128" s="84">
        <f t="shared" si="3131"/>
        <v>164100</v>
      </c>
      <c r="W4128" s="84">
        <f t="shared" si="3132"/>
        <v>164100</v>
      </c>
      <c r="X4128" s="59"/>
      <c r="Y4128" s="609">
        <f t="shared" si="3127"/>
        <v>164100</v>
      </c>
      <c r="Z4128" s="85">
        <v>0.01</v>
      </c>
      <c r="AA4128" s="79">
        <f t="shared" si="3128"/>
        <v>16.41</v>
      </c>
    </row>
    <row r="4129" spans="1:27" ht="23.1" customHeight="1">
      <c r="A4129" s="624">
        <v>2152</v>
      </c>
      <c r="B4129" s="389" t="s">
        <v>25</v>
      </c>
      <c r="C4129" s="80" t="s">
        <v>748</v>
      </c>
      <c r="D4129" s="78">
        <v>6</v>
      </c>
      <c r="E4129" s="78">
        <v>0</v>
      </c>
      <c r="F4129" s="78">
        <v>36</v>
      </c>
      <c r="G4129" s="78">
        <v>1</v>
      </c>
      <c r="H4129" s="31">
        <v>2436</v>
      </c>
      <c r="I4129" s="85">
        <v>150</v>
      </c>
      <c r="J4129" s="84">
        <f t="shared" si="3133"/>
        <v>365400</v>
      </c>
      <c r="K4129" s="85"/>
      <c r="L4129" s="85"/>
      <c r="M4129" s="85"/>
      <c r="N4129" s="85"/>
      <c r="O4129" s="85"/>
      <c r="P4129" s="85">
        <v>100</v>
      </c>
      <c r="Q4129" s="59"/>
      <c r="R4129" s="59">
        <f t="shared" si="3129"/>
        <v>0</v>
      </c>
      <c r="S4129" s="59"/>
      <c r="T4129" s="59"/>
      <c r="U4129" s="59">
        <f t="shared" si="3130"/>
        <v>0</v>
      </c>
      <c r="V4129" s="84">
        <f t="shared" si="3131"/>
        <v>365400</v>
      </c>
      <c r="W4129" s="84">
        <f t="shared" si="3132"/>
        <v>365400</v>
      </c>
      <c r="X4129" s="59"/>
      <c r="Y4129" s="609">
        <f t="shared" si="3127"/>
        <v>365400</v>
      </c>
      <c r="Z4129" s="85">
        <v>0.01</v>
      </c>
      <c r="AA4129" s="79">
        <f t="shared" si="3128"/>
        <v>36.54</v>
      </c>
    </row>
    <row r="4130" spans="1:27" ht="23.1" customHeight="1">
      <c r="A4130" s="624">
        <v>2153</v>
      </c>
      <c r="B4130" s="389" t="s">
        <v>25</v>
      </c>
      <c r="C4130" s="80" t="s">
        <v>749</v>
      </c>
      <c r="D4130" s="78">
        <v>8</v>
      </c>
      <c r="E4130" s="78">
        <v>1</v>
      </c>
      <c r="F4130" s="78">
        <v>84</v>
      </c>
      <c r="G4130" s="78">
        <v>1</v>
      </c>
      <c r="H4130" s="31">
        <v>3384</v>
      </c>
      <c r="I4130" s="85">
        <v>100</v>
      </c>
      <c r="J4130" s="84">
        <f t="shared" si="3133"/>
        <v>338400</v>
      </c>
      <c r="K4130" s="85"/>
      <c r="L4130" s="85"/>
      <c r="M4130" s="85"/>
      <c r="N4130" s="85"/>
      <c r="O4130" s="85"/>
      <c r="P4130" s="85">
        <v>100</v>
      </c>
      <c r="Q4130" s="59"/>
      <c r="R4130" s="59">
        <f t="shared" si="3129"/>
        <v>0</v>
      </c>
      <c r="S4130" s="59"/>
      <c r="T4130" s="59"/>
      <c r="U4130" s="59">
        <f t="shared" si="3130"/>
        <v>0</v>
      </c>
      <c r="V4130" s="84">
        <f t="shared" si="3131"/>
        <v>338400</v>
      </c>
      <c r="W4130" s="84">
        <f t="shared" si="3132"/>
        <v>338400</v>
      </c>
      <c r="X4130" s="59"/>
      <c r="Y4130" s="609">
        <f t="shared" si="3127"/>
        <v>338400</v>
      </c>
      <c r="Z4130" s="85">
        <v>0.01</v>
      </c>
      <c r="AA4130" s="79">
        <f t="shared" si="3128"/>
        <v>33.840000000000003</v>
      </c>
    </row>
    <row r="4131" spans="1:27" ht="23.1" customHeight="1">
      <c r="A4131" s="624">
        <v>2154</v>
      </c>
      <c r="B4131" s="389" t="s">
        <v>25</v>
      </c>
      <c r="C4131" s="80" t="s">
        <v>750</v>
      </c>
      <c r="D4131" s="78">
        <v>13</v>
      </c>
      <c r="E4131" s="78">
        <v>0</v>
      </c>
      <c r="F4131" s="78">
        <v>75</v>
      </c>
      <c r="G4131" s="78">
        <v>1</v>
      </c>
      <c r="H4131" s="31">
        <v>5275</v>
      </c>
      <c r="I4131" s="85">
        <v>150</v>
      </c>
      <c r="J4131" s="84">
        <f t="shared" si="3133"/>
        <v>791250</v>
      </c>
      <c r="K4131" s="85"/>
      <c r="L4131" s="85"/>
      <c r="M4131" s="85"/>
      <c r="N4131" s="85"/>
      <c r="O4131" s="85"/>
      <c r="P4131" s="85">
        <v>100</v>
      </c>
      <c r="Q4131" s="59"/>
      <c r="R4131" s="59">
        <f t="shared" si="3129"/>
        <v>0</v>
      </c>
      <c r="S4131" s="59"/>
      <c r="T4131" s="59"/>
      <c r="U4131" s="59">
        <f t="shared" si="3130"/>
        <v>0</v>
      </c>
      <c r="V4131" s="84">
        <f t="shared" si="3131"/>
        <v>791250</v>
      </c>
      <c r="W4131" s="84">
        <f t="shared" si="3132"/>
        <v>791250</v>
      </c>
      <c r="X4131" s="59"/>
      <c r="Y4131" s="609">
        <f t="shared" si="3127"/>
        <v>791250</v>
      </c>
      <c r="Z4131" s="85">
        <v>0.01</v>
      </c>
      <c r="AA4131" s="79">
        <f t="shared" si="3128"/>
        <v>79.125</v>
      </c>
    </row>
    <row r="4132" spans="1:27" ht="23.1" customHeight="1">
      <c r="A4132" s="624">
        <v>2155</v>
      </c>
      <c r="B4132" s="389" t="s">
        <v>25</v>
      </c>
      <c r="C4132" s="80" t="s">
        <v>751</v>
      </c>
      <c r="D4132" s="78">
        <v>10</v>
      </c>
      <c r="E4132" s="78">
        <v>0</v>
      </c>
      <c r="F4132" s="78">
        <v>80</v>
      </c>
      <c r="G4132" s="78">
        <v>1</v>
      </c>
      <c r="H4132" s="31">
        <v>4080</v>
      </c>
      <c r="I4132" s="85">
        <v>150</v>
      </c>
      <c r="J4132" s="84">
        <f t="shared" si="3133"/>
        <v>612000</v>
      </c>
      <c r="K4132" s="85"/>
      <c r="L4132" s="85"/>
      <c r="M4132" s="85"/>
      <c r="N4132" s="85"/>
      <c r="O4132" s="85"/>
      <c r="P4132" s="85">
        <v>100</v>
      </c>
      <c r="Q4132" s="59"/>
      <c r="R4132" s="59">
        <f t="shared" si="3129"/>
        <v>0</v>
      </c>
      <c r="S4132" s="59"/>
      <c r="T4132" s="59"/>
      <c r="U4132" s="59">
        <f t="shared" si="3130"/>
        <v>0</v>
      </c>
      <c r="V4132" s="84">
        <f t="shared" si="3131"/>
        <v>612000</v>
      </c>
      <c r="W4132" s="84">
        <f t="shared" si="3132"/>
        <v>612000</v>
      </c>
      <c r="X4132" s="59"/>
      <c r="Y4132" s="609">
        <f t="shared" si="3127"/>
        <v>612000</v>
      </c>
      <c r="Z4132" s="85">
        <v>0.01</v>
      </c>
      <c r="AA4132" s="79">
        <f t="shared" si="3128"/>
        <v>61.2</v>
      </c>
    </row>
    <row r="4133" spans="1:27" ht="23.1" customHeight="1">
      <c r="A4133" s="624">
        <v>2156</v>
      </c>
      <c r="B4133" s="389" t="s">
        <v>25</v>
      </c>
      <c r="C4133" s="80" t="s">
        <v>752</v>
      </c>
      <c r="D4133" s="78">
        <v>4</v>
      </c>
      <c r="E4133" s="78">
        <v>3</v>
      </c>
      <c r="F4133" s="78">
        <v>30</v>
      </c>
      <c r="G4133" s="78">
        <v>1</v>
      </c>
      <c r="H4133" s="31">
        <v>1930</v>
      </c>
      <c r="I4133" s="85">
        <v>150</v>
      </c>
      <c r="J4133" s="84">
        <f t="shared" si="3133"/>
        <v>289500</v>
      </c>
      <c r="K4133" s="85"/>
      <c r="L4133" s="85"/>
      <c r="M4133" s="85"/>
      <c r="N4133" s="85"/>
      <c r="O4133" s="85"/>
      <c r="P4133" s="85">
        <v>100</v>
      </c>
      <c r="Q4133" s="59"/>
      <c r="R4133" s="59">
        <f t="shared" si="3129"/>
        <v>0</v>
      </c>
      <c r="S4133" s="59"/>
      <c r="T4133" s="59"/>
      <c r="U4133" s="59">
        <f t="shared" si="3130"/>
        <v>0</v>
      </c>
      <c r="V4133" s="84">
        <f t="shared" si="3131"/>
        <v>289500</v>
      </c>
      <c r="W4133" s="84">
        <f t="shared" si="3132"/>
        <v>289500</v>
      </c>
      <c r="X4133" s="59"/>
      <c r="Y4133" s="609">
        <f t="shared" si="3127"/>
        <v>289500</v>
      </c>
      <c r="Z4133" s="85">
        <v>0.01</v>
      </c>
      <c r="AA4133" s="79">
        <f t="shared" si="3128"/>
        <v>28.95</v>
      </c>
    </row>
    <row r="4134" spans="1:27" ht="23.1" customHeight="1">
      <c r="A4134" s="624">
        <v>2157</v>
      </c>
      <c r="B4134" s="389" t="s">
        <v>25</v>
      </c>
      <c r="C4134" s="80" t="s">
        <v>753</v>
      </c>
      <c r="D4134" s="78">
        <v>6</v>
      </c>
      <c r="E4134" s="78">
        <v>3</v>
      </c>
      <c r="F4134" s="78">
        <v>74</v>
      </c>
      <c r="G4134" s="78">
        <v>1</v>
      </c>
      <c r="H4134" s="31">
        <v>2774</v>
      </c>
      <c r="I4134" s="85">
        <v>150</v>
      </c>
      <c r="J4134" s="84">
        <f t="shared" si="3133"/>
        <v>416100</v>
      </c>
      <c r="K4134" s="85"/>
      <c r="L4134" s="85"/>
      <c r="M4134" s="85"/>
      <c r="N4134" s="85"/>
      <c r="O4134" s="85"/>
      <c r="P4134" s="85">
        <v>100</v>
      </c>
      <c r="Q4134" s="59"/>
      <c r="R4134" s="59">
        <f t="shared" si="3129"/>
        <v>0</v>
      </c>
      <c r="S4134" s="59"/>
      <c r="T4134" s="59"/>
      <c r="U4134" s="59">
        <f t="shared" si="3130"/>
        <v>0</v>
      </c>
      <c r="V4134" s="84">
        <f t="shared" si="3131"/>
        <v>416100</v>
      </c>
      <c r="W4134" s="84">
        <f t="shared" si="3132"/>
        <v>416100</v>
      </c>
      <c r="X4134" s="59"/>
      <c r="Y4134" s="609">
        <f t="shared" si="3127"/>
        <v>416100</v>
      </c>
      <c r="Z4134" s="85">
        <v>0.01</v>
      </c>
      <c r="AA4134" s="79">
        <f t="shared" si="3128"/>
        <v>41.61</v>
      </c>
    </row>
    <row r="4135" spans="1:27" ht="23.1" customHeight="1">
      <c r="A4135" s="624">
        <v>2158</v>
      </c>
      <c r="B4135" s="389" t="s">
        <v>25</v>
      </c>
      <c r="C4135" s="80" t="s">
        <v>754</v>
      </c>
      <c r="D4135" s="78">
        <v>2</v>
      </c>
      <c r="E4135" s="78">
        <v>2</v>
      </c>
      <c r="F4135" s="78">
        <v>99</v>
      </c>
      <c r="G4135" s="78">
        <v>1</v>
      </c>
      <c r="H4135" s="31">
        <v>1099</v>
      </c>
      <c r="I4135" s="85">
        <v>100</v>
      </c>
      <c r="J4135" s="84">
        <f t="shared" si="3133"/>
        <v>109900</v>
      </c>
      <c r="K4135" s="85"/>
      <c r="L4135" s="85"/>
      <c r="M4135" s="85"/>
      <c r="N4135" s="85"/>
      <c r="O4135" s="85"/>
      <c r="P4135" s="85">
        <v>100</v>
      </c>
      <c r="Q4135" s="59"/>
      <c r="R4135" s="59">
        <f t="shared" si="3129"/>
        <v>0</v>
      </c>
      <c r="S4135" s="59"/>
      <c r="T4135" s="59"/>
      <c r="U4135" s="59">
        <f t="shared" si="3130"/>
        <v>0</v>
      </c>
      <c r="V4135" s="84">
        <f t="shared" si="3131"/>
        <v>109900</v>
      </c>
      <c r="W4135" s="84">
        <f t="shared" si="3132"/>
        <v>109900</v>
      </c>
      <c r="X4135" s="59"/>
      <c r="Y4135" s="609">
        <f t="shared" si="3127"/>
        <v>109900</v>
      </c>
      <c r="Z4135" s="85">
        <v>0.01</v>
      </c>
      <c r="AA4135" s="79">
        <f t="shared" si="3128"/>
        <v>10.99</v>
      </c>
    </row>
    <row r="4136" spans="1:27" ht="23.1" customHeight="1">
      <c r="A4136" s="624">
        <v>2159</v>
      </c>
      <c r="B4136" s="389" t="s">
        <v>25</v>
      </c>
      <c r="C4136" s="80" t="s">
        <v>755</v>
      </c>
      <c r="D4136" s="78">
        <v>1</v>
      </c>
      <c r="E4136" s="78">
        <v>3</v>
      </c>
      <c r="F4136" s="78">
        <v>2</v>
      </c>
      <c r="G4136" s="78">
        <v>1</v>
      </c>
      <c r="H4136" s="31">
        <v>702</v>
      </c>
      <c r="I4136" s="85">
        <v>150</v>
      </c>
      <c r="J4136" s="84">
        <f t="shared" si="3133"/>
        <v>105300</v>
      </c>
      <c r="K4136" s="85"/>
      <c r="L4136" s="85"/>
      <c r="M4136" s="85"/>
      <c r="N4136" s="85"/>
      <c r="O4136" s="85"/>
      <c r="P4136" s="85">
        <v>100</v>
      </c>
      <c r="Q4136" s="59"/>
      <c r="R4136" s="59">
        <f t="shared" si="3129"/>
        <v>0</v>
      </c>
      <c r="S4136" s="59"/>
      <c r="T4136" s="59"/>
      <c r="U4136" s="59">
        <f t="shared" si="3130"/>
        <v>0</v>
      </c>
      <c r="V4136" s="84">
        <f t="shared" si="3131"/>
        <v>105300</v>
      </c>
      <c r="W4136" s="84">
        <f t="shared" si="3132"/>
        <v>105300</v>
      </c>
      <c r="X4136" s="59"/>
      <c r="Y4136" s="609">
        <f t="shared" si="3127"/>
        <v>105300</v>
      </c>
      <c r="Z4136" s="85">
        <v>0.01</v>
      </c>
      <c r="AA4136" s="79">
        <f t="shared" si="3128"/>
        <v>10.53</v>
      </c>
    </row>
    <row r="4137" spans="1:27" ht="23.1" customHeight="1">
      <c r="A4137" s="624">
        <v>2160</v>
      </c>
      <c r="B4137" s="389" t="s">
        <v>25</v>
      </c>
      <c r="C4137" s="80" t="s">
        <v>756</v>
      </c>
      <c r="D4137" s="78">
        <v>3</v>
      </c>
      <c r="E4137" s="78">
        <v>2</v>
      </c>
      <c r="F4137" s="78">
        <v>69</v>
      </c>
      <c r="G4137" s="78">
        <v>1</v>
      </c>
      <c r="H4137" s="31">
        <v>1469</v>
      </c>
      <c r="I4137" s="85">
        <v>100</v>
      </c>
      <c r="J4137" s="84">
        <f t="shared" si="3133"/>
        <v>146900</v>
      </c>
      <c r="K4137" s="85"/>
      <c r="L4137" s="85"/>
      <c r="M4137" s="85"/>
      <c r="N4137" s="85"/>
      <c r="O4137" s="85"/>
      <c r="P4137" s="85">
        <v>100</v>
      </c>
      <c r="Q4137" s="59"/>
      <c r="R4137" s="59">
        <f t="shared" si="3129"/>
        <v>0</v>
      </c>
      <c r="S4137" s="59"/>
      <c r="T4137" s="59"/>
      <c r="U4137" s="59">
        <f t="shared" si="3130"/>
        <v>0</v>
      </c>
      <c r="V4137" s="84">
        <f t="shared" si="3131"/>
        <v>146900</v>
      </c>
      <c r="W4137" s="84">
        <f t="shared" si="3132"/>
        <v>146900</v>
      </c>
      <c r="X4137" s="59"/>
      <c r="Y4137" s="609">
        <f t="shared" si="3127"/>
        <v>146900</v>
      </c>
      <c r="Z4137" s="85">
        <v>0.01</v>
      </c>
      <c r="AA4137" s="79">
        <f t="shared" si="3128"/>
        <v>14.69</v>
      </c>
    </row>
    <row r="4138" spans="1:27" ht="23.1" customHeight="1">
      <c r="A4138" s="624">
        <v>2161</v>
      </c>
      <c r="B4138" s="389" t="s">
        <v>25</v>
      </c>
      <c r="C4138" s="80" t="s">
        <v>757</v>
      </c>
      <c r="D4138" s="78">
        <v>2</v>
      </c>
      <c r="E4138" s="78">
        <v>3</v>
      </c>
      <c r="F4138" s="78">
        <v>12</v>
      </c>
      <c r="G4138" s="78">
        <v>1</v>
      </c>
      <c r="H4138" s="31">
        <v>712</v>
      </c>
      <c r="I4138" s="85">
        <v>100</v>
      </c>
      <c r="J4138" s="84">
        <f t="shared" si="3133"/>
        <v>71200</v>
      </c>
      <c r="K4138" s="85"/>
      <c r="L4138" s="85"/>
      <c r="M4138" s="85"/>
      <c r="N4138" s="85"/>
      <c r="O4138" s="85"/>
      <c r="P4138" s="85">
        <v>100</v>
      </c>
      <c r="Q4138" s="59"/>
      <c r="R4138" s="59">
        <f t="shared" si="3129"/>
        <v>0</v>
      </c>
      <c r="S4138" s="59"/>
      <c r="T4138" s="59"/>
      <c r="U4138" s="59">
        <f t="shared" si="3130"/>
        <v>0</v>
      </c>
      <c r="V4138" s="84">
        <f t="shared" si="3131"/>
        <v>71200</v>
      </c>
      <c r="W4138" s="84">
        <f t="shared" si="3132"/>
        <v>71200</v>
      </c>
      <c r="X4138" s="59"/>
      <c r="Y4138" s="609">
        <f t="shared" si="3127"/>
        <v>71200</v>
      </c>
      <c r="Z4138" s="85">
        <v>0.01</v>
      </c>
      <c r="AA4138" s="79">
        <f t="shared" si="3128"/>
        <v>7.12</v>
      </c>
    </row>
    <row r="4139" spans="1:27" ht="23.1" customHeight="1">
      <c r="A4139" s="624">
        <v>2162</v>
      </c>
      <c r="B4139" s="389" t="s">
        <v>25</v>
      </c>
      <c r="C4139" s="80" t="s">
        <v>758</v>
      </c>
      <c r="D4139" s="78">
        <v>9</v>
      </c>
      <c r="E4139" s="78">
        <v>1</v>
      </c>
      <c r="F4139" s="78">
        <v>80</v>
      </c>
      <c r="G4139" s="78">
        <v>1</v>
      </c>
      <c r="H4139" s="31">
        <v>3780</v>
      </c>
      <c r="I4139" s="85">
        <v>150</v>
      </c>
      <c r="J4139" s="84">
        <f t="shared" si="3133"/>
        <v>567000</v>
      </c>
      <c r="K4139" s="85"/>
      <c r="L4139" s="85"/>
      <c r="M4139" s="85"/>
      <c r="N4139" s="85"/>
      <c r="O4139" s="85"/>
      <c r="P4139" s="85">
        <v>100</v>
      </c>
      <c r="Q4139" s="59"/>
      <c r="R4139" s="59">
        <f t="shared" si="3129"/>
        <v>0</v>
      </c>
      <c r="S4139" s="59"/>
      <c r="T4139" s="59"/>
      <c r="U4139" s="59">
        <f t="shared" si="3130"/>
        <v>0</v>
      </c>
      <c r="V4139" s="84">
        <f t="shared" si="3131"/>
        <v>567000</v>
      </c>
      <c r="W4139" s="84">
        <f t="shared" si="3132"/>
        <v>567000</v>
      </c>
      <c r="X4139" s="59"/>
      <c r="Y4139" s="609">
        <f t="shared" si="3127"/>
        <v>567000</v>
      </c>
      <c r="Z4139" s="85">
        <v>0.01</v>
      </c>
      <c r="AA4139" s="79">
        <f t="shared" si="3128"/>
        <v>56.7</v>
      </c>
    </row>
    <row r="4140" spans="1:27" ht="23.1" customHeight="1">
      <c r="A4140" s="624">
        <v>2163</v>
      </c>
      <c r="B4140" s="389" t="s">
        <v>25</v>
      </c>
      <c r="C4140" s="80" t="s">
        <v>759</v>
      </c>
      <c r="D4140" s="78">
        <v>3</v>
      </c>
      <c r="E4140" s="78">
        <v>0</v>
      </c>
      <c r="F4140" s="78">
        <v>89</v>
      </c>
      <c r="G4140" s="78">
        <v>1</v>
      </c>
      <c r="H4140" s="31">
        <v>1289</v>
      </c>
      <c r="I4140" s="85">
        <v>150</v>
      </c>
      <c r="J4140" s="84">
        <f t="shared" si="3133"/>
        <v>193350</v>
      </c>
      <c r="K4140" s="85"/>
      <c r="L4140" s="85"/>
      <c r="M4140" s="85"/>
      <c r="N4140" s="85"/>
      <c r="O4140" s="85"/>
      <c r="P4140" s="85">
        <v>100</v>
      </c>
      <c r="Q4140" s="59"/>
      <c r="R4140" s="59">
        <f t="shared" si="3129"/>
        <v>0</v>
      </c>
      <c r="S4140" s="59"/>
      <c r="T4140" s="59"/>
      <c r="U4140" s="59">
        <f t="shared" si="3130"/>
        <v>0</v>
      </c>
      <c r="V4140" s="84">
        <f t="shared" si="3131"/>
        <v>193350</v>
      </c>
      <c r="W4140" s="84">
        <f t="shared" si="3132"/>
        <v>193350</v>
      </c>
      <c r="X4140" s="59"/>
      <c r="Y4140" s="609">
        <f t="shared" si="3127"/>
        <v>193350</v>
      </c>
      <c r="Z4140" s="85">
        <v>0.01</v>
      </c>
      <c r="AA4140" s="79">
        <f t="shared" si="3128"/>
        <v>19.335000000000001</v>
      </c>
    </row>
    <row r="4141" spans="1:27" ht="23.1" customHeight="1">
      <c r="A4141" s="624">
        <v>2164</v>
      </c>
      <c r="B4141" s="389" t="s">
        <v>25</v>
      </c>
      <c r="C4141" s="80" t="s">
        <v>760</v>
      </c>
      <c r="D4141" s="78">
        <v>8</v>
      </c>
      <c r="E4141" s="78">
        <v>1</v>
      </c>
      <c r="F4141" s="78">
        <v>62</v>
      </c>
      <c r="G4141" s="78">
        <v>1</v>
      </c>
      <c r="H4141" s="31">
        <v>3362</v>
      </c>
      <c r="I4141" s="85">
        <v>150</v>
      </c>
      <c r="J4141" s="84">
        <f t="shared" si="3133"/>
        <v>504300</v>
      </c>
      <c r="K4141" s="85"/>
      <c r="L4141" s="85"/>
      <c r="M4141" s="85"/>
      <c r="N4141" s="85"/>
      <c r="O4141" s="85"/>
      <c r="P4141" s="85">
        <v>100</v>
      </c>
      <c r="Q4141" s="59"/>
      <c r="R4141" s="59">
        <f t="shared" si="3129"/>
        <v>0</v>
      </c>
      <c r="S4141" s="59"/>
      <c r="T4141" s="59"/>
      <c r="U4141" s="59">
        <f t="shared" si="3130"/>
        <v>0</v>
      </c>
      <c r="V4141" s="84">
        <f t="shared" si="3131"/>
        <v>504300</v>
      </c>
      <c r="W4141" s="84">
        <f t="shared" si="3132"/>
        <v>504300</v>
      </c>
      <c r="X4141" s="59"/>
      <c r="Y4141" s="609">
        <f t="shared" si="3127"/>
        <v>504300</v>
      </c>
      <c r="Z4141" s="85">
        <v>0.01</v>
      </c>
      <c r="AA4141" s="79">
        <f t="shared" si="3128"/>
        <v>50.43</v>
      </c>
    </row>
    <row r="4142" spans="1:27" ht="23.1" customHeight="1">
      <c r="A4142" s="624">
        <v>2165</v>
      </c>
      <c r="B4142" s="389" t="s">
        <v>25</v>
      </c>
      <c r="C4142" s="80" t="s">
        <v>761</v>
      </c>
      <c r="D4142" s="78">
        <v>7</v>
      </c>
      <c r="E4142" s="78">
        <v>3</v>
      </c>
      <c r="F4142" s="78">
        <v>21</v>
      </c>
      <c r="G4142" s="78">
        <v>1</v>
      </c>
      <c r="H4142" s="31">
        <v>3121</v>
      </c>
      <c r="I4142" s="85">
        <v>150</v>
      </c>
      <c r="J4142" s="84">
        <f t="shared" si="3133"/>
        <v>468150</v>
      </c>
      <c r="K4142" s="85"/>
      <c r="L4142" s="85"/>
      <c r="M4142" s="85"/>
      <c r="N4142" s="85"/>
      <c r="O4142" s="85"/>
      <c r="P4142" s="85">
        <v>100</v>
      </c>
      <c r="Q4142" s="59"/>
      <c r="R4142" s="59">
        <f t="shared" si="3129"/>
        <v>0</v>
      </c>
      <c r="S4142" s="59"/>
      <c r="T4142" s="59"/>
      <c r="U4142" s="59">
        <f t="shared" si="3130"/>
        <v>0</v>
      </c>
      <c r="V4142" s="84">
        <f t="shared" si="3131"/>
        <v>468150</v>
      </c>
      <c r="W4142" s="84">
        <f t="shared" si="3132"/>
        <v>468150</v>
      </c>
      <c r="X4142" s="59"/>
      <c r="Y4142" s="609">
        <f t="shared" si="3127"/>
        <v>468150</v>
      </c>
      <c r="Z4142" s="85">
        <v>0.01</v>
      </c>
      <c r="AA4142" s="79">
        <f t="shared" si="3128"/>
        <v>46.814999999999998</v>
      </c>
    </row>
    <row r="4143" spans="1:27" ht="23.1" customHeight="1">
      <c r="A4143" s="624">
        <v>2166</v>
      </c>
      <c r="B4143" s="389" t="s">
        <v>25</v>
      </c>
      <c r="C4143" s="80" t="s">
        <v>762</v>
      </c>
      <c r="D4143" s="78">
        <v>24</v>
      </c>
      <c r="E4143" s="78">
        <v>0</v>
      </c>
      <c r="F4143" s="78">
        <v>25</v>
      </c>
      <c r="G4143" s="78">
        <v>1</v>
      </c>
      <c r="H4143" s="31">
        <v>9625</v>
      </c>
      <c r="I4143" s="85">
        <v>150</v>
      </c>
      <c r="J4143" s="84">
        <f t="shared" si="3133"/>
        <v>1443750</v>
      </c>
      <c r="K4143" s="85"/>
      <c r="L4143" s="85"/>
      <c r="M4143" s="85"/>
      <c r="N4143" s="85"/>
      <c r="O4143" s="85"/>
      <c r="P4143" s="85">
        <v>100</v>
      </c>
      <c r="Q4143" s="59"/>
      <c r="R4143" s="59">
        <f t="shared" si="3129"/>
        <v>0</v>
      </c>
      <c r="S4143" s="59"/>
      <c r="T4143" s="59"/>
      <c r="U4143" s="59">
        <f t="shared" si="3130"/>
        <v>0</v>
      </c>
      <c r="V4143" s="84">
        <f t="shared" si="3131"/>
        <v>1443750</v>
      </c>
      <c r="W4143" s="84">
        <f t="shared" si="3132"/>
        <v>1443750</v>
      </c>
      <c r="X4143" s="59"/>
      <c r="Y4143" s="609">
        <f t="shared" si="3127"/>
        <v>1443750</v>
      </c>
      <c r="Z4143" s="85">
        <v>0.01</v>
      </c>
      <c r="AA4143" s="79">
        <f t="shared" si="3128"/>
        <v>144.375</v>
      </c>
    </row>
    <row r="4144" spans="1:27" ht="23.1" customHeight="1">
      <c r="A4144" s="624">
        <v>2167</v>
      </c>
      <c r="B4144" s="389" t="s">
        <v>25</v>
      </c>
      <c r="C4144" s="80" t="s">
        <v>763</v>
      </c>
      <c r="D4144" s="78">
        <v>23</v>
      </c>
      <c r="E4144" s="78">
        <v>3</v>
      </c>
      <c r="F4144" s="78">
        <v>89</v>
      </c>
      <c r="G4144" s="78">
        <v>1</v>
      </c>
      <c r="H4144" s="31">
        <v>9589</v>
      </c>
      <c r="I4144" s="85">
        <v>150</v>
      </c>
      <c r="J4144" s="84">
        <f t="shared" si="3133"/>
        <v>1438350</v>
      </c>
      <c r="K4144" s="85"/>
      <c r="L4144" s="85"/>
      <c r="M4144" s="85"/>
      <c r="N4144" s="85"/>
      <c r="O4144" s="85"/>
      <c r="P4144" s="85">
        <v>100</v>
      </c>
      <c r="Q4144" s="59"/>
      <c r="R4144" s="59">
        <f t="shared" si="3129"/>
        <v>0</v>
      </c>
      <c r="S4144" s="59"/>
      <c r="T4144" s="59"/>
      <c r="U4144" s="59">
        <f t="shared" si="3130"/>
        <v>0</v>
      </c>
      <c r="V4144" s="84">
        <f t="shared" si="3131"/>
        <v>1438350</v>
      </c>
      <c r="W4144" s="84">
        <f t="shared" si="3132"/>
        <v>1438350</v>
      </c>
      <c r="X4144" s="59"/>
      <c r="Y4144" s="609">
        <f t="shared" si="3127"/>
        <v>1438350</v>
      </c>
      <c r="Z4144" s="85">
        <v>0.01</v>
      </c>
      <c r="AA4144" s="79">
        <f t="shared" si="3128"/>
        <v>143.83500000000001</v>
      </c>
    </row>
    <row r="4145" spans="1:27" ht="23.1" customHeight="1">
      <c r="A4145" s="624">
        <v>2168</v>
      </c>
      <c r="B4145" s="389" t="s">
        <v>25</v>
      </c>
      <c r="C4145" s="80" t="s">
        <v>764</v>
      </c>
      <c r="D4145" s="78">
        <v>1</v>
      </c>
      <c r="E4145" s="78">
        <v>2</v>
      </c>
      <c r="F4145" s="78">
        <v>18</v>
      </c>
      <c r="G4145" s="78">
        <v>1</v>
      </c>
      <c r="H4145" s="31">
        <v>618</v>
      </c>
      <c r="I4145" s="85">
        <v>100</v>
      </c>
      <c r="J4145" s="84">
        <f t="shared" si="3133"/>
        <v>61800</v>
      </c>
      <c r="K4145" s="85"/>
      <c r="L4145" s="85"/>
      <c r="M4145" s="85"/>
      <c r="N4145" s="85"/>
      <c r="O4145" s="85"/>
      <c r="P4145" s="85">
        <v>100</v>
      </c>
      <c r="Q4145" s="59"/>
      <c r="R4145" s="59">
        <f t="shared" si="3129"/>
        <v>0</v>
      </c>
      <c r="S4145" s="59"/>
      <c r="T4145" s="59"/>
      <c r="U4145" s="59">
        <f t="shared" si="3130"/>
        <v>0</v>
      </c>
      <c r="V4145" s="84">
        <f t="shared" si="3131"/>
        <v>61800</v>
      </c>
      <c r="W4145" s="84">
        <f t="shared" si="3132"/>
        <v>61800</v>
      </c>
      <c r="X4145" s="59"/>
      <c r="Y4145" s="609">
        <f t="shared" si="3127"/>
        <v>61800</v>
      </c>
      <c r="Z4145" s="85">
        <v>0.01</v>
      </c>
      <c r="AA4145" s="79">
        <f t="shared" si="3128"/>
        <v>6.18</v>
      </c>
    </row>
    <row r="4146" spans="1:27" ht="23.1" customHeight="1">
      <c r="A4146" s="624">
        <v>2169</v>
      </c>
      <c r="B4146" s="389" t="s">
        <v>25</v>
      </c>
      <c r="C4146" s="80" t="s">
        <v>765</v>
      </c>
      <c r="D4146" s="78">
        <v>1</v>
      </c>
      <c r="E4146" s="78">
        <v>3</v>
      </c>
      <c r="F4146" s="78">
        <v>91</v>
      </c>
      <c r="G4146" s="78">
        <v>1</v>
      </c>
      <c r="H4146" s="31">
        <v>791</v>
      </c>
      <c r="I4146" s="85">
        <v>150</v>
      </c>
      <c r="J4146" s="84">
        <f t="shared" si="3133"/>
        <v>118650</v>
      </c>
      <c r="K4146" s="85"/>
      <c r="L4146" s="85"/>
      <c r="M4146" s="85"/>
      <c r="N4146" s="85"/>
      <c r="O4146" s="85"/>
      <c r="P4146" s="85">
        <v>100</v>
      </c>
      <c r="Q4146" s="59"/>
      <c r="R4146" s="59">
        <f t="shared" si="3129"/>
        <v>0</v>
      </c>
      <c r="S4146" s="59"/>
      <c r="T4146" s="59"/>
      <c r="U4146" s="59">
        <f t="shared" si="3130"/>
        <v>0</v>
      </c>
      <c r="V4146" s="84">
        <f t="shared" si="3131"/>
        <v>118650</v>
      </c>
      <c r="W4146" s="84">
        <f t="shared" si="3132"/>
        <v>118650</v>
      </c>
      <c r="X4146" s="59"/>
      <c r="Y4146" s="609">
        <f t="shared" si="3127"/>
        <v>118650</v>
      </c>
      <c r="Z4146" s="85">
        <v>0.01</v>
      </c>
      <c r="AA4146" s="79">
        <f t="shared" si="3128"/>
        <v>11.865</v>
      </c>
    </row>
    <row r="4147" spans="1:27" ht="23.1" customHeight="1">
      <c r="A4147" s="624">
        <v>2170</v>
      </c>
      <c r="B4147" s="389" t="s">
        <v>25</v>
      </c>
      <c r="C4147" s="80" t="s">
        <v>766</v>
      </c>
      <c r="D4147" s="78">
        <v>12</v>
      </c>
      <c r="E4147" s="78">
        <v>0</v>
      </c>
      <c r="F4147" s="78">
        <v>3</v>
      </c>
      <c r="G4147" s="78">
        <v>1</v>
      </c>
      <c r="H4147" s="31">
        <v>4803</v>
      </c>
      <c r="I4147" s="85">
        <v>150</v>
      </c>
      <c r="J4147" s="84">
        <f t="shared" si="3133"/>
        <v>720450</v>
      </c>
      <c r="K4147" s="85"/>
      <c r="L4147" s="85"/>
      <c r="M4147" s="85"/>
      <c r="N4147" s="85"/>
      <c r="O4147" s="85"/>
      <c r="P4147" s="85">
        <v>100</v>
      </c>
      <c r="Q4147" s="59"/>
      <c r="R4147" s="59">
        <f t="shared" si="3129"/>
        <v>0</v>
      </c>
      <c r="S4147" s="59"/>
      <c r="T4147" s="59"/>
      <c r="U4147" s="59">
        <f t="shared" si="3130"/>
        <v>0</v>
      </c>
      <c r="V4147" s="84">
        <f t="shared" si="3131"/>
        <v>720450</v>
      </c>
      <c r="W4147" s="84">
        <f t="shared" si="3132"/>
        <v>720450</v>
      </c>
      <c r="X4147" s="59"/>
      <c r="Y4147" s="609">
        <f t="shared" si="3127"/>
        <v>720450</v>
      </c>
      <c r="Z4147" s="85">
        <v>0.01</v>
      </c>
      <c r="AA4147" s="79">
        <f t="shared" si="3128"/>
        <v>72.045000000000002</v>
      </c>
    </row>
    <row r="4148" spans="1:27" ht="23.1" customHeight="1">
      <c r="A4148" s="624">
        <v>2171</v>
      </c>
      <c r="B4148" s="389" t="s">
        <v>25</v>
      </c>
      <c r="C4148" s="80" t="s">
        <v>767</v>
      </c>
      <c r="D4148" s="78">
        <v>13</v>
      </c>
      <c r="E4148" s="78">
        <v>3</v>
      </c>
      <c r="F4148" s="78">
        <v>99</v>
      </c>
      <c r="G4148" s="78">
        <v>1</v>
      </c>
      <c r="H4148" s="31">
        <v>5599</v>
      </c>
      <c r="I4148" s="85">
        <v>150</v>
      </c>
      <c r="J4148" s="84">
        <f t="shared" si="3133"/>
        <v>839850</v>
      </c>
      <c r="K4148" s="85"/>
      <c r="L4148" s="85"/>
      <c r="M4148" s="85"/>
      <c r="N4148" s="85"/>
      <c r="O4148" s="85"/>
      <c r="P4148" s="85">
        <v>100</v>
      </c>
      <c r="Q4148" s="59"/>
      <c r="R4148" s="59">
        <f t="shared" si="3129"/>
        <v>0</v>
      </c>
      <c r="S4148" s="59"/>
      <c r="T4148" s="59"/>
      <c r="U4148" s="59">
        <f t="shared" si="3130"/>
        <v>0</v>
      </c>
      <c r="V4148" s="84">
        <f t="shared" si="3131"/>
        <v>839850</v>
      </c>
      <c r="W4148" s="84">
        <f t="shared" si="3132"/>
        <v>839850</v>
      </c>
      <c r="X4148" s="59"/>
      <c r="Y4148" s="609">
        <f t="shared" si="3127"/>
        <v>839850</v>
      </c>
      <c r="Z4148" s="85">
        <v>0.01</v>
      </c>
      <c r="AA4148" s="79">
        <f t="shared" si="3128"/>
        <v>83.984999999999999</v>
      </c>
    </row>
    <row r="4149" spans="1:27" ht="23.1" customHeight="1">
      <c r="A4149" s="624">
        <v>2172</v>
      </c>
      <c r="B4149" s="389" t="s">
        <v>25</v>
      </c>
      <c r="C4149" s="80" t="s">
        <v>768</v>
      </c>
      <c r="D4149" s="78">
        <v>4</v>
      </c>
      <c r="E4149" s="78">
        <v>0</v>
      </c>
      <c r="F4149" s="78">
        <v>90</v>
      </c>
      <c r="G4149" s="78">
        <v>1</v>
      </c>
      <c r="H4149" s="31">
        <v>1690</v>
      </c>
      <c r="I4149" s="85">
        <v>150</v>
      </c>
      <c r="J4149" s="84">
        <f t="shared" si="3133"/>
        <v>253500</v>
      </c>
      <c r="K4149" s="85"/>
      <c r="L4149" s="85"/>
      <c r="M4149" s="85"/>
      <c r="N4149" s="85"/>
      <c r="O4149" s="85"/>
      <c r="P4149" s="85">
        <v>100</v>
      </c>
      <c r="Q4149" s="59"/>
      <c r="R4149" s="59">
        <f t="shared" si="3129"/>
        <v>0</v>
      </c>
      <c r="S4149" s="59"/>
      <c r="T4149" s="59"/>
      <c r="U4149" s="59">
        <f t="shared" si="3130"/>
        <v>0</v>
      </c>
      <c r="V4149" s="84">
        <f t="shared" si="3131"/>
        <v>253500</v>
      </c>
      <c r="W4149" s="84">
        <f t="shared" si="3132"/>
        <v>253500</v>
      </c>
      <c r="X4149" s="59"/>
      <c r="Y4149" s="609">
        <f t="shared" si="3127"/>
        <v>253500</v>
      </c>
      <c r="Z4149" s="85">
        <v>0.01</v>
      </c>
      <c r="AA4149" s="79">
        <f t="shared" si="3128"/>
        <v>25.35</v>
      </c>
    </row>
    <row r="4150" spans="1:27" ht="23.1" customHeight="1">
      <c r="A4150" s="624">
        <v>2173</v>
      </c>
      <c r="B4150" s="389" t="s">
        <v>25</v>
      </c>
      <c r="C4150" s="80" t="s">
        <v>769</v>
      </c>
      <c r="D4150" s="78">
        <v>13</v>
      </c>
      <c r="E4150" s="78">
        <v>0</v>
      </c>
      <c r="F4150" s="78">
        <v>47</v>
      </c>
      <c r="G4150" s="78">
        <v>1</v>
      </c>
      <c r="H4150" s="31">
        <v>5247</v>
      </c>
      <c r="I4150" s="85">
        <v>150</v>
      </c>
      <c r="J4150" s="84">
        <f t="shared" si="3133"/>
        <v>787050</v>
      </c>
      <c r="K4150" s="85"/>
      <c r="L4150" s="85"/>
      <c r="M4150" s="85"/>
      <c r="N4150" s="85"/>
      <c r="O4150" s="85"/>
      <c r="P4150" s="85">
        <v>100</v>
      </c>
      <c r="Q4150" s="59"/>
      <c r="R4150" s="59">
        <f t="shared" si="3129"/>
        <v>0</v>
      </c>
      <c r="S4150" s="59"/>
      <c r="T4150" s="59"/>
      <c r="U4150" s="59">
        <f t="shared" si="3130"/>
        <v>0</v>
      </c>
      <c r="V4150" s="84">
        <f t="shared" si="3131"/>
        <v>787050</v>
      </c>
      <c r="W4150" s="84">
        <f t="shared" si="3132"/>
        <v>787050</v>
      </c>
      <c r="X4150" s="59"/>
      <c r="Y4150" s="609">
        <f t="shared" si="3127"/>
        <v>787050</v>
      </c>
      <c r="Z4150" s="85">
        <v>0.01</v>
      </c>
      <c r="AA4150" s="79">
        <f t="shared" si="3128"/>
        <v>78.704999999999998</v>
      </c>
    </row>
    <row r="4151" spans="1:27" ht="23.1" customHeight="1">
      <c r="A4151" s="624">
        <v>2174</v>
      </c>
      <c r="B4151" s="852" t="s">
        <v>214</v>
      </c>
      <c r="C4151" s="853"/>
      <c r="D4151" s="78">
        <v>34</v>
      </c>
      <c r="E4151" s="78">
        <v>0</v>
      </c>
      <c r="F4151" s="78">
        <v>33</v>
      </c>
      <c r="G4151" s="78">
        <v>1</v>
      </c>
      <c r="H4151" s="31">
        <v>13633</v>
      </c>
      <c r="I4151" s="85">
        <v>150</v>
      </c>
      <c r="J4151" s="84">
        <f t="shared" si="3133"/>
        <v>2044950</v>
      </c>
      <c r="K4151" s="85"/>
      <c r="L4151" s="85"/>
      <c r="M4151" s="85"/>
      <c r="N4151" s="85"/>
      <c r="O4151" s="85"/>
      <c r="P4151" s="85">
        <v>100</v>
      </c>
      <c r="Q4151" s="59"/>
      <c r="R4151" s="59">
        <f t="shared" si="3129"/>
        <v>0</v>
      </c>
      <c r="S4151" s="59"/>
      <c r="T4151" s="59"/>
      <c r="U4151" s="59">
        <f t="shared" si="3130"/>
        <v>0</v>
      </c>
      <c r="V4151" s="84">
        <f t="shared" si="3131"/>
        <v>2044950</v>
      </c>
      <c r="W4151" s="84">
        <f t="shared" si="3132"/>
        <v>2044950</v>
      </c>
      <c r="X4151" s="59"/>
      <c r="Y4151" s="609">
        <f t="shared" si="3127"/>
        <v>2044950</v>
      </c>
      <c r="Z4151" s="85">
        <v>0.01</v>
      </c>
      <c r="AA4151" s="79">
        <f t="shared" si="3128"/>
        <v>204.495</v>
      </c>
    </row>
    <row r="4152" spans="1:27" ht="23.1" customHeight="1">
      <c r="A4152" s="624">
        <v>2175</v>
      </c>
      <c r="B4152" s="389" t="s">
        <v>25</v>
      </c>
      <c r="C4152" s="80" t="s">
        <v>770</v>
      </c>
      <c r="D4152" s="78">
        <v>3</v>
      </c>
      <c r="E4152" s="78">
        <v>3</v>
      </c>
      <c r="F4152" s="78">
        <v>56</v>
      </c>
      <c r="G4152" s="78">
        <v>1</v>
      </c>
      <c r="H4152" s="31">
        <v>1556</v>
      </c>
      <c r="I4152" s="85">
        <v>150</v>
      </c>
      <c r="J4152" s="84">
        <f t="shared" si="3133"/>
        <v>233400</v>
      </c>
      <c r="K4152" s="85"/>
      <c r="L4152" s="85"/>
      <c r="M4152" s="85"/>
      <c r="N4152" s="85"/>
      <c r="O4152" s="85"/>
      <c r="P4152" s="85">
        <v>100</v>
      </c>
      <c r="Q4152" s="59"/>
      <c r="R4152" s="59">
        <f t="shared" si="3129"/>
        <v>0</v>
      </c>
      <c r="S4152" s="59"/>
      <c r="T4152" s="59"/>
      <c r="U4152" s="59">
        <f t="shared" si="3130"/>
        <v>0</v>
      </c>
      <c r="V4152" s="84">
        <f t="shared" si="3131"/>
        <v>233400</v>
      </c>
      <c r="W4152" s="84">
        <f t="shared" si="3132"/>
        <v>233400</v>
      </c>
      <c r="X4152" s="59"/>
      <c r="Y4152" s="609">
        <f t="shared" si="3127"/>
        <v>233400</v>
      </c>
      <c r="Z4152" s="85">
        <v>0.01</v>
      </c>
      <c r="AA4152" s="79">
        <f t="shared" si="3128"/>
        <v>23.34</v>
      </c>
    </row>
    <row r="4153" spans="1:27" ht="23.1" customHeight="1">
      <c r="A4153" s="624">
        <v>2176</v>
      </c>
      <c r="B4153" s="389" t="s">
        <v>25</v>
      </c>
      <c r="C4153" s="80" t="s">
        <v>771</v>
      </c>
      <c r="D4153" s="78">
        <v>2</v>
      </c>
      <c r="E4153" s="78">
        <v>3</v>
      </c>
      <c r="F4153" s="78">
        <v>44</v>
      </c>
      <c r="G4153" s="78">
        <v>1</v>
      </c>
      <c r="H4153" s="31">
        <v>1144</v>
      </c>
      <c r="I4153" s="85">
        <v>150</v>
      </c>
      <c r="J4153" s="84">
        <f t="shared" si="3133"/>
        <v>171600</v>
      </c>
      <c r="K4153" s="85"/>
      <c r="L4153" s="85"/>
      <c r="M4153" s="85"/>
      <c r="N4153" s="85"/>
      <c r="O4153" s="85"/>
      <c r="P4153" s="85">
        <v>100</v>
      </c>
      <c r="Q4153" s="59"/>
      <c r="R4153" s="59">
        <f t="shared" si="3129"/>
        <v>0</v>
      </c>
      <c r="S4153" s="59"/>
      <c r="T4153" s="59"/>
      <c r="U4153" s="59">
        <f t="shared" si="3130"/>
        <v>0</v>
      </c>
      <c r="V4153" s="84">
        <f t="shared" si="3131"/>
        <v>171600</v>
      </c>
      <c r="W4153" s="84">
        <f t="shared" si="3132"/>
        <v>171600</v>
      </c>
      <c r="X4153" s="59"/>
      <c r="Y4153" s="609">
        <f t="shared" si="3127"/>
        <v>171600</v>
      </c>
      <c r="Z4153" s="85">
        <v>0.01</v>
      </c>
      <c r="AA4153" s="79">
        <f t="shared" si="3128"/>
        <v>17.16</v>
      </c>
    </row>
    <row r="4154" spans="1:27" ht="24" customHeight="1">
      <c r="A4154" s="624">
        <v>2177</v>
      </c>
      <c r="B4154" s="389" t="s">
        <v>25</v>
      </c>
      <c r="C4154" s="80" t="s">
        <v>772</v>
      </c>
      <c r="D4154" s="78">
        <v>13</v>
      </c>
      <c r="E4154" s="78">
        <v>3</v>
      </c>
      <c r="F4154" s="78">
        <v>39</v>
      </c>
      <c r="G4154" s="78">
        <v>1</v>
      </c>
      <c r="H4154" s="31">
        <v>5539</v>
      </c>
      <c r="I4154" s="85">
        <v>150</v>
      </c>
      <c r="J4154" s="70">
        <f t="shared" si="3133"/>
        <v>830850</v>
      </c>
      <c r="K4154" s="85"/>
      <c r="L4154" s="85"/>
      <c r="M4154" s="85"/>
      <c r="N4154" s="85"/>
      <c r="O4154" s="85"/>
      <c r="P4154" s="85">
        <v>100</v>
      </c>
      <c r="Q4154" s="59"/>
      <c r="R4154" s="59">
        <f t="shared" si="3129"/>
        <v>0</v>
      </c>
      <c r="S4154" s="59"/>
      <c r="T4154" s="59"/>
      <c r="U4154" s="59">
        <f t="shared" si="3130"/>
        <v>0</v>
      </c>
      <c r="V4154" s="84">
        <f t="shared" si="3131"/>
        <v>830850</v>
      </c>
      <c r="W4154" s="84">
        <f t="shared" si="3132"/>
        <v>830850</v>
      </c>
      <c r="X4154" s="59"/>
      <c r="Y4154" s="609">
        <f t="shared" si="3127"/>
        <v>830850</v>
      </c>
      <c r="Z4154" s="85">
        <v>0.01</v>
      </c>
      <c r="AA4154" s="79">
        <f t="shared" si="3128"/>
        <v>83.084999999999994</v>
      </c>
    </row>
    <row r="4155" spans="1:27" ht="24" customHeight="1">
      <c r="A4155" s="624">
        <v>2178</v>
      </c>
      <c r="B4155" s="389" t="s">
        <v>25</v>
      </c>
      <c r="C4155" s="80" t="s">
        <v>773</v>
      </c>
      <c r="D4155" s="78">
        <v>4</v>
      </c>
      <c r="E4155" s="78">
        <v>3</v>
      </c>
      <c r="F4155" s="78">
        <v>87</v>
      </c>
      <c r="G4155" s="78">
        <v>1</v>
      </c>
      <c r="H4155" s="31">
        <v>1987</v>
      </c>
      <c r="I4155" s="85">
        <v>150</v>
      </c>
      <c r="J4155" s="84">
        <f t="shared" si="3133"/>
        <v>298050</v>
      </c>
      <c r="K4155" s="85"/>
      <c r="L4155" s="85"/>
      <c r="M4155" s="85"/>
      <c r="N4155" s="85"/>
      <c r="O4155" s="85"/>
      <c r="P4155" s="85">
        <v>100</v>
      </c>
      <c r="Q4155" s="59"/>
      <c r="R4155" s="59">
        <f t="shared" si="3129"/>
        <v>0</v>
      </c>
      <c r="S4155" s="59"/>
      <c r="T4155" s="59"/>
      <c r="U4155" s="59">
        <f t="shared" si="3130"/>
        <v>0</v>
      </c>
      <c r="V4155" s="84">
        <f t="shared" si="3131"/>
        <v>298050</v>
      </c>
      <c r="W4155" s="84">
        <f t="shared" si="3132"/>
        <v>298050</v>
      </c>
      <c r="X4155" s="59"/>
      <c r="Y4155" s="609">
        <f t="shared" si="3127"/>
        <v>298050</v>
      </c>
      <c r="Z4155" s="85">
        <v>0.01</v>
      </c>
      <c r="AA4155" s="79">
        <f t="shared" si="3128"/>
        <v>29.805</v>
      </c>
    </row>
    <row r="4156" spans="1:27" ht="24" customHeight="1">
      <c r="A4156" s="624">
        <v>2179</v>
      </c>
      <c r="B4156" s="389" t="s">
        <v>25</v>
      </c>
      <c r="C4156" s="80" t="s">
        <v>774</v>
      </c>
      <c r="D4156" s="78">
        <v>13</v>
      </c>
      <c r="E4156" s="78">
        <v>2</v>
      </c>
      <c r="F4156" s="78">
        <v>41</v>
      </c>
      <c r="G4156" s="78">
        <v>1</v>
      </c>
      <c r="H4156" s="31">
        <v>5441</v>
      </c>
      <c r="I4156" s="85">
        <v>150</v>
      </c>
      <c r="J4156" s="84">
        <f t="shared" si="3133"/>
        <v>816150</v>
      </c>
      <c r="K4156" s="85"/>
      <c r="L4156" s="85"/>
      <c r="M4156" s="85"/>
      <c r="N4156" s="85"/>
      <c r="O4156" s="85"/>
      <c r="P4156" s="85">
        <v>100</v>
      </c>
      <c r="Q4156" s="59"/>
      <c r="R4156" s="59">
        <f t="shared" si="3129"/>
        <v>0</v>
      </c>
      <c r="S4156" s="59"/>
      <c r="T4156" s="59"/>
      <c r="U4156" s="59">
        <f t="shared" si="3130"/>
        <v>0</v>
      </c>
      <c r="V4156" s="84">
        <f t="shared" si="3131"/>
        <v>816150</v>
      </c>
      <c r="W4156" s="84">
        <f t="shared" si="3132"/>
        <v>816150</v>
      </c>
      <c r="X4156" s="59"/>
      <c r="Y4156" s="609">
        <f t="shared" si="3127"/>
        <v>816150</v>
      </c>
      <c r="Z4156" s="85">
        <v>0.01</v>
      </c>
      <c r="AA4156" s="79">
        <f t="shared" si="3128"/>
        <v>81.614999999999995</v>
      </c>
    </row>
    <row r="4157" spans="1:27" ht="24" customHeight="1">
      <c r="A4157" s="624">
        <v>2180</v>
      </c>
      <c r="B4157" s="389" t="s">
        <v>25</v>
      </c>
      <c r="C4157" s="80" t="s">
        <v>775</v>
      </c>
      <c r="D4157" s="78">
        <v>13</v>
      </c>
      <c r="E4157" s="78">
        <v>3</v>
      </c>
      <c r="F4157" s="78">
        <v>44</v>
      </c>
      <c r="G4157" s="78">
        <v>1</v>
      </c>
      <c r="H4157" s="31">
        <v>5544</v>
      </c>
      <c r="I4157" s="85">
        <v>150</v>
      </c>
      <c r="J4157" s="84">
        <f t="shared" si="3133"/>
        <v>831600</v>
      </c>
      <c r="K4157" s="85"/>
      <c r="L4157" s="85"/>
      <c r="M4157" s="85"/>
      <c r="N4157" s="85"/>
      <c r="O4157" s="85"/>
      <c r="P4157" s="85">
        <v>100</v>
      </c>
      <c r="Q4157" s="59"/>
      <c r="R4157" s="59">
        <f t="shared" si="3129"/>
        <v>0</v>
      </c>
      <c r="S4157" s="59"/>
      <c r="T4157" s="59"/>
      <c r="U4157" s="59">
        <f t="shared" si="3130"/>
        <v>0</v>
      </c>
      <c r="V4157" s="84">
        <f t="shared" si="3131"/>
        <v>831600</v>
      </c>
      <c r="W4157" s="84">
        <f t="shared" si="3132"/>
        <v>831600</v>
      </c>
      <c r="X4157" s="59"/>
      <c r="Y4157" s="609">
        <f t="shared" ref="Y4157:Y4163" si="3134">J4157</f>
        <v>831600</v>
      </c>
      <c r="Z4157" s="85">
        <v>0.01</v>
      </c>
      <c r="AA4157" s="79">
        <f t="shared" si="3128"/>
        <v>83.16</v>
      </c>
    </row>
    <row r="4158" spans="1:27" ht="24" customHeight="1">
      <c r="A4158" s="624">
        <v>2181</v>
      </c>
      <c r="B4158" s="389" t="s">
        <v>25</v>
      </c>
      <c r="C4158" s="80" t="s">
        <v>776</v>
      </c>
      <c r="D4158" s="78">
        <v>6</v>
      </c>
      <c r="E4158" s="78">
        <v>1</v>
      </c>
      <c r="F4158" s="78">
        <v>47</v>
      </c>
      <c r="G4158" s="78">
        <v>1</v>
      </c>
      <c r="H4158" s="31">
        <v>2547</v>
      </c>
      <c r="I4158" s="85">
        <v>100</v>
      </c>
      <c r="J4158" s="84">
        <f t="shared" si="3133"/>
        <v>254700</v>
      </c>
      <c r="K4158" s="85"/>
      <c r="L4158" s="85"/>
      <c r="M4158" s="85"/>
      <c r="N4158" s="85"/>
      <c r="O4158" s="85"/>
      <c r="P4158" s="85">
        <v>100</v>
      </c>
      <c r="Q4158" s="59"/>
      <c r="R4158" s="59">
        <f t="shared" si="3129"/>
        <v>0</v>
      </c>
      <c r="S4158" s="59"/>
      <c r="T4158" s="59"/>
      <c r="U4158" s="59">
        <f t="shared" si="3130"/>
        <v>0</v>
      </c>
      <c r="V4158" s="84">
        <f t="shared" si="3131"/>
        <v>254700</v>
      </c>
      <c r="W4158" s="84">
        <f t="shared" si="3132"/>
        <v>254700</v>
      </c>
      <c r="X4158" s="59"/>
      <c r="Y4158" s="609">
        <f t="shared" si="3134"/>
        <v>254700</v>
      </c>
      <c r="Z4158" s="85">
        <v>0.01</v>
      </c>
      <c r="AA4158" s="79">
        <f t="shared" si="3128"/>
        <v>25.47</v>
      </c>
    </row>
    <row r="4159" spans="1:27" ht="24" customHeight="1">
      <c r="A4159" s="624">
        <v>2182</v>
      </c>
      <c r="B4159" s="389" t="s">
        <v>25</v>
      </c>
      <c r="C4159" s="80" t="s">
        <v>777</v>
      </c>
      <c r="D4159" s="78">
        <v>14</v>
      </c>
      <c r="E4159" s="78">
        <v>0</v>
      </c>
      <c r="F4159" s="78">
        <v>69</v>
      </c>
      <c r="G4159" s="78">
        <v>1</v>
      </c>
      <c r="H4159" s="31">
        <v>5669</v>
      </c>
      <c r="I4159" s="85">
        <v>150</v>
      </c>
      <c r="J4159" s="84">
        <f t="shared" si="3133"/>
        <v>850350</v>
      </c>
      <c r="K4159" s="85"/>
      <c r="L4159" s="85"/>
      <c r="M4159" s="85"/>
      <c r="N4159" s="85"/>
      <c r="O4159" s="85"/>
      <c r="P4159" s="85">
        <v>100</v>
      </c>
      <c r="Q4159" s="59"/>
      <c r="R4159" s="59">
        <f t="shared" si="3129"/>
        <v>0</v>
      </c>
      <c r="S4159" s="59"/>
      <c r="T4159" s="59"/>
      <c r="U4159" s="59">
        <f t="shared" si="3130"/>
        <v>0</v>
      </c>
      <c r="V4159" s="84">
        <f t="shared" si="3131"/>
        <v>850350</v>
      </c>
      <c r="W4159" s="84">
        <f t="shared" si="3132"/>
        <v>850350</v>
      </c>
      <c r="X4159" s="59"/>
      <c r="Y4159" s="609">
        <f t="shared" si="3134"/>
        <v>850350</v>
      </c>
      <c r="Z4159" s="85">
        <v>0.01</v>
      </c>
      <c r="AA4159" s="79">
        <f t="shared" si="3128"/>
        <v>85.034999999999997</v>
      </c>
    </row>
    <row r="4160" spans="1:27" ht="24" customHeight="1">
      <c r="A4160" s="624">
        <v>2183</v>
      </c>
      <c r="B4160" s="389" t="s">
        <v>25</v>
      </c>
      <c r="C4160" s="80" t="s">
        <v>778</v>
      </c>
      <c r="D4160" s="78">
        <v>11</v>
      </c>
      <c r="E4160" s="78">
        <v>3</v>
      </c>
      <c r="F4160" s="78">
        <v>12</v>
      </c>
      <c r="G4160" s="78">
        <v>1</v>
      </c>
      <c r="H4160" s="31">
        <v>4712</v>
      </c>
      <c r="I4160" s="85">
        <v>150</v>
      </c>
      <c r="J4160" s="84">
        <f t="shared" si="3133"/>
        <v>706800</v>
      </c>
      <c r="K4160" s="85"/>
      <c r="L4160" s="85"/>
      <c r="M4160" s="85"/>
      <c r="N4160" s="85"/>
      <c r="O4160" s="85"/>
      <c r="P4160" s="85">
        <v>100</v>
      </c>
      <c r="Q4160" s="59"/>
      <c r="R4160" s="59">
        <f t="shared" si="3129"/>
        <v>0</v>
      </c>
      <c r="S4160" s="59"/>
      <c r="T4160" s="59"/>
      <c r="U4160" s="59">
        <f t="shared" si="3130"/>
        <v>0</v>
      </c>
      <c r="V4160" s="84">
        <f t="shared" si="3131"/>
        <v>706800</v>
      </c>
      <c r="W4160" s="84">
        <f t="shared" si="3132"/>
        <v>706800</v>
      </c>
      <c r="X4160" s="59"/>
      <c r="Y4160" s="609">
        <f t="shared" si="3134"/>
        <v>706800</v>
      </c>
      <c r="Z4160" s="85">
        <v>0.01</v>
      </c>
      <c r="AA4160" s="79">
        <f t="shared" si="3128"/>
        <v>70.680000000000007</v>
      </c>
    </row>
    <row r="4161" spans="1:27" ht="24" customHeight="1">
      <c r="A4161" s="624">
        <v>2184</v>
      </c>
      <c r="B4161" s="389" t="s">
        <v>25</v>
      </c>
      <c r="C4161" s="80" t="s">
        <v>779</v>
      </c>
      <c r="D4161" s="78">
        <v>2</v>
      </c>
      <c r="E4161" s="78">
        <v>1</v>
      </c>
      <c r="F4161" s="78">
        <v>39</v>
      </c>
      <c r="G4161" s="78">
        <v>1</v>
      </c>
      <c r="H4161" s="31">
        <v>939</v>
      </c>
      <c r="I4161" s="85">
        <v>150</v>
      </c>
      <c r="J4161" s="84">
        <f t="shared" si="3133"/>
        <v>140850</v>
      </c>
      <c r="K4161" s="85"/>
      <c r="L4161" s="85"/>
      <c r="M4161" s="85"/>
      <c r="N4161" s="85"/>
      <c r="O4161" s="85"/>
      <c r="P4161" s="85">
        <v>100</v>
      </c>
      <c r="Q4161" s="59"/>
      <c r="R4161" s="59">
        <f t="shared" si="3129"/>
        <v>0</v>
      </c>
      <c r="S4161" s="59"/>
      <c r="T4161" s="59"/>
      <c r="U4161" s="59">
        <f t="shared" si="3130"/>
        <v>0</v>
      </c>
      <c r="V4161" s="84">
        <f t="shared" si="3131"/>
        <v>140850</v>
      </c>
      <c r="W4161" s="84">
        <f t="shared" si="3132"/>
        <v>140850</v>
      </c>
      <c r="X4161" s="59"/>
      <c r="Y4161" s="609">
        <f t="shared" si="3134"/>
        <v>140850</v>
      </c>
      <c r="Z4161" s="85">
        <v>0.01</v>
      </c>
      <c r="AA4161" s="79">
        <f t="shared" si="3128"/>
        <v>14.085000000000001</v>
      </c>
    </row>
    <row r="4162" spans="1:27" ht="24" customHeight="1">
      <c r="A4162" s="624">
        <v>2185</v>
      </c>
      <c r="B4162" s="389" t="s">
        <v>25</v>
      </c>
      <c r="C4162" s="80" t="s">
        <v>780</v>
      </c>
      <c r="D4162" s="78">
        <v>5</v>
      </c>
      <c r="E4162" s="78">
        <v>1</v>
      </c>
      <c r="F4162" s="78">
        <v>79</v>
      </c>
      <c r="G4162" s="78">
        <v>1</v>
      </c>
      <c r="H4162" s="31">
        <v>2179</v>
      </c>
      <c r="I4162" s="85">
        <v>100</v>
      </c>
      <c r="J4162" s="84">
        <f t="shared" si="3133"/>
        <v>217900</v>
      </c>
      <c r="K4162" s="85"/>
      <c r="L4162" s="85"/>
      <c r="M4162" s="85"/>
      <c r="N4162" s="85"/>
      <c r="O4162" s="85"/>
      <c r="P4162" s="85">
        <v>100</v>
      </c>
      <c r="Q4162" s="59"/>
      <c r="R4162" s="59">
        <f t="shared" si="3129"/>
        <v>0</v>
      </c>
      <c r="S4162" s="59"/>
      <c r="T4162" s="59"/>
      <c r="U4162" s="59">
        <f t="shared" si="3130"/>
        <v>0</v>
      </c>
      <c r="V4162" s="84">
        <f t="shared" si="3131"/>
        <v>217900</v>
      </c>
      <c r="W4162" s="84">
        <f t="shared" si="3132"/>
        <v>217900</v>
      </c>
      <c r="X4162" s="59"/>
      <c r="Y4162" s="609">
        <f t="shared" si="3134"/>
        <v>217900</v>
      </c>
      <c r="Z4162" s="85">
        <v>0.01</v>
      </c>
      <c r="AA4162" s="79">
        <f t="shared" si="3128"/>
        <v>21.79</v>
      </c>
    </row>
    <row r="4163" spans="1:27" ht="24" customHeight="1">
      <c r="A4163" s="624">
        <v>2186</v>
      </c>
      <c r="B4163" s="389" t="s">
        <v>25</v>
      </c>
      <c r="C4163" s="80" t="s">
        <v>657</v>
      </c>
      <c r="D4163" s="78">
        <v>13</v>
      </c>
      <c r="E4163" s="78">
        <v>3</v>
      </c>
      <c r="F4163" s="78">
        <v>0</v>
      </c>
      <c r="G4163" s="78">
        <v>1</v>
      </c>
      <c r="H4163" s="31">
        <v>5500</v>
      </c>
      <c r="I4163" s="85">
        <v>150</v>
      </c>
      <c r="J4163" s="84">
        <f t="shared" si="3133"/>
        <v>825000</v>
      </c>
      <c r="K4163" s="85"/>
      <c r="L4163" s="85"/>
      <c r="M4163" s="85"/>
      <c r="N4163" s="85"/>
      <c r="O4163" s="85"/>
      <c r="P4163" s="85">
        <v>100</v>
      </c>
      <c r="Q4163" s="59"/>
      <c r="R4163" s="59">
        <f t="shared" si="3129"/>
        <v>0</v>
      </c>
      <c r="S4163" s="59"/>
      <c r="T4163" s="59"/>
      <c r="U4163" s="59">
        <f t="shared" si="3130"/>
        <v>0</v>
      </c>
      <c r="V4163" s="84">
        <f t="shared" si="3131"/>
        <v>825000</v>
      </c>
      <c r="W4163" s="84">
        <f t="shared" si="3132"/>
        <v>825000</v>
      </c>
      <c r="X4163" s="59"/>
      <c r="Y4163" s="609">
        <f t="shared" si="3134"/>
        <v>825000</v>
      </c>
      <c r="Z4163" s="85">
        <v>0.01</v>
      </c>
      <c r="AA4163" s="79">
        <f t="shared" si="3128"/>
        <v>82.5</v>
      </c>
    </row>
    <row r="4164" spans="1:27" ht="24" customHeight="1">
      <c r="A4164" s="624">
        <v>2187</v>
      </c>
      <c r="B4164" s="389" t="s">
        <v>25</v>
      </c>
      <c r="C4164" s="80" t="s">
        <v>781</v>
      </c>
      <c r="D4164" s="78">
        <v>4</v>
      </c>
      <c r="E4164" s="78">
        <v>0</v>
      </c>
      <c r="F4164" s="78">
        <v>87</v>
      </c>
      <c r="G4164" s="78">
        <v>1</v>
      </c>
      <c r="H4164" s="31">
        <v>1687</v>
      </c>
      <c r="I4164" s="85">
        <v>150</v>
      </c>
      <c r="J4164" s="70">
        <f t="shared" si="3133"/>
        <v>253050</v>
      </c>
      <c r="K4164" s="85"/>
      <c r="L4164" s="85"/>
      <c r="M4164" s="85"/>
      <c r="N4164" s="85"/>
      <c r="O4164" s="85"/>
      <c r="P4164" s="85">
        <v>100</v>
      </c>
      <c r="Q4164" s="59"/>
      <c r="R4164" s="59">
        <f t="shared" si="3129"/>
        <v>0</v>
      </c>
      <c r="S4164" s="59"/>
      <c r="T4164" s="59"/>
      <c r="U4164" s="59">
        <f t="shared" si="3130"/>
        <v>0</v>
      </c>
      <c r="V4164" s="84">
        <f t="shared" si="3131"/>
        <v>253050</v>
      </c>
      <c r="W4164" s="84">
        <f t="shared" si="3132"/>
        <v>253050</v>
      </c>
      <c r="X4164" s="59"/>
      <c r="Y4164" s="609">
        <f>J4164</f>
        <v>253050</v>
      </c>
      <c r="Z4164" s="85">
        <v>0.01</v>
      </c>
      <c r="AA4164" s="79">
        <f t="shared" ref="AA4164:AA4199" si="3135">Y4164*Z4164/100</f>
        <v>25.305</v>
      </c>
    </row>
    <row r="4165" spans="1:27" ht="24" customHeight="1">
      <c r="A4165" s="624">
        <v>2188</v>
      </c>
      <c r="B4165" s="389" t="s">
        <v>25</v>
      </c>
      <c r="C4165" s="80" t="s">
        <v>782</v>
      </c>
      <c r="D4165" s="78">
        <v>5</v>
      </c>
      <c r="E4165" s="78">
        <v>3</v>
      </c>
      <c r="F4165" s="78">
        <v>82</v>
      </c>
      <c r="G4165" s="78">
        <v>1</v>
      </c>
      <c r="H4165" s="31">
        <v>2382</v>
      </c>
      <c r="I4165" s="85">
        <v>100</v>
      </c>
      <c r="J4165" s="84">
        <f t="shared" si="3133"/>
        <v>238200</v>
      </c>
      <c r="K4165" s="85"/>
      <c r="L4165" s="85"/>
      <c r="M4165" s="85"/>
      <c r="N4165" s="85"/>
      <c r="O4165" s="85"/>
      <c r="P4165" s="85">
        <v>100</v>
      </c>
      <c r="Q4165" s="59"/>
      <c r="R4165" s="59">
        <f t="shared" ref="R4165:R4199" si="3136">O4165*Q4165</f>
        <v>0</v>
      </c>
      <c r="S4165" s="59"/>
      <c r="T4165" s="59"/>
      <c r="U4165" s="59">
        <f t="shared" ref="U4165:U4199" si="3137">R4165-R4165*T4165/100</f>
        <v>0</v>
      </c>
      <c r="V4165" s="84">
        <f t="shared" ref="V4165:V4199" si="3138">J4165+U4165</f>
        <v>238200</v>
      </c>
      <c r="W4165" s="84">
        <f t="shared" ref="W4165:W4199" si="3139">V4165*P4165/100</f>
        <v>238200</v>
      </c>
      <c r="X4165" s="59"/>
      <c r="Y4165" s="609">
        <f>J4165</f>
        <v>238200</v>
      </c>
      <c r="Z4165" s="85">
        <v>0.01</v>
      </c>
      <c r="AA4165" s="79">
        <f t="shared" si="3135"/>
        <v>23.82</v>
      </c>
    </row>
    <row r="4166" spans="1:27" ht="24" customHeight="1">
      <c r="A4166" s="624">
        <v>2189</v>
      </c>
      <c r="B4166" s="389" t="s">
        <v>25</v>
      </c>
      <c r="C4166" s="80" t="s">
        <v>783</v>
      </c>
      <c r="D4166" s="78">
        <v>24</v>
      </c>
      <c r="E4166" s="78">
        <v>0</v>
      </c>
      <c r="F4166" s="78">
        <v>43</v>
      </c>
      <c r="G4166" s="78">
        <v>1</v>
      </c>
      <c r="H4166" s="31">
        <v>9643</v>
      </c>
      <c r="I4166" s="85">
        <v>100</v>
      </c>
      <c r="J4166" s="84">
        <f t="shared" si="3133"/>
        <v>964300</v>
      </c>
      <c r="K4166" s="85"/>
      <c r="L4166" s="85"/>
      <c r="M4166" s="85"/>
      <c r="N4166" s="85"/>
      <c r="O4166" s="85"/>
      <c r="P4166" s="85">
        <v>100</v>
      </c>
      <c r="Q4166" s="59"/>
      <c r="R4166" s="59">
        <f t="shared" si="3136"/>
        <v>0</v>
      </c>
      <c r="S4166" s="59"/>
      <c r="T4166" s="59"/>
      <c r="U4166" s="59">
        <f t="shared" si="3137"/>
        <v>0</v>
      </c>
      <c r="V4166" s="84">
        <f t="shared" si="3138"/>
        <v>964300</v>
      </c>
      <c r="W4166" s="84">
        <f t="shared" si="3139"/>
        <v>964300</v>
      </c>
      <c r="X4166" s="59"/>
      <c r="Y4166" s="609">
        <f>J4166</f>
        <v>964300</v>
      </c>
      <c r="Z4166" s="85">
        <v>0.01</v>
      </c>
      <c r="AA4166" s="79">
        <f t="shared" si="3135"/>
        <v>96.43</v>
      </c>
    </row>
    <row r="4167" spans="1:27" ht="24" customHeight="1">
      <c r="A4167" s="624">
        <v>2190</v>
      </c>
      <c r="B4167" s="389" t="s">
        <v>25</v>
      </c>
      <c r="C4167" s="80" t="s">
        <v>784</v>
      </c>
      <c r="D4167" s="78">
        <v>42</v>
      </c>
      <c r="E4167" s="78">
        <v>0</v>
      </c>
      <c r="F4167" s="78">
        <v>93</v>
      </c>
      <c r="G4167" s="78">
        <v>1</v>
      </c>
      <c r="H4167" s="31">
        <v>16893</v>
      </c>
      <c r="I4167" s="85">
        <v>150</v>
      </c>
      <c r="J4167" s="84">
        <f t="shared" ref="J4167:J4199" si="3140">H4167*I4167</f>
        <v>2533950</v>
      </c>
      <c r="K4167" s="85"/>
      <c r="L4167" s="85"/>
      <c r="M4167" s="85"/>
      <c r="N4167" s="85"/>
      <c r="O4167" s="85"/>
      <c r="P4167" s="85">
        <v>100</v>
      </c>
      <c r="Q4167" s="59"/>
      <c r="R4167" s="59">
        <f t="shared" si="3136"/>
        <v>0</v>
      </c>
      <c r="S4167" s="59"/>
      <c r="T4167" s="59"/>
      <c r="U4167" s="59">
        <f t="shared" si="3137"/>
        <v>0</v>
      </c>
      <c r="V4167" s="84">
        <f t="shared" si="3138"/>
        <v>2533950</v>
      </c>
      <c r="W4167" s="84">
        <f t="shared" si="3139"/>
        <v>2533950</v>
      </c>
      <c r="X4167" s="59"/>
      <c r="Y4167" s="609">
        <f>J4167</f>
        <v>2533950</v>
      </c>
      <c r="Z4167" s="85">
        <v>0.01</v>
      </c>
      <c r="AA4167" s="79">
        <f t="shared" si="3135"/>
        <v>253.39500000000001</v>
      </c>
    </row>
    <row r="4168" spans="1:27" ht="24" customHeight="1">
      <c r="A4168" s="624">
        <v>2191</v>
      </c>
      <c r="B4168" s="389" t="s">
        <v>24</v>
      </c>
      <c r="C4168" s="80" t="s">
        <v>785</v>
      </c>
      <c r="D4168" s="78">
        <v>5</v>
      </c>
      <c r="E4168" s="78">
        <v>3</v>
      </c>
      <c r="F4168" s="78">
        <v>4</v>
      </c>
      <c r="G4168" s="78">
        <v>1</v>
      </c>
      <c r="H4168" s="31">
        <v>2304</v>
      </c>
      <c r="I4168" s="85">
        <v>125</v>
      </c>
      <c r="J4168" s="84">
        <f t="shared" si="3140"/>
        <v>288000</v>
      </c>
      <c r="K4168" s="85"/>
      <c r="L4168" s="85"/>
      <c r="M4168" s="85"/>
      <c r="N4168" s="85"/>
      <c r="O4168" s="85"/>
      <c r="P4168" s="85">
        <v>100</v>
      </c>
      <c r="Q4168" s="59"/>
      <c r="R4168" s="59">
        <f t="shared" si="3136"/>
        <v>0</v>
      </c>
      <c r="S4168" s="59"/>
      <c r="T4168" s="59"/>
      <c r="U4168" s="59">
        <f t="shared" si="3137"/>
        <v>0</v>
      </c>
      <c r="V4168" s="84">
        <f t="shared" si="3138"/>
        <v>288000</v>
      </c>
      <c r="W4168" s="84">
        <f t="shared" si="3139"/>
        <v>288000</v>
      </c>
      <c r="X4168" s="59" t="s">
        <v>61</v>
      </c>
      <c r="Y4168" s="609">
        <v>0</v>
      </c>
      <c r="Z4168" s="85">
        <v>0</v>
      </c>
      <c r="AA4168" s="79">
        <v>0</v>
      </c>
    </row>
    <row r="4169" spans="1:27" ht="24" customHeight="1">
      <c r="A4169" s="624">
        <v>2192</v>
      </c>
      <c r="B4169" s="389" t="s">
        <v>25</v>
      </c>
      <c r="C4169" s="80" t="s">
        <v>786</v>
      </c>
      <c r="D4169" s="78">
        <v>17</v>
      </c>
      <c r="E4169" s="78">
        <v>3</v>
      </c>
      <c r="F4169" s="78">
        <v>8</v>
      </c>
      <c r="G4169" s="78">
        <v>1</v>
      </c>
      <c r="H4169" s="31">
        <v>7108</v>
      </c>
      <c r="I4169" s="85">
        <v>150</v>
      </c>
      <c r="J4169" s="84">
        <f t="shared" si="3140"/>
        <v>1066200</v>
      </c>
      <c r="K4169" s="85"/>
      <c r="L4169" s="85"/>
      <c r="M4169" s="85"/>
      <c r="N4169" s="85"/>
      <c r="O4169" s="85"/>
      <c r="P4169" s="85">
        <v>100</v>
      </c>
      <c r="Q4169" s="59"/>
      <c r="R4169" s="59">
        <f t="shared" si="3136"/>
        <v>0</v>
      </c>
      <c r="S4169" s="59"/>
      <c r="T4169" s="59"/>
      <c r="U4169" s="59">
        <f t="shared" si="3137"/>
        <v>0</v>
      </c>
      <c r="V4169" s="84">
        <f t="shared" si="3138"/>
        <v>1066200</v>
      </c>
      <c r="W4169" s="84">
        <f t="shared" si="3139"/>
        <v>1066200</v>
      </c>
      <c r="X4169" s="59"/>
      <c r="Y4169" s="609">
        <f>J4169</f>
        <v>1066200</v>
      </c>
      <c r="Z4169" s="85">
        <v>0.01</v>
      </c>
      <c r="AA4169" s="79">
        <f t="shared" si="3135"/>
        <v>106.62</v>
      </c>
    </row>
    <row r="4170" spans="1:27" ht="24" customHeight="1">
      <c r="A4170" s="624">
        <v>2193</v>
      </c>
      <c r="B4170" s="389" t="s">
        <v>26</v>
      </c>
      <c r="C4170" s="80" t="s">
        <v>787</v>
      </c>
      <c r="D4170" s="78">
        <v>41</v>
      </c>
      <c r="E4170" s="78">
        <v>0</v>
      </c>
      <c r="F4170" s="78">
        <v>51</v>
      </c>
      <c r="G4170" s="78">
        <v>1</v>
      </c>
      <c r="H4170" s="31">
        <v>16450</v>
      </c>
      <c r="I4170" s="85">
        <v>125</v>
      </c>
      <c r="J4170" s="84">
        <f t="shared" si="3140"/>
        <v>2056250</v>
      </c>
      <c r="K4170" s="85"/>
      <c r="L4170" s="85"/>
      <c r="M4170" s="85"/>
      <c r="N4170" s="85"/>
      <c r="O4170" s="85"/>
      <c r="P4170" s="85">
        <v>100</v>
      </c>
      <c r="Q4170" s="59"/>
      <c r="R4170" s="59">
        <f t="shared" si="3136"/>
        <v>0</v>
      </c>
      <c r="S4170" s="59"/>
      <c r="T4170" s="59"/>
      <c r="U4170" s="59">
        <f t="shared" si="3137"/>
        <v>0</v>
      </c>
      <c r="V4170" s="84">
        <f t="shared" si="3138"/>
        <v>2056250</v>
      </c>
      <c r="W4170" s="84">
        <f t="shared" si="3139"/>
        <v>2056250</v>
      </c>
      <c r="X4170" s="59"/>
      <c r="Y4170" s="609">
        <f>J4170</f>
        <v>2056250</v>
      </c>
      <c r="Z4170" s="85">
        <v>0.01</v>
      </c>
      <c r="AA4170" s="79">
        <f t="shared" si="3135"/>
        <v>205.625</v>
      </c>
    </row>
    <row r="4171" spans="1:27" ht="24" customHeight="1">
      <c r="A4171" s="78"/>
      <c r="B4171" s="389"/>
      <c r="C4171" s="80"/>
      <c r="D4171" s="78">
        <v>15</v>
      </c>
      <c r="E4171" s="78">
        <v>0</v>
      </c>
      <c r="F4171" s="78">
        <v>0</v>
      </c>
      <c r="G4171" s="78">
        <v>1</v>
      </c>
      <c r="H4171" s="31">
        <v>6000</v>
      </c>
      <c r="I4171" s="85">
        <v>125</v>
      </c>
      <c r="J4171" s="84">
        <f t="shared" si="3140"/>
        <v>750000</v>
      </c>
      <c r="K4171" s="85"/>
      <c r="L4171" s="85"/>
      <c r="M4171" s="85"/>
      <c r="N4171" s="85"/>
      <c r="O4171" s="85"/>
      <c r="P4171" s="85">
        <v>100</v>
      </c>
      <c r="Q4171" s="59"/>
      <c r="R4171" s="59">
        <f t="shared" si="3136"/>
        <v>0</v>
      </c>
      <c r="S4171" s="59"/>
      <c r="T4171" s="59"/>
      <c r="U4171" s="59">
        <f t="shared" si="3137"/>
        <v>0</v>
      </c>
      <c r="V4171" s="84">
        <f t="shared" si="3138"/>
        <v>750000</v>
      </c>
      <c r="W4171" s="84">
        <f t="shared" si="3139"/>
        <v>750000</v>
      </c>
      <c r="X4171" s="59"/>
      <c r="Y4171" s="609">
        <f>J4171</f>
        <v>750000</v>
      </c>
      <c r="Z4171" s="85">
        <v>0.01</v>
      </c>
      <c r="AA4171" s="79">
        <f t="shared" si="3135"/>
        <v>75</v>
      </c>
    </row>
    <row r="4172" spans="1:27" ht="24" customHeight="1">
      <c r="A4172" s="624">
        <v>2194</v>
      </c>
      <c r="B4172" s="389" t="s">
        <v>25</v>
      </c>
      <c r="C4172" s="80" t="s">
        <v>788</v>
      </c>
      <c r="D4172" s="78">
        <v>13</v>
      </c>
      <c r="E4172" s="78">
        <v>0</v>
      </c>
      <c r="F4172" s="78">
        <v>36</v>
      </c>
      <c r="G4172" s="78">
        <v>1</v>
      </c>
      <c r="H4172" s="31">
        <v>5236</v>
      </c>
      <c r="I4172" s="85">
        <v>150</v>
      </c>
      <c r="J4172" s="84">
        <f t="shared" si="3140"/>
        <v>785400</v>
      </c>
      <c r="K4172" s="85"/>
      <c r="L4172" s="85"/>
      <c r="M4172" s="85"/>
      <c r="N4172" s="85"/>
      <c r="O4172" s="85"/>
      <c r="P4172" s="85">
        <v>100</v>
      </c>
      <c r="Q4172" s="59"/>
      <c r="R4172" s="59">
        <f t="shared" si="3136"/>
        <v>0</v>
      </c>
      <c r="S4172" s="59"/>
      <c r="T4172" s="59"/>
      <c r="U4172" s="59">
        <f t="shared" si="3137"/>
        <v>0</v>
      </c>
      <c r="V4172" s="84">
        <f t="shared" si="3138"/>
        <v>785400</v>
      </c>
      <c r="W4172" s="84">
        <f t="shared" si="3139"/>
        <v>785400</v>
      </c>
      <c r="X4172" s="59"/>
      <c r="Y4172" s="609">
        <f>J4172</f>
        <v>785400</v>
      </c>
      <c r="Z4172" s="85">
        <v>0.01</v>
      </c>
      <c r="AA4172" s="79">
        <f t="shared" si="3135"/>
        <v>78.540000000000006</v>
      </c>
    </row>
    <row r="4173" spans="1:27" ht="24" customHeight="1">
      <c r="A4173" s="624">
        <v>2195</v>
      </c>
      <c r="B4173" s="389" t="s">
        <v>25</v>
      </c>
      <c r="C4173" s="80" t="s">
        <v>789</v>
      </c>
      <c r="D4173" s="78">
        <v>13</v>
      </c>
      <c r="E4173" s="78">
        <v>1</v>
      </c>
      <c r="F4173" s="78">
        <v>51</v>
      </c>
      <c r="G4173" s="78">
        <v>1</v>
      </c>
      <c r="H4173" s="31">
        <v>5351</v>
      </c>
      <c r="I4173" s="85">
        <v>150</v>
      </c>
      <c r="J4173" s="84">
        <f t="shared" si="3140"/>
        <v>802650</v>
      </c>
      <c r="K4173" s="85"/>
      <c r="L4173" s="85"/>
      <c r="M4173" s="85"/>
      <c r="N4173" s="85"/>
      <c r="O4173" s="85"/>
      <c r="P4173" s="85">
        <v>100</v>
      </c>
      <c r="Q4173" s="59"/>
      <c r="R4173" s="59">
        <f t="shared" si="3136"/>
        <v>0</v>
      </c>
      <c r="S4173" s="59"/>
      <c r="T4173" s="59"/>
      <c r="U4173" s="59">
        <f t="shared" si="3137"/>
        <v>0</v>
      </c>
      <c r="V4173" s="84">
        <f t="shared" si="3138"/>
        <v>802650</v>
      </c>
      <c r="W4173" s="84">
        <f t="shared" si="3139"/>
        <v>802650</v>
      </c>
      <c r="X4173" s="59"/>
      <c r="Y4173" s="609">
        <f>J4173</f>
        <v>802650</v>
      </c>
      <c r="Z4173" s="85">
        <v>0.01</v>
      </c>
      <c r="AA4173" s="79">
        <f t="shared" si="3135"/>
        <v>80.265000000000001</v>
      </c>
    </row>
    <row r="4174" spans="1:27" ht="24" customHeight="1">
      <c r="A4174" s="624">
        <v>2196</v>
      </c>
      <c r="B4174" s="389" t="s">
        <v>25</v>
      </c>
      <c r="C4174" s="80" t="s">
        <v>790</v>
      </c>
      <c r="D4174" s="78">
        <v>3</v>
      </c>
      <c r="E4174" s="78">
        <v>3</v>
      </c>
      <c r="F4174" s="78">
        <v>59</v>
      </c>
      <c r="G4174" s="78">
        <v>1</v>
      </c>
      <c r="H4174" s="31">
        <v>1559</v>
      </c>
      <c r="I4174" s="85">
        <v>150</v>
      </c>
      <c r="J4174" s="70">
        <f t="shared" si="3140"/>
        <v>233850</v>
      </c>
      <c r="K4174" s="85"/>
      <c r="L4174" s="85"/>
      <c r="M4174" s="85"/>
      <c r="N4174" s="85"/>
      <c r="O4174" s="85"/>
      <c r="P4174" s="85">
        <v>100</v>
      </c>
      <c r="Q4174" s="59"/>
      <c r="R4174" s="59">
        <f t="shared" si="3136"/>
        <v>0</v>
      </c>
      <c r="S4174" s="59"/>
      <c r="T4174" s="59"/>
      <c r="U4174" s="59">
        <f t="shared" si="3137"/>
        <v>0</v>
      </c>
      <c r="V4174" s="84">
        <f t="shared" si="3138"/>
        <v>233850</v>
      </c>
      <c r="W4174" s="84">
        <f t="shared" si="3139"/>
        <v>233850</v>
      </c>
      <c r="X4174" s="59"/>
      <c r="Y4174" s="609">
        <f t="shared" ref="Y4174:Y4199" si="3141">J4174</f>
        <v>233850</v>
      </c>
      <c r="Z4174" s="85">
        <v>0.01</v>
      </c>
      <c r="AA4174" s="79">
        <f t="shared" si="3135"/>
        <v>23.385000000000002</v>
      </c>
    </row>
    <row r="4175" spans="1:27" s="343" customFormat="1" ht="24" customHeight="1">
      <c r="A4175" s="628">
        <v>2197</v>
      </c>
      <c r="B4175" s="311" t="s">
        <v>25</v>
      </c>
      <c r="C4175" s="629" t="s">
        <v>791</v>
      </c>
      <c r="D4175" s="105">
        <v>5</v>
      </c>
      <c r="E4175" s="105">
        <v>2</v>
      </c>
      <c r="F4175" s="105">
        <v>61</v>
      </c>
      <c r="G4175" s="105">
        <v>1</v>
      </c>
      <c r="H4175" s="297">
        <v>2261</v>
      </c>
      <c r="I4175" s="302">
        <v>150</v>
      </c>
      <c r="J4175" s="106">
        <f t="shared" si="3140"/>
        <v>339150</v>
      </c>
      <c r="K4175" s="302"/>
      <c r="L4175" s="302"/>
      <c r="M4175" s="302"/>
      <c r="N4175" s="302"/>
      <c r="O4175" s="302"/>
      <c r="P4175" s="302">
        <v>100</v>
      </c>
      <c r="Q4175" s="300"/>
      <c r="R4175" s="300">
        <f t="shared" si="3136"/>
        <v>0</v>
      </c>
      <c r="S4175" s="300"/>
      <c r="T4175" s="300"/>
      <c r="U4175" s="300">
        <f t="shared" si="3137"/>
        <v>0</v>
      </c>
      <c r="V4175" s="106">
        <f t="shared" si="3138"/>
        <v>339150</v>
      </c>
      <c r="W4175" s="106">
        <f t="shared" si="3139"/>
        <v>339150</v>
      </c>
      <c r="X4175" s="300"/>
      <c r="Y4175" s="308">
        <f t="shared" si="3141"/>
        <v>339150</v>
      </c>
      <c r="Z4175" s="302">
        <v>0.01</v>
      </c>
      <c r="AA4175" s="305">
        <f t="shared" si="3135"/>
        <v>33.914999999999999</v>
      </c>
    </row>
    <row r="4176" spans="1:27" ht="24" customHeight="1">
      <c r="A4176" s="624">
        <v>2198</v>
      </c>
      <c r="B4176" s="389" t="s">
        <v>25</v>
      </c>
      <c r="C4176" s="80" t="s">
        <v>792</v>
      </c>
      <c r="D4176" s="78">
        <v>4</v>
      </c>
      <c r="E4176" s="78">
        <v>2</v>
      </c>
      <c r="F4176" s="78">
        <v>96</v>
      </c>
      <c r="G4176" s="78">
        <v>1</v>
      </c>
      <c r="H4176" s="31">
        <v>1896</v>
      </c>
      <c r="I4176" s="85">
        <v>150</v>
      </c>
      <c r="J4176" s="84">
        <f t="shared" si="3140"/>
        <v>284400</v>
      </c>
      <c r="K4176" s="85"/>
      <c r="L4176" s="85"/>
      <c r="M4176" s="85"/>
      <c r="N4176" s="85"/>
      <c r="O4176" s="85"/>
      <c r="P4176" s="85">
        <v>100</v>
      </c>
      <c r="Q4176" s="59"/>
      <c r="R4176" s="59">
        <f t="shared" si="3136"/>
        <v>0</v>
      </c>
      <c r="S4176" s="59"/>
      <c r="T4176" s="59"/>
      <c r="U4176" s="59">
        <f t="shared" si="3137"/>
        <v>0</v>
      </c>
      <c r="V4176" s="84">
        <f t="shared" si="3138"/>
        <v>284400</v>
      </c>
      <c r="W4176" s="84">
        <f t="shared" si="3139"/>
        <v>284400</v>
      </c>
      <c r="X4176" s="59"/>
      <c r="Y4176" s="609">
        <f t="shared" si="3141"/>
        <v>284400</v>
      </c>
      <c r="Z4176" s="85">
        <v>0.01</v>
      </c>
      <c r="AA4176" s="79">
        <f t="shared" si="3135"/>
        <v>28.44</v>
      </c>
    </row>
    <row r="4177" spans="1:27" ht="24" customHeight="1">
      <c r="A4177" s="628">
        <v>2199</v>
      </c>
      <c r="B4177" s="389" t="s">
        <v>25</v>
      </c>
      <c r="C4177" s="80" t="s">
        <v>793</v>
      </c>
      <c r="D4177" s="78">
        <v>5</v>
      </c>
      <c r="E4177" s="78">
        <v>0</v>
      </c>
      <c r="F4177" s="78">
        <v>4</v>
      </c>
      <c r="G4177" s="78">
        <v>1</v>
      </c>
      <c r="H4177" s="31">
        <v>2004</v>
      </c>
      <c r="I4177" s="85">
        <v>100</v>
      </c>
      <c r="J4177" s="84">
        <f t="shared" si="3140"/>
        <v>200400</v>
      </c>
      <c r="K4177" s="85"/>
      <c r="L4177" s="85"/>
      <c r="M4177" s="85"/>
      <c r="N4177" s="85"/>
      <c r="O4177" s="85"/>
      <c r="P4177" s="85">
        <v>100</v>
      </c>
      <c r="Q4177" s="59"/>
      <c r="R4177" s="59">
        <f t="shared" si="3136"/>
        <v>0</v>
      </c>
      <c r="S4177" s="59"/>
      <c r="T4177" s="59"/>
      <c r="U4177" s="59">
        <f t="shared" si="3137"/>
        <v>0</v>
      </c>
      <c r="V4177" s="84">
        <f t="shared" si="3138"/>
        <v>200400</v>
      </c>
      <c r="W4177" s="84">
        <f t="shared" si="3139"/>
        <v>200400</v>
      </c>
      <c r="X4177" s="59"/>
      <c r="Y4177" s="609">
        <f t="shared" si="3141"/>
        <v>200400</v>
      </c>
      <c r="Z4177" s="85">
        <v>0.01</v>
      </c>
      <c r="AA4177" s="79">
        <f t="shared" si="3135"/>
        <v>20.04</v>
      </c>
    </row>
    <row r="4178" spans="1:27" s="343" customFormat="1" ht="24" customHeight="1">
      <c r="A4178" s="624">
        <v>2200</v>
      </c>
      <c r="B4178" s="311" t="s">
        <v>25</v>
      </c>
      <c r="C4178" s="629" t="s">
        <v>794</v>
      </c>
      <c r="D4178" s="105">
        <v>3</v>
      </c>
      <c r="E4178" s="105">
        <v>3</v>
      </c>
      <c r="F4178" s="105">
        <v>33</v>
      </c>
      <c r="G4178" s="105">
        <v>1</v>
      </c>
      <c r="H4178" s="297">
        <v>1533</v>
      </c>
      <c r="I4178" s="302">
        <v>150</v>
      </c>
      <c r="J4178" s="106">
        <f t="shared" si="3140"/>
        <v>229950</v>
      </c>
      <c r="K4178" s="302"/>
      <c r="L4178" s="302"/>
      <c r="M4178" s="302"/>
      <c r="N4178" s="302"/>
      <c r="O4178" s="302"/>
      <c r="P4178" s="302">
        <v>100</v>
      </c>
      <c r="Q4178" s="300"/>
      <c r="R4178" s="300">
        <f t="shared" si="3136"/>
        <v>0</v>
      </c>
      <c r="S4178" s="300"/>
      <c r="T4178" s="300"/>
      <c r="U4178" s="300">
        <f t="shared" si="3137"/>
        <v>0</v>
      </c>
      <c r="V4178" s="106">
        <f t="shared" si="3138"/>
        <v>229950</v>
      </c>
      <c r="W4178" s="106">
        <f t="shared" si="3139"/>
        <v>229950</v>
      </c>
      <c r="X4178" s="300"/>
      <c r="Y4178" s="308">
        <f t="shared" si="3141"/>
        <v>229950</v>
      </c>
      <c r="Z4178" s="302">
        <v>0.01</v>
      </c>
      <c r="AA4178" s="305">
        <f t="shared" si="3135"/>
        <v>22.995000000000001</v>
      </c>
    </row>
    <row r="4179" spans="1:27" s="343" customFormat="1" ht="24" customHeight="1">
      <c r="A4179" s="628">
        <v>2201</v>
      </c>
      <c r="B4179" s="311" t="s">
        <v>25</v>
      </c>
      <c r="C4179" s="629" t="s">
        <v>795</v>
      </c>
      <c r="D4179" s="105">
        <v>6</v>
      </c>
      <c r="E4179" s="105">
        <v>2</v>
      </c>
      <c r="F4179" s="105">
        <v>29</v>
      </c>
      <c r="G4179" s="105">
        <v>1</v>
      </c>
      <c r="H4179" s="297">
        <v>2629</v>
      </c>
      <c r="I4179" s="302">
        <v>150</v>
      </c>
      <c r="J4179" s="106">
        <f t="shared" si="3140"/>
        <v>394350</v>
      </c>
      <c r="K4179" s="302"/>
      <c r="L4179" s="302"/>
      <c r="M4179" s="302"/>
      <c r="N4179" s="302"/>
      <c r="O4179" s="302"/>
      <c r="P4179" s="302">
        <v>100</v>
      </c>
      <c r="Q4179" s="300"/>
      <c r="R4179" s="300">
        <f t="shared" si="3136"/>
        <v>0</v>
      </c>
      <c r="S4179" s="300"/>
      <c r="T4179" s="300"/>
      <c r="U4179" s="300">
        <f t="shared" si="3137"/>
        <v>0</v>
      </c>
      <c r="V4179" s="106">
        <f t="shared" si="3138"/>
        <v>394350</v>
      </c>
      <c r="W4179" s="106">
        <f t="shared" si="3139"/>
        <v>394350</v>
      </c>
      <c r="X4179" s="300"/>
      <c r="Y4179" s="308">
        <f t="shared" si="3141"/>
        <v>394350</v>
      </c>
      <c r="Z4179" s="302">
        <v>0.01</v>
      </c>
      <c r="AA4179" s="305">
        <f t="shared" si="3135"/>
        <v>39.435000000000002</v>
      </c>
    </row>
    <row r="4180" spans="1:27" ht="24" customHeight="1">
      <c r="A4180" s="624">
        <v>2202</v>
      </c>
      <c r="B4180" s="389" t="s">
        <v>25</v>
      </c>
      <c r="C4180" s="80" t="s">
        <v>796</v>
      </c>
      <c r="D4180" s="78">
        <v>13</v>
      </c>
      <c r="E4180" s="78">
        <v>2</v>
      </c>
      <c r="F4180" s="78">
        <v>88</v>
      </c>
      <c r="G4180" s="78">
        <v>1</v>
      </c>
      <c r="H4180" s="31">
        <v>5844</v>
      </c>
      <c r="I4180" s="85">
        <v>150</v>
      </c>
      <c r="J4180" s="84">
        <f t="shared" si="3140"/>
        <v>876600</v>
      </c>
      <c r="K4180" s="85"/>
      <c r="L4180" s="85"/>
      <c r="M4180" s="85"/>
      <c r="N4180" s="85"/>
      <c r="O4180" s="85"/>
      <c r="P4180" s="85">
        <v>100</v>
      </c>
      <c r="Q4180" s="59"/>
      <c r="R4180" s="59">
        <f t="shared" si="3136"/>
        <v>0</v>
      </c>
      <c r="S4180" s="59"/>
      <c r="T4180" s="59"/>
      <c r="U4180" s="59">
        <f t="shared" si="3137"/>
        <v>0</v>
      </c>
      <c r="V4180" s="84">
        <f t="shared" si="3138"/>
        <v>876600</v>
      </c>
      <c r="W4180" s="84">
        <f t="shared" si="3139"/>
        <v>876600</v>
      </c>
      <c r="X4180" s="59"/>
      <c r="Y4180" s="609">
        <f t="shared" si="3141"/>
        <v>876600</v>
      </c>
      <c r="Z4180" s="85">
        <v>0.01</v>
      </c>
      <c r="AA4180" s="79">
        <f t="shared" si="3135"/>
        <v>87.66</v>
      </c>
    </row>
    <row r="4181" spans="1:27" ht="24" customHeight="1">
      <c r="A4181" s="628">
        <v>2203</v>
      </c>
      <c r="B4181" s="389" t="s">
        <v>25</v>
      </c>
      <c r="C4181" s="80" t="s">
        <v>797</v>
      </c>
      <c r="D4181" s="78">
        <v>3</v>
      </c>
      <c r="E4181" s="78">
        <v>0</v>
      </c>
      <c r="F4181" s="78">
        <v>46</v>
      </c>
      <c r="G4181" s="78">
        <v>1</v>
      </c>
      <c r="H4181" s="31">
        <v>1246</v>
      </c>
      <c r="I4181" s="85">
        <v>150</v>
      </c>
      <c r="J4181" s="84">
        <f t="shared" si="3140"/>
        <v>186900</v>
      </c>
      <c r="K4181" s="85"/>
      <c r="L4181" s="85"/>
      <c r="M4181" s="85"/>
      <c r="N4181" s="85"/>
      <c r="O4181" s="85"/>
      <c r="P4181" s="85">
        <v>100</v>
      </c>
      <c r="Q4181" s="59"/>
      <c r="R4181" s="59">
        <f t="shared" si="3136"/>
        <v>0</v>
      </c>
      <c r="S4181" s="59"/>
      <c r="T4181" s="59"/>
      <c r="U4181" s="59">
        <f t="shared" si="3137"/>
        <v>0</v>
      </c>
      <c r="V4181" s="84">
        <f t="shared" si="3138"/>
        <v>186900</v>
      </c>
      <c r="W4181" s="84">
        <f t="shared" si="3139"/>
        <v>186900</v>
      </c>
      <c r="X4181" s="59"/>
      <c r="Y4181" s="609">
        <f t="shared" si="3141"/>
        <v>186900</v>
      </c>
      <c r="Z4181" s="85">
        <v>0.01</v>
      </c>
      <c r="AA4181" s="79">
        <f t="shared" si="3135"/>
        <v>18.690000000000001</v>
      </c>
    </row>
    <row r="4182" spans="1:27" ht="24" customHeight="1">
      <c r="A4182" s="624">
        <v>2204</v>
      </c>
      <c r="B4182" s="389" t="s">
        <v>25</v>
      </c>
      <c r="C4182" s="80" t="s">
        <v>798</v>
      </c>
      <c r="D4182" s="78">
        <v>3</v>
      </c>
      <c r="E4182" s="78">
        <v>0</v>
      </c>
      <c r="F4182" s="78">
        <v>49</v>
      </c>
      <c r="G4182" s="78">
        <v>1</v>
      </c>
      <c r="H4182" s="31">
        <v>1249</v>
      </c>
      <c r="I4182" s="85">
        <v>100</v>
      </c>
      <c r="J4182" s="84">
        <f t="shared" si="3140"/>
        <v>124900</v>
      </c>
      <c r="K4182" s="85"/>
      <c r="L4182" s="85"/>
      <c r="M4182" s="85"/>
      <c r="N4182" s="85"/>
      <c r="O4182" s="85"/>
      <c r="P4182" s="85">
        <v>100</v>
      </c>
      <c r="Q4182" s="59"/>
      <c r="R4182" s="59">
        <f t="shared" si="3136"/>
        <v>0</v>
      </c>
      <c r="S4182" s="59"/>
      <c r="T4182" s="59"/>
      <c r="U4182" s="59">
        <f t="shared" si="3137"/>
        <v>0</v>
      </c>
      <c r="V4182" s="84">
        <f t="shared" si="3138"/>
        <v>124900</v>
      </c>
      <c r="W4182" s="84">
        <f t="shared" si="3139"/>
        <v>124900</v>
      </c>
      <c r="X4182" s="59"/>
      <c r="Y4182" s="609">
        <f t="shared" si="3141"/>
        <v>124900</v>
      </c>
      <c r="Z4182" s="85">
        <v>0.01</v>
      </c>
      <c r="AA4182" s="79">
        <f t="shared" si="3135"/>
        <v>12.49</v>
      </c>
    </row>
    <row r="4183" spans="1:27" s="343" customFormat="1" ht="24" customHeight="1">
      <c r="A4183" s="628">
        <v>2205</v>
      </c>
      <c r="B4183" s="311" t="s">
        <v>25</v>
      </c>
      <c r="C4183" s="629" t="s">
        <v>799</v>
      </c>
      <c r="D4183" s="105">
        <v>4</v>
      </c>
      <c r="E4183" s="105">
        <v>2</v>
      </c>
      <c r="F4183" s="105">
        <v>70</v>
      </c>
      <c r="G4183" s="105">
        <v>1</v>
      </c>
      <c r="H4183" s="297">
        <v>1870</v>
      </c>
      <c r="I4183" s="302">
        <v>150</v>
      </c>
      <c r="J4183" s="107">
        <f t="shared" si="3140"/>
        <v>280500</v>
      </c>
      <c r="K4183" s="302"/>
      <c r="L4183" s="302"/>
      <c r="M4183" s="302"/>
      <c r="N4183" s="302"/>
      <c r="O4183" s="302"/>
      <c r="P4183" s="302">
        <v>100</v>
      </c>
      <c r="Q4183" s="300"/>
      <c r="R4183" s="300">
        <f t="shared" si="3136"/>
        <v>0</v>
      </c>
      <c r="S4183" s="300"/>
      <c r="T4183" s="300"/>
      <c r="U4183" s="300">
        <f t="shared" si="3137"/>
        <v>0</v>
      </c>
      <c r="V4183" s="106">
        <f t="shared" si="3138"/>
        <v>280500</v>
      </c>
      <c r="W4183" s="106">
        <f t="shared" si="3139"/>
        <v>280500</v>
      </c>
      <c r="X4183" s="300"/>
      <c r="Y4183" s="308">
        <f t="shared" si="3141"/>
        <v>280500</v>
      </c>
      <c r="Z4183" s="302">
        <v>0.01</v>
      </c>
      <c r="AA4183" s="305">
        <f t="shared" si="3135"/>
        <v>28.05</v>
      </c>
    </row>
    <row r="4184" spans="1:27" ht="24" customHeight="1">
      <c r="A4184" s="624">
        <v>2206</v>
      </c>
      <c r="B4184" s="389" t="s">
        <v>25</v>
      </c>
      <c r="C4184" s="80" t="s">
        <v>800</v>
      </c>
      <c r="D4184" s="78">
        <v>2</v>
      </c>
      <c r="E4184" s="78">
        <v>1</v>
      </c>
      <c r="F4184" s="78">
        <v>53</v>
      </c>
      <c r="G4184" s="78">
        <v>1</v>
      </c>
      <c r="H4184" s="31">
        <v>953</v>
      </c>
      <c r="I4184" s="85">
        <v>150</v>
      </c>
      <c r="J4184" s="84">
        <f t="shared" si="3140"/>
        <v>142950</v>
      </c>
      <c r="K4184" s="85"/>
      <c r="L4184" s="85"/>
      <c r="M4184" s="85"/>
      <c r="N4184" s="85"/>
      <c r="O4184" s="85"/>
      <c r="P4184" s="85">
        <v>100</v>
      </c>
      <c r="Q4184" s="59"/>
      <c r="R4184" s="59">
        <f t="shared" si="3136"/>
        <v>0</v>
      </c>
      <c r="S4184" s="59"/>
      <c r="T4184" s="59"/>
      <c r="U4184" s="59">
        <f t="shared" si="3137"/>
        <v>0</v>
      </c>
      <c r="V4184" s="84">
        <f t="shared" si="3138"/>
        <v>142950</v>
      </c>
      <c r="W4184" s="84">
        <f t="shared" si="3139"/>
        <v>142950</v>
      </c>
      <c r="X4184" s="59"/>
      <c r="Y4184" s="609">
        <f t="shared" si="3141"/>
        <v>142950</v>
      </c>
      <c r="Z4184" s="85">
        <v>0.01</v>
      </c>
      <c r="AA4184" s="79">
        <f t="shared" si="3135"/>
        <v>14.295</v>
      </c>
    </row>
    <row r="4185" spans="1:27" s="343" customFormat="1" ht="24" customHeight="1">
      <c r="A4185" s="628">
        <v>2207</v>
      </c>
      <c r="B4185" s="311" t="s">
        <v>25</v>
      </c>
      <c r="C4185" s="629" t="s">
        <v>801</v>
      </c>
      <c r="D4185" s="105">
        <v>8</v>
      </c>
      <c r="E4185" s="105">
        <v>3</v>
      </c>
      <c r="F4185" s="105">
        <v>8</v>
      </c>
      <c r="G4185" s="105">
        <v>1</v>
      </c>
      <c r="H4185" s="297">
        <v>3508</v>
      </c>
      <c r="I4185" s="302">
        <v>150</v>
      </c>
      <c r="J4185" s="106">
        <f t="shared" si="3140"/>
        <v>526200</v>
      </c>
      <c r="K4185" s="302"/>
      <c r="L4185" s="302"/>
      <c r="M4185" s="302"/>
      <c r="N4185" s="302"/>
      <c r="O4185" s="302"/>
      <c r="P4185" s="302">
        <v>100</v>
      </c>
      <c r="Q4185" s="300"/>
      <c r="R4185" s="300">
        <f t="shared" si="3136"/>
        <v>0</v>
      </c>
      <c r="S4185" s="300"/>
      <c r="T4185" s="300"/>
      <c r="U4185" s="300">
        <f t="shared" si="3137"/>
        <v>0</v>
      </c>
      <c r="V4185" s="106">
        <f t="shared" si="3138"/>
        <v>526200</v>
      </c>
      <c r="W4185" s="106">
        <f t="shared" si="3139"/>
        <v>526200</v>
      </c>
      <c r="X4185" s="300"/>
      <c r="Y4185" s="308">
        <f t="shared" si="3141"/>
        <v>526200</v>
      </c>
      <c r="Z4185" s="302">
        <v>0.01</v>
      </c>
      <c r="AA4185" s="305">
        <f t="shared" si="3135"/>
        <v>52.62</v>
      </c>
    </row>
    <row r="4186" spans="1:27" ht="24" customHeight="1">
      <c r="A4186" s="624">
        <v>2208</v>
      </c>
      <c r="B4186" s="389" t="s">
        <v>25</v>
      </c>
      <c r="C4186" s="80" t="s">
        <v>802</v>
      </c>
      <c r="D4186" s="78">
        <v>8</v>
      </c>
      <c r="E4186" s="78">
        <v>1</v>
      </c>
      <c r="F4186" s="78">
        <v>93</v>
      </c>
      <c r="G4186" s="78">
        <v>1</v>
      </c>
      <c r="H4186" s="31">
        <v>3393</v>
      </c>
      <c r="I4186" s="85">
        <v>150</v>
      </c>
      <c r="J4186" s="84">
        <f t="shared" si="3140"/>
        <v>508950</v>
      </c>
      <c r="K4186" s="85"/>
      <c r="L4186" s="85"/>
      <c r="M4186" s="85"/>
      <c r="N4186" s="85"/>
      <c r="O4186" s="85"/>
      <c r="P4186" s="85">
        <v>100</v>
      </c>
      <c r="Q4186" s="59"/>
      <c r="R4186" s="59">
        <f t="shared" si="3136"/>
        <v>0</v>
      </c>
      <c r="S4186" s="59"/>
      <c r="T4186" s="59"/>
      <c r="U4186" s="59">
        <f t="shared" si="3137"/>
        <v>0</v>
      </c>
      <c r="V4186" s="84">
        <f t="shared" si="3138"/>
        <v>508950</v>
      </c>
      <c r="W4186" s="84">
        <f t="shared" si="3139"/>
        <v>508950</v>
      </c>
      <c r="X4186" s="59"/>
      <c r="Y4186" s="609">
        <f t="shared" si="3141"/>
        <v>508950</v>
      </c>
      <c r="Z4186" s="85">
        <v>0.01</v>
      </c>
      <c r="AA4186" s="79">
        <f t="shared" si="3135"/>
        <v>50.895000000000003</v>
      </c>
    </row>
    <row r="4187" spans="1:27" s="343" customFormat="1" ht="24" customHeight="1">
      <c r="A4187" s="628">
        <v>2209</v>
      </c>
      <c r="B4187" s="311" t="s">
        <v>25</v>
      </c>
      <c r="C4187" s="629" t="s">
        <v>803</v>
      </c>
      <c r="D4187" s="105">
        <v>7</v>
      </c>
      <c r="E4187" s="105">
        <v>1</v>
      </c>
      <c r="F4187" s="105">
        <v>73</v>
      </c>
      <c r="G4187" s="105">
        <v>1</v>
      </c>
      <c r="H4187" s="297">
        <v>2973</v>
      </c>
      <c r="I4187" s="302">
        <v>100</v>
      </c>
      <c r="J4187" s="106">
        <f t="shared" si="3140"/>
        <v>297300</v>
      </c>
      <c r="K4187" s="302"/>
      <c r="L4187" s="302"/>
      <c r="M4187" s="302"/>
      <c r="N4187" s="302"/>
      <c r="O4187" s="302"/>
      <c r="P4187" s="302">
        <v>100</v>
      </c>
      <c r="Q4187" s="300"/>
      <c r="R4187" s="300">
        <f t="shared" si="3136"/>
        <v>0</v>
      </c>
      <c r="S4187" s="300"/>
      <c r="T4187" s="300"/>
      <c r="U4187" s="300">
        <f t="shared" si="3137"/>
        <v>0</v>
      </c>
      <c r="V4187" s="106">
        <f t="shared" si="3138"/>
        <v>297300</v>
      </c>
      <c r="W4187" s="106">
        <f t="shared" si="3139"/>
        <v>297300</v>
      </c>
      <c r="X4187" s="300"/>
      <c r="Y4187" s="308">
        <f t="shared" si="3141"/>
        <v>297300</v>
      </c>
      <c r="Z4187" s="302">
        <v>0.01</v>
      </c>
      <c r="AA4187" s="305">
        <f t="shared" si="3135"/>
        <v>29.73</v>
      </c>
    </row>
    <row r="4188" spans="1:27" ht="24" customHeight="1">
      <c r="A4188" s="624">
        <v>2210</v>
      </c>
      <c r="B4188" s="389" t="s">
        <v>25</v>
      </c>
      <c r="C4188" s="80" t="s">
        <v>804</v>
      </c>
      <c r="D4188" s="78">
        <v>1</v>
      </c>
      <c r="E4188" s="78">
        <v>2</v>
      </c>
      <c r="F4188" s="78">
        <v>7</v>
      </c>
      <c r="G4188" s="78">
        <v>1</v>
      </c>
      <c r="H4188" s="31">
        <v>607</v>
      </c>
      <c r="I4188" s="85">
        <v>150</v>
      </c>
      <c r="J4188" s="84">
        <f t="shared" si="3140"/>
        <v>91050</v>
      </c>
      <c r="K4188" s="85"/>
      <c r="L4188" s="85"/>
      <c r="M4188" s="85"/>
      <c r="N4188" s="85"/>
      <c r="O4188" s="85"/>
      <c r="P4188" s="85">
        <v>100</v>
      </c>
      <c r="Q4188" s="59"/>
      <c r="R4188" s="59">
        <f t="shared" si="3136"/>
        <v>0</v>
      </c>
      <c r="S4188" s="59"/>
      <c r="T4188" s="59"/>
      <c r="U4188" s="59">
        <f t="shared" si="3137"/>
        <v>0</v>
      </c>
      <c r="V4188" s="84">
        <f t="shared" si="3138"/>
        <v>91050</v>
      </c>
      <c r="W4188" s="84">
        <f t="shared" si="3139"/>
        <v>91050</v>
      </c>
      <c r="X4188" s="59"/>
      <c r="Y4188" s="609">
        <f t="shared" si="3141"/>
        <v>91050</v>
      </c>
      <c r="Z4188" s="85">
        <v>0.01</v>
      </c>
      <c r="AA4188" s="79">
        <f t="shared" si="3135"/>
        <v>9.1050000000000004</v>
      </c>
    </row>
    <row r="4189" spans="1:27" ht="24" customHeight="1">
      <c r="A4189" s="628">
        <v>2211</v>
      </c>
      <c r="B4189" s="389" t="s">
        <v>25</v>
      </c>
      <c r="C4189" s="80" t="s">
        <v>805</v>
      </c>
      <c r="D4189" s="78">
        <v>1</v>
      </c>
      <c r="E4189" s="78">
        <v>0</v>
      </c>
      <c r="F4189" s="78">
        <v>40</v>
      </c>
      <c r="G4189" s="78">
        <v>1</v>
      </c>
      <c r="H4189" s="31">
        <v>440</v>
      </c>
      <c r="I4189" s="85">
        <v>150</v>
      </c>
      <c r="J4189" s="84">
        <f t="shared" si="3140"/>
        <v>66000</v>
      </c>
      <c r="K4189" s="85"/>
      <c r="L4189" s="85"/>
      <c r="M4189" s="85"/>
      <c r="N4189" s="85"/>
      <c r="O4189" s="85"/>
      <c r="P4189" s="85">
        <v>100</v>
      </c>
      <c r="Q4189" s="59"/>
      <c r="R4189" s="59">
        <f t="shared" si="3136"/>
        <v>0</v>
      </c>
      <c r="S4189" s="59"/>
      <c r="T4189" s="59"/>
      <c r="U4189" s="59">
        <f t="shared" si="3137"/>
        <v>0</v>
      </c>
      <c r="V4189" s="84">
        <f t="shared" si="3138"/>
        <v>66000</v>
      </c>
      <c r="W4189" s="84">
        <f t="shared" si="3139"/>
        <v>66000</v>
      </c>
      <c r="X4189" s="59"/>
      <c r="Y4189" s="609">
        <f t="shared" si="3141"/>
        <v>66000</v>
      </c>
      <c r="Z4189" s="85">
        <v>0.01</v>
      </c>
      <c r="AA4189" s="79">
        <f t="shared" si="3135"/>
        <v>6.6</v>
      </c>
    </row>
    <row r="4190" spans="1:27" ht="24" customHeight="1">
      <c r="A4190" s="624">
        <v>2212</v>
      </c>
      <c r="B4190" s="389" t="s">
        <v>25</v>
      </c>
      <c r="C4190" s="80" t="s">
        <v>806</v>
      </c>
      <c r="D4190" s="78">
        <v>3</v>
      </c>
      <c r="E4190" s="78">
        <v>1</v>
      </c>
      <c r="F4190" s="78">
        <v>40</v>
      </c>
      <c r="G4190" s="78">
        <v>1</v>
      </c>
      <c r="H4190" s="31">
        <v>1340</v>
      </c>
      <c r="I4190" s="85">
        <v>150</v>
      </c>
      <c r="J4190" s="84">
        <f t="shared" si="3140"/>
        <v>201000</v>
      </c>
      <c r="K4190" s="85"/>
      <c r="L4190" s="85"/>
      <c r="M4190" s="85"/>
      <c r="N4190" s="85"/>
      <c r="O4190" s="85"/>
      <c r="P4190" s="85">
        <v>100</v>
      </c>
      <c r="Q4190" s="59"/>
      <c r="R4190" s="59">
        <f t="shared" si="3136"/>
        <v>0</v>
      </c>
      <c r="S4190" s="59"/>
      <c r="T4190" s="59"/>
      <c r="U4190" s="59">
        <f t="shared" si="3137"/>
        <v>0</v>
      </c>
      <c r="V4190" s="84">
        <f t="shared" si="3138"/>
        <v>201000</v>
      </c>
      <c r="W4190" s="84">
        <f t="shared" si="3139"/>
        <v>201000</v>
      </c>
      <c r="X4190" s="59"/>
      <c r="Y4190" s="609">
        <f t="shared" si="3141"/>
        <v>201000</v>
      </c>
      <c r="Z4190" s="85">
        <v>0.01</v>
      </c>
      <c r="AA4190" s="79">
        <f t="shared" si="3135"/>
        <v>20.100000000000001</v>
      </c>
    </row>
    <row r="4191" spans="1:27" s="343" customFormat="1" ht="24" customHeight="1">
      <c r="A4191" s="628">
        <v>2213</v>
      </c>
      <c r="B4191" s="311" t="s">
        <v>25</v>
      </c>
      <c r="C4191" s="629" t="s">
        <v>807</v>
      </c>
      <c r="D4191" s="105">
        <v>1</v>
      </c>
      <c r="E4191" s="105">
        <v>3</v>
      </c>
      <c r="F4191" s="105">
        <v>1</v>
      </c>
      <c r="G4191" s="105">
        <v>1</v>
      </c>
      <c r="H4191" s="297">
        <v>701</v>
      </c>
      <c r="I4191" s="302">
        <v>150</v>
      </c>
      <c r="J4191" s="296">
        <f t="shared" si="3140"/>
        <v>105150</v>
      </c>
      <c r="K4191" s="302"/>
      <c r="L4191" s="302"/>
      <c r="M4191" s="302"/>
      <c r="N4191" s="302"/>
      <c r="O4191" s="302"/>
      <c r="P4191" s="302">
        <v>100</v>
      </c>
      <c r="Q4191" s="300"/>
      <c r="R4191" s="300">
        <f t="shared" si="3136"/>
        <v>0</v>
      </c>
      <c r="S4191" s="300"/>
      <c r="T4191" s="300"/>
      <c r="U4191" s="300">
        <f t="shared" si="3137"/>
        <v>0</v>
      </c>
      <c r="V4191" s="106">
        <f t="shared" si="3138"/>
        <v>105150</v>
      </c>
      <c r="W4191" s="106">
        <f t="shared" si="3139"/>
        <v>105150</v>
      </c>
      <c r="X4191" s="300"/>
      <c r="Y4191" s="308">
        <f t="shared" si="3141"/>
        <v>105150</v>
      </c>
      <c r="Z4191" s="302">
        <v>0.01</v>
      </c>
      <c r="AA4191" s="305">
        <f t="shared" si="3135"/>
        <v>10.515000000000001</v>
      </c>
    </row>
    <row r="4192" spans="1:27" s="343" customFormat="1" ht="24" customHeight="1">
      <c r="A4192" s="628">
        <v>2214</v>
      </c>
      <c r="B4192" s="311" t="s">
        <v>25</v>
      </c>
      <c r="C4192" s="629" t="s">
        <v>808</v>
      </c>
      <c r="D4192" s="105">
        <v>9</v>
      </c>
      <c r="E4192" s="105">
        <v>0</v>
      </c>
      <c r="F4192" s="105">
        <v>67</v>
      </c>
      <c r="G4192" s="105">
        <v>1</v>
      </c>
      <c r="H4192" s="297">
        <v>3667</v>
      </c>
      <c r="I4192" s="302">
        <v>150</v>
      </c>
      <c r="J4192" s="106">
        <f t="shared" si="3140"/>
        <v>550050</v>
      </c>
      <c r="K4192" s="302"/>
      <c r="L4192" s="302"/>
      <c r="M4192" s="302"/>
      <c r="N4192" s="302"/>
      <c r="O4192" s="302"/>
      <c r="P4192" s="302">
        <v>100</v>
      </c>
      <c r="Q4192" s="300"/>
      <c r="R4192" s="300">
        <f t="shared" si="3136"/>
        <v>0</v>
      </c>
      <c r="S4192" s="300"/>
      <c r="T4192" s="300"/>
      <c r="U4192" s="300">
        <f t="shared" si="3137"/>
        <v>0</v>
      </c>
      <c r="V4192" s="106">
        <f t="shared" si="3138"/>
        <v>550050</v>
      </c>
      <c r="W4192" s="106">
        <f t="shared" si="3139"/>
        <v>550050</v>
      </c>
      <c r="X4192" s="300"/>
      <c r="Y4192" s="308">
        <f t="shared" si="3141"/>
        <v>550050</v>
      </c>
      <c r="Z4192" s="302">
        <v>0.01</v>
      </c>
      <c r="AA4192" s="305">
        <f t="shared" si="3135"/>
        <v>55.005000000000003</v>
      </c>
    </row>
    <row r="4193" spans="1:27" ht="24" customHeight="1">
      <c r="A4193" s="628">
        <v>2215</v>
      </c>
      <c r="B4193" s="389" t="s">
        <v>25</v>
      </c>
      <c r="C4193" s="80" t="s">
        <v>809</v>
      </c>
      <c r="D4193" s="78">
        <v>4</v>
      </c>
      <c r="E4193" s="78">
        <v>2</v>
      </c>
      <c r="F4193" s="78">
        <v>24</v>
      </c>
      <c r="G4193" s="78">
        <v>1</v>
      </c>
      <c r="H4193" s="31">
        <v>1824</v>
      </c>
      <c r="I4193" s="85">
        <v>150</v>
      </c>
      <c r="J4193" s="84">
        <f t="shared" si="3140"/>
        <v>273600</v>
      </c>
      <c r="K4193" s="85"/>
      <c r="L4193" s="85"/>
      <c r="M4193" s="85"/>
      <c r="N4193" s="85"/>
      <c r="O4193" s="85"/>
      <c r="P4193" s="85">
        <v>100</v>
      </c>
      <c r="Q4193" s="59"/>
      <c r="R4193" s="59">
        <f t="shared" si="3136"/>
        <v>0</v>
      </c>
      <c r="S4193" s="59"/>
      <c r="T4193" s="59"/>
      <c r="U4193" s="59">
        <f t="shared" si="3137"/>
        <v>0</v>
      </c>
      <c r="V4193" s="84">
        <f t="shared" si="3138"/>
        <v>273600</v>
      </c>
      <c r="W4193" s="84">
        <f t="shared" si="3139"/>
        <v>273600</v>
      </c>
      <c r="X4193" s="59"/>
      <c r="Y4193" s="609">
        <f t="shared" si="3141"/>
        <v>273600</v>
      </c>
      <c r="Z4193" s="85">
        <v>0.01</v>
      </c>
      <c r="AA4193" s="79">
        <f t="shared" si="3135"/>
        <v>27.36</v>
      </c>
    </row>
    <row r="4194" spans="1:27" s="343" customFormat="1" ht="24" customHeight="1">
      <c r="A4194" s="628">
        <v>2216</v>
      </c>
      <c r="B4194" s="311" t="s">
        <v>25</v>
      </c>
      <c r="C4194" s="629" t="s">
        <v>810</v>
      </c>
      <c r="D4194" s="105">
        <v>10</v>
      </c>
      <c r="E4194" s="105">
        <v>0</v>
      </c>
      <c r="F4194" s="105">
        <v>60</v>
      </c>
      <c r="G4194" s="105">
        <v>1</v>
      </c>
      <c r="H4194" s="297">
        <v>4060</v>
      </c>
      <c r="I4194" s="302">
        <v>100</v>
      </c>
      <c r="J4194" s="106">
        <f t="shared" si="3140"/>
        <v>406000</v>
      </c>
      <c r="K4194" s="302"/>
      <c r="L4194" s="302"/>
      <c r="M4194" s="302"/>
      <c r="N4194" s="302"/>
      <c r="O4194" s="302"/>
      <c r="P4194" s="302">
        <v>100</v>
      </c>
      <c r="Q4194" s="300"/>
      <c r="R4194" s="300">
        <f t="shared" si="3136"/>
        <v>0</v>
      </c>
      <c r="S4194" s="300"/>
      <c r="T4194" s="300"/>
      <c r="U4194" s="300">
        <f t="shared" si="3137"/>
        <v>0</v>
      </c>
      <c r="V4194" s="106">
        <f t="shared" si="3138"/>
        <v>406000</v>
      </c>
      <c r="W4194" s="106">
        <f t="shared" si="3139"/>
        <v>406000</v>
      </c>
      <c r="X4194" s="300"/>
      <c r="Y4194" s="308">
        <f t="shared" si="3141"/>
        <v>406000</v>
      </c>
      <c r="Z4194" s="302">
        <v>0.01</v>
      </c>
      <c r="AA4194" s="305">
        <f t="shared" si="3135"/>
        <v>40.6</v>
      </c>
    </row>
    <row r="4195" spans="1:27" s="343" customFormat="1" ht="24" customHeight="1">
      <c r="A4195" s="628">
        <v>2217</v>
      </c>
      <c r="B4195" s="311" t="s">
        <v>25</v>
      </c>
      <c r="C4195" s="629" t="s">
        <v>811</v>
      </c>
      <c r="D4195" s="105">
        <v>11</v>
      </c>
      <c r="E4195" s="105">
        <v>3</v>
      </c>
      <c r="F4195" s="105">
        <v>36</v>
      </c>
      <c r="G4195" s="105">
        <v>1</v>
      </c>
      <c r="H4195" s="297">
        <v>4736</v>
      </c>
      <c r="I4195" s="302">
        <v>100</v>
      </c>
      <c r="J4195" s="106">
        <f t="shared" si="3140"/>
        <v>473600</v>
      </c>
      <c r="K4195" s="302"/>
      <c r="L4195" s="302"/>
      <c r="M4195" s="302"/>
      <c r="N4195" s="302"/>
      <c r="O4195" s="302"/>
      <c r="P4195" s="302">
        <v>100</v>
      </c>
      <c r="Q4195" s="300"/>
      <c r="R4195" s="300">
        <f t="shared" si="3136"/>
        <v>0</v>
      </c>
      <c r="S4195" s="300"/>
      <c r="T4195" s="300"/>
      <c r="U4195" s="300">
        <f t="shared" si="3137"/>
        <v>0</v>
      </c>
      <c r="V4195" s="106">
        <f t="shared" si="3138"/>
        <v>473600</v>
      </c>
      <c r="W4195" s="106">
        <f t="shared" si="3139"/>
        <v>473600</v>
      </c>
      <c r="X4195" s="300"/>
      <c r="Y4195" s="308">
        <f t="shared" si="3141"/>
        <v>473600</v>
      </c>
      <c r="Z4195" s="302">
        <v>0.01</v>
      </c>
      <c r="AA4195" s="305">
        <f t="shared" si="3135"/>
        <v>47.36</v>
      </c>
    </row>
    <row r="4196" spans="1:27" s="343" customFormat="1" ht="24" customHeight="1">
      <c r="A4196" s="628">
        <v>2218</v>
      </c>
      <c r="B4196" s="311" t="s">
        <v>25</v>
      </c>
      <c r="C4196" s="629" t="s">
        <v>812</v>
      </c>
      <c r="D4196" s="105">
        <v>15</v>
      </c>
      <c r="E4196" s="105">
        <v>0</v>
      </c>
      <c r="F4196" s="105">
        <v>0</v>
      </c>
      <c r="G4196" s="105">
        <v>1</v>
      </c>
      <c r="H4196" s="297">
        <v>6000</v>
      </c>
      <c r="I4196" s="302">
        <v>150</v>
      </c>
      <c r="J4196" s="106">
        <f t="shared" si="3140"/>
        <v>900000</v>
      </c>
      <c r="K4196" s="302"/>
      <c r="L4196" s="302"/>
      <c r="M4196" s="302"/>
      <c r="N4196" s="302"/>
      <c r="O4196" s="302"/>
      <c r="P4196" s="302">
        <v>100</v>
      </c>
      <c r="Q4196" s="300"/>
      <c r="R4196" s="300">
        <f t="shared" si="3136"/>
        <v>0</v>
      </c>
      <c r="S4196" s="300"/>
      <c r="T4196" s="300"/>
      <c r="U4196" s="300">
        <f t="shared" si="3137"/>
        <v>0</v>
      </c>
      <c r="V4196" s="106">
        <f t="shared" si="3138"/>
        <v>900000</v>
      </c>
      <c r="W4196" s="106">
        <f t="shared" si="3139"/>
        <v>900000</v>
      </c>
      <c r="X4196" s="300"/>
      <c r="Y4196" s="308">
        <f t="shared" si="3141"/>
        <v>900000</v>
      </c>
      <c r="Z4196" s="302">
        <v>0.01</v>
      </c>
      <c r="AA4196" s="305">
        <f t="shared" si="3135"/>
        <v>90</v>
      </c>
    </row>
    <row r="4197" spans="1:27" s="343" customFormat="1" ht="24" customHeight="1">
      <c r="A4197" s="628">
        <v>2219</v>
      </c>
      <c r="B4197" s="311" t="s">
        <v>25</v>
      </c>
      <c r="C4197" s="629" t="s">
        <v>813</v>
      </c>
      <c r="D4197" s="105">
        <v>19</v>
      </c>
      <c r="E4197" s="105">
        <v>1</v>
      </c>
      <c r="F4197" s="105">
        <v>69</v>
      </c>
      <c r="G4197" s="105">
        <v>1</v>
      </c>
      <c r="H4197" s="297">
        <v>7769</v>
      </c>
      <c r="I4197" s="302">
        <v>150</v>
      </c>
      <c r="J4197" s="106">
        <f t="shared" si="3140"/>
        <v>1165350</v>
      </c>
      <c r="K4197" s="302"/>
      <c r="L4197" s="302"/>
      <c r="M4197" s="302"/>
      <c r="N4197" s="302"/>
      <c r="O4197" s="302"/>
      <c r="P4197" s="302">
        <v>100</v>
      </c>
      <c r="Q4197" s="300"/>
      <c r="R4197" s="300">
        <f t="shared" si="3136"/>
        <v>0</v>
      </c>
      <c r="S4197" s="300"/>
      <c r="T4197" s="300"/>
      <c r="U4197" s="300">
        <f t="shared" si="3137"/>
        <v>0</v>
      </c>
      <c r="V4197" s="106">
        <f t="shared" si="3138"/>
        <v>1165350</v>
      </c>
      <c r="W4197" s="106">
        <f t="shared" si="3139"/>
        <v>1165350</v>
      </c>
      <c r="X4197" s="300"/>
      <c r="Y4197" s="308">
        <f t="shared" si="3141"/>
        <v>1165350</v>
      </c>
      <c r="Z4197" s="302">
        <v>0.01</v>
      </c>
      <c r="AA4197" s="305">
        <f t="shared" si="3135"/>
        <v>116.535</v>
      </c>
    </row>
    <row r="4198" spans="1:27" s="343" customFormat="1" ht="24" customHeight="1">
      <c r="A4198" s="628">
        <v>2220</v>
      </c>
      <c r="B4198" s="311" t="s">
        <v>25</v>
      </c>
      <c r="C4198" s="629" t="s">
        <v>814</v>
      </c>
      <c r="D4198" s="105">
        <v>17</v>
      </c>
      <c r="E4198" s="105">
        <v>1</v>
      </c>
      <c r="F4198" s="105">
        <v>48</v>
      </c>
      <c r="G4198" s="105">
        <v>1</v>
      </c>
      <c r="H4198" s="297">
        <v>6948</v>
      </c>
      <c r="I4198" s="302">
        <v>150</v>
      </c>
      <c r="J4198" s="106">
        <f t="shared" si="3140"/>
        <v>1042200</v>
      </c>
      <c r="K4198" s="302"/>
      <c r="L4198" s="302"/>
      <c r="M4198" s="302"/>
      <c r="N4198" s="302"/>
      <c r="O4198" s="302"/>
      <c r="P4198" s="302">
        <v>100</v>
      </c>
      <c r="Q4198" s="300"/>
      <c r="R4198" s="300">
        <f t="shared" si="3136"/>
        <v>0</v>
      </c>
      <c r="S4198" s="300"/>
      <c r="T4198" s="300"/>
      <c r="U4198" s="300">
        <f t="shared" si="3137"/>
        <v>0</v>
      </c>
      <c r="V4198" s="106">
        <f t="shared" si="3138"/>
        <v>1042200</v>
      </c>
      <c r="W4198" s="106">
        <f t="shared" si="3139"/>
        <v>1042200</v>
      </c>
      <c r="X4198" s="300"/>
      <c r="Y4198" s="308">
        <f t="shared" si="3141"/>
        <v>1042200</v>
      </c>
      <c r="Z4198" s="302">
        <v>0.01</v>
      </c>
      <c r="AA4198" s="305">
        <f t="shared" si="3135"/>
        <v>104.22</v>
      </c>
    </row>
    <row r="4199" spans="1:27" s="343" customFormat="1" ht="24" customHeight="1">
      <c r="A4199" s="628">
        <v>2221</v>
      </c>
      <c r="B4199" s="311" t="s">
        <v>25</v>
      </c>
      <c r="C4199" s="629" t="s">
        <v>815</v>
      </c>
      <c r="D4199" s="105">
        <v>11</v>
      </c>
      <c r="E4199" s="105">
        <v>1</v>
      </c>
      <c r="F4199" s="105">
        <v>47</v>
      </c>
      <c r="G4199" s="105">
        <v>1</v>
      </c>
      <c r="H4199" s="297">
        <v>4547</v>
      </c>
      <c r="I4199" s="302">
        <v>150</v>
      </c>
      <c r="J4199" s="106">
        <f t="shared" si="3140"/>
        <v>682050</v>
      </c>
      <c r="K4199" s="302"/>
      <c r="L4199" s="302"/>
      <c r="M4199" s="302"/>
      <c r="N4199" s="302"/>
      <c r="O4199" s="302"/>
      <c r="P4199" s="302">
        <v>100</v>
      </c>
      <c r="Q4199" s="300"/>
      <c r="R4199" s="300">
        <f t="shared" si="3136"/>
        <v>0</v>
      </c>
      <c r="S4199" s="300"/>
      <c r="T4199" s="300"/>
      <c r="U4199" s="300">
        <f t="shared" si="3137"/>
        <v>0</v>
      </c>
      <c r="V4199" s="106">
        <f t="shared" si="3138"/>
        <v>682050</v>
      </c>
      <c r="W4199" s="106">
        <f t="shared" si="3139"/>
        <v>682050</v>
      </c>
      <c r="X4199" s="300"/>
      <c r="Y4199" s="308">
        <f t="shared" si="3141"/>
        <v>682050</v>
      </c>
      <c r="Z4199" s="302">
        <v>0.01</v>
      </c>
      <c r="AA4199" s="305">
        <f t="shared" si="3135"/>
        <v>68.204999999999998</v>
      </c>
    </row>
    <row r="4200" spans="1:27" s="343" customFormat="1" ht="24" customHeight="1">
      <c r="A4200" s="628"/>
      <c r="B4200" s="311"/>
      <c r="C4200" s="629"/>
      <c r="D4200" s="105"/>
      <c r="E4200" s="105"/>
      <c r="F4200" s="105"/>
      <c r="G4200" s="105"/>
      <c r="H4200" s="297"/>
      <c r="I4200" s="302"/>
      <c r="J4200" s="106"/>
      <c r="K4200" s="302"/>
      <c r="L4200" s="302"/>
      <c r="M4200" s="302"/>
      <c r="N4200" s="302"/>
      <c r="O4200" s="302"/>
      <c r="P4200" s="302"/>
      <c r="Q4200" s="300"/>
      <c r="R4200" s="300"/>
      <c r="S4200" s="300"/>
      <c r="T4200" s="300"/>
      <c r="U4200" s="300"/>
      <c r="V4200" s="106"/>
      <c r="W4200" s="106"/>
      <c r="X4200" s="300"/>
      <c r="Y4200" s="308"/>
      <c r="Z4200" s="302"/>
      <c r="AA4200" s="305"/>
    </row>
    <row r="4201" spans="1:27" s="343" customFormat="1" ht="24" customHeight="1">
      <c r="A4201" s="628">
        <v>2222</v>
      </c>
      <c r="B4201" s="311" t="s">
        <v>25</v>
      </c>
      <c r="C4201" s="629" t="s">
        <v>816</v>
      </c>
      <c r="D4201" s="105">
        <v>9</v>
      </c>
      <c r="E4201" s="105">
        <v>0</v>
      </c>
      <c r="F4201" s="105">
        <v>35</v>
      </c>
      <c r="G4201" s="105">
        <v>1</v>
      </c>
      <c r="H4201" s="297">
        <v>3635</v>
      </c>
      <c r="I4201" s="302">
        <v>150</v>
      </c>
      <c r="J4201" s="106">
        <f t="shared" ref="J4201" si="3142">H4201*I4201</f>
        <v>545250</v>
      </c>
      <c r="K4201" s="302"/>
      <c r="L4201" s="302"/>
      <c r="M4201" s="302"/>
      <c r="N4201" s="302"/>
      <c r="O4201" s="302"/>
      <c r="P4201" s="302">
        <v>100</v>
      </c>
      <c r="Q4201" s="300"/>
      <c r="R4201" s="300">
        <f t="shared" ref="R4201" si="3143">O4201*Q4201</f>
        <v>0</v>
      </c>
      <c r="S4201" s="300"/>
      <c r="T4201" s="300"/>
      <c r="U4201" s="300">
        <f t="shared" ref="U4201" si="3144">R4201-R4201*T4201/100</f>
        <v>0</v>
      </c>
      <c r="V4201" s="106">
        <f t="shared" ref="V4201" si="3145">J4201+U4201</f>
        <v>545250</v>
      </c>
      <c r="W4201" s="106">
        <f t="shared" ref="W4201" si="3146">V4201*P4201/100</f>
        <v>545250</v>
      </c>
      <c r="X4201" s="300"/>
      <c r="Y4201" s="308">
        <f t="shared" ref="Y4201" si="3147">J4201</f>
        <v>545250</v>
      </c>
      <c r="Z4201" s="302">
        <v>0.01</v>
      </c>
      <c r="AA4201" s="305">
        <f t="shared" ref="AA4201" si="3148">Y4201*Z4201/100</f>
        <v>54.524999999999999</v>
      </c>
    </row>
    <row r="4202" spans="1:27" s="343" customFormat="1" ht="24" customHeight="1">
      <c r="A4202" s="628"/>
      <c r="B4202" s="311"/>
      <c r="C4202" s="629"/>
      <c r="D4202" s="105"/>
      <c r="E4202" s="105"/>
      <c r="F4202" s="105"/>
      <c r="G4202" s="105"/>
      <c r="H4202" s="297"/>
      <c r="I4202" s="302"/>
      <c r="J4202" s="106"/>
      <c r="K4202" s="302"/>
      <c r="L4202" s="302"/>
      <c r="M4202" s="302"/>
      <c r="N4202" s="302"/>
      <c r="O4202" s="302"/>
      <c r="P4202" s="302"/>
      <c r="Q4202" s="300"/>
      <c r="R4202" s="300"/>
      <c r="S4202" s="300"/>
      <c r="T4202" s="300"/>
      <c r="U4202" s="300"/>
      <c r="V4202" s="106"/>
      <c r="W4202" s="106"/>
      <c r="X4202" s="300"/>
      <c r="Y4202" s="308"/>
      <c r="Z4202" s="302"/>
      <c r="AA4202" s="305"/>
    </row>
    <row r="4203" spans="1:27" s="411" customFormat="1" ht="24" customHeight="1">
      <c r="A4203" s="628">
        <v>2223</v>
      </c>
      <c r="B4203" s="311" t="s">
        <v>25</v>
      </c>
      <c r="C4203" s="629" t="s">
        <v>817</v>
      </c>
      <c r="D4203" s="105">
        <v>8</v>
      </c>
      <c r="E4203" s="105">
        <v>3</v>
      </c>
      <c r="F4203" s="105">
        <v>60</v>
      </c>
      <c r="G4203" s="105">
        <v>1</v>
      </c>
      <c r="H4203" s="297">
        <v>3560</v>
      </c>
      <c r="I4203" s="302">
        <v>150</v>
      </c>
      <c r="J4203" s="106">
        <f t="shared" ref="J4203" si="3149">H4203*I4203</f>
        <v>534000</v>
      </c>
      <c r="K4203" s="302"/>
      <c r="L4203" s="302"/>
      <c r="M4203" s="302"/>
      <c r="N4203" s="302"/>
      <c r="O4203" s="302"/>
      <c r="P4203" s="302">
        <v>100</v>
      </c>
      <c r="Q4203" s="300"/>
      <c r="R4203" s="300">
        <f t="shared" ref="R4203" si="3150">O4203*Q4203</f>
        <v>0</v>
      </c>
      <c r="S4203" s="300"/>
      <c r="T4203" s="300"/>
      <c r="U4203" s="300">
        <f t="shared" ref="U4203" si="3151">R4203-R4203*T4203/100</f>
        <v>0</v>
      </c>
      <c r="V4203" s="106">
        <f t="shared" ref="V4203" si="3152">J4203+U4203</f>
        <v>534000</v>
      </c>
      <c r="W4203" s="106">
        <f t="shared" ref="W4203" si="3153">V4203*P4203/100</f>
        <v>534000</v>
      </c>
      <c r="X4203" s="300"/>
      <c r="Y4203" s="308">
        <f>J4203</f>
        <v>534000</v>
      </c>
      <c r="Z4203" s="302">
        <v>0.01</v>
      </c>
      <c r="AA4203" s="305">
        <f t="shared" ref="AA4203" si="3154">Y4203*Z4203/100</f>
        <v>53.4</v>
      </c>
    </row>
    <row r="4204" spans="1:27" s="343" customFormat="1" ht="24" customHeight="1">
      <c r="A4204" s="628"/>
      <c r="B4204" s="311"/>
      <c r="C4204" s="629"/>
      <c r="D4204" s="105"/>
      <c r="E4204" s="105"/>
      <c r="F4204" s="105"/>
      <c r="G4204" s="105"/>
      <c r="H4204" s="297"/>
      <c r="I4204" s="302"/>
      <c r="J4204" s="106"/>
      <c r="K4204" s="302"/>
      <c r="L4204" s="302"/>
      <c r="M4204" s="302"/>
      <c r="N4204" s="302"/>
      <c r="O4204" s="302"/>
      <c r="P4204" s="302"/>
      <c r="Q4204" s="300"/>
      <c r="R4204" s="300"/>
      <c r="S4204" s="300"/>
      <c r="T4204" s="300"/>
      <c r="U4204" s="300"/>
      <c r="V4204" s="106"/>
      <c r="W4204" s="106"/>
      <c r="X4204" s="300"/>
      <c r="Y4204" s="308"/>
      <c r="Z4204" s="302"/>
      <c r="AA4204" s="305"/>
    </row>
    <row r="4205" spans="1:27" s="343" customFormat="1" ht="24" customHeight="1">
      <c r="A4205" s="628">
        <v>2224</v>
      </c>
      <c r="B4205" s="311" t="s">
        <v>25</v>
      </c>
      <c r="C4205" s="629" t="s">
        <v>818</v>
      </c>
      <c r="D4205" s="105">
        <v>9</v>
      </c>
      <c r="E4205" s="105">
        <v>2</v>
      </c>
      <c r="F4205" s="105">
        <v>2</v>
      </c>
      <c r="G4205" s="105">
        <v>1</v>
      </c>
      <c r="H4205" s="297">
        <v>4000</v>
      </c>
      <c r="I4205" s="302">
        <v>150</v>
      </c>
      <c r="J4205" s="106">
        <f t="shared" ref="J4205" si="3155">H4205*I4205</f>
        <v>600000</v>
      </c>
      <c r="K4205" s="302"/>
      <c r="L4205" s="302"/>
      <c r="M4205" s="302"/>
      <c r="N4205" s="302"/>
      <c r="O4205" s="302"/>
      <c r="P4205" s="302">
        <v>100</v>
      </c>
      <c r="Q4205" s="300"/>
      <c r="R4205" s="300">
        <f t="shared" ref="R4205" si="3156">O4205*Q4205</f>
        <v>0</v>
      </c>
      <c r="S4205" s="300"/>
      <c r="T4205" s="300"/>
      <c r="U4205" s="300">
        <f t="shared" ref="U4205" si="3157">R4205-R4205*T4205/100</f>
        <v>0</v>
      </c>
      <c r="V4205" s="106">
        <f t="shared" ref="V4205" si="3158">J4205+U4205</f>
        <v>600000</v>
      </c>
      <c r="W4205" s="106">
        <f t="shared" ref="W4205" si="3159">V4205*P4205/100</f>
        <v>600000</v>
      </c>
      <c r="X4205" s="300"/>
      <c r="Y4205" s="308">
        <f t="shared" ref="Y4205" si="3160">J4205</f>
        <v>600000</v>
      </c>
      <c r="Z4205" s="302">
        <v>0.01</v>
      </c>
      <c r="AA4205" s="305">
        <f t="shared" ref="AA4205" si="3161">Y4205*Z4205/100</f>
        <v>60</v>
      </c>
    </row>
    <row r="4206" spans="1:27" s="343" customFormat="1" ht="24" customHeight="1">
      <c r="A4206" s="628"/>
      <c r="B4206" s="311"/>
      <c r="C4206" s="629"/>
      <c r="D4206" s="105"/>
      <c r="E4206" s="105"/>
      <c r="F4206" s="105"/>
      <c r="G4206" s="105"/>
      <c r="H4206" s="297"/>
      <c r="I4206" s="302"/>
      <c r="J4206" s="106"/>
      <c r="K4206" s="302"/>
      <c r="L4206" s="302"/>
      <c r="M4206" s="302"/>
      <c r="N4206" s="302"/>
      <c r="O4206" s="302"/>
      <c r="P4206" s="302"/>
      <c r="Q4206" s="300"/>
      <c r="R4206" s="300"/>
      <c r="S4206" s="300"/>
      <c r="T4206" s="300"/>
      <c r="U4206" s="300"/>
      <c r="V4206" s="106"/>
      <c r="W4206" s="106"/>
      <c r="X4206" s="300"/>
      <c r="Y4206" s="308"/>
      <c r="Z4206" s="302"/>
      <c r="AA4206" s="305"/>
    </row>
    <row r="4207" spans="1:27" s="343" customFormat="1" ht="24" customHeight="1">
      <c r="A4207" s="628">
        <v>2225</v>
      </c>
      <c r="B4207" s="311" t="s">
        <v>25</v>
      </c>
      <c r="C4207" s="629" t="s">
        <v>819</v>
      </c>
      <c r="D4207" s="105">
        <v>10</v>
      </c>
      <c r="E4207" s="105">
        <v>0</v>
      </c>
      <c r="F4207" s="105">
        <v>74</v>
      </c>
      <c r="G4207" s="105">
        <v>1</v>
      </c>
      <c r="H4207" s="297">
        <v>4074</v>
      </c>
      <c r="I4207" s="302">
        <v>150</v>
      </c>
      <c r="J4207" s="106">
        <f t="shared" ref="J4207:J4208" si="3162">H4207*I4207</f>
        <v>611100</v>
      </c>
      <c r="K4207" s="302"/>
      <c r="L4207" s="302"/>
      <c r="M4207" s="302"/>
      <c r="N4207" s="302"/>
      <c r="O4207" s="302"/>
      <c r="P4207" s="302">
        <v>100</v>
      </c>
      <c r="Q4207" s="300"/>
      <c r="R4207" s="300">
        <f t="shared" ref="R4207:R4208" si="3163">O4207*Q4207</f>
        <v>0</v>
      </c>
      <c r="S4207" s="300"/>
      <c r="T4207" s="300"/>
      <c r="U4207" s="300">
        <f t="shared" ref="U4207:U4208" si="3164">R4207-R4207*T4207/100</f>
        <v>0</v>
      </c>
      <c r="V4207" s="106">
        <f t="shared" ref="V4207:V4208" si="3165">J4207+U4207</f>
        <v>611100</v>
      </c>
      <c r="W4207" s="106">
        <f t="shared" ref="W4207:W4208" si="3166">V4207*P4207/100</f>
        <v>611100</v>
      </c>
      <c r="X4207" s="300"/>
      <c r="Y4207" s="308">
        <f t="shared" ref="Y4207" si="3167">J4207</f>
        <v>611100</v>
      </c>
      <c r="Z4207" s="302">
        <v>0.01</v>
      </c>
      <c r="AA4207" s="305">
        <f t="shared" ref="AA4207:AA4208" si="3168">Y4207*Z4207/100</f>
        <v>61.11</v>
      </c>
    </row>
    <row r="4208" spans="1:27" s="343" customFormat="1" ht="24" customHeight="1">
      <c r="A4208" s="628">
        <v>2226</v>
      </c>
      <c r="B4208" s="311" t="s">
        <v>25</v>
      </c>
      <c r="C4208" s="629" t="s">
        <v>820</v>
      </c>
      <c r="D4208" s="105">
        <v>1</v>
      </c>
      <c r="E4208" s="105">
        <v>2</v>
      </c>
      <c r="F4208" s="105">
        <v>66</v>
      </c>
      <c r="G4208" s="105">
        <v>1</v>
      </c>
      <c r="H4208" s="297">
        <v>666</v>
      </c>
      <c r="I4208" s="302">
        <v>100</v>
      </c>
      <c r="J4208" s="106">
        <f t="shared" si="3162"/>
        <v>66600</v>
      </c>
      <c r="K4208" s="302"/>
      <c r="L4208" s="302"/>
      <c r="M4208" s="302"/>
      <c r="N4208" s="302"/>
      <c r="O4208" s="302"/>
      <c r="P4208" s="302">
        <v>100</v>
      </c>
      <c r="Q4208" s="300"/>
      <c r="R4208" s="300">
        <f t="shared" si="3163"/>
        <v>0</v>
      </c>
      <c r="S4208" s="300"/>
      <c r="T4208" s="300"/>
      <c r="U4208" s="300">
        <f t="shared" si="3164"/>
        <v>0</v>
      </c>
      <c r="V4208" s="106">
        <f t="shared" si="3165"/>
        <v>66600</v>
      </c>
      <c r="W4208" s="106">
        <f t="shared" si="3166"/>
        <v>66600</v>
      </c>
      <c r="X4208" s="300"/>
      <c r="Y4208" s="308">
        <f>J4208</f>
        <v>66600</v>
      </c>
      <c r="Z4208" s="302">
        <v>0.01</v>
      </c>
      <c r="AA4208" s="305">
        <f t="shared" si="3168"/>
        <v>6.66</v>
      </c>
    </row>
    <row r="4209" spans="1:27" s="343" customFormat="1" ht="24" customHeight="1">
      <c r="A4209" s="628"/>
      <c r="B4209" s="311"/>
      <c r="C4209" s="629"/>
      <c r="D4209" s="105"/>
      <c r="E4209" s="105"/>
      <c r="F4209" s="105"/>
      <c r="G4209" s="105"/>
      <c r="H4209" s="297"/>
      <c r="I4209" s="302"/>
      <c r="J4209" s="106"/>
      <c r="K4209" s="302"/>
      <c r="L4209" s="302"/>
      <c r="M4209" s="302"/>
      <c r="N4209" s="302"/>
      <c r="O4209" s="302"/>
      <c r="P4209" s="302"/>
      <c r="Q4209" s="300"/>
      <c r="R4209" s="300"/>
      <c r="S4209" s="300"/>
      <c r="T4209" s="300"/>
      <c r="U4209" s="300"/>
      <c r="V4209" s="106"/>
      <c r="W4209" s="106"/>
      <c r="X4209" s="300"/>
      <c r="Y4209" s="308"/>
      <c r="Z4209" s="302"/>
      <c r="AA4209" s="305"/>
    </row>
    <row r="4210" spans="1:27" s="343" customFormat="1" ht="24" customHeight="1">
      <c r="A4210" s="628">
        <v>2227</v>
      </c>
      <c r="B4210" s="311" t="s">
        <v>25</v>
      </c>
      <c r="C4210" s="629" t="s">
        <v>821</v>
      </c>
      <c r="D4210" s="105">
        <v>18</v>
      </c>
      <c r="E4210" s="105">
        <v>3</v>
      </c>
      <c r="F4210" s="105">
        <v>14</v>
      </c>
      <c r="G4210" s="105">
        <v>1</v>
      </c>
      <c r="H4210" s="297">
        <v>7514</v>
      </c>
      <c r="I4210" s="302">
        <v>150</v>
      </c>
      <c r="J4210" s="106">
        <f t="shared" ref="J4210" si="3169">H4210*I4210</f>
        <v>1127100</v>
      </c>
      <c r="K4210" s="302"/>
      <c r="L4210" s="302"/>
      <c r="M4210" s="302"/>
      <c r="N4210" s="302"/>
      <c r="O4210" s="302"/>
      <c r="P4210" s="302">
        <v>100</v>
      </c>
      <c r="Q4210" s="300"/>
      <c r="R4210" s="300">
        <f t="shared" ref="R4210" si="3170">O4210*Q4210</f>
        <v>0</v>
      </c>
      <c r="S4210" s="300"/>
      <c r="T4210" s="300"/>
      <c r="U4210" s="300">
        <f t="shared" ref="U4210" si="3171">R4210-R4210*T4210/100</f>
        <v>0</v>
      </c>
      <c r="V4210" s="106">
        <f t="shared" ref="V4210" si="3172">J4210+U4210</f>
        <v>1127100</v>
      </c>
      <c r="W4210" s="106">
        <f t="shared" ref="W4210" si="3173">V4210*P4210/100</f>
        <v>1127100</v>
      </c>
      <c r="X4210" s="300"/>
      <c r="Y4210" s="308">
        <f t="shared" ref="Y4210" si="3174">J4210</f>
        <v>1127100</v>
      </c>
      <c r="Z4210" s="302">
        <v>0.01</v>
      </c>
      <c r="AA4210" s="305">
        <f t="shared" ref="AA4210" si="3175">Y4210*Z4210/100</f>
        <v>112.71</v>
      </c>
    </row>
    <row r="4211" spans="1:27" s="343" customFormat="1" ht="24" customHeight="1">
      <c r="A4211" s="628"/>
      <c r="B4211" s="311"/>
      <c r="C4211" s="629"/>
      <c r="D4211" s="105"/>
      <c r="E4211" s="105"/>
      <c r="F4211" s="105"/>
      <c r="G4211" s="105"/>
      <c r="H4211" s="297"/>
      <c r="I4211" s="302"/>
      <c r="J4211" s="106"/>
      <c r="K4211" s="302"/>
      <c r="L4211" s="302"/>
      <c r="M4211" s="302"/>
      <c r="N4211" s="302"/>
      <c r="O4211" s="302"/>
      <c r="P4211" s="302"/>
      <c r="Q4211" s="300"/>
      <c r="R4211" s="300"/>
      <c r="S4211" s="300"/>
      <c r="T4211" s="300"/>
      <c r="U4211" s="300"/>
      <c r="V4211" s="106"/>
      <c r="W4211" s="106"/>
      <c r="X4211" s="300"/>
      <c r="Y4211" s="308"/>
      <c r="Z4211" s="302"/>
      <c r="AA4211" s="305"/>
    </row>
    <row r="4212" spans="1:27" s="348" customFormat="1" ht="24" customHeight="1">
      <c r="A4212" s="628">
        <v>2228</v>
      </c>
      <c r="B4212" s="631" t="s">
        <v>25</v>
      </c>
      <c r="C4212" s="629" t="s">
        <v>253</v>
      </c>
      <c r="D4212" s="105">
        <v>10</v>
      </c>
      <c r="E4212" s="105">
        <v>0</v>
      </c>
      <c r="F4212" s="105">
        <v>0</v>
      </c>
      <c r="G4212" s="105">
        <v>1</v>
      </c>
      <c r="H4212" s="297">
        <v>4000</v>
      </c>
      <c r="I4212" s="302">
        <v>150</v>
      </c>
      <c r="J4212" s="106">
        <f t="shared" ref="J4212" si="3176">H4212*I4212</f>
        <v>600000</v>
      </c>
      <c r="K4212" s="302"/>
      <c r="L4212" s="302"/>
      <c r="M4212" s="302"/>
      <c r="N4212" s="302"/>
      <c r="O4212" s="302"/>
      <c r="P4212" s="302">
        <v>100</v>
      </c>
      <c r="Q4212" s="300"/>
      <c r="R4212" s="300">
        <f t="shared" ref="R4212" si="3177">O4212*Q4212</f>
        <v>0</v>
      </c>
      <c r="S4212" s="300"/>
      <c r="T4212" s="300"/>
      <c r="U4212" s="300">
        <f t="shared" ref="U4212" si="3178">R4212-R4212*T4212/100</f>
        <v>0</v>
      </c>
      <c r="V4212" s="106">
        <f t="shared" ref="V4212" si="3179">J4212+U4212</f>
        <v>600000</v>
      </c>
      <c r="W4212" s="107">
        <f t="shared" ref="W4212" si="3180">V4212*P4212/100</f>
        <v>600000</v>
      </c>
      <c r="X4212" s="300"/>
      <c r="Y4212" s="659">
        <f t="shared" ref="Y4212" si="3181">J4212</f>
        <v>600000</v>
      </c>
      <c r="Z4212" s="302">
        <v>0.01</v>
      </c>
      <c r="AA4212" s="305">
        <f t="shared" ref="AA4212" si="3182">Y4212*Z4212/100</f>
        <v>60</v>
      </c>
    </row>
    <row r="4213" spans="1:27" s="343" customFormat="1" ht="24" customHeight="1">
      <c r="A4213" s="628"/>
      <c r="B4213" s="311"/>
      <c r="C4213" s="629"/>
      <c r="D4213" s="105"/>
      <c r="E4213" s="105"/>
      <c r="F4213" s="105"/>
      <c r="G4213" s="105"/>
      <c r="H4213" s="297"/>
      <c r="I4213" s="302"/>
      <c r="J4213" s="106"/>
      <c r="K4213" s="302"/>
      <c r="L4213" s="302"/>
      <c r="M4213" s="302"/>
      <c r="N4213" s="302"/>
      <c r="O4213" s="302"/>
      <c r="P4213" s="302"/>
      <c r="Q4213" s="300"/>
      <c r="R4213" s="300"/>
      <c r="S4213" s="300"/>
      <c r="T4213" s="300"/>
      <c r="U4213" s="300"/>
      <c r="V4213" s="106"/>
      <c r="W4213" s="106"/>
      <c r="X4213" s="300"/>
      <c r="Y4213" s="308"/>
      <c r="Z4213" s="302"/>
      <c r="AA4213" s="305"/>
    </row>
    <row r="4214" spans="1:27" s="343" customFormat="1" ht="24" customHeight="1">
      <c r="A4214" s="628">
        <v>2229</v>
      </c>
      <c r="B4214" s="311" t="s">
        <v>25</v>
      </c>
      <c r="C4214" s="629" t="s">
        <v>822</v>
      </c>
      <c r="D4214" s="105">
        <v>5</v>
      </c>
      <c r="E4214" s="105">
        <v>2</v>
      </c>
      <c r="F4214" s="105">
        <v>56</v>
      </c>
      <c r="G4214" s="105">
        <v>1</v>
      </c>
      <c r="H4214" s="297">
        <v>2256</v>
      </c>
      <c r="I4214" s="302">
        <v>150</v>
      </c>
      <c r="J4214" s="106">
        <f t="shared" ref="J4214" si="3183">H4214*I4214</f>
        <v>338400</v>
      </c>
      <c r="K4214" s="302"/>
      <c r="L4214" s="302"/>
      <c r="M4214" s="302"/>
      <c r="N4214" s="302"/>
      <c r="O4214" s="302"/>
      <c r="P4214" s="302">
        <v>100</v>
      </c>
      <c r="Q4214" s="300"/>
      <c r="R4214" s="300">
        <f t="shared" ref="R4214" si="3184">O4214*Q4214</f>
        <v>0</v>
      </c>
      <c r="S4214" s="300"/>
      <c r="T4214" s="300"/>
      <c r="U4214" s="300">
        <f t="shared" ref="U4214" si="3185">R4214-R4214*T4214/100</f>
        <v>0</v>
      </c>
      <c r="V4214" s="106">
        <f t="shared" ref="V4214" si="3186">J4214+U4214</f>
        <v>338400</v>
      </c>
      <c r="W4214" s="106">
        <f t="shared" ref="W4214" si="3187">V4214*P4214/100</f>
        <v>338400</v>
      </c>
      <c r="X4214" s="300"/>
      <c r="Y4214" s="308">
        <f t="shared" ref="Y4214" si="3188">J4214</f>
        <v>338400</v>
      </c>
      <c r="Z4214" s="302">
        <v>0.01</v>
      </c>
      <c r="AA4214" s="305">
        <f t="shared" ref="AA4214" si="3189">Y4214*Z4214/100</f>
        <v>33.840000000000003</v>
      </c>
    </row>
    <row r="4215" spans="1:27" s="343" customFormat="1" ht="24" customHeight="1">
      <c r="A4215" s="628"/>
      <c r="B4215" s="311"/>
      <c r="C4215" s="629"/>
      <c r="D4215" s="105"/>
      <c r="E4215" s="105"/>
      <c r="F4215" s="105"/>
      <c r="G4215" s="105"/>
      <c r="H4215" s="297"/>
      <c r="I4215" s="302"/>
      <c r="J4215" s="106"/>
      <c r="K4215" s="302"/>
      <c r="L4215" s="302"/>
      <c r="M4215" s="302"/>
      <c r="N4215" s="302"/>
      <c r="O4215" s="302"/>
      <c r="P4215" s="302"/>
      <c r="Q4215" s="300"/>
      <c r="R4215" s="300"/>
      <c r="S4215" s="300"/>
      <c r="T4215" s="300"/>
      <c r="U4215" s="300"/>
      <c r="V4215" s="106"/>
      <c r="W4215" s="106"/>
      <c r="X4215" s="300"/>
      <c r="Y4215" s="308"/>
      <c r="Z4215" s="302"/>
      <c r="AA4215" s="305"/>
    </row>
    <row r="4216" spans="1:27" s="343" customFormat="1" ht="24" customHeight="1">
      <c r="A4216" s="628">
        <v>2230</v>
      </c>
      <c r="B4216" s="311" t="s">
        <v>28</v>
      </c>
      <c r="C4216" s="629" t="s">
        <v>29</v>
      </c>
      <c r="D4216" s="105">
        <v>12</v>
      </c>
      <c r="E4216" s="105">
        <v>0</v>
      </c>
      <c r="F4216" s="105">
        <v>0</v>
      </c>
      <c r="G4216" s="105">
        <v>1</v>
      </c>
      <c r="H4216" s="297">
        <v>4800</v>
      </c>
      <c r="I4216" s="302">
        <v>100</v>
      </c>
      <c r="J4216" s="106">
        <f t="shared" ref="J4216:J4217" si="3190">H4216*I4216</f>
        <v>480000</v>
      </c>
      <c r="K4216" s="302"/>
      <c r="L4216" s="302"/>
      <c r="M4216" s="302"/>
      <c r="N4216" s="302"/>
      <c r="O4216" s="302"/>
      <c r="P4216" s="302">
        <v>100</v>
      </c>
      <c r="Q4216" s="300"/>
      <c r="R4216" s="300">
        <f t="shared" ref="R4216:R4217" si="3191">O4216*Q4216</f>
        <v>0</v>
      </c>
      <c r="S4216" s="300"/>
      <c r="T4216" s="300"/>
      <c r="U4216" s="300">
        <f t="shared" ref="U4216:U4217" si="3192">R4216-R4216*T4216/100</f>
        <v>0</v>
      </c>
      <c r="V4216" s="106">
        <f t="shared" ref="V4216:V4217" si="3193">J4216+U4216</f>
        <v>480000</v>
      </c>
      <c r="W4216" s="106">
        <f t="shared" ref="W4216:W4217" si="3194">V4216*P4216/100</f>
        <v>480000</v>
      </c>
      <c r="X4216" s="300"/>
      <c r="Y4216" s="308">
        <f t="shared" ref="Y4216:Y4217" si="3195">J4216</f>
        <v>480000</v>
      </c>
      <c r="Z4216" s="302">
        <v>0.01</v>
      </c>
      <c r="AA4216" s="305">
        <f t="shared" ref="AA4216:AA4217" si="3196">Y4216*Z4216/100</f>
        <v>48</v>
      </c>
    </row>
    <row r="4217" spans="1:27" s="343" customFormat="1" ht="24" customHeight="1">
      <c r="A4217" s="628">
        <v>2231</v>
      </c>
      <c r="B4217" s="311" t="s">
        <v>25</v>
      </c>
      <c r="C4217" s="629" t="s">
        <v>823</v>
      </c>
      <c r="D4217" s="105">
        <v>13</v>
      </c>
      <c r="E4217" s="105">
        <v>3</v>
      </c>
      <c r="F4217" s="105">
        <v>36</v>
      </c>
      <c r="G4217" s="105">
        <v>1</v>
      </c>
      <c r="H4217" s="297">
        <v>5536</v>
      </c>
      <c r="I4217" s="302">
        <v>150</v>
      </c>
      <c r="J4217" s="106">
        <f t="shared" si="3190"/>
        <v>830400</v>
      </c>
      <c r="K4217" s="302"/>
      <c r="L4217" s="302"/>
      <c r="M4217" s="302"/>
      <c r="N4217" s="302"/>
      <c r="O4217" s="302"/>
      <c r="P4217" s="302">
        <v>100</v>
      </c>
      <c r="Q4217" s="300"/>
      <c r="R4217" s="300">
        <f t="shared" si="3191"/>
        <v>0</v>
      </c>
      <c r="S4217" s="300"/>
      <c r="T4217" s="300"/>
      <c r="U4217" s="300">
        <f t="shared" si="3192"/>
        <v>0</v>
      </c>
      <c r="V4217" s="106">
        <f t="shared" si="3193"/>
        <v>830400</v>
      </c>
      <c r="W4217" s="106">
        <f t="shared" si="3194"/>
        <v>830400</v>
      </c>
      <c r="X4217" s="300"/>
      <c r="Y4217" s="308">
        <f t="shared" si="3195"/>
        <v>830400</v>
      </c>
      <c r="Z4217" s="302">
        <v>0.01</v>
      </c>
      <c r="AA4217" s="305">
        <f t="shared" si="3196"/>
        <v>83.04</v>
      </c>
    </row>
    <row r="4218" spans="1:27" s="343" customFormat="1" ht="24" customHeight="1">
      <c r="A4218" s="628"/>
      <c r="B4218" s="311"/>
      <c r="C4218" s="629"/>
      <c r="D4218" s="105"/>
      <c r="E4218" s="105"/>
      <c r="F4218" s="105"/>
      <c r="G4218" s="105"/>
      <c r="H4218" s="297"/>
      <c r="I4218" s="302"/>
      <c r="J4218" s="106"/>
      <c r="K4218" s="302"/>
      <c r="L4218" s="302"/>
      <c r="M4218" s="302"/>
      <c r="N4218" s="302"/>
      <c r="O4218" s="302"/>
      <c r="P4218" s="302"/>
      <c r="Q4218" s="300"/>
      <c r="R4218" s="300"/>
      <c r="S4218" s="300"/>
      <c r="T4218" s="300"/>
      <c r="U4218" s="300"/>
      <c r="V4218" s="106"/>
      <c r="W4218" s="106"/>
      <c r="X4218" s="300"/>
      <c r="Y4218" s="308"/>
      <c r="Z4218" s="302"/>
      <c r="AA4218" s="305"/>
    </row>
    <row r="4219" spans="1:27" s="343" customFormat="1" ht="24" customHeight="1">
      <c r="A4219" s="628">
        <v>2232</v>
      </c>
      <c r="B4219" s="311" t="s">
        <v>25</v>
      </c>
      <c r="C4219" s="629" t="s">
        <v>824</v>
      </c>
      <c r="D4219" s="105">
        <v>9</v>
      </c>
      <c r="E4219" s="105">
        <v>0</v>
      </c>
      <c r="F4219" s="105">
        <v>34</v>
      </c>
      <c r="G4219" s="105">
        <v>1</v>
      </c>
      <c r="H4219" s="297">
        <v>3634</v>
      </c>
      <c r="I4219" s="302">
        <v>100</v>
      </c>
      <c r="J4219" s="106">
        <f t="shared" ref="J4219" si="3197">H4219*I4219</f>
        <v>363400</v>
      </c>
      <c r="K4219" s="302"/>
      <c r="L4219" s="302"/>
      <c r="M4219" s="302"/>
      <c r="N4219" s="302"/>
      <c r="O4219" s="302"/>
      <c r="P4219" s="302">
        <v>100</v>
      </c>
      <c r="Q4219" s="300"/>
      <c r="R4219" s="300">
        <f t="shared" ref="R4219" si="3198">O4219*Q4219</f>
        <v>0</v>
      </c>
      <c r="S4219" s="300"/>
      <c r="T4219" s="300"/>
      <c r="U4219" s="300">
        <f t="shared" ref="U4219" si="3199">R4219-R4219*T4219/100</f>
        <v>0</v>
      </c>
      <c r="V4219" s="106">
        <f t="shared" ref="V4219" si="3200">J4219+U4219</f>
        <v>363400</v>
      </c>
      <c r="W4219" s="106">
        <f t="shared" ref="W4219" si="3201">V4219*P4219/100</f>
        <v>363400</v>
      </c>
      <c r="X4219" s="300"/>
      <c r="Y4219" s="308">
        <f t="shared" ref="Y4219" si="3202">J4219</f>
        <v>363400</v>
      </c>
      <c r="Z4219" s="302">
        <v>0.01</v>
      </c>
      <c r="AA4219" s="305">
        <f t="shared" ref="AA4219" si="3203">Y4219*Z4219/100</f>
        <v>36.340000000000003</v>
      </c>
    </row>
    <row r="4220" spans="1:27" s="343" customFormat="1" ht="24" customHeight="1">
      <c r="A4220" s="628"/>
      <c r="B4220" s="311"/>
      <c r="C4220" s="629"/>
      <c r="D4220" s="105"/>
      <c r="E4220" s="105"/>
      <c r="F4220" s="105"/>
      <c r="G4220" s="105"/>
      <c r="H4220" s="297"/>
      <c r="I4220" s="302"/>
      <c r="J4220" s="106"/>
      <c r="K4220" s="302"/>
      <c r="L4220" s="302"/>
      <c r="M4220" s="302"/>
      <c r="N4220" s="302"/>
      <c r="O4220" s="302"/>
      <c r="P4220" s="302"/>
      <c r="Q4220" s="300"/>
      <c r="R4220" s="300"/>
      <c r="S4220" s="300"/>
      <c r="T4220" s="300"/>
      <c r="U4220" s="300"/>
      <c r="V4220" s="106"/>
      <c r="W4220" s="106"/>
      <c r="X4220" s="300"/>
      <c r="Y4220" s="308"/>
      <c r="Z4220" s="302"/>
      <c r="AA4220" s="305"/>
    </row>
    <row r="4221" spans="1:27" s="343" customFormat="1" ht="24" customHeight="1">
      <c r="A4221" s="628">
        <v>2233</v>
      </c>
      <c r="B4221" s="311" t="s">
        <v>25</v>
      </c>
      <c r="C4221" s="629" t="s">
        <v>825</v>
      </c>
      <c r="D4221" s="105">
        <v>5</v>
      </c>
      <c r="E4221" s="105">
        <v>1</v>
      </c>
      <c r="F4221" s="105">
        <v>39</v>
      </c>
      <c r="G4221" s="105">
        <v>1</v>
      </c>
      <c r="H4221" s="297">
        <v>2139</v>
      </c>
      <c r="I4221" s="302">
        <v>150</v>
      </c>
      <c r="J4221" s="106">
        <f t="shared" ref="J4221" si="3204">H4221*I4221</f>
        <v>320850</v>
      </c>
      <c r="K4221" s="302"/>
      <c r="L4221" s="302"/>
      <c r="M4221" s="302"/>
      <c r="N4221" s="302"/>
      <c r="O4221" s="302"/>
      <c r="P4221" s="302">
        <v>100</v>
      </c>
      <c r="Q4221" s="300"/>
      <c r="R4221" s="300">
        <f t="shared" ref="R4221" si="3205">O4221*Q4221</f>
        <v>0</v>
      </c>
      <c r="S4221" s="300"/>
      <c r="T4221" s="300"/>
      <c r="U4221" s="300">
        <f t="shared" ref="U4221" si="3206">R4221-R4221*T4221/100</f>
        <v>0</v>
      </c>
      <c r="V4221" s="106">
        <f t="shared" ref="V4221" si="3207">J4221+U4221</f>
        <v>320850</v>
      </c>
      <c r="W4221" s="106">
        <f t="shared" ref="W4221" si="3208">V4221*P4221/100</f>
        <v>320850</v>
      </c>
      <c r="X4221" s="300"/>
      <c r="Y4221" s="308">
        <f t="shared" ref="Y4221" si="3209">J4221</f>
        <v>320850</v>
      </c>
      <c r="Z4221" s="302">
        <v>0.01</v>
      </c>
      <c r="AA4221" s="305">
        <f t="shared" ref="AA4221" si="3210">Y4221*Z4221/100</f>
        <v>32.085000000000001</v>
      </c>
    </row>
    <row r="4222" spans="1:27" s="343" customFormat="1" ht="24" customHeight="1">
      <c r="A4222" s="628"/>
      <c r="B4222" s="311"/>
      <c r="C4222" s="629"/>
      <c r="D4222" s="105"/>
      <c r="E4222" s="105"/>
      <c r="F4222" s="105"/>
      <c r="G4222" s="105"/>
      <c r="H4222" s="297"/>
      <c r="I4222" s="302"/>
      <c r="J4222" s="106"/>
      <c r="K4222" s="302"/>
      <c r="L4222" s="302"/>
      <c r="M4222" s="302"/>
      <c r="N4222" s="302"/>
      <c r="O4222" s="302"/>
      <c r="P4222" s="302"/>
      <c r="Q4222" s="300"/>
      <c r="R4222" s="300"/>
      <c r="S4222" s="300"/>
      <c r="T4222" s="300"/>
      <c r="U4222" s="300"/>
      <c r="V4222" s="106"/>
      <c r="W4222" s="106"/>
      <c r="X4222" s="300"/>
      <c r="Y4222" s="308"/>
      <c r="Z4222" s="302"/>
      <c r="AA4222" s="305"/>
    </row>
    <row r="4223" spans="1:27" s="348" customFormat="1" ht="21.95" customHeight="1">
      <c r="A4223" s="628">
        <v>2234</v>
      </c>
      <c r="B4223" s="631" t="s">
        <v>25</v>
      </c>
      <c r="C4223" s="629" t="s">
        <v>826</v>
      </c>
      <c r="D4223" s="105">
        <v>4</v>
      </c>
      <c r="E4223" s="105">
        <v>2</v>
      </c>
      <c r="F4223" s="105">
        <v>63</v>
      </c>
      <c r="G4223" s="105">
        <v>1</v>
      </c>
      <c r="H4223" s="297">
        <v>1863</v>
      </c>
      <c r="I4223" s="302">
        <v>150</v>
      </c>
      <c r="J4223" s="106">
        <f t="shared" ref="J4223" si="3211">H4223*I4223</f>
        <v>279450</v>
      </c>
      <c r="K4223" s="302"/>
      <c r="L4223" s="302"/>
      <c r="M4223" s="302"/>
      <c r="N4223" s="302"/>
      <c r="O4223" s="302"/>
      <c r="P4223" s="302">
        <v>100</v>
      </c>
      <c r="Q4223" s="300"/>
      <c r="R4223" s="300">
        <f t="shared" ref="R4223" si="3212">O4223*Q4223</f>
        <v>0</v>
      </c>
      <c r="S4223" s="300"/>
      <c r="T4223" s="300"/>
      <c r="U4223" s="300">
        <f t="shared" ref="U4223" si="3213">R4223-R4223*T4223/100</f>
        <v>0</v>
      </c>
      <c r="V4223" s="106">
        <f t="shared" ref="V4223" si="3214">J4223+U4223</f>
        <v>279450</v>
      </c>
      <c r="W4223" s="107">
        <f t="shared" ref="W4223" si="3215">V4223*P4223/100</f>
        <v>279450</v>
      </c>
      <c r="X4223" s="300"/>
      <c r="Y4223" s="301">
        <f t="shared" ref="Y4223" si="3216">J4223</f>
        <v>279450</v>
      </c>
      <c r="Z4223" s="302">
        <v>0.01</v>
      </c>
      <c r="AA4223" s="305">
        <f t="shared" ref="AA4223" si="3217">Y4223*Z4223/100</f>
        <v>27.945</v>
      </c>
    </row>
    <row r="4224" spans="1:27" s="343" customFormat="1" ht="24" customHeight="1">
      <c r="A4224" s="628"/>
      <c r="B4224" s="311"/>
      <c r="C4224" s="629"/>
      <c r="D4224" s="105"/>
      <c r="E4224" s="105"/>
      <c r="F4224" s="105"/>
      <c r="G4224" s="105"/>
      <c r="H4224" s="297"/>
      <c r="I4224" s="302"/>
      <c r="J4224" s="106"/>
      <c r="K4224" s="302"/>
      <c r="L4224" s="302"/>
      <c r="M4224" s="302"/>
      <c r="N4224" s="302"/>
      <c r="O4224" s="302"/>
      <c r="P4224" s="302"/>
      <c r="Q4224" s="300"/>
      <c r="R4224" s="300"/>
      <c r="S4224" s="300"/>
      <c r="T4224" s="300"/>
      <c r="U4224" s="300"/>
      <c r="V4224" s="106"/>
      <c r="W4224" s="106"/>
      <c r="X4224" s="300"/>
      <c r="Y4224" s="308"/>
      <c r="Z4224" s="302"/>
      <c r="AA4224" s="305"/>
    </row>
    <row r="4225" spans="1:27" s="343" customFormat="1" ht="24" customHeight="1">
      <c r="A4225" s="628">
        <v>2235</v>
      </c>
      <c r="B4225" s="311" t="s">
        <v>57</v>
      </c>
      <c r="C4225" s="629" t="s">
        <v>29</v>
      </c>
      <c r="D4225" s="105">
        <v>2</v>
      </c>
      <c r="E4225" s="105">
        <v>1</v>
      </c>
      <c r="F4225" s="105">
        <v>54</v>
      </c>
      <c r="G4225" s="105">
        <v>1</v>
      </c>
      <c r="H4225" s="297">
        <v>954</v>
      </c>
      <c r="I4225" s="302">
        <v>150</v>
      </c>
      <c r="J4225" s="106">
        <f t="shared" ref="J4225" si="3218">H4225*I4225</f>
        <v>143100</v>
      </c>
      <c r="K4225" s="302"/>
      <c r="L4225" s="302"/>
      <c r="M4225" s="302"/>
      <c r="N4225" s="302"/>
      <c r="O4225" s="302"/>
      <c r="P4225" s="302">
        <v>100</v>
      </c>
      <c r="Q4225" s="300"/>
      <c r="R4225" s="300">
        <f t="shared" ref="R4225" si="3219">O4225*Q4225</f>
        <v>0</v>
      </c>
      <c r="S4225" s="300"/>
      <c r="T4225" s="300"/>
      <c r="U4225" s="300">
        <f t="shared" ref="U4225" si="3220">R4225-R4225*T4225/100</f>
        <v>0</v>
      </c>
      <c r="V4225" s="106">
        <f t="shared" ref="V4225" si="3221">J4225+U4225</f>
        <v>143100</v>
      </c>
      <c r="W4225" s="106">
        <f t="shared" ref="W4225" si="3222">V4225*P4225/100</f>
        <v>143100</v>
      </c>
      <c r="X4225" s="300"/>
      <c r="Y4225" s="308">
        <f>J4225</f>
        <v>143100</v>
      </c>
      <c r="Z4225" s="302">
        <v>0.01</v>
      </c>
      <c r="AA4225" s="298">
        <f t="shared" ref="AA4225:AA4274" si="3223">Y4225*Z4225/100</f>
        <v>14.31</v>
      </c>
    </row>
    <row r="4226" spans="1:27" s="87" customFormat="1" ht="30" customHeight="1">
      <c r="A4226" s="624">
        <v>2236</v>
      </c>
      <c r="B4226" s="79" t="s">
        <v>24</v>
      </c>
      <c r="C4226" s="78">
        <v>45474</v>
      </c>
      <c r="D4226" s="78">
        <v>0</v>
      </c>
      <c r="E4226" s="78">
        <v>1</v>
      </c>
      <c r="F4226" s="78">
        <v>59</v>
      </c>
      <c r="G4226" s="78">
        <v>1</v>
      </c>
      <c r="H4226" s="59">
        <v>134</v>
      </c>
      <c r="I4226" s="85">
        <v>400</v>
      </c>
      <c r="J4226" s="59">
        <f>H4226*I4226</f>
        <v>53600</v>
      </c>
      <c r="K4226" s="90">
        <v>1</v>
      </c>
      <c r="L4226" s="85" t="s">
        <v>226</v>
      </c>
      <c r="M4226" s="85" t="s">
        <v>59</v>
      </c>
      <c r="N4226" s="90">
        <v>2</v>
      </c>
      <c r="O4226" s="85">
        <v>171</v>
      </c>
      <c r="P4226" s="85">
        <v>100</v>
      </c>
      <c r="Q4226" s="70">
        <v>6350</v>
      </c>
      <c r="R4226" s="84">
        <f>O4226*Q4226</f>
        <v>1085850</v>
      </c>
      <c r="S4226" s="84">
        <v>34</v>
      </c>
      <c r="T4226" s="84">
        <v>58</v>
      </c>
      <c r="U4226" s="59">
        <f>R4226-R4226*T4226/100</f>
        <v>456057</v>
      </c>
      <c r="V4226" s="59">
        <f>J4226+U4226</f>
        <v>509657</v>
      </c>
      <c r="W4226" s="59">
        <f>V4226*P4226/100</f>
        <v>509657</v>
      </c>
      <c r="X4226" s="59" t="s">
        <v>58</v>
      </c>
      <c r="Y4226" s="92">
        <v>0</v>
      </c>
      <c r="Z4226" s="85">
        <v>0</v>
      </c>
      <c r="AA4226" s="79">
        <f t="shared" si="3223"/>
        <v>0</v>
      </c>
    </row>
    <row r="4227" spans="1:27" s="87" customFormat="1" ht="30" customHeight="1">
      <c r="A4227" s="624"/>
      <c r="B4227" s="79"/>
      <c r="C4227" s="78"/>
      <c r="D4227" s="78"/>
      <c r="E4227" s="78"/>
      <c r="F4227" s="78"/>
      <c r="G4227" s="78"/>
      <c r="H4227" s="59">
        <v>15</v>
      </c>
      <c r="I4227" s="85">
        <v>400</v>
      </c>
      <c r="J4227" s="59">
        <f t="shared" ref="J4227:J4228" si="3224">H4227*I4227</f>
        <v>6000</v>
      </c>
      <c r="K4227" s="90">
        <v>2</v>
      </c>
      <c r="L4227" s="85" t="s">
        <v>226</v>
      </c>
      <c r="M4227" s="85" t="s">
        <v>59</v>
      </c>
      <c r="N4227" s="90">
        <v>2</v>
      </c>
      <c r="O4227" s="85">
        <v>60</v>
      </c>
      <c r="P4227" s="85">
        <v>100</v>
      </c>
      <c r="Q4227" s="70">
        <v>6350</v>
      </c>
      <c r="R4227" s="70">
        <f t="shared" ref="R4227:R4228" si="3225">O4227*Q4227</f>
        <v>381000</v>
      </c>
      <c r="S4227" s="84">
        <v>4</v>
      </c>
      <c r="T4227" s="84">
        <v>4</v>
      </c>
      <c r="U4227" s="59">
        <f t="shared" ref="U4227:U4228" si="3226">R4227-R4227*T4227/100</f>
        <v>365760</v>
      </c>
      <c r="V4227" s="59">
        <f t="shared" ref="V4227:V4228" si="3227">J4227+U4227</f>
        <v>371760</v>
      </c>
      <c r="W4227" s="59">
        <f t="shared" ref="W4227:W4228" si="3228">V4227*P4227/100</f>
        <v>371760</v>
      </c>
      <c r="X4227" s="59" t="s">
        <v>60</v>
      </c>
      <c r="Y4227" s="59">
        <v>0</v>
      </c>
      <c r="Z4227" s="85">
        <v>0</v>
      </c>
      <c r="AA4227" s="79">
        <f t="shared" si="3223"/>
        <v>0</v>
      </c>
    </row>
    <row r="4228" spans="1:27" s="87" customFormat="1" ht="30" customHeight="1">
      <c r="A4228" s="624"/>
      <c r="B4228" s="79"/>
      <c r="C4228" s="78"/>
      <c r="D4228" s="78"/>
      <c r="E4228" s="78"/>
      <c r="F4228" s="78"/>
      <c r="G4228" s="78"/>
      <c r="H4228" s="59">
        <v>10</v>
      </c>
      <c r="I4228" s="85">
        <v>400</v>
      </c>
      <c r="J4228" s="59">
        <f t="shared" si="3224"/>
        <v>4000</v>
      </c>
      <c r="K4228" s="90">
        <v>3</v>
      </c>
      <c r="L4228" s="85" t="s">
        <v>226</v>
      </c>
      <c r="M4228" s="85" t="s">
        <v>59</v>
      </c>
      <c r="N4228" s="90">
        <v>2</v>
      </c>
      <c r="O4228" s="85">
        <v>40</v>
      </c>
      <c r="P4228" s="85">
        <v>100</v>
      </c>
      <c r="Q4228" s="70">
        <v>6350</v>
      </c>
      <c r="R4228" s="70">
        <f t="shared" si="3225"/>
        <v>254000</v>
      </c>
      <c r="S4228" s="84">
        <v>15</v>
      </c>
      <c r="T4228" s="84">
        <v>20</v>
      </c>
      <c r="U4228" s="59">
        <f t="shared" si="3226"/>
        <v>203200</v>
      </c>
      <c r="V4228" s="59">
        <f t="shared" si="3227"/>
        <v>207200</v>
      </c>
      <c r="W4228" s="59">
        <f t="shared" si="3228"/>
        <v>207200</v>
      </c>
      <c r="X4228" s="59" t="s">
        <v>60</v>
      </c>
      <c r="Y4228" s="59">
        <v>0</v>
      </c>
      <c r="Z4228" s="85">
        <v>0</v>
      </c>
      <c r="AA4228" s="79">
        <f t="shared" si="3223"/>
        <v>0</v>
      </c>
    </row>
    <row r="4229" spans="1:27" s="87" customFormat="1" ht="30" customHeight="1">
      <c r="A4229" s="624">
        <v>2237</v>
      </c>
      <c r="B4229" s="79" t="s">
        <v>25</v>
      </c>
      <c r="C4229" s="78">
        <v>3347</v>
      </c>
      <c r="D4229" s="78">
        <v>6</v>
      </c>
      <c r="E4229" s="78">
        <v>0</v>
      </c>
      <c r="F4229" s="78">
        <v>40</v>
      </c>
      <c r="G4229" s="78">
        <v>1</v>
      </c>
      <c r="H4229" s="59">
        <v>2440</v>
      </c>
      <c r="I4229" s="85">
        <v>150</v>
      </c>
      <c r="J4229" s="70">
        <f>H4229*I4229</f>
        <v>366000</v>
      </c>
      <c r="K4229" s="90"/>
      <c r="L4229" s="85"/>
      <c r="M4229" s="85"/>
      <c r="N4229" s="85"/>
      <c r="O4229" s="85"/>
      <c r="P4229" s="85">
        <v>100</v>
      </c>
      <c r="Q4229" s="59"/>
      <c r="R4229" s="59">
        <f>O4229*Q4229</f>
        <v>0</v>
      </c>
      <c r="S4229" s="59"/>
      <c r="T4229" s="59"/>
      <c r="U4229" s="59">
        <f>R4229-R4229*T4229/100</f>
        <v>0</v>
      </c>
      <c r="V4229" s="59">
        <f>J4229+U4229</f>
        <v>366000</v>
      </c>
      <c r="W4229" s="59">
        <f>V4229*P4229/100</f>
        <v>366000</v>
      </c>
      <c r="X4229" s="59"/>
      <c r="Y4229" s="315">
        <v>366000</v>
      </c>
      <c r="Z4229" s="85">
        <v>0.01</v>
      </c>
      <c r="AA4229" s="79">
        <f t="shared" si="3223"/>
        <v>36.6</v>
      </c>
    </row>
    <row r="4230" spans="1:27" s="87" customFormat="1" ht="30" customHeight="1">
      <c r="A4230" s="624">
        <v>2238</v>
      </c>
      <c r="B4230" s="79" t="s">
        <v>25</v>
      </c>
      <c r="C4230" s="78">
        <v>3293</v>
      </c>
      <c r="D4230" s="78">
        <v>9</v>
      </c>
      <c r="E4230" s="78">
        <v>0</v>
      </c>
      <c r="F4230" s="78">
        <v>2</v>
      </c>
      <c r="G4230" s="78">
        <v>1</v>
      </c>
      <c r="H4230" s="59">
        <v>3602</v>
      </c>
      <c r="I4230" s="85">
        <v>150</v>
      </c>
      <c r="J4230" s="70">
        <f t="shared" ref="J4230:J4231" si="3229">H4230*I4230</f>
        <v>540300</v>
      </c>
      <c r="K4230" s="85"/>
      <c r="L4230" s="85"/>
      <c r="M4230" s="85"/>
      <c r="N4230" s="85"/>
      <c r="O4230" s="85"/>
      <c r="P4230" s="85">
        <v>100</v>
      </c>
      <c r="Q4230" s="59"/>
      <c r="R4230" s="59">
        <f t="shared" ref="R4230:R4231" si="3230">O4230*Q4230</f>
        <v>0</v>
      </c>
      <c r="S4230" s="59"/>
      <c r="T4230" s="59"/>
      <c r="U4230" s="59">
        <f t="shared" ref="U4230:U4231" si="3231">R4230-R4230*T4230/100</f>
        <v>0</v>
      </c>
      <c r="V4230" s="59">
        <f t="shared" ref="V4230:V4231" si="3232">J4230+U4230</f>
        <v>540300</v>
      </c>
      <c r="W4230" s="59">
        <f t="shared" ref="W4230:W4231" si="3233">V4230*P4230/100</f>
        <v>540300</v>
      </c>
      <c r="X4230" s="59"/>
      <c r="Y4230" s="70">
        <v>540300</v>
      </c>
      <c r="Z4230" s="85">
        <v>0.01</v>
      </c>
      <c r="AA4230" s="79">
        <f t="shared" si="3223"/>
        <v>54.03</v>
      </c>
    </row>
    <row r="4231" spans="1:27" s="88" customFormat="1" ht="30" customHeight="1">
      <c r="A4231" s="624">
        <v>2239</v>
      </c>
      <c r="B4231" s="79" t="s">
        <v>25</v>
      </c>
      <c r="C4231" s="78">
        <v>7234</v>
      </c>
      <c r="D4231" s="78">
        <v>6</v>
      </c>
      <c r="E4231" s="78">
        <v>3</v>
      </c>
      <c r="F4231" s="78">
        <v>3</v>
      </c>
      <c r="G4231" s="78">
        <v>1</v>
      </c>
      <c r="H4231" s="59">
        <v>2703</v>
      </c>
      <c r="I4231" s="85">
        <v>150</v>
      </c>
      <c r="J4231" s="70">
        <f t="shared" si="3229"/>
        <v>405450</v>
      </c>
      <c r="K4231" s="85"/>
      <c r="L4231" s="85"/>
      <c r="M4231" s="85"/>
      <c r="N4231" s="85"/>
      <c r="O4231" s="85"/>
      <c r="P4231" s="85">
        <v>100</v>
      </c>
      <c r="Q4231" s="59"/>
      <c r="R4231" s="59">
        <f t="shared" si="3230"/>
        <v>0</v>
      </c>
      <c r="S4231" s="59"/>
      <c r="T4231" s="59"/>
      <c r="U4231" s="59">
        <f t="shared" si="3231"/>
        <v>0</v>
      </c>
      <c r="V4231" s="59">
        <f t="shared" si="3232"/>
        <v>405450</v>
      </c>
      <c r="W4231" s="59">
        <f t="shared" si="3233"/>
        <v>405450</v>
      </c>
      <c r="X4231" s="59"/>
      <c r="Y4231" s="70">
        <v>405450</v>
      </c>
      <c r="Z4231" s="85">
        <v>0.01</v>
      </c>
      <c r="AA4231" s="79">
        <f t="shared" si="3223"/>
        <v>40.545000000000002</v>
      </c>
    </row>
    <row r="4232" spans="1:27" s="87" customFormat="1" ht="30" customHeight="1">
      <c r="A4232" s="624">
        <v>2240</v>
      </c>
      <c r="B4232" s="79" t="s">
        <v>25</v>
      </c>
      <c r="C4232" s="78">
        <v>3342</v>
      </c>
      <c r="D4232" s="78">
        <v>7</v>
      </c>
      <c r="E4232" s="78">
        <v>2</v>
      </c>
      <c r="F4232" s="78">
        <v>37</v>
      </c>
      <c r="G4232" s="78">
        <v>1</v>
      </c>
      <c r="H4232" s="59">
        <v>2937</v>
      </c>
      <c r="I4232" s="85">
        <v>150</v>
      </c>
      <c r="J4232" s="70">
        <f>H4232*I4232</f>
        <v>440550</v>
      </c>
      <c r="K4232" s="85"/>
      <c r="L4232" s="85"/>
      <c r="M4232" s="85"/>
      <c r="N4232" s="85"/>
      <c r="O4232" s="85"/>
      <c r="P4232" s="85"/>
      <c r="Q4232" s="85"/>
      <c r="R4232" s="85">
        <f>O4232*Q4232</f>
        <v>0</v>
      </c>
      <c r="S4232" s="85"/>
      <c r="T4232" s="85"/>
      <c r="U4232" s="85">
        <f>R4232-R4232*T4232/100</f>
        <v>0</v>
      </c>
      <c r="V4232" s="85">
        <f>J4232+U4232</f>
        <v>440550</v>
      </c>
      <c r="W4232" s="85">
        <f>V4232*P4232/100</f>
        <v>0</v>
      </c>
      <c r="X4232" s="85"/>
      <c r="Y4232" s="611">
        <v>440550</v>
      </c>
      <c r="Z4232" s="85">
        <v>0.01</v>
      </c>
      <c r="AA4232" s="79">
        <f t="shared" si="3223"/>
        <v>44.055</v>
      </c>
    </row>
    <row r="4233" spans="1:27" s="87" customFormat="1" ht="30" customHeight="1">
      <c r="A4233" s="624"/>
      <c r="B4233" s="79"/>
      <c r="C4233" s="78"/>
      <c r="D4233" s="78"/>
      <c r="E4233" s="78"/>
      <c r="F4233" s="78"/>
      <c r="G4233" s="78">
        <v>2</v>
      </c>
      <c r="H4233" s="59">
        <v>100</v>
      </c>
      <c r="I4233" s="85">
        <v>150</v>
      </c>
      <c r="J4233" s="59">
        <f t="shared" ref="J4233:J4236" si="3234">H4233*I4233</f>
        <v>15000</v>
      </c>
      <c r="K4233" s="90">
        <v>1</v>
      </c>
      <c r="L4233" s="85" t="s">
        <v>226</v>
      </c>
      <c r="M4233" s="85" t="s">
        <v>202</v>
      </c>
      <c r="N4233" s="90">
        <v>2</v>
      </c>
      <c r="O4233" s="85">
        <v>144</v>
      </c>
      <c r="P4233" s="85">
        <v>100</v>
      </c>
      <c r="Q4233" s="70">
        <v>6350</v>
      </c>
      <c r="R4233" s="70">
        <f t="shared" ref="R4233:R4236" si="3235">O4233*Q4233</f>
        <v>914400</v>
      </c>
      <c r="S4233" s="84">
        <v>21</v>
      </c>
      <c r="T4233" s="84">
        <v>80</v>
      </c>
      <c r="U4233" s="59">
        <f t="shared" ref="U4233:U4236" si="3236">R4233-R4233*T4233/100</f>
        <v>182880</v>
      </c>
      <c r="V4233" s="59">
        <f t="shared" ref="V4233:V4236" si="3237">J4233+U4233</f>
        <v>197880</v>
      </c>
      <c r="W4233" s="59">
        <f t="shared" ref="W4233:W4236" si="3238">V4233*P4233/100</f>
        <v>197880</v>
      </c>
      <c r="X4233" s="59"/>
      <c r="Y4233" s="59">
        <v>15000</v>
      </c>
      <c r="Z4233" s="85">
        <v>0.02</v>
      </c>
      <c r="AA4233" s="79">
        <f t="shared" si="3223"/>
        <v>3</v>
      </c>
    </row>
    <row r="4234" spans="1:27" s="87" customFormat="1" ht="30" customHeight="1">
      <c r="A4234" s="624"/>
      <c r="B4234" s="79"/>
      <c r="C4234" s="78"/>
      <c r="D4234" s="78"/>
      <c r="E4234" s="78"/>
      <c r="F4234" s="78"/>
      <c r="G4234" s="78"/>
      <c r="H4234" s="59"/>
      <c r="I4234" s="85"/>
      <c r="J4234" s="59">
        <f t="shared" si="3234"/>
        <v>0</v>
      </c>
      <c r="K4234" s="90">
        <v>2</v>
      </c>
      <c r="L4234" s="85" t="s">
        <v>162</v>
      </c>
      <c r="M4234" s="85" t="s">
        <v>27</v>
      </c>
      <c r="N4234" s="90">
        <v>1</v>
      </c>
      <c r="O4234" s="85">
        <v>6</v>
      </c>
      <c r="P4234" s="85">
        <v>100</v>
      </c>
      <c r="Q4234" s="70">
        <v>5150</v>
      </c>
      <c r="R4234" s="59">
        <f t="shared" si="3235"/>
        <v>30900</v>
      </c>
      <c r="S4234" s="84">
        <v>21</v>
      </c>
      <c r="T4234" s="84">
        <v>93</v>
      </c>
      <c r="U4234" s="59">
        <f t="shared" si="3236"/>
        <v>2163</v>
      </c>
      <c r="V4234" s="59">
        <f t="shared" si="3237"/>
        <v>2163</v>
      </c>
      <c r="W4234" s="59">
        <f t="shared" si="3238"/>
        <v>2163</v>
      </c>
      <c r="X4234" s="59"/>
      <c r="Y4234" s="59">
        <v>0</v>
      </c>
      <c r="Z4234" s="85">
        <v>0</v>
      </c>
      <c r="AA4234" s="79">
        <f t="shared" si="3223"/>
        <v>0</v>
      </c>
    </row>
    <row r="4235" spans="1:27" s="87" customFormat="1" ht="30" customHeight="1">
      <c r="A4235" s="624">
        <v>2241</v>
      </c>
      <c r="B4235" s="79" t="s">
        <v>25</v>
      </c>
      <c r="C4235" s="78">
        <v>11400</v>
      </c>
      <c r="D4235" s="78">
        <v>15</v>
      </c>
      <c r="E4235" s="78">
        <v>2</v>
      </c>
      <c r="F4235" s="78">
        <v>37</v>
      </c>
      <c r="G4235" s="78">
        <v>1</v>
      </c>
      <c r="H4235" s="59">
        <v>6237</v>
      </c>
      <c r="I4235" s="85">
        <v>150</v>
      </c>
      <c r="J4235" s="70">
        <f t="shared" si="3234"/>
        <v>935550</v>
      </c>
      <c r="K4235" s="85"/>
      <c r="L4235" s="85"/>
      <c r="M4235" s="85"/>
      <c r="N4235" s="85"/>
      <c r="O4235" s="85"/>
      <c r="P4235" s="85">
        <v>100</v>
      </c>
      <c r="Q4235" s="59"/>
      <c r="R4235" s="59">
        <f t="shared" si="3235"/>
        <v>0</v>
      </c>
      <c r="S4235" s="59"/>
      <c r="T4235" s="59"/>
      <c r="U4235" s="59">
        <f t="shared" si="3236"/>
        <v>0</v>
      </c>
      <c r="V4235" s="59">
        <f t="shared" si="3237"/>
        <v>935550</v>
      </c>
      <c r="W4235" s="59">
        <f t="shared" si="3238"/>
        <v>935550</v>
      </c>
      <c r="X4235" s="59"/>
      <c r="Y4235" s="70">
        <v>935550</v>
      </c>
      <c r="Z4235" s="85">
        <v>0.01</v>
      </c>
      <c r="AA4235" s="79">
        <f t="shared" si="3223"/>
        <v>93.555000000000007</v>
      </c>
    </row>
    <row r="4236" spans="1:27" s="87" customFormat="1" ht="30" customHeight="1">
      <c r="A4236" s="624">
        <v>2242</v>
      </c>
      <c r="B4236" s="79" t="s">
        <v>25</v>
      </c>
      <c r="C4236" s="78">
        <v>11395</v>
      </c>
      <c r="D4236" s="78">
        <v>13</v>
      </c>
      <c r="E4236" s="78">
        <v>0</v>
      </c>
      <c r="F4236" s="78">
        <v>19</v>
      </c>
      <c r="G4236" s="78">
        <v>1</v>
      </c>
      <c r="H4236" s="59">
        <v>5219</v>
      </c>
      <c r="I4236" s="85">
        <v>150</v>
      </c>
      <c r="J4236" s="70">
        <f t="shared" si="3234"/>
        <v>782850</v>
      </c>
      <c r="K4236" s="85"/>
      <c r="L4236" s="85"/>
      <c r="M4236" s="85"/>
      <c r="N4236" s="85"/>
      <c r="O4236" s="85"/>
      <c r="P4236" s="85">
        <v>100</v>
      </c>
      <c r="Q4236" s="59"/>
      <c r="R4236" s="59">
        <f t="shared" si="3235"/>
        <v>0</v>
      </c>
      <c r="S4236" s="59"/>
      <c r="T4236" s="59"/>
      <c r="U4236" s="59">
        <f t="shared" si="3236"/>
        <v>0</v>
      </c>
      <c r="V4236" s="59">
        <f t="shared" si="3237"/>
        <v>782850</v>
      </c>
      <c r="W4236" s="59">
        <f t="shared" si="3238"/>
        <v>782850</v>
      </c>
      <c r="X4236" s="59"/>
      <c r="Y4236" s="70">
        <v>782850</v>
      </c>
      <c r="Z4236" s="85">
        <v>0.01</v>
      </c>
      <c r="AA4236" s="79">
        <f t="shared" si="3223"/>
        <v>78.284999999999997</v>
      </c>
    </row>
    <row r="4237" spans="1:27" s="87" customFormat="1" ht="30" customHeight="1">
      <c r="A4237" s="624">
        <v>2243</v>
      </c>
      <c r="B4237" s="79" t="s">
        <v>225</v>
      </c>
      <c r="C4237" s="79" t="s">
        <v>29</v>
      </c>
      <c r="D4237" s="78">
        <v>0</v>
      </c>
      <c r="E4237" s="78">
        <v>1</v>
      </c>
      <c r="F4237" s="78">
        <v>0</v>
      </c>
      <c r="G4237" s="78">
        <v>2</v>
      </c>
      <c r="H4237" s="85">
        <v>100</v>
      </c>
      <c r="I4237" s="85">
        <v>150</v>
      </c>
      <c r="J4237" s="59">
        <f>H4237*I4237</f>
        <v>15000</v>
      </c>
      <c r="K4237" s="90">
        <v>1</v>
      </c>
      <c r="L4237" s="85" t="s">
        <v>226</v>
      </c>
      <c r="M4237" s="85" t="s">
        <v>59</v>
      </c>
      <c r="N4237" s="90">
        <v>2</v>
      </c>
      <c r="O4237" s="85">
        <v>60.5</v>
      </c>
      <c r="P4237" s="85">
        <v>100</v>
      </c>
      <c r="Q4237" s="70">
        <v>6350</v>
      </c>
      <c r="R4237" s="70">
        <f>O4237*Q4237</f>
        <v>384175</v>
      </c>
      <c r="S4237" s="84">
        <v>2</v>
      </c>
      <c r="T4237" s="84">
        <v>2</v>
      </c>
      <c r="U4237" s="59">
        <f>R4237-R4237*T4237/100</f>
        <v>376491.5</v>
      </c>
      <c r="V4237" s="59">
        <f>J4237+U4237</f>
        <v>391491.5</v>
      </c>
      <c r="W4237" s="59">
        <f>V4237*P4237/100</f>
        <v>391491.5</v>
      </c>
      <c r="X4237" s="59" t="s">
        <v>60</v>
      </c>
      <c r="Y4237" s="92">
        <v>15000</v>
      </c>
      <c r="Z4237" s="85">
        <v>0.02</v>
      </c>
      <c r="AA4237" s="79">
        <f t="shared" si="3223"/>
        <v>3</v>
      </c>
    </row>
    <row r="4238" spans="1:27" s="87" customFormat="1" ht="30" customHeight="1">
      <c r="A4238" s="624">
        <v>2244</v>
      </c>
      <c r="B4238" s="79" t="s">
        <v>57</v>
      </c>
      <c r="C4238" s="78"/>
      <c r="D4238" s="78">
        <v>0</v>
      </c>
      <c r="E4238" s="78">
        <v>0</v>
      </c>
      <c r="F4238" s="78">
        <v>70</v>
      </c>
      <c r="G4238" s="78">
        <v>2</v>
      </c>
      <c r="H4238" s="59">
        <v>70</v>
      </c>
      <c r="I4238" s="84">
        <v>150</v>
      </c>
      <c r="J4238" s="59">
        <f>H4238*I4238</f>
        <v>10500</v>
      </c>
      <c r="K4238" s="90">
        <v>1</v>
      </c>
      <c r="L4238" s="85" t="s">
        <v>226</v>
      </c>
      <c r="M4238" s="85" t="s">
        <v>59</v>
      </c>
      <c r="N4238" s="90">
        <v>2</v>
      </c>
      <c r="O4238" s="85">
        <v>270</v>
      </c>
      <c r="P4238" s="85">
        <v>100</v>
      </c>
      <c r="Q4238" s="70">
        <v>6350</v>
      </c>
      <c r="R4238" s="84">
        <f>O4238*Q4238</f>
        <v>1714500</v>
      </c>
      <c r="S4238" s="84">
        <v>11</v>
      </c>
      <c r="T4238" s="84">
        <v>12</v>
      </c>
      <c r="U4238" s="70">
        <f>R4238-R4238*T4238/100</f>
        <v>1508760</v>
      </c>
      <c r="V4238" s="70">
        <f>J4238+U4238</f>
        <v>1519260</v>
      </c>
      <c r="W4238" s="70">
        <f>V4238*P4238/100</f>
        <v>1519260</v>
      </c>
      <c r="X4238" s="59"/>
      <c r="Y4238" s="92">
        <v>10500</v>
      </c>
      <c r="Z4238" s="85">
        <v>0.02</v>
      </c>
      <c r="AA4238" s="79">
        <f t="shared" si="3223"/>
        <v>2.1</v>
      </c>
    </row>
    <row r="4239" spans="1:27" s="87" customFormat="1" ht="30" customHeight="1">
      <c r="A4239" s="624"/>
      <c r="B4239" s="79"/>
      <c r="C4239" s="78"/>
      <c r="D4239" s="78"/>
      <c r="E4239" s="78"/>
      <c r="F4239" s="78"/>
      <c r="G4239" s="78"/>
      <c r="H4239" s="59"/>
      <c r="I4239" s="84"/>
      <c r="J4239" s="59">
        <f t="shared" ref="J4239:J4240" si="3239">H4239*I4239</f>
        <v>0</v>
      </c>
      <c r="K4239" s="90">
        <v>2</v>
      </c>
      <c r="L4239" s="85" t="s">
        <v>162</v>
      </c>
      <c r="M4239" s="85" t="s">
        <v>27</v>
      </c>
      <c r="N4239" s="90">
        <v>1</v>
      </c>
      <c r="O4239" s="85">
        <v>8</v>
      </c>
      <c r="P4239" s="85">
        <v>100</v>
      </c>
      <c r="Q4239" s="70">
        <v>5150</v>
      </c>
      <c r="R4239" s="59">
        <f t="shared" ref="R4239:R4240" si="3240">O4239*Q4239</f>
        <v>41200</v>
      </c>
      <c r="S4239" s="84">
        <v>11</v>
      </c>
      <c r="T4239" s="84">
        <v>45</v>
      </c>
      <c r="U4239" s="59">
        <f t="shared" ref="U4239:U4240" si="3241">R4239-R4239*T4239/100</f>
        <v>22660</v>
      </c>
      <c r="V4239" s="59">
        <f t="shared" ref="V4239:V4240" si="3242">J4239+U4239</f>
        <v>22660</v>
      </c>
      <c r="W4239" s="59">
        <f t="shared" ref="W4239:W4240" si="3243">V4239*P4239/100</f>
        <v>22660</v>
      </c>
      <c r="X4239" s="59"/>
      <c r="Y4239" s="59">
        <v>0</v>
      </c>
      <c r="Z4239" s="85">
        <v>0</v>
      </c>
      <c r="AA4239" s="79">
        <f t="shared" si="3223"/>
        <v>0</v>
      </c>
    </row>
    <row r="4240" spans="1:27" s="87" customFormat="1" ht="30" customHeight="1">
      <c r="A4240" s="624">
        <v>2245</v>
      </c>
      <c r="B4240" s="79" t="s">
        <v>25</v>
      </c>
      <c r="C4240" s="78">
        <v>1944</v>
      </c>
      <c r="D4240" s="78">
        <v>38</v>
      </c>
      <c r="E4240" s="78">
        <v>3</v>
      </c>
      <c r="F4240" s="78">
        <v>86</v>
      </c>
      <c r="G4240" s="78">
        <v>1</v>
      </c>
      <c r="H4240" s="70">
        <v>15586</v>
      </c>
      <c r="I4240" s="84">
        <v>100</v>
      </c>
      <c r="J4240" s="84">
        <f t="shared" si="3239"/>
        <v>1558600</v>
      </c>
      <c r="K4240" s="85"/>
      <c r="L4240" s="85"/>
      <c r="M4240" s="85"/>
      <c r="N4240" s="85"/>
      <c r="O4240" s="85"/>
      <c r="P4240" s="85">
        <v>100</v>
      </c>
      <c r="Q4240" s="59"/>
      <c r="R4240" s="59">
        <f t="shared" si="3240"/>
        <v>0</v>
      </c>
      <c r="S4240" s="59"/>
      <c r="T4240" s="59"/>
      <c r="U4240" s="59">
        <f t="shared" si="3241"/>
        <v>0</v>
      </c>
      <c r="V4240" s="70">
        <f t="shared" si="3242"/>
        <v>1558600</v>
      </c>
      <c r="W4240" s="70">
        <f t="shared" si="3243"/>
        <v>1558600</v>
      </c>
      <c r="X4240" s="70"/>
      <c r="Y4240" s="84">
        <v>1558600</v>
      </c>
      <c r="Z4240" s="85">
        <v>0.01</v>
      </c>
      <c r="AA4240" s="79">
        <f t="shared" si="3223"/>
        <v>155.86000000000001</v>
      </c>
    </row>
    <row r="4241" spans="1:27" s="87" customFormat="1" ht="30" customHeight="1">
      <c r="A4241" s="624">
        <v>2246</v>
      </c>
      <c r="B4241" s="79" t="s">
        <v>24</v>
      </c>
      <c r="C4241" s="78">
        <v>45475</v>
      </c>
      <c r="D4241" s="78">
        <v>0</v>
      </c>
      <c r="E4241" s="78">
        <v>1</v>
      </c>
      <c r="F4241" s="78">
        <v>16</v>
      </c>
      <c r="G4241" s="78">
        <v>2</v>
      </c>
      <c r="H4241" s="85">
        <v>116</v>
      </c>
      <c r="I4241" s="85">
        <v>400</v>
      </c>
      <c r="J4241" s="59">
        <f>H4241*I4241</f>
        <v>46400</v>
      </c>
      <c r="K4241" s="90">
        <v>1</v>
      </c>
      <c r="L4241" s="85" t="s">
        <v>226</v>
      </c>
      <c r="M4241" s="85" t="s">
        <v>67</v>
      </c>
      <c r="N4241" s="90">
        <v>2</v>
      </c>
      <c r="O4241" s="85">
        <v>190</v>
      </c>
      <c r="P4241" s="85">
        <v>100</v>
      </c>
      <c r="Q4241" s="70">
        <v>6350</v>
      </c>
      <c r="R4241" s="84">
        <f>O4241*Q4241</f>
        <v>1206500</v>
      </c>
      <c r="S4241" s="84">
        <v>11</v>
      </c>
      <c r="T4241" s="84">
        <v>12</v>
      </c>
      <c r="U4241" s="70">
        <f>R4241-R4241*T4241/100</f>
        <v>1061720</v>
      </c>
      <c r="V4241" s="70">
        <f>J4241+U4241</f>
        <v>1108120</v>
      </c>
      <c r="W4241" s="70">
        <f>V4241*P4241/100</f>
        <v>1108120</v>
      </c>
      <c r="X4241" s="59" t="s">
        <v>58</v>
      </c>
      <c r="Y4241" s="85">
        <v>0</v>
      </c>
      <c r="Z4241" s="85">
        <v>0</v>
      </c>
      <c r="AA4241" s="79">
        <f t="shared" si="3223"/>
        <v>0</v>
      </c>
    </row>
    <row r="4242" spans="1:27" s="348" customFormat="1" ht="30" customHeight="1">
      <c r="A4242" s="628">
        <v>2247</v>
      </c>
      <c r="B4242" s="305" t="s">
        <v>24</v>
      </c>
      <c r="C4242" s="105">
        <v>44642</v>
      </c>
      <c r="D4242" s="105">
        <v>0</v>
      </c>
      <c r="E4242" s="105">
        <v>1</v>
      </c>
      <c r="F4242" s="105">
        <v>6</v>
      </c>
      <c r="G4242" s="105">
        <v>2</v>
      </c>
      <c r="H4242" s="302">
        <v>106</v>
      </c>
      <c r="I4242" s="302">
        <v>400</v>
      </c>
      <c r="J4242" s="300">
        <f>H4242*I4242</f>
        <v>42400</v>
      </c>
      <c r="K4242" s="218"/>
      <c r="L4242" s="302"/>
      <c r="M4242" s="302"/>
      <c r="N4242" s="218"/>
      <c r="O4242" s="302"/>
      <c r="P4242" s="302"/>
      <c r="Q4242" s="107"/>
      <c r="R4242" s="106"/>
      <c r="S4242" s="106"/>
      <c r="T4242" s="106"/>
      <c r="U4242" s="107">
        <f>R4242-R4242*T4242/100</f>
        <v>0</v>
      </c>
      <c r="V4242" s="107">
        <f>J4242+U4242</f>
        <v>42400</v>
      </c>
      <c r="W4242" s="107">
        <f>V4242*P4242/100</f>
        <v>0</v>
      </c>
      <c r="X4242" s="300"/>
      <c r="Y4242" s="302">
        <v>0</v>
      </c>
      <c r="Z4242" s="302">
        <v>0</v>
      </c>
      <c r="AA4242" s="305">
        <f t="shared" si="3223"/>
        <v>0</v>
      </c>
    </row>
    <row r="4243" spans="1:27" s="87" customFormat="1" ht="30" customHeight="1">
      <c r="A4243" s="624">
        <v>2248</v>
      </c>
      <c r="B4243" s="79" t="s">
        <v>25</v>
      </c>
      <c r="C4243" s="78">
        <v>5318</v>
      </c>
      <c r="D4243" s="78">
        <v>15</v>
      </c>
      <c r="E4243" s="78">
        <v>1</v>
      </c>
      <c r="F4243" s="78">
        <v>8</v>
      </c>
      <c r="G4243" s="78">
        <v>1</v>
      </c>
      <c r="H4243" s="59">
        <v>6108</v>
      </c>
      <c r="I4243" s="85">
        <v>150</v>
      </c>
      <c r="J4243" s="70">
        <f t="shared" ref="J4243:J4245" si="3244">H4243*I4243</f>
        <v>916200</v>
      </c>
      <c r="K4243" s="85"/>
      <c r="L4243" s="85"/>
      <c r="M4243" s="85"/>
      <c r="N4243" s="85"/>
      <c r="O4243" s="85"/>
      <c r="P4243" s="85">
        <v>100</v>
      </c>
      <c r="Q4243" s="59"/>
      <c r="R4243" s="59">
        <f t="shared" ref="R4243:R4245" si="3245">O4243*Q4243</f>
        <v>0</v>
      </c>
      <c r="S4243" s="59"/>
      <c r="T4243" s="59"/>
      <c r="U4243" s="59">
        <f t="shared" ref="U4243:U4245" si="3246">R4243-R4243*T4243/100</f>
        <v>0</v>
      </c>
      <c r="V4243" s="59">
        <f t="shared" ref="V4243:V4245" si="3247">J4243+U4243</f>
        <v>916200</v>
      </c>
      <c r="W4243" s="59">
        <f t="shared" ref="W4243:W4245" si="3248">V4243*P4243/100</f>
        <v>916200</v>
      </c>
      <c r="X4243" s="59"/>
      <c r="Y4243" s="84">
        <v>916200</v>
      </c>
      <c r="Z4243" s="85">
        <v>0.01</v>
      </c>
      <c r="AA4243" s="79">
        <f t="shared" si="3223"/>
        <v>91.62</v>
      </c>
    </row>
    <row r="4244" spans="1:27" s="87" customFormat="1" ht="30" customHeight="1">
      <c r="A4244" s="624">
        <v>2249</v>
      </c>
      <c r="B4244" s="79" t="s">
        <v>25</v>
      </c>
      <c r="C4244" s="78">
        <v>5317</v>
      </c>
      <c r="D4244" s="78">
        <v>13</v>
      </c>
      <c r="E4244" s="78">
        <v>2</v>
      </c>
      <c r="F4244" s="78">
        <v>81</v>
      </c>
      <c r="G4244" s="78">
        <v>1</v>
      </c>
      <c r="H4244" s="59">
        <v>5481</v>
      </c>
      <c r="I4244" s="85">
        <v>150</v>
      </c>
      <c r="J4244" s="70">
        <f t="shared" si="3244"/>
        <v>822150</v>
      </c>
      <c r="K4244" s="85"/>
      <c r="L4244" s="85"/>
      <c r="M4244" s="85"/>
      <c r="N4244" s="85"/>
      <c r="O4244" s="85"/>
      <c r="P4244" s="85">
        <v>100</v>
      </c>
      <c r="Q4244" s="59"/>
      <c r="R4244" s="59">
        <f t="shared" si="3245"/>
        <v>0</v>
      </c>
      <c r="S4244" s="59"/>
      <c r="T4244" s="59"/>
      <c r="U4244" s="59">
        <f t="shared" si="3246"/>
        <v>0</v>
      </c>
      <c r="V4244" s="59">
        <f t="shared" si="3247"/>
        <v>822150</v>
      </c>
      <c r="W4244" s="59">
        <f t="shared" si="3248"/>
        <v>822150</v>
      </c>
      <c r="X4244" s="59"/>
      <c r="Y4244" s="84">
        <v>822150</v>
      </c>
      <c r="Z4244" s="85">
        <v>0.01</v>
      </c>
      <c r="AA4244" s="79">
        <f t="shared" si="3223"/>
        <v>82.215000000000003</v>
      </c>
    </row>
    <row r="4245" spans="1:27" s="87" customFormat="1" ht="30" customHeight="1">
      <c r="A4245" s="624">
        <v>2250</v>
      </c>
      <c r="B4245" s="79" t="s">
        <v>25</v>
      </c>
      <c r="C4245" s="78">
        <v>7440</v>
      </c>
      <c r="D4245" s="78">
        <v>4</v>
      </c>
      <c r="E4245" s="78">
        <v>0</v>
      </c>
      <c r="F4245" s="78">
        <v>27</v>
      </c>
      <c r="G4245" s="78">
        <v>1</v>
      </c>
      <c r="H4245" s="59">
        <v>1627</v>
      </c>
      <c r="I4245" s="85">
        <v>100</v>
      </c>
      <c r="J4245" s="70">
        <f t="shared" si="3244"/>
        <v>162700</v>
      </c>
      <c r="K4245" s="85"/>
      <c r="L4245" s="85"/>
      <c r="M4245" s="85"/>
      <c r="N4245" s="85"/>
      <c r="O4245" s="85"/>
      <c r="P4245" s="85">
        <v>100</v>
      </c>
      <c r="Q4245" s="59"/>
      <c r="R4245" s="59">
        <f t="shared" si="3245"/>
        <v>0</v>
      </c>
      <c r="S4245" s="59"/>
      <c r="T4245" s="59"/>
      <c r="U4245" s="59">
        <f t="shared" si="3246"/>
        <v>0</v>
      </c>
      <c r="V4245" s="59">
        <f t="shared" si="3247"/>
        <v>162700</v>
      </c>
      <c r="W4245" s="59">
        <f t="shared" si="3248"/>
        <v>162700</v>
      </c>
      <c r="X4245" s="59"/>
      <c r="Y4245" s="84">
        <v>162700</v>
      </c>
      <c r="Z4245" s="85">
        <v>0.01</v>
      </c>
      <c r="AA4245" s="79">
        <f t="shared" si="3223"/>
        <v>16.27</v>
      </c>
    </row>
    <row r="4246" spans="1:27" s="87" customFormat="1" ht="30" customHeight="1">
      <c r="A4246" s="624">
        <v>2251</v>
      </c>
      <c r="B4246" s="79" t="s">
        <v>25</v>
      </c>
      <c r="C4246" s="78">
        <v>8379</v>
      </c>
      <c r="D4246" s="78">
        <v>0</v>
      </c>
      <c r="E4246" s="78">
        <v>3</v>
      </c>
      <c r="F4246" s="78">
        <v>31</v>
      </c>
      <c r="G4246" s="78">
        <v>2</v>
      </c>
      <c r="H4246" s="59">
        <v>325.06</v>
      </c>
      <c r="I4246" s="85">
        <v>150</v>
      </c>
      <c r="J4246" s="59">
        <f>H4246*I4246</f>
        <v>48759</v>
      </c>
      <c r="K4246" s="90">
        <v>1</v>
      </c>
      <c r="L4246" s="85" t="s">
        <v>226</v>
      </c>
      <c r="M4246" s="85" t="s">
        <v>59</v>
      </c>
      <c r="N4246" s="90">
        <v>2</v>
      </c>
      <c r="O4246" s="85">
        <v>162</v>
      </c>
      <c r="P4246" s="85">
        <v>100</v>
      </c>
      <c r="Q4246" s="70">
        <v>6350</v>
      </c>
      <c r="R4246" s="84">
        <f>O4246*Q4246</f>
        <v>1028700</v>
      </c>
      <c r="S4246" s="84">
        <v>34</v>
      </c>
      <c r="T4246" s="84">
        <v>58</v>
      </c>
      <c r="U4246" s="59">
        <f>R4246-R4246*T4246/100</f>
        <v>432054</v>
      </c>
      <c r="V4246" s="59">
        <f>J4246+U4246</f>
        <v>480813</v>
      </c>
      <c r="W4246" s="59">
        <f>V4246*P4246/100</f>
        <v>480813</v>
      </c>
      <c r="X4246" s="59" t="s">
        <v>60</v>
      </c>
      <c r="Y4246" s="92">
        <f>J4246</f>
        <v>48759</v>
      </c>
      <c r="Z4246" s="85">
        <v>0.02</v>
      </c>
      <c r="AA4246" s="79">
        <f t="shared" si="3223"/>
        <v>9.7518000000000011</v>
      </c>
    </row>
    <row r="4247" spans="1:27" s="87" customFormat="1" ht="30" customHeight="1">
      <c r="A4247" s="624"/>
      <c r="B4247" s="79"/>
      <c r="C4247" s="78"/>
      <c r="D4247" s="78"/>
      <c r="E4247" s="78"/>
      <c r="F4247" s="78"/>
      <c r="G4247" s="78">
        <v>3</v>
      </c>
      <c r="H4247" s="59">
        <v>5.94</v>
      </c>
      <c r="I4247" s="85">
        <v>150</v>
      </c>
      <c r="J4247" s="59">
        <f t="shared" ref="J4247:J4250" si="3249">H4247*I4247</f>
        <v>891.00000000000011</v>
      </c>
      <c r="K4247" s="90">
        <v>2</v>
      </c>
      <c r="L4247" s="85" t="s">
        <v>162</v>
      </c>
      <c r="M4247" s="85" t="s">
        <v>27</v>
      </c>
      <c r="N4247" s="90">
        <v>1</v>
      </c>
      <c r="O4247" s="85">
        <v>18</v>
      </c>
      <c r="P4247" s="85">
        <v>100</v>
      </c>
      <c r="Q4247" s="70">
        <v>5150</v>
      </c>
      <c r="R4247" s="70">
        <f t="shared" ref="R4247:R4250" si="3250">O4247*Q4247</f>
        <v>92700</v>
      </c>
      <c r="S4247" s="84">
        <v>34</v>
      </c>
      <c r="T4247" s="84">
        <v>93</v>
      </c>
      <c r="U4247" s="59">
        <f t="shared" ref="U4247:U4250" si="3251">R4247-R4247*T4247/100</f>
        <v>6489</v>
      </c>
      <c r="V4247" s="59">
        <f t="shared" ref="V4247:V4250" si="3252">J4247+U4247</f>
        <v>7380</v>
      </c>
      <c r="W4247" s="59">
        <f t="shared" ref="W4247:W4250" si="3253">V4247*P4247/100</f>
        <v>7380</v>
      </c>
      <c r="X4247" s="59" t="s">
        <v>61</v>
      </c>
      <c r="Y4247" s="59">
        <v>0</v>
      </c>
      <c r="Z4247" s="85">
        <v>0</v>
      </c>
      <c r="AA4247" s="79">
        <f t="shared" si="3223"/>
        <v>0</v>
      </c>
    </row>
    <row r="4248" spans="1:27" s="87" customFormat="1" ht="30" customHeight="1">
      <c r="A4248" s="624"/>
      <c r="B4248" s="79"/>
      <c r="C4248" s="78"/>
      <c r="D4248" s="78"/>
      <c r="E4248" s="78"/>
      <c r="F4248" s="78"/>
      <c r="G4248" s="78"/>
      <c r="H4248" s="59"/>
      <c r="I4248" s="85"/>
      <c r="J4248" s="59">
        <f t="shared" si="3249"/>
        <v>0</v>
      </c>
      <c r="K4248" s="90">
        <v>3</v>
      </c>
      <c r="L4248" s="85" t="s">
        <v>226</v>
      </c>
      <c r="M4248" s="85" t="s">
        <v>59</v>
      </c>
      <c r="N4248" s="90">
        <v>2</v>
      </c>
      <c r="O4248" s="85">
        <v>63</v>
      </c>
      <c r="P4248" s="85">
        <v>100</v>
      </c>
      <c r="Q4248" s="70">
        <v>6350</v>
      </c>
      <c r="R4248" s="70">
        <f t="shared" si="3250"/>
        <v>400050</v>
      </c>
      <c r="S4248" s="84">
        <v>34</v>
      </c>
      <c r="T4248" s="84">
        <v>58</v>
      </c>
      <c r="U4248" s="59">
        <f t="shared" si="3251"/>
        <v>168021</v>
      </c>
      <c r="V4248" s="59">
        <f t="shared" si="3252"/>
        <v>168021</v>
      </c>
      <c r="W4248" s="59">
        <f t="shared" si="3253"/>
        <v>168021</v>
      </c>
      <c r="X4248" s="59" t="s">
        <v>60</v>
      </c>
      <c r="Y4248" s="70">
        <v>0</v>
      </c>
      <c r="Z4248" s="85">
        <v>0</v>
      </c>
      <c r="AA4248" s="79">
        <f t="shared" si="3223"/>
        <v>0</v>
      </c>
    </row>
    <row r="4249" spans="1:27" s="87" customFormat="1" ht="30" customHeight="1">
      <c r="A4249" s="624"/>
      <c r="B4249" s="79"/>
      <c r="C4249" s="78"/>
      <c r="D4249" s="78"/>
      <c r="E4249" s="78"/>
      <c r="F4249" s="78"/>
      <c r="G4249" s="78"/>
      <c r="H4249" s="59"/>
      <c r="I4249" s="85"/>
      <c r="J4249" s="59">
        <f t="shared" si="3249"/>
        <v>0</v>
      </c>
      <c r="K4249" s="90">
        <v>4</v>
      </c>
      <c r="L4249" s="85" t="s">
        <v>521</v>
      </c>
      <c r="M4249" s="85" t="s">
        <v>59</v>
      </c>
      <c r="N4249" s="90">
        <v>3</v>
      </c>
      <c r="O4249" s="85">
        <v>2</v>
      </c>
      <c r="P4249" s="85">
        <v>100</v>
      </c>
      <c r="Q4249" s="70">
        <v>5200</v>
      </c>
      <c r="R4249" s="70">
        <f t="shared" si="3250"/>
        <v>10400</v>
      </c>
      <c r="S4249" s="84">
        <v>6</v>
      </c>
      <c r="T4249" s="84">
        <v>6</v>
      </c>
      <c r="U4249" s="59">
        <f t="shared" si="3251"/>
        <v>9776</v>
      </c>
      <c r="V4249" s="59">
        <f t="shared" si="3252"/>
        <v>9776</v>
      </c>
      <c r="W4249" s="59">
        <f t="shared" si="3253"/>
        <v>9776</v>
      </c>
      <c r="X4249" s="59"/>
      <c r="Y4249" s="59">
        <f>J4247+U4249</f>
        <v>10667</v>
      </c>
      <c r="Z4249" s="85">
        <v>0.3</v>
      </c>
      <c r="AA4249" s="79">
        <f t="shared" si="3223"/>
        <v>32.000999999999998</v>
      </c>
    </row>
    <row r="4250" spans="1:27" s="87" customFormat="1" ht="30" customHeight="1">
      <c r="A4250" s="624">
        <v>2252</v>
      </c>
      <c r="B4250" s="79" t="s">
        <v>25</v>
      </c>
      <c r="C4250" s="78">
        <v>4681</v>
      </c>
      <c r="D4250" s="78">
        <v>18</v>
      </c>
      <c r="E4250" s="78">
        <v>3</v>
      </c>
      <c r="F4250" s="78">
        <v>6</v>
      </c>
      <c r="G4250" s="78">
        <v>1</v>
      </c>
      <c r="H4250" s="59">
        <v>7506</v>
      </c>
      <c r="I4250" s="85">
        <v>100</v>
      </c>
      <c r="J4250" s="70">
        <f t="shared" si="3249"/>
        <v>750600</v>
      </c>
      <c r="K4250" s="90"/>
      <c r="L4250" s="85"/>
      <c r="M4250" s="85"/>
      <c r="N4250" s="85"/>
      <c r="O4250" s="85"/>
      <c r="P4250" s="85">
        <v>100</v>
      </c>
      <c r="Q4250" s="59"/>
      <c r="R4250" s="59">
        <f t="shared" si="3250"/>
        <v>0</v>
      </c>
      <c r="S4250" s="59"/>
      <c r="T4250" s="59"/>
      <c r="U4250" s="59">
        <f t="shared" si="3251"/>
        <v>0</v>
      </c>
      <c r="V4250" s="59">
        <f t="shared" si="3252"/>
        <v>750600</v>
      </c>
      <c r="W4250" s="59">
        <f t="shared" si="3253"/>
        <v>750600</v>
      </c>
      <c r="X4250" s="59"/>
      <c r="Y4250" s="70">
        <v>750600</v>
      </c>
      <c r="Z4250" s="85">
        <v>0.01</v>
      </c>
      <c r="AA4250" s="79">
        <f t="shared" si="3223"/>
        <v>75.06</v>
      </c>
    </row>
    <row r="4251" spans="1:27" s="87" customFormat="1" ht="30" customHeight="1">
      <c r="A4251" s="624">
        <v>2253</v>
      </c>
      <c r="B4251" s="79" t="s">
        <v>25</v>
      </c>
      <c r="C4251" s="78">
        <v>3317</v>
      </c>
      <c r="D4251" s="78">
        <v>1</v>
      </c>
      <c r="E4251" s="78">
        <v>2</v>
      </c>
      <c r="F4251" s="78">
        <v>2</v>
      </c>
      <c r="G4251" s="78">
        <v>1</v>
      </c>
      <c r="H4251" s="59">
        <v>402</v>
      </c>
      <c r="I4251" s="85">
        <v>150</v>
      </c>
      <c r="J4251" s="59">
        <f>H4251*I4251</f>
        <v>60300</v>
      </c>
      <c r="K4251" s="85"/>
      <c r="L4251" s="85"/>
      <c r="M4251" s="85"/>
      <c r="N4251" s="85"/>
      <c r="O4251" s="85"/>
      <c r="P4251" s="85"/>
      <c r="Q4251" s="85"/>
      <c r="R4251" s="85">
        <f>O4251*Q4251</f>
        <v>0</v>
      </c>
      <c r="S4251" s="85"/>
      <c r="T4251" s="85"/>
      <c r="U4251" s="85">
        <f>R4251-R4251*T4251/100</f>
        <v>0</v>
      </c>
      <c r="V4251" s="85">
        <f>J4251+U4251</f>
        <v>60300</v>
      </c>
      <c r="W4251" s="85">
        <f>V4251*P4251/100</f>
        <v>0</v>
      </c>
      <c r="X4251" s="85"/>
      <c r="Y4251" s="611">
        <v>60300</v>
      </c>
      <c r="Z4251" s="85">
        <v>0.01</v>
      </c>
      <c r="AA4251" s="79">
        <f t="shared" si="3223"/>
        <v>6.03</v>
      </c>
    </row>
    <row r="4252" spans="1:27" s="87" customFormat="1" ht="30" customHeight="1">
      <c r="A4252" s="624"/>
      <c r="B4252" s="79"/>
      <c r="C4252" s="78"/>
      <c r="D4252" s="78"/>
      <c r="E4252" s="78"/>
      <c r="F4252" s="78"/>
      <c r="G4252" s="78">
        <v>2</v>
      </c>
      <c r="H4252" s="59">
        <v>27.63</v>
      </c>
      <c r="I4252" s="85">
        <v>150</v>
      </c>
      <c r="J4252" s="59">
        <f t="shared" ref="J4252:J4257" si="3254">H4252*I4252</f>
        <v>4144.5</v>
      </c>
      <c r="K4252" s="90">
        <v>1</v>
      </c>
      <c r="L4252" s="85" t="s">
        <v>226</v>
      </c>
      <c r="M4252" s="85" t="s">
        <v>27</v>
      </c>
      <c r="N4252" s="90">
        <v>2</v>
      </c>
      <c r="O4252" s="85">
        <v>110.5</v>
      </c>
      <c r="P4252" s="85">
        <v>100</v>
      </c>
      <c r="Q4252" s="84">
        <v>6350</v>
      </c>
      <c r="R4252" s="70">
        <f t="shared" ref="R4252:R4257" si="3255">O4252*Q4252</f>
        <v>701675</v>
      </c>
      <c r="S4252" s="84">
        <v>2</v>
      </c>
      <c r="T4252" s="84">
        <v>6</v>
      </c>
      <c r="U4252" s="59">
        <f t="shared" ref="U4252:U4257" si="3256">R4252-R4252*T4252/100</f>
        <v>659574.5</v>
      </c>
      <c r="V4252" s="59">
        <f t="shared" ref="V4252:V4257" si="3257">J4252+U4252</f>
        <v>663719</v>
      </c>
      <c r="W4252" s="59">
        <f t="shared" ref="W4252:W4257" si="3258">V4252*P4252/100</f>
        <v>663719</v>
      </c>
      <c r="X4252" s="59" t="s">
        <v>209</v>
      </c>
      <c r="Y4252" s="59">
        <f>J4252</f>
        <v>4144.5</v>
      </c>
      <c r="Z4252" s="85">
        <v>0.02</v>
      </c>
      <c r="AA4252" s="79">
        <f t="shared" si="3223"/>
        <v>0.82889999999999997</v>
      </c>
    </row>
    <row r="4253" spans="1:27" s="87" customFormat="1" ht="30" customHeight="1">
      <c r="A4253" s="624"/>
      <c r="B4253" s="79"/>
      <c r="C4253" s="78"/>
      <c r="D4253" s="78"/>
      <c r="E4253" s="78"/>
      <c r="F4253" s="78"/>
      <c r="G4253" s="78"/>
      <c r="H4253" s="59">
        <v>2</v>
      </c>
      <c r="I4253" s="85">
        <v>150</v>
      </c>
      <c r="J4253" s="59">
        <f t="shared" si="3254"/>
        <v>300</v>
      </c>
      <c r="K4253" s="90">
        <v>2</v>
      </c>
      <c r="L4253" s="85" t="s">
        <v>162</v>
      </c>
      <c r="M4253" s="85" t="s">
        <v>27</v>
      </c>
      <c r="N4253" s="90">
        <v>1</v>
      </c>
      <c r="O4253" s="85">
        <v>8</v>
      </c>
      <c r="P4253" s="85">
        <v>100</v>
      </c>
      <c r="Q4253" s="84">
        <v>5150</v>
      </c>
      <c r="R4253" s="59">
        <f t="shared" si="3255"/>
        <v>41200</v>
      </c>
      <c r="S4253" s="84">
        <v>31</v>
      </c>
      <c r="T4253" s="84">
        <v>93</v>
      </c>
      <c r="U4253" s="59">
        <f t="shared" si="3256"/>
        <v>2884</v>
      </c>
      <c r="V4253" s="59">
        <f t="shared" si="3257"/>
        <v>3184</v>
      </c>
      <c r="W4253" s="59">
        <f t="shared" si="3258"/>
        <v>3184</v>
      </c>
      <c r="X4253" s="59" t="s">
        <v>827</v>
      </c>
      <c r="Y4253" s="59">
        <v>300</v>
      </c>
      <c r="Z4253" s="85">
        <v>0.01</v>
      </c>
      <c r="AA4253" s="79">
        <f t="shared" si="3223"/>
        <v>0.03</v>
      </c>
    </row>
    <row r="4254" spans="1:27" s="87" customFormat="1" ht="30" customHeight="1">
      <c r="A4254" s="624"/>
      <c r="B4254" s="79"/>
      <c r="C4254" s="78"/>
      <c r="D4254" s="78"/>
      <c r="E4254" s="78"/>
      <c r="F4254" s="78"/>
      <c r="G4254" s="78"/>
      <c r="H4254" s="59">
        <v>70.37</v>
      </c>
      <c r="I4254" s="85">
        <v>150</v>
      </c>
      <c r="J4254" s="59">
        <f t="shared" si="3254"/>
        <v>10555.5</v>
      </c>
      <c r="K4254" s="90">
        <v>3</v>
      </c>
      <c r="L4254" s="85" t="s">
        <v>226</v>
      </c>
      <c r="M4254" s="85" t="s">
        <v>27</v>
      </c>
      <c r="N4254" s="90">
        <v>2</v>
      </c>
      <c r="O4254" s="85">
        <v>108</v>
      </c>
      <c r="P4254" s="85">
        <v>100</v>
      </c>
      <c r="Q4254" s="84">
        <v>6350</v>
      </c>
      <c r="R4254" s="70">
        <f t="shared" si="3255"/>
        <v>685800</v>
      </c>
      <c r="S4254" s="84">
        <v>31</v>
      </c>
      <c r="T4254" s="84">
        <v>93</v>
      </c>
      <c r="U4254" s="59">
        <f t="shared" si="3256"/>
        <v>48006</v>
      </c>
      <c r="V4254" s="59">
        <f t="shared" si="3257"/>
        <v>58561.5</v>
      </c>
      <c r="W4254" s="59">
        <f t="shared" si="3258"/>
        <v>58561.5</v>
      </c>
      <c r="X4254" s="59"/>
      <c r="Y4254" s="59">
        <f>W4254</f>
        <v>58561.5</v>
      </c>
      <c r="Z4254" s="85">
        <v>0.02</v>
      </c>
      <c r="AA4254" s="79">
        <f t="shared" si="3223"/>
        <v>11.712300000000001</v>
      </c>
    </row>
    <row r="4255" spans="1:27" s="87" customFormat="1" ht="30" customHeight="1">
      <c r="A4255" s="624">
        <v>2254</v>
      </c>
      <c r="B4255" s="79" t="s">
        <v>25</v>
      </c>
      <c r="C4255" s="78">
        <v>3318</v>
      </c>
      <c r="D4255" s="78">
        <v>2</v>
      </c>
      <c r="E4255" s="78">
        <v>3</v>
      </c>
      <c r="F4255" s="78">
        <v>23</v>
      </c>
      <c r="G4255" s="78">
        <v>1</v>
      </c>
      <c r="H4255" s="59">
        <v>1123</v>
      </c>
      <c r="I4255" s="85">
        <v>150</v>
      </c>
      <c r="J4255" s="70">
        <f t="shared" si="3254"/>
        <v>168450</v>
      </c>
      <c r="K4255" s="90"/>
      <c r="L4255" s="85"/>
      <c r="M4255" s="85"/>
      <c r="N4255" s="85"/>
      <c r="O4255" s="85"/>
      <c r="P4255" s="85">
        <v>100</v>
      </c>
      <c r="Q4255" s="59"/>
      <c r="R4255" s="59">
        <f t="shared" si="3255"/>
        <v>0</v>
      </c>
      <c r="S4255" s="59"/>
      <c r="T4255" s="59"/>
      <c r="U4255" s="59">
        <f t="shared" si="3256"/>
        <v>0</v>
      </c>
      <c r="V4255" s="59">
        <f t="shared" si="3257"/>
        <v>168450</v>
      </c>
      <c r="W4255" s="59">
        <f t="shared" si="3258"/>
        <v>168450</v>
      </c>
      <c r="X4255" s="59"/>
      <c r="Y4255" s="70">
        <v>168450</v>
      </c>
      <c r="Z4255" s="85">
        <v>0.01</v>
      </c>
      <c r="AA4255" s="79">
        <f t="shared" si="3223"/>
        <v>16.844999999999999</v>
      </c>
    </row>
    <row r="4256" spans="1:27" s="87" customFormat="1" ht="30" customHeight="1">
      <c r="A4256" s="624">
        <v>2255</v>
      </c>
      <c r="B4256" s="79" t="s">
        <v>25</v>
      </c>
      <c r="C4256" s="78">
        <v>1950</v>
      </c>
      <c r="D4256" s="78">
        <v>14</v>
      </c>
      <c r="E4256" s="78">
        <v>2</v>
      </c>
      <c r="F4256" s="78">
        <v>80</v>
      </c>
      <c r="G4256" s="78">
        <v>1</v>
      </c>
      <c r="H4256" s="59">
        <v>5880</v>
      </c>
      <c r="I4256" s="85">
        <v>150</v>
      </c>
      <c r="J4256" s="70">
        <f t="shared" si="3254"/>
        <v>882000</v>
      </c>
      <c r="K4256" s="85"/>
      <c r="L4256" s="85"/>
      <c r="M4256" s="85"/>
      <c r="N4256" s="85"/>
      <c r="O4256" s="85"/>
      <c r="P4256" s="85">
        <v>100</v>
      </c>
      <c r="Q4256" s="59"/>
      <c r="R4256" s="59">
        <f t="shared" si="3255"/>
        <v>0</v>
      </c>
      <c r="S4256" s="59"/>
      <c r="T4256" s="59"/>
      <c r="U4256" s="59">
        <f t="shared" si="3256"/>
        <v>0</v>
      </c>
      <c r="V4256" s="59">
        <f t="shared" si="3257"/>
        <v>882000</v>
      </c>
      <c r="W4256" s="59">
        <f t="shared" si="3258"/>
        <v>882000</v>
      </c>
      <c r="X4256" s="59"/>
      <c r="Y4256" s="70">
        <v>882000</v>
      </c>
      <c r="Z4256" s="85">
        <v>0.01</v>
      </c>
      <c r="AA4256" s="79">
        <f t="shared" si="3223"/>
        <v>88.2</v>
      </c>
    </row>
    <row r="4257" spans="1:27" s="87" customFormat="1" ht="30" customHeight="1">
      <c r="A4257" s="624">
        <v>2256</v>
      </c>
      <c r="B4257" s="79" t="s">
        <v>25</v>
      </c>
      <c r="C4257" s="78">
        <v>7900</v>
      </c>
      <c r="D4257" s="78">
        <v>8</v>
      </c>
      <c r="E4257" s="78">
        <v>0</v>
      </c>
      <c r="F4257" s="78">
        <v>90</v>
      </c>
      <c r="G4257" s="78">
        <v>1</v>
      </c>
      <c r="H4257" s="59">
        <v>3290</v>
      </c>
      <c r="I4257" s="85">
        <v>150</v>
      </c>
      <c r="J4257" s="70">
        <f t="shared" si="3254"/>
        <v>493500</v>
      </c>
      <c r="K4257" s="85"/>
      <c r="L4257" s="85"/>
      <c r="M4257" s="85"/>
      <c r="N4257" s="85"/>
      <c r="O4257" s="85"/>
      <c r="P4257" s="85">
        <v>100</v>
      </c>
      <c r="Q4257" s="59"/>
      <c r="R4257" s="59">
        <f t="shared" si="3255"/>
        <v>0</v>
      </c>
      <c r="S4257" s="59"/>
      <c r="T4257" s="59"/>
      <c r="U4257" s="59">
        <f t="shared" si="3256"/>
        <v>0</v>
      </c>
      <c r="V4257" s="59">
        <f t="shared" si="3257"/>
        <v>493500</v>
      </c>
      <c r="W4257" s="59">
        <f t="shared" si="3258"/>
        <v>493500</v>
      </c>
      <c r="X4257" s="59"/>
      <c r="Y4257" s="70">
        <v>492500</v>
      </c>
      <c r="Z4257" s="85">
        <v>0.01</v>
      </c>
      <c r="AA4257" s="79">
        <f t="shared" si="3223"/>
        <v>49.25</v>
      </c>
    </row>
    <row r="4258" spans="1:27" s="87" customFormat="1" ht="30" customHeight="1">
      <c r="A4258" s="624">
        <v>2257</v>
      </c>
      <c r="B4258" s="79" t="s">
        <v>57</v>
      </c>
      <c r="C4258" s="78"/>
      <c r="D4258" s="78">
        <v>0</v>
      </c>
      <c r="E4258" s="78">
        <v>0</v>
      </c>
      <c r="F4258" s="78">
        <v>33</v>
      </c>
      <c r="G4258" s="78">
        <v>2</v>
      </c>
      <c r="H4258" s="59">
        <v>33</v>
      </c>
      <c r="I4258" s="85">
        <v>400</v>
      </c>
      <c r="J4258" s="70">
        <f>H4258*I4258</f>
        <v>13200</v>
      </c>
      <c r="K4258" s="90">
        <v>1</v>
      </c>
      <c r="L4258" s="85" t="s">
        <v>226</v>
      </c>
      <c r="M4258" s="85" t="s">
        <v>59</v>
      </c>
      <c r="N4258" s="85">
        <v>2</v>
      </c>
      <c r="O4258" s="85">
        <v>132</v>
      </c>
      <c r="P4258" s="85">
        <v>100</v>
      </c>
      <c r="Q4258" s="70">
        <v>6350</v>
      </c>
      <c r="R4258" s="70">
        <f>O4258*Q4258</f>
        <v>838200</v>
      </c>
      <c r="S4258" s="84">
        <v>4</v>
      </c>
      <c r="T4258" s="84">
        <v>4</v>
      </c>
      <c r="U4258" s="59">
        <f>R4258-R4258*T4258/100</f>
        <v>804672</v>
      </c>
      <c r="V4258" s="59">
        <f>J4258+U4258</f>
        <v>817872</v>
      </c>
      <c r="W4258" s="59">
        <f>V4258*P4258/100</f>
        <v>817872</v>
      </c>
      <c r="X4258" s="59" t="s">
        <v>60</v>
      </c>
      <c r="Y4258" s="92">
        <v>13200</v>
      </c>
      <c r="Z4258" s="85">
        <v>0.02</v>
      </c>
      <c r="AA4258" s="79">
        <f t="shared" si="3223"/>
        <v>2.64</v>
      </c>
    </row>
    <row r="4259" spans="1:27" s="87" customFormat="1" ht="30" customHeight="1">
      <c r="A4259" s="624">
        <v>2258</v>
      </c>
      <c r="B4259" s="79" t="s">
        <v>25</v>
      </c>
      <c r="C4259" s="78">
        <v>3340</v>
      </c>
      <c r="D4259" s="78">
        <v>27</v>
      </c>
      <c r="E4259" s="78">
        <v>1</v>
      </c>
      <c r="F4259" s="78">
        <v>96</v>
      </c>
      <c r="G4259" s="78">
        <v>1</v>
      </c>
      <c r="H4259" s="70">
        <v>10996</v>
      </c>
      <c r="I4259" s="85">
        <v>150</v>
      </c>
      <c r="J4259" s="84">
        <f t="shared" ref="J4259:J4260" si="3259">H4259*I4259</f>
        <v>1649400</v>
      </c>
      <c r="K4259" s="85"/>
      <c r="L4259" s="85"/>
      <c r="M4259" s="85"/>
      <c r="N4259" s="85"/>
      <c r="O4259" s="85"/>
      <c r="P4259" s="85">
        <v>100</v>
      </c>
      <c r="Q4259" s="59"/>
      <c r="R4259" s="59">
        <f t="shared" ref="R4259:R4260" si="3260">O4259*Q4259</f>
        <v>0</v>
      </c>
      <c r="S4259" s="59"/>
      <c r="T4259" s="59"/>
      <c r="U4259" s="59">
        <f t="shared" ref="U4259:U4260" si="3261">R4259-R4259*T4259/100</f>
        <v>0</v>
      </c>
      <c r="V4259" s="70">
        <f t="shared" ref="V4259:V4260" si="3262">J4259+U4259</f>
        <v>1649400</v>
      </c>
      <c r="W4259" s="70">
        <f t="shared" ref="W4259:W4260" si="3263">V4259*P4259/100</f>
        <v>1649400</v>
      </c>
      <c r="X4259" s="70"/>
      <c r="Y4259" s="84">
        <v>1649400</v>
      </c>
      <c r="Z4259" s="85">
        <v>0.01</v>
      </c>
      <c r="AA4259" s="79">
        <f t="shared" si="3223"/>
        <v>164.94</v>
      </c>
    </row>
    <row r="4260" spans="1:27" s="87" customFormat="1" ht="30" customHeight="1">
      <c r="A4260" s="624">
        <v>2259</v>
      </c>
      <c r="B4260" s="79" t="s">
        <v>57</v>
      </c>
      <c r="C4260" s="78" t="s">
        <v>29</v>
      </c>
      <c r="D4260" s="78">
        <v>6</v>
      </c>
      <c r="E4260" s="78">
        <v>0</v>
      </c>
      <c r="F4260" s="78">
        <v>0</v>
      </c>
      <c r="G4260" s="78">
        <v>1</v>
      </c>
      <c r="H4260" s="70">
        <v>2400</v>
      </c>
      <c r="I4260" s="85">
        <v>150</v>
      </c>
      <c r="J4260" s="84">
        <f t="shared" si="3259"/>
        <v>360000</v>
      </c>
      <c r="K4260" s="85"/>
      <c r="L4260" s="85"/>
      <c r="M4260" s="85"/>
      <c r="N4260" s="85"/>
      <c r="O4260" s="85"/>
      <c r="P4260" s="85">
        <v>100</v>
      </c>
      <c r="Q4260" s="59"/>
      <c r="R4260" s="59">
        <f t="shared" si="3260"/>
        <v>0</v>
      </c>
      <c r="S4260" s="59"/>
      <c r="T4260" s="59"/>
      <c r="U4260" s="59">
        <f t="shared" si="3261"/>
        <v>0</v>
      </c>
      <c r="V4260" s="70">
        <f t="shared" si="3262"/>
        <v>360000</v>
      </c>
      <c r="W4260" s="70">
        <f t="shared" si="3263"/>
        <v>360000</v>
      </c>
      <c r="X4260" s="70"/>
      <c r="Y4260" s="84">
        <f>J4260</f>
        <v>360000</v>
      </c>
      <c r="Z4260" s="85">
        <v>0.01</v>
      </c>
      <c r="AA4260" s="79">
        <f t="shared" si="3223"/>
        <v>36</v>
      </c>
    </row>
    <row r="4261" spans="1:27" s="87" customFormat="1" ht="30" customHeight="1">
      <c r="A4261" s="624">
        <v>2260</v>
      </c>
      <c r="B4261" s="79" t="s">
        <v>25</v>
      </c>
      <c r="C4261" s="78">
        <v>8341</v>
      </c>
      <c r="D4261" s="78">
        <v>1</v>
      </c>
      <c r="E4261" s="78">
        <v>0</v>
      </c>
      <c r="F4261" s="78">
        <v>61</v>
      </c>
      <c r="G4261" s="78">
        <v>2</v>
      </c>
      <c r="H4261" s="85">
        <v>461</v>
      </c>
      <c r="I4261" s="85">
        <v>150</v>
      </c>
      <c r="J4261" s="59">
        <f>H4261*I4261</f>
        <v>69150</v>
      </c>
      <c r="K4261" s="90">
        <v>1</v>
      </c>
      <c r="L4261" s="85" t="s">
        <v>226</v>
      </c>
      <c r="M4261" s="85" t="s">
        <v>202</v>
      </c>
      <c r="N4261" s="90">
        <v>2</v>
      </c>
      <c r="O4261" s="85">
        <v>306</v>
      </c>
      <c r="P4261" s="85">
        <v>100</v>
      </c>
      <c r="Q4261" s="70">
        <v>6350</v>
      </c>
      <c r="R4261" s="84">
        <f>O4261*Q4261</f>
        <v>1943100</v>
      </c>
      <c r="S4261" s="84">
        <v>21</v>
      </c>
      <c r="T4261" s="84">
        <v>80</v>
      </c>
      <c r="U4261" s="59">
        <f>R4261-R4261*T4261/100</f>
        <v>388620</v>
      </c>
      <c r="V4261" s="59">
        <f>J4261+U4261</f>
        <v>457770</v>
      </c>
      <c r="W4261" s="59">
        <f>V4261*P4261/100</f>
        <v>457770</v>
      </c>
      <c r="X4261" s="59" t="s">
        <v>60</v>
      </c>
      <c r="Y4261" s="92">
        <v>69150</v>
      </c>
      <c r="Z4261" s="85">
        <v>0.02</v>
      </c>
      <c r="AA4261" s="79">
        <f t="shared" si="3223"/>
        <v>13.83</v>
      </c>
    </row>
    <row r="4262" spans="1:27" s="87" customFormat="1" ht="30" customHeight="1">
      <c r="A4262" s="624"/>
      <c r="B4262" s="79"/>
      <c r="C4262" s="78"/>
      <c r="D4262" s="78"/>
      <c r="E4262" s="78"/>
      <c r="F4262" s="78"/>
      <c r="G4262" s="78"/>
      <c r="H4262" s="85"/>
      <c r="I4262" s="85"/>
      <c r="J4262" s="59">
        <f t="shared" ref="J4262:J4265" si="3264">H4262*I4262</f>
        <v>0</v>
      </c>
      <c r="K4262" s="90">
        <v>2</v>
      </c>
      <c r="L4262" s="85" t="s">
        <v>162</v>
      </c>
      <c r="M4262" s="85" t="s">
        <v>27</v>
      </c>
      <c r="N4262" s="90">
        <v>1</v>
      </c>
      <c r="O4262" s="85">
        <v>7.5</v>
      </c>
      <c r="P4262" s="85">
        <v>100</v>
      </c>
      <c r="Q4262" s="70">
        <v>5150</v>
      </c>
      <c r="R4262" s="59">
        <f t="shared" ref="R4262:R4265" si="3265">O4262*Q4262</f>
        <v>38625</v>
      </c>
      <c r="S4262" s="84">
        <v>21</v>
      </c>
      <c r="T4262" s="84">
        <v>93</v>
      </c>
      <c r="U4262" s="59">
        <f t="shared" ref="U4262:U4265" si="3266">R4262-R4262*T4262/100</f>
        <v>2703.75</v>
      </c>
      <c r="V4262" s="59">
        <f t="shared" ref="V4262:V4265" si="3267">J4262+U4262</f>
        <v>2703.75</v>
      </c>
      <c r="W4262" s="59">
        <f t="shared" ref="W4262:W4265" si="3268">V4262*P4262/100</f>
        <v>2703.75</v>
      </c>
      <c r="X4262" s="70"/>
      <c r="Y4262" s="70">
        <v>0</v>
      </c>
      <c r="Z4262" s="85">
        <v>0</v>
      </c>
      <c r="AA4262" s="79">
        <f t="shared" si="3223"/>
        <v>0</v>
      </c>
    </row>
    <row r="4263" spans="1:27" s="87" customFormat="1" ht="30" customHeight="1">
      <c r="A4263" s="624">
        <v>2261</v>
      </c>
      <c r="B4263" s="79" t="s">
        <v>25</v>
      </c>
      <c r="C4263" s="78">
        <v>1960</v>
      </c>
      <c r="D4263" s="78">
        <v>7</v>
      </c>
      <c r="E4263" s="78">
        <v>0</v>
      </c>
      <c r="F4263" s="78">
        <v>98</v>
      </c>
      <c r="G4263" s="78">
        <v>1</v>
      </c>
      <c r="H4263" s="59">
        <v>2898</v>
      </c>
      <c r="I4263" s="85">
        <v>150</v>
      </c>
      <c r="J4263" s="70">
        <f t="shared" si="3264"/>
        <v>434700</v>
      </c>
      <c r="K4263" s="85"/>
      <c r="L4263" s="85"/>
      <c r="M4263" s="85"/>
      <c r="N4263" s="85"/>
      <c r="O4263" s="85"/>
      <c r="P4263" s="85">
        <v>100</v>
      </c>
      <c r="Q4263" s="59"/>
      <c r="R4263" s="59">
        <f t="shared" si="3265"/>
        <v>0</v>
      </c>
      <c r="S4263" s="59"/>
      <c r="T4263" s="59"/>
      <c r="U4263" s="59">
        <f t="shared" si="3266"/>
        <v>0</v>
      </c>
      <c r="V4263" s="59">
        <f t="shared" si="3267"/>
        <v>434700</v>
      </c>
      <c r="W4263" s="59">
        <f t="shared" si="3268"/>
        <v>434700</v>
      </c>
      <c r="X4263" s="70"/>
      <c r="Y4263" s="70">
        <v>434700</v>
      </c>
      <c r="Z4263" s="85">
        <v>0.01</v>
      </c>
      <c r="AA4263" s="79">
        <f t="shared" si="3223"/>
        <v>43.47</v>
      </c>
    </row>
    <row r="4264" spans="1:27" s="87" customFormat="1" ht="30" customHeight="1">
      <c r="A4264" s="624">
        <v>2262</v>
      </c>
      <c r="B4264" s="79" t="s">
        <v>25</v>
      </c>
      <c r="C4264" s="78">
        <v>5583</v>
      </c>
      <c r="D4264" s="78">
        <v>3</v>
      </c>
      <c r="E4264" s="78">
        <v>3</v>
      </c>
      <c r="F4264" s="78">
        <v>21</v>
      </c>
      <c r="G4264" s="78">
        <v>1</v>
      </c>
      <c r="H4264" s="59">
        <v>1521</v>
      </c>
      <c r="I4264" s="85">
        <v>100</v>
      </c>
      <c r="J4264" s="70">
        <f t="shared" si="3264"/>
        <v>152100</v>
      </c>
      <c r="K4264" s="85"/>
      <c r="L4264" s="85"/>
      <c r="M4264" s="85"/>
      <c r="N4264" s="85"/>
      <c r="O4264" s="85"/>
      <c r="P4264" s="85">
        <v>100</v>
      </c>
      <c r="Q4264" s="59"/>
      <c r="R4264" s="59">
        <f t="shared" si="3265"/>
        <v>0</v>
      </c>
      <c r="S4264" s="59"/>
      <c r="T4264" s="59"/>
      <c r="U4264" s="59">
        <f t="shared" si="3266"/>
        <v>0</v>
      </c>
      <c r="V4264" s="59">
        <f t="shared" si="3267"/>
        <v>152100</v>
      </c>
      <c r="W4264" s="59">
        <f t="shared" si="3268"/>
        <v>152100</v>
      </c>
      <c r="X4264" s="70"/>
      <c r="Y4264" s="70">
        <f>J4264</f>
        <v>152100</v>
      </c>
      <c r="Z4264" s="85">
        <v>0.01</v>
      </c>
      <c r="AA4264" s="79">
        <f t="shared" si="3223"/>
        <v>15.21</v>
      </c>
    </row>
    <row r="4265" spans="1:27" s="87" customFormat="1" ht="30" customHeight="1">
      <c r="A4265" s="624">
        <v>2263</v>
      </c>
      <c r="B4265" s="79" t="s">
        <v>26</v>
      </c>
      <c r="C4265" s="78" t="s">
        <v>828</v>
      </c>
      <c r="D4265" s="78">
        <v>5</v>
      </c>
      <c r="E4265" s="78">
        <v>0</v>
      </c>
      <c r="F4265" s="78">
        <v>59</v>
      </c>
      <c r="G4265" s="78">
        <v>1</v>
      </c>
      <c r="H4265" s="59">
        <v>2059</v>
      </c>
      <c r="I4265" s="85">
        <v>150</v>
      </c>
      <c r="J4265" s="70">
        <f t="shared" si="3264"/>
        <v>308850</v>
      </c>
      <c r="K4265" s="85"/>
      <c r="L4265" s="85"/>
      <c r="M4265" s="85"/>
      <c r="N4265" s="85"/>
      <c r="O4265" s="85"/>
      <c r="P4265" s="85">
        <v>100</v>
      </c>
      <c r="Q4265" s="59"/>
      <c r="R4265" s="59">
        <f t="shared" si="3265"/>
        <v>0</v>
      </c>
      <c r="S4265" s="59"/>
      <c r="T4265" s="59"/>
      <c r="U4265" s="59">
        <f t="shared" si="3266"/>
        <v>0</v>
      </c>
      <c r="V4265" s="59">
        <f t="shared" si="3267"/>
        <v>308850</v>
      </c>
      <c r="W4265" s="59">
        <f t="shared" si="3268"/>
        <v>308850</v>
      </c>
      <c r="X4265" s="70"/>
      <c r="Y4265" s="70">
        <f>J4265</f>
        <v>308850</v>
      </c>
      <c r="Z4265" s="85">
        <v>0.01</v>
      </c>
      <c r="AA4265" s="79">
        <f t="shared" si="3223"/>
        <v>30.885000000000002</v>
      </c>
    </row>
    <row r="4266" spans="1:27" s="87" customFormat="1" ht="30" customHeight="1">
      <c r="A4266" s="624">
        <v>2264</v>
      </c>
      <c r="B4266" s="79" t="s">
        <v>25</v>
      </c>
      <c r="C4266" s="78">
        <v>8357</v>
      </c>
      <c r="D4266" s="78">
        <v>0</v>
      </c>
      <c r="E4266" s="78">
        <v>3</v>
      </c>
      <c r="F4266" s="78">
        <v>57</v>
      </c>
      <c r="G4266" s="78">
        <v>2</v>
      </c>
      <c r="H4266" s="59">
        <v>357</v>
      </c>
      <c r="I4266" s="85">
        <v>100</v>
      </c>
      <c r="J4266" s="59">
        <f>H4266*I4266</f>
        <v>35700</v>
      </c>
      <c r="K4266" s="90">
        <v>1</v>
      </c>
      <c r="L4266" s="85" t="s">
        <v>226</v>
      </c>
      <c r="M4266" s="85" t="s">
        <v>202</v>
      </c>
      <c r="N4266" s="90">
        <v>2</v>
      </c>
      <c r="O4266" s="85">
        <v>234</v>
      </c>
      <c r="P4266" s="85">
        <v>100</v>
      </c>
      <c r="Q4266" s="70">
        <v>6350</v>
      </c>
      <c r="R4266" s="84">
        <f>O4266*Q4266</f>
        <v>1485900</v>
      </c>
      <c r="S4266" s="84">
        <v>31</v>
      </c>
      <c r="T4266" s="84">
        <v>85</v>
      </c>
      <c r="U4266" s="59">
        <f>R4266-R4266*T4266/100</f>
        <v>222885</v>
      </c>
      <c r="V4266" s="59">
        <f>J4266+U4266</f>
        <v>258585</v>
      </c>
      <c r="W4266" s="59">
        <f>V4266*P4266/100</f>
        <v>258585</v>
      </c>
      <c r="X4266" s="59" t="s">
        <v>60</v>
      </c>
      <c r="Y4266" s="92">
        <v>35700</v>
      </c>
      <c r="Z4266" s="85">
        <v>0.02</v>
      </c>
      <c r="AA4266" s="79">
        <f t="shared" si="3223"/>
        <v>7.14</v>
      </c>
    </row>
    <row r="4267" spans="1:27" s="87" customFormat="1" ht="30" customHeight="1">
      <c r="A4267" s="624"/>
      <c r="B4267" s="79"/>
      <c r="C4267" s="78"/>
      <c r="D4267" s="78"/>
      <c r="E4267" s="78"/>
      <c r="F4267" s="78"/>
      <c r="G4267" s="78"/>
      <c r="H4267" s="59"/>
      <c r="I4267" s="85"/>
      <c r="J4267" s="59">
        <f t="shared" ref="J4267:J4270" si="3269">H4267*I4267</f>
        <v>0</v>
      </c>
      <c r="K4267" s="90">
        <v>2</v>
      </c>
      <c r="L4267" s="85" t="s">
        <v>162</v>
      </c>
      <c r="M4267" s="85" t="s">
        <v>27</v>
      </c>
      <c r="N4267" s="90">
        <v>1</v>
      </c>
      <c r="O4267" s="85">
        <v>8</v>
      </c>
      <c r="P4267" s="85">
        <v>100</v>
      </c>
      <c r="Q4267" s="70">
        <v>5150</v>
      </c>
      <c r="R4267" s="59">
        <f t="shared" ref="R4267:R4270" si="3270">O4267*Q4267</f>
        <v>41200</v>
      </c>
      <c r="S4267" s="84">
        <v>31</v>
      </c>
      <c r="T4267" s="84">
        <v>93</v>
      </c>
      <c r="U4267" s="59">
        <f t="shared" ref="U4267:U4270" si="3271">R4267-R4267*T4267/100</f>
        <v>2884</v>
      </c>
      <c r="V4267" s="59">
        <f t="shared" ref="V4267:V4270" si="3272">J4267+U4267</f>
        <v>2884</v>
      </c>
      <c r="W4267" s="59">
        <f t="shared" ref="W4267:W4270" si="3273">V4267*P4267/100</f>
        <v>2884</v>
      </c>
      <c r="X4267" s="59"/>
      <c r="Y4267" s="59">
        <v>0</v>
      </c>
      <c r="Z4267" s="85">
        <v>0</v>
      </c>
      <c r="AA4267" s="79">
        <f t="shared" si="3223"/>
        <v>0</v>
      </c>
    </row>
    <row r="4268" spans="1:27" s="87" customFormat="1" ht="30" customHeight="1">
      <c r="A4268" s="624">
        <v>2265</v>
      </c>
      <c r="B4268" s="79" t="s">
        <v>25</v>
      </c>
      <c r="C4268" s="78">
        <v>1951</v>
      </c>
      <c r="D4268" s="78">
        <v>6</v>
      </c>
      <c r="E4268" s="78">
        <v>2</v>
      </c>
      <c r="F4268" s="78">
        <v>62</v>
      </c>
      <c r="G4268" s="78">
        <v>1</v>
      </c>
      <c r="H4268" s="59">
        <v>2662</v>
      </c>
      <c r="I4268" s="85">
        <v>100</v>
      </c>
      <c r="J4268" s="70">
        <f t="shared" si="3269"/>
        <v>266200</v>
      </c>
      <c r="K4268" s="85"/>
      <c r="L4268" s="85"/>
      <c r="M4268" s="85"/>
      <c r="N4268" s="85"/>
      <c r="O4268" s="85"/>
      <c r="P4268" s="85">
        <v>100</v>
      </c>
      <c r="Q4268" s="59"/>
      <c r="R4268" s="59">
        <f t="shared" si="3270"/>
        <v>0</v>
      </c>
      <c r="S4268" s="59"/>
      <c r="T4268" s="59"/>
      <c r="U4268" s="59">
        <f t="shared" si="3271"/>
        <v>0</v>
      </c>
      <c r="V4268" s="59">
        <f t="shared" si="3272"/>
        <v>266200</v>
      </c>
      <c r="W4268" s="59">
        <f t="shared" si="3273"/>
        <v>266200</v>
      </c>
      <c r="X4268" s="59"/>
      <c r="Y4268" s="70">
        <v>266200</v>
      </c>
      <c r="Z4268" s="85">
        <v>0.01</v>
      </c>
      <c r="AA4268" s="79">
        <f t="shared" si="3223"/>
        <v>26.62</v>
      </c>
    </row>
    <row r="4269" spans="1:27" s="87" customFormat="1" ht="30" customHeight="1">
      <c r="A4269" s="624">
        <v>2266</v>
      </c>
      <c r="B4269" s="79" t="s">
        <v>25</v>
      </c>
      <c r="C4269" s="78">
        <v>2021</v>
      </c>
      <c r="D4269" s="78">
        <v>7</v>
      </c>
      <c r="E4269" s="78">
        <v>2</v>
      </c>
      <c r="F4269" s="78">
        <v>71</v>
      </c>
      <c r="G4269" s="78">
        <v>1</v>
      </c>
      <c r="H4269" s="59">
        <v>3071</v>
      </c>
      <c r="I4269" s="85">
        <v>100</v>
      </c>
      <c r="J4269" s="70">
        <f t="shared" si="3269"/>
        <v>307100</v>
      </c>
      <c r="K4269" s="85"/>
      <c r="L4269" s="85"/>
      <c r="M4269" s="85"/>
      <c r="N4269" s="85"/>
      <c r="O4269" s="85"/>
      <c r="P4269" s="85">
        <v>100</v>
      </c>
      <c r="Q4269" s="59"/>
      <c r="R4269" s="59">
        <f t="shared" si="3270"/>
        <v>0</v>
      </c>
      <c r="S4269" s="59"/>
      <c r="T4269" s="59"/>
      <c r="U4269" s="59">
        <f t="shared" si="3271"/>
        <v>0</v>
      </c>
      <c r="V4269" s="59">
        <f t="shared" si="3272"/>
        <v>307100</v>
      </c>
      <c r="W4269" s="59">
        <f t="shared" si="3273"/>
        <v>307100</v>
      </c>
      <c r="X4269" s="59"/>
      <c r="Y4269" s="70">
        <v>307100</v>
      </c>
      <c r="Z4269" s="85">
        <v>0.01</v>
      </c>
      <c r="AA4269" s="79">
        <f t="shared" si="3223"/>
        <v>30.71</v>
      </c>
    </row>
    <row r="4270" spans="1:27" s="87" customFormat="1" ht="30" customHeight="1">
      <c r="A4270" s="624">
        <v>2267</v>
      </c>
      <c r="B4270" s="79" t="s">
        <v>25</v>
      </c>
      <c r="C4270" s="78">
        <v>7709</v>
      </c>
      <c r="D4270" s="78">
        <v>8</v>
      </c>
      <c r="E4270" s="78">
        <v>2</v>
      </c>
      <c r="F4270" s="78">
        <v>29</v>
      </c>
      <c r="G4270" s="78">
        <v>1</v>
      </c>
      <c r="H4270" s="59">
        <v>3429</v>
      </c>
      <c r="I4270" s="85">
        <v>100</v>
      </c>
      <c r="J4270" s="70">
        <f t="shared" si="3269"/>
        <v>342900</v>
      </c>
      <c r="K4270" s="85"/>
      <c r="L4270" s="85"/>
      <c r="M4270" s="85"/>
      <c r="N4270" s="85"/>
      <c r="O4270" s="85"/>
      <c r="P4270" s="85">
        <v>100</v>
      </c>
      <c r="Q4270" s="59"/>
      <c r="R4270" s="59">
        <f t="shared" si="3270"/>
        <v>0</v>
      </c>
      <c r="S4270" s="59"/>
      <c r="T4270" s="59"/>
      <c r="U4270" s="59">
        <f t="shared" si="3271"/>
        <v>0</v>
      </c>
      <c r="V4270" s="59">
        <f t="shared" si="3272"/>
        <v>342900</v>
      </c>
      <c r="W4270" s="59">
        <f t="shared" si="3273"/>
        <v>342900</v>
      </c>
      <c r="X4270" s="59"/>
      <c r="Y4270" s="70">
        <v>342900</v>
      </c>
      <c r="Z4270" s="85">
        <v>0.01</v>
      </c>
      <c r="AA4270" s="79">
        <f t="shared" si="3223"/>
        <v>34.29</v>
      </c>
    </row>
    <row r="4271" spans="1:27" s="87" customFormat="1" ht="30" customHeight="1">
      <c r="A4271" s="624">
        <v>2268</v>
      </c>
      <c r="B4271" s="79" t="s">
        <v>25</v>
      </c>
      <c r="C4271" s="78">
        <v>8365</v>
      </c>
      <c r="D4271" s="78">
        <v>0</v>
      </c>
      <c r="E4271" s="78">
        <v>1</v>
      </c>
      <c r="F4271" s="78">
        <v>88</v>
      </c>
      <c r="G4271" s="79">
        <v>2</v>
      </c>
      <c r="H4271" s="85">
        <v>188</v>
      </c>
      <c r="I4271" s="85">
        <v>400</v>
      </c>
      <c r="J4271" s="85">
        <f>H4271*I4271</f>
        <v>75200</v>
      </c>
      <c r="K4271" s="90">
        <v>1</v>
      </c>
      <c r="L4271" s="85" t="s">
        <v>226</v>
      </c>
      <c r="M4271" s="85" t="s">
        <v>202</v>
      </c>
      <c r="N4271" s="85">
        <v>2</v>
      </c>
      <c r="O4271" s="85">
        <v>750</v>
      </c>
      <c r="P4271" s="85">
        <v>100</v>
      </c>
      <c r="Q4271" s="70">
        <v>6350</v>
      </c>
      <c r="R4271" s="84">
        <f>O4271*Q4271</f>
        <v>4762500</v>
      </c>
      <c r="S4271" s="84">
        <v>31</v>
      </c>
      <c r="T4271" s="84">
        <v>85</v>
      </c>
      <c r="U4271" s="59">
        <f>R4271-R4271*T4271/100</f>
        <v>714375</v>
      </c>
      <c r="V4271" s="59">
        <f>J4271+U4271</f>
        <v>789575</v>
      </c>
      <c r="W4271" s="59">
        <f>V4271*P4271/100</f>
        <v>789575</v>
      </c>
      <c r="X4271" s="59" t="s">
        <v>60</v>
      </c>
      <c r="Y4271" s="92">
        <v>75200</v>
      </c>
      <c r="Z4271" s="85">
        <v>0.02</v>
      </c>
      <c r="AA4271" s="79">
        <f t="shared" si="3223"/>
        <v>15.04</v>
      </c>
    </row>
    <row r="4272" spans="1:27" s="87" customFormat="1" ht="30" customHeight="1">
      <c r="A4272" s="624">
        <v>2269</v>
      </c>
      <c r="B4272" s="79" t="s">
        <v>25</v>
      </c>
      <c r="C4272" s="78">
        <v>3292</v>
      </c>
      <c r="D4272" s="78">
        <v>0</v>
      </c>
      <c r="E4272" s="78">
        <v>2</v>
      </c>
      <c r="F4272" s="78">
        <v>27</v>
      </c>
      <c r="G4272" s="79">
        <v>1</v>
      </c>
      <c r="H4272" s="85">
        <v>227</v>
      </c>
      <c r="I4272" s="85">
        <v>150</v>
      </c>
      <c r="J4272" s="85">
        <f t="shared" ref="J4272:J4274" si="3274">H4272*I4272</f>
        <v>34050</v>
      </c>
      <c r="K4272" s="90">
        <v>2</v>
      </c>
      <c r="L4272" s="85" t="s">
        <v>162</v>
      </c>
      <c r="M4272" s="85" t="s">
        <v>27</v>
      </c>
      <c r="N4272" s="85">
        <v>1</v>
      </c>
      <c r="O4272" s="85">
        <v>10</v>
      </c>
      <c r="P4272" s="85">
        <v>100</v>
      </c>
      <c r="Q4272" s="70">
        <v>5150</v>
      </c>
      <c r="R4272" s="70">
        <f t="shared" ref="R4272:R4274" si="3275">O4272*Q4272</f>
        <v>51500</v>
      </c>
      <c r="S4272" s="84">
        <v>31</v>
      </c>
      <c r="T4272" s="84">
        <v>93</v>
      </c>
      <c r="U4272" s="59">
        <f t="shared" ref="U4272:U4274" si="3276">R4272-R4272*T4272/100</f>
        <v>3605</v>
      </c>
      <c r="V4272" s="59">
        <f t="shared" ref="V4272:V4274" si="3277">J4272+U4272</f>
        <v>37655</v>
      </c>
      <c r="W4272" s="59">
        <f t="shared" ref="W4272:W4274" si="3278">V4272*P4272/100</f>
        <v>37655</v>
      </c>
      <c r="X4272" s="59"/>
      <c r="Y4272" s="59">
        <v>34050</v>
      </c>
      <c r="Z4272" s="85">
        <v>0.01</v>
      </c>
      <c r="AA4272" s="79">
        <f t="shared" si="3223"/>
        <v>3.4049999999999998</v>
      </c>
    </row>
    <row r="4273" spans="1:27" s="87" customFormat="1" ht="30" customHeight="1">
      <c r="A4273" s="624">
        <v>2270</v>
      </c>
      <c r="B4273" s="79" t="s">
        <v>25</v>
      </c>
      <c r="C4273" s="78">
        <v>3292</v>
      </c>
      <c r="D4273" s="78">
        <v>14</v>
      </c>
      <c r="E4273" s="78">
        <v>2</v>
      </c>
      <c r="F4273" s="78">
        <v>31</v>
      </c>
      <c r="G4273" s="79">
        <v>1</v>
      </c>
      <c r="H4273" s="85">
        <v>5831</v>
      </c>
      <c r="I4273" s="85">
        <v>150</v>
      </c>
      <c r="J4273" s="85">
        <f t="shared" si="3274"/>
        <v>874650</v>
      </c>
      <c r="K4273" s="85"/>
      <c r="L4273" s="85"/>
      <c r="M4273" s="85"/>
      <c r="N4273" s="85"/>
      <c r="O4273" s="85"/>
      <c r="P4273" s="85">
        <v>100</v>
      </c>
      <c r="Q4273" s="59"/>
      <c r="R4273" s="59">
        <f t="shared" si="3275"/>
        <v>0</v>
      </c>
      <c r="S4273" s="59"/>
      <c r="T4273" s="59"/>
      <c r="U4273" s="59">
        <f t="shared" si="3276"/>
        <v>0</v>
      </c>
      <c r="V4273" s="59">
        <f t="shared" si="3277"/>
        <v>874650</v>
      </c>
      <c r="W4273" s="59">
        <f t="shared" si="3278"/>
        <v>874650</v>
      </c>
      <c r="X4273" s="59"/>
      <c r="Y4273" s="70">
        <v>874650</v>
      </c>
      <c r="Z4273" s="85">
        <v>0.01</v>
      </c>
      <c r="AA4273" s="79">
        <f t="shared" si="3223"/>
        <v>87.465000000000003</v>
      </c>
    </row>
    <row r="4274" spans="1:27" s="87" customFormat="1" ht="30" customHeight="1">
      <c r="A4274" s="624">
        <v>2271</v>
      </c>
      <c r="B4274" s="79" t="s">
        <v>25</v>
      </c>
      <c r="C4274" s="78">
        <v>3292</v>
      </c>
      <c r="D4274" s="78">
        <v>14</v>
      </c>
      <c r="E4274" s="78">
        <v>2</v>
      </c>
      <c r="F4274" s="78">
        <v>31</v>
      </c>
      <c r="G4274" s="79">
        <v>1</v>
      </c>
      <c r="H4274" s="85">
        <v>5831</v>
      </c>
      <c r="I4274" s="85">
        <v>150</v>
      </c>
      <c r="J4274" s="85">
        <f t="shared" si="3274"/>
        <v>874650</v>
      </c>
      <c r="K4274" s="85"/>
      <c r="L4274" s="85"/>
      <c r="M4274" s="85"/>
      <c r="N4274" s="85"/>
      <c r="O4274" s="85"/>
      <c r="P4274" s="85">
        <v>100</v>
      </c>
      <c r="Q4274" s="59"/>
      <c r="R4274" s="59">
        <f t="shared" si="3275"/>
        <v>0</v>
      </c>
      <c r="S4274" s="59"/>
      <c r="T4274" s="59"/>
      <c r="U4274" s="59">
        <f t="shared" si="3276"/>
        <v>0</v>
      </c>
      <c r="V4274" s="59">
        <f t="shared" si="3277"/>
        <v>874650</v>
      </c>
      <c r="W4274" s="59">
        <f t="shared" si="3278"/>
        <v>874650</v>
      </c>
      <c r="X4274" s="59"/>
      <c r="Y4274" s="70">
        <v>874650</v>
      </c>
      <c r="Z4274" s="85">
        <v>0.01</v>
      </c>
      <c r="AA4274" s="79">
        <f t="shared" si="3223"/>
        <v>87.465000000000003</v>
      </c>
    </row>
    <row r="4275" spans="1:27" s="395" customFormat="1" ht="30" customHeight="1">
      <c r="A4275" s="17"/>
      <c r="B4275" s="922" t="s">
        <v>829</v>
      </c>
      <c r="C4275" s="923"/>
      <c r="D4275" s="17"/>
      <c r="E4275" s="17"/>
      <c r="F4275" s="17"/>
      <c r="G4275" s="17"/>
      <c r="H4275" s="31"/>
      <c r="I4275" s="20"/>
      <c r="J4275" s="30"/>
      <c r="K4275" s="390"/>
      <c r="L4275" s="391"/>
      <c r="M4275" s="28"/>
      <c r="N4275" s="390"/>
      <c r="O4275" s="21"/>
      <c r="P4275" s="390"/>
      <c r="Q4275" s="390"/>
      <c r="R4275" s="29"/>
      <c r="S4275" s="390"/>
      <c r="T4275" s="390"/>
      <c r="U4275" s="26"/>
      <c r="V4275" s="30"/>
      <c r="W4275" s="30"/>
      <c r="X4275" s="28"/>
      <c r="Y4275" s="392"/>
      <c r="Z4275" s="393"/>
      <c r="AA4275" s="394"/>
    </row>
    <row r="4276" spans="1:27" s="87" customFormat="1" ht="30" customHeight="1">
      <c r="A4276" s="624">
        <v>2272</v>
      </c>
      <c r="B4276" s="79" t="s">
        <v>25</v>
      </c>
      <c r="C4276" s="78">
        <v>8314</v>
      </c>
      <c r="D4276" s="78">
        <v>0</v>
      </c>
      <c r="E4276" s="78">
        <v>3</v>
      </c>
      <c r="F4276" s="78">
        <v>53</v>
      </c>
      <c r="G4276" s="78">
        <v>2</v>
      </c>
      <c r="H4276" s="59">
        <v>327.5</v>
      </c>
      <c r="I4276" s="85">
        <v>400</v>
      </c>
      <c r="J4276" s="70">
        <f>H4276*I4276</f>
        <v>131000</v>
      </c>
      <c r="K4276" s="90">
        <v>1</v>
      </c>
      <c r="L4276" s="85" t="s">
        <v>226</v>
      </c>
      <c r="M4276" s="85" t="s">
        <v>59</v>
      </c>
      <c r="N4276" s="90">
        <v>2</v>
      </c>
      <c r="O4276" s="85">
        <v>153.75</v>
      </c>
      <c r="P4276" s="85">
        <v>100</v>
      </c>
      <c r="Q4276" s="70">
        <v>6350</v>
      </c>
      <c r="R4276" s="70">
        <f>O4276*Q4276</f>
        <v>976312.5</v>
      </c>
      <c r="S4276" s="84">
        <v>26</v>
      </c>
      <c r="T4276" s="84">
        <v>85</v>
      </c>
      <c r="U4276" s="59">
        <f>R4276-R4276*T4276/100</f>
        <v>146446.875</v>
      </c>
      <c r="V4276" s="59">
        <f>J4276+U4276</f>
        <v>277446.875</v>
      </c>
      <c r="W4276" s="59">
        <f>V4276*P4276/100</f>
        <v>277446.875</v>
      </c>
      <c r="X4276" s="59" t="s">
        <v>60</v>
      </c>
      <c r="Y4276" s="315">
        <f>J4276</f>
        <v>131000</v>
      </c>
      <c r="Z4276" s="85">
        <v>0.02</v>
      </c>
      <c r="AA4276" s="79">
        <f t="shared" ref="AA4276:AA4339" si="3279">Y4276*Z4276/100</f>
        <v>26.2</v>
      </c>
    </row>
    <row r="4277" spans="1:27" s="87" customFormat="1" ht="30" customHeight="1">
      <c r="A4277" s="624"/>
      <c r="B4277" s="79"/>
      <c r="C4277" s="78"/>
      <c r="D4277" s="78"/>
      <c r="E4277" s="78"/>
      <c r="F4277" s="78"/>
      <c r="G4277" s="78"/>
      <c r="H4277" s="59">
        <v>9</v>
      </c>
      <c r="I4277" s="85">
        <v>400</v>
      </c>
      <c r="J4277" s="70">
        <f t="shared" ref="J4277:J4280" si="3280">H4277*I4277</f>
        <v>3600</v>
      </c>
      <c r="K4277" s="90">
        <v>2</v>
      </c>
      <c r="L4277" s="85" t="s">
        <v>226</v>
      </c>
      <c r="M4277" s="85" t="s">
        <v>59</v>
      </c>
      <c r="N4277" s="90">
        <v>2</v>
      </c>
      <c r="O4277" s="85">
        <v>36</v>
      </c>
      <c r="P4277" s="85">
        <v>100</v>
      </c>
      <c r="Q4277" s="70">
        <v>6350</v>
      </c>
      <c r="R4277" s="70">
        <f t="shared" ref="R4277:R4280" si="3281">O4277*Q4277</f>
        <v>228600</v>
      </c>
      <c r="S4277" s="70">
        <v>3</v>
      </c>
      <c r="T4277" s="70">
        <v>3</v>
      </c>
      <c r="U4277" s="59">
        <f t="shared" ref="U4277:U4280" si="3282">R4277-R4277*T4277/100</f>
        <v>221742</v>
      </c>
      <c r="V4277" s="59">
        <f t="shared" ref="V4277:V4280" si="3283">J4277+U4277</f>
        <v>225342</v>
      </c>
      <c r="W4277" s="59">
        <f t="shared" ref="W4277:W4280" si="3284">V4277*P4277/100</f>
        <v>225342</v>
      </c>
      <c r="X4277" s="59" t="s">
        <v>60</v>
      </c>
      <c r="Y4277" s="315">
        <f>J4277</f>
        <v>3600</v>
      </c>
      <c r="Z4277" s="85">
        <v>0.02</v>
      </c>
      <c r="AA4277" s="79">
        <f t="shared" si="3279"/>
        <v>0.72</v>
      </c>
    </row>
    <row r="4278" spans="1:27" s="87" customFormat="1" ht="30" customHeight="1">
      <c r="A4278" s="624"/>
      <c r="B4278" s="79"/>
      <c r="C4278" s="78"/>
      <c r="D4278" s="78"/>
      <c r="E4278" s="78"/>
      <c r="F4278" s="78"/>
      <c r="G4278" s="78"/>
      <c r="H4278" s="59">
        <v>16.5</v>
      </c>
      <c r="I4278" s="85">
        <v>400</v>
      </c>
      <c r="J4278" s="70">
        <f t="shared" si="3280"/>
        <v>6600</v>
      </c>
      <c r="K4278" s="90">
        <v>3</v>
      </c>
      <c r="L4278" s="85" t="s">
        <v>226</v>
      </c>
      <c r="M4278" s="85" t="s">
        <v>59</v>
      </c>
      <c r="N4278" s="90">
        <v>3</v>
      </c>
      <c r="O4278" s="85">
        <v>66</v>
      </c>
      <c r="P4278" s="85">
        <v>100</v>
      </c>
      <c r="Q4278" s="70">
        <v>6350</v>
      </c>
      <c r="R4278" s="70">
        <f t="shared" si="3281"/>
        <v>419100</v>
      </c>
      <c r="S4278" s="84">
        <v>26</v>
      </c>
      <c r="T4278" s="84">
        <v>42</v>
      </c>
      <c r="U4278" s="59">
        <f t="shared" si="3282"/>
        <v>243078</v>
      </c>
      <c r="V4278" s="59">
        <f t="shared" si="3283"/>
        <v>249678</v>
      </c>
      <c r="W4278" s="59">
        <f t="shared" si="3284"/>
        <v>249678</v>
      </c>
      <c r="X4278" s="59"/>
      <c r="Y4278" s="70">
        <v>0</v>
      </c>
      <c r="Z4278" s="85">
        <v>0</v>
      </c>
      <c r="AA4278" s="79">
        <f t="shared" si="3279"/>
        <v>0</v>
      </c>
    </row>
    <row r="4279" spans="1:27" s="87" customFormat="1" ht="30" customHeight="1">
      <c r="A4279" s="624"/>
      <c r="B4279" s="79"/>
      <c r="C4279" s="78"/>
      <c r="D4279" s="78"/>
      <c r="E4279" s="78"/>
      <c r="F4279" s="78"/>
      <c r="G4279" s="78"/>
      <c r="H4279" s="59"/>
      <c r="I4279" s="85"/>
      <c r="J4279" s="70">
        <f t="shared" si="3280"/>
        <v>0</v>
      </c>
      <c r="K4279" s="85"/>
      <c r="L4279" s="95" t="s">
        <v>830</v>
      </c>
      <c r="M4279" s="85"/>
      <c r="N4279" s="85"/>
      <c r="O4279" s="85"/>
      <c r="P4279" s="85"/>
      <c r="Q4279" s="59"/>
      <c r="R4279" s="59">
        <f t="shared" si="3281"/>
        <v>0</v>
      </c>
      <c r="S4279" s="59"/>
      <c r="T4279" s="59"/>
      <c r="U4279" s="59">
        <f t="shared" si="3282"/>
        <v>0</v>
      </c>
      <c r="V4279" s="59">
        <f t="shared" si="3283"/>
        <v>0</v>
      </c>
      <c r="W4279" s="59">
        <f t="shared" si="3284"/>
        <v>0</v>
      </c>
      <c r="X4279" s="59"/>
      <c r="Y4279" s="70"/>
      <c r="Z4279" s="85"/>
      <c r="AA4279" s="79">
        <f t="shared" si="3279"/>
        <v>0</v>
      </c>
    </row>
    <row r="4280" spans="1:27" s="87" customFormat="1" ht="30" customHeight="1">
      <c r="A4280" s="624">
        <v>2273</v>
      </c>
      <c r="B4280" s="79" t="s">
        <v>25</v>
      </c>
      <c r="C4280" s="78">
        <v>7717</v>
      </c>
      <c r="D4280" s="78">
        <v>8</v>
      </c>
      <c r="E4280" s="78">
        <v>3</v>
      </c>
      <c r="F4280" s="78">
        <v>79</v>
      </c>
      <c r="G4280" s="78">
        <v>1</v>
      </c>
      <c r="H4280" s="59">
        <v>3579</v>
      </c>
      <c r="I4280" s="85">
        <v>150</v>
      </c>
      <c r="J4280" s="70">
        <f t="shared" si="3280"/>
        <v>536850</v>
      </c>
      <c r="K4280" s="85"/>
      <c r="L4280" s="85"/>
      <c r="M4280" s="85"/>
      <c r="N4280" s="85"/>
      <c r="O4280" s="85"/>
      <c r="P4280" s="85">
        <v>100</v>
      </c>
      <c r="Q4280" s="59"/>
      <c r="R4280" s="59">
        <f t="shared" si="3281"/>
        <v>0</v>
      </c>
      <c r="S4280" s="59"/>
      <c r="T4280" s="59"/>
      <c r="U4280" s="59">
        <f t="shared" si="3282"/>
        <v>0</v>
      </c>
      <c r="V4280" s="59">
        <f t="shared" si="3283"/>
        <v>536850</v>
      </c>
      <c r="W4280" s="59">
        <f t="shared" si="3284"/>
        <v>536850</v>
      </c>
      <c r="X4280" s="59"/>
      <c r="Y4280" s="70">
        <v>536850</v>
      </c>
      <c r="Z4280" s="85">
        <v>0.01</v>
      </c>
      <c r="AA4280" s="79">
        <f t="shared" si="3279"/>
        <v>53.685000000000002</v>
      </c>
    </row>
    <row r="4281" spans="1:27" s="87" customFormat="1" ht="30" customHeight="1">
      <c r="A4281" s="624">
        <v>2274</v>
      </c>
      <c r="B4281" s="79" t="s">
        <v>57</v>
      </c>
      <c r="C4281" s="79" t="s">
        <v>29</v>
      </c>
      <c r="D4281" s="78">
        <v>0</v>
      </c>
      <c r="E4281" s="78">
        <v>0</v>
      </c>
      <c r="F4281" s="78">
        <v>60</v>
      </c>
      <c r="G4281" s="78">
        <v>2</v>
      </c>
      <c r="H4281" s="85">
        <v>60</v>
      </c>
      <c r="I4281" s="85">
        <v>400</v>
      </c>
      <c r="J4281" s="59">
        <f>H4281*I4281</f>
        <v>24000</v>
      </c>
      <c r="K4281" s="85">
        <v>1</v>
      </c>
      <c r="L4281" s="85" t="s">
        <v>226</v>
      </c>
      <c r="M4281" s="85" t="s">
        <v>59</v>
      </c>
      <c r="N4281" s="85">
        <v>2</v>
      </c>
      <c r="O4281" s="85">
        <v>238</v>
      </c>
      <c r="P4281" s="85">
        <v>100</v>
      </c>
      <c r="Q4281" s="70">
        <v>6350</v>
      </c>
      <c r="R4281" s="84">
        <f>O4281*Q4281</f>
        <v>1511300</v>
      </c>
      <c r="S4281" s="84">
        <v>19</v>
      </c>
      <c r="T4281" s="84">
        <v>28</v>
      </c>
      <c r="U4281" s="70">
        <f>R4281-R4281*T4281/100</f>
        <v>1088136</v>
      </c>
      <c r="V4281" s="70">
        <f>J4281+U4281</f>
        <v>1112136</v>
      </c>
      <c r="W4281" s="70">
        <f>V4281*P4281/100</f>
        <v>1112136</v>
      </c>
      <c r="X4281" s="59" t="s">
        <v>60</v>
      </c>
      <c r="Y4281" s="92">
        <v>24000</v>
      </c>
      <c r="Z4281" s="85">
        <v>0.02</v>
      </c>
      <c r="AA4281" s="79">
        <f t="shared" si="3279"/>
        <v>4.8</v>
      </c>
    </row>
    <row r="4282" spans="1:27" s="662" customFormat="1" ht="30" customHeight="1">
      <c r="A4282" s="624">
        <v>2275</v>
      </c>
      <c r="B4282" s="78" t="s">
        <v>25</v>
      </c>
      <c r="C4282" s="78">
        <v>3226</v>
      </c>
      <c r="D4282" s="78">
        <v>2</v>
      </c>
      <c r="E4282" s="78">
        <v>2</v>
      </c>
      <c r="F4282" s="78">
        <v>99</v>
      </c>
      <c r="G4282" s="78">
        <v>1</v>
      </c>
      <c r="H4282" s="90">
        <v>1099</v>
      </c>
      <c r="I4282" s="90">
        <v>400</v>
      </c>
      <c r="J4282" s="70">
        <f>H4282*I4282</f>
        <v>439600</v>
      </c>
      <c r="K4282" s="90">
        <v>1</v>
      </c>
      <c r="L4282" s="85" t="s">
        <v>226</v>
      </c>
      <c r="M4282" s="90" t="s">
        <v>59</v>
      </c>
      <c r="N4282" s="90">
        <v>2</v>
      </c>
      <c r="O4282" s="59">
        <v>242</v>
      </c>
      <c r="P4282" s="90">
        <v>100</v>
      </c>
      <c r="Q4282" s="70">
        <v>6350</v>
      </c>
      <c r="R4282" s="84">
        <f>O4282*Q4282</f>
        <v>1536700</v>
      </c>
      <c r="S4282" s="84">
        <v>14</v>
      </c>
      <c r="T4282" s="84">
        <v>18</v>
      </c>
      <c r="U4282" s="70">
        <f>R4282-R4282*T4282/100</f>
        <v>1260094</v>
      </c>
      <c r="V4282" s="70">
        <f>J4282+U4282</f>
        <v>1699694</v>
      </c>
      <c r="W4282" s="70">
        <f>V4282*P4282/100</f>
        <v>1699694</v>
      </c>
      <c r="X4282" s="70" t="s">
        <v>60</v>
      </c>
      <c r="Y4282" s="315">
        <v>439600</v>
      </c>
      <c r="Z4282" s="59">
        <v>0.02</v>
      </c>
      <c r="AA4282" s="59">
        <f t="shared" si="3279"/>
        <v>87.92</v>
      </c>
    </row>
    <row r="4283" spans="1:27" s="662" customFormat="1" ht="30" customHeight="1">
      <c r="A4283" s="624"/>
      <c r="B4283" s="78"/>
      <c r="C4283" s="78"/>
      <c r="D4283" s="78"/>
      <c r="E4283" s="78"/>
      <c r="F4283" s="78"/>
      <c r="G4283" s="78"/>
      <c r="H4283" s="90"/>
      <c r="I4283" s="90"/>
      <c r="J4283" s="70">
        <f t="shared" ref="J4283:J4289" si="3285">H4283*I4283</f>
        <v>0</v>
      </c>
      <c r="K4283" s="90">
        <v>2</v>
      </c>
      <c r="L4283" s="90" t="s">
        <v>831</v>
      </c>
      <c r="M4283" s="90" t="s">
        <v>59</v>
      </c>
      <c r="N4283" s="90">
        <v>1</v>
      </c>
      <c r="O4283" s="59">
        <v>40</v>
      </c>
      <c r="P4283" s="90">
        <v>100</v>
      </c>
      <c r="Q4283" s="70">
        <v>5150</v>
      </c>
      <c r="R4283" s="70">
        <f t="shared" ref="R4283:R4289" si="3286">O4283*Q4283</f>
        <v>206000</v>
      </c>
      <c r="S4283" s="84">
        <v>14</v>
      </c>
      <c r="T4283" s="84">
        <v>18</v>
      </c>
      <c r="U4283" s="59">
        <f t="shared" ref="U4283:U4289" si="3287">R4283-R4283*T4283/100</f>
        <v>168920</v>
      </c>
      <c r="V4283" s="59">
        <f t="shared" ref="V4283:V4289" si="3288">J4283+U4283</f>
        <v>168920</v>
      </c>
      <c r="W4283" s="59">
        <f t="shared" ref="W4283:W4289" si="3289">V4283*P4283/100</f>
        <v>168920</v>
      </c>
      <c r="X4283" s="59"/>
      <c r="Y4283" s="70">
        <f>W4283</f>
        <v>168920</v>
      </c>
      <c r="Z4283" s="59">
        <v>0.3</v>
      </c>
      <c r="AA4283" s="59">
        <f t="shared" si="3279"/>
        <v>506.76</v>
      </c>
    </row>
    <row r="4284" spans="1:27" s="662" customFormat="1" ht="30" customHeight="1">
      <c r="A4284" s="624"/>
      <c r="B4284" s="78"/>
      <c r="C4284" s="78"/>
      <c r="D4284" s="78"/>
      <c r="E4284" s="78"/>
      <c r="F4284" s="78"/>
      <c r="G4284" s="78"/>
      <c r="H4284" s="90"/>
      <c r="I4284" s="90"/>
      <c r="J4284" s="70"/>
      <c r="K4284" s="90">
        <v>3</v>
      </c>
      <c r="L4284" s="85" t="s">
        <v>226</v>
      </c>
      <c r="M4284" s="90" t="s">
        <v>59</v>
      </c>
      <c r="N4284" s="90">
        <v>2</v>
      </c>
      <c r="O4284" s="59">
        <v>318.5</v>
      </c>
      <c r="P4284" s="90">
        <v>100</v>
      </c>
      <c r="Q4284" s="70">
        <v>6350</v>
      </c>
      <c r="R4284" s="84">
        <f>O4284*Q4284</f>
        <v>2022475</v>
      </c>
      <c r="S4284" s="84">
        <v>21</v>
      </c>
      <c r="T4284" s="84">
        <v>32</v>
      </c>
      <c r="U4284" s="70">
        <f>R4284-R4284*T4284/100</f>
        <v>1375283</v>
      </c>
      <c r="V4284" s="70">
        <f>J4284+U4284</f>
        <v>1375283</v>
      </c>
      <c r="W4284" s="70">
        <f>V4284*P4284/100</f>
        <v>1375283</v>
      </c>
      <c r="X4284" s="70" t="s">
        <v>60</v>
      </c>
      <c r="Y4284" s="315">
        <v>0</v>
      </c>
      <c r="Z4284" s="59">
        <v>0</v>
      </c>
      <c r="AA4284" s="59">
        <f t="shared" si="3279"/>
        <v>0</v>
      </c>
    </row>
    <row r="4285" spans="1:27" s="662" customFormat="1" ht="30" customHeight="1">
      <c r="A4285" s="624">
        <v>2276</v>
      </c>
      <c r="B4285" s="78" t="s">
        <v>25</v>
      </c>
      <c r="C4285" s="78">
        <v>3611</v>
      </c>
      <c r="D4285" s="78">
        <v>20</v>
      </c>
      <c r="E4285" s="78">
        <v>3</v>
      </c>
      <c r="F4285" s="78">
        <v>60</v>
      </c>
      <c r="G4285" s="78">
        <v>1</v>
      </c>
      <c r="H4285" s="90">
        <v>8360</v>
      </c>
      <c r="I4285" s="90">
        <v>150</v>
      </c>
      <c r="J4285" s="84">
        <f t="shared" si="3285"/>
        <v>1254000</v>
      </c>
      <c r="K4285" s="90"/>
      <c r="L4285" s="90"/>
      <c r="M4285" s="90"/>
      <c r="N4285" s="90"/>
      <c r="O4285" s="59"/>
      <c r="P4285" s="90">
        <v>100</v>
      </c>
      <c r="Q4285" s="59"/>
      <c r="R4285" s="59">
        <f t="shared" si="3286"/>
        <v>0</v>
      </c>
      <c r="S4285" s="59"/>
      <c r="T4285" s="59"/>
      <c r="U4285" s="59">
        <f t="shared" si="3287"/>
        <v>0</v>
      </c>
      <c r="V4285" s="70">
        <f t="shared" si="3288"/>
        <v>1254000</v>
      </c>
      <c r="W4285" s="70">
        <f t="shared" si="3289"/>
        <v>1254000</v>
      </c>
      <c r="X4285" s="70"/>
      <c r="Y4285" s="84">
        <v>1254000</v>
      </c>
      <c r="Z4285" s="59">
        <v>0.01</v>
      </c>
      <c r="AA4285" s="59">
        <f t="shared" si="3279"/>
        <v>125.4</v>
      </c>
    </row>
    <row r="4286" spans="1:27" s="662" customFormat="1" ht="30" customHeight="1">
      <c r="A4286" s="624">
        <v>2277</v>
      </c>
      <c r="B4286" s="78" t="s">
        <v>25</v>
      </c>
      <c r="C4286" s="78">
        <v>3473</v>
      </c>
      <c r="D4286" s="78">
        <v>4</v>
      </c>
      <c r="E4286" s="78">
        <v>2</v>
      </c>
      <c r="F4286" s="78">
        <v>59</v>
      </c>
      <c r="G4286" s="78">
        <v>1</v>
      </c>
      <c r="H4286" s="90">
        <v>1859</v>
      </c>
      <c r="I4286" s="90">
        <v>100</v>
      </c>
      <c r="J4286" s="70">
        <f t="shared" si="3285"/>
        <v>185900</v>
      </c>
      <c r="K4286" s="90"/>
      <c r="L4286" s="90"/>
      <c r="M4286" s="90"/>
      <c r="N4286" s="90"/>
      <c r="O4286" s="90"/>
      <c r="P4286" s="90">
        <v>100</v>
      </c>
      <c r="Q4286" s="59"/>
      <c r="R4286" s="59">
        <f t="shared" si="3286"/>
        <v>0</v>
      </c>
      <c r="S4286" s="59"/>
      <c r="T4286" s="59"/>
      <c r="U4286" s="59">
        <f t="shared" si="3287"/>
        <v>0</v>
      </c>
      <c r="V4286" s="59">
        <f t="shared" si="3288"/>
        <v>185900</v>
      </c>
      <c r="W4286" s="59">
        <f t="shared" si="3289"/>
        <v>185900</v>
      </c>
      <c r="X4286" s="59"/>
      <c r="Y4286" s="84">
        <v>185900</v>
      </c>
      <c r="Z4286" s="59">
        <v>0.01</v>
      </c>
      <c r="AA4286" s="59">
        <f t="shared" si="3279"/>
        <v>18.59</v>
      </c>
    </row>
    <row r="4287" spans="1:27" s="662" customFormat="1" ht="30" customHeight="1">
      <c r="A4287" s="624">
        <v>2278</v>
      </c>
      <c r="B4287" s="78" t="s">
        <v>25</v>
      </c>
      <c r="C4287" s="78">
        <v>3360</v>
      </c>
      <c r="D4287" s="78">
        <v>19</v>
      </c>
      <c r="E4287" s="78">
        <v>1</v>
      </c>
      <c r="F4287" s="78">
        <v>36</v>
      </c>
      <c r="G4287" s="78">
        <v>1</v>
      </c>
      <c r="H4287" s="90">
        <v>7736</v>
      </c>
      <c r="I4287" s="90">
        <v>150</v>
      </c>
      <c r="J4287" s="84">
        <f t="shared" si="3285"/>
        <v>1160400</v>
      </c>
      <c r="K4287" s="90"/>
      <c r="L4287" s="90"/>
      <c r="M4287" s="90"/>
      <c r="N4287" s="90"/>
      <c r="O4287" s="90"/>
      <c r="P4287" s="90">
        <v>100</v>
      </c>
      <c r="Q4287" s="59"/>
      <c r="R4287" s="59">
        <f t="shared" si="3286"/>
        <v>0</v>
      </c>
      <c r="S4287" s="59"/>
      <c r="T4287" s="59"/>
      <c r="U4287" s="59">
        <f t="shared" si="3287"/>
        <v>0</v>
      </c>
      <c r="V4287" s="70">
        <f t="shared" si="3288"/>
        <v>1160400</v>
      </c>
      <c r="W4287" s="70">
        <f t="shared" si="3289"/>
        <v>1160400</v>
      </c>
      <c r="X4287" s="59"/>
      <c r="Y4287" s="84">
        <v>1160400</v>
      </c>
      <c r="Z4287" s="59">
        <v>0.01</v>
      </c>
      <c r="AA4287" s="59">
        <f t="shared" si="3279"/>
        <v>116.04</v>
      </c>
    </row>
    <row r="4288" spans="1:27" s="662" customFormat="1" ht="30" customHeight="1">
      <c r="A4288" s="624">
        <v>2279</v>
      </c>
      <c r="B4288" s="78" t="s">
        <v>25</v>
      </c>
      <c r="C4288" s="78">
        <v>3455</v>
      </c>
      <c r="D4288" s="78">
        <v>2</v>
      </c>
      <c r="E4288" s="78">
        <v>1</v>
      </c>
      <c r="F4288" s="78">
        <v>66</v>
      </c>
      <c r="G4288" s="78">
        <v>1</v>
      </c>
      <c r="H4288" s="90">
        <v>966</v>
      </c>
      <c r="I4288" s="90">
        <v>150</v>
      </c>
      <c r="J4288" s="70">
        <f t="shared" si="3285"/>
        <v>144900</v>
      </c>
      <c r="K4288" s="90"/>
      <c r="L4288" s="90"/>
      <c r="M4288" s="90"/>
      <c r="N4288" s="90"/>
      <c r="O4288" s="90"/>
      <c r="P4288" s="90">
        <v>100</v>
      </c>
      <c r="Q4288" s="59"/>
      <c r="R4288" s="59">
        <f t="shared" si="3286"/>
        <v>0</v>
      </c>
      <c r="S4288" s="59"/>
      <c r="T4288" s="59"/>
      <c r="U4288" s="59">
        <f t="shared" si="3287"/>
        <v>0</v>
      </c>
      <c r="V4288" s="59">
        <f t="shared" si="3288"/>
        <v>144900</v>
      </c>
      <c r="W4288" s="59">
        <f t="shared" si="3289"/>
        <v>144900</v>
      </c>
      <c r="X4288" s="59"/>
      <c r="Y4288" s="84">
        <v>144900</v>
      </c>
      <c r="Z4288" s="59">
        <v>0.01</v>
      </c>
      <c r="AA4288" s="59">
        <f t="shared" si="3279"/>
        <v>14.49</v>
      </c>
    </row>
    <row r="4289" spans="1:27" s="662" customFormat="1" ht="30" customHeight="1">
      <c r="A4289" s="624">
        <v>2280</v>
      </c>
      <c r="B4289" s="78" t="s">
        <v>57</v>
      </c>
      <c r="C4289" s="78" t="s">
        <v>29</v>
      </c>
      <c r="D4289" s="78">
        <v>8</v>
      </c>
      <c r="E4289" s="78">
        <v>0</v>
      </c>
      <c r="F4289" s="78">
        <v>0</v>
      </c>
      <c r="G4289" s="78">
        <v>1</v>
      </c>
      <c r="H4289" s="90">
        <v>3200</v>
      </c>
      <c r="I4289" s="90">
        <v>100</v>
      </c>
      <c r="J4289" s="70">
        <f t="shared" si="3285"/>
        <v>320000</v>
      </c>
      <c r="K4289" s="90"/>
      <c r="L4289" s="90"/>
      <c r="M4289" s="90"/>
      <c r="N4289" s="90"/>
      <c r="O4289" s="90"/>
      <c r="P4289" s="90">
        <v>100</v>
      </c>
      <c r="Q4289" s="59"/>
      <c r="R4289" s="59">
        <f t="shared" si="3286"/>
        <v>0</v>
      </c>
      <c r="S4289" s="59"/>
      <c r="T4289" s="59"/>
      <c r="U4289" s="59">
        <f t="shared" si="3287"/>
        <v>0</v>
      </c>
      <c r="V4289" s="59">
        <f t="shared" si="3288"/>
        <v>320000</v>
      </c>
      <c r="W4289" s="59">
        <f t="shared" si="3289"/>
        <v>320000</v>
      </c>
      <c r="X4289" s="59"/>
      <c r="Y4289" s="84">
        <v>320000</v>
      </c>
      <c r="Z4289" s="59">
        <v>0.01</v>
      </c>
      <c r="AA4289" s="59">
        <f t="shared" si="3279"/>
        <v>32</v>
      </c>
    </row>
    <row r="4290" spans="1:27" s="87" customFormat="1" ht="30" customHeight="1">
      <c r="A4290" s="624">
        <v>2281</v>
      </c>
      <c r="B4290" s="79" t="s">
        <v>25</v>
      </c>
      <c r="C4290" s="78">
        <v>3315</v>
      </c>
      <c r="D4290" s="78">
        <v>23</v>
      </c>
      <c r="E4290" s="78">
        <v>3</v>
      </c>
      <c r="F4290" s="78">
        <v>4</v>
      </c>
      <c r="G4290" s="78">
        <v>1</v>
      </c>
      <c r="H4290" s="59">
        <v>9504</v>
      </c>
      <c r="I4290" s="85">
        <v>150</v>
      </c>
      <c r="J4290" s="84">
        <f>H4290*I4290</f>
        <v>1425600</v>
      </c>
      <c r="K4290" s="85"/>
      <c r="L4290" s="85"/>
      <c r="M4290" s="85"/>
      <c r="N4290" s="85"/>
      <c r="O4290" s="85"/>
      <c r="P4290" s="85">
        <v>100</v>
      </c>
      <c r="Q4290" s="85"/>
      <c r="R4290" s="85">
        <f>O4290*Q4290</f>
        <v>0</v>
      </c>
      <c r="S4290" s="85"/>
      <c r="T4290" s="85"/>
      <c r="U4290" s="85">
        <f>R4290-R4290*T4290/100</f>
        <v>0</v>
      </c>
      <c r="V4290" s="70">
        <f>J4290+U4290</f>
        <v>1425600</v>
      </c>
      <c r="W4290" s="70">
        <f>V4290*P4290/100</f>
        <v>1425600</v>
      </c>
      <c r="X4290" s="70"/>
      <c r="Y4290" s="663">
        <v>1425600</v>
      </c>
      <c r="Z4290" s="85">
        <v>0.01</v>
      </c>
      <c r="AA4290" s="79">
        <f t="shared" si="3279"/>
        <v>142.56</v>
      </c>
    </row>
    <row r="4291" spans="1:27" s="87" customFormat="1" ht="30" customHeight="1">
      <c r="A4291" s="624">
        <v>2282</v>
      </c>
      <c r="B4291" s="79" t="s">
        <v>25</v>
      </c>
      <c r="C4291" s="78">
        <v>3280</v>
      </c>
      <c r="D4291" s="78">
        <v>24</v>
      </c>
      <c r="E4291" s="78">
        <v>2</v>
      </c>
      <c r="F4291" s="78">
        <v>19</v>
      </c>
      <c r="G4291" s="78">
        <v>1</v>
      </c>
      <c r="H4291" s="59">
        <v>9819</v>
      </c>
      <c r="I4291" s="85">
        <v>150</v>
      </c>
      <c r="J4291" s="84">
        <f t="shared" ref="J4291" si="3290">H4291*I4291</f>
        <v>1472850</v>
      </c>
      <c r="K4291" s="85"/>
      <c r="L4291" s="85"/>
      <c r="M4291" s="85"/>
      <c r="N4291" s="85"/>
      <c r="O4291" s="85"/>
      <c r="P4291" s="85">
        <v>100</v>
      </c>
      <c r="Q4291" s="85"/>
      <c r="R4291" s="85">
        <f t="shared" ref="R4291" si="3291">O4291*Q4291</f>
        <v>0</v>
      </c>
      <c r="S4291" s="85"/>
      <c r="T4291" s="85"/>
      <c r="U4291" s="85">
        <f t="shared" ref="U4291" si="3292">R4291-R4291*T4291/100</f>
        <v>0</v>
      </c>
      <c r="V4291" s="70">
        <f t="shared" ref="V4291" si="3293">J4291+U4291</f>
        <v>1472850</v>
      </c>
      <c r="W4291" s="70">
        <f t="shared" ref="W4291" si="3294">V4291*P4291/100</f>
        <v>1472850</v>
      </c>
      <c r="X4291" s="70"/>
      <c r="Y4291" s="84">
        <v>1472850</v>
      </c>
      <c r="Z4291" s="85">
        <v>0.01</v>
      </c>
      <c r="AA4291" s="79">
        <f t="shared" si="3279"/>
        <v>147.285</v>
      </c>
    </row>
    <row r="4292" spans="1:27" s="87" customFormat="1" ht="30" customHeight="1">
      <c r="A4292" s="624">
        <v>2283</v>
      </c>
      <c r="B4292" s="79" t="s">
        <v>170</v>
      </c>
      <c r="C4292" s="78">
        <v>12892</v>
      </c>
      <c r="D4292" s="78">
        <v>0</v>
      </c>
      <c r="E4292" s="78">
        <v>1</v>
      </c>
      <c r="F4292" s="78">
        <v>80</v>
      </c>
      <c r="G4292" s="78">
        <v>2</v>
      </c>
      <c r="H4292" s="85">
        <v>180</v>
      </c>
      <c r="I4292" s="85">
        <v>400</v>
      </c>
      <c r="J4292" s="59">
        <f>H4292*I4292</f>
        <v>72000</v>
      </c>
      <c r="K4292" s="90">
        <v>1</v>
      </c>
      <c r="L4292" s="85" t="s">
        <v>226</v>
      </c>
      <c r="M4292" s="85" t="s">
        <v>202</v>
      </c>
      <c r="N4292" s="90">
        <v>2</v>
      </c>
      <c r="O4292" s="85">
        <v>390</v>
      </c>
      <c r="P4292" s="85">
        <v>100</v>
      </c>
      <c r="Q4292" s="70">
        <v>6350</v>
      </c>
      <c r="R4292" s="84">
        <f>O4292*Q4292</f>
        <v>2476500</v>
      </c>
      <c r="S4292" s="84">
        <v>21</v>
      </c>
      <c r="T4292" s="84">
        <v>80</v>
      </c>
      <c r="U4292" s="59">
        <f>R4292-R4292*T4292/100</f>
        <v>495300</v>
      </c>
      <c r="V4292" s="59">
        <f>J4292+U4292</f>
        <v>567300</v>
      </c>
      <c r="W4292" s="59">
        <f>V4292*P4292/100</f>
        <v>567300</v>
      </c>
      <c r="X4292" s="59" t="s">
        <v>60</v>
      </c>
      <c r="Y4292" s="92">
        <v>72000</v>
      </c>
      <c r="Z4292" s="85">
        <v>0.02</v>
      </c>
      <c r="AA4292" s="79">
        <f t="shared" si="3279"/>
        <v>14.4</v>
      </c>
    </row>
    <row r="4293" spans="1:27" s="87" customFormat="1" ht="30" customHeight="1">
      <c r="A4293" s="79"/>
      <c r="B4293" s="79"/>
      <c r="C4293" s="79"/>
      <c r="D4293" s="79"/>
      <c r="E4293" s="79"/>
      <c r="F4293" s="79"/>
      <c r="G4293" s="79"/>
      <c r="H4293" s="85"/>
      <c r="I4293" s="85"/>
      <c r="J4293" s="59">
        <f t="shared" ref="J4293" si="3295">H4293*I4293</f>
        <v>0</v>
      </c>
      <c r="K4293" s="90">
        <v>2</v>
      </c>
      <c r="L4293" s="85" t="s">
        <v>226</v>
      </c>
      <c r="M4293" s="85" t="s">
        <v>59</v>
      </c>
      <c r="N4293" s="90">
        <v>2</v>
      </c>
      <c r="O4293" s="85">
        <v>87</v>
      </c>
      <c r="P4293" s="85">
        <v>100</v>
      </c>
      <c r="Q4293" s="70">
        <v>6350</v>
      </c>
      <c r="R4293" s="70">
        <f t="shared" ref="R4293" si="3296">O4293*Q4293</f>
        <v>552450</v>
      </c>
      <c r="S4293" s="84">
        <v>21</v>
      </c>
      <c r="T4293" s="84">
        <v>32</v>
      </c>
      <c r="U4293" s="59">
        <f t="shared" ref="U4293" si="3297">R4293-R4293*T4293/100</f>
        <v>375666</v>
      </c>
      <c r="V4293" s="59">
        <f t="shared" ref="V4293" si="3298">J4293+U4293</f>
        <v>375666</v>
      </c>
      <c r="W4293" s="59">
        <f t="shared" ref="W4293" si="3299">V4293*P4293/100</f>
        <v>375666</v>
      </c>
      <c r="X4293" s="59" t="s">
        <v>209</v>
      </c>
      <c r="Y4293" s="59">
        <v>0</v>
      </c>
      <c r="Z4293" s="85">
        <v>0</v>
      </c>
      <c r="AA4293" s="79">
        <f t="shared" si="3279"/>
        <v>0</v>
      </c>
    </row>
    <row r="4294" spans="1:27" s="87" customFormat="1" ht="30" customHeight="1">
      <c r="A4294" s="624">
        <v>2284</v>
      </c>
      <c r="B4294" s="79" t="s">
        <v>25</v>
      </c>
      <c r="C4294" s="79">
        <v>8356</v>
      </c>
      <c r="D4294" s="79">
        <v>1</v>
      </c>
      <c r="E4294" s="79">
        <v>0</v>
      </c>
      <c r="F4294" s="79">
        <v>84</v>
      </c>
      <c r="G4294" s="79">
        <v>2</v>
      </c>
      <c r="H4294" s="85">
        <v>484</v>
      </c>
      <c r="I4294" s="85">
        <v>150</v>
      </c>
      <c r="J4294" s="85">
        <f>H4294*I4294</f>
        <v>72600</v>
      </c>
      <c r="K4294" s="90">
        <v>1</v>
      </c>
      <c r="L4294" s="85" t="s">
        <v>226</v>
      </c>
      <c r="M4294" s="85" t="s">
        <v>202</v>
      </c>
      <c r="N4294" s="90">
        <v>2</v>
      </c>
      <c r="O4294" s="85">
        <v>308</v>
      </c>
      <c r="P4294" s="85">
        <v>100</v>
      </c>
      <c r="Q4294" s="70">
        <v>6350</v>
      </c>
      <c r="R4294" s="84">
        <f>O4294*Q4294</f>
        <v>1955800</v>
      </c>
      <c r="S4294" s="84">
        <v>31</v>
      </c>
      <c r="T4294" s="84">
        <v>85</v>
      </c>
      <c r="U4294" s="59">
        <f>R4294-R4294*T4294/100</f>
        <v>293370</v>
      </c>
      <c r="V4294" s="59">
        <f>J4294+U4294</f>
        <v>365970</v>
      </c>
      <c r="W4294" s="59">
        <f>V4294*P4294/100</f>
        <v>365970</v>
      </c>
      <c r="X4294" s="59" t="s">
        <v>60</v>
      </c>
      <c r="Y4294" s="92">
        <v>72600</v>
      </c>
      <c r="Z4294" s="85">
        <v>0.02</v>
      </c>
      <c r="AA4294" s="79">
        <f t="shared" si="3279"/>
        <v>14.52</v>
      </c>
    </row>
    <row r="4295" spans="1:27" s="87" customFormat="1" ht="30" customHeight="1">
      <c r="A4295" s="624"/>
      <c r="B4295" s="79"/>
      <c r="C4295" s="79"/>
      <c r="D4295" s="79"/>
      <c r="E4295" s="79"/>
      <c r="F4295" s="79"/>
      <c r="G4295" s="79"/>
      <c r="H4295" s="85"/>
      <c r="I4295" s="85"/>
      <c r="J4295" s="85">
        <f t="shared" ref="J4295:J4299" si="3300">H4295*I4295</f>
        <v>0</v>
      </c>
      <c r="K4295" s="90">
        <v>2</v>
      </c>
      <c r="L4295" s="85" t="s">
        <v>162</v>
      </c>
      <c r="M4295" s="85" t="s">
        <v>27</v>
      </c>
      <c r="N4295" s="90">
        <v>1</v>
      </c>
      <c r="O4295" s="85">
        <v>20</v>
      </c>
      <c r="P4295" s="85">
        <v>100</v>
      </c>
      <c r="Q4295" s="70">
        <v>5150</v>
      </c>
      <c r="R4295" s="70">
        <f t="shared" ref="R4295:R4299" si="3301">O4295*Q4295</f>
        <v>103000</v>
      </c>
      <c r="S4295" s="84">
        <v>31</v>
      </c>
      <c r="T4295" s="84">
        <v>93</v>
      </c>
      <c r="U4295" s="59">
        <f t="shared" ref="U4295:U4299" si="3302">R4295-R4295*T4295/100</f>
        <v>7210</v>
      </c>
      <c r="V4295" s="59">
        <f t="shared" ref="V4295:V4299" si="3303">J4295+U4295</f>
        <v>7210</v>
      </c>
      <c r="W4295" s="59">
        <f t="shared" ref="W4295:W4299" si="3304">V4295*P4295/100</f>
        <v>7210</v>
      </c>
      <c r="X4295" s="59"/>
      <c r="Y4295" s="59"/>
      <c r="Z4295" s="85"/>
      <c r="AA4295" s="79">
        <f t="shared" si="3279"/>
        <v>0</v>
      </c>
    </row>
    <row r="4296" spans="1:27" s="87" customFormat="1" ht="30" customHeight="1">
      <c r="A4296" s="624"/>
      <c r="B4296" s="79"/>
      <c r="C4296" s="79"/>
      <c r="D4296" s="79"/>
      <c r="E4296" s="79"/>
      <c r="F4296" s="79"/>
      <c r="G4296" s="79"/>
      <c r="H4296" s="85"/>
      <c r="I4296" s="85"/>
      <c r="J4296" s="85">
        <f t="shared" si="3300"/>
        <v>0</v>
      </c>
      <c r="K4296" s="90">
        <v>3</v>
      </c>
      <c r="L4296" s="85" t="s">
        <v>166</v>
      </c>
      <c r="M4296" s="85" t="s">
        <v>27</v>
      </c>
      <c r="N4296" s="90">
        <v>1</v>
      </c>
      <c r="O4296" s="85">
        <v>20</v>
      </c>
      <c r="P4296" s="85">
        <v>100</v>
      </c>
      <c r="Q4296" s="70">
        <v>5600</v>
      </c>
      <c r="R4296" s="70">
        <f t="shared" si="3301"/>
        <v>112000</v>
      </c>
      <c r="S4296" s="84">
        <v>31</v>
      </c>
      <c r="T4296" s="84">
        <v>93</v>
      </c>
      <c r="U4296" s="59">
        <f t="shared" si="3302"/>
        <v>7840</v>
      </c>
      <c r="V4296" s="59">
        <f t="shared" si="3303"/>
        <v>7840</v>
      </c>
      <c r="W4296" s="59">
        <f t="shared" si="3304"/>
        <v>7840</v>
      </c>
      <c r="X4296" s="59"/>
      <c r="Y4296" s="59">
        <v>0</v>
      </c>
      <c r="Z4296" s="85">
        <v>0</v>
      </c>
      <c r="AA4296" s="79">
        <f t="shared" si="3279"/>
        <v>0</v>
      </c>
    </row>
    <row r="4297" spans="1:27" s="87" customFormat="1" ht="30" customHeight="1">
      <c r="A4297" s="624">
        <v>2285</v>
      </c>
      <c r="B4297" s="845" t="s">
        <v>832</v>
      </c>
      <c r="C4297" s="846"/>
      <c r="D4297" s="79">
        <v>14</v>
      </c>
      <c r="E4297" s="79">
        <v>3</v>
      </c>
      <c r="F4297" s="79">
        <v>53</v>
      </c>
      <c r="G4297" s="79">
        <v>1</v>
      </c>
      <c r="H4297" s="59">
        <v>5953</v>
      </c>
      <c r="I4297" s="85">
        <v>100</v>
      </c>
      <c r="J4297" s="70">
        <f t="shared" si="3300"/>
        <v>595300</v>
      </c>
      <c r="K4297" s="90"/>
      <c r="L4297" s="85"/>
      <c r="M4297" s="85"/>
      <c r="N4297" s="90"/>
      <c r="O4297" s="85"/>
      <c r="P4297" s="85">
        <v>100</v>
      </c>
      <c r="Q4297" s="59"/>
      <c r="R4297" s="59">
        <f t="shared" si="3301"/>
        <v>0</v>
      </c>
      <c r="S4297" s="59"/>
      <c r="T4297" s="59"/>
      <c r="U4297" s="59">
        <f t="shared" si="3302"/>
        <v>0</v>
      </c>
      <c r="V4297" s="59">
        <f t="shared" si="3303"/>
        <v>595300</v>
      </c>
      <c r="W4297" s="59">
        <f t="shared" si="3304"/>
        <v>595300</v>
      </c>
      <c r="X4297" s="59"/>
      <c r="Y4297" s="70">
        <v>595300</v>
      </c>
      <c r="Z4297" s="85">
        <v>0.01</v>
      </c>
      <c r="AA4297" s="79">
        <f t="shared" si="3279"/>
        <v>59.53</v>
      </c>
    </row>
    <row r="4298" spans="1:27" s="87" customFormat="1" ht="30" customHeight="1">
      <c r="A4298" s="624">
        <v>2286</v>
      </c>
      <c r="B4298" s="845" t="s">
        <v>832</v>
      </c>
      <c r="C4298" s="846"/>
      <c r="D4298" s="79">
        <v>7</v>
      </c>
      <c r="E4298" s="79">
        <v>1</v>
      </c>
      <c r="F4298" s="79">
        <v>10</v>
      </c>
      <c r="G4298" s="79">
        <v>1</v>
      </c>
      <c r="H4298" s="59">
        <v>2910</v>
      </c>
      <c r="I4298" s="85">
        <v>100</v>
      </c>
      <c r="J4298" s="70">
        <f t="shared" si="3300"/>
        <v>291000</v>
      </c>
      <c r="K4298" s="85"/>
      <c r="L4298" s="85"/>
      <c r="M4298" s="85"/>
      <c r="N4298" s="85"/>
      <c r="O4298" s="85"/>
      <c r="P4298" s="85">
        <v>100</v>
      </c>
      <c r="Q4298" s="59"/>
      <c r="R4298" s="59">
        <f t="shared" si="3301"/>
        <v>0</v>
      </c>
      <c r="S4298" s="59"/>
      <c r="T4298" s="59"/>
      <c r="U4298" s="59">
        <f t="shared" si="3302"/>
        <v>0</v>
      </c>
      <c r="V4298" s="59">
        <f t="shared" si="3303"/>
        <v>291000</v>
      </c>
      <c r="W4298" s="59">
        <f t="shared" si="3304"/>
        <v>291000</v>
      </c>
      <c r="X4298" s="59"/>
      <c r="Y4298" s="70">
        <v>291000</v>
      </c>
      <c r="Z4298" s="85">
        <v>0.01</v>
      </c>
      <c r="AA4298" s="79">
        <f t="shared" si="3279"/>
        <v>29.1</v>
      </c>
    </row>
    <row r="4299" spans="1:27" s="87" customFormat="1" ht="30" customHeight="1">
      <c r="A4299" s="624">
        <v>2287</v>
      </c>
      <c r="B4299" s="79" t="s">
        <v>25</v>
      </c>
      <c r="C4299" s="78">
        <v>3290</v>
      </c>
      <c r="D4299" s="78">
        <v>1</v>
      </c>
      <c r="E4299" s="78">
        <v>2</v>
      </c>
      <c r="F4299" s="78">
        <v>19</v>
      </c>
      <c r="G4299" s="78">
        <v>1</v>
      </c>
      <c r="H4299" s="59">
        <v>619</v>
      </c>
      <c r="I4299" s="85">
        <v>150</v>
      </c>
      <c r="J4299" s="70">
        <f t="shared" si="3300"/>
        <v>92850</v>
      </c>
      <c r="K4299" s="85"/>
      <c r="L4299" s="85"/>
      <c r="M4299" s="85"/>
      <c r="N4299" s="85"/>
      <c r="O4299" s="85"/>
      <c r="P4299" s="85">
        <v>100</v>
      </c>
      <c r="Q4299" s="85"/>
      <c r="R4299" s="85">
        <f t="shared" si="3301"/>
        <v>0</v>
      </c>
      <c r="S4299" s="85"/>
      <c r="T4299" s="85"/>
      <c r="U4299" s="59">
        <f t="shared" si="3302"/>
        <v>0</v>
      </c>
      <c r="V4299" s="59">
        <f t="shared" si="3303"/>
        <v>92850</v>
      </c>
      <c r="W4299" s="59">
        <f t="shared" si="3304"/>
        <v>92850</v>
      </c>
      <c r="X4299" s="85"/>
      <c r="Y4299" s="70">
        <f>J4299</f>
        <v>92850</v>
      </c>
      <c r="Z4299" s="85">
        <v>0.01</v>
      </c>
      <c r="AA4299" s="79">
        <f t="shared" si="3279"/>
        <v>9.2850000000000001</v>
      </c>
    </row>
    <row r="4300" spans="1:27" s="87" customFormat="1" ht="30" customHeight="1">
      <c r="A4300" s="624">
        <v>2288</v>
      </c>
      <c r="B4300" s="79" t="s">
        <v>25</v>
      </c>
      <c r="C4300" s="78">
        <v>8353</v>
      </c>
      <c r="D4300" s="78">
        <v>0</v>
      </c>
      <c r="E4300" s="78">
        <v>2</v>
      </c>
      <c r="F4300" s="78">
        <v>78</v>
      </c>
      <c r="G4300" s="78">
        <v>2</v>
      </c>
      <c r="H4300" s="59">
        <v>278</v>
      </c>
      <c r="I4300" s="85">
        <v>150</v>
      </c>
      <c r="J4300" s="70">
        <f>H4300*I4300</f>
        <v>41700</v>
      </c>
      <c r="K4300" s="90">
        <v>1</v>
      </c>
      <c r="L4300" s="85" t="s">
        <v>226</v>
      </c>
      <c r="M4300" s="85" t="s">
        <v>27</v>
      </c>
      <c r="N4300" s="90">
        <v>2</v>
      </c>
      <c r="O4300" s="85">
        <v>30.5</v>
      </c>
      <c r="P4300" s="85">
        <v>100</v>
      </c>
      <c r="Q4300" s="85">
        <v>6350</v>
      </c>
      <c r="R4300" s="85">
        <f>O4300*Q4300</f>
        <v>193675</v>
      </c>
      <c r="S4300" s="90">
        <v>31</v>
      </c>
      <c r="T4300" s="90">
        <v>93</v>
      </c>
      <c r="U4300" s="59">
        <f>R4300-R4300*T4300/100</f>
        <v>13557.25</v>
      </c>
      <c r="V4300" s="59">
        <f>J4300+U4300</f>
        <v>55257.25</v>
      </c>
      <c r="W4300" s="59">
        <f>V4300*P4300/100</f>
        <v>55257.25</v>
      </c>
      <c r="X4300" s="85"/>
      <c r="Y4300" s="92">
        <v>41700</v>
      </c>
      <c r="Z4300" s="85">
        <v>0.02</v>
      </c>
      <c r="AA4300" s="79">
        <f t="shared" si="3279"/>
        <v>8.34</v>
      </c>
    </row>
    <row r="4301" spans="1:27" s="87" customFormat="1" ht="30" customHeight="1">
      <c r="A4301" s="624"/>
      <c r="B4301" s="79"/>
      <c r="C4301" s="78"/>
      <c r="D4301" s="78"/>
      <c r="E4301" s="78"/>
      <c r="F4301" s="78"/>
      <c r="G4301" s="78"/>
      <c r="H4301" s="59"/>
      <c r="I4301" s="85"/>
      <c r="J4301" s="70"/>
      <c r="K4301" s="90"/>
      <c r="L4301" s="85" t="s">
        <v>162</v>
      </c>
      <c r="M4301" s="85" t="s">
        <v>27</v>
      </c>
      <c r="N4301" s="90">
        <v>1</v>
      </c>
      <c r="O4301" s="85">
        <v>8</v>
      </c>
      <c r="P4301" s="85">
        <v>100</v>
      </c>
      <c r="Q4301" s="70">
        <v>5150</v>
      </c>
      <c r="R4301" s="70">
        <f t="shared" ref="R4301:R4303" si="3305">O4301*Q4301</f>
        <v>41200</v>
      </c>
      <c r="S4301" s="84">
        <v>31</v>
      </c>
      <c r="T4301" s="84">
        <v>93</v>
      </c>
      <c r="U4301" s="59">
        <f t="shared" ref="U4301:U4303" si="3306">R4301-R4301*T4301/100</f>
        <v>2884</v>
      </c>
      <c r="V4301" s="59">
        <f t="shared" ref="V4301:V4303" si="3307">J4301+U4301</f>
        <v>2884</v>
      </c>
      <c r="W4301" s="59">
        <f t="shared" ref="W4301:W4303" si="3308">V4301*P4301/100</f>
        <v>2884</v>
      </c>
      <c r="X4301" s="59"/>
      <c r="Y4301" s="59">
        <v>0</v>
      </c>
      <c r="Z4301" s="85">
        <v>0</v>
      </c>
      <c r="AA4301" s="79">
        <f t="shared" si="3279"/>
        <v>0</v>
      </c>
    </row>
    <row r="4302" spans="1:27" s="87" customFormat="1" ht="30" customHeight="1">
      <c r="A4302" s="624">
        <v>2289</v>
      </c>
      <c r="B4302" s="79" t="s">
        <v>25</v>
      </c>
      <c r="C4302" s="78">
        <v>3306</v>
      </c>
      <c r="D4302" s="78">
        <v>41</v>
      </c>
      <c r="E4302" s="78">
        <v>2</v>
      </c>
      <c r="F4302" s="78">
        <v>2</v>
      </c>
      <c r="G4302" s="78">
        <v>1</v>
      </c>
      <c r="H4302" s="70">
        <v>16602</v>
      </c>
      <c r="I4302" s="85">
        <v>150</v>
      </c>
      <c r="J4302" s="84">
        <f t="shared" ref="J4302:J4303" si="3309">H4302*I4302</f>
        <v>2490300</v>
      </c>
      <c r="K4302" s="85"/>
      <c r="L4302" s="85"/>
      <c r="M4302" s="85"/>
      <c r="N4302" s="85"/>
      <c r="O4302" s="85"/>
      <c r="P4302" s="85">
        <v>100</v>
      </c>
      <c r="Q4302" s="85"/>
      <c r="R4302" s="85">
        <f t="shared" si="3305"/>
        <v>0</v>
      </c>
      <c r="S4302" s="85"/>
      <c r="T4302" s="85"/>
      <c r="U4302" s="59">
        <f t="shared" si="3306"/>
        <v>0</v>
      </c>
      <c r="V4302" s="70">
        <f t="shared" si="3307"/>
        <v>2490300</v>
      </c>
      <c r="W4302" s="70">
        <f t="shared" si="3308"/>
        <v>2490300</v>
      </c>
      <c r="X4302" s="85"/>
      <c r="Y4302" s="84">
        <v>2490300</v>
      </c>
      <c r="Z4302" s="85">
        <v>0.01</v>
      </c>
      <c r="AA4302" s="79">
        <f t="shared" si="3279"/>
        <v>249.03</v>
      </c>
    </row>
    <row r="4303" spans="1:27" s="87" customFormat="1" ht="30" customHeight="1">
      <c r="A4303" s="624">
        <v>2290</v>
      </c>
      <c r="B4303" s="79" t="s">
        <v>25</v>
      </c>
      <c r="C4303" s="78">
        <v>3308</v>
      </c>
      <c r="D4303" s="78">
        <v>1</v>
      </c>
      <c r="E4303" s="78">
        <v>1</v>
      </c>
      <c r="F4303" s="78">
        <v>19</v>
      </c>
      <c r="G4303" s="78">
        <v>1</v>
      </c>
      <c r="H4303" s="59">
        <v>519</v>
      </c>
      <c r="I4303" s="85">
        <v>400</v>
      </c>
      <c r="J4303" s="70">
        <f t="shared" si="3309"/>
        <v>207600</v>
      </c>
      <c r="K4303" s="85"/>
      <c r="L4303" s="85"/>
      <c r="M4303" s="85"/>
      <c r="N4303" s="85"/>
      <c r="O4303" s="85"/>
      <c r="P4303" s="85">
        <v>100</v>
      </c>
      <c r="Q4303" s="85"/>
      <c r="R4303" s="85">
        <f t="shared" si="3305"/>
        <v>0</v>
      </c>
      <c r="S4303" s="85"/>
      <c r="T4303" s="85"/>
      <c r="U4303" s="59">
        <f t="shared" si="3306"/>
        <v>0</v>
      </c>
      <c r="V4303" s="59">
        <f t="shared" si="3307"/>
        <v>207600</v>
      </c>
      <c r="W4303" s="59">
        <f t="shared" si="3308"/>
        <v>207600</v>
      </c>
      <c r="X4303" s="85"/>
      <c r="Y4303" s="70">
        <v>207600</v>
      </c>
      <c r="Z4303" s="85">
        <v>0.01</v>
      </c>
      <c r="AA4303" s="79">
        <f t="shared" si="3279"/>
        <v>20.76</v>
      </c>
    </row>
    <row r="4304" spans="1:27" s="87" customFormat="1" ht="30" customHeight="1">
      <c r="A4304" s="624">
        <v>2291</v>
      </c>
      <c r="B4304" s="79" t="s">
        <v>57</v>
      </c>
      <c r="C4304" s="79" t="s">
        <v>29</v>
      </c>
      <c r="D4304" s="78">
        <v>0</v>
      </c>
      <c r="E4304" s="78">
        <v>1</v>
      </c>
      <c r="F4304" s="78">
        <v>0</v>
      </c>
      <c r="G4304" s="78">
        <v>2</v>
      </c>
      <c r="H4304" s="85">
        <v>100</v>
      </c>
      <c r="I4304" s="85">
        <v>100</v>
      </c>
      <c r="J4304" s="59">
        <f>H4304*I4304</f>
        <v>10000</v>
      </c>
      <c r="K4304" s="90">
        <v>1</v>
      </c>
      <c r="L4304" s="85" t="s">
        <v>226</v>
      </c>
      <c r="M4304" s="85" t="s">
        <v>59</v>
      </c>
      <c r="N4304" s="90">
        <v>2</v>
      </c>
      <c r="O4304" s="85">
        <v>108</v>
      </c>
      <c r="P4304" s="85">
        <v>100</v>
      </c>
      <c r="Q4304" s="84">
        <v>6350</v>
      </c>
      <c r="R4304" s="84">
        <f>O4304*Q4304</f>
        <v>685800</v>
      </c>
      <c r="S4304" s="84">
        <v>29</v>
      </c>
      <c r="T4304" s="84">
        <v>48</v>
      </c>
      <c r="U4304" s="59">
        <f>R4304-R4304*T4304/100</f>
        <v>356616</v>
      </c>
      <c r="V4304" s="59">
        <f>J4304+U4304</f>
        <v>366616</v>
      </c>
      <c r="W4304" s="59">
        <f>V4304*P4304/100</f>
        <v>366616</v>
      </c>
      <c r="X4304" s="59" t="s">
        <v>60</v>
      </c>
      <c r="Y4304" s="92">
        <v>10000</v>
      </c>
      <c r="Z4304" s="85">
        <v>0.02</v>
      </c>
      <c r="AA4304" s="79">
        <f t="shared" si="3279"/>
        <v>2</v>
      </c>
    </row>
    <row r="4305" spans="1:27" s="87" customFormat="1" ht="30" customHeight="1">
      <c r="A4305" s="664"/>
      <c r="B4305" s="79"/>
      <c r="C4305" s="79"/>
      <c r="D4305" s="79"/>
      <c r="E4305" s="79"/>
      <c r="F4305" s="79"/>
      <c r="G4305" s="79"/>
      <c r="H4305" s="85"/>
      <c r="I4305" s="85"/>
      <c r="J4305" s="85"/>
      <c r="K4305" s="90">
        <v>2</v>
      </c>
      <c r="L4305" s="85" t="s">
        <v>201</v>
      </c>
      <c r="M4305" s="85" t="s">
        <v>59</v>
      </c>
      <c r="N4305" s="90">
        <v>2</v>
      </c>
      <c r="O4305" s="85">
        <v>132</v>
      </c>
      <c r="P4305" s="85">
        <v>100</v>
      </c>
      <c r="Q4305" s="84">
        <v>6350</v>
      </c>
      <c r="R4305" s="84">
        <f t="shared" ref="R4305:R4307" si="3310">O4305*Q4305</f>
        <v>838200</v>
      </c>
      <c r="S4305" s="84">
        <v>2</v>
      </c>
      <c r="T4305" s="84">
        <v>2</v>
      </c>
      <c r="U4305" s="59">
        <f t="shared" ref="U4305:U4307" si="3311">R4305-R4305*T4305/100</f>
        <v>821436</v>
      </c>
      <c r="V4305" s="59">
        <f t="shared" ref="V4305:V4307" si="3312">J4305+U4305</f>
        <v>821436</v>
      </c>
      <c r="W4305" s="59">
        <f t="shared" ref="W4305:W4307" si="3313">V4305*P4305/100</f>
        <v>821436</v>
      </c>
      <c r="X4305" s="59" t="s">
        <v>60</v>
      </c>
      <c r="Y4305" s="70">
        <v>0</v>
      </c>
      <c r="Z4305" s="85">
        <v>0</v>
      </c>
      <c r="AA4305" s="79">
        <f t="shared" si="3279"/>
        <v>0</v>
      </c>
    </row>
    <row r="4306" spans="1:27" s="348" customFormat="1" ht="30" customHeight="1">
      <c r="A4306" s="628">
        <v>2292</v>
      </c>
      <c r="B4306" s="305" t="s">
        <v>25</v>
      </c>
      <c r="C4306" s="105">
        <v>3287</v>
      </c>
      <c r="D4306" s="105">
        <v>5</v>
      </c>
      <c r="E4306" s="105">
        <v>2</v>
      </c>
      <c r="F4306" s="105">
        <v>16</v>
      </c>
      <c r="G4306" s="105">
        <v>1</v>
      </c>
      <c r="H4306" s="300">
        <v>2216</v>
      </c>
      <c r="I4306" s="302">
        <v>150</v>
      </c>
      <c r="J4306" s="107">
        <f t="shared" ref="J4306:J4307" si="3314">H4306*I4306</f>
        <v>332400</v>
      </c>
      <c r="K4306" s="302"/>
      <c r="L4306" s="302"/>
      <c r="M4306" s="302"/>
      <c r="N4306" s="302"/>
      <c r="O4306" s="302"/>
      <c r="P4306" s="302">
        <v>100</v>
      </c>
      <c r="Q4306" s="302"/>
      <c r="R4306" s="302">
        <f t="shared" si="3310"/>
        <v>0</v>
      </c>
      <c r="S4306" s="302"/>
      <c r="T4306" s="302"/>
      <c r="U4306" s="300">
        <f t="shared" si="3311"/>
        <v>0</v>
      </c>
      <c r="V4306" s="300">
        <f t="shared" si="3312"/>
        <v>332400</v>
      </c>
      <c r="W4306" s="300">
        <f t="shared" si="3313"/>
        <v>332400</v>
      </c>
      <c r="X4306" s="302"/>
      <c r="Y4306" s="107">
        <f>J4306</f>
        <v>332400</v>
      </c>
      <c r="Z4306" s="302">
        <v>0.01</v>
      </c>
      <c r="AA4306" s="305">
        <f t="shared" si="3279"/>
        <v>33.24</v>
      </c>
    </row>
    <row r="4307" spans="1:27" s="348" customFormat="1" ht="30" customHeight="1">
      <c r="A4307" s="628">
        <v>2293</v>
      </c>
      <c r="B4307" s="305" t="s">
        <v>25</v>
      </c>
      <c r="C4307" s="105">
        <v>3288</v>
      </c>
      <c r="D4307" s="105">
        <v>5</v>
      </c>
      <c r="E4307" s="105">
        <v>2</v>
      </c>
      <c r="F4307" s="105">
        <v>27</v>
      </c>
      <c r="G4307" s="105">
        <v>1</v>
      </c>
      <c r="H4307" s="300">
        <v>2227</v>
      </c>
      <c r="I4307" s="302">
        <v>100</v>
      </c>
      <c r="J4307" s="107">
        <f t="shared" si="3314"/>
        <v>222700</v>
      </c>
      <c r="K4307" s="302"/>
      <c r="L4307" s="302"/>
      <c r="M4307" s="302"/>
      <c r="N4307" s="302"/>
      <c r="O4307" s="302"/>
      <c r="P4307" s="302">
        <v>100</v>
      </c>
      <c r="Q4307" s="302"/>
      <c r="R4307" s="302">
        <f t="shared" si="3310"/>
        <v>0</v>
      </c>
      <c r="S4307" s="302"/>
      <c r="T4307" s="302"/>
      <c r="U4307" s="300">
        <f t="shared" si="3311"/>
        <v>0</v>
      </c>
      <c r="V4307" s="300">
        <f t="shared" si="3312"/>
        <v>222700</v>
      </c>
      <c r="W4307" s="300">
        <f t="shared" si="3313"/>
        <v>222700</v>
      </c>
      <c r="X4307" s="302"/>
      <c r="Y4307" s="107">
        <f>J4307</f>
        <v>222700</v>
      </c>
      <c r="Z4307" s="302">
        <v>0.01</v>
      </c>
      <c r="AA4307" s="305">
        <f t="shared" si="3279"/>
        <v>22.27</v>
      </c>
    </row>
    <row r="4308" spans="1:27" s="87" customFormat="1" ht="30" customHeight="1">
      <c r="A4308" s="624">
        <v>2294</v>
      </c>
      <c r="B4308" s="79" t="s">
        <v>25</v>
      </c>
      <c r="C4308" s="78">
        <v>8366</v>
      </c>
      <c r="D4308" s="78">
        <v>0</v>
      </c>
      <c r="E4308" s="78">
        <v>3</v>
      </c>
      <c r="F4308" s="78">
        <v>18</v>
      </c>
      <c r="G4308" s="78">
        <v>2</v>
      </c>
      <c r="H4308" s="85">
        <v>318</v>
      </c>
      <c r="I4308" s="85">
        <v>400</v>
      </c>
      <c r="J4308" s="85">
        <f>H4308*I4308</f>
        <v>127200</v>
      </c>
      <c r="K4308" s="90">
        <v>1</v>
      </c>
      <c r="L4308" s="85" t="s">
        <v>226</v>
      </c>
      <c r="M4308" s="85" t="s">
        <v>59</v>
      </c>
      <c r="N4308" s="90">
        <v>2</v>
      </c>
      <c r="O4308" s="85">
        <v>161.5</v>
      </c>
      <c r="P4308" s="85">
        <v>100</v>
      </c>
      <c r="Q4308" s="70">
        <v>6350</v>
      </c>
      <c r="R4308" s="84">
        <f>O4308*Q4308</f>
        <v>1025525</v>
      </c>
      <c r="S4308" s="84">
        <v>29</v>
      </c>
      <c r="T4308" s="84">
        <v>48</v>
      </c>
      <c r="U4308" s="59">
        <f>R4308-R4308*T4308/100</f>
        <v>533273</v>
      </c>
      <c r="V4308" s="59">
        <f>J4308+U4308</f>
        <v>660473</v>
      </c>
      <c r="W4308" s="59">
        <f>V4308*P4308/100</f>
        <v>660473</v>
      </c>
      <c r="X4308" s="59" t="s">
        <v>60</v>
      </c>
      <c r="Y4308" s="315">
        <v>127200</v>
      </c>
      <c r="Z4308" s="85">
        <v>0.02</v>
      </c>
      <c r="AA4308" s="79">
        <f t="shared" si="3279"/>
        <v>25.44</v>
      </c>
    </row>
    <row r="4309" spans="1:27" s="87" customFormat="1" ht="30" customHeight="1">
      <c r="A4309" s="624"/>
      <c r="B4309" s="79"/>
      <c r="C4309" s="78"/>
      <c r="D4309" s="78"/>
      <c r="E4309" s="78"/>
      <c r="F4309" s="78"/>
      <c r="G4309" s="78"/>
      <c r="H4309" s="85"/>
      <c r="I4309" s="85"/>
      <c r="J4309" s="85">
        <f t="shared" ref="J4309:J4312" si="3315">H4309*I4309</f>
        <v>0</v>
      </c>
      <c r="K4309" s="90">
        <v>2</v>
      </c>
      <c r="L4309" s="85" t="s">
        <v>226</v>
      </c>
      <c r="M4309" s="85" t="s">
        <v>59</v>
      </c>
      <c r="N4309" s="90">
        <v>2</v>
      </c>
      <c r="O4309" s="85">
        <v>78</v>
      </c>
      <c r="P4309" s="85">
        <v>100</v>
      </c>
      <c r="Q4309" s="70">
        <v>6350</v>
      </c>
      <c r="R4309" s="70">
        <f t="shared" ref="R4309:R4312" si="3316">O4309*Q4309</f>
        <v>495300</v>
      </c>
      <c r="S4309" s="84">
        <v>16</v>
      </c>
      <c r="T4309" s="84">
        <v>22</v>
      </c>
      <c r="U4309" s="59">
        <f t="shared" ref="U4309:U4312" si="3317">R4309-R4309*T4309/100</f>
        <v>386334</v>
      </c>
      <c r="V4309" s="59">
        <f t="shared" ref="V4309:V4312" si="3318">J4309+U4309</f>
        <v>386334</v>
      </c>
      <c r="W4309" s="59">
        <f t="shared" ref="W4309:W4312" si="3319">V4309*P4309/100</f>
        <v>386334</v>
      </c>
      <c r="X4309" s="59" t="s">
        <v>60</v>
      </c>
      <c r="Y4309" s="70">
        <v>0</v>
      </c>
      <c r="Z4309" s="85">
        <v>0</v>
      </c>
      <c r="AA4309" s="79">
        <f t="shared" si="3279"/>
        <v>0</v>
      </c>
    </row>
    <row r="4310" spans="1:27" s="87" customFormat="1" ht="30" customHeight="1">
      <c r="A4310" s="624">
        <v>2295</v>
      </c>
      <c r="B4310" s="79" t="s">
        <v>25</v>
      </c>
      <c r="C4310" s="78">
        <v>10082</v>
      </c>
      <c r="D4310" s="78">
        <v>16</v>
      </c>
      <c r="E4310" s="78">
        <v>2</v>
      </c>
      <c r="F4310" s="78">
        <v>57</v>
      </c>
      <c r="G4310" s="78">
        <v>1</v>
      </c>
      <c r="H4310" s="85">
        <v>6657</v>
      </c>
      <c r="I4310" s="85">
        <v>150</v>
      </c>
      <c r="J4310" s="85">
        <f t="shared" si="3315"/>
        <v>998550</v>
      </c>
      <c r="K4310" s="85"/>
      <c r="L4310" s="85"/>
      <c r="M4310" s="85"/>
      <c r="N4310" s="85"/>
      <c r="O4310" s="85"/>
      <c r="P4310" s="85">
        <v>100</v>
      </c>
      <c r="Q4310" s="59"/>
      <c r="R4310" s="59">
        <f t="shared" si="3316"/>
        <v>0</v>
      </c>
      <c r="S4310" s="59"/>
      <c r="T4310" s="59"/>
      <c r="U4310" s="59">
        <f t="shared" si="3317"/>
        <v>0</v>
      </c>
      <c r="V4310" s="59">
        <f t="shared" si="3318"/>
        <v>998550</v>
      </c>
      <c r="W4310" s="59">
        <f t="shared" si="3319"/>
        <v>998550</v>
      </c>
      <c r="X4310" s="59"/>
      <c r="Y4310" s="70">
        <v>998550</v>
      </c>
      <c r="Z4310" s="85">
        <v>0.01</v>
      </c>
      <c r="AA4310" s="79">
        <f t="shared" si="3279"/>
        <v>99.855000000000004</v>
      </c>
    </row>
    <row r="4311" spans="1:27" s="87" customFormat="1" ht="30" customHeight="1">
      <c r="A4311" s="624">
        <v>2296</v>
      </c>
      <c r="B4311" s="79" t="s">
        <v>25</v>
      </c>
      <c r="C4311" s="78">
        <v>7897</v>
      </c>
      <c r="D4311" s="78">
        <v>1</v>
      </c>
      <c r="E4311" s="78">
        <v>0</v>
      </c>
      <c r="F4311" s="78">
        <v>29</v>
      </c>
      <c r="G4311" s="78">
        <v>1</v>
      </c>
      <c r="H4311" s="85">
        <v>429</v>
      </c>
      <c r="I4311" s="85">
        <v>150</v>
      </c>
      <c r="J4311" s="85">
        <f t="shared" si="3315"/>
        <v>64350</v>
      </c>
      <c r="K4311" s="85"/>
      <c r="L4311" s="85"/>
      <c r="M4311" s="85"/>
      <c r="N4311" s="85"/>
      <c r="O4311" s="85"/>
      <c r="P4311" s="85">
        <v>100</v>
      </c>
      <c r="Q4311" s="59"/>
      <c r="R4311" s="59">
        <f t="shared" si="3316"/>
        <v>0</v>
      </c>
      <c r="S4311" s="59"/>
      <c r="T4311" s="59"/>
      <c r="U4311" s="59">
        <f t="shared" si="3317"/>
        <v>0</v>
      </c>
      <c r="V4311" s="59">
        <f t="shared" si="3318"/>
        <v>64350</v>
      </c>
      <c r="W4311" s="59">
        <f t="shared" si="3319"/>
        <v>64350</v>
      </c>
      <c r="X4311" s="59"/>
      <c r="Y4311" s="59">
        <v>64350</v>
      </c>
      <c r="Z4311" s="85">
        <v>0.01</v>
      </c>
      <c r="AA4311" s="79">
        <f t="shared" si="3279"/>
        <v>6.4349999999999996</v>
      </c>
    </row>
    <row r="4312" spans="1:27" s="348" customFormat="1" ht="30" customHeight="1">
      <c r="A4312" s="628">
        <v>2297</v>
      </c>
      <c r="B4312" s="305" t="s">
        <v>57</v>
      </c>
      <c r="C4312" s="105" t="s">
        <v>29</v>
      </c>
      <c r="D4312" s="105">
        <v>10</v>
      </c>
      <c r="E4312" s="105">
        <v>0</v>
      </c>
      <c r="F4312" s="105">
        <v>0</v>
      </c>
      <c r="G4312" s="105">
        <v>1</v>
      </c>
      <c r="H4312" s="302">
        <v>4000</v>
      </c>
      <c r="I4312" s="302">
        <v>100</v>
      </c>
      <c r="J4312" s="107">
        <f t="shared" si="3315"/>
        <v>400000</v>
      </c>
      <c r="K4312" s="302"/>
      <c r="L4312" s="302"/>
      <c r="M4312" s="302"/>
      <c r="N4312" s="302"/>
      <c r="O4312" s="302"/>
      <c r="P4312" s="302">
        <v>100</v>
      </c>
      <c r="Q4312" s="300"/>
      <c r="R4312" s="300">
        <f t="shared" si="3316"/>
        <v>0</v>
      </c>
      <c r="S4312" s="300"/>
      <c r="T4312" s="300"/>
      <c r="U4312" s="300">
        <f t="shared" si="3317"/>
        <v>0</v>
      </c>
      <c r="V4312" s="300">
        <f t="shared" si="3318"/>
        <v>400000</v>
      </c>
      <c r="W4312" s="300">
        <f t="shared" si="3319"/>
        <v>400000</v>
      </c>
      <c r="X4312" s="300"/>
      <c r="Y4312" s="107">
        <f>J4312</f>
        <v>400000</v>
      </c>
      <c r="Z4312" s="302">
        <v>0.01</v>
      </c>
      <c r="AA4312" s="305">
        <f t="shared" si="3279"/>
        <v>40</v>
      </c>
    </row>
    <row r="4313" spans="1:27" s="87" customFormat="1" ht="30" customHeight="1">
      <c r="A4313" s="624">
        <v>2298</v>
      </c>
      <c r="B4313" s="79" t="s">
        <v>25</v>
      </c>
      <c r="C4313" s="78">
        <v>3302</v>
      </c>
      <c r="D4313" s="78">
        <v>0</v>
      </c>
      <c r="E4313" s="78">
        <v>3</v>
      </c>
      <c r="F4313" s="78">
        <v>15</v>
      </c>
      <c r="G4313" s="78">
        <v>1</v>
      </c>
      <c r="H4313" s="70">
        <v>315</v>
      </c>
      <c r="I4313" s="70">
        <v>400</v>
      </c>
      <c r="J4313" s="70">
        <f>H4313*I4313</f>
        <v>126000</v>
      </c>
      <c r="K4313" s="90">
        <v>1</v>
      </c>
      <c r="L4313" s="85" t="s">
        <v>226</v>
      </c>
      <c r="M4313" s="85" t="s">
        <v>59</v>
      </c>
      <c r="N4313" s="90">
        <v>2</v>
      </c>
      <c r="O4313" s="85">
        <v>150</v>
      </c>
      <c r="P4313" s="85">
        <v>100</v>
      </c>
      <c r="Q4313" s="70">
        <v>6350</v>
      </c>
      <c r="R4313" s="70">
        <f>O4313*Q4313</f>
        <v>952500</v>
      </c>
      <c r="S4313" s="84">
        <v>2</v>
      </c>
      <c r="T4313" s="84">
        <v>2</v>
      </c>
      <c r="U4313" s="70">
        <f>R4313-R4313*T4313/100</f>
        <v>933450</v>
      </c>
      <c r="V4313" s="70">
        <f>J4313+U4313</f>
        <v>1059450</v>
      </c>
      <c r="W4313" s="70">
        <f>V4313*P4313/100</f>
        <v>1059450</v>
      </c>
      <c r="X4313" s="70" t="s">
        <v>60</v>
      </c>
      <c r="Y4313" s="315">
        <v>126000</v>
      </c>
      <c r="Z4313" s="85">
        <v>0.02</v>
      </c>
      <c r="AA4313" s="79">
        <f t="shared" si="3279"/>
        <v>25.2</v>
      </c>
    </row>
    <row r="4314" spans="1:27" s="87" customFormat="1" ht="30" customHeight="1">
      <c r="A4314" s="624"/>
      <c r="B4314" s="79"/>
      <c r="C4314" s="78"/>
      <c r="D4314" s="78"/>
      <c r="E4314" s="78"/>
      <c r="F4314" s="78"/>
      <c r="G4314" s="78"/>
      <c r="H4314" s="70"/>
      <c r="I4314" s="70"/>
      <c r="J4314" s="70">
        <f t="shared" ref="J4314:J4315" si="3320">H4314*I4314</f>
        <v>0</v>
      </c>
      <c r="K4314" s="90">
        <v>2</v>
      </c>
      <c r="L4314" s="85" t="s">
        <v>162</v>
      </c>
      <c r="M4314" s="85" t="s">
        <v>27</v>
      </c>
      <c r="N4314" s="90">
        <v>1</v>
      </c>
      <c r="O4314" s="85">
        <v>6</v>
      </c>
      <c r="P4314" s="85">
        <v>100</v>
      </c>
      <c r="Q4314" s="70">
        <v>5150</v>
      </c>
      <c r="R4314" s="70">
        <f t="shared" ref="R4314:R4315" si="3321">O4314*Q4314</f>
        <v>30900</v>
      </c>
      <c r="S4314" s="84">
        <v>21</v>
      </c>
      <c r="T4314" s="84">
        <v>93</v>
      </c>
      <c r="U4314" s="70">
        <f t="shared" ref="U4314:U4315" si="3322">R4314-R4314*T4314/100</f>
        <v>2163</v>
      </c>
      <c r="V4314" s="70">
        <f t="shared" ref="V4314:V4315" si="3323">J4314+U4314</f>
        <v>2163</v>
      </c>
      <c r="W4314" s="70">
        <f t="shared" ref="W4314:W4315" si="3324">V4314*P4314/100</f>
        <v>2163</v>
      </c>
      <c r="X4314" s="70"/>
      <c r="Y4314" s="70">
        <v>0</v>
      </c>
      <c r="Z4314" s="85">
        <v>0</v>
      </c>
      <c r="AA4314" s="79">
        <f t="shared" si="3279"/>
        <v>0</v>
      </c>
    </row>
    <row r="4315" spans="1:27" s="87" customFormat="1" ht="30" customHeight="1">
      <c r="A4315" s="624">
        <v>2299</v>
      </c>
      <c r="B4315" s="79" t="s">
        <v>25</v>
      </c>
      <c r="C4315" s="78">
        <v>3210</v>
      </c>
      <c r="D4315" s="78">
        <v>35</v>
      </c>
      <c r="E4315" s="78">
        <v>1</v>
      </c>
      <c r="F4315" s="78">
        <v>34</v>
      </c>
      <c r="G4315" s="78">
        <v>1</v>
      </c>
      <c r="H4315" s="70">
        <v>14134</v>
      </c>
      <c r="I4315" s="70">
        <v>150</v>
      </c>
      <c r="J4315" s="84">
        <f t="shared" si="3320"/>
        <v>2120100</v>
      </c>
      <c r="K4315" s="85"/>
      <c r="L4315" s="85"/>
      <c r="M4315" s="85"/>
      <c r="N4315" s="85"/>
      <c r="O4315" s="85"/>
      <c r="P4315" s="85">
        <v>100</v>
      </c>
      <c r="Q4315" s="70"/>
      <c r="R4315" s="70">
        <f t="shared" si="3321"/>
        <v>0</v>
      </c>
      <c r="S4315" s="70"/>
      <c r="T4315" s="70"/>
      <c r="U4315" s="70">
        <f t="shared" si="3322"/>
        <v>0</v>
      </c>
      <c r="V4315" s="70">
        <f t="shared" si="3323"/>
        <v>2120100</v>
      </c>
      <c r="W4315" s="70">
        <f t="shared" si="3324"/>
        <v>2120100</v>
      </c>
      <c r="X4315" s="70"/>
      <c r="Y4315" s="84">
        <v>2120100</v>
      </c>
      <c r="Z4315" s="85">
        <v>0.01</v>
      </c>
      <c r="AA4315" s="79">
        <f t="shared" si="3279"/>
        <v>212.01</v>
      </c>
    </row>
    <row r="4316" spans="1:27" s="87" customFormat="1" ht="30" customHeight="1">
      <c r="A4316" s="624">
        <v>2300</v>
      </c>
      <c r="B4316" s="79" t="s">
        <v>25</v>
      </c>
      <c r="C4316" s="78">
        <v>307</v>
      </c>
      <c r="D4316" s="78">
        <v>0</v>
      </c>
      <c r="E4316" s="78">
        <v>2</v>
      </c>
      <c r="F4316" s="78">
        <v>1</v>
      </c>
      <c r="G4316" s="78">
        <v>2</v>
      </c>
      <c r="H4316" s="85">
        <v>201</v>
      </c>
      <c r="I4316" s="85">
        <v>150</v>
      </c>
      <c r="J4316" s="59">
        <f>H4316*I4316</f>
        <v>30150</v>
      </c>
      <c r="K4316" s="90">
        <v>1</v>
      </c>
      <c r="L4316" s="85" t="s">
        <v>226</v>
      </c>
      <c r="M4316" s="85" t="s">
        <v>59</v>
      </c>
      <c r="N4316" s="90">
        <v>2</v>
      </c>
      <c r="O4316" s="85">
        <v>204</v>
      </c>
      <c r="P4316" s="85">
        <v>100</v>
      </c>
      <c r="Q4316" s="84">
        <v>6350</v>
      </c>
      <c r="R4316" s="84">
        <f>O4316*Q4316</f>
        <v>1295400</v>
      </c>
      <c r="S4316" s="84">
        <v>6</v>
      </c>
      <c r="T4316" s="84">
        <v>6</v>
      </c>
      <c r="U4316" s="70">
        <f>R4316-R4316*T4316/100</f>
        <v>1217676</v>
      </c>
      <c r="V4316" s="70">
        <f>J4316+U4316</f>
        <v>1247826</v>
      </c>
      <c r="W4316" s="70">
        <f>V4316*P4316/100</f>
        <v>1247826</v>
      </c>
      <c r="X4316" s="59" t="s">
        <v>60</v>
      </c>
      <c r="Y4316" s="92">
        <v>30150</v>
      </c>
      <c r="Z4316" s="85">
        <v>0.02</v>
      </c>
      <c r="AA4316" s="79">
        <f t="shared" si="3279"/>
        <v>6.03</v>
      </c>
    </row>
    <row r="4317" spans="1:27" s="348" customFormat="1" ht="30" customHeight="1">
      <c r="A4317" s="628">
        <v>2301</v>
      </c>
      <c r="B4317" s="305" t="s">
        <v>25</v>
      </c>
      <c r="C4317" s="105">
        <v>3312</v>
      </c>
      <c r="D4317" s="105">
        <v>0</v>
      </c>
      <c r="E4317" s="105">
        <v>3</v>
      </c>
      <c r="F4317" s="105">
        <v>32</v>
      </c>
      <c r="G4317" s="105">
        <v>1</v>
      </c>
      <c r="H4317" s="302">
        <v>332</v>
      </c>
      <c r="I4317" s="302">
        <v>150</v>
      </c>
      <c r="J4317" s="300">
        <f>H4317*I4317</f>
        <v>49800</v>
      </c>
      <c r="K4317" s="218"/>
      <c r="L4317" s="302"/>
      <c r="M4317" s="302"/>
      <c r="N4317" s="218"/>
      <c r="O4317" s="302"/>
      <c r="P4317" s="302">
        <v>100</v>
      </c>
      <c r="Q4317" s="106"/>
      <c r="R4317" s="106"/>
      <c r="S4317" s="300"/>
      <c r="T4317" s="300"/>
      <c r="U4317" s="107">
        <f>R4317-R4317*T4317/100</f>
        <v>0</v>
      </c>
      <c r="V4317" s="107">
        <f>J4317+U4317</f>
        <v>49800</v>
      </c>
      <c r="W4317" s="107">
        <f>V4317*P4317/100</f>
        <v>49800</v>
      </c>
      <c r="X4317" s="300"/>
      <c r="Y4317" s="304">
        <v>49800</v>
      </c>
      <c r="Z4317" s="302">
        <v>0.01</v>
      </c>
      <c r="AA4317" s="305">
        <f t="shared" si="3279"/>
        <v>4.9800000000000004</v>
      </c>
    </row>
    <row r="4318" spans="1:27" s="87" customFormat="1" ht="30" customHeight="1">
      <c r="A4318" s="624">
        <v>2302</v>
      </c>
      <c r="B4318" s="79" t="s">
        <v>25</v>
      </c>
      <c r="C4318" s="78">
        <v>6353</v>
      </c>
      <c r="D4318" s="78">
        <v>0</v>
      </c>
      <c r="E4318" s="78">
        <v>1</v>
      </c>
      <c r="F4318" s="78">
        <v>24</v>
      </c>
      <c r="G4318" s="78">
        <v>2</v>
      </c>
      <c r="H4318" s="59">
        <v>124</v>
      </c>
      <c r="I4318" s="85">
        <v>100</v>
      </c>
      <c r="J4318" s="59">
        <f>H4318*I4318</f>
        <v>12400</v>
      </c>
      <c r="K4318" s="90">
        <v>1</v>
      </c>
      <c r="L4318" s="85" t="s">
        <v>226</v>
      </c>
      <c r="M4318" s="85" t="s">
        <v>202</v>
      </c>
      <c r="N4318" s="85">
        <v>2</v>
      </c>
      <c r="O4318" s="85">
        <v>252</v>
      </c>
      <c r="P4318" s="85">
        <v>100</v>
      </c>
      <c r="Q4318" s="70">
        <v>6350</v>
      </c>
      <c r="R4318" s="84">
        <f>O4318*Q4318</f>
        <v>1600200</v>
      </c>
      <c r="S4318" s="84">
        <v>31</v>
      </c>
      <c r="T4318" s="84">
        <v>85</v>
      </c>
      <c r="U4318" s="59">
        <f>R4318-R4318*T4318/100</f>
        <v>240030</v>
      </c>
      <c r="V4318" s="59">
        <f>J4318+U4318</f>
        <v>252430</v>
      </c>
      <c r="W4318" s="59">
        <f>V4318*P4318/100</f>
        <v>252430</v>
      </c>
      <c r="X4318" s="59"/>
      <c r="Y4318" s="92">
        <v>12400</v>
      </c>
      <c r="Z4318" s="85">
        <v>0.02</v>
      </c>
      <c r="AA4318" s="79">
        <f t="shared" si="3279"/>
        <v>2.48</v>
      </c>
    </row>
    <row r="4319" spans="1:27" s="87" customFormat="1" ht="30" customHeight="1">
      <c r="A4319" s="624"/>
      <c r="B4319" s="79"/>
      <c r="C4319" s="78"/>
      <c r="D4319" s="78"/>
      <c r="E4319" s="78"/>
      <c r="F4319" s="78"/>
      <c r="G4319" s="78"/>
      <c r="H4319" s="59"/>
      <c r="I4319" s="85"/>
      <c r="J4319" s="59">
        <f t="shared" ref="J4319:J4320" si="3325">H4319*I4319</f>
        <v>0</v>
      </c>
      <c r="K4319" s="90">
        <v>2</v>
      </c>
      <c r="L4319" s="85" t="s">
        <v>226</v>
      </c>
      <c r="M4319" s="85" t="s">
        <v>59</v>
      </c>
      <c r="N4319" s="85">
        <v>2</v>
      </c>
      <c r="O4319" s="85">
        <v>120</v>
      </c>
      <c r="P4319" s="85">
        <v>100</v>
      </c>
      <c r="Q4319" s="70">
        <v>6350</v>
      </c>
      <c r="R4319" s="70">
        <f t="shared" ref="R4319:R4320" si="3326">O4319*Q4319</f>
        <v>762000</v>
      </c>
      <c r="S4319" s="84">
        <v>6</v>
      </c>
      <c r="T4319" s="84">
        <v>6</v>
      </c>
      <c r="U4319" s="59">
        <f t="shared" ref="U4319:U4320" si="3327">R4319-R4319*T4319/100</f>
        <v>716280</v>
      </c>
      <c r="V4319" s="59">
        <f t="shared" ref="V4319:V4320" si="3328">J4319+U4319</f>
        <v>716280</v>
      </c>
      <c r="W4319" s="59">
        <f t="shared" ref="W4319:W4320" si="3329">V4319*P4319/100</f>
        <v>716280</v>
      </c>
      <c r="X4319" s="59"/>
      <c r="Y4319" s="70">
        <v>723900</v>
      </c>
      <c r="Z4319" s="85">
        <v>0.02</v>
      </c>
      <c r="AA4319" s="79">
        <f t="shared" si="3279"/>
        <v>144.78</v>
      </c>
    </row>
    <row r="4320" spans="1:27" s="87" customFormat="1" ht="30" customHeight="1">
      <c r="A4320" s="624">
        <v>2303</v>
      </c>
      <c r="B4320" s="79" t="s">
        <v>25</v>
      </c>
      <c r="C4320" s="78">
        <v>1945</v>
      </c>
      <c r="D4320" s="78">
        <v>23</v>
      </c>
      <c r="E4320" s="78">
        <v>0</v>
      </c>
      <c r="F4320" s="78">
        <v>43</v>
      </c>
      <c r="G4320" s="78">
        <v>1</v>
      </c>
      <c r="H4320" s="59">
        <v>9243</v>
      </c>
      <c r="I4320" s="85">
        <v>100</v>
      </c>
      <c r="J4320" s="70">
        <f t="shared" si="3325"/>
        <v>924300</v>
      </c>
      <c r="K4320" s="85"/>
      <c r="L4320" s="85"/>
      <c r="M4320" s="85"/>
      <c r="N4320" s="85"/>
      <c r="O4320" s="85"/>
      <c r="P4320" s="85">
        <v>100</v>
      </c>
      <c r="Q4320" s="59"/>
      <c r="R4320" s="59">
        <f t="shared" si="3326"/>
        <v>0</v>
      </c>
      <c r="S4320" s="59"/>
      <c r="T4320" s="59"/>
      <c r="U4320" s="59">
        <f t="shared" si="3327"/>
        <v>0</v>
      </c>
      <c r="V4320" s="59">
        <f t="shared" si="3328"/>
        <v>924300</v>
      </c>
      <c r="W4320" s="59">
        <f t="shared" si="3329"/>
        <v>924300</v>
      </c>
      <c r="X4320" s="59"/>
      <c r="Y4320" s="70">
        <v>924300</v>
      </c>
      <c r="Z4320" s="85">
        <v>0.01</v>
      </c>
      <c r="AA4320" s="79">
        <f t="shared" si="3279"/>
        <v>92.43</v>
      </c>
    </row>
    <row r="4321" spans="1:27" s="87" customFormat="1" ht="30" customHeight="1">
      <c r="A4321" s="624">
        <v>2304</v>
      </c>
      <c r="B4321" s="79" t="s">
        <v>57</v>
      </c>
      <c r="C4321" s="78" t="s">
        <v>29</v>
      </c>
      <c r="D4321" s="78">
        <v>0</v>
      </c>
      <c r="E4321" s="78">
        <v>0</v>
      </c>
      <c r="F4321" s="78">
        <v>55</v>
      </c>
      <c r="G4321" s="78">
        <v>2</v>
      </c>
      <c r="H4321" s="59">
        <v>55</v>
      </c>
      <c r="I4321" s="85">
        <v>400</v>
      </c>
      <c r="J4321" s="59">
        <f>H4321*I4321</f>
        <v>22000</v>
      </c>
      <c r="K4321" s="90">
        <v>1</v>
      </c>
      <c r="L4321" s="85" t="s">
        <v>226</v>
      </c>
      <c r="M4321" s="85" t="s">
        <v>202</v>
      </c>
      <c r="N4321" s="90">
        <v>2</v>
      </c>
      <c r="O4321" s="85">
        <v>216</v>
      </c>
      <c r="P4321" s="85">
        <v>100</v>
      </c>
      <c r="Q4321" s="70">
        <v>6350</v>
      </c>
      <c r="R4321" s="84">
        <f>O4321*Q4321</f>
        <v>1371600</v>
      </c>
      <c r="S4321" s="84">
        <v>43</v>
      </c>
      <c r="T4321" s="84">
        <v>85</v>
      </c>
      <c r="U4321" s="59">
        <f>R4321-R4321*T4321/100</f>
        <v>205740</v>
      </c>
      <c r="V4321" s="59">
        <f>J4321+U4321</f>
        <v>227740</v>
      </c>
      <c r="W4321" s="59">
        <f>V4321*P4321/100</f>
        <v>227740</v>
      </c>
      <c r="X4321" s="59" t="s">
        <v>60</v>
      </c>
      <c r="Y4321" s="92">
        <v>22000</v>
      </c>
      <c r="Z4321" s="85">
        <v>0.02</v>
      </c>
      <c r="AA4321" s="79">
        <f t="shared" si="3279"/>
        <v>4.4000000000000004</v>
      </c>
    </row>
    <row r="4322" spans="1:27" s="87" customFormat="1" ht="30" customHeight="1">
      <c r="A4322" s="624">
        <v>2305</v>
      </c>
      <c r="B4322" s="79" t="s">
        <v>25</v>
      </c>
      <c r="C4322" s="78">
        <v>8247</v>
      </c>
      <c r="D4322" s="78">
        <v>6</v>
      </c>
      <c r="E4322" s="78">
        <v>1</v>
      </c>
      <c r="F4322" s="78">
        <v>34</v>
      </c>
      <c r="G4322" s="78">
        <v>1</v>
      </c>
      <c r="H4322" s="59">
        <v>2534</v>
      </c>
      <c r="I4322" s="85">
        <v>150</v>
      </c>
      <c r="J4322" s="70">
        <f t="shared" ref="J4322:J4323" si="3330">H4322*I4322</f>
        <v>380100</v>
      </c>
      <c r="K4322" s="85"/>
      <c r="L4322" s="85"/>
      <c r="M4322" s="85"/>
      <c r="N4322" s="85"/>
      <c r="O4322" s="85"/>
      <c r="P4322" s="85">
        <v>100</v>
      </c>
      <c r="Q4322" s="59"/>
      <c r="R4322" s="59">
        <f t="shared" ref="R4322:R4323" si="3331">O4322*Q4322</f>
        <v>0</v>
      </c>
      <c r="S4322" s="59"/>
      <c r="T4322" s="59"/>
      <c r="U4322" s="59">
        <f t="shared" ref="U4322:U4323" si="3332">R4322-R4322*T4322/100</f>
        <v>0</v>
      </c>
      <c r="V4322" s="59">
        <f t="shared" ref="V4322:V4323" si="3333">J4322+U4322</f>
        <v>380100</v>
      </c>
      <c r="W4322" s="59">
        <f t="shared" ref="W4322:W4323" si="3334">V4322*P4322/100</f>
        <v>380100</v>
      </c>
      <c r="X4322" s="59"/>
      <c r="Y4322" s="70">
        <v>380100</v>
      </c>
      <c r="Z4322" s="85">
        <v>0.01</v>
      </c>
      <c r="AA4322" s="79">
        <f t="shared" si="3279"/>
        <v>38.01</v>
      </c>
    </row>
    <row r="4323" spans="1:27" s="87" customFormat="1" ht="30" customHeight="1">
      <c r="A4323" s="624">
        <v>2306</v>
      </c>
      <c r="B4323" s="79" t="s">
        <v>25</v>
      </c>
      <c r="C4323" s="78">
        <v>7713</v>
      </c>
      <c r="D4323" s="78">
        <v>9</v>
      </c>
      <c r="E4323" s="78">
        <v>0</v>
      </c>
      <c r="F4323" s="78">
        <v>45</v>
      </c>
      <c r="G4323" s="78">
        <v>1</v>
      </c>
      <c r="H4323" s="59">
        <v>3645</v>
      </c>
      <c r="I4323" s="85">
        <v>150</v>
      </c>
      <c r="J4323" s="70">
        <f t="shared" si="3330"/>
        <v>546750</v>
      </c>
      <c r="K4323" s="85"/>
      <c r="L4323" s="85"/>
      <c r="M4323" s="85"/>
      <c r="N4323" s="85"/>
      <c r="O4323" s="85"/>
      <c r="P4323" s="85">
        <v>100</v>
      </c>
      <c r="Q4323" s="59"/>
      <c r="R4323" s="59">
        <f t="shared" si="3331"/>
        <v>0</v>
      </c>
      <c r="S4323" s="59"/>
      <c r="T4323" s="59"/>
      <c r="U4323" s="59">
        <f t="shared" si="3332"/>
        <v>0</v>
      </c>
      <c r="V4323" s="59">
        <f t="shared" si="3333"/>
        <v>546750</v>
      </c>
      <c r="W4323" s="59">
        <f t="shared" si="3334"/>
        <v>546750</v>
      </c>
      <c r="X4323" s="59"/>
      <c r="Y4323" s="70">
        <v>546750</v>
      </c>
      <c r="Z4323" s="85">
        <v>0.01</v>
      </c>
      <c r="AA4323" s="79">
        <f t="shared" si="3279"/>
        <v>54.674999999999997</v>
      </c>
    </row>
    <row r="4324" spans="1:27" s="97" customFormat="1" ht="26.1" customHeight="1">
      <c r="A4324" s="624">
        <v>2307</v>
      </c>
      <c r="B4324" s="79" t="s">
        <v>25</v>
      </c>
      <c r="C4324" s="78">
        <v>6325</v>
      </c>
      <c r="D4324" s="78">
        <v>0</v>
      </c>
      <c r="E4324" s="78">
        <v>2</v>
      </c>
      <c r="F4324" s="78">
        <v>83</v>
      </c>
      <c r="G4324" s="78">
        <v>2</v>
      </c>
      <c r="H4324" s="85">
        <v>141.5</v>
      </c>
      <c r="I4324" s="85">
        <v>400</v>
      </c>
      <c r="J4324" s="59">
        <f>H4324*I4324</f>
        <v>56600</v>
      </c>
      <c r="K4324" s="90">
        <v>1</v>
      </c>
      <c r="L4324" s="85" t="s">
        <v>226</v>
      </c>
      <c r="M4324" s="85" t="s">
        <v>59</v>
      </c>
      <c r="N4324" s="90">
        <v>2</v>
      </c>
      <c r="O4324" s="85">
        <v>54</v>
      </c>
      <c r="P4324" s="85">
        <v>100</v>
      </c>
      <c r="Q4324" s="70">
        <v>6350</v>
      </c>
      <c r="R4324" s="70">
        <f>O4324*Q4324</f>
        <v>342900</v>
      </c>
      <c r="S4324" s="84">
        <v>21</v>
      </c>
      <c r="T4324" s="84">
        <v>32</v>
      </c>
      <c r="U4324" s="59">
        <f>R4324-R4324*T4324/100</f>
        <v>233172</v>
      </c>
      <c r="V4324" s="59">
        <f>J4324+U4324</f>
        <v>289772</v>
      </c>
      <c r="W4324" s="59">
        <f>V4324*P4324/100</f>
        <v>289772</v>
      </c>
      <c r="X4324" s="85"/>
      <c r="Y4324" s="92">
        <f>J4324</f>
        <v>56600</v>
      </c>
      <c r="Z4324" s="85">
        <v>0.02</v>
      </c>
      <c r="AA4324" s="79">
        <f t="shared" si="3279"/>
        <v>11.32</v>
      </c>
    </row>
    <row r="4325" spans="1:27" s="97" customFormat="1" ht="26.1" customHeight="1">
      <c r="A4325" s="79"/>
      <c r="B4325" s="79"/>
      <c r="C4325" s="79"/>
      <c r="D4325" s="79"/>
      <c r="E4325" s="79"/>
      <c r="F4325" s="79"/>
      <c r="G4325" s="79"/>
      <c r="H4325" s="85">
        <v>141.5</v>
      </c>
      <c r="I4325" s="85">
        <v>400</v>
      </c>
      <c r="J4325" s="59">
        <f t="shared" ref="J4325" si="3335">H4325*I4325</f>
        <v>56600</v>
      </c>
      <c r="K4325" s="90">
        <v>2</v>
      </c>
      <c r="L4325" s="85" t="s">
        <v>226</v>
      </c>
      <c r="M4325" s="85" t="s">
        <v>59</v>
      </c>
      <c r="N4325" s="90">
        <v>2</v>
      </c>
      <c r="O4325" s="85">
        <v>152</v>
      </c>
      <c r="P4325" s="85">
        <v>100</v>
      </c>
      <c r="Q4325" s="70">
        <v>6350</v>
      </c>
      <c r="R4325" s="70">
        <f t="shared" ref="R4325" si="3336">O4325*Q4325</f>
        <v>965200</v>
      </c>
      <c r="S4325" s="84">
        <v>21</v>
      </c>
      <c r="T4325" s="84">
        <v>32</v>
      </c>
      <c r="U4325" s="59">
        <f t="shared" ref="U4325" si="3337">R4325-R4325*T4325/100</f>
        <v>656336</v>
      </c>
      <c r="V4325" s="59">
        <f t="shared" ref="V4325" si="3338">J4325+U4325</f>
        <v>712936</v>
      </c>
      <c r="W4325" s="59">
        <f t="shared" ref="W4325" si="3339">V4325*P4325/100</f>
        <v>712936</v>
      </c>
      <c r="X4325" s="85"/>
      <c r="Y4325" s="92">
        <f>J4325</f>
        <v>56600</v>
      </c>
      <c r="Z4325" s="85">
        <v>0.02</v>
      </c>
      <c r="AA4325" s="79">
        <f t="shared" si="3279"/>
        <v>11.32</v>
      </c>
    </row>
    <row r="4326" spans="1:27" s="87" customFormat="1" ht="30" customHeight="1">
      <c r="A4326" s="624">
        <v>2308</v>
      </c>
      <c r="B4326" s="79" t="s">
        <v>25</v>
      </c>
      <c r="C4326" s="78">
        <v>8375</v>
      </c>
      <c r="D4326" s="78">
        <v>0</v>
      </c>
      <c r="E4326" s="78">
        <v>0</v>
      </c>
      <c r="F4326" s="78">
        <v>94</v>
      </c>
      <c r="G4326" s="78">
        <v>2</v>
      </c>
      <c r="H4326" s="85">
        <v>94</v>
      </c>
      <c r="I4326" s="85">
        <v>400</v>
      </c>
      <c r="J4326" s="59">
        <f>H4326*I4326</f>
        <v>37600</v>
      </c>
      <c r="K4326" s="90">
        <v>1</v>
      </c>
      <c r="L4326" s="85" t="s">
        <v>226</v>
      </c>
      <c r="M4326" s="85" t="s">
        <v>59</v>
      </c>
      <c r="N4326" s="85">
        <v>2</v>
      </c>
      <c r="O4326" s="85">
        <v>48</v>
      </c>
      <c r="P4326" s="85">
        <v>100</v>
      </c>
      <c r="Q4326" s="70">
        <v>6350</v>
      </c>
      <c r="R4326" s="70">
        <f>O4326*Q4326</f>
        <v>304800</v>
      </c>
      <c r="S4326" s="84">
        <v>35</v>
      </c>
      <c r="T4326" s="84">
        <v>60</v>
      </c>
      <c r="U4326" s="59">
        <f>R4326-R4326*T4326/100</f>
        <v>121920</v>
      </c>
      <c r="V4326" s="59">
        <f>J4326+U4326</f>
        <v>159520</v>
      </c>
      <c r="W4326" s="59">
        <f>V4326*P4326/100</f>
        <v>159520</v>
      </c>
      <c r="X4326" s="59" t="s">
        <v>60</v>
      </c>
      <c r="Y4326" s="92">
        <v>37600</v>
      </c>
      <c r="Z4326" s="85">
        <v>0.02</v>
      </c>
      <c r="AA4326" s="79">
        <f t="shared" si="3279"/>
        <v>7.52</v>
      </c>
    </row>
    <row r="4327" spans="1:27" s="87" customFormat="1" ht="30" customHeight="1">
      <c r="A4327" s="624"/>
      <c r="B4327" s="79"/>
      <c r="C4327" s="78"/>
      <c r="D4327" s="78"/>
      <c r="E4327" s="78"/>
      <c r="F4327" s="78"/>
      <c r="G4327" s="78"/>
      <c r="H4327" s="85"/>
      <c r="I4327" s="85"/>
      <c r="J4327" s="59">
        <f t="shared" ref="J4327:J4329" si="3340">H4327*I4327</f>
        <v>0</v>
      </c>
      <c r="K4327" s="90">
        <v>2</v>
      </c>
      <c r="L4327" s="85" t="s">
        <v>162</v>
      </c>
      <c r="M4327" s="85" t="s">
        <v>27</v>
      </c>
      <c r="N4327" s="85">
        <v>1</v>
      </c>
      <c r="O4327" s="85">
        <v>8</v>
      </c>
      <c r="P4327" s="85">
        <v>100</v>
      </c>
      <c r="Q4327" s="70">
        <v>5150</v>
      </c>
      <c r="R4327" s="59">
        <f t="shared" ref="R4327:R4329" si="3341">O4327*Q4327</f>
        <v>41200</v>
      </c>
      <c r="S4327" s="84">
        <v>21</v>
      </c>
      <c r="T4327" s="84">
        <v>93</v>
      </c>
      <c r="U4327" s="59">
        <f t="shared" ref="U4327:U4329" si="3342">R4327-R4327*T4327/100</f>
        <v>2884</v>
      </c>
      <c r="V4327" s="59">
        <f t="shared" ref="V4327:V4329" si="3343">J4327+U4327</f>
        <v>2884</v>
      </c>
      <c r="W4327" s="59">
        <f t="shared" ref="W4327:W4329" si="3344">V4327*P4327/100</f>
        <v>2884</v>
      </c>
      <c r="X4327" s="59"/>
      <c r="Y4327" s="59">
        <v>0</v>
      </c>
      <c r="Z4327" s="85">
        <v>0</v>
      </c>
      <c r="AA4327" s="79">
        <f t="shared" si="3279"/>
        <v>0</v>
      </c>
    </row>
    <row r="4328" spans="1:27" s="87" customFormat="1" ht="30" customHeight="1">
      <c r="A4328" s="624">
        <v>2309</v>
      </c>
      <c r="B4328" s="79" t="s">
        <v>25</v>
      </c>
      <c r="C4328" s="78">
        <v>5433</v>
      </c>
      <c r="D4328" s="78">
        <v>0</v>
      </c>
      <c r="E4328" s="78">
        <v>3</v>
      </c>
      <c r="F4328" s="78">
        <v>83</v>
      </c>
      <c r="G4328" s="78">
        <v>1</v>
      </c>
      <c r="H4328" s="85">
        <v>383</v>
      </c>
      <c r="I4328" s="85">
        <v>400</v>
      </c>
      <c r="J4328" s="70">
        <f t="shared" si="3340"/>
        <v>153200</v>
      </c>
      <c r="K4328" s="85"/>
      <c r="L4328" s="85"/>
      <c r="M4328" s="85"/>
      <c r="N4328" s="85"/>
      <c r="O4328" s="85"/>
      <c r="P4328" s="85">
        <v>100</v>
      </c>
      <c r="Q4328" s="59"/>
      <c r="R4328" s="59">
        <f t="shared" si="3341"/>
        <v>0</v>
      </c>
      <c r="S4328" s="59"/>
      <c r="T4328" s="59"/>
      <c r="U4328" s="59">
        <f t="shared" si="3342"/>
        <v>0</v>
      </c>
      <c r="V4328" s="59">
        <f t="shared" si="3343"/>
        <v>153200</v>
      </c>
      <c r="W4328" s="59">
        <f t="shared" si="3344"/>
        <v>153200</v>
      </c>
      <c r="X4328" s="59"/>
      <c r="Y4328" s="70">
        <v>153200</v>
      </c>
      <c r="Z4328" s="85">
        <v>0.01</v>
      </c>
      <c r="AA4328" s="79">
        <f t="shared" si="3279"/>
        <v>15.32</v>
      </c>
    </row>
    <row r="4329" spans="1:27" s="348" customFormat="1" ht="30" customHeight="1">
      <c r="A4329" s="628">
        <v>2310</v>
      </c>
      <c r="B4329" s="305" t="s">
        <v>225</v>
      </c>
      <c r="C4329" s="105" t="s">
        <v>29</v>
      </c>
      <c r="D4329" s="105">
        <v>7</v>
      </c>
      <c r="E4329" s="105">
        <v>0</v>
      </c>
      <c r="F4329" s="105">
        <v>0</v>
      </c>
      <c r="G4329" s="105">
        <v>1</v>
      </c>
      <c r="H4329" s="300">
        <v>2800</v>
      </c>
      <c r="I4329" s="302">
        <v>100</v>
      </c>
      <c r="J4329" s="107">
        <f t="shared" si="3340"/>
        <v>280000</v>
      </c>
      <c r="K4329" s="302"/>
      <c r="L4329" s="302"/>
      <c r="M4329" s="302"/>
      <c r="N4329" s="302"/>
      <c r="O4329" s="302"/>
      <c r="P4329" s="302">
        <v>100</v>
      </c>
      <c r="Q4329" s="300"/>
      <c r="R4329" s="300">
        <f t="shared" si="3341"/>
        <v>0</v>
      </c>
      <c r="S4329" s="300"/>
      <c r="T4329" s="300"/>
      <c r="U4329" s="300">
        <f t="shared" si="3342"/>
        <v>0</v>
      </c>
      <c r="V4329" s="300">
        <f t="shared" si="3343"/>
        <v>280000</v>
      </c>
      <c r="W4329" s="300">
        <f t="shared" si="3344"/>
        <v>280000</v>
      </c>
      <c r="X4329" s="300"/>
      <c r="Y4329" s="107">
        <f>J4329</f>
        <v>280000</v>
      </c>
      <c r="Z4329" s="302">
        <v>0.01</v>
      </c>
      <c r="AA4329" s="305">
        <f t="shared" si="3279"/>
        <v>28</v>
      </c>
    </row>
    <row r="4330" spans="1:27" s="87" customFormat="1" ht="30" customHeight="1">
      <c r="A4330" s="624">
        <v>2311</v>
      </c>
      <c r="B4330" s="79" t="s">
        <v>57</v>
      </c>
      <c r="C4330" s="78"/>
      <c r="D4330" s="78">
        <v>0</v>
      </c>
      <c r="E4330" s="78">
        <v>0</v>
      </c>
      <c r="F4330" s="78">
        <v>21</v>
      </c>
      <c r="G4330" s="78">
        <v>2</v>
      </c>
      <c r="H4330" s="59">
        <v>21</v>
      </c>
      <c r="I4330" s="85">
        <v>400</v>
      </c>
      <c r="J4330" s="70">
        <f>H4330*I4330</f>
        <v>8400</v>
      </c>
      <c r="K4330" s="90">
        <v>1</v>
      </c>
      <c r="L4330" s="85" t="s">
        <v>226</v>
      </c>
      <c r="M4330" s="85" t="s">
        <v>59</v>
      </c>
      <c r="N4330" s="85">
        <v>2</v>
      </c>
      <c r="O4330" s="85">
        <v>84</v>
      </c>
      <c r="P4330" s="85">
        <v>100</v>
      </c>
      <c r="Q4330" s="70">
        <v>6350</v>
      </c>
      <c r="R4330" s="70">
        <f>O4330*Q4330</f>
        <v>533400</v>
      </c>
      <c r="S4330" s="84">
        <v>15</v>
      </c>
      <c r="T4330" s="84">
        <v>20</v>
      </c>
      <c r="U4330" s="59">
        <f>R4330-R4330*T4330/100</f>
        <v>426720</v>
      </c>
      <c r="V4330" s="59">
        <f>J4330+U4330</f>
        <v>435120</v>
      </c>
      <c r="W4330" s="59">
        <f>V4330*P4330/100</f>
        <v>435120</v>
      </c>
      <c r="X4330" s="59" t="s">
        <v>60</v>
      </c>
      <c r="Y4330" s="92">
        <v>8400</v>
      </c>
      <c r="Z4330" s="85">
        <v>0.02</v>
      </c>
      <c r="AA4330" s="79">
        <f t="shared" si="3279"/>
        <v>1.68</v>
      </c>
    </row>
    <row r="4331" spans="1:27" s="87" customFormat="1" ht="30" customHeight="1">
      <c r="A4331" s="624">
        <v>2312</v>
      </c>
      <c r="B4331" s="79" t="s">
        <v>25</v>
      </c>
      <c r="C4331" s="78">
        <v>3357</v>
      </c>
      <c r="D4331" s="78">
        <v>23</v>
      </c>
      <c r="E4331" s="78">
        <v>0</v>
      </c>
      <c r="F4331" s="78">
        <v>46</v>
      </c>
      <c r="G4331" s="78">
        <v>1</v>
      </c>
      <c r="H4331" s="59">
        <v>9246</v>
      </c>
      <c r="I4331" s="85">
        <v>150</v>
      </c>
      <c r="J4331" s="84">
        <f t="shared" ref="J4331" si="3345">H4331*I4331</f>
        <v>1386900</v>
      </c>
      <c r="K4331" s="85"/>
      <c r="L4331" s="85"/>
      <c r="M4331" s="85"/>
      <c r="N4331" s="85"/>
      <c r="O4331" s="85"/>
      <c r="P4331" s="85">
        <v>100</v>
      </c>
      <c r="Q4331" s="59"/>
      <c r="R4331" s="59">
        <f t="shared" ref="R4331" si="3346">O4331*Q4331</f>
        <v>0</v>
      </c>
      <c r="S4331" s="59"/>
      <c r="T4331" s="59"/>
      <c r="U4331" s="59">
        <f t="shared" ref="U4331" si="3347">R4331-R4331*T4331/100</f>
        <v>0</v>
      </c>
      <c r="V4331" s="70">
        <f t="shared" ref="V4331" si="3348">J4331+U4331</f>
        <v>1386900</v>
      </c>
      <c r="W4331" s="70">
        <f t="shared" ref="W4331" si="3349">V4331*P4331/100</f>
        <v>1386900</v>
      </c>
      <c r="X4331" s="59"/>
      <c r="Y4331" s="84">
        <v>1386900</v>
      </c>
      <c r="Z4331" s="85">
        <v>0.01</v>
      </c>
      <c r="AA4331" s="79">
        <f t="shared" si="3279"/>
        <v>138.69</v>
      </c>
    </row>
    <row r="4332" spans="1:27" s="87" customFormat="1" ht="30" customHeight="1">
      <c r="A4332" s="624">
        <v>2313</v>
      </c>
      <c r="B4332" s="79" t="s">
        <v>25</v>
      </c>
      <c r="C4332" s="78">
        <v>8315</v>
      </c>
      <c r="D4332" s="78">
        <v>0</v>
      </c>
      <c r="E4332" s="78">
        <v>3</v>
      </c>
      <c r="F4332" s="78">
        <v>40</v>
      </c>
      <c r="G4332" s="78">
        <v>2</v>
      </c>
      <c r="H4332" s="59">
        <v>340</v>
      </c>
      <c r="I4332" s="85">
        <v>400</v>
      </c>
      <c r="J4332" s="70">
        <f>H4332*I4332</f>
        <v>136000</v>
      </c>
      <c r="K4332" s="90">
        <v>1</v>
      </c>
      <c r="L4332" s="85" t="s">
        <v>226</v>
      </c>
      <c r="M4332" s="85" t="s">
        <v>59</v>
      </c>
      <c r="N4332" s="90">
        <v>2</v>
      </c>
      <c r="O4332" s="85">
        <v>81</v>
      </c>
      <c r="P4332" s="85">
        <v>100</v>
      </c>
      <c r="Q4332" s="70">
        <v>6350</v>
      </c>
      <c r="R4332" s="70">
        <f>O4332*Q4332</f>
        <v>514350</v>
      </c>
      <c r="S4332" s="84">
        <v>10</v>
      </c>
      <c r="T4332" s="84">
        <v>10</v>
      </c>
      <c r="U4332" s="59">
        <f>R4332-R4332*T4332/100</f>
        <v>462915</v>
      </c>
      <c r="V4332" s="59">
        <f>J4332+U4332</f>
        <v>598915</v>
      </c>
      <c r="W4332" s="59">
        <f>V4332*P4332/100</f>
        <v>598915</v>
      </c>
      <c r="X4332" s="59" t="s">
        <v>60</v>
      </c>
      <c r="Y4332" s="315">
        <v>136000</v>
      </c>
      <c r="Z4332" s="85">
        <v>0.02</v>
      </c>
      <c r="AA4332" s="79">
        <f t="shared" si="3279"/>
        <v>27.2</v>
      </c>
    </row>
    <row r="4333" spans="1:27" s="87" customFormat="1" ht="30" customHeight="1">
      <c r="A4333" s="624"/>
      <c r="B4333" s="79"/>
      <c r="C4333" s="78"/>
      <c r="D4333" s="78"/>
      <c r="E4333" s="78"/>
      <c r="F4333" s="78"/>
      <c r="G4333" s="78"/>
      <c r="H4333" s="59"/>
      <c r="I4333" s="85"/>
      <c r="J4333" s="70"/>
      <c r="K4333" s="90">
        <v>2</v>
      </c>
      <c r="L4333" s="85" t="s">
        <v>162</v>
      </c>
      <c r="M4333" s="85" t="s">
        <v>27</v>
      </c>
      <c r="N4333" s="90">
        <v>1</v>
      </c>
      <c r="O4333" s="85">
        <v>10</v>
      </c>
      <c r="P4333" s="85">
        <v>100</v>
      </c>
      <c r="Q4333" s="70">
        <v>5150</v>
      </c>
      <c r="R4333" s="59">
        <f t="shared" ref="R4333:R4335" si="3350">O4333*Q4333</f>
        <v>51500</v>
      </c>
      <c r="S4333" s="84">
        <v>16</v>
      </c>
      <c r="T4333" s="84">
        <v>72</v>
      </c>
      <c r="U4333" s="59">
        <f t="shared" ref="U4333:U4335" si="3351">R4333-R4333*T4333/100</f>
        <v>14420</v>
      </c>
      <c r="V4333" s="59">
        <f t="shared" ref="V4333:V4335" si="3352">J4333+U4333</f>
        <v>14420</v>
      </c>
      <c r="W4333" s="59">
        <f t="shared" ref="W4333:W4335" si="3353">V4333*P4333/100</f>
        <v>14420</v>
      </c>
      <c r="X4333" s="59"/>
      <c r="Y4333" s="70">
        <v>0</v>
      </c>
      <c r="Z4333" s="85">
        <v>0</v>
      </c>
      <c r="AA4333" s="79">
        <f t="shared" si="3279"/>
        <v>0</v>
      </c>
    </row>
    <row r="4334" spans="1:27" s="87" customFormat="1" ht="30" customHeight="1">
      <c r="A4334" s="624">
        <v>2314</v>
      </c>
      <c r="B4334" s="79" t="s">
        <v>25</v>
      </c>
      <c r="C4334" s="78">
        <v>3335</v>
      </c>
      <c r="D4334" s="78">
        <v>11</v>
      </c>
      <c r="E4334" s="78">
        <v>1</v>
      </c>
      <c r="F4334" s="78">
        <v>29</v>
      </c>
      <c r="G4334" s="78">
        <v>1</v>
      </c>
      <c r="H4334" s="59">
        <v>4529</v>
      </c>
      <c r="I4334" s="85">
        <v>150</v>
      </c>
      <c r="J4334" s="70">
        <f t="shared" ref="J4334:J4335" si="3354">H4334*I4334</f>
        <v>679350</v>
      </c>
      <c r="K4334" s="85"/>
      <c r="L4334" s="85"/>
      <c r="M4334" s="85"/>
      <c r="N4334" s="90"/>
      <c r="O4334" s="85"/>
      <c r="P4334" s="85">
        <v>100</v>
      </c>
      <c r="Q4334" s="85"/>
      <c r="R4334" s="85">
        <f t="shared" si="3350"/>
        <v>0</v>
      </c>
      <c r="S4334" s="85"/>
      <c r="T4334" s="85"/>
      <c r="U4334" s="85">
        <f t="shared" si="3351"/>
        <v>0</v>
      </c>
      <c r="V4334" s="59">
        <f t="shared" si="3352"/>
        <v>679350</v>
      </c>
      <c r="W4334" s="59">
        <f t="shared" si="3353"/>
        <v>679350</v>
      </c>
      <c r="X4334" s="59"/>
      <c r="Y4334" s="70">
        <v>679350</v>
      </c>
      <c r="Z4334" s="85">
        <v>0.01</v>
      </c>
      <c r="AA4334" s="79">
        <f t="shared" si="3279"/>
        <v>67.935000000000002</v>
      </c>
    </row>
    <row r="4335" spans="1:27" s="87" customFormat="1" ht="30" customHeight="1">
      <c r="A4335" s="624">
        <v>2315</v>
      </c>
      <c r="B4335" s="79" t="s">
        <v>25</v>
      </c>
      <c r="C4335" s="78">
        <v>3336</v>
      </c>
      <c r="D4335" s="78">
        <v>9</v>
      </c>
      <c r="E4335" s="78">
        <v>1</v>
      </c>
      <c r="F4335" s="78">
        <v>95</v>
      </c>
      <c r="G4335" s="78">
        <v>1</v>
      </c>
      <c r="H4335" s="59">
        <v>3795</v>
      </c>
      <c r="I4335" s="85">
        <v>150</v>
      </c>
      <c r="J4335" s="70">
        <f t="shared" si="3354"/>
        <v>569250</v>
      </c>
      <c r="K4335" s="85"/>
      <c r="L4335" s="85"/>
      <c r="M4335" s="85"/>
      <c r="N4335" s="85"/>
      <c r="O4335" s="85"/>
      <c r="P4335" s="85">
        <v>100</v>
      </c>
      <c r="Q4335" s="85"/>
      <c r="R4335" s="85">
        <f t="shared" si="3350"/>
        <v>0</v>
      </c>
      <c r="S4335" s="85"/>
      <c r="T4335" s="85"/>
      <c r="U4335" s="85">
        <f t="shared" si="3351"/>
        <v>0</v>
      </c>
      <c r="V4335" s="59">
        <f t="shared" si="3352"/>
        <v>569250</v>
      </c>
      <c r="W4335" s="59">
        <f t="shared" si="3353"/>
        <v>569250</v>
      </c>
      <c r="X4335" s="59"/>
      <c r="Y4335" s="70">
        <v>569250</v>
      </c>
      <c r="Z4335" s="85">
        <v>0.01</v>
      </c>
      <c r="AA4335" s="79">
        <f t="shared" si="3279"/>
        <v>56.924999999999997</v>
      </c>
    </row>
    <row r="4336" spans="1:27" s="87" customFormat="1" ht="30" customHeight="1">
      <c r="A4336" s="624">
        <v>2316</v>
      </c>
      <c r="B4336" s="79" t="s">
        <v>25</v>
      </c>
      <c r="C4336" s="78">
        <v>3313</v>
      </c>
      <c r="D4336" s="78">
        <v>0</v>
      </c>
      <c r="E4336" s="78">
        <v>3</v>
      </c>
      <c r="F4336" s="78">
        <v>60</v>
      </c>
      <c r="G4336" s="78">
        <v>1</v>
      </c>
      <c r="H4336" s="59">
        <v>360</v>
      </c>
      <c r="I4336" s="85">
        <v>400</v>
      </c>
      <c r="J4336" s="70">
        <f>H4336*I4336</f>
        <v>144000</v>
      </c>
      <c r="K4336" s="85"/>
      <c r="L4336" s="85"/>
      <c r="M4336" s="85"/>
      <c r="N4336" s="85"/>
      <c r="O4336" s="85"/>
      <c r="P4336" s="85">
        <v>100</v>
      </c>
      <c r="Q4336" s="85"/>
      <c r="R4336" s="85">
        <f>O4336*Q4336</f>
        <v>0</v>
      </c>
      <c r="S4336" s="85"/>
      <c r="T4336" s="85"/>
      <c r="U4336" s="85">
        <f>R4336-R4336*T4336/100</f>
        <v>0</v>
      </c>
      <c r="V4336" s="59">
        <f>J4336+U4336</f>
        <v>144000</v>
      </c>
      <c r="W4336" s="59">
        <f>V4336*P4336/100</f>
        <v>144000</v>
      </c>
      <c r="X4336" s="59"/>
      <c r="Y4336" s="315">
        <v>144000</v>
      </c>
      <c r="Z4336" s="85">
        <v>0.01</v>
      </c>
      <c r="AA4336" s="79">
        <f t="shared" si="3279"/>
        <v>14.4</v>
      </c>
    </row>
    <row r="4337" spans="1:27" s="87" customFormat="1" ht="21.95" customHeight="1">
      <c r="A4337" s="624">
        <v>2317</v>
      </c>
      <c r="B4337" s="79" t="s">
        <v>25</v>
      </c>
      <c r="C4337" s="78">
        <v>3314</v>
      </c>
      <c r="D4337" s="78">
        <v>3</v>
      </c>
      <c r="E4337" s="78">
        <v>0</v>
      </c>
      <c r="F4337" s="78">
        <v>60</v>
      </c>
      <c r="G4337" s="78">
        <v>1</v>
      </c>
      <c r="H4337" s="59">
        <v>1260</v>
      </c>
      <c r="I4337" s="85">
        <v>150</v>
      </c>
      <c r="J4337" s="70">
        <f t="shared" ref="J4337" si="3355">H4337*I4337</f>
        <v>189000</v>
      </c>
      <c r="K4337" s="85"/>
      <c r="L4337" s="85"/>
      <c r="M4337" s="85"/>
      <c r="N4337" s="85"/>
      <c r="O4337" s="85"/>
      <c r="P4337" s="85">
        <v>100</v>
      </c>
      <c r="Q4337" s="85"/>
      <c r="R4337" s="85">
        <f t="shared" ref="R4337:R4341" si="3356">O4337*Q4337</f>
        <v>0</v>
      </c>
      <c r="S4337" s="85"/>
      <c r="T4337" s="85"/>
      <c r="U4337" s="85">
        <f t="shared" ref="U4337:U4341" si="3357">R4337-R4337*T4337/100</f>
        <v>0</v>
      </c>
      <c r="V4337" s="59">
        <f t="shared" ref="V4337:V4341" si="3358">J4337+U4337</f>
        <v>189000</v>
      </c>
      <c r="W4337" s="59">
        <f t="shared" ref="W4337:W4341" si="3359">V4337*P4337/100</f>
        <v>189000</v>
      </c>
      <c r="X4337" s="59"/>
      <c r="Y4337" s="70">
        <v>189000</v>
      </c>
      <c r="Z4337" s="85">
        <v>0.01</v>
      </c>
      <c r="AA4337" s="79">
        <f t="shared" si="3279"/>
        <v>18.899999999999999</v>
      </c>
    </row>
    <row r="4338" spans="1:27" s="87" customFormat="1" ht="30" customHeight="1">
      <c r="A4338" s="624">
        <v>2318</v>
      </c>
      <c r="B4338" s="79" t="s">
        <v>24</v>
      </c>
      <c r="C4338" s="78">
        <v>45478</v>
      </c>
      <c r="D4338" s="78">
        <v>0</v>
      </c>
      <c r="E4338" s="78">
        <v>1</v>
      </c>
      <c r="F4338" s="78">
        <v>55</v>
      </c>
      <c r="G4338" s="78">
        <v>2</v>
      </c>
      <c r="H4338" s="59">
        <v>152</v>
      </c>
      <c r="I4338" s="85">
        <v>400</v>
      </c>
      <c r="J4338" s="59">
        <f>H4338*I4338</f>
        <v>60800</v>
      </c>
      <c r="K4338" s="85"/>
      <c r="L4338" s="85" t="s">
        <v>226</v>
      </c>
      <c r="M4338" s="85" t="s">
        <v>202</v>
      </c>
      <c r="N4338" s="90">
        <v>2</v>
      </c>
      <c r="O4338" s="85">
        <v>428</v>
      </c>
      <c r="P4338" s="85">
        <v>100</v>
      </c>
      <c r="Q4338" s="70">
        <v>6350</v>
      </c>
      <c r="R4338" s="84">
        <f t="shared" si="3356"/>
        <v>2717800</v>
      </c>
      <c r="S4338" s="84">
        <v>11</v>
      </c>
      <c r="T4338" s="84">
        <v>34</v>
      </c>
      <c r="U4338" s="70">
        <f t="shared" si="3357"/>
        <v>1793748</v>
      </c>
      <c r="V4338" s="70">
        <f t="shared" si="3358"/>
        <v>1854548</v>
      </c>
      <c r="W4338" s="70">
        <f t="shared" si="3359"/>
        <v>1854548</v>
      </c>
      <c r="X4338" s="59" t="s">
        <v>58</v>
      </c>
      <c r="Y4338" s="611"/>
      <c r="Z4338" s="85"/>
      <c r="AA4338" s="79">
        <f t="shared" si="3279"/>
        <v>0</v>
      </c>
    </row>
    <row r="4339" spans="1:27" s="87" customFormat="1" ht="30" customHeight="1">
      <c r="A4339" s="624"/>
      <c r="B4339" s="79"/>
      <c r="C4339" s="78"/>
      <c r="D4339" s="78"/>
      <c r="E4339" s="78"/>
      <c r="F4339" s="78"/>
      <c r="G4339" s="78">
        <v>3</v>
      </c>
      <c r="H4339" s="59">
        <v>3</v>
      </c>
      <c r="I4339" s="85">
        <v>400</v>
      </c>
      <c r="J4339" s="59">
        <f t="shared" ref="J4339:J4341" si="3360">H4339*I4339</f>
        <v>1200</v>
      </c>
      <c r="K4339" s="90"/>
      <c r="L4339" s="85"/>
      <c r="M4339" s="85"/>
      <c r="N4339" s="90">
        <v>3</v>
      </c>
      <c r="O4339" s="85">
        <v>12</v>
      </c>
      <c r="P4339" s="85">
        <v>100</v>
      </c>
      <c r="Q4339" s="70">
        <v>6350</v>
      </c>
      <c r="R4339" s="59">
        <f t="shared" si="3356"/>
        <v>76200</v>
      </c>
      <c r="S4339" s="84">
        <v>11</v>
      </c>
      <c r="T4339" s="84">
        <v>34</v>
      </c>
      <c r="U4339" s="70">
        <f t="shared" si="3357"/>
        <v>50292</v>
      </c>
      <c r="V4339" s="70">
        <f t="shared" si="3358"/>
        <v>51492</v>
      </c>
      <c r="W4339" s="70">
        <f t="shared" si="3359"/>
        <v>51492</v>
      </c>
      <c r="X4339" s="59">
        <v>0</v>
      </c>
      <c r="Y4339" s="59">
        <f>W4339</f>
        <v>51492</v>
      </c>
      <c r="Z4339" s="85">
        <v>0.3</v>
      </c>
      <c r="AA4339" s="79">
        <f t="shared" si="3279"/>
        <v>154.476</v>
      </c>
    </row>
    <row r="4340" spans="1:27" s="87" customFormat="1" ht="30" customHeight="1">
      <c r="A4340" s="624">
        <v>2319</v>
      </c>
      <c r="B4340" s="79" t="s">
        <v>25</v>
      </c>
      <c r="C4340" s="78">
        <v>3294</v>
      </c>
      <c r="D4340" s="78">
        <v>7</v>
      </c>
      <c r="E4340" s="78">
        <v>2</v>
      </c>
      <c r="F4340" s="78">
        <v>53</v>
      </c>
      <c r="G4340" s="78">
        <v>1</v>
      </c>
      <c r="H4340" s="59">
        <v>3053</v>
      </c>
      <c r="I4340" s="85">
        <v>150</v>
      </c>
      <c r="J4340" s="70">
        <f t="shared" si="3360"/>
        <v>457950</v>
      </c>
      <c r="K4340" s="85"/>
      <c r="L4340" s="85"/>
      <c r="M4340" s="85"/>
      <c r="N4340" s="85"/>
      <c r="O4340" s="85"/>
      <c r="P4340" s="85">
        <v>100</v>
      </c>
      <c r="Q4340" s="59"/>
      <c r="R4340" s="59">
        <f t="shared" si="3356"/>
        <v>0</v>
      </c>
      <c r="S4340" s="59"/>
      <c r="T4340" s="59"/>
      <c r="U4340" s="59">
        <f t="shared" si="3357"/>
        <v>0</v>
      </c>
      <c r="V4340" s="59">
        <f t="shared" si="3358"/>
        <v>457950</v>
      </c>
      <c r="W4340" s="59">
        <f t="shared" si="3359"/>
        <v>457950</v>
      </c>
      <c r="X4340" s="59"/>
      <c r="Y4340" s="70">
        <v>457950</v>
      </c>
      <c r="Z4340" s="85">
        <v>0.01</v>
      </c>
      <c r="AA4340" s="79">
        <f t="shared" ref="AA4340:AA4403" si="3361">Y4340*Z4340/100</f>
        <v>45.795000000000002</v>
      </c>
    </row>
    <row r="4341" spans="1:27" s="87" customFormat="1" ht="30" customHeight="1">
      <c r="A4341" s="624">
        <v>2320</v>
      </c>
      <c r="B4341" s="79" t="s">
        <v>25</v>
      </c>
      <c r="C4341" s="78">
        <v>2363</v>
      </c>
      <c r="D4341" s="78">
        <v>20</v>
      </c>
      <c r="E4341" s="78">
        <v>3</v>
      </c>
      <c r="F4341" s="78">
        <v>11</v>
      </c>
      <c r="G4341" s="78">
        <v>1</v>
      </c>
      <c r="H4341" s="59">
        <v>8311</v>
      </c>
      <c r="I4341" s="85">
        <v>100</v>
      </c>
      <c r="J4341" s="70">
        <f t="shared" si="3360"/>
        <v>831100</v>
      </c>
      <c r="K4341" s="85"/>
      <c r="L4341" s="85"/>
      <c r="M4341" s="85"/>
      <c r="N4341" s="85"/>
      <c r="O4341" s="85"/>
      <c r="P4341" s="85">
        <v>100</v>
      </c>
      <c r="Q4341" s="59"/>
      <c r="R4341" s="59">
        <f t="shared" si="3356"/>
        <v>0</v>
      </c>
      <c r="S4341" s="59"/>
      <c r="T4341" s="59"/>
      <c r="U4341" s="59">
        <f t="shared" si="3357"/>
        <v>0</v>
      </c>
      <c r="V4341" s="59">
        <f t="shared" si="3358"/>
        <v>831100</v>
      </c>
      <c r="W4341" s="59">
        <f t="shared" si="3359"/>
        <v>831100</v>
      </c>
      <c r="X4341" s="59"/>
      <c r="Y4341" s="70">
        <v>831100</v>
      </c>
      <c r="Z4341" s="85">
        <v>0.01</v>
      </c>
      <c r="AA4341" s="79">
        <f t="shared" si="3361"/>
        <v>83.11</v>
      </c>
    </row>
    <row r="4342" spans="1:27" s="87" customFormat="1" ht="30" customHeight="1">
      <c r="A4342" s="624">
        <v>2321</v>
      </c>
      <c r="B4342" s="79" t="s">
        <v>25</v>
      </c>
      <c r="C4342" s="78">
        <v>6326</v>
      </c>
      <c r="D4342" s="78">
        <v>2</v>
      </c>
      <c r="E4342" s="78">
        <v>0</v>
      </c>
      <c r="F4342" s="78">
        <v>90</v>
      </c>
      <c r="G4342" s="78">
        <v>2</v>
      </c>
      <c r="H4342" s="85">
        <v>890</v>
      </c>
      <c r="I4342" s="85">
        <v>400</v>
      </c>
      <c r="J4342" s="70">
        <f>H4342*I4342</f>
        <v>356000</v>
      </c>
      <c r="K4342" s="90">
        <v>1</v>
      </c>
      <c r="L4342" s="85" t="s">
        <v>226</v>
      </c>
      <c r="M4342" s="85" t="s">
        <v>27</v>
      </c>
      <c r="N4342" s="85">
        <v>2</v>
      </c>
      <c r="O4342" s="85">
        <v>20</v>
      </c>
      <c r="P4342" s="85">
        <v>100</v>
      </c>
      <c r="Q4342" s="85">
        <v>6350</v>
      </c>
      <c r="R4342" s="70">
        <f>O4342*Q4342</f>
        <v>127000</v>
      </c>
      <c r="S4342" s="84">
        <v>21</v>
      </c>
      <c r="T4342" s="84">
        <v>93</v>
      </c>
      <c r="U4342" s="59">
        <f>R4342-R4342*T4342/100</f>
        <v>8890</v>
      </c>
      <c r="V4342" s="59">
        <f>J4342+U4342</f>
        <v>364890</v>
      </c>
      <c r="W4342" s="59">
        <f>V4342*P4342/100</f>
        <v>364890</v>
      </c>
      <c r="X4342" s="85"/>
      <c r="Y4342" s="315">
        <v>356000</v>
      </c>
      <c r="Z4342" s="85">
        <v>0.02</v>
      </c>
      <c r="AA4342" s="79">
        <f t="shared" si="3361"/>
        <v>71.2</v>
      </c>
    </row>
    <row r="4343" spans="1:27" s="87" customFormat="1" ht="30" customHeight="1">
      <c r="A4343" s="624">
        <v>2322</v>
      </c>
      <c r="B4343" s="79" t="s">
        <v>25</v>
      </c>
      <c r="C4343" s="78">
        <v>8310</v>
      </c>
      <c r="D4343" s="78">
        <v>0</v>
      </c>
      <c r="E4343" s="78">
        <v>1</v>
      </c>
      <c r="F4343" s="78">
        <v>74</v>
      </c>
      <c r="G4343" s="78">
        <v>1</v>
      </c>
      <c r="H4343" s="59">
        <v>174</v>
      </c>
      <c r="I4343" s="85">
        <v>100</v>
      </c>
      <c r="J4343" s="59">
        <f>H4343*I4343</f>
        <v>17400</v>
      </c>
      <c r="K4343" s="85">
        <v>1</v>
      </c>
      <c r="L4343" s="85" t="s">
        <v>226</v>
      </c>
      <c r="M4343" s="85" t="s">
        <v>27</v>
      </c>
      <c r="N4343" s="85">
        <v>2</v>
      </c>
      <c r="O4343" s="85">
        <v>153</v>
      </c>
      <c r="P4343" s="85">
        <v>100</v>
      </c>
      <c r="Q4343" s="70">
        <v>6350</v>
      </c>
      <c r="R4343" s="70">
        <f>O4343*Q4343</f>
        <v>971550</v>
      </c>
      <c r="S4343" s="84">
        <v>21</v>
      </c>
      <c r="T4343" s="84">
        <v>93</v>
      </c>
      <c r="U4343" s="59">
        <f>R4343-R4343*T4343/100</f>
        <v>68008.5</v>
      </c>
      <c r="V4343" s="59">
        <f>J4343+U4343</f>
        <v>85408.5</v>
      </c>
      <c r="W4343" s="59">
        <f>V4343*P4343/100</f>
        <v>85408.5</v>
      </c>
      <c r="X4343" s="59" t="s">
        <v>60</v>
      </c>
      <c r="Y4343" s="92">
        <v>17400</v>
      </c>
      <c r="Z4343" s="85">
        <v>0.02</v>
      </c>
      <c r="AA4343" s="79">
        <f t="shared" si="3361"/>
        <v>3.48</v>
      </c>
    </row>
    <row r="4344" spans="1:27" s="87" customFormat="1" ht="30" customHeight="1">
      <c r="A4344" s="624"/>
      <c r="B4344" s="79"/>
      <c r="C4344" s="78"/>
      <c r="D4344" s="78"/>
      <c r="E4344" s="78"/>
      <c r="F4344" s="78"/>
      <c r="G4344" s="78"/>
      <c r="H4344" s="59"/>
      <c r="I4344" s="85"/>
      <c r="J4344" s="59">
        <f t="shared" ref="J4344:J4345" si="3362">H4344*I4344</f>
        <v>0</v>
      </c>
      <c r="K4344" s="85">
        <v>2</v>
      </c>
      <c r="L4344" s="85" t="s">
        <v>162</v>
      </c>
      <c r="M4344" s="85" t="s">
        <v>27</v>
      </c>
      <c r="N4344" s="85">
        <v>1</v>
      </c>
      <c r="O4344" s="85">
        <v>10</v>
      </c>
      <c r="P4344" s="85">
        <v>100</v>
      </c>
      <c r="Q4344" s="70">
        <v>5150</v>
      </c>
      <c r="R4344" s="59">
        <f t="shared" ref="R4344:R4345" si="3363">O4344*Q4344</f>
        <v>51500</v>
      </c>
      <c r="S4344" s="84">
        <v>21</v>
      </c>
      <c r="T4344" s="84">
        <v>93</v>
      </c>
      <c r="U4344" s="59">
        <f t="shared" ref="U4344:U4345" si="3364">R4344-R4344*T4344/100</f>
        <v>3605</v>
      </c>
      <c r="V4344" s="59">
        <f t="shared" ref="V4344:V4345" si="3365">J4344+U4344</f>
        <v>3605</v>
      </c>
      <c r="W4344" s="59">
        <f t="shared" ref="W4344:W4345" si="3366">V4344*P4344/100</f>
        <v>3605</v>
      </c>
      <c r="X4344" s="59"/>
      <c r="Y4344" s="59"/>
      <c r="Z4344" s="85"/>
      <c r="AA4344" s="79">
        <f t="shared" si="3361"/>
        <v>0</v>
      </c>
    </row>
    <row r="4345" spans="1:27" s="348" customFormat="1" ht="30" customHeight="1">
      <c r="A4345" s="628">
        <v>2323</v>
      </c>
      <c r="B4345" s="305" t="s">
        <v>25</v>
      </c>
      <c r="C4345" s="105">
        <v>12315</v>
      </c>
      <c r="D4345" s="105">
        <v>8</v>
      </c>
      <c r="E4345" s="105">
        <v>1</v>
      </c>
      <c r="F4345" s="105">
        <v>42</v>
      </c>
      <c r="G4345" s="105">
        <v>1</v>
      </c>
      <c r="H4345" s="300">
        <v>3342</v>
      </c>
      <c r="I4345" s="302">
        <v>100</v>
      </c>
      <c r="J4345" s="107">
        <f t="shared" si="3362"/>
        <v>334200</v>
      </c>
      <c r="K4345" s="302"/>
      <c r="L4345" s="302"/>
      <c r="M4345" s="302"/>
      <c r="N4345" s="302"/>
      <c r="O4345" s="302"/>
      <c r="P4345" s="302">
        <v>100</v>
      </c>
      <c r="Q4345" s="300"/>
      <c r="R4345" s="300">
        <f t="shared" si="3363"/>
        <v>0</v>
      </c>
      <c r="S4345" s="300"/>
      <c r="T4345" s="300"/>
      <c r="U4345" s="300">
        <f t="shared" si="3364"/>
        <v>0</v>
      </c>
      <c r="V4345" s="300">
        <f t="shared" si="3365"/>
        <v>334200</v>
      </c>
      <c r="W4345" s="300">
        <f t="shared" si="3366"/>
        <v>334200</v>
      </c>
      <c r="X4345" s="300"/>
      <c r="Y4345" s="107">
        <v>334200</v>
      </c>
      <c r="Z4345" s="302">
        <v>0.01</v>
      </c>
      <c r="AA4345" s="305">
        <f t="shared" si="3361"/>
        <v>33.42</v>
      </c>
    </row>
    <row r="4346" spans="1:27" s="87" customFormat="1" ht="30" customHeight="1">
      <c r="A4346" s="624">
        <v>2324</v>
      </c>
      <c r="B4346" s="79" t="s">
        <v>25</v>
      </c>
      <c r="C4346" s="78">
        <v>3279</v>
      </c>
      <c r="D4346" s="78">
        <v>2</v>
      </c>
      <c r="E4346" s="78">
        <v>0</v>
      </c>
      <c r="F4346" s="78">
        <v>63</v>
      </c>
      <c r="G4346" s="78">
        <v>1</v>
      </c>
      <c r="H4346" s="59">
        <v>863</v>
      </c>
      <c r="I4346" s="85">
        <v>100</v>
      </c>
      <c r="J4346" s="59">
        <f>H4346*I4346</f>
        <v>86300</v>
      </c>
      <c r="K4346" s="90">
        <v>1</v>
      </c>
      <c r="L4346" s="85" t="s">
        <v>226</v>
      </c>
      <c r="M4346" s="85" t="s">
        <v>202</v>
      </c>
      <c r="N4346" s="90">
        <v>2</v>
      </c>
      <c r="O4346" s="85">
        <v>132</v>
      </c>
      <c r="P4346" s="85">
        <v>100</v>
      </c>
      <c r="Q4346" s="70">
        <v>6350</v>
      </c>
      <c r="R4346" s="70">
        <f>O4346*Q4346</f>
        <v>838200</v>
      </c>
      <c r="S4346" s="84">
        <v>11</v>
      </c>
      <c r="T4346" s="84">
        <v>34</v>
      </c>
      <c r="U4346" s="59">
        <f>R4346-R4346*T4346/100</f>
        <v>553212</v>
      </c>
      <c r="V4346" s="59">
        <f>J4346+U4346</f>
        <v>639512</v>
      </c>
      <c r="W4346" s="59">
        <f>V4346*P4346/100</f>
        <v>639512</v>
      </c>
      <c r="X4346" s="59" t="s">
        <v>60</v>
      </c>
      <c r="Y4346" s="315">
        <v>86300</v>
      </c>
      <c r="Z4346" s="85">
        <v>0.02</v>
      </c>
      <c r="AA4346" s="79">
        <f t="shared" si="3361"/>
        <v>17.260000000000002</v>
      </c>
    </row>
    <row r="4347" spans="1:27" s="87" customFormat="1" ht="30" customHeight="1">
      <c r="A4347" s="624">
        <v>2325</v>
      </c>
      <c r="B4347" s="79" t="s">
        <v>25</v>
      </c>
      <c r="C4347" s="78">
        <v>12316</v>
      </c>
      <c r="D4347" s="78">
        <v>8</v>
      </c>
      <c r="E4347" s="78">
        <v>1</v>
      </c>
      <c r="F4347" s="78">
        <v>34</v>
      </c>
      <c r="G4347" s="78">
        <v>1</v>
      </c>
      <c r="H4347" s="59">
        <v>3334</v>
      </c>
      <c r="I4347" s="85">
        <v>100</v>
      </c>
      <c r="J4347" s="70">
        <f t="shared" ref="J4347:J4348" si="3367">H4347*I4347</f>
        <v>333400</v>
      </c>
      <c r="K4347" s="85"/>
      <c r="L4347" s="85"/>
      <c r="M4347" s="85"/>
      <c r="N4347" s="85"/>
      <c r="O4347" s="85"/>
      <c r="P4347" s="85">
        <v>100</v>
      </c>
      <c r="Q4347" s="59"/>
      <c r="R4347" s="59">
        <f t="shared" ref="R4347:R4348" si="3368">O4347*Q4347</f>
        <v>0</v>
      </c>
      <c r="S4347" s="59"/>
      <c r="T4347" s="59"/>
      <c r="U4347" s="59">
        <f t="shared" ref="U4347:U4348" si="3369">R4347-R4347*T4347/100</f>
        <v>0</v>
      </c>
      <c r="V4347" s="59">
        <f t="shared" ref="V4347:V4348" si="3370">J4347+U4347</f>
        <v>333400</v>
      </c>
      <c r="W4347" s="59">
        <f t="shared" ref="W4347:W4348" si="3371">V4347*P4347/100</f>
        <v>333400</v>
      </c>
      <c r="X4347" s="59"/>
      <c r="Y4347" s="70">
        <v>333400</v>
      </c>
      <c r="Z4347" s="85">
        <v>0.01</v>
      </c>
      <c r="AA4347" s="79">
        <f t="shared" si="3361"/>
        <v>33.340000000000003</v>
      </c>
    </row>
    <row r="4348" spans="1:27" s="87" customFormat="1" ht="30" customHeight="1">
      <c r="A4348" s="624">
        <v>2326</v>
      </c>
      <c r="B4348" s="79" t="s">
        <v>25</v>
      </c>
      <c r="C4348" s="78">
        <v>3298</v>
      </c>
      <c r="D4348" s="78">
        <v>4</v>
      </c>
      <c r="E4348" s="78">
        <v>3</v>
      </c>
      <c r="F4348" s="78">
        <v>51</v>
      </c>
      <c r="G4348" s="78">
        <v>1</v>
      </c>
      <c r="H4348" s="59">
        <v>1951</v>
      </c>
      <c r="I4348" s="85">
        <v>100</v>
      </c>
      <c r="J4348" s="70">
        <f t="shared" si="3367"/>
        <v>195100</v>
      </c>
      <c r="K4348" s="85"/>
      <c r="L4348" s="85"/>
      <c r="M4348" s="85"/>
      <c r="N4348" s="85"/>
      <c r="O4348" s="85"/>
      <c r="P4348" s="85">
        <v>100</v>
      </c>
      <c r="Q4348" s="59"/>
      <c r="R4348" s="59">
        <f t="shared" si="3368"/>
        <v>0</v>
      </c>
      <c r="S4348" s="59"/>
      <c r="T4348" s="59"/>
      <c r="U4348" s="59">
        <f t="shared" si="3369"/>
        <v>0</v>
      </c>
      <c r="V4348" s="59">
        <f t="shared" si="3370"/>
        <v>195100</v>
      </c>
      <c r="W4348" s="59">
        <f t="shared" si="3371"/>
        <v>195100</v>
      </c>
      <c r="X4348" s="59"/>
      <c r="Y4348" s="70">
        <v>195100</v>
      </c>
      <c r="Z4348" s="85">
        <v>0.01</v>
      </c>
      <c r="AA4348" s="79">
        <f t="shared" si="3361"/>
        <v>19.510000000000002</v>
      </c>
    </row>
    <row r="4349" spans="1:27" s="87" customFormat="1" ht="30" customHeight="1">
      <c r="A4349" s="624">
        <v>2327</v>
      </c>
      <c r="B4349" s="79" t="s">
        <v>25</v>
      </c>
      <c r="C4349" s="78">
        <v>8385</v>
      </c>
      <c r="D4349" s="78">
        <v>0</v>
      </c>
      <c r="E4349" s="78">
        <v>3</v>
      </c>
      <c r="F4349" s="78">
        <v>41</v>
      </c>
      <c r="G4349" s="78">
        <v>2</v>
      </c>
      <c r="H4349" s="85">
        <v>341</v>
      </c>
      <c r="I4349" s="85">
        <v>400</v>
      </c>
      <c r="J4349" s="70">
        <f>H4349*I4349</f>
        <v>136400</v>
      </c>
      <c r="K4349" s="90">
        <v>1</v>
      </c>
      <c r="L4349" s="85" t="s">
        <v>226</v>
      </c>
      <c r="M4349" s="85" t="s">
        <v>59</v>
      </c>
      <c r="N4349" s="90">
        <v>2</v>
      </c>
      <c r="O4349" s="85">
        <v>116.9</v>
      </c>
      <c r="P4349" s="85">
        <v>100</v>
      </c>
      <c r="Q4349" s="70">
        <v>6350</v>
      </c>
      <c r="R4349" s="70">
        <f>O4349*Q4349</f>
        <v>742315</v>
      </c>
      <c r="S4349" s="84">
        <v>33</v>
      </c>
      <c r="T4349" s="84">
        <v>56</v>
      </c>
      <c r="U4349" s="59">
        <f>R4349-R4349*T4349/100</f>
        <v>326618.59999999998</v>
      </c>
      <c r="V4349" s="59">
        <f>J4349+U4349</f>
        <v>463018.6</v>
      </c>
      <c r="W4349" s="59">
        <f>V4349*P4349/100</f>
        <v>463018.6</v>
      </c>
      <c r="X4349" s="59" t="s">
        <v>60</v>
      </c>
      <c r="Y4349" s="315">
        <v>136400</v>
      </c>
      <c r="Z4349" s="85">
        <v>0.02</v>
      </c>
      <c r="AA4349" s="79">
        <f t="shared" si="3361"/>
        <v>27.28</v>
      </c>
    </row>
    <row r="4350" spans="1:27" s="87" customFormat="1" ht="30" customHeight="1">
      <c r="A4350" s="624">
        <v>2328</v>
      </c>
      <c r="B4350" s="79" t="s">
        <v>25</v>
      </c>
      <c r="C4350" s="78">
        <v>6347</v>
      </c>
      <c r="D4350" s="78">
        <v>0</v>
      </c>
      <c r="E4350" s="78">
        <v>1</v>
      </c>
      <c r="F4350" s="78">
        <v>17</v>
      </c>
      <c r="G4350" s="78">
        <v>2</v>
      </c>
      <c r="H4350" s="59">
        <v>117</v>
      </c>
      <c r="I4350" s="85">
        <v>400</v>
      </c>
      <c r="J4350" s="59">
        <f>H4350*I4350</f>
        <v>46800</v>
      </c>
      <c r="K4350" s="90">
        <v>1</v>
      </c>
      <c r="L4350" s="85" t="s">
        <v>226</v>
      </c>
      <c r="M4350" s="85" t="s">
        <v>59</v>
      </c>
      <c r="N4350" s="90">
        <v>2</v>
      </c>
      <c r="O4350" s="85">
        <v>36</v>
      </c>
      <c r="P4350" s="85">
        <v>100</v>
      </c>
      <c r="Q4350" s="70">
        <v>6350</v>
      </c>
      <c r="R4350" s="70">
        <f>O4350*Q4350</f>
        <v>228600</v>
      </c>
      <c r="S4350" s="84">
        <v>11</v>
      </c>
      <c r="T4350" s="84">
        <v>12</v>
      </c>
      <c r="U4350" s="59">
        <f>R4350-R4350*T4350/100</f>
        <v>201168</v>
      </c>
      <c r="V4350" s="59">
        <f>J4350+U4350</f>
        <v>247968</v>
      </c>
      <c r="W4350" s="59">
        <f>V4350*P4350/100</f>
        <v>247968</v>
      </c>
      <c r="X4350" s="59" t="s">
        <v>60</v>
      </c>
      <c r="Y4350" s="92">
        <v>46800</v>
      </c>
      <c r="Z4350" s="85">
        <v>0.01</v>
      </c>
      <c r="AA4350" s="79">
        <f t="shared" si="3361"/>
        <v>4.68</v>
      </c>
    </row>
    <row r="4351" spans="1:27" s="87" customFormat="1" ht="30" customHeight="1">
      <c r="A4351" s="624">
        <v>2329</v>
      </c>
      <c r="B4351" s="79" t="s">
        <v>25</v>
      </c>
      <c r="C4351" s="78">
        <v>6336</v>
      </c>
      <c r="D4351" s="78">
        <v>1</v>
      </c>
      <c r="E4351" s="78">
        <v>0</v>
      </c>
      <c r="F4351" s="78">
        <v>26</v>
      </c>
      <c r="G4351" s="78">
        <v>1</v>
      </c>
      <c r="H4351" s="59">
        <v>426</v>
      </c>
      <c r="I4351" s="85">
        <v>150</v>
      </c>
      <c r="J4351" s="59">
        <f t="shared" ref="J4351:J4352" si="3372">H4351*I4351</f>
        <v>63900</v>
      </c>
      <c r="K4351" s="85"/>
      <c r="L4351" s="85"/>
      <c r="M4351" s="85"/>
      <c r="N4351" s="85"/>
      <c r="O4351" s="85"/>
      <c r="P4351" s="85">
        <v>100</v>
      </c>
      <c r="Q4351" s="59"/>
      <c r="R4351" s="59">
        <f t="shared" ref="R4351:R4352" si="3373">O4351*Q4351</f>
        <v>0</v>
      </c>
      <c r="S4351" s="59"/>
      <c r="T4351" s="59"/>
      <c r="U4351" s="59">
        <f t="shared" ref="U4351:U4352" si="3374">R4351-R4351*T4351/100</f>
        <v>0</v>
      </c>
      <c r="V4351" s="59">
        <f t="shared" ref="V4351:V4352" si="3375">J4351+U4351</f>
        <v>63900</v>
      </c>
      <c r="W4351" s="59">
        <f t="shared" ref="W4351:W4352" si="3376">V4351*P4351/100</f>
        <v>63900</v>
      </c>
      <c r="X4351" s="59"/>
      <c r="Y4351" s="59">
        <v>63900</v>
      </c>
      <c r="Z4351" s="85">
        <v>0.01</v>
      </c>
      <c r="AA4351" s="79">
        <f t="shared" si="3361"/>
        <v>6.39</v>
      </c>
    </row>
    <row r="4352" spans="1:27" s="87" customFormat="1" ht="30" customHeight="1">
      <c r="A4352" s="624">
        <v>2330</v>
      </c>
      <c r="B4352" s="79" t="s">
        <v>25</v>
      </c>
      <c r="C4352" s="78">
        <v>7155</v>
      </c>
      <c r="D4352" s="78">
        <v>18</v>
      </c>
      <c r="E4352" s="78">
        <v>1</v>
      </c>
      <c r="F4352" s="78">
        <v>20</v>
      </c>
      <c r="G4352" s="78">
        <v>1</v>
      </c>
      <c r="H4352" s="59">
        <v>7320</v>
      </c>
      <c r="I4352" s="85">
        <v>150</v>
      </c>
      <c r="J4352" s="84">
        <f t="shared" si="3372"/>
        <v>1098000</v>
      </c>
      <c r="K4352" s="85"/>
      <c r="L4352" s="85"/>
      <c r="M4352" s="85"/>
      <c r="N4352" s="85"/>
      <c r="O4352" s="85"/>
      <c r="P4352" s="85">
        <v>100</v>
      </c>
      <c r="Q4352" s="59"/>
      <c r="R4352" s="59">
        <f t="shared" si="3373"/>
        <v>0</v>
      </c>
      <c r="S4352" s="59"/>
      <c r="T4352" s="59"/>
      <c r="U4352" s="59">
        <f t="shared" si="3374"/>
        <v>0</v>
      </c>
      <c r="V4352" s="70">
        <f t="shared" si="3375"/>
        <v>1098000</v>
      </c>
      <c r="W4352" s="70">
        <f t="shared" si="3376"/>
        <v>1098000</v>
      </c>
      <c r="X4352" s="70"/>
      <c r="Y4352" s="84">
        <v>1098000</v>
      </c>
      <c r="Z4352" s="85">
        <v>0.01</v>
      </c>
      <c r="AA4352" s="79">
        <f t="shared" si="3361"/>
        <v>109.8</v>
      </c>
    </row>
    <row r="4353" spans="1:27" s="87" customFormat="1" ht="30" customHeight="1">
      <c r="A4353" s="624">
        <v>2331</v>
      </c>
      <c r="B4353" s="79" t="s">
        <v>25</v>
      </c>
      <c r="C4353" s="78">
        <v>8319</v>
      </c>
      <c r="D4353" s="78">
        <v>0</v>
      </c>
      <c r="E4353" s="78">
        <v>1</v>
      </c>
      <c r="F4353" s="78">
        <v>58</v>
      </c>
      <c r="G4353" s="78">
        <v>2</v>
      </c>
      <c r="H4353" s="59">
        <v>158</v>
      </c>
      <c r="I4353" s="85">
        <v>400</v>
      </c>
      <c r="J4353" s="59">
        <f>H4353*I4353</f>
        <v>63200</v>
      </c>
      <c r="K4353" s="84">
        <v>1</v>
      </c>
      <c r="L4353" s="85" t="s">
        <v>226</v>
      </c>
      <c r="M4353" s="59" t="s">
        <v>202</v>
      </c>
      <c r="N4353" s="84">
        <v>2</v>
      </c>
      <c r="O4353" s="59">
        <v>352</v>
      </c>
      <c r="P4353" s="84">
        <v>100</v>
      </c>
      <c r="Q4353" s="70">
        <v>6350</v>
      </c>
      <c r="R4353" s="84">
        <f>O4353*Q4353</f>
        <v>2235200</v>
      </c>
      <c r="S4353" s="84">
        <v>26</v>
      </c>
      <c r="T4353" s="84">
        <v>85</v>
      </c>
      <c r="U4353" s="59">
        <f>R4353-R4353*T4353/100</f>
        <v>335280</v>
      </c>
      <c r="V4353" s="59">
        <f>J4353+U4353</f>
        <v>398480</v>
      </c>
      <c r="W4353" s="59">
        <f>V4353*P4353/100</f>
        <v>398480</v>
      </c>
      <c r="X4353" s="59" t="s">
        <v>60</v>
      </c>
      <c r="Y4353" s="92">
        <v>63200</v>
      </c>
      <c r="Z4353" s="85">
        <v>0.02</v>
      </c>
      <c r="AA4353" s="79">
        <f t="shared" si="3361"/>
        <v>12.64</v>
      </c>
    </row>
    <row r="4354" spans="1:27" s="87" customFormat="1" ht="30" customHeight="1">
      <c r="A4354" s="624"/>
      <c r="B4354" s="79"/>
      <c r="C4354" s="78"/>
      <c r="D4354" s="78"/>
      <c r="E4354" s="78"/>
      <c r="F4354" s="78"/>
      <c r="G4354" s="78"/>
      <c r="H4354" s="59"/>
      <c r="I4354" s="85"/>
      <c r="J4354" s="59">
        <f t="shared" ref="J4354:J4356" si="3377">H4354*I4354</f>
        <v>0</v>
      </c>
      <c r="K4354" s="84">
        <v>2</v>
      </c>
      <c r="L4354" s="85" t="s">
        <v>162</v>
      </c>
      <c r="M4354" s="59" t="s">
        <v>27</v>
      </c>
      <c r="N4354" s="84">
        <v>1</v>
      </c>
      <c r="O4354" s="59">
        <v>7.5</v>
      </c>
      <c r="P4354" s="84">
        <v>100</v>
      </c>
      <c r="Q4354" s="70">
        <v>5150</v>
      </c>
      <c r="R4354" s="70">
        <f t="shared" ref="R4354:R4356" si="3378">O4354*Q4354</f>
        <v>38625</v>
      </c>
      <c r="S4354" s="84">
        <v>26</v>
      </c>
      <c r="T4354" s="84">
        <v>93</v>
      </c>
      <c r="U4354" s="59">
        <f t="shared" ref="U4354:U4356" si="3379">R4354-R4354*T4354/100</f>
        <v>2703.75</v>
      </c>
      <c r="V4354" s="59">
        <f t="shared" ref="V4354:V4356" si="3380">J4354+U4354</f>
        <v>2703.75</v>
      </c>
      <c r="W4354" s="59">
        <f t="shared" ref="W4354:W4356" si="3381">V4354*P4354/100</f>
        <v>2703.75</v>
      </c>
      <c r="X4354" s="59"/>
      <c r="Y4354" s="59"/>
      <c r="Z4354" s="85"/>
      <c r="AA4354" s="79">
        <f t="shared" si="3361"/>
        <v>0</v>
      </c>
    </row>
    <row r="4355" spans="1:27" s="87" customFormat="1" ht="30" customHeight="1">
      <c r="A4355" s="624"/>
      <c r="B4355" s="79"/>
      <c r="C4355" s="78"/>
      <c r="D4355" s="78"/>
      <c r="E4355" s="78"/>
      <c r="F4355" s="78"/>
      <c r="G4355" s="78"/>
      <c r="H4355" s="59"/>
      <c r="I4355" s="85"/>
      <c r="J4355" s="59">
        <f t="shared" si="3377"/>
        <v>0</v>
      </c>
      <c r="K4355" s="84">
        <v>3</v>
      </c>
      <c r="L4355" s="85" t="s">
        <v>226</v>
      </c>
      <c r="M4355" s="59" t="s">
        <v>59</v>
      </c>
      <c r="N4355" s="84">
        <v>2</v>
      </c>
      <c r="O4355" s="59">
        <v>105</v>
      </c>
      <c r="P4355" s="84">
        <v>100</v>
      </c>
      <c r="Q4355" s="70">
        <v>6350</v>
      </c>
      <c r="R4355" s="70">
        <f t="shared" si="3378"/>
        <v>666750</v>
      </c>
      <c r="S4355" s="84">
        <v>27</v>
      </c>
      <c r="T4355" s="84">
        <v>44</v>
      </c>
      <c r="U4355" s="59">
        <f t="shared" si="3379"/>
        <v>373380</v>
      </c>
      <c r="V4355" s="59">
        <f t="shared" si="3380"/>
        <v>373380</v>
      </c>
      <c r="W4355" s="59">
        <f t="shared" si="3381"/>
        <v>373380</v>
      </c>
      <c r="X4355" s="59" t="s">
        <v>60</v>
      </c>
      <c r="Y4355" s="70">
        <v>0</v>
      </c>
      <c r="Z4355" s="85">
        <v>0</v>
      </c>
      <c r="AA4355" s="79">
        <f t="shared" si="3361"/>
        <v>0</v>
      </c>
    </row>
    <row r="4356" spans="1:27" s="87" customFormat="1" ht="30" customHeight="1">
      <c r="A4356" s="624">
        <v>2332</v>
      </c>
      <c r="B4356" s="79" t="s">
        <v>25</v>
      </c>
      <c r="C4356" s="78">
        <v>3350</v>
      </c>
      <c r="D4356" s="78">
        <v>5</v>
      </c>
      <c r="E4356" s="78">
        <v>2</v>
      </c>
      <c r="F4356" s="78">
        <v>92</v>
      </c>
      <c r="G4356" s="78">
        <v>1</v>
      </c>
      <c r="H4356" s="59">
        <v>2292</v>
      </c>
      <c r="I4356" s="85">
        <v>150</v>
      </c>
      <c r="J4356" s="70">
        <f t="shared" si="3377"/>
        <v>343800</v>
      </c>
      <c r="K4356" s="59"/>
      <c r="L4356" s="59"/>
      <c r="M4356" s="59"/>
      <c r="N4356" s="59"/>
      <c r="O4356" s="59"/>
      <c r="P4356" s="84">
        <v>100</v>
      </c>
      <c r="Q4356" s="59"/>
      <c r="R4356" s="70">
        <f t="shared" si="3378"/>
        <v>0</v>
      </c>
      <c r="S4356" s="59"/>
      <c r="T4356" s="59"/>
      <c r="U4356" s="59">
        <f t="shared" si="3379"/>
        <v>0</v>
      </c>
      <c r="V4356" s="59">
        <f t="shared" si="3380"/>
        <v>343800</v>
      </c>
      <c r="W4356" s="59">
        <f t="shared" si="3381"/>
        <v>343800</v>
      </c>
      <c r="X4356" s="59"/>
      <c r="Y4356" s="70">
        <v>343800</v>
      </c>
      <c r="Z4356" s="85">
        <v>0.01</v>
      </c>
      <c r="AA4356" s="79">
        <f t="shared" si="3361"/>
        <v>34.380000000000003</v>
      </c>
    </row>
    <row r="4357" spans="1:27" s="87" customFormat="1" ht="30" customHeight="1">
      <c r="A4357" s="624">
        <v>2333</v>
      </c>
      <c r="B4357" s="79" t="s">
        <v>25</v>
      </c>
      <c r="C4357" s="78">
        <v>3364</v>
      </c>
      <c r="D4357" s="78">
        <v>2</v>
      </c>
      <c r="E4357" s="78">
        <v>0</v>
      </c>
      <c r="F4357" s="78">
        <v>26</v>
      </c>
      <c r="G4357" s="78">
        <v>1</v>
      </c>
      <c r="H4357" s="85">
        <v>626</v>
      </c>
      <c r="I4357" s="85">
        <v>400</v>
      </c>
      <c r="J4357" s="70">
        <f>H4357*I4357</f>
        <v>250400</v>
      </c>
      <c r="K4357" s="85"/>
      <c r="L4357" s="85"/>
      <c r="M4357" s="85"/>
      <c r="N4357" s="85"/>
      <c r="O4357" s="85"/>
      <c r="P4357" s="85"/>
      <c r="Q4357" s="85"/>
      <c r="R4357" s="85">
        <f>O4357*Q4357</f>
        <v>0</v>
      </c>
      <c r="S4357" s="85"/>
      <c r="T4357" s="85"/>
      <c r="U4357" s="85">
        <f>R4357-R4357*T4357/100</f>
        <v>0</v>
      </c>
      <c r="V4357" s="85"/>
      <c r="W4357" s="85">
        <f>V4357*P4357/100</f>
        <v>0</v>
      </c>
      <c r="X4357" s="85"/>
      <c r="Y4357" s="611">
        <v>250400</v>
      </c>
      <c r="Z4357" s="85">
        <v>0.01</v>
      </c>
      <c r="AA4357" s="79">
        <f t="shared" si="3361"/>
        <v>25.04</v>
      </c>
    </row>
    <row r="4358" spans="1:27" s="87" customFormat="1" ht="30" customHeight="1">
      <c r="A4358" s="79"/>
      <c r="B4358" s="79"/>
      <c r="C4358" s="78"/>
      <c r="D4358" s="78"/>
      <c r="E4358" s="78"/>
      <c r="F4358" s="78"/>
      <c r="G4358" s="78">
        <v>2</v>
      </c>
      <c r="H4358" s="85">
        <v>169.25</v>
      </c>
      <c r="I4358" s="85">
        <v>400</v>
      </c>
      <c r="J4358" s="59">
        <f t="shared" ref="J4358:J4362" si="3382">H4358*I4358</f>
        <v>67700</v>
      </c>
      <c r="K4358" s="90">
        <v>1</v>
      </c>
      <c r="L4358" s="85" t="s">
        <v>226</v>
      </c>
      <c r="M4358" s="85" t="s">
        <v>27</v>
      </c>
      <c r="N4358" s="90">
        <v>2</v>
      </c>
      <c r="O4358" s="85">
        <v>144</v>
      </c>
      <c r="P4358" s="85">
        <v>100</v>
      </c>
      <c r="Q4358" s="70">
        <v>6350</v>
      </c>
      <c r="R4358" s="70">
        <f t="shared" ref="R4358:R4362" si="3383">O4358*Q4358</f>
        <v>914400</v>
      </c>
      <c r="S4358" s="84">
        <v>26</v>
      </c>
      <c r="T4358" s="84">
        <v>93</v>
      </c>
      <c r="U4358" s="59">
        <f t="shared" ref="U4358:U4362" si="3384">R4358-R4358*T4358/100</f>
        <v>64008</v>
      </c>
      <c r="V4358" s="59">
        <f t="shared" ref="V4358:V4362" si="3385">J4358+U4358</f>
        <v>131708</v>
      </c>
      <c r="W4358" s="59">
        <f t="shared" ref="W4358:W4362" si="3386">V4358*P4358/100</f>
        <v>131708</v>
      </c>
      <c r="X4358" s="59" t="s">
        <v>60</v>
      </c>
      <c r="Y4358" s="59">
        <f>J4358</f>
        <v>67700</v>
      </c>
      <c r="Z4358" s="85">
        <v>0.02</v>
      </c>
      <c r="AA4358" s="79">
        <f t="shared" si="3361"/>
        <v>13.54</v>
      </c>
    </row>
    <row r="4359" spans="1:27" s="87" customFormat="1" ht="30" customHeight="1">
      <c r="A4359" s="79"/>
      <c r="B4359" s="79"/>
      <c r="C4359" s="79"/>
      <c r="D4359" s="79"/>
      <c r="E4359" s="79"/>
      <c r="F4359" s="79"/>
      <c r="G4359" s="78">
        <v>1</v>
      </c>
      <c r="H4359" s="85">
        <v>3.75</v>
      </c>
      <c r="I4359" s="85">
        <v>400</v>
      </c>
      <c r="J4359" s="59">
        <f t="shared" si="3382"/>
        <v>1500</v>
      </c>
      <c r="K4359" s="90">
        <v>2</v>
      </c>
      <c r="L4359" s="85" t="s">
        <v>162</v>
      </c>
      <c r="M4359" s="85" t="s">
        <v>27</v>
      </c>
      <c r="N4359" s="90">
        <v>1</v>
      </c>
      <c r="O4359" s="85">
        <v>15</v>
      </c>
      <c r="P4359" s="85">
        <v>100</v>
      </c>
      <c r="Q4359" s="70">
        <v>5150</v>
      </c>
      <c r="R4359" s="59">
        <f t="shared" si="3383"/>
        <v>77250</v>
      </c>
      <c r="S4359" s="84">
        <v>36</v>
      </c>
      <c r="T4359" s="84">
        <v>93</v>
      </c>
      <c r="U4359" s="59">
        <f t="shared" si="3384"/>
        <v>5407.5</v>
      </c>
      <c r="V4359" s="59">
        <f t="shared" si="3385"/>
        <v>6907.5</v>
      </c>
      <c r="W4359" s="59">
        <f t="shared" si="3386"/>
        <v>6907.5</v>
      </c>
      <c r="X4359" s="59"/>
      <c r="Y4359" s="59">
        <v>0</v>
      </c>
      <c r="Z4359" s="85">
        <v>0</v>
      </c>
      <c r="AA4359" s="79">
        <f t="shared" si="3361"/>
        <v>0</v>
      </c>
    </row>
    <row r="4360" spans="1:27" s="87" customFormat="1" ht="30" customHeight="1">
      <c r="A4360" s="79"/>
      <c r="B4360" s="79"/>
      <c r="C4360" s="79"/>
      <c r="D4360" s="79"/>
      <c r="E4360" s="79"/>
      <c r="F4360" s="79"/>
      <c r="G4360" s="78">
        <v>3</v>
      </c>
      <c r="H4360" s="85">
        <v>2</v>
      </c>
      <c r="I4360" s="85">
        <v>400</v>
      </c>
      <c r="J4360" s="59">
        <f t="shared" si="3382"/>
        <v>800</v>
      </c>
      <c r="K4360" s="90">
        <v>3</v>
      </c>
      <c r="L4360" s="85" t="s">
        <v>833</v>
      </c>
      <c r="M4360" s="85" t="s">
        <v>27</v>
      </c>
      <c r="N4360" s="90">
        <v>3</v>
      </c>
      <c r="O4360" s="85">
        <v>8</v>
      </c>
      <c r="P4360" s="85">
        <v>100</v>
      </c>
      <c r="Q4360" s="70">
        <v>3450</v>
      </c>
      <c r="R4360" s="59">
        <f t="shared" si="3383"/>
        <v>27600</v>
      </c>
      <c r="S4360" s="84">
        <v>6</v>
      </c>
      <c r="T4360" s="84">
        <v>20</v>
      </c>
      <c r="U4360" s="59">
        <f t="shared" si="3384"/>
        <v>22080</v>
      </c>
      <c r="V4360" s="59">
        <f t="shared" si="3385"/>
        <v>22880</v>
      </c>
      <c r="W4360" s="59">
        <f t="shared" si="3386"/>
        <v>22880</v>
      </c>
      <c r="X4360" s="59"/>
      <c r="Y4360" s="59">
        <f>W4360</f>
        <v>22880</v>
      </c>
      <c r="Z4360" s="85">
        <v>0.3</v>
      </c>
      <c r="AA4360" s="79">
        <f t="shared" si="3361"/>
        <v>68.64</v>
      </c>
    </row>
    <row r="4361" spans="1:27" s="87" customFormat="1" ht="30" customHeight="1">
      <c r="A4361" s="79"/>
      <c r="B4361" s="79"/>
      <c r="C4361" s="79"/>
      <c r="D4361" s="79"/>
      <c r="E4361" s="79"/>
      <c r="F4361" s="79"/>
      <c r="G4361" s="78">
        <v>3</v>
      </c>
      <c r="H4361" s="85">
        <v>1</v>
      </c>
      <c r="I4361" s="85">
        <v>400</v>
      </c>
      <c r="J4361" s="59">
        <f t="shared" si="3382"/>
        <v>400</v>
      </c>
      <c r="K4361" s="90">
        <v>4</v>
      </c>
      <c r="L4361" s="85" t="s">
        <v>211</v>
      </c>
      <c r="M4361" s="85" t="s">
        <v>59</v>
      </c>
      <c r="N4361" s="90">
        <v>3</v>
      </c>
      <c r="O4361" s="85">
        <v>4</v>
      </c>
      <c r="P4361" s="85">
        <v>100</v>
      </c>
      <c r="Q4361" s="70">
        <v>5200</v>
      </c>
      <c r="R4361" s="59">
        <f t="shared" si="3383"/>
        <v>20800</v>
      </c>
      <c r="S4361" s="84">
        <v>21</v>
      </c>
      <c r="T4361" s="84">
        <v>32</v>
      </c>
      <c r="U4361" s="59">
        <f t="shared" si="3384"/>
        <v>14144</v>
      </c>
      <c r="V4361" s="59">
        <f t="shared" si="3385"/>
        <v>14544</v>
      </c>
      <c r="W4361" s="59">
        <f t="shared" si="3386"/>
        <v>14544</v>
      </c>
      <c r="X4361" s="59"/>
      <c r="Y4361" s="59">
        <f>W4361</f>
        <v>14544</v>
      </c>
      <c r="Z4361" s="85">
        <v>0.3</v>
      </c>
      <c r="AA4361" s="79">
        <f t="shared" si="3361"/>
        <v>43.631999999999998</v>
      </c>
    </row>
    <row r="4362" spans="1:27" s="87" customFormat="1" ht="30" customHeight="1">
      <c r="A4362" s="79"/>
      <c r="B4362" s="79"/>
      <c r="C4362" s="79"/>
      <c r="D4362" s="79"/>
      <c r="E4362" s="79"/>
      <c r="F4362" s="79"/>
      <c r="G4362" s="78">
        <v>2</v>
      </c>
      <c r="H4362" s="85">
        <v>24</v>
      </c>
      <c r="I4362" s="85">
        <v>400</v>
      </c>
      <c r="J4362" s="59">
        <f t="shared" si="3382"/>
        <v>9600</v>
      </c>
      <c r="K4362" s="90">
        <v>5</v>
      </c>
      <c r="L4362" s="85" t="s">
        <v>226</v>
      </c>
      <c r="M4362" s="85" t="s">
        <v>59</v>
      </c>
      <c r="N4362" s="90">
        <v>2</v>
      </c>
      <c r="O4362" s="85">
        <v>96</v>
      </c>
      <c r="P4362" s="85">
        <v>100</v>
      </c>
      <c r="Q4362" s="70">
        <v>6350</v>
      </c>
      <c r="R4362" s="70">
        <f t="shared" si="3383"/>
        <v>609600</v>
      </c>
      <c r="S4362" s="84">
        <v>21</v>
      </c>
      <c r="T4362" s="84">
        <v>32</v>
      </c>
      <c r="U4362" s="59">
        <f t="shared" si="3384"/>
        <v>414528</v>
      </c>
      <c r="V4362" s="59">
        <f t="shared" si="3385"/>
        <v>424128</v>
      </c>
      <c r="W4362" s="59">
        <f t="shared" si="3386"/>
        <v>424128</v>
      </c>
      <c r="X4362" s="59" t="s">
        <v>60</v>
      </c>
      <c r="Y4362" s="70">
        <v>0</v>
      </c>
      <c r="Z4362" s="85">
        <v>0</v>
      </c>
      <c r="AA4362" s="79">
        <f t="shared" si="3361"/>
        <v>0</v>
      </c>
    </row>
    <row r="4363" spans="1:27" s="87" customFormat="1" ht="30" customHeight="1">
      <c r="A4363" s="624">
        <v>2334</v>
      </c>
      <c r="B4363" s="79" t="s">
        <v>25</v>
      </c>
      <c r="C4363" s="78">
        <v>8363</v>
      </c>
      <c r="D4363" s="78">
        <v>1</v>
      </c>
      <c r="E4363" s="78">
        <v>0</v>
      </c>
      <c r="F4363" s="78">
        <v>43</v>
      </c>
      <c r="G4363" s="78">
        <v>2</v>
      </c>
      <c r="H4363" s="85">
        <v>443</v>
      </c>
      <c r="I4363" s="85">
        <v>400</v>
      </c>
      <c r="J4363" s="70">
        <f>H4363*I4363</f>
        <v>177200</v>
      </c>
      <c r="K4363" s="90">
        <v>1</v>
      </c>
      <c r="L4363" s="85" t="s">
        <v>226</v>
      </c>
      <c r="M4363" s="85" t="s">
        <v>202</v>
      </c>
      <c r="N4363" s="90">
        <v>2</v>
      </c>
      <c r="O4363" s="85">
        <v>713.4</v>
      </c>
      <c r="P4363" s="85">
        <v>100</v>
      </c>
      <c r="Q4363" s="70">
        <v>6350</v>
      </c>
      <c r="R4363" s="84">
        <f>O4363*Q4363</f>
        <v>4530090</v>
      </c>
      <c r="S4363" s="84">
        <v>43</v>
      </c>
      <c r="T4363" s="84">
        <v>85</v>
      </c>
      <c r="U4363" s="59">
        <f>R4363-R4363*T4363/100</f>
        <v>679513.5</v>
      </c>
      <c r="V4363" s="59">
        <f>J4363+U4363</f>
        <v>856713.5</v>
      </c>
      <c r="W4363" s="59">
        <f>V4363*P4363/100</f>
        <v>856713.5</v>
      </c>
      <c r="X4363" s="59" t="s">
        <v>60</v>
      </c>
      <c r="Y4363" s="315">
        <v>177200</v>
      </c>
      <c r="Z4363" s="85">
        <v>0.02</v>
      </c>
      <c r="AA4363" s="79">
        <f t="shared" si="3361"/>
        <v>35.44</v>
      </c>
    </row>
    <row r="4364" spans="1:27" s="87" customFormat="1" ht="30" customHeight="1">
      <c r="A4364" s="624">
        <v>2335</v>
      </c>
      <c r="B4364" s="79" t="s">
        <v>25</v>
      </c>
      <c r="C4364" s="78">
        <v>3368</v>
      </c>
      <c r="D4364" s="78">
        <v>1</v>
      </c>
      <c r="E4364" s="78">
        <v>1</v>
      </c>
      <c r="F4364" s="78">
        <v>79</v>
      </c>
      <c r="G4364" s="78">
        <v>1</v>
      </c>
      <c r="H4364" s="85">
        <v>579</v>
      </c>
      <c r="I4364" s="85">
        <v>150</v>
      </c>
      <c r="J4364" s="59">
        <f t="shared" ref="J4364" si="3387">H4364*I4364</f>
        <v>86850</v>
      </c>
      <c r="K4364" s="85"/>
      <c r="L4364" s="85"/>
      <c r="M4364" s="85"/>
      <c r="N4364" s="85"/>
      <c r="O4364" s="85"/>
      <c r="P4364" s="85">
        <v>100</v>
      </c>
      <c r="Q4364" s="59"/>
      <c r="R4364" s="59">
        <f t="shared" ref="R4364" si="3388">O4364*Q4364</f>
        <v>0</v>
      </c>
      <c r="S4364" s="59"/>
      <c r="T4364" s="59"/>
      <c r="U4364" s="59">
        <f t="shared" ref="U4364" si="3389">R4364-R4364*T4364/100</f>
        <v>0</v>
      </c>
      <c r="V4364" s="59">
        <f t="shared" ref="V4364" si="3390">J4364+U4364</f>
        <v>86850</v>
      </c>
      <c r="W4364" s="59">
        <f t="shared" ref="W4364" si="3391">V4364*P4364/100</f>
        <v>86850</v>
      </c>
      <c r="X4364" s="59"/>
      <c r="Y4364" s="59">
        <v>86850</v>
      </c>
      <c r="Z4364" s="85">
        <v>0.01</v>
      </c>
      <c r="AA4364" s="79">
        <f t="shared" si="3361"/>
        <v>8.6850000000000005</v>
      </c>
    </row>
    <row r="4365" spans="1:27" s="87" customFormat="1" ht="30" customHeight="1">
      <c r="A4365" s="624">
        <v>2336</v>
      </c>
      <c r="B4365" s="79" t="s">
        <v>25</v>
      </c>
      <c r="C4365" s="78">
        <v>8388</v>
      </c>
      <c r="D4365" s="78">
        <v>0</v>
      </c>
      <c r="E4365" s="78">
        <v>1</v>
      </c>
      <c r="F4365" s="78">
        <v>24</v>
      </c>
      <c r="G4365" s="78">
        <v>2</v>
      </c>
      <c r="H4365" s="85">
        <v>124</v>
      </c>
      <c r="I4365" s="85">
        <v>400</v>
      </c>
      <c r="J4365" s="59">
        <f>H4365*I4365</f>
        <v>49600</v>
      </c>
      <c r="K4365" s="90">
        <v>1</v>
      </c>
      <c r="L4365" s="85" t="s">
        <v>226</v>
      </c>
      <c r="M4365" s="85" t="s">
        <v>202</v>
      </c>
      <c r="N4365" s="90">
        <v>2</v>
      </c>
      <c r="O4365" s="85">
        <v>198</v>
      </c>
      <c r="P4365" s="85">
        <v>100</v>
      </c>
      <c r="Q4365" s="70">
        <v>6350</v>
      </c>
      <c r="R4365" s="84">
        <f>O4365*Q4365</f>
        <v>1257300</v>
      </c>
      <c r="S4365" s="84">
        <v>16</v>
      </c>
      <c r="T4365" s="84">
        <v>55</v>
      </c>
      <c r="U4365" s="59">
        <f>R4365-R4365*T4365/100</f>
        <v>565785</v>
      </c>
      <c r="V4365" s="59">
        <f>J4365+U4365</f>
        <v>615385</v>
      </c>
      <c r="W4365" s="59">
        <f>V4365*P4365/100</f>
        <v>615385</v>
      </c>
      <c r="X4365" s="59" t="s">
        <v>60</v>
      </c>
      <c r="Y4365" s="92">
        <v>49600</v>
      </c>
      <c r="Z4365" s="85">
        <v>0.02</v>
      </c>
      <c r="AA4365" s="79">
        <f t="shared" si="3361"/>
        <v>9.92</v>
      </c>
    </row>
    <row r="4366" spans="1:27" s="87" customFormat="1" ht="30" customHeight="1">
      <c r="A4366" s="624">
        <v>2337</v>
      </c>
      <c r="B4366" s="79" t="s">
        <v>25</v>
      </c>
      <c r="C4366" s="78">
        <v>6324</v>
      </c>
      <c r="D4366" s="78">
        <v>0</v>
      </c>
      <c r="E4366" s="78">
        <v>1</v>
      </c>
      <c r="F4366" s="78">
        <v>12</v>
      </c>
      <c r="G4366" s="78">
        <v>1</v>
      </c>
      <c r="H4366" s="85">
        <v>112</v>
      </c>
      <c r="I4366" s="85">
        <v>150</v>
      </c>
      <c r="J4366" s="59">
        <f t="shared" ref="J4366:J4367" si="3392">H4366*I4366</f>
        <v>16800</v>
      </c>
      <c r="K4366" s="85"/>
      <c r="L4366" s="85"/>
      <c r="M4366" s="85"/>
      <c r="N4366" s="85"/>
      <c r="O4366" s="85"/>
      <c r="P4366" s="85">
        <v>100</v>
      </c>
      <c r="Q4366" s="59"/>
      <c r="R4366" s="59">
        <f t="shared" ref="R4366:R4367" si="3393">O4366*Q4366</f>
        <v>0</v>
      </c>
      <c r="S4366" s="59"/>
      <c r="T4366" s="59"/>
      <c r="U4366" s="59">
        <f t="shared" ref="U4366:U4367" si="3394">R4366-R4366*T4366/100</f>
        <v>0</v>
      </c>
      <c r="V4366" s="59">
        <f t="shared" ref="V4366:V4367" si="3395">J4366+U4366</f>
        <v>16800</v>
      </c>
      <c r="W4366" s="59">
        <f t="shared" ref="W4366:W4367" si="3396">V4366*P4366/100</f>
        <v>16800</v>
      </c>
      <c r="X4366" s="59"/>
      <c r="Y4366" s="59">
        <v>16800</v>
      </c>
      <c r="Z4366" s="85">
        <v>0.01</v>
      </c>
      <c r="AA4366" s="79">
        <f t="shared" si="3361"/>
        <v>1.68</v>
      </c>
    </row>
    <row r="4367" spans="1:27" s="87" customFormat="1" ht="30" customHeight="1">
      <c r="A4367" s="624">
        <v>2338</v>
      </c>
      <c r="B4367" s="79" t="s">
        <v>25</v>
      </c>
      <c r="C4367" s="78">
        <v>8326</v>
      </c>
      <c r="D4367" s="78">
        <v>8</v>
      </c>
      <c r="E4367" s="78">
        <v>1</v>
      </c>
      <c r="F4367" s="78">
        <v>48</v>
      </c>
      <c r="G4367" s="78">
        <v>1</v>
      </c>
      <c r="H4367" s="59">
        <v>3348</v>
      </c>
      <c r="I4367" s="85">
        <v>150</v>
      </c>
      <c r="J4367" s="70">
        <f t="shared" si="3392"/>
        <v>502200</v>
      </c>
      <c r="K4367" s="85"/>
      <c r="L4367" s="85"/>
      <c r="M4367" s="85"/>
      <c r="N4367" s="85"/>
      <c r="O4367" s="85"/>
      <c r="P4367" s="85">
        <v>100</v>
      </c>
      <c r="Q4367" s="59"/>
      <c r="R4367" s="59">
        <f t="shared" si="3393"/>
        <v>0</v>
      </c>
      <c r="S4367" s="59"/>
      <c r="T4367" s="59"/>
      <c r="U4367" s="59">
        <f t="shared" si="3394"/>
        <v>0</v>
      </c>
      <c r="V4367" s="59">
        <f t="shared" si="3395"/>
        <v>502200</v>
      </c>
      <c r="W4367" s="59">
        <f t="shared" si="3396"/>
        <v>502200</v>
      </c>
      <c r="X4367" s="59"/>
      <c r="Y4367" s="70">
        <f>W4367</f>
        <v>502200</v>
      </c>
      <c r="Z4367" s="85">
        <v>0.01</v>
      </c>
      <c r="AA4367" s="79">
        <f t="shared" si="3361"/>
        <v>50.22</v>
      </c>
    </row>
    <row r="4368" spans="1:27" s="87" customFormat="1" ht="30" customHeight="1">
      <c r="A4368" s="624">
        <v>2339</v>
      </c>
      <c r="B4368" s="79" t="s">
        <v>24</v>
      </c>
      <c r="C4368" s="78">
        <v>45476</v>
      </c>
      <c r="D4368" s="78">
        <v>0</v>
      </c>
      <c r="E4368" s="78">
        <v>1</v>
      </c>
      <c r="F4368" s="78">
        <v>16</v>
      </c>
      <c r="G4368" s="78">
        <v>2</v>
      </c>
      <c r="H4368" s="59">
        <v>107</v>
      </c>
      <c r="I4368" s="85">
        <v>400</v>
      </c>
      <c r="J4368" s="59">
        <f>H4368*I4368</f>
        <v>42800</v>
      </c>
      <c r="K4368" s="90">
        <v>1</v>
      </c>
      <c r="L4368" s="85" t="s">
        <v>226</v>
      </c>
      <c r="M4368" s="85" t="s">
        <v>27</v>
      </c>
      <c r="N4368" s="90">
        <v>2</v>
      </c>
      <c r="O4368" s="85">
        <v>102</v>
      </c>
      <c r="P4368" s="85">
        <v>100</v>
      </c>
      <c r="Q4368" s="70">
        <v>6350</v>
      </c>
      <c r="R4368" s="70">
        <f>O4368*Q4368</f>
        <v>647700</v>
      </c>
      <c r="S4368" s="84">
        <v>31</v>
      </c>
      <c r="T4368" s="84">
        <v>93</v>
      </c>
      <c r="U4368" s="59">
        <f>R4368-R4368*T4368/100</f>
        <v>45339</v>
      </c>
      <c r="V4368" s="59">
        <f>J4368+U4368</f>
        <v>88139</v>
      </c>
      <c r="W4368" s="59">
        <f>V4368*P4368/100</f>
        <v>88139</v>
      </c>
      <c r="X4368" s="59" t="s">
        <v>58</v>
      </c>
      <c r="Y4368" s="92"/>
      <c r="Z4368" s="85"/>
      <c r="AA4368" s="79">
        <f t="shared" si="3361"/>
        <v>0</v>
      </c>
    </row>
    <row r="4369" spans="1:27" s="87" customFormat="1" ht="30" customHeight="1">
      <c r="A4369" s="624"/>
      <c r="B4369" s="79"/>
      <c r="C4369" s="78"/>
      <c r="D4369" s="78"/>
      <c r="E4369" s="78"/>
      <c r="F4369" s="78"/>
      <c r="G4369" s="78"/>
      <c r="H4369" s="59"/>
      <c r="I4369" s="85"/>
      <c r="J4369" s="59">
        <f t="shared" ref="J4369:J4371" si="3397">H4369*I4369</f>
        <v>0</v>
      </c>
      <c r="K4369" s="90">
        <v>2</v>
      </c>
      <c r="L4369" s="85" t="s">
        <v>162</v>
      </c>
      <c r="M4369" s="85" t="s">
        <v>27</v>
      </c>
      <c r="N4369" s="90">
        <v>1</v>
      </c>
      <c r="O4369" s="85">
        <v>10</v>
      </c>
      <c r="P4369" s="85">
        <v>100</v>
      </c>
      <c r="Q4369" s="70">
        <v>5150</v>
      </c>
      <c r="R4369" s="59">
        <f t="shared" ref="R4369:R4371" si="3398">O4369*Q4369</f>
        <v>51500</v>
      </c>
      <c r="S4369" s="84">
        <v>31</v>
      </c>
      <c r="T4369" s="84">
        <v>93</v>
      </c>
      <c r="U4369" s="59">
        <f t="shared" ref="U4369:U4371" si="3399">R4369-R4369*T4369/100</f>
        <v>3605</v>
      </c>
      <c r="V4369" s="59">
        <f t="shared" ref="V4369:V4371" si="3400">J4369+U4369</f>
        <v>3605</v>
      </c>
      <c r="W4369" s="59">
        <f t="shared" ref="W4369:W4371" si="3401">V4369*P4369/100</f>
        <v>3605</v>
      </c>
      <c r="X4369" s="59" t="s">
        <v>58</v>
      </c>
      <c r="Y4369" s="59"/>
      <c r="Z4369" s="85"/>
      <c r="AA4369" s="79">
        <f t="shared" si="3361"/>
        <v>0</v>
      </c>
    </row>
    <row r="4370" spans="1:27" s="87" customFormat="1" ht="30" customHeight="1">
      <c r="A4370" s="624"/>
      <c r="B4370" s="79"/>
      <c r="C4370" s="78"/>
      <c r="D4370" s="78"/>
      <c r="E4370" s="78"/>
      <c r="F4370" s="78"/>
      <c r="G4370" s="78"/>
      <c r="H4370" s="59">
        <v>9</v>
      </c>
      <c r="I4370" s="85">
        <v>400</v>
      </c>
      <c r="J4370" s="59">
        <f t="shared" si="3397"/>
        <v>3600</v>
      </c>
      <c r="K4370" s="90">
        <v>3</v>
      </c>
      <c r="L4370" s="85" t="s">
        <v>226</v>
      </c>
      <c r="M4370" s="85" t="s">
        <v>27</v>
      </c>
      <c r="N4370" s="90">
        <v>2</v>
      </c>
      <c r="O4370" s="85">
        <v>36</v>
      </c>
      <c r="P4370" s="85">
        <v>100</v>
      </c>
      <c r="Q4370" s="70">
        <v>6350</v>
      </c>
      <c r="R4370" s="70">
        <f t="shared" si="3398"/>
        <v>228600</v>
      </c>
      <c r="S4370" s="84">
        <v>31</v>
      </c>
      <c r="T4370" s="84">
        <v>93</v>
      </c>
      <c r="U4370" s="59">
        <f t="shared" si="3399"/>
        <v>16002</v>
      </c>
      <c r="V4370" s="59">
        <f t="shared" si="3400"/>
        <v>19602</v>
      </c>
      <c r="W4370" s="59">
        <f t="shared" si="3401"/>
        <v>19602</v>
      </c>
      <c r="X4370" s="59"/>
      <c r="Y4370" s="59">
        <v>19602</v>
      </c>
      <c r="Z4370" s="85">
        <v>0.02</v>
      </c>
      <c r="AA4370" s="79">
        <f t="shared" si="3361"/>
        <v>3.9204000000000003</v>
      </c>
    </row>
    <row r="4371" spans="1:27" s="87" customFormat="1" ht="30" customHeight="1">
      <c r="A4371" s="624">
        <v>2340</v>
      </c>
      <c r="B4371" s="79" t="s">
        <v>25</v>
      </c>
      <c r="C4371" s="78">
        <v>7156</v>
      </c>
      <c r="D4371" s="78">
        <v>16</v>
      </c>
      <c r="E4371" s="78">
        <v>0</v>
      </c>
      <c r="F4371" s="78">
        <v>35</v>
      </c>
      <c r="G4371" s="78">
        <v>1</v>
      </c>
      <c r="H4371" s="59">
        <v>6435</v>
      </c>
      <c r="I4371" s="85">
        <v>100</v>
      </c>
      <c r="J4371" s="70">
        <f t="shared" si="3397"/>
        <v>643500</v>
      </c>
      <c r="K4371" s="85"/>
      <c r="L4371" s="85"/>
      <c r="M4371" s="85"/>
      <c r="N4371" s="85"/>
      <c r="O4371" s="85"/>
      <c r="P4371" s="85">
        <v>100</v>
      </c>
      <c r="Q4371" s="70"/>
      <c r="R4371" s="59">
        <f t="shared" si="3398"/>
        <v>0</v>
      </c>
      <c r="S4371" s="59"/>
      <c r="T4371" s="59"/>
      <c r="U4371" s="59">
        <f t="shared" si="3399"/>
        <v>0</v>
      </c>
      <c r="V4371" s="59">
        <f t="shared" si="3400"/>
        <v>643500</v>
      </c>
      <c r="W4371" s="59">
        <f t="shared" si="3401"/>
        <v>643500</v>
      </c>
      <c r="X4371" s="59"/>
      <c r="Y4371" s="70">
        <v>643500</v>
      </c>
      <c r="Z4371" s="85">
        <v>0.01</v>
      </c>
      <c r="AA4371" s="79">
        <f t="shared" si="3361"/>
        <v>64.349999999999994</v>
      </c>
    </row>
    <row r="4372" spans="1:27" s="87" customFormat="1" ht="30" customHeight="1">
      <c r="A4372" s="624">
        <v>2341</v>
      </c>
      <c r="B4372" s="79" t="s">
        <v>25</v>
      </c>
      <c r="C4372" s="78">
        <v>8384</v>
      </c>
      <c r="D4372" s="78">
        <v>0</v>
      </c>
      <c r="E4372" s="78">
        <v>3</v>
      </c>
      <c r="F4372" s="78">
        <v>41</v>
      </c>
      <c r="G4372" s="78">
        <v>2</v>
      </c>
      <c r="H4372" s="85">
        <v>341</v>
      </c>
      <c r="I4372" s="85">
        <v>100</v>
      </c>
      <c r="J4372" s="59">
        <f>H4372*I4372</f>
        <v>34100</v>
      </c>
      <c r="K4372" s="90">
        <v>1</v>
      </c>
      <c r="L4372" s="85" t="s">
        <v>226</v>
      </c>
      <c r="M4372" s="85" t="s">
        <v>59</v>
      </c>
      <c r="N4372" s="90">
        <v>2</v>
      </c>
      <c r="O4372" s="85">
        <v>105</v>
      </c>
      <c r="P4372" s="85">
        <v>100</v>
      </c>
      <c r="Q4372" s="70">
        <v>6350</v>
      </c>
      <c r="R4372" s="70">
        <f>O4372*Q4372</f>
        <v>666750</v>
      </c>
      <c r="S4372" s="84">
        <v>31</v>
      </c>
      <c r="T4372" s="84">
        <v>52</v>
      </c>
      <c r="U4372" s="59">
        <f>R4372-R4372*T4372/100</f>
        <v>320040</v>
      </c>
      <c r="V4372" s="59">
        <f>J4372+U4372</f>
        <v>354140</v>
      </c>
      <c r="W4372" s="59">
        <f>V4372*P4372/100</f>
        <v>354140</v>
      </c>
      <c r="X4372" s="59" t="s">
        <v>60</v>
      </c>
      <c r="Y4372" s="92">
        <v>34100</v>
      </c>
      <c r="Z4372" s="85">
        <v>0.02</v>
      </c>
      <c r="AA4372" s="79">
        <f t="shared" si="3361"/>
        <v>6.82</v>
      </c>
    </row>
    <row r="4373" spans="1:27" s="87" customFormat="1" ht="30" customHeight="1">
      <c r="A4373" s="624"/>
      <c r="B4373" s="79"/>
      <c r="C4373" s="78"/>
      <c r="D4373" s="78"/>
      <c r="E4373" s="78"/>
      <c r="F4373" s="78"/>
      <c r="G4373" s="78"/>
      <c r="H4373" s="85"/>
      <c r="I4373" s="85"/>
      <c r="J4373" s="59">
        <f t="shared" ref="J4373:J4377" si="3402">H4373*I4373</f>
        <v>0</v>
      </c>
      <c r="K4373" s="85"/>
      <c r="L4373" s="85" t="s">
        <v>162</v>
      </c>
      <c r="M4373" s="85" t="s">
        <v>27</v>
      </c>
      <c r="N4373" s="90">
        <v>1</v>
      </c>
      <c r="O4373" s="85">
        <v>10</v>
      </c>
      <c r="P4373" s="85">
        <v>100</v>
      </c>
      <c r="Q4373" s="70">
        <v>5150</v>
      </c>
      <c r="R4373" s="59">
        <f t="shared" ref="R4373:R4377" si="3403">O4373*Q4373</f>
        <v>51500</v>
      </c>
      <c r="S4373" s="84">
        <v>31</v>
      </c>
      <c r="T4373" s="84">
        <v>93</v>
      </c>
      <c r="U4373" s="59">
        <f t="shared" ref="U4373:U4377" si="3404">R4373-R4373*T4373/100</f>
        <v>3605</v>
      </c>
      <c r="V4373" s="59">
        <f t="shared" ref="V4373:V4377" si="3405">J4373+U4373</f>
        <v>3605</v>
      </c>
      <c r="W4373" s="59">
        <f t="shared" ref="W4373:W4377" si="3406">V4373*P4373/100</f>
        <v>3605</v>
      </c>
      <c r="X4373" s="59"/>
      <c r="Y4373" s="59"/>
      <c r="Z4373" s="85"/>
      <c r="AA4373" s="79">
        <f t="shared" si="3361"/>
        <v>0</v>
      </c>
    </row>
    <row r="4374" spans="1:27" s="87" customFormat="1" ht="30" customHeight="1">
      <c r="A4374" s="624">
        <v>2342</v>
      </c>
      <c r="B4374" s="79" t="s">
        <v>25</v>
      </c>
      <c r="C4374" s="78"/>
      <c r="D4374" s="78">
        <v>1</v>
      </c>
      <c r="E4374" s="78">
        <v>0</v>
      </c>
      <c r="F4374" s="78">
        <v>9</v>
      </c>
      <c r="G4374" s="78">
        <v>1</v>
      </c>
      <c r="H4374" s="85">
        <v>409</v>
      </c>
      <c r="I4374" s="85">
        <v>100</v>
      </c>
      <c r="J4374" s="59">
        <f t="shared" si="3402"/>
        <v>40900</v>
      </c>
      <c r="K4374" s="85"/>
      <c r="L4374" s="85"/>
      <c r="M4374" s="85"/>
      <c r="N4374" s="85"/>
      <c r="O4374" s="85"/>
      <c r="P4374" s="85"/>
      <c r="Q4374" s="59"/>
      <c r="R4374" s="59">
        <f t="shared" si="3403"/>
        <v>0</v>
      </c>
      <c r="S4374" s="59"/>
      <c r="T4374" s="59"/>
      <c r="U4374" s="59">
        <f t="shared" si="3404"/>
        <v>0</v>
      </c>
      <c r="V4374" s="59">
        <f t="shared" si="3405"/>
        <v>40900</v>
      </c>
      <c r="W4374" s="59">
        <f t="shared" si="3406"/>
        <v>0</v>
      </c>
      <c r="X4374" s="59"/>
      <c r="Y4374" s="59">
        <v>40900</v>
      </c>
      <c r="Z4374" s="85">
        <v>0.01</v>
      </c>
      <c r="AA4374" s="79">
        <f t="shared" si="3361"/>
        <v>4.09</v>
      </c>
    </row>
    <row r="4375" spans="1:27" s="87" customFormat="1" ht="30" customHeight="1">
      <c r="A4375" s="624">
        <v>2343</v>
      </c>
      <c r="B4375" s="79" t="s">
        <v>25</v>
      </c>
      <c r="C4375" s="78">
        <v>4156</v>
      </c>
      <c r="D4375" s="78">
        <v>8</v>
      </c>
      <c r="E4375" s="78">
        <v>0</v>
      </c>
      <c r="F4375" s="78">
        <v>54</v>
      </c>
      <c r="G4375" s="78">
        <v>1</v>
      </c>
      <c r="H4375" s="85">
        <v>3254</v>
      </c>
      <c r="I4375" s="85">
        <v>100</v>
      </c>
      <c r="J4375" s="70">
        <f t="shared" si="3402"/>
        <v>325400</v>
      </c>
      <c r="K4375" s="85"/>
      <c r="L4375" s="85"/>
      <c r="M4375" s="85"/>
      <c r="N4375" s="85"/>
      <c r="O4375" s="85"/>
      <c r="P4375" s="85">
        <v>100</v>
      </c>
      <c r="Q4375" s="59"/>
      <c r="R4375" s="59">
        <f t="shared" si="3403"/>
        <v>0</v>
      </c>
      <c r="S4375" s="59"/>
      <c r="T4375" s="59"/>
      <c r="U4375" s="59">
        <f t="shared" si="3404"/>
        <v>0</v>
      </c>
      <c r="V4375" s="59">
        <f t="shared" si="3405"/>
        <v>325400</v>
      </c>
      <c r="W4375" s="59">
        <f t="shared" si="3406"/>
        <v>325400</v>
      </c>
      <c r="X4375" s="59"/>
      <c r="Y4375" s="70">
        <v>325400</v>
      </c>
      <c r="Z4375" s="85">
        <v>0.01</v>
      </c>
      <c r="AA4375" s="79">
        <f t="shared" si="3361"/>
        <v>32.54</v>
      </c>
    </row>
    <row r="4376" spans="1:27" s="87" customFormat="1" ht="30" customHeight="1">
      <c r="A4376" s="624">
        <v>2344</v>
      </c>
      <c r="B4376" s="79" t="s">
        <v>25</v>
      </c>
      <c r="C4376" s="78">
        <v>3586</v>
      </c>
      <c r="D4376" s="78">
        <v>7</v>
      </c>
      <c r="E4376" s="78">
        <v>3</v>
      </c>
      <c r="F4376" s="78">
        <v>65</v>
      </c>
      <c r="G4376" s="78">
        <v>1</v>
      </c>
      <c r="H4376" s="85">
        <v>3165</v>
      </c>
      <c r="I4376" s="85">
        <v>100</v>
      </c>
      <c r="J4376" s="70">
        <f t="shared" si="3402"/>
        <v>316500</v>
      </c>
      <c r="K4376" s="85"/>
      <c r="L4376" s="85"/>
      <c r="M4376" s="85"/>
      <c r="N4376" s="85"/>
      <c r="O4376" s="85"/>
      <c r="P4376" s="85">
        <v>100</v>
      </c>
      <c r="Q4376" s="59"/>
      <c r="R4376" s="59">
        <f t="shared" si="3403"/>
        <v>0</v>
      </c>
      <c r="S4376" s="59"/>
      <c r="T4376" s="59"/>
      <c r="U4376" s="59">
        <f t="shared" si="3404"/>
        <v>0</v>
      </c>
      <c r="V4376" s="59">
        <f t="shared" si="3405"/>
        <v>316500</v>
      </c>
      <c r="W4376" s="59">
        <f t="shared" si="3406"/>
        <v>316500</v>
      </c>
      <c r="X4376" s="59"/>
      <c r="Y4376" s="70">
        <v>316500</v>
      </c>
      <c r="Z4376" s="85">
        <v>0.01</v>
      </c>
      <c r="AA4376" s="79">
        <f t="shared" si="3361"/>
        <v>31.65</v>
      </c>
    </row>
    <row r="4377" spans="1:27" s="87" customFormat="1" ht="30" customHeight="1">
      <c r="A4377" s="624">
        <v>2345</v>
      </c>
      <c r="B4377" s="79" t="s">
        <v>25</v>
      </c>
      <c r="C4377" s="78">
        <v>4155</v>
      </c>
      <c r="D4377" s="78">
        <v>27</v>
      </c>
      <c r="E4377" s="78">
        <v>0</v>
      </c>
      <c r="F4377" s="78">
        <v>60</v>
      </c>
      <c r="G4377" s="78">
        <v>1</v>
      </c>
      <c r="H4377" s="85">
        <v>10860</v>
      </c>
      <c r="I4377" s="85">
        <v>150</v>
      </c>
      <c r="J4377" s="84">
        <f t="shared" si="3402"/>
        <v>1629000</v>
      </c>
      <c r="K4377" s="85"/>
      <c r="L4377" s="85"/>
      <c r="M4377" s="85"/>
      <c r="N4377" s="85"/>
      <c r="O4377" s="85"/>
      <c r="P4377" s="85">
        <v>100</v>
      </c>
      <c r="Q4377" s="59"/>
      <c r="R4377" s="59">
        <f t="shared" si="3403"/>
        <v>0</v>
      </c>
      <c r="S4377" s="59"/>
      <c r="T4377" s="59"/>
      <c r="U4377" s="59">
        <f t="shared" si="3404"/>
        <v>0</v>
      </c>
      <c r="V4377" s="70">
        <f t="shared" si="3405"/>
        <v>1629000</v>
      </c>
      <c r="W4377" s="70">
        <f t="shared" si="3406"/>
        <v>1629000</v>
      </c>
      <c r="X4377" s="59"/>
      <c r="Y4377" s="84">
        <v>1629000</v>
      </c>
      <c r="Z4377" s="85">
        <v>0.01</v>
      </c>
      <c r="AA4377" s="79">
        <f t="shared" si="3361"/>
        <v>162.9</v>
      </c>
    </row>
    <row r="4378" spans="1:27" s="591" customFormat="1" ht="16.5">
      <c r="A4378" s="624">
        <v>2346</v>
      </c>
      <c r="B4378" s="79" t="s">
        <v>25</v>
      </c>
      <c r="C4378" s="78">
        <v>3341</v>
      </c>
      <c r="D4378" s="78">
        <v>48</v>
      </c>
      <c r="E4378" s="78">
        <v>0</v>
      </c>
      <c r="F4378" s="78">
        <v>6</v>
      </c>
      <c r="G4378" s="78">
        <v>2</v>
      </c>
      <c r="H4378" s="70">
        <v>19106</v>
      </c>
      <c r="I4378" s="85">
        <v>400</v>
      </c>
      <c r="J4378" s="84">
        <f>H4378*I4378</f>
        <v>7642400</v>
      </c>
      <c r="K4378" s="85"/>
      <c r="L4378" s="85"/>
      <c r="M4378" s="85"/>
      <c r="N4378" s="85"/>
      <c r="O4378" s="85"/>
      <c r="P4378" s="85"/>
      <c r="Q4378" s="59"/>
      <c r="R4378" s="59">
        <f>O4378*Q4378</f>
        <v>0</v>
      </c>
      <c r="S4378" s="84"/>
      <c r="T4378" s="84"/>
      <c r="U4378" s="59">
        <f>R4378-R4378*T4378/100</f>
        <v>0</v>
      </c>
      <c r="V4378" s="70">
        <f>J4378+U4378</f>
        <v>7642400</v>
      </c>
      <c r="W4378" s="70">
        <f>V4378*P4378/100</f>
        <v>0</v>
      </c>
      <c r="X4378" s="70"/>
      <c r="Y4378" s="663">
        <v>7642400</v>
      </c>
      <c r="Z4378" s="59">
        <v>0.01</v>
      </c>
      <c r="AA4378" s="79">
        <f t="shared" si="3361"/>
        <v>764.24</v>
      </c>
    </row>
    <row r="4379" spans="1:27" s="591" customFormat="1" ht="16.5">
      <c r="A4379" s="79"/>
      <c r="B4379" s="79"/>
      <c r="C4379" s="79"/>
      <c r="D4379" s="79"/>
      <c r="E4379" s="79"/>
      <c r="F4379" s="79"/>
      <c r="G4379" s="79"/>
      <c r="H4379" s="59">
        <v>100</v>
      </c>
      <c r="I4379" s="85">
        <v>400</v>
      </c>
      <c r="J4379" s="70">
        <f t="shared" ref="J4379" si="3407">H4379*I4379</f>
        <v>40000</v>
      </c>
      <c r="K4379" s="90">
        <v>1</v>
      </c>
      <c r="L4379" s="85" t="s">
        <v>226</v>
      </c>
      <c r="M4379" s="85" t="s">
        <v>59</v>
      </c>
      <c r="N4379" s="85">
        <v>2</v>
      </c>
      <c r="O4379" s="85">
        <v>96</v>
      </c>
      <c r="P4379" s="85">
        <v>100</v>
      </c>
      <c r="Q4379" s="70">
        <v>6350</v>
      </c>
      <c r="R4379" s="70">
        <f t="shared" ref="R4379" si="3408">O4379*Q4379</f>
        <v>609600</v>
      </c>
      <c r="S4379" s="84">
        <v>20</v>
      </c>
      <c r="T4379" s="84">
        <v>30</v>
      </c>
      <c r="U4379" s="59">
        <f t="shared" ref="U4379" si="3409">R4379-R4379*T4379/100</f>
        <v>426720</v>
      </c>
      <c r="V4379" s="59">
        <f t="shared" ref="V4379" si="3410">J4379+U4379</f>
        <v>466720</v>
      </c>
      <c r="W4379" s="59">
        <f t="shared" ref="W4379" si="3411">V4379*P4379/100</f>
        <v>466720</v>
      </c>
      <c r="X4379" s="59"/>
      <c r="Y4379" s="59">
        <v>40000</v>
      </c>
      <c r="Z4379" s="85">
        <v>0.01</v>
      </c>
      <c r="AA4379" s="79">
        <f t="shared" si="3361"/>
        <v>4</v>
      </c>
    </row>
    <row r="4380" spans="1:27" s="591" customFormat="1" ht="16.5">
      <c r="A4380" s="624">
        <v>2347</v>
      </c>
      <c r="B4380" s="79" t="s">
        <v>25</v>
      </c>
      <c r="C4380" s="78">
        <v>3278</v>
      </c>
      <c r="D4380" s="78">
        <v>4</v>
      </c>
      <c r="E4380" s="78">
        <v>3</v>
      </c>
      <c r="F4380" s="78">
        <v>48</v>
      </c>
      <c r="G4380" s="78">
        <v>1</v>
      </c>
      <c r="H4380" s="59">
        <v>1848</v>
      </c>
      <c r="I4380" s="85">
        <v>400</v>
      </c>
      <c r="J4380" s="70">
        <f>H4380*I4380</f>
        <v>739200</v>
      </c>
      <c r="K4380" s="90"/>
      <c r="L4380" s="85"/>
      <c r="M4380" s="85"/>
      <c r="N4380" s="85"/>
      <c r="O4380" s="85"/>
      <c r="P4380" s="85">
        <v>100</v>
      </c>
      <c r="Q4380" s="59"/>
      <c r="R4380" s="59"/>
      <c r="S4380" s="84"/>
      <c r="T4380" s="84"/>
      <c r="U4380" s="59"/>
      <c r="V4380" s="59">
        <f>J4380+U4380</f>
        <v>739200</v>
      </c>
      <c r="W4380" s="59">
        <f>V4380*P4380/100</f>
        <v>739200</v>
      </c>
      <c r="X4380" s="59"/>
      <c r="Y4380" s="315">
        <v>739200</v>
      </c>
      <c r="Z4380" s="85">
        <v>0.01</v>
      </c>
      <c r="AA4380" s="79">
        <f t="shared" si="3361"/>
        <v>73.92</v>
      </c>
    </row>
    <row r="4381" spans="1:27" s="591" customFormat="1" ht="16.5">
      <c r="A4381" s="624"/>
      <c r="B4381" s="79"/>
      <c r="C4381" s="78"/>
      <c r="D4381" s="78"/>
      <c r="E4381" s="78"/>
      <c r="F4381" s="78"/>
      <c r="G4381" s="78">
        <v>2</v>
      </c>
      <c r="H4381" s="59">
        <v>100</v>
      </c>
      <c r="I4381" s="85">
        <v>400</v>
      </c>
      <c r="J4381" s="59">
        <f t="shared" ref="J4381:J4383" si="3412">H4381*I4381</f>
        <v>40000</v>
      </c>
      <c r="K4381" s="90">
        <v>1</v>
      </c>
      <c r="L4381" s="85" t="s">
        <v>226</v>
      </c>
      <c r="M4381" s="85" t="s">
        <v>59</v>
      </c>
      <c r="N4381" s="85">
        <v>2</v>
      </c>
      <c r="O4381" s="85">
        <v>81</v>
      </c>
      <c r="P4381" s="85">
        <v>100</v>
      </c>
      <c r="Q4381" s="70">
        <v>6350</v>
      </c>
      <c r="R4381" s="70">
        <f>O4381*Q4381</f>
        <v>514350</v>
      </c>
      <c r="S4381" s="84">
        <v>11</v>
      </c>
      <c r="T4381" s="84">
        <v>12</v>
      </c>
      <c r="U4381" s="59">
        <f t="shared" ref="U4381:U4383" si="3413">R4381-R4381*T4381/100</f>
        <v>452628</v>
      </c>
      <c r="V4381" s="59">
        <f t="shared" ref="V4381:V4383" si="3414">J4381+U4381</f>
        <v>492628</v>
      </c>
      <c r="W4381" s="59">
        <f t="shared" ref="W4381:W4383" si="3415">V4381*P4381/100</f>
        <v>492628</v>
      </c>
      <c r="X4381" s="59" t="s">
        <v>60</v>
      </c>
      <c r="Y4381" s="59">
        <v>40000</v>
      </c>
      <c r="Z4381" s="85">
        <v>0.02</v>
      </c>
      <c r="AA4381" s="79">
        <f t="shared" si="3361"/>
        <v>8</v>
      </c>
    </row>
    <row r="4382" spans="1:27" s="591" customFormat="1" ht="16.5">
      <c r="A4382" s="624"/>
      <c r="B4382" s="79"/>
      <c r="C4382" s="78"/>
      <c r="D4382" s="78"/>
      <c r="E4382" s="78"/>
      <c r="F4382" s="78"/>
      <c r="G4382" s="79"/>
      <c r="H4382" s="59"/>
      <c r="I4382" s="85"/>
      <c r="J4382" s="59">
        <f t="shared" si="3412"/>
        <v>0</v>
      </c>
      <c r="K4382" s="90">
        <v>2</v>
      </c>
      <c r="L4382" s="85" t="s">
        <v>162</v>
      </c>
      <c r="M4382" s="85" t="s">
        <v>27</v>
      </c>
      <c r="N4382" s="85">
        <v>1</v>
      </c>
      <c r="O4382" s="85">
        <v>7.5</v>
      </c>
      <c r="P4382" s="85">
        <v>100</v>
      </c>
      <c r="Q4382" s="70">
        <v>5150</v>
      </c>
      <c r="R4382" s="59">
        <f t="shared" ref="R4382:R4383" si="3416">O4382*Q4382</f>
        <v>38625</v>
      </c>
      <c r="S4382" s="84">
        <v>11</v>
      </c>
      <c r="T4382" s="84">
        <v>45</v>
      </c>
      <c r="U4382" s="59">
        <f t="shared" si="3413"/>
        <v>21243.75</v>
      </c>
      <c r="V4382" s="59">
        <f t="shared" si="3414"/>
        <v>21243.75</v>
      </c>
      <c r="W4382" s="59">
        <f t="shared" si="3415"/>
        <v>21243.75</v>
      </c>
      <c r="X4382" s="59"/>
      <c r="Y4382" s="59"/>
      <c r="Z4382" s="85"/>
      <c r="AA4382" s="79">
        <f t="shared" si="3361"/>
        <v>0</v>
      </c>
    </row>
    <row r="4383" spans="1:27" s="591" customFormat="1" ht="16.5">
      <c r="A4383" s="624">
        <v>2348</v>
      </c>
      <c r="B4383" s="79" t="s">
        <v>25</v>
      </c>
      <c r="C4383" s="78">
        <v>1952</v>
      </c>
      <c r="D4383" s="78">
        <v>17</v>
      </c>
      <c r="E4383" s="78">
        <v>1</v>
      </c>
      <c r="F4383" s="78">
        <v>16</v>
      </c>
      <c r="G4383" s="79">
        <v>1</v>
      </c>
      <c r="H4383" s="59">
        <v>6916</v>
      </c>
      <c r="I4383" s="85">
        <v>100</v>
      </c>
      <c r="J4383" s="70">
        <f t="shared" si="3412"/>
        <v>691600</v>
      </c>
      <c r="K4383" s="85"/>
      <c r="L4383" s="85"/>
      <c r="M4383" s="85"/>
      <c r="N4383" s="85"/>
      <c r="O4383" s="85"/>
      <c r="P4383" s="85">
        <v>100</v>
      </c>
      <c r="Q4383" s="59"/>
      <c r="R4383" s="59">
        <f t="shared" si="3416"/>
        <v>0</v>
      </c>
      <c r="S4383" s="59"/>
      <c r="T4383" s="59"/>
      <c r="U4383" s="59">
        <f t="shared" si="3413"/>
        <v>0</v>
      </c>
      <c r="V4383" s="59">
        <f t="shared" si="3414"/>
        <v>691600</v>
      </c>
      <c r="W4383" s="59">
        <f t="shared" si="3415"/>
        <v>691600</v>
      </c>
      <c r="X4383" s="59"/>
      <c r="Y4383" s="70">
        <v>691600</v>
      </c>
      <c r="Z4383" s="85">
        <v>0.01</v>
      </c>
      <c r="AA4383" s="79">
        <f t="shared" si="3361"/>
        <v>69.16</v>
      </c>
    </row>
    <row r="4384" spans="1:27" s="665" customFormat="1" ht="30" customHeight="1">
      <c r="A4384" s="618">
        <v>2349</v>
      </c>
      <c r="B4384" s="59" t="s">
        <v>57</v>
      </c>
      <c r="C4384" s="59">
        <v>0</v>
      </c>
      <c r="D4384" s="607">
        <v>0</v>
      </c>
      <c r="E4384" s="607">
        <v>0</v>
      </c>
      <c r="F4384" s="607">
        <v>25</v>
      </c>
      <c r="G4384" s="84">
        <v>2</v>
      </c>
      <c r="H4384" s="59">
        <v>25</v>
      </c>
      <c r="I4384" s="84">
        <v>400</v>
      </c>
      <c r="J4384" s="59">
        <f>H4384*I4384</f>
        <v>10000</v>
      </c>
      <c r="K4384" s="84">
        <v>1</v>
      </c>
      <c r="L4384" s="85" t="s">
        <v>226</v>
      </c>
      <c r="M4384" s="59" t="s">
        <v>27</v>
      </c>
      <c r="N4384" s="84">
        <v>2</v>
      </c>
      <c r="O4384" s="59">
        <v>99.75</v>
      </c>
      <c r="P4384" s="70">
        <v>100</v>
      </c>
      <c r="Q4384" s="59">
        <v>6.35</v>
      </c>
      <c r="R4384" s="59">
        <f>O4384*Q4384</f>
        <v>633.41249999999991</v>
      </c>
      <c r="S4384" s="84">
        <v>49</v>
      </c>
      <c r="T4384" s="84">
        <v>93</v>
      </c>
      <c r="U4384" s="59">
        <f>R4384-R4384*T4384/100</f>
        <v>44.33887500000003</v>
      </c>
      <c r="V4384" s="59">
        <f>J4384+U4384</f>
        <v>10044.338874999999</v>
      </c>
      <c r="W4384" s="59">
        <f>V4384*P4384/100</f>
        <v>10044.338874999999</v>
      </c>
      <c r="X4384" s="59" t="s">
        <v>60</v>
      </c>
      <c r="Y4384" s="92">
        <v>10000</v>
      </c>
      <c r="Z4384" s="59">
        <v>0.02</v>
      </c>
      <c r="AA4384" s="59">
        <f t="shared" si="3361"/>
        <v>2</v>
      </c>
    </row>
    <row r="4385" spans="1:27" s="97" customFormat="1" ht="24.95" customHeight="1">
      <c r="A4385" s="624">
        <v>2350</v>
      </c>
      <c r="B4385" s="79" t="s">
        <v>25</v>
      </c>
      <c r="C4385" s="78">
        <v>1955</v>
      </c>
      <c r="D4385" s="78">
        <v>11</v>
      </c>
      <c r="E4385" s="78">
        <v>0</v>
      </c>
      <c r="F4385" s="78">
        <v>38</v>
      </c>
      <c r="G4385" s="78">
        <v>1</v>
      </c>
      <c r="H4385" s="59">
        <v>4388</v>
      </c>
      <c r="I4385" s="70">
        <v>400</v>
      </c>
      <c r="J4385" s="84">
        <f>H4385*I4385</f>
        <v>1755200</v>
      </c>
      <c r="K4385" s="59"/>
      <c r="L4385" s="59"/>
      <c r="M4385" s="59"/>
      <c r="N4385" s="59"/>
      <c r="O4385" s="59"/>
      <c r="P4385" s="666">
        <v>100</v>
      </c>
      <c r="Q4385" s="59"/>
      <c r="R4385" s="59">
        <f>O4385*Q4385</f>
        <v>0</v>
      </c>
      <c r="S4385" s="59"/>
      <c r="T4385" s="59"/>
      <c r="U4385" s="59">
        <f>R4385-R4385*T4385/100</f>
        <v>0</v>
      </c>
      <c r="V4385" s="70">
        <f>J4385+U4385</f>
        <v>1755200</v>
      </c>
      <c r="W4385" s="70">
        <f>V4385*P4385/100</f>
        <v>1755200</v>
      </c>
      <c r="X4385" s="59"/>
      <c r="Y4385" s="663">
        <v>1755200</v>
      </c>
      <c r="Z4385" s="85">
        <v>0.01</v>
      </c>
      <c r="AA4385" s="79">
        <f t="shared" si="3361"/>
        <v>175.52</v>
      </c>
    </row>
    <row r="4386" spans="1:27" s="97" customFormat="1" ht="24.95" customHeight="1">
      <c r="A4386" s="79"/>
      <c r="B4386" s="79"/>
      <c r="C4386" s="78"/>
      <c r="D4386" s="78"/>
      <c r="E4386" s="78"/>
      <c r="F4386" s="78"/>
      <c r="G4386" s="78">
        <v>2</v>
      </c>
      <c r="H4386" s="59">
        <v>50</v>
      </c>
      <c r="I4386" s="70">
        <v>400</v>
      </c>
      <c r="J4386" s="70">
        <f t="shared" ref="J4386" si="3417">H4386*I4386</f>
        <v>20000</v>
      </c>
      <c r="K4386" s="84">
        <v>1</v>
      </c>
      <c r="L4386" s="85" t="s">
        <v>226</v>
      </c>
      <c r="M4386" s="59" t="s">
        <v>59</v>
      </c>
      <c r="N4386" s="59">
        <v>2</v>
      </c>
      <c r="O4386" s="59">
        <v>198</v>
      </c>
      <c r="P4386" s="666">
        <v>100</v>
      </c>
      <c r="Q4386" s="70">
        <v>6350</v>
      </c>
      <c r="R4386" s="84">
        <f t="shared" ref="R4386" si="3418">O4386*Q4386</f>
        <v>1257300</v>
      </c>
      <c r="S4386" s="84">
        <v>11</v>
      </c>
      <c r="T4386" s="84">
        <v>12</v>
      </c>
      <c r="U4386" s="70">
        <f t="shared" ref="U4386" si="3419">R4386-R4386*T4386/100</f>
        <v>1106424</v>
      </c>
      <c r="V4386" s="70">
        <f t="shared" ref="V4386" si="3420">J4386+U4386</f>
        <v>1126424</v>
      </c>
      <c r="W4386" s="70">
        <f t="shared" ref="W4386" si="3421">V4386*P4386/100</f>
        <v>1126424</v>
      </c>
      <c r="X4386" s="59" t="s">
        <v>60</v>
      </c>
      <c r="Y4386" s="59">
        <v>20000</v>
      </c>
      <c r="Z4386" s="85">
        <v>0.02</v>
      </c>
      <c r="AA4386" s="79">
        <f t="shared" si="3361"/>
        <v>4</v>
      </c>
    </row>
    <row r="4387" spans="1:27" s="99" customFormat="1" ht="27.95" customHeight="1">
      <c r="A4387" s="624">
        <v>2351</v>
      </c>
      <c r="B4387" s="25" t="s">
        <v>25</v>
      </c>
      <c r="C4387" s="17">
        <v>7154</v>
      </c>
      <c r="D4387" s="17">
        <v>18</v>
      </c>
      <c r="E4387" s="17">
        <v>0</v>
      </c>
      <c r="F4387" s="17">
        <v>2</v>
      </c>
      <c r="G4387" s="17">
        <v>1</v>
      </c>
      <c r="H4387" s="100">
        <v>7202</v>
      </c>
      <c r="I4387" s="20">
        <v>150</v>
      </c>
      <c r="J4387" s="84">
        <f>H4387*I4387</f>
        <v>1080300</v>
      </c>
      <c r="K4387" s="20"/>
      <c r="L4387" s="20"/>
      <c r="M4387" s="20"/>
      <c r="N4387" s="20"/>
      <c r="O4387" s="20"/>
      <c r="P4387" s="20">
        <v>100</v>
      </c>
      <c r="Q4387" s="20"/>
      <c r="R4387" s="20">
        <f>O4387*Q4387</f>
        <v>0</v>
      </c>
      <c r="S4387" s="20"/>
      <c r="T4387" s="20"/>
      <c r="U4387" s="20">
        <f>R4387-R4387*T4387/100</f>
        <v>0</v>
      </c>
      <c r="V4387" s="101">
        <f>J4387+U4387</f>
        <v>1080300</v>
      </c>
      <c r="W4387" s="101">
        <f>V4387*P4387/100</f>
        <v>1080300</v>
      </c>
      <c r="X4387" s="101"/>
      <c r="Y4387" s="663">
        <v>1080300</v>
      </c>
      <c r="Z4387" s="20">
        <v>0.01</v>
      </c>
      <c r="AA4387" s="25">
        <f t="shared" si="3361"/>
        <v>108.03</v>
      </c>
    </row>
    <row r="4388" spans="1:27" s="316" customFormat="1" ht="27.95" customHeight="1">
      <c r="A4388" s="624">
        <v>2352</v>
      </c>
      <c r="B4388" s="79" t="s">
        <v>25</v>
      </c>
      <c r="C4388" s="78">
        <v>8330</v>
      </c>
      <c r="D4388" s="78">
        <v>1</v>
      </c>
      <c r="E4388" s="78">
        <v>0</v>
      </c>
      <c r="F4388" s="78">
        <v>91</v>
      </c>
      <c r="G4388" s="78">
        <v>2</v>
      </c>
      <c r="H4388" s="59">
        <v>409</v>
      </c>
      <c r="I4388" s="85">
        <v>100</v>
      </c>
      <c r="J4388" s="59">
        <f>H4388*I4388</f>
        <v>40900</v>
      </c>
      <c r="K4388" s="90">
        <v>1</v>
      </c>
      <c r="L4388" s="85" t="s">
        <v>226</v>
      </c>
      <c r="M4388" s="86" t="s">
        <v>63</v>
      </c>
      <c r="N4388" s="90">
        <v>2</v>
      </c>
      <c r="O4388" s="85">
        <v>250</v>
      </c>
      <c r="P4388" s="85">
        <v>100</v>
      </c>
      <c r="Q4388" s="70">
        <v>6350</v>
      </c>
      <c r="R4388" s="84">
        <f>O4388*Q4388</f>
        <v>1587500</v>
      </c>
      <c r="S4388" s="84">
        <v>11</v>
      </c>
      <c r="T4388" s="84">
        <v>34</v>
      </c>
      <c r="U4388" s="70">
        <f>R4388-R4388*T4388/100</f>
        <v>1047750</v>
      </c>
      <c r="V4388" s="70">
        <f>J4388+U4388</f>
        <v>1088650</v>
      </c>
      <c r="W4388" s="70">
        <f>V4388*P4388/100</f>
        <v>1088650</v>
      </c>
      <c r="X4388" s="85" t="s">
        <v>60</v>
      </c>
      <c r="Y4388" s="92">
        <v>40900</v>
      </c>
      <c r="Z4388" s="85">
        <v>0.02</v>
      </c>
      <c r="AA4388" s="79">
        <f t="shared" si="3361"/>
        <v>8.18</v>
      </c>
    </row>
    <row r="4389" spans="1:27" s="316" customFormat="1" ht="27.95" customHeight="1">
      <c r="A4389" s="624"/>
      <c r="B4389" s="79"/>
      <c r="C4389" s="78"/>
      <c r="D4389" s="78"/>
      <c r="E4389" s="78"/>
      <c r="F4389" s="78"/>
      <c r="G4389" s="78"/>
      <c r="H4389" s="59"/>
      <c r="I4389" s="85"/>
      <c r="J4389" s="59"/>
      <c r="K4389" s="90">
        <v>2</v>
      </c>
      <c r="L4389" s="85" t="s">
        <v>166</v>
      </c>
      <c r="M4389" s="85" t="s">
        <v>59</v>
      </c>
      <c r="N4389" s="90">
        <v>1</v>
      </c>
      <c r="O4389" s="85">
        <v>20.25</v>
      </c>
      <c r="P4389" s="85">
        <v>100</v>
      </c>
      <c r="Q4389" s="70">
        <v>5150</v>
      </c>
      <c r="R4389" s="70">
        <f>O4389*Q4389</f>
        <v>104287.5</v>
      </c>
      <c r="S4389" s="84">
        <v>11</v>
      </c>
      <c r="T4389" s="84">
        <v>12</v>
      </c>
      <c r="U4389" s="59">
        <f>R4389-R4389*T4389/100</f>
        <v>91773</v>
      </c>
      <c r="V4389" s="59">
        <f>J4389+U4389</f>
        <v>91773</v>
      </c>
      <c r="W4389" s="59">
        <f>V4389*P4389/100</f>
        <v>91773</v>
      </c>
      <c r="X4389" s="85"/>
      <c r="Y4389" s="92">
        <v>0</v>
      </c>
      <c r="Z4389" s="85">
        <v>0</v>
      </c>
      <c r="AA4389" s="79">
        <f t="shared" si="3361"/>
        <v>0</v>
      </c>
    </row>
    <row r="4390" spans="1:27" s="87" customFormat="1" ht="27.95" customHeight="1">
      <c r="A4390" s="624">
        <v>2353</v>
      </c>
      <c r="B4390" s="79" t="s">
        <v>24</v>
      </c>
      <c r="C4390" s="78">
        <v>44792</v>
      </c>
      <c r="D4390" s="78">
        <v>1</v>
      </c>
      <c r="E4390" s="78">
        <v>2</v>
      </c>
      <c r="F4390" s="78">
        <v>59</v>
      </c>
      <c r="G4390" s="78">
        <v>1</v>
      </c>
      <c r="H4390" s="59">
        <v>659</v>
      </c>
      <c r="I4390" s="85">
        <v>125</v>
      </c>
      <c r="J4390" s="59">
        <f t="shared" ref="J4390:J4393" si="3422">H4390*I4390</f>
        <v>82375</v>
      </c>
      <c r="K4390" s="85"/>
      <c r="L4390" s="85"/>
      <c r="M4390" s="85"/>
      <c r="N4390" s="85"/>
      <c r="O4390" s="85"/>
      <c r="P4390" s="85">
        <v>100</v>
      </c>
      <c r="Q4390" s="59"/>
      <c r="R4390" s="59">
        <f t="shared" ref="R4390:R4393" si="3423">O4390*Q4390</f>
        <v>0</v>
      </c>
      <c r="S4390" s="59"/>
      <c r="T4390" s="59"/>
      <c r="U4390" s="59">
        <f t="shared" ref="U4390:U4393" si="3424">R4390-R4390*T4390/100</f>
        <v>0</v>
      </c>
      <c r="V4390" s="59">
        <f t="shared" ref="V4390:V4393" si="3425">J4390+U4390</f>
        <v>82375</v>
      </c>
      <c r="W4390" s="59">
        <f t="shared" ref="W4390:W4393" si="3426">V4390*P4390/100</f>
        <v>82375</v>
      </c>
      <c r="X4390" s="85" t="s">
        <v>58</v>
      </c>
      <c r="Y4390" s="59">
        <v>0</v>
      </c>
      <c r="Z4390" s="85">
        <v>0</v>
      </c>
      <c r="AA4390" s="79">
        <f t="shared" si="3361"/>
        <v>0</v>
      </c>
    </row>
    <row r="4391" spans="1:27" s="87" customFormat="1" ht="27.95" customHeight="1">
      <c r="A4391" s="624">
        <v>2354</v>
      </c>
      <c r="B4391" s="79" t="s">
        <v>62</v>
      </c>
      <c r="C4391" s="78">
        <v>1420</v>
      </c>
      <c r="D4391" s="78">
        <v>23</v>
      </c>
      <c r="E4391" s="78">
        <v>2</v>
      </c>
      <c r="F4391" s="78">
        <v>14</v>
      </c>
      <c r="G4391" s="78">
        <v>1</v>
      </c>
      <c r="H4391" s="59">
        <v>9414</v>
      </c>
      <c r="I4391" s="85">
        <v>100</v>
      </c>
      <c r="J4391" s="70">
        <f t="shared" si="3422"/>
        <v>941400</v>
      </c>
      <c r="K4391" s="85"/>
      <c r="L4391" s="85"/>
      <c r="M4391" s="85"/>
      <c r="N4391" s="85"/>
      <c r="O4391" s="85"/>
      <c r="P4391" s="85">
        <v>100</v>
      </c>
      <c r="Q4391" s="59"/>
      <c r="R4391" s="59">
        <f t="shared" si="3423"/>
        <v>0</v>
      </c>
      <c r="S4391" s="59"/>
      <c r="T4391" s="59"/>
      <c r="U4391" s="59">
        <f t="shared" si="3424"/>
        <v>0</v>
      </c>
      <c r="V4391" s="59">
        <f t="shared" si="3425"/>
        <v>941400</v>
      </c>
      <c r="W4391" s="59">
        <f t="shared" si="3426"/>
        <v>941400</v>
      </c>
      <c r="X4391" s="85"/>
      <c r="Y4391" s="70">
        <v>941400</v>
      </c>
      <c r="Z4391" s="85">
        <v>0.01</v>
      </c>
      <c r="AA4391" s="79">
        <f t="shared" si="3361"/>
        <v>94.14</v>
      </c>
    </row>
    <row r="4392" spans="1:27" s="87" customFormat="1" ht="27.95" customHeight="1">
      <c r="A4392" s="624">
        <v>2355</v>
      </c>
      <c r="B4392" s="79" t="s">
        <v>25</v>
      </c>
      <c r="C4392" s="78">
        <v>3301</v>
      </c>
      <c r="D4392" s="78">
        <v>6</v>
      </c>
      <c r="E4392" s="78">
        <v>1</v>
      </c>
      <c r="F4392" s="78">
        <v>32</v>
      </c>
      <c r="G4392" s="78">
        <v>1</v>
      </c>
      <c r="H4392" s="59">
        <v>2532</v>
      </c>
      <c r="I4392" s="85">
        <v>100</v>
      </c>
      <c r="J4392" s="70">
        <f t="shared" si="3422"/>
        <v>253200</v>
      </c>
      <c r="K4392" s="85"/>
      <c r="L4392" s="85"/>
      <c r="M4392" s="85"/>
      <c r="N4392" s="85"/>
      <c r="O4392" s="85"/>
      <c r="P4392" s="85">
        <v>100</v>
      </c>
      <c r="Q4392" s="59"/>
      <c r="R4392" s="59">
        <f t="shared" si="3423"/>
        <v>0</v>
      </c>
      <c r="S4392" s="59"/>
      <c r="T4392" s="59"/>
      <c r="U4392" s="59">
        <f t="shared" si="3424"/>
        <v>0</v>
      </c>
      <c r="V4392" s="59">
        <f t="shared" si="3425"/>
        <v>253200</v>
      </c>
      <c r="W4392" s="59">
        <f t="shared" si="3426"/>
        <v>253200</v>
      </c>
      <c r="X4392" s="85"/>
      <c r="Y4392" s="70">
        <v>253200</v>
      </c>
      <c r="Z4392" s="85">
        <v>0.01</v>
      </c>
      <c r="AA4392" s="79">
        <f t="shared" si="3361"/>
        <v>25.32</v>
      </c>
    </row>
    <row r="4393" spans="1:27" s="348" customFormat="1" ht="27.95" customHeight="1">
      <c r="A4393" s="628">
        <v>2356</v>
      </c>
      <c r="B4393" s="305" t="s">
        <v>25</v>
      </c>
      <c r="C4393" s="105">
        <v>6990</v>
      </c>
      <c r="D4393" s="105">
        <v>0</v>
      </c>
      <c r="E4393" s="105">
        <v>3</v>
      </c>
      <c r="F4393" s="105">
        <v>25</v>
      </c>
      <c r="G4393" s="105">
        <v>1</v>
      </c>
      <c r="H4393" s="300">
        <v>325</v>
      </c>
      <c r="I4393" s="302">
        <v>150</v>
      </c>
      <c r="J4393" s="107">
        <f t="shared" si="3422"/>
        <v>48750</v>
      </c>
      <c r="K4393" s="302"/>
      <c r="L4393" s="302"/>
      <c r="M4393" s="302"/>
      <c r="N4393" s="302"/>
      <c r="O4393" s="302"/>
      <c r="P4393" s="302">
        <v>100</v>
      </c>
      <c r="Q4393" s="300"/>
      <c r="R4393" s="300">
        <f t="shared" si="3423"/>
        <v>0</v>
      </c>
      <c r="S4393" s="300"/>
      <c r="T4393" s="300"/>
      <c r="U4393" s="300">
        <f t="shared" si="3424"/>
        <v>0</v>
      </c>
      <c r="V4393" s="300">
        <f t="shared" si="3425"/>
        <v>48750</v>
      </c>
      <c r="W4393" s="300">
        <f t="shared" si="3426"/>
        <v>48750</v>
      </c>
      <c r="X4393" s="302"/>
      <c r="Y4393" s="107">
        <f>J4393</f>
        <v>48750</v>
      </c>
      <c r="Z4393" s="302">
        <v>0.01</v>
      </c>
      <c r="AA4393" s="305">
        <f t="shared" si="3361"/>
        <v>4.875</v>
      </c>
    </row>
    <row r="4394" spans="1:27" s="87" customFormat="1" ht="30" customHeight="1">
      <c r="A4394" s="624">
        <v>2357</v>
      </c>
      <c r="B4394" s="79" t="s">
        <v>25</v>
      </c>
      <c r="C4394" s="78">
        <v>8373</v>
      </c>
      <c r="D4394" s="78">
        <v>0</v>
      </c>
      <c r="E4394" s="78">
        <v>2</v>
      </c>
      <c r="F4394" s="78">
        <v>28</v>
      </c>
      <c r="G4394" s="78">
        <v>2</v>
      </c>
      <c r="H4394" s="59">
        <v>228</v>
      </c>
      <c r="I4394" s="85">
        <v>400</v>
      </c>
      <c r="J4394" s="59">
        <f>H4394*I4394</f>
        <v>91200</v>
      </c>
      <c r="K4394" s="90">
        <v>1</v>
      </c>
      <c r="L4394" s="85" t="s">
        <v>226</v>
      </c>
      <c r="M4394" s="85" t="s">
        <v>202</v>
      </c>
      <c r="N4394" s="90">
        <v>2</v>
      </c>
      <c r="O4394" s="85">
        <v>304</v>
      </c>
      <c r="P4394" s="85">
        <v>100</v>
      </c>
      <c r="Q4394" s="70">
        <v>6350</v>
      </c>
      <c r="R4394" s="84">
        <f>O4394*Q4394</f>
        <v>1930400</v>
      </c>
      <c r="S4394" s="84">
        <v>21</v>
      </c>
      <c r="T4394" s="84">
        <v>80</v>
      </c>
      <c r="U4394" s="59">
        <f>R4394-R4394*T4394/100</f>
        <v>386080</v>
      </c>
      <c r="V4394" s="59">
        <f>J4394+U4394</f>
        <v>477280</v>
      </c>
      <c r="W4394" s="59">
        <f>V4394*P4394/100</f>
        <v>477280</v>
      </c>
      <c r="X4394" s="59" t="s">
        <v>60</v>
      </c>
      <c r="Y4394" s="92">
        <v>91200</v>
      </c>
      <c r="Z4394" s="85">
        <v>0.02</v>
      </c>
      <c r="AA4394" s="79">
        <f t="shared" si="3361"/>
        <v>18.239999999999998</v>
      </c>
    </row>
    <row r="4395" spans="1:27" s="87" customFormat="1" ht="30" customHeight="1">
      <c r="A4395" s="624">
        <v>2358</v>
      </c>
      <c r="B4395" s="79" t="s">
        <v>25</v>
      </c>
      <c r="C4395" s="78">
        <v>5432</v>
      </c>
      <c r="D4395" s="78">
        <v>0</v>
      </c>
      <c r="E4395" s="78">
        <v>2</v>
      </c>
      <c r="F4395" s="78">
        <v>93</v>
      </c>
      <c r="G4395" s="78">
        <v>1</v>
      </c>
      <c r="H4395" s="59">
        <v>293</v>
      </c>
      <c r="I4395" s="85">
        <v>400</v>
      </c>
      <c r="J4395" s="70">
        <f t="shared" ref="J4395:J4397" si="3427">H4395*I4395</f>
        <v>117200</v>
      </c>
      <c r="K4395" s="85"/>
      <c r="L4395" s="85"/>
      <c r="M4395" s="85"/>
      <c r="N4395" s="85"/>
      <c r="O4395" s="85"/>
      <c r="P4395" s="85">
        <v>100</v>
      </c>
      <c r="Q4395" s="59"/>
      <c r="R4395" s="59">
        <f t="shared" ref="R4395:R4397" si="3428">O4395*Q4395</f>
        <v>0</v>
      </c>
      <c r="S4395" s="59"/>
      <c r="T4395" s="59"/>
      <c r="U4395" s="59">
        <f t="shared" ref="U4395:U4397" si="3429">R4395-R4395*T4395/100</f>
        <v>0</v>
      </c>
      <c r="V4395" s="59">
        <f t="shared" ref="V4395:V4397" si="3430">J4395+U4395</f>
        <v>117200</v>
      </c>
      <c r="W4395" s="59">
        <f t="shared" ref="W4395:W4397" si="3431">V4395*P4395/100</f>
        <v>117200</v>
      </c>
      <c r="X4395" s="59"/>
      <c r="Y4395" s="70">
        <v>117200</v>
      </c>
      <c r="Z4395" s="85">
        <v>0.01</v>
      </c>
      <c r="AA4395" s="79">
        <f t="shared" si="3361"/>
        <v>11.72</v>
      </c>
    </row>
    <row r="4396" spans="1:27" s="348" customFormat="1" ht="30" customHeight="1">
      <c r="A4396" s="628">
        <v>2359</v>
      </c>
      <c r="B4396" s="305" t="s">
        <v>57</v>
      </c>
      <c r="C4396" s="105" t="s">
        <v>29</v>
      </c>
      <c r="D4396" s="105">
        <v>15</v>
      </c>
      <c r="E4396" s="105">
        <v>0</v>
      </c>
      <c r="F4396" s="105">
        <v>0</v>
      </c>
      <c r="G4396" s="105">
        <v>1</v>
      </c>
      <c r="H4396" s="300">
        <v>6000</v>
      </c>
      <c r="I4396" s="302">
        <v>150</v>
      </c>
      <c r="J4396" s="107">
        <f t="shared" si="3427"/>
        <v>900000</v>
      </c>
      <c r="K4396" s="302"/>
      <c r="L4396" s="302"/>
      <c r="M4396" s="302"/>
      <c r="N4396" s="302"/>
      <c r="O4396" s="302"/>
      <c r="P4396" s="302">
        <v>100</v>
      </c>
      <c r="Q4396" s="300"/>
      <c r="R4396" s="300">
        <f t="shared" si="3428"/>
        <v>0</v>
      </c>
      <c r="S4396" s="300"/>
      <c r="T4396" s="300"/>
      <c r="U4396" s="300">
        <f t="shared" si="3429"/>
        <v>0</v>
      </c>
      <c r="V4396" s="300">
        <f t="shared" si="3430"/>
        <v>900000</v>
      </c>
      <c r="W4396" s="300">
        <f t="shared" si="3431"/>
        <v>900000</v>
      </c>
      <c r="X4396" s="300"/>
      <c r="Y4396" s="107">
        <f>W4396</f>
        <v>900000</v>
      </c>
      <c r="Z4396" s="302">
        <v>0.01</v>
      </c>
      <c r="AA4396" s="305">
        <f t="shared" si="3361"/>
        <v>90</v>
      </c>
    </row>
    <row r="4397" spans="1:27" s="87" customFormat="1" ht="30" customHeight="1">
      <c r="A4397" s="624">
        <v>2360</v>
      </c>
      <c r="B4397" s="79" t="s">
        <v>57</v>
      </c>
      <c r="C4397" s="78" t="s">
        <v>29</v>
      </c>
      <c r="D4397" s="78">
        <v>9</v>
      </c>
      <c r="E4397" s="78">
        <v>0</v>
      </c>
      <c r="F4397" s="78">
        <v>0</v>
      </c>
      <c r="G4397" s="78">
        <v>1</v>
      </c>
      <c r="H4397" s="59">
        <v>3600</v>
      </c>
      <c r="I4397" s="85">
        <v>100</v>
      </c>
      <c r="J4397" s="70">
        <f t="shared" si="3427"/>
        <v>360000</v>
      </c>
      <c r="K4397" s="85"/>
      <c r="L4397" s="85"/>
      <c r="M4397" s="85"/>
      <c r="N4397" s="85"/>
      <c r="O4397" s="85"/>
      <c r="P4397" s="85">
        <v>100</v>
      </c>
      <c r="Q4397" s="59"/>
      <c r="R4397" s="59">
        <f t="shared" si="3428"/>
        <v>0</v>
      </c>
      <c r="S4397" s="59"/>
      <c r="T4397" s="59"/>
      <c r="U4397" s="59">
        <f t="shared" si="3429"/>
        <v>0</v>
      </c>
      <c r="V4397" s="59">
        <f t="shared" si="3430"/>
        <v>360000</v>
      </c>
      <c r="W4397" s="59">
        <f t="shared" si="3431"/>
        <v>360000</v>
      </c>
      <c r="X4397" s="59"/>
      <c r="Y4397" s="70">
        <f>W4397</f>
        <v>360000</v>
      </c>
      <c r="Z4397" s="85">
        <v>0.01</v>
      </c>
      <c r="AA4397" s="79">
        <f t="shared" si="3361"/>
        <v>36</v>
      </c>
    </row>
    <row r="4398" spans="1:27" s="87" customFormat="1" ht="30" customHeight="1">
      <c r="A4398" s="624">
        <v>2361</v>
      </c>
      <c r="B4398" s="25" t="s">
        <v>57</v>
      </c>
      <c r="C4398" s="25" t="s">
        <v>29</v>
      </c>
      <c r="D4398" s="17">
        <v>0</v>
      </c>
      <c r="E4398" s="17">
        <v>1</v>
      </c>
      <c r="F4398" s="17">
        <v>0</v>
      </c>
      <c r="G4398" s="17">
        <v>2</v>
      </c>
      <c r="H4398" s="20">
        <v>100</v>
      </c>
      <c r="I4398" s="20">
        <v>400</v>
      </c>
      <c r="J4398" s="100">
        <f>H4398*I4398</f>
        <v>40000</v>
      </c>
      <c r="K4398" s="103">
        <v>1</v>
      </c>
      <c r="L4398" s="85" t="s">
        <v>226</v>
      </c>
      <c r="M4398" s="20" t="s">
        <v>59</v>
      </c>
      <c r="N4398" s="103">
        <v>2</v>
      </c>
      <c r="O4398" s="20">
        <v>96</v>
      </c>
      <c r="P4398" s="20">
        <v>100</v>
      </c>
      <c r="Q4398" s="101">
        <v>6350</v>
      </c>
      <c r="R4398" s="101">
        <f>O4398*Q4398</f>
        <v>609600</v>
      </c>
      <c r="S4398" s="20"/>
      <c r="T4398" s="20"/>
      <c r="U4398" s="21">
        <f>R4398-R4398*T4398/100</f>
        <v>609600</v>
      </c>
      <c r="V4398" s="100">
        <f>J4398+U4398</f>
        <v>649600</v>
      </c>
      <c r="W4398" s="21">
        <f>V4398*P4398/100</f>
        <v>649600</v>
      </c>
      <c r="X4398" s="20" t="s">
        <v>60</v>
      </c>
      <c r="Y4398" s="102">
        <v>40000</v>
      </c>
      <c r="Z4398" s="20">
        <v>0.02</v>
      </c>
      <c r="AA4398" s="25">
        <f t="shared" si="3361"/>
        <v>8</v>
      </c>
    </row>
    <row r="4399" spans="1:27" s="87" customFormat="1" ht="30" customHeight="1">
      <c r="A4399" s="624">
        <v>2362</v>
      </c>
      <c r="B4399" s="79" t="s">
        <v>25</v>
      </c>
      <c r="C4399" s="78">
        <v>8352</v>
      </c>
      <c r="D4399" s="78">
        <v>0</v>
      </c>
      <c r="E4399" s="78">
        <v>3</v>
      </c>
      <c r="F4399" s="78">
        <v>21</v>
      </c>
      <c r="G4399" s="78">
        <v>2</v>
      </c>
      <c r="H4399" s="85">
        <v>321</v>
      </c>
      <c r="I4399" s="85">
        <v>400</v>
      </c>
      <c r="J4399" s="85">
        <f>H4399*I4399</f>
        <v>128400</v>
      </c>
      <c r="K4399" s="90">
        <v>1</v>
      </c>
      <c r="L4399" s="85" t="s">
        <v>226</v>
      </c>
      <c r="M4399" s="85" t="s">
        <v>202</v>
      </c>
      <c r="N4399" s="90">
        <v>2</v>
      </c>
      <c r="O4399" s="85">
        <v>228</v>
      </c>
      <c r="P4399" s="85">
        <v>100</v>
      </c>
      <c r="Q4399" s="70">
        <v>6350</v>
      </c>
      <c r="R4399" s="84">
        <f>O4399*Q4399</f>
        <v>1447800</v>
      </c>
      <c r="S4399" s="84">
        <v>11</v>
      </c>
      <c r="T4399" s="84">
        <v>34</v>
      </c>
      <c r="U4399" s="70">
        <f>R4399-R4399*T4399/100</f>
        <v>955548</v>
      </c>
      <c r="V4399" s="70">
        <f>J4399+U4399</f>
        <v>1083948</v>
      </c>
      <c r="W4399" s="70">
        <f>V4399*P4399/100</f>
        <v>1083948</v>
      </c>
      <c r="X4399" s="70" t="s">
        <v>60</v>
      </c>
      <c r="Y4399" s="315">
        <v>128400</v>
      </c>
      <c r="Z4399" s="85">
        <v>0.02</v>
      </c>
      <c r="AA4399" s="79">
        <f t="shared" si="3361"/>
        <v>25.68</v>
      </c>
    </row>
    <row r="4400" spans="1:27" s="87" customFormat="1" ht="30" customHeight="1">
      <c r="A4400" s="624"/>
      <c r="B4400" s="79"/>
      <c r="C4400" s="78"/>
      <c r="D4400" s="78"/>
      <c r="E4400" s="78"/>
      <c r="F4400" s="78"/>
      <c r="G4400" s="78"/>
      <c r="H4400" s="85"/>
      <c r="I4400" s="85"/>
      <c r="J4400" s="59">
        <f t="shared" ref="J4400:J4405" si="3432">H4400*I4400</f>
        <v>0</v>
      </c>
      <c r="K4400" s="90">
        <v>2</v>
      </c>
      <c r="L4400" s="85" t="s">
        <v>226</v>
      </c>
      <c r="M4400" s="85" t="s">
        <v>202</v>
      </c>
      <c r="N4400" s="90">
        <v>2</v>
      </c>
      <c r="O4400" s="85">
        <v>30</v>
      </c>
      <c r="P4400" s="85">
        <v>100</v>
      </c>
      <c r="Q4400" s="70">
        <v>6350</v>
      </c>
      <c r="R4400" s="70">
        <f t="shared" ref="R4400:R4405" si="3433">O4400*Q4400</f>
        <v>190500</v>
      </c>
      <c r="S4400" s="84">
        <v>13</v>
      </c>
      <c r="T4400" s="84">
        <v>42</v>
      </c>
      <c r="U4400" s="59">
        <f t="shared" ref="U4400:U4405" si="3434">R4400-R4400*T4400/100</f>
        <v>110490</v>
      </c>
      <c r="V4400" s="59">
        <f t="shared" ref="V4400:V4405" si="3435">J4400+U4400</f>
        <v>110490</v>
      </c>
      <c r="W4400" s="59">
        <f t="shared" ref="W4400:W4405" si="3436">V4400*P4400/100</f>
        <v>110490</v>
      </c>
      <c r="X4400" s="59"/>
      <c r="Y4400" s="70">
        <v>0</v>
      </c>
      <c r="Z4400" s="85">
        <v>0</v>
      </c>
      <c r="AA4400" s="79">
        <f t="shared" si="3361"/>
        <v>0</v>
      </c>
    </row>
    <row r="4401" spans="1:27" s="87" customFormat="1" ht="30" customHeight="1">
      <c r="A4401" s="624">
        <v>2363</v>
      </c>
      <c r="B4401" s="79" t="s">
        <v>25</v>
      </c>
      <c r="C4401" s="78">
        <v>6628</v>
      </c>
      <c r="D4401" s="78">
        <v>2</v>
      </c>
      <c r="E4401" s="78">
        <v>1</v>
      </c>
      <c r="F4401" s="78">
        <v>49</v>
      </c>
      <c r="G4401" s="78">
        <v>1</v>
      </c>
      <c r="H4401" s="85">
        <v>949</v>
      </c>
      <c r="I4401" s="85">
        <v>100</v>
      </c>
      <c r="J4401" s="59">
        <f t="shared" si="3432"/>
        <v>94900</v>
      </c>
      <c r="K4401" s="85"/>
      <c r="L4401" s="85"/>
      <c r="M4401" s="85"/>
      <c r="N4401" s="85"/>
      <c r="O4401" s="85"/>
      <c r="P4401" s="85">
        <v>100</v>
      </c>
      <c r="Q4401" s="59"/>
      <c r="R4401" s="59">
        <f t="shared" si="3433"/>
        <v>0</v>
      </c>
      <c r="S4401" s="59"/>
      <c r="T4401" s="59"/>
      <c r="U4401" s="59">
        <f t="shared" si="3434"/>
        <v>0</v>
      </c>
      <c r="V4401" s="59">
        <f t="shared" si="3435"/>
        <v>94900</v>
      </c>
      <c r="W4401" s="59">
        <f t="shared" si="3436"/>
        <v>94900</v>
      </c>
      <c r="X4401" s="59"/>
      <c r="Y4401" s="59">
        <v>94900</v>
      </c>
      <c r="Z4401" s="85">
        <v>0.01</v>
      </c>
      <c r="AA4401" s="79">
        <f t="shared" si="3361"/>
        <v>9.49</v>
      </c>
    </row>
    <row r="4402" spans="1:27" s="87" customFormat="1" ht="30" customHeight="1">
      <c r="A4402" s="624">
        <v>2364</v>
      </c>
      <c r="B4402" s="79" t="s">
        <v>25</v>
      </c>
      <c r="C4402" s="78">
        <v>6626</v>
      </c>
      <c r="D4402" s="78">
        <v>6</v>
      </c>
      <c r="E4402" s="78">
        <v>2</v>
      </c>
      <c r="F4402" s="78">
        <v>57</v>
      </c>
      <c r="G4402" s="78">
        <v>1</v>
      </c>
      <c r="H4402" s="85">
        <v>2657</v>
      </c>
      <c r="I4402" s="85">
        <v>100</v>
      </c>
      <c r="J4402" s="70">
        <f t="shared" si="3432"/>
        <v>265700</v>
      </c>
      <c r="K4402" s="85"/>
      <c r="L4402" s="85"/>
      <c r="M4402" s="85"/>
      <c r="N4402" s="85"/>
      <c r="O4402" s="85"/>
      <c r="P4402" s="85">
        <v>100</v>
      </c>
      <c r="Q4402" s="59"/>
      <c r="R4402" s="59">
        <f t="shared" si="3433"/>
        <v>0</v>
      </c>
      <c r="S4402" s="59"/>
      <c r="T4402" s="59"/>
      <c r="U4402" s="59">
        <f t="shared" si="3434"/>
        <v>0</v>
      </c>
      <c r="V4402" s="59">
        <f t="shared" si="3435"/>
        <v>265700</v>
      </c>
      <c r="W4402" s="59">
        <f t="shared" si="3436"/>
        <v>265700</v>
      </c>
      <c r="X4402" s="59"/>
      <c r="Y4402" s="70">
        <v>265700</v>
      </c>
      <c r="Z4402" s="85">
        <v>0.01</v>
      </c>
      <c r="AA4402" s="79">
        <f t="shared" si="3361"/>
        <v>26.57</v>
      </c>
    </row>
    <row r="4403" spans="1:27" s="87" customFormat="1" ht="30" customHeight="1">
      <c r="A4403" s="624">
        <v>2365</v>
      </c>
      <c r="B4403" s="79" t="s">
        <v>25</v>
      </c>
      <c r="C4403" s="78">
        <v>3351</v>
      </c>
      <c r="D4403" s="78">
        <v>6</v>
      </c>
      <c r="E4403" s="78">
        <v>2</v>
      </c>
      <c r="F4403" s="78">
        <v>32</v>
      </c>
      <c r="G4403" s="78">
        <v>1</v>
      </c>
      <c r="H4403" s="85">
        <v>2632</v>
      </c>
      <c r="I4403" s="85">
        <v>150</v>
      </c>
      <c r="J4403" s="70">
        <f t="shared" si="3432"/>
        <v>394800</v>
      </c>
      <c r="K4403" s="85"/>
      <c r="L4403" s="85"/>
      <c r="M4403" s="85"/>
      <c r="N4403" s="85"/>
      <c r="O4403" s="85"/>
      <c r="P4403" s="85">
        <v>100</v>
      </c>
      <c r="Q4403" s="59"/>
      <c r="R4403" s="59">
        <f t="shared" si="3433"/>
        <v>0</v>
      </c>
      <c r="S4403" s="59"/>
      <c r="T4403" s="59"/>
      <c r="U4403" s="59">
        <f t="shared" si="3434"/>
        <v>0</v>
      </c>
      <c r="V4403" s="59">
        <f t="shared" si="3435"/>
        <v>394800</v>
      </c>
      <c r="W4403" s="59">
        <f t="shared" si="3436"/>
        <v>394800</v>
      </c>
      <c r="X4403" s="59"/>
      <c r="Y4403" s="70">
        <v>394800</v>
      </c>
      <c r="Z4403" s="85">
        <v>0.01</v>
      </c>
      <c r="AA4403" s="79">
        <f t="shared" si="3361"/>
        <v>39.479999999999997</v>
      </c>
    </row>
    <row r="4404" spans="1:27" s="87" customFormat="1" ht="30" customHeight="1">
      <c r="A4404" s="624">
        <v>2366</v>
      </c>
      <c r="B4404" s="79" t="s">
        <v>25</v>
      </c>
      <c r="C4404" s="78">
        <v>3310</v>
      </c>
      <c r="D4404" s="78">
        <v>4</v>
      </c>
      <c r="E4404" s="78">
        <v>0</v>
      </c>
      <c r="F4404" s="78">
        <v>88</v>
      </c>
      <c r="G4404" s="78">
        <v>1</v>
      </c>
      <c r="H4404" s="85">
        <v>1688</v>
      </c>
      <c r="I4404" s="85">
        <v>150</v>
      </c>
      <c r="J4404" s="70">
        <f t="shared" si="3432"/>
        <v>253200</v>
      </c>
      <c r="K4404" s="85"/>
      <c r="L4404" s="85"/>
      <c r="M4404" s="85"/>
      <c r="N4404" s="85"/>
      <c r="O4404" s="85"/>
      <c r="P4404" s="85">
        <v>100</v>
      </c>
      <c r="Q4404" s="59"/>
      <c r="R4404" s="59">
        <f t="shared" si="3433"/>
        <v>0</v>
      </c>
      <c r="S4404" s="59"/>
      <c r="T4404" s="59"/>
      <c r="U4404" s="59">
        <f t="shared" si="3434"/>
        <v>0</v>
      </c>
      <c r="V4404" s="59">
        <f t="shared" si="3435"/>
        <v>253200</v>
      </c>
      <c r="W4404" s="59">
        <f t="shared" si="3436"/>
        <v>253200</v>
      </c>
      <c r="X4404" s="59"/>
      <c r="Y4404" s="70">
        <v>253200</v>
      </c>
      <c r="Z4404" s="85">
        <v>0.01</v>
      </c>
      <c r="AA4404" s="79">
        <f t="shared" ref="AA4404:AA4416" si="3437">Y4404*Z4404/100</f>
        <v>25.32</v>
      </c>
    </row>
    <row r="4405" spans="1:27" s="87" customFormat="1" ht="30" customHeight="1">
      <c r="A4405" s="624">
        <v>2367</v>
      </c>
      <c r="B4405" s="79" t="s">
        <v>25</v>
      </c>
      <c r="C4405" s="78">
        <v>11403</v>
      </c>
      <c r="D4405" s="78">
        <v>3</v>
      </c>
      <c r="E4405" s="78">
        <v>3</v>
      </c>
      <c r="F4405" s="78">
        <v>24</v>
      </c>
      <c r="G4405" s="78">
        <v>1</v>
      </c>
      <c r="H4405" s="85">
        <v>1524</v>
      </c>
      <c r="I4405" s="85">
        <v>150</v>
      </c>
      <c r="J4405" s="70">
        <f t="shared" si="3432"/>
        <v>228600</v>
      </c>
      <c r="K4405" s="85"/>
      <c r="L4405" s="85"/>
      <c r="M4405" s="85"/>
      <c r="N4405" s="85"/>
      <c r="O4405" s="85"/>
      <c r="P4405" s="85">
        <v>100</v>
      </c>
      <c r="Q4405" s="59"/>
      <c r="R4405" s="59">
        <f t="shared" si="3433"/>
        <v>0</v>
      </c>
      <c r="S4405" s="59"/>
      <c r="T4405" s="59"/>
      <c r="U4405" s="59">
        <f t="shared" si="3434"/>
        <v>0</v>
      </c>
      <c r="V4405" s="59">
        <f t="shared" si="3435"/>
        <v>228600</v>
      </c>
      <c r="W4405" s="59">
        <f t="shared" si="3436"/>
        <v>228600</v>
      </c>
      <c r="X4405" s="59"/>
      <c r="Y4405" s="70">
        <v>228600</v>
      </c>
      <c r="Z4405" s="85">
        <v>0.01</v>
      </c>
      <c r="AA4405" s="79">
        <f t="shared" si="3437"/>
        <v>22.86</v>
      </c>
    </row>
    <row r="4406" spans="1:27" s="668" customFormat="1" ht="27" customHeight="1">
      <c r="A4406" s="660">
        <v>2368</v>
      </c>
      <c r="B4406" s="433" t="s">
        <v>57</v>
      </c>
      <c r="C4406" s="433" t="s">
        <v>29</v>
      </c>
      <c r="D4406" s="433">
        <v>0</v>
      </c>
      <c r="E4406" s="433">
        <v>1</v>
      </c>
      <c r="F4406" s="433">
        <v>0</v>
      </c>
      <c r="G4406" s="433">
        <v>2</v>
      </c>
      <c r="H4406" s="441">
        <v>100</v>
      </c>
      <c r="I4406" s="436">
        <v>400</v>
      </c>
      <c r="J4406" s="667">
        <f>H4406*I4406</f>
        <v>40000</v>
      </c>
      <c r="K4406" s="599">
        <v>1</v>
      </c>
      <c r="L4406" s="661" t="s">
        <v>226</v>
      </c>
      <c r="M4406" s="436" t="s">
        <v>59</v>
      </c>
      <c r="N4406" s="599">
        <v>2</v>
      </c>
      <c r="O4406" s="436">
        <v>135</v>
      </c>
      <c r="P4406" s="436">
        <v>100</v>
      </c>
      <c r="Q4406" s="600">
        <v>6350</v>
      </c>
      <c r="R4406" s="600">
        <f>O4406*Q4406</f>
        <v>857250</v>
      </c>
      <c r="S4406" s="600">
        <v>26</v>
      </c>
      <c r="T4406" s="600">
        <v>42</v>
      </c>
      <c r="U4406" s="441">
        <f>R4406-R4406*T4406/100</f>
        <v>497205</v>
      </c>
      <c r="V4406" s="667">
        <f>J4406+U4406</f>
        <v>537205</v>
      </c>
      <c r="W4406" s="441">
        <f>V4406*P4406/100</f>
        <v>537205</v>
      </c>
      <c r="X4406" s="441" t="s">
        <v>60</v>
      </c>
      <c r="Y4406" s="669">
        <v>40000</v>
      </c>
      <c r="Z4406" s="436">
        <v>0.02</v>
      </c>
      <c r="AA4406" s="434">
        <f t="shared" si="3437"/>
        <v>8</v>
      </c>
    </row>
    <row r="4407" spans="1:27" s="99" customFormat="1" ht="27" customHeight="1">
      <c r="A4407" s="624">
        <v>2369</v>
      </c>
      <c r="B4407" s="17" t="s">
        <v>25</v>
      </c>
      <c r="C4407" s="17">
        <v>5425</v>
      </c>
      <c r="D4407" s="17">
        <v>7</v>
      </c>
      <c r="E4407" s="17">
        <v>3</v>
      </c>
      <c r="F4407" s="17">
        <v>87</v>
      </c>
      <c r="G4407" s="17">
        <v>1</v>
      </c>
      <c r="H4407" s="100">
        <v>3187</v>
      </c>
      <c r="I4407" s="20">
        <v>150</v>
      </c>
      <c r="J4407" s="101">
        <f t="shared" ref="J4407" si="3438">H4407*I4407</f>
        <v>478050</v>
      </c>
      <c r="K4407" s="20"/>
      <c r="L4407" s="20"/>
      <c r="M4407" s="20"/>
      <c r="N4407" s="20"/>
      <c r="O4407" s="20"/>
      <c r="P4407" s="20">
        <v>100</v>
      </c>
      <c r="Q4407" s="21"/>
      <c r="R4407" s="21">
        <f t="shared" ref="R4407" si="3439">O4407*Q4407</f>
        <v>0</v>
      </c>
      <c r="S4407" s="21"/>
      <c r="T4407" s="21"/>
      <c r="U4407" s="21">
        <f t="shared" ref="U4407" si="3440">R4407-R4407*T4407/100</f>
        <v>0</v>
      </c>
      <c r="V4407" s="100">
        <f t="shared" ref="V4407" si="3441">J4407+U4407</f>
        <v>478050</v>
      </c>
      <c r="W4407" s="21">
        <f t="shared" ref="W4407" si="3442">V4407*P4407/100</f>
        <v>478050</v>
      </c>
      <c r="X4407" s="21"/>
      <c r="Y4407" s="101">
        <v>478050</v>
      </c>
      <c r="Z4407" s="20">
        <v>0.01</v>
      </c>
      <c r="AA4407" s="25">
        <f t="shared" si="3437"/>
        <v>47.805</v>
      </c>
    </row>
    <row r="4408" spans="1:27" s="87" customFormat="1" ht="27" customHeight="1">
      <c r="A4408" s="624">
        <v>2370</v>
      </c>
      <c r="B4408" s="79" t="s">
        <v>25</v>
      </c>
      <c r="C4408" s="78">
        <v>8333</v>
      </c>
      <c r="D4408" s="78">
        <v>0</v>
      </c>
      <c r="E4408" s="78">
        <v>1</v>
      </c>
      <c r="F4408" s="78">
        <v>7</v>
      </c>
      <c r="G4408" s="78">
        <v>2</v>
      </c>
      <c r="H4408" s="59">
        <v>107</v>
      </c>
      <c r="I4408" s="85">
        <v>100</v>
      </c>
      <c r="J4408" s="59">
        <f>H4408*I4408</f>
        <v>10700</v>
      </c>
      <c r="K4408" s="90">
        <v>1</v>
      </c>
      <c r="L4408" s="85" t="s">
        <v>226</v>
      </c>
      <c r="M4408" s="85" t="s">
        <v>202</v>
      </c>
      <c r="N4408" s="90">
        <v>2</v>
      </c>
      <c r="O4408" s="85">
        <v>483</v>
      </c>
      <c r="P4408" s="85">
        <v>100</v>
      </c>
      <c r="Q4408" s="70">
        <v>6350</v>
      </c>
      <c r="R4408" s="84">
        <f>O4408*Q4408</f>
        <v>3067050</v>
      </c>
      <c r="S4408" s="84">
        <v>26</v>
      </c>
      <c r="T4408" s="84">
        <v>42</v>
      </c>
      <c r="U4408" s="59">
        <f>R4408-R4408*T4408/100</f>
        <v>1778889</v>
      </c>
      <c r="V4408" s="59">
        <f>J4408+U4408</f>
        <v>1789589</v>
      </c>
      <c r="W4408" s="59">
        <f>V4408*P4408/100</f>
        <v>1789589</v>
      </c>
      <c r="X4408" s="59"/>
      <c r="Y4408" s="92">
        <v>10700</v>
      </c>
      <c r="Z4408" s="85">
        <v>0.02</v>
      </c>
      <c r="AA4408" s="79">
        <f t="shared" si="3437"/>
        <v>2.14</v>
      </c>
    </row>
    <row r="4409" spans="1:27" s="316" customFormat="1" ht="27" customHeight="1">
      <c r="A4409" s="624">
        <v>2371</v>
      </c>
      <c r="B4409" s="79" t="s">
        <v>25</v>
      </c>
      <c r="C4409" s="78">
        <v>8246</v>
      </c>
      <c r="D4409" s="78">
        <v>6</v>
      </c>
      <c r="E4409" s="78">
        <v>2</v>
      </c>
      <c r="F4409" s="78">
        <v>61</v>
      </c>
      <c r="G4409" s="78">
        <v>1</v>
      </c>
      <c r="H4409" s="59">
        <v>2661</v>
      </c>
      <c r="I4409" s="85">
        <v>150</v>
      </c>
      <c r="J4409" s="70">
        <f t="shared" ref="J4409:J4414" si="3443">H4409*I4409</f>
        <v>399150</v>
      </c>
      <c r="K4409" s="85"/>
      <c r="L4409" s="85"/>
      <c r="M4409" s="85"/>
      <c r="N4409" s="85"/>
      <c r="O4409" s="85"/>
      <c r="P4409" s="85">
        <v>100</v>
      </c>
      <c r="Q4409" s="59"/>
      <c r="R4409" s="59">
        <f t="shared" ref="R4409:R4414" si="3444">O4409*Q4409</f>
        <v>0</v>
      </c>
      <c r="S4409" s="59"/>
      <c r="T4409" s="59"/>
      <c r="U4409" s="59">
        <f t="shared" ref="U4409:U4414" si="3445">R4409-R4409*T4409/100</f>
        <v>0</v>
      </c>
      <c r="V4409" s="59">
        <f t="shared" ref="V4409:V4414" si="3446">J4409+U4409</f>
        <v>399150</v>
      </c>
      <c r="W4409" s="59">
        <f t="shared" ref="W4409:W4414" si="3447">V4409*P4409/100</f>
        <v>399150</v>
      </c>
      <c r="X4409" s="59"/>
      <c r="Y4409" s="70">
        <v>399150</v>
      </c>
      <c r="Z4409" s="85">
        <v>0.01</v>
      </c>
      <c r="AA4409" s="79">
        <f t="shared" si="3437"/>
        <v>39.914999999999999</v>
      </c>
    </row>
    <row r="4410" spans="1:27" s="316" customFormat="1" ht="27" customHeight="1">
      <c r="A4410" s="624">
        <v>2372</v>
      </c>
      <c r="B4410" s="79" t="s">
        <v>25</v>
      </c>
      <c r="C4410" s="78">
        <v>11410</v>
      </c>
      <c r="D4410" s="78">
        <v>6</v>
      </c>
      <c r="E4410" s="78">
        <v>0</v>
      </c>
      <c r="F4410" s="78">
        <v>94</v>
      </c>
      <c r="G4410" s="78">
        <v>1</v>
      </c>
      <c r="H4410" s="59">
        <v>2494</v>
      </c>
      <c r="I4410" s="85">
        <v>150</v>
      </c>
      <c r="J4410" s="70">
        <f t="shared" si="3443"/>
        <v>374100</v>
      </c>
      <c r="K4410" s="85"/>
      <c r="L4410" s="85"/>
      <c r="M4410" s="85"/>
      <c r="N4410" s="85"/>
      <c r="O4410" s="85"/>
      <c r="P4410" s="85">
        <v>100</v>
      </c>
      <c r="Q4410" s="59"/>
      <c r="R4410" s="59">
        <f t="shared" si="3444"/>
        <v>0</v>
      </c>
      <c r="S4410" s="59"/>
      <c r="T4410" s="59"/>
      <c r="U4410" s="59">
        <f t="shared" si="3445"/>
        <v>0</v>
      </c>
      <c r="V4410" s="59">
        <f t="shared" si="3446"/>
        <v>374100</v>
      </c>
      <c r="W4410" s="59">
        <f t="shared" si="3447"/>
        <v>374100</v>
      </c>
      <c r="X4410" s="59"/>
      <c r="Y4410" s="70">
        <v>374100</v>
      </c>
      <c r="Z4410" s="85">
        <v>0.01</v>
      </c>
      <c r="AA4410" s="79">
        <f t="shared" si="3437"/>
        <v>37.409999999999997</v>
      </c>
    </row>
    <row r="4411" spans="1:27" s="87" customFormat="1" ht="27" customHeight="1">
      <c r="A4411" s="624">
        <v>2373</v>
      </c>
      <c r="B4411" s="79" t="s">
        <v>24</v>
      </c>
      <c r="C4411" s="78">
        <v>76101</v>
      </c>
      <c r="D4411" s="78">
        <v>3</v>
      </c>
      <c r="E4411" s="78">
        <v>1</v>
      </c>
      <c r="F4411" s="78">
        <v>66</v>
      </c>
      <c r="G4411" s="78">
        <v>1</v>
      </c>
      <c r="H4411" s="59">
        <v>1366</v>
      </c>
      <c r="I4411" s="85">
        <v>400</v>
      </c>
      <c r="J4411" s="70">
        <f t="shared" si="3443"/>
        <v>546400</v>
      </c>
      <c r="K4411" s="85"/>
      <c r="L4411" s="85"/>
      <c r="M4411" s="85"/>
      <c r="N4411" s="85"/>
      <c r="O4411" s="85"/>
      <c r="P4411" s="85">
        <v>100</v>
      </c>
      <c r="Q4411" s="59"/>
      <c r="R4411" s="59">
        <f t="shared" si="3444"/>
        <v>0</v>
      </c>
      <c r="S4411" s="59"/>
      <c r="T4411" s="59"/>
      <c r="U4411" s="59">
        <f t="shared" si="3445"/>
        <v>0</v>
      </c>
      <c r="V4411" s="59">
        <f t="shared" si="3446"/>
        <v>546400</v>
      </c>
      <c r="W4411" s="59">
        <f t="shared" si="3447"/>
        <v>546400</v>
      </c>
      <c r="X4411" s="59" t="s">
        <v>58</v>
      </c>
      <c r="Y4411" s="70">
        <v>0</v>
      </c>
      <c r="Z4411" s="85">
        <v>0</v>
      </c>
      <c r="AA4411" s="79">
        <f t="shared" si="3437"/>
        <v>0</v>
      </c>
    </row>
    <row r="4412" spans="1:27" s="87" customFormat="1" ht="27" customHeight="1">
      <c r="A4412" s="624">
        <v>2374</v>
      </c>
      <c r="B4412" s="79" t="s">
        <v>25</v>
      </c>
      <c r="C4412" s="78">
        <v>1981</v>
      </c>
      <c r="D4412" s="78">
        <v>14</v>
      </c>
      <c r="E4412" s="78">
        <v>1</v>
      </c>
      <c r="F4412" s="78">
        <v>87</v>
      </c>
      <c r="G4412" s="78">
        <v>1</v>
      </c>
      <c r="H4412" s="59">
        <v>5787</v>
      </c>
      <c r="I4412" s="85">
        <v>100</v>
      </c>
      <c r="J4412" s="70">
        <f t="shared" si="3443"/>
        <v>578700</v>
      </c>
      <c r="K4412" s="85"/>
      <c r="L4412" s="85"/>
      <c r="M4412" s="85"/>
      <c r="N4412" s="85"/>
      <c r="O4412" s="85"/>
      <c r="P4412" s="85">
        <v>100</v>
      </c>
      <c r="Q4412" s="59"/>
      <c r="R4412" s="59">
        <f t="shared" si="3444"/>
        <v>0</v>
      </c>
      <c r="S4412" s="59"/>
      <c r="T4412" s="59"/>
      <c r="U4412" s="59">
        <f t="shared" si="3445"/>
        <v>0</v>
      </c>
      <c r="V4412" s="59">
        <f t="shared" si="3446"/>
        <v>578700</v>
      </c>
      <c r="W4412" s="59">
        <f t="shared" si="3447"/>
        <v>578700</v>
      </c>
      <c r="X4412" s="59"/>
      <c r="Y4412" s="70">
        <v>578700</v>
      </c>
      <c r="Z4412" s="85">
        <v>0.01</v>
      </c>
      <c r="AA4412" s="79">
        <f t="shared" si="3437"/>
        <v>57.87</v>
      </c>
    </row>
    <row r="4413" spans="1:27" s="87" customFormat="1" ht="27" customHeight="1">
      <c r="A4413" s="624">
        <v>2375</v>
      </c>
      <c r="B4413" s="79" t="s">
        <v>25</v>
      </c>
      <c r="C4413" s="78">
        <v>11359</v>
      </c>
      <c r="D4413" s="78">
        <v>9</v>
      </c>
      <c r="E4413" s="78">
        <v>0</v>
      </c>
      <c r="F4413" s="78">
        <v>24</v>
      </c>
      <c r="G4413" s="78">
        <v>1</v>
      </c>
      <c r="H4413" s="59">
        <v>3624</v>
      </c>
      <c r="I4413" s="85">
        <v>100</v>
      </c>
      <c r="J4413" s="70">
        <f t="shared" si="3443"/>
        <v>362400</v>
      </c>
      <c r="K4413" s="85"/>
      <c r="L4413" s="85"/>
      <c r="M4413" s="85"/>
      <c r="N4413" s="85"/>
      <c r="O4413" s="85"/>
      <c r="P4413" s="85">
        <v>100</v>
      </c>
      <c r="Q4413" s="59"/>
      <c r="R4413" s="59">
        <f t="shared" si="3444"/>
        <v>0</v>
      </c>
      <c r="S4413" s="59"/>
      <c r="T4413" s="59"/>
      <c r="U4413" s="59">
        <f t="shared" si="3445"/>
        <v>0</v>
      </c>
      <c r="V4413" s="59">
        <f t="shared" si="3446"/>
        <v>362400</v>
      </c>
      <c r="W4413" s="59">
        <f t="shared" si="3447"/>
        <v>362400</v>
      </c>
      <c r="X4413" s="59"/>
      <c r="Y4413" s="70">
        <v>362400</v>
      </c>
      <c r="Z4413" s="85">
        <v>0.01</v>
      </c>
      <c r="AA4413" s="79">
        <f t="shared" si="3437"/>
        <v>36.24</v>
      </c>
    </row>
    <row r="4414" spans="1:27" s="87" customFormat="1" ht="27" customHeight="1">
      <c r="A4414" s="624">
        <v>2376</v>
      </c>
      <c r="B4414" s="79" t="s">
        <v>25</v>
      </c>
      <c r="C4414" s="78">
        <v>3196</v>
      </c>
      <c r="D4414" s="78">
        <v>19</v>
      </c>
      <c r="E4414" s="78">
        <v>2</v>
      </c>
      <c r="F4414" s="78">
        <v>19</v>
      </c>
      <c r="G4414" s="78">
        <v>1</v>
      </c>
      <c r="H4414" s="59">
        <v>7819</v>
      </c>
      <c r="I4414" s="85">
        <v>150</v>
      </c>
      <c r="J4414" s="84">
        <f t="shared" si="3443"/>
        <v>1172850</v>
      </c>
      <c r="K4414" s="85"/>
      <c r="L4414" s="85"/>
      <c r="M4414" s="85"/>
      <c r="N4414" s="85"/>
      <c r="O4414" s="85"/>
      <c r="P4414" s="85">
        <v>100</v>
      </c>
      <c r="Q4414" s="59"/>
      <c r="R4414" s="59">
        <f t="shared" si="3444"/>
        <v>0</v>
      </c>
      <c r="S4414" s="59"/>
      <c r="T4414" s="59"/>
      <c r="U4414" s="59">
        <f t="shared" si="3445"/>
        <v>0</v>
      </c>
      <c r="V4414" s="70">
        <f t="shared" si="3446"/>
        <v>1172850</v>
      </c>
      <c r="W4414" s="70">
        <f t="shared" si="3447"/>
        <v>1172850</v>
      </c>
      <c r="X4414" s="59"/>
      <c r="Y4414" s="84">
        <v>1172850</v>
      </c>
      <c r="Z4414" s="85">
        <v>0.01</v>
      </c>
      <c r="AA4414" s="79">
        <f t="shared" si="3437"/>
        <v>117.285</v>
      </c>
    </row>
    <row r="4415" spans="1:27" s="97" customFormat="1" ht="27" customHeight="1">
      <c r="A4415" s="624">
        <v>2377</v>
      </c>
      <c r="B4415" s="79" t="s">
        <v>25</v>
      </c>
      <c r="C4415" s="78">
        <v>8377</v>
      </c>
      <c r="D4415" s="78">
        <v>0</v>
      </c>
      <c r="E4415" s="78">
        <v>3</v>
      </c>
      <c r="F4415" s="78">
        <v>92</v>
      </c>
      <c r="G4415" s="78">
        <v>2</v>
      </c>
      <c r="H4415" s="59">
        <v>392</v>
      </c>
      <c r="I4415" s="85">
        <v>400</v>
      </c>
      <c r="J4415" s="70">
        <f>H4415*I4415</f>
        <v>156800</v>
      </c>
      <c r="K4415" s="90">
        <v>1</v>
      </c>
      <c r="L4415" s="85" t="s">
        <v>226</v>
      </c>
      <c r="M4415" s="59" t="s">
        <v>202</v>
      </c>
      <c r="N4415" s="59">
        <v>2</v>
      </c>
      <c r="O4415" s="59">
        <v>187.2</v>
      </c>
      <c r="P4415" s="666">
        <v>100</v>
      </c>
      <c r="Q4415" s="70">
        <v>6350</v>
      </c>
      <c r="R4415" s="84">
        <f>O4415*Q4415</f>
        <v>1188720</v>
      </c>
      <c r="S4415" s="84">
        <v>11</v>
      </c>
      <c r="T4415" s="84">
        <v>34</v>
      </c>
      <c r="U4415" s="59">
        <f>R4415-R4415*T4415/100</f>
        <v>784555.2</v>
      </c>
      <c r="V4415" s="59">
        <f>J4415+U4415</f>
        <v>941355.2</v>
      </c>
      <c r="W4415" s="59">
        <f>V4415*P4415/100</f>
        <v>941355.2</v>
      </c>
      <c r="X4415" s="59" t="s">
        <v>60</v>
      </c>
      <c r="Y4415" s="315">
        <v>156800</v>
      </c>
      <c r="Z4415" s="59">
        <v>0.02</v>
      </c>
      <c r="AA4415" s="59">
        <f t="shared" si="3437"/>
        <v>31.36</v>
      </c>
    </row>
    <row r="4416" spans="1:27" s="97" customFormat="1" ht="27" customHeight="1">
      <c r="A4416" s="624">
        <v>2378</v>
      </c>
      <c r="B4416" s="79" t="s">
        <v>25</v>
      </c>
      <c r="C4416" s="78">
        <v>3622</v>
      </c>
      <c r="D4416" s="78">
        <v>8</v>
      </c>
      <c r="E4416" s="78">
        <v>0</v>
      </c>
      <c r="F4416" s="78">
        <v>71</v>
      </c>
      <c r="G4416" s="78">
        <v>1</v>
      </c>
      <c r="H4416" s="59">
        <v>3271</v>
      </c>
      <c r="I4416" s="85">
        <v>100</v>
      </c>
      <c r="J4416" s="70">
        <f t="shared" ref="J4416" si="3448">H4416*I4416</f>
        <v>327100</v>
      </c>
      <c r="K4416" s="85"/>
      <c r="L4416" s="59"/>
      <c r="M4416" s="59"/>
      <c r="N4416" s="59"/>
      <c r="O4416" s="59"/>
      <c r="P4416" s="666">
        <v>100</v>
      </c>
      <c r="Q4416" s="59"/>
      <c r="R4416" s="59">
        <f t="shared" ref="R4416" si="3449">O4416*Q4416</f>
        <v>0</v>
      </c>
      <c r="S4416" s="59"/>
      <c r="T4416" s="59"/>
      <c r="U4416" s="59">
        <f t="shared" ref="U4416" si="3450">R4416-R4416*T4416/100</f>
        <v>0</v>
      </c>
      <c r="V4416" s="59">
        <f t="shared" ref="V4416" si="3451">J4416+U4416</f>
        <v>327100</v>
      </c>
      <c r="W4416" s="59">
        <f t="shared" ref="W4416" si="3452">V4416*P4416/100</f>
        <v>327100</v>
      </c>
      <c r="X4416" s="59"/>
      <c r="Y4416" s="70">
        <v>327100</v>
      </c>
      <c r="Z4416" s="59">
        <v>0.01</v>
      </c>
      <c r="AA4416" s="59">
        <f t="shared" si="3437"/>
        <v>32.71</v>
      </c>
    </row>
    <row r="4417" spans="1:27" s="591" customFormat="1" ht="24.95" customHeight="1">
      <c r="A4417" s="624">
        <v>2379</v>
      </c>
      <c r="B4417" s="79" t="s">
        <v>25</v>
      </c>
      <c r="C4417" s="78">
        <v>8291</v>
      </c>
      <c r="D4417" s="78">
        <v>0</v>
      </c>
      <c r="E4417" s="78">
        <v>2</v>
      </c>
      <c r="F4417" s="78">
        <v>30</v>
      </c>
      <c r="G4417" s="78">
        <v>2</v>
      </c>
      <c r="H4417" s="85">
        <v>230</v>
      </c>
      <c r="I4417" s="85">
        <v>400</v>
      </c>
      <c r="J4417" s="59">
        <f>H4417*I4417</f>
        <v>92000</v>
      </c>
      <c r="K4417" s="84">
        <v>1</v>
      </c>
      <c r="L4417" s="85" t="s">
        <v>226</v>
      </c>
      <c r="M4417" s="59" t="s">
        <v>202</v>
      </c>
      <c r="N4417" s="59">
        <v>2</v>
      </c>
      <c r="O4417" s="59">
        <v>343</v>
      </c>
      <c r="P4417" s="70">
        <v>100</v>
      </c>
      <c r="Q4417" s="70">
        <v>6350</v>
      </c>
      <c r="R4417" s="84">
        <f>O4417*Q4417</f>
        <v>2178050</v>
      </c>
      <c r="S4417" s="84">
        <v>11</v>
      </c>
      <c r="T4417" s="84">
        <v>34</v>
      </c>
      <c r="U4417" s="70">
        <f>R4417-R4417*T4417/100</f>
        <v>1437513</v>
      </c>
      <c r="V4417" s="70">
        <f>J4417+U4417</f>
        <v>1529513</v>
      </c>
      <c r="W4417" s="70">
        <f>V4417*P4417/100</f>
        <v>1529513</v>
      </c>
      <c r="X4417" s="85" t="s">
        <v>60</v>
      </c>
      <c r="Y4417" s="92">
        <v>92000</v>
      </c>
      <c r="Z4417" s="85">
        <v>0.02</v>
      </c>
    </row>
    <row r="4418" spans="1:27" s="591" customFormat="1" ht="24.95" customHeight="1">
      <c r="A4418" s="79"/>
      <c r="B4418" s="79"/>
      <c r="C4418" s="79"/>
      <c r="D4418" s="79"/>
      <c r="E4418" s="79"/>
      <c r="F4418" s="79"/>
      <c r="G4418" s="79"/>
      <c r="H4418" s="85"/>
      <c r="I4418" s="85"/>
      <c r="J4418" s="59">
        <f t="shared" ref="J4418:J4419" si="3453">H4418*I4418</f>
        <v>0</v>
      </c>
      <c r="K4418" s="84">
        <v>2</v>
      </c>
      <c r="L4418" s="85" t="s">
        <v>162</v>
      </c>
      <c r="M4418" s="59" t="s">
        <v>27</v>
      </c>
      <c r="N4418" s="59">
        <v>1</v>
      </c>
      <c r="O4418" s="59">
        <v>6</v>
      </c>
      <c r="P4418" s="70">
        <v>100</v>
      </c>
      <c r="Q4418" s="70">
        <v>5150</v>
      </c>
      <c r="R4418" s="59">
        <f t="shared" ref="R4418:R4419" si="3454">O4418*Q4418</f>
        <v>30900</v>
      </c>
      <c r="S4418" s="84">
        <v>21</v>
      </c>
      <c r="T4418" s="84">
        <v>93</v>
      </c>
      <c r="U4418" s="59">
        <f t="shared" ref="U4418:U4419" si="3455">R4418-R4418*T4418/100</f>
        <v>2163</v>
      </c>
      <c r="V4418" s="59">
        <f t="shared" ref="V4418:W4419" si="3456">J4418+U4418</f>
        <v>2163</v>
      </c>
      <c r="W4418" s="59">
        <f t="shared" si="3456"/>
        <v>2165</v>
      </c>
      <c r="X4418" s="59">
        <v>0</v>
      </c>
      <c r="Y4418" s="59">
        <v>0</v>
      </c>
      <c r="Z4418" s="70">
        <v>0</v>
      </c>
      <c r="AA4418" s="59">
        <v>0.01</v>
      </c>
    </row>
    <row r="4419" spans="1:27" s="591" customFormat="1" ht="24.95" customHeight="1">
      <c r="A4419" s="79"/>
      <c r="B4419" s="79"/>
      <c r="C4419" s="79"/>
      <c r="D4419" s="79"/>
      <c r="E4419" s="79"/>
      <c r="F4419" s="79"/>
      <c r="G4419" s="79"/>
      <c r="H4419" s="85"/>
      <c r="I4419" s="85"/>
      <c r="J4419" s="59">
        <f t="shared" si="3453"/>
        <v>0</v>
      </c>
      <c r="K4419" s="84">
        <v>3</v>
      </c>
      <c r="L4419" s="59" t="s">
        <v>222</v>
      </c>
      <c r="M4419" s="59" t="s">
        <v>27</v>
      </c>
      <c r="N4419" s="59">
        <v>1</v>
      </c>
      <c r="O4419" s="59">
        <v>180</v>
      </c>
      <c r="P4419" s="70">
        <v>100</v>
      </c>
      <c r="Q4419" s="70">
        <v>1900</v>
      </c>
      <c r="R4419" s="70">
        <f t="shared" si="3454"/>
        <v>342000</v>
      </c>
      <c r="S4419" s="84">
        <v>21</v>
      </c>
      <c r="T4419" s="84">
        <v>93</v>
      </c>
      <c r="U4419" s="59">
        <f t="shared" si="3455"/>
        <v>23940</v>
      </c>
      <c r="V4419" s="59">
        <f t="shared" si="3456"/>
        <v>23940</v>
      </c>
      <c r="W4419" s="59">
        <f t="shared" ref="W4419" si="3457">V4419*P4419/100</f>
        <v>23940</v>
      </c>
      <c r="X4419" s="59">
        <v>0</v>
      </c>
      <c r="Y4419" s="59">
        <v>0</v>
      </c>
      <c r="Z4419" s="70">
        <v>0</v>
      </c>
    </row>
    <row r="4420" spans="1:27" s="316" customFormat="1" ht="27" customHeight="1">
      <c r="A4420" s="624">
        <v>2380</v>
      </c>
      <c r="B4420" s="79" t="s">
        <v>57</v>
      </c>
      <c r="C4420" s="79" t="s">
        <v>29</v>
      </c>
      <c r="D4420" s="78">
        <v>0</v>
      </c>
      <c r="E4420" s="78">
        <v>0</v>
      </c>
      <c r="F4420" s="78">
        <v>10</v>
      </c>
      <c r="G4420" s="79">
        <v>2</v>
      </c>
      <c r="H4420" s="85">
        <v>10</v>
      </c>
      <c r="I4420" s="85">
        <v>400</v>
      </c>
      <c r="J4420" s="59">
        <f>H4420*I4420</f>
        <v>4000</v>
      </c>
      <c r="K4420" s="90">
        <v>1</v>
      </c>
      <c r="L4420" s="85" t="s">
        <v>226</v>
      </c>
      <c r="M4420" s="85" t="s">
        <v>59</v>
      </c>
      <c r="N4420" s="90">
        <v>2</v>
      </c>
      <c r="O4420" s="85">
        <v>40</v>
      </c>
      <c r="P4420" s="85">
        <v>100</v>
      </c>
      <c r="Q4420" s="70">
        <v>6350</v>
      </c>
      <c r="R4420" s="70">
        <f>O4420*Q4420</f>
        <v>254000</v>
      </c>
      <c r="S4420" s="84">
        <v>6</v>
      </c>
      <c r="T4420" s="84">
        <v>6</v>
      </c>
      <c r="U4420" s="59">
        <f>R4420-R4420*T4420/100</f>
        <v>238760</v>
      </c>
      <c r="V4420" s="59">
        <f>J4420+U4420</f>
        <v>242760</v>
      </c>
      <c r="W4420" s="59">
        <f>V4420*P4420/100</f>
        <v>242760</v>
      </c>
      <c r="X4420" s="59" t="s">
        <v>60</v>
      </c>
      <c r="Y4420" s="92">
        <v>4000</v>
      </c>
      <c r="Z4420" s="85">
        <v>0.02</v>
      </c>
      <c r="AA4420" s="79">
        <f t="shared" ref="AA4420:AA4483" si="3458">Y4420*Z4420/100</f>
        <v>0.8</v>
      </c>
    </row>
    <row r="4421" spans="1:27" s="316" customFormat="1" ht="27" customHeight="1">
      <c r="A4421" s="624">
        <v>2381</v>
      </c>
      <c r="B4421" s="79" t="s">
        <v>57</v>
      </c>
      <c r="C4421" s="79" t="s">
        <v>29</v>
      </c>
      <c r="D4421" s="78">
        <v>0</v>
      </c>
      <c r="E4421" s="78">
        <v>1</v>
      </c>
      <c r="F4421" s="78">
        <v>0</v>
      </c>
      <c r="G4421" s="78">
        <v>2</v>
      </c>
      <c r="H4421" s="85">
        <v>100</v>
      </c>
      <c r="I4421" s="85">
        <v>150</v>
      </c>
      <c r="J4421" s="59">
        <f>H4421*I4421</f>
        <v>15000</v>
      </c>
      <c r="K4421" s="90">
        <v>1</v>
      </c>
      <c r="L4421" s="85" t="s">
        <v>226</v>
      </c>
      <c r="M4421" s="85" t="s">
        <v>59</v>
      </c>
      <c r="N4421" s="90">
        <v>2</v>
      </c>
      <c r="O4421" s="85">
        <v>30.25</v>
      </c>
      <c r="P4421" s="85">
        <v>100</v>
      </c>
      <c r="Q4421" s="70">
        <v>6350</v>
      </c>
      <c r="R4421" s="70">
        <f>O4421*Q4421</f>
        <v>192087.5</v>
      </c>
      <c r="S4421" s="84">
        <v>31</v>
      </c>
      <c r="T4421" s="84">
        <v>52</v>
      </c>
      <c r="U4421" s="59">
        <f>R4421-R4421*T4421/100</f>
        <v>92202</v>
      </c>
      <c r="V4421" s="59">
        <f>J4421+U4421</f>
        <v>107202</v>
      </c>
      <c r="W4421" s="59">
        <f>V4421*P4421/100</f>
        <v>107202</v>
      </c>
      <c r="X4421" s="59" t="s">
        <v>60</v>
      </c>
      <c r="Y4421" s="92">
        <v>15000</v>
      </c>
      <c r="Z4421" s="85">
        <v>0.02</v>
      </c>
      <c r="AA4421" s="79">
        <f t="shared" si="3458"/>
        <v>3</v>
      </c>
    </row>
    <row r="4422" spans="1:27" s="316" customFormat="1" ht="27" customHeight="1">
      <c r="A4422" s="79"/>
      <c r="B4422" s="79"/>
      <c r="C4422" s="79"/>
      <c r="D4422" s="79"/>
      <c r="E4422" s="79"/>
      <c r="F4422" s="79"/>
      <c r="G4422" s="79"/>
      <c r="H4422" s="85"/>
      <c r="I4422" s="85"/>
      <c r="J4422" s="85">
        <f t="shared" ref="J4422" si="3459">H4422*I4422</f>
        <v>0</v>
      </c>
      <c r="K4422" s="90">
        <v>2</v>
      </c>
      <c r="L4422" s="85" t="s">
        <v>226</v>
      </c>
      <c r="M4422" s="85" t="s">
        <v>59</v>
      </c>
      <c r="N4422" s="90">
        <v>2</v>
      </c>
      <c r="O4422" s="85">
        <v>36</v>
      </c>
      <c r="P4422" s="85">
        <v>100</v>
      </c>
      <c r="Q4422" s="70">
        <v>6350</v>
      </c>
      <c r="R4422" s="70">
        <f t="shared" ref="R4422" si="3460">O4422*Q4422</f>
        <v>228600</v>
      </c>
      <c r="S4422" s="84">
        <v>11</v>
      </c>
      <c r="T4422" s="84">
        <v>12</v>
      </c>
      <c r="U4422" s="59">
        <f t="shared" ref="U4422" si="3461">R4422-R4422*T4422/100</f>
        <v>201168</v>
      </c>
      <c r="V4422" s="59">
        <f t="shared" ref="V4422" si="3462">J4422+U4422</f>
        <v>201168</v>
      </c>
      <c r="W4422" s="59">
        <f t="shared" ref="W4422" si="3463">V4422*P4422/100</f>
        <v>201168</v>
      </c>
      <c r="X4422" s="59" t="s">
        <v>60</v>
      </c>
      <c r="Y4422" s="70">
        <v>0</v>
      </c>
      <c r="Z4422" s="85">
        <v>0</v>
      </c>
      <c r="AA4422" s="79">
        <f t="shared" si="3458"/>
        <v>0</v>
      </c>
    </row>
    <row r="4423" spans="1:27" s="87" customFormat="1" ht="27" customHeight="1">
      <c r="A4423" s="624">
        <v>2382</v>
      </c>
      <c r="B4423" s="79" t="s">
        <v>57</v>
      </c>
      <c r="C4423" s="78" t="s">
        <v>29</v>
      </c>
      <c r="D4423" s="78">
        <v>0</v>
      </c>
      <c r="E4423" s="78">
        <v>0</v>
      </c>
      <c r="F4423" s="78">
        <v>60</v>
      </c>
      <c r="G4423" s="78">
        <v>2</v>
      </c>
      <c r="H4423" s="59">
        <v>60</v>
      </c>
      <c r="I4423" s="85">
        <v>100</v>
      </c>
      <c r="J4423" s="59">
        <f>H4423*I4423</f>
        <v>6000</v>
      </c>
      <c r="K4423" s="90">
        <v>1</v>
      </c>
      <c r="L4423" s="85" t="s">
        <v>226</v>
      </c>
      <c r="M4423" s="85" t="s">
        <v>834</v>
      </c>
      <c r="N4423" s="90">
        <v>2</v>
      </c>
      <c r="O4423" s="85">
        <v>216</v>
      </c>
      <c r="P4423" s="85">
        <v>100</v>
      </c>
      <c r="Q4423" s="70">
        <v>6350</v>
      </c>
      <c r="R4423" s="84">
        <f>O4423*Q4423</f>
        <v>1371600</v>
      </c>
      <c r="S4423" s="84">
        <v>21</v>
      </c>
      <c r="T4423" s="84">
        <v>80</v>
      </c>
      <c r="U4423" s="59">
        <f>R4423-R4423*T4423/100</f>
        <v>274320</v>
      </c>
      <c r="V4423" s="59">
        <f>J4423+U4423</f>
        <v>280320</v>
      </c>
      <c r="W4423" s="59">
        <f>V4423*P4423/100</f>
        <v>280320</v>
      </c>
      <c r="X4423" s="59" t="s">
        <v>60</v>
      </c>
      <c r="Y4423" s="92">
        <v>6000</v>
      </c>
      <c r="Z4423" s="85">
        <v>0.01</v>
      </c>
      <c r="AA4423" s="79">
        <f t="shared" si="3458"/>
        <v>0.6</v>
      </c>
    </row>
    <row r="4424" spans="1:27" s="306" customFormat="1" ht="27" customHeight="1">
      <c r="A4424" s="628">
        <v>2383</v>
      </c>
      <c r="B4424" s="305" t="s">
        <v>25</v>
      </c>
      <c r="C4424" s="105">
        <v>3321</v>
      </c>
      <c r="D4424" s="105">
        <v>8</v>
      </c>
      <c r="E4424" s="105">
        <v>2</v>
      </c>
      <c r="F4424" s="105">
        <v>64</v>
      </c>
      <c r="G4424" s="105">
        <v>1</v>
      </c>
      <c r="H4424" s="296">
        <v>3464</v>
      </c>
      <c r="I4424" s="302">
        <v>150</v>
      </c>
      <c r="J4424" s="107">
        <f t="shared" ref="J4424:J4427" si="3464">H4424*I4424</f>
        <v>519600</v>
      </c>
      <c r="K4424" s="302"/>
      <c r="L4424" s="302"/>
      <c r="M4424" s="302"/>
      <c r="N4424" s="302"/>
      <c r="O4424" s="302"/>
      <c r="P4424" s="302">
        <v>100</v>
      </c>
      <c r="Q4424" s="300"/>
      <c r="R4424" s="300">
        <f t="shared" ref="R4424:R4427" si="3465">O4424*Q4424</f>
        <v>0</v>
      </c>
      <c r="S4424" s="300"/>
      <c r="T4424" s="300"/>
      <c r="U4424" s="300">
        <f t="shared" ref="U4424:U4427" si="3466">R4424-R4424*T4424/100</f>
        <v>0</v>
      </c>
      <c r="V4424" s="300">
        <f t="shared" ref="V4424:V4427" si="3467">J4424+U4424</f>
        <v>519600</v>
      </c>
      <c r="W4424" s="300">
        <f t="shared" ref="W4424:W4427" si="3468">V4424*P4424/100</f>
        <v>519600</v>
      </c>
      <c r="X4424" s="300"/>
      <c r="Y4424" s="296">
        <f>J4424</f>
        <v>519600</v>
      </c>
      <c r="Z4424" s="302">
        <v>0.01</v>
      </c>
      <c r="AA4424" s="305">
        <f t="shared" si="3458"/>
        <v>51.96</v>
      </c>
    </row>
    <row r="4425" spans="1:27" s="306" customFormat="1" ht="27" customHeight="1">
      <c r="A4425" s="628">
        <v>2384</v>
      </c>
      <c r="B4425" s="305" t="s">
        <v>25</v>
      </c>
      <c r="C4425" s="105">
        <v>6330</v>
      </c>
      <c r="D4425" s="105">
        <v>0</v>
      </c>
      <c r="E4425" s="105">
        <v>3</v>
      </c>
      <c r="F4425" s="105">
        <v>7</v>
      </c>
      <c r="G4425" s="105">
        <v>1</v>
      </c>
      <c r="H4425" s="300">
        <v>307</v>
      </c>
      <c r="I4425" s="302">
        <v>150</v>
      </c>
      <c r="J4425" s="300">
        <f t="shared" si="3464"/>
        <v>46050</v>
      </c>
      <c r="K4425" s="302"/>
      <c r="L4425" s="302"/>
      <c r="M4425" s="302"/>
      <c r="N4425" s="302"/>
      <c r="O4425" s="302"/>
      <c r="P4425" s="302">
        <v>100</v>
      </c>
      <c r="Q4425" s="300"/>
      <c r="R4425" s="300">
        <f t="shared" si="3465"/>
        <v>0</v>
      </c>
      <c r="S4425" s="300"/>
      <c r="T4425" s="300"/>
      <c r="U4425" s="300">
        <f t="shared" si="3466"/>
        <v>0</v>
      </c>
      <c r="V4425" s="300">
        <f t="shared" si="3467"/>
        <v>46050</v>
      </c>
      <c r="W4425" s="300">
        <f t="shared" si="3468"/>
        <v>46050</v>
      </c>
      <c r="X4425" s="300"/>
      <c r="Y4425" s="296">
        <f t="shared" ref="Y4425:Y4427" si="3469">J4425</f>
        <v>46050</v>
      </c>
      <c r="Z4425" s="302">
        <v>0.01</v>
      </c>
      <c r="AA4425" s="305">
        <f t="shared" si="3458"/>
        <v>4.6050000000000004</v>
      </c>
    </row>
    <row r="4426" spans="1:27" s="348" customFormat="1" ht="27" customHeight="1">
      <c r="A4426" s="628">
        <v>2385</v>
      </c>
      <c r="B4426" s="305" t="s">
        <v>25</v>
      </c>
      <c r="C4426" s="105">
        <v>6701</v>
      </c>
      <c r="D4426" s="105">
        <v>1</v>
      </c>
      <c r="E4426" s="105">
        <v>1</v>
      </c>
      <c r="F4426" s="105">
        <v>7</v>
      </c>
      <c r="G4426" s="105">
        <v>1</v>
      </c>
      <c r="H4426" s="300">
        <v>507</v>
      </c>
      <c r="I4426" s="302">
        <v>150</v>
      </c>
      <c r="J4426" s="300">
        <f t="shared" si="3464"/>
        <v>76050</v>
      </c>
      <c r="K4426" s="302"/>
      <c r="L4426" s="302"/>
      <c r="M4426" s="302"/>
      <c r="N4426" s="302"/>
      <c r="O4426" s="302"/>
      <c r="P4426" s="302">
        <v>100</v>
      </c>
      <c r="Q4426" s="300"/>
      <c r="R4426" s="300">
        <f t="shared" si="3465"/>
        <v>0</v>
      </c>
      <c r="S4426" s="300"/>
      <c r="T4426" s="300"/>
      <c r="U4426" s="300">
        <f t="shared" si="3466"/>
        <v>0</v>
      </c>
      <c r="V4426" s="300">
        <f t="shared" si="3467"/>
        <v>76050</v>
      </c>
      <c r="W4426" s="300">
        <f t="shared" si="3468"/>
        <v>76050</v>
      </c>
      <c r="X4426" s="300"/>
      <c r="Y4426" s="296">
        <f t="shared" si="3469"/>
        <v>76050</v>
      </c>
      <c r="Z4426" s="302">
        <v>0.01</v>
      </c>
      <c r="AA4426" s="305">
        <f t="shared" si="3458"/>
        <v>7.6050000000000004</v>
      </c>
    </row>
    <row r="4427" spans="1:27" s="348" customFormat="1" ht="27" customHeight="1">
      <c r="A4427" s="628">
        <v>2386</v>
      </c>
      <c r="B4427" s="305" t="s">
        <v>25</v>
      </c>
      <c r="C4427" s="105">
        <v>6334</v>
      </c>
      <c r="D4427" s="105">
        <v>1</v>
      </c>
      <c r="E4427" s="105">
        <v>0</v>
      </c>
      <c r="F4427" s="105">
        <v>3</v>
      </c>
      <c r="G4427" s="105">
        <v>1</v>
      </c>
      <c r="H4427" s="300">
        <v>403</v>
      </c>
      <c r="I4427" s="302">
        <v>150</v>
      </c>
      <c r="J4427" s="300">
        <f t="shared" si="3464"/>
        <v>60450</v>
      </c>
      <c r="K4427" s="302"/>
      <c r="L4427" s="302"/>
      <c r="M4427" s="302"/>
      <c r="N4427" s="302"/>
      <c r="O4427" s="302"/>
      <c r="P4427" s="302">
        <v>100</v>
      </c>
      <c r="Q4427" s="300"/>
      <c r="R4427" s="300">
        <f t="shared" si="3465"/>
        <v>0</v>
      </c>
      <c r="S4427" s="300"/>
      <c r="T4427" s="300"/>
      <c r="U4427" s="300">
        <f t="shared" si="3466"/>
        <v>0</v>
      </c>
      <c r="V4427" s="300">
        <f t="shared" si="3467"/>
        <v>60450</v>
      </c>
      <c r="W4427" s="300">
        <f t="shared" si="3468"/>
        <v>60450</v>
      </c>
      <c r="X4427" s="300"/>
      <c r="Y4427" s="296">
        <f t="shared" si="3469"/>
        <v>60450</v>
      </c>
      <c r="Z4427" s="302">
        <v>0.01</v>
      </c>
      <c r="AA4427" s="305">
        <f t="shared" si="3458"/>
        <v>6.0449999999999999</v>
      </c>
    </row>
    <row r="4428" spans="1:27" s="97" customFormat="1" ht="27" customHeight="1">
      <c r="A4428" s="624">
        <v>2387</v>
      </c>
      <c r="B4428" s="79" t="s">
        <v>25</v>
      </c>
      <c r="C4428" s="78">
        <v>8358</v>
      </c>
      <c r="D4428" s="78">
        <v>1</v>
      </c>
      <c r="E4428" s="78">
        <v>1</v>
      </c>
      <c r="F4428" s="78">
        <v>89</v>
      </c>
      <c r="G4428" s="78">
        <v>2</v>
      </c>
      <c r="H4428" s="85">
        <v>589</v>
      </c>
      <c r="I4428" s="85">
        <v>400</v>
      </c>
      <c r="J4428" s="70">
        <f>H4428*I4428</f>
        <v>235600</v>
      </c>
      <c r="K4428" s="90">
        <v>1</v>
      </c>
      <c r="L4428" s="85" t="s">
        <v>226</v>
      </c>
      <c r="M4428" s="85" t="s">
        <v>59</v>
      </c>
      <c r="N4428" s="90">
        <v>2</v>
      </c>
      <c r="O4428" s="85">
        <v>157.5</v>
      </c>
      <c r="P4428" s="85">
        <v>100</v>
      </c>
      <c r="Q4428" s="70">
        <v>6350</v>
      </c>
      <c r="R4428" s="84">
        <f>O4428*Q4428</f>
        <v>1000125</v>
      </c>
      <c r="S4428" s="84">
        <v>16</v>
      </c>
      <c r="T4428" s="84">
        <v>22</v>
      </c>
      <c r="U4428" s="59">
        <f>R4428-R4428*T4428/100</f>
        <v>780097.5</v>
      </c>
      <c r="V4428" s="70">
        <f>J4428+U4428</f>
        <v>1015697.5</v>
      </c>
      <c r="W4428" s="70">
        <f>V4428*P4428/100</f>
        <v>1015697.5</v>
      </c>
      <c r="X4428" s="59"/>
      <c r="Y4428" s="315">
        <v>235600</v>
      </c>
      <c r="Z4428" s="85">
        <v>0.02</v>
      </c>
      <c r="AA4428" s="79">
        <f t="shared" si="3458"/>
        <v>47.12</v>
      </c>
    </row>
    <row r="4429" spans="1:27" s="97" customFormat="1" ht="27" customHeight="1">
      <c r="A4429" s="624">
        <v>2388</v>
      </c>
      <c r="B4429" s="79" t="s">
        <v>25</v>
      </c>
      <c r="C4429" s="78">
        <v>3323</v>
      </c>
      <c r="D4429" s="78">
        <v>1</v>
      </c>
      <c r="E4429" s="78">
        <v>1</v>
      </c>
      <c r="F4429" s="78">
        <v>84</v>
      </c>
      <c r="G4429" s="78">
        <v>1</v>
      </c>
      <c r="H4429" s="85">
        <v>584</v>
      </c>
      <c r="I4429" s="85">
        <v>150</v>
      </c>
      <c r="J4429" s="59">
        <f t="shared" ref="J4429" si="3470">H4429*I4429</f>
        <v>87600</v>
      </c>
      <c r="K4429" s="85"/>
      <c r="L4429" s="85"/>
      <c r="M4429" s="85"/>
      <c r="N4429" s="85"/>
      <c r="O4429" s="85"/>
      <c r="P4429" s="85">
        <v>100</v>
      </c>
      <c r="Q4429" s="59"/>
      <c r="R4429" s="59">
        <f t="shared" ref="R4429" si="3471">O4429*Q4429</f>
        <v>0</v>
      </c>
      <c r="S4429" s="59"/>
      <c r="T4429" s="59"/>
      <c r="U4429" s="59">
        <f t="shared" ref="U4429" si="3472">R4429-R4429*T4429/100</f>
        <v>0</v>
      </c>
      <c r="V4429" s="59">
        <f t="shared" ref="V4429" si="3473">J4429+U4429</f>
        <v>87600</v>
      </c>
      <c r="W4429" s="59">
        <f t="shared" ref="W4429" si="3474">V4429*P4429/100</f>
        <v>87600</v>
      </c>
      <c r="X4429" s="59"/>
      <c r="Y4429" s="59">
        <v>87600</v>
      </c>
      <c r="Z4429" s="85">
        <v>0.01</v>
      </c>
      <c r="AA4429" s="79">
        <f t="shared" si="3458"/>
        <v>8.76</v>
      </c>
    </row>
    <row r="4430" spans="1:27" s="316" customFormat="1" ht="27" customHeight="1">
      <c r="A4430" s="624">
        <v>2389</v>
      </c>
      <c r="B4430" s="79" t="s">
        <v>25</v>
      </c>
      <c r="C4430" s="78">
        <v>6704</v>
      </c>
      <c r="D4430" s="78">
        <v>0</v>
      </c>
      <c r="E4430" s="78">
        <v>0</v>
      </c>
      <c r="F4430" s="78">
        <v>77</v>
      </c>
      <c r="G4430" s="78">
        <v>2</v>
      </c>
      <c r="H4430" s="59">
        <v>77</v>
      </c>
      <c r="I4430" s="85">
        <v>150</v>
      </c>
      <c r="J4430" s="59">
        <f>H4430*I4430</f>
        <v>11550</v>
      </c>
      <c r="K4430" s="90">
        <v>1</v>
      </c>
      <c r="L4430" s="85" t="s">
        <v>226</v>
      </c>
      <c r="M4430" s="85" t="s">
        <v>59</v>
      </c>
      <c r="N4430" s="90">
        <v>2</v>
      </c>
      <c r="O4430" s="85">
        <v>81</v>
      </c>
      <c r="P4430" s="85">
        <v>100</v>
      </c>
      <c r="Q4430" s="70">
        <v>6350</v>
      </c>
      <c r="R4430" s="70">
        <f>O4430*Q4430</f>
        <v>514350</v>
      </c>
      <c r="S4430" s="84">
        <v>25</v>
      </c>
      <c r="T4430" s="84">
        <v>40</v>
      </c>
      <c r="U4430" s="59">
        <f>R4430-R4430*T4430/100</f>
        <v>308610</v>
      </c>
      <c r="V4430" s="59">
        <f>J4430+U4430</f>
        <v>320160</v>
      </c>
      <c r="W4430" s="59">
        <f>V4430*P4430/100</f>
        <v>320160</v>
      </c>
      <c r="X4430" s="59" t="s">
        <v>60</v>
      </c>
      <c r="Y4430" s="92">
        <v>11550</v>
      </c>
      <c r="Z4430" s="85">
        <v>0.02</v>
      </c>
      <c r="AA4430" s="79">
        <f t="shared" si="3458"/>
        <v>2.31</v>
      </c>
    </row>
    <row r="4431" spans="1:27" s="316" customFormat="1" ht="27" customHeight="1">
      <c r="A4431" s="624">
        <v>2390</v>
      </c>
      <c r="B4431" s="79" t="s">
        <v>25</v>
      </c>
      <c r="C4431" s="78">
        <v>1961</v>
      </c>
      <c r="D4431" s="78">
        <v>21</v>
      </c>
      <c r="E4431" s="78">
        <v>3</v>
      </c>
      <c r="F4431" s="78">
        <v>93</v>
      </c>
      <c r="G4431" s="78">
        <v>1</v>
      </c>
      <c r="H4431" s="59">
        <v>8793</v>
      </c>
      <c r="I4431" s="85">
        <v>150</v>
      </c>
      <c r="J4431" s="84">
        <f t="shared" ref="J4431:J4432" si="3475">H4431*I4431</f>
        <v>1318950</v>
      </c>
      <c r="K4431" s="85"/>
      <c r="L4431" s="85"/>
      <c r="M4431" s="85"/>
      <c r="N4431" s="85"/>
      <c r="O4431" s="85"/>
      <c r="P4431" s="85">
        <v>100</v>
      </c>
      <c r="Q4431" s="59"/>
      <c r="R4431" s="59">
        <f t="shared" ref="R4431:R4432" si="3476">O4431*Q4431</f>
        <v>0</v>
      </c>
      <c r="S4431" s="59"/>
      <c r="T4431" s="59"/>
      <c r="U4431" s="59">
        <f t="shared" ref="U4431:U4432" si="3477">R4431-R4431*T4431/100</f>
        <v>0</v>
      </c>
      <c r="V4431" s="70">
        <f t="shared" ref="V4431:V4432" si="3478">J4431+U4431</f>
        <v>1318950</v>
      </c>
      <c r="W4431" s="70">
        <f t="shared" ref="W4431:W4432" si="3479">V4431*P4431/100</f>
        <v>1318950</v>
      </c>
      <c r="X4431" s="70"/>
      <c r="Y4431" s="84">
        <v>1318950</v>
      </c>
      <c r="Z4431" s="85">
        <v>0.01</v>
      </c>
      <c r="AA4431" s="79">
        <f t="shared" si="3458"/>
        <v>131.89500000000001</v>
      </c>
    </row>
    <row r="4432" spans="1:27" s="87" customFormat="1" ht="27" customHeight="1">
      <c r="A4432" s="624">
        <v>2391</v>
      </c>
      <c r="B4432" s="79" t="s">
        <v>25</v>
      </c>
      <c r="C4432" s="78">
        <v>7716</v>
      </c>
      <c r="D4432" s="78">
        <v>8</v>
      </c>
      <c r="E4432" s="78">
        <v>2</v>
      </c>
      <c r="F4432" s="78">
        <v>7</v>
      </c>
      <c r="G4432" s="78">
        <v>1</v>
      </c>
      <c r="H4432" s="59">
        <v>3407</v>
      </c>
      <c r="I4432" s="85">
        <v>100</v>
      </c>
      <c r="J4432" s="70">
        <f t="shared" si="3475"/>
        <v>340700</v>
      </c>
      <c r="K4432" s="85"/>
      <c r="L4432" s="85"/>
      <c r="M4432" s="85"/>
      <c r="N4432" s="85"/>
      <c r="O4432" s="85"/>
      <c r="P4432" s="85">
        <v>100</v>
      </c>
      <c r="Q4432" s="59"/>
      <c r="R4432" s="59">
        <f t="shared" si="3476"/>
        <v>0</v>
      </c>
      <c r="S4432" s="59"/>
      <c r="T4432" s="59"/>
      <c r="U4432" s="59">
        <f t="shared" si="3477"/>
        <v>0</v>
      </c>
      <c r="V4432" s="59">
        <f t="shared" si="3478"/>
        <v>340700</v>
      </c>
      <c r="W4432" s="59">
        <f t="shared" si="3479"/>
        <v>340700</v>
      </c>
      <c r="X4432" s="59"/>
      <c r="Y4432" s="84">
        <v>340700</v>
      </c>
      <c r="Z4432" s="85">
        <v>0.01</v>
      </c>
      <c r="AA4432" s="79">
        <f t="shared" si="3458"/>
        <v>34.07</v>
      </c>
    </row>
    <row r="4433" spans="1:27" s="316" customFormat="1" ht="27" customHeight="1">
      <c r="A4433" s="624">
        <v>2392</v>
      </c>
      <c r="B4433" s="79" t="s">
        <v>57</v>
      </c>
      <c r="C4433" s="79" t="s">
        <v>29</v>
      </c>
      <c r="D4433" s="78">
        <v>0</v>
      </c>
      <c r="E4433" s="78">
        <v>1</v>
      </c>
      <c r="F4433" s="78">
        <v>0</v>
      </c>
      <c r="G4433" s="78">
        <v>2</v>
      </c>
      <c r="H4433" s="59">
        <v>100</v>
      </c>
      <c r="I4433" s="85">
        <v>400</v>
      </c>
      <c r="J4433" s="70">
        <f>H4433*I4433</f>
        <v>40000</v>
      </c>
      <c r="K4433" s="90">
        <v>1</v>
      </c>
      <c r="L4433" s="85" t="s">
        <v>226</v>
      </c>
      <c r="M4433" s="85" t="s">
        <v>202</v>
      </c>
      <c r="N4433" s="90">
        <v>2</v>
      </c>
      <c r="O4433" s="85">
        <v>500</v>
      </c>
      <c r="P4433" s="85">
        <v>100</v>
      </c>
      <c r="Q4433" s="70">
        <v>6350</v>
      </c>
      <c r="R4433" s="84">
        <f>O4433*Q4433</f>
        <v>3175000</v>
      </c>
      <c r="S4433" s="84">
        <v>31</v>
      </c>
      <c r="T4433" s="84">
        <v>85</v>
      </c>
      <c r="U4433" s="59">
        <f>R4433-R4433*T4433/100</f>
        <v>476250</v>
      </c>
      <c r="V4433" s="59">
        <f>J4433+U4433</f>
        <v>516250</v>
      </c>
      <c r="W4433" s="59">
        <f>V4433*P4433/100</f>
        <v>516250</v>
      </c>
      <c r="X4433" s="59" t="s">
        <v>60</v>
      </c>
      <c r="Y4433" s="92">
        <v>40000</v>
      </c>
      <c r="Z4433" s="85">
        <v>0.02</v>
      </c>
      <c r="AA4433" s="79">
        <f t="shared" si="3458"/>
        <v>8</v>
      </c>
    </row>
    <row r="4434" spans="1:27" s="316" customFormat="1" ht="27" customHeight="1">
      <c r="A4434" s="624">
        <v>2393</v>
      </c>
      <c r="B4434" s="79" t="s">
        <v>25</v>
      </c>
      <c r="C4434" s="78">
        <v>1949</v>
      </c>
      <c r="D4434" s="78">
        <v>31</v>
      </c>
      <c r="E4434" s="78">
        <v>3</v>
      </c>
      <c r="F4434" s="78">
        <v>7</v>
      </c>
      <c r="G4434" s="78">
        <v>1</v>
      </c>
      <c r="H4434" s="70">
        <v>12707</v>
      </c>
      <c r="I4434" s="85">
        <v>150</v>
      </c>
      <c r="J4434" s="84">
        <f t="shared" ref="J4434:J4435" si="3480">H4434*I4434</f>
        <v>1906050</v>
      </c>
      <c r="K4434" s="85"/>
      <c r="L4434" s="85"/>
      <c r="M4434" s="85"/>
      <c r="N4434" s="85"/>
      <c r="O4434" s="85"/>
      <c r="P4434" s="85">
        <v>100</v>
      </c>
      <c r="Q4434" s="59"/>
      <c r="R4434" s="59">
        <f t="shared" ref="R4434:R4435" si="3481">O4434*Q4434</f>
        <v>0</v>
      </c>
      <c r="S4434" s="59"/>
      <c r="T4434" s="59"/>
      <c r="U4434" s="59">
        <f t="shared" ref="U4434:U4435" si="3482">R4434-R4434*T4434/100</f>
        <v>0</v>
      </c>
      <c r="V4434" s="70">
        <f t="shared" ref="V4434:V4435" si="3483">J4434+U4434</f>
        <v>1906050</v>
      </c>
      <c r="W4434" s="70">
        <f t="shared" ref="W4434:W4435" si="3484">V4434*P4434/100</f>
        <v>1906050</v>
      </c>
      <c r="X4434" s="59"/>
      <c r="Y4434" s="84">
        <v>1906050</v>
      </c>
      <c r="Z4434" s="85">
        <v>0.01</v>
      </c>
      <c r="AA4434" s="79">
        <f t="shared" si="3458"/>
        <v>190.60499999999999</v>
      </c>
    </row>
    <row r="4435" spans="1:27" s="87" customFormat="1" ht="27" customHeight="1">
      <c r="A4435" s="624">
        <v>2394</v>
      </c>
      <c r="B4435" s="79" t="s">
        <v>25</v>
      </c>
      <c r="C4435" s="78">
        <v>3303</v>
      </c>
      <c r="D4435" s="78">
        <v>3</v>
      </c>
      <c r="E4435" s="78">
        <v>1</v>
      </c>
      <c r="F4435" s="78">
        <v>5</v>
      </c>
      <c r="G4435" s="78">
        <v>1</v>
      </c>
      <c r="H4435" s="59">
        <v>1305</v>
      </c>
      <c r="I4435" s="85">
        <v>150</v>
      </c>
      <c r="J4435" s="70">
        <f t="shared" si="3480"/>
        <v>195750</v>
      </c>
      <c r="K4435" s="85"/>
      <c r="L4435" s="85"/>
      <c r="M4435" s="85"/>
      <c r="N4435" s="85"/>
      <c r="O4435" s="85"/>
      <c r="P4435" s="85">
        <v>100</v>
      </c>
      <c r="Q4435" s="59"/>
      <c r="R4435" s="59">
        <f t="shared" si="3481"/>
        <v>0</v>
      </c>
      <c r="S4435" s="59"/>
      <c r="T4435" s="59"/>
      <c r="U4435" s="59">
        <f t="shared" si="3482"/>
        <v>0</v>
      </c>
      <c r="V4435" s="59">
        <f t="shared" si="3483"/>
        <v>195750</v>
      </c>
      <c r="W4435" s="59">
        <f t="shared" si="3484"/>
        <v>195750</v>
      </c>
      <c r="X4435" s="59"/>
      <c r="Y4435" s="70">
        <v>195750</v>
      </c>
      <c r="Z4435" s="85">
        <v>0.01</v>
      </c>
      <c r="AA4435" s="79">
        <f t="shared" si="3458"/>
        <v>19.574999999999999</v>
      </c>
    </row>
    <row r="4436" spans="1:27" s="316" customFormat="1" ht="27" customHeight="1">
      <c r="A4436" s="624">
        <v>2395</v>
      </c>
      <c r="B4436" s="79" t="s">
        <v>24</v>
      </c>
      <c r="C4436" s="78">
        <v>45472</v>
      </c>
      <c r="D4436" s="78">
        <v>0</v>
      </c>
      <c r="E4436" s="78">
        <v>1</v>
      </c>
      <c r="F4436" s="78">
        <v>19</v>
      </c>
      <c r="G4436" s="78">
        <v>2</v>
      </c>
      <c r="H4436" s="59">
        <v>119</v>
      </c>
      <c r="I4436" s="85">
        <v>400</v>
      </c>
      <c r="J4436" s="59">
        <f>H4436*I4436</f>
        <v>47600</v>
      </c>
      <c r="K4436" s="90">
        <v>1</v>
      </c>
      <c r="L4436" s="85" t="s">
        <v>226</v>
      </c>
      <c r="M4436" s="85" t="s">
        <v>27</v>
      </c>
      <c r="N4436" s="90">
        <v>2</v>
      </c>
      <c r="O4436" s="85">
        <v>36</v>
      </c>
      <c r="P4436" s="85">
        <v>100</v>
      </c>
      <c r="Q4436" s="70">
        <v>6350</v>
      </c>
      <c r="R4436" s="70">
        <f>O4436*Q4436</f>
        <v>228600</v>
      </c>
      <c r="S4436" s="84">
        <v>31</v>
      </c>
      <c r="T4436" s="84">
        <v>93</v>
      </c>
      <c r="U4436" s="59">
        <f>R4436-R4436*T4436/100</f>
        <v>16002</v>
      </c>
      <c r="V4436" s="59">
        <f>J4436+U4436</f>
        <v>63602</v>
      </c>
      <c r="W4436" s="59">
        <f>V4436*P4436/100</f>
        <v>63602</v>
      </c>
      <c r="X4436" s="59" t="s">
        <v>209</v>
      </c>
      <c r="Y4436" s="92">
        <v>0</v>
      </c>
      <c r="Z4436" s="85">
        <v>0</v>
      </c>
      <c r="AA4436" s="79">
        <f t="shared" si="3458"/>
        <v>0</v>
      </c>
    </row>
    <row r="4437" spans="1:27" s="316" customFormat="1" ht="27" customHeight="1">
      <c r="A4437" s="624"/>
      <c r="B4437" s="79"/>
      <c r="C4437" s="78"/>
      <c r="D4437" s="78"/>
      <c r="E4437" s="78"/>
      <c r="F4437" s="78"/>
      <c r="G4437" s="78"/>
      <c r="H4437" s="59"/>
      <c r="I4437" s="85"/>
      <c r="J4437" s="59">
        <f t="shared" ref="J4437:J4441" si="3485">H4437*I4437</f>
        <v>0</v>
      </c>
      <c r="K4437" s="90">
        <v>2</v>
      </c>
      <c r="L4437" s="85" t="s">
        <v>226</v>
      </c>
      <c r="M4437" s="85" t="s">
        <v>202</v>
      </c>
      <c r="N4437" s="90">
        <v>2</v>
      </c>
      <c r="O4437" s="85">
        <v>110.5</v>
      </c>
      <c r="P4437" s="85">
        <v>100</v>
      </c>
      <c r="Q4437" s="70">
        <v>6350</v>
      </c>
      <c r="R4437" s="70">
        <f t="shared" ref="R4437:R4441" si="3486">O4437*Q4437</f>
        <v>701675</v>
      </c>
      <c r="S4437" s="84">
        <v>31</v>
      </c>
      <c r="T4437" s="84">
        <v>85</v>
      </c>
      <c r="U4437" s="59">
        <f t="shared" ref="U4437:U4441" si="3487">R4437-R4437*T4437/100</f>
        <v>105251.25</v>
      </c>
      <c r="V4437" s="59">
        <f t="shared" ref="V4437:V4441" si="3488">J4437+U4437</f>
        <v>105251.25</v>
      </c>
      <c r="W4437" s="59">
        <f t="shared" ref="W4437:W4441" si="3489">V4437*P4437/100</f>
        <v>105251.25</v>
      </c>
      <c r="X4437" s="59" t="s">
        <v>835</v>
      </c>
      <c r="Y4437" s="59">
        <v>0</v>
      </c>
      <c r="Z4437" s="85">
        <v>0</v>
      </c>
      <c r="AA4437" s="79">
        <f t="shared" si="3458"/>
        <v>0</v>
      </c>
    </row>
    <row r="4438" spans="1:27" s="87" customFormat="1" ht="27" customHeight="1">
      <c r="A4438" s="624">
        <v>2396</v>
      </c>
      <c r="B4438" s="79" t="s">
        <v>25</v>
      </c>
      <c r="C4438" s="78">
        <v>5316</v>
      </c>
      <c r="D4438" s="78">
        <v>14</v>
      </c>
      <c r="E4438" s="78">
        <v>3</v>
      </c>
      <c r="F4438" s="78">
        <v>57</v>
      </c>
      <c r="G4438" s="78">
        <v>1</v>
      </c>
      <c r="H4438" s="59">
        <v>5957</v>
      </c>
      <c r="I4438" s="85">
        <v>150</v>
      </c>
      <c r="J4438" s="70">
        <f t="shared" si="3485"/>
        <v>893550</v>
      </c>
      <c r="K4438" s="85"/>
      <c r="L4438" s="85"/>
      <c r="M4438" s="85"/>
      <c r="N4438" s="85"/>
      <c r="O4438" s="85"/>
      <c r="P4438" s="85">
        <v>100</v>
      </c>
      <c r="Q4438" s="59"/>
      <c r="R4438" s="59">
        <f t="shared" si="3486"/>
        <v>0</v>
      </c>
      <c r="S4438" s="59"/>
      <c r="T4438" s="59"/>
      <c r="U4438" s="59">
        <f t="shared" si="3487"/>
        <v>0</v>
      </c>
      <c r="V4438" s="59">
        <f t="shared" si="3488"/>
        <v>893550</v>
      </c>
      <c r="W4438" s="59">
        <f t="shared" si="3489"/>
        <v>893550</v>
      </c>
      <c r="X4438" s="59"/>
      <c r="Y4438" s="70">
        <v>893550</v>
      </c>
      <c r="Z4438" s="85">
        <v>0.01</v>
      </c>
      <c r="AA4438" s="79">
        <f t="shared" si="3458"/>
        <v>89.355000000000004</v>
      </c>
    </row>
    <row r="4439" spans="1:27" s="87" customFormat="1" ht="27" customHeight="1">
      <c r="A4439" s="624">
        <v>2397</v>
      </c>
      <c r="B4439" s="79" t="s">
        <v>25</v>
      </c>
      <c r="C4439" s="78">
        <v>5315</v>
      </c>
      <c r="D4439" s="78">
        <v>10</v>
      </c>
      <c r="E4439" s="78">
        <v>1</v>
      </c>
      <c r="F4439" s="78">
        <v>80</v>
      </c>
      <c r="G4439" s="78">
        <v>1</v>
      </c>
      <c r="H4439" s="59">
        <v>4180</v>
      </c>
      <c r="I4439" s="85">
        <v>150</v>
      </c>
      <c r="J4439" s="70">
        <f t="shared" si="3485"/>
        <v>627000</v>
      </c>
      <c r="K4439" s="85"/>
      <c r="L4439" s="85"/>
      <c r="M4439" s="85"/>
      <c r="N4439" s="85"/>
      <c r="O4439" s="85"/>
      <c r="P4439" s="85">
        <v>100</v>
      </c>
      <c r="Q4439" s="59"/>
      <c r="R4439" s="59">
        <f t="shared" si="3486"/>
        <v>0</v>
      </c>
      <c r="S4439" s="59"/>
      <c r="T4439" s="59"/>
      <c r="U4439" s="59">
        <f t="shared" si="3487"/>
        <v>0</v>
      </c>
      <c r="V4439" s="59">
        <f t="shared" si="3488"/>
        <v>627000</v>
      </c>
      <c r="W4439" s="59">
        <f t="shared" si="3489"/>
        <v>627000</v>
      </c>
      <c r="X4439" s="59"/>
      <c r="Y4439" s="70">
        <v>627000</v>
      </c>
      <c r="Z4439" s="85">
        <v>0.01</v>
      </c>
      <c r="AA4439" s="79">
        <f t="shared" si="3458"/>
        <v>62.7</v>
      </c>
    </row>
    <row r="4440" spans="1:27" s="87" customFormat="1" ht="27" customHeight="1">
      <c r="A4440" s="624">
        <v>2398</v>
      </c>
      <c r="B4440" s="79" t="s">
        <v>25</v>
      </c>
      <c r="C4440" s="78">
        <v>7164</v>
      </c>
      <c r="D4440" s="78">
        <v>17</v>
      </c>
      <c r="E4440" s="78">
        <v>1</v>
      </c>
      <c r="F4440" s="78">
        <v>76</v>
      </c>
      <c r="G4440" s="78">
        <v>1</v>
      </c>
      <c r="H4440" s="59">
        <v>6976</v>
      </c>
      <c r="I4440" s="85">
        <v>150</v>
      </c>
      <c r="J4440" s="84">
        <f t="shared" si="3485"/>
        <v>1046400</v>
      </c>
      <c r="K4440" s="85"/>
      <c r="L4440" s="85"/>
      <c r="M4440" s="85"/>
      <c r="N4440" s="85"/>
      <c r="O4440" s="85"/>
      <c r="P4440" s="85">
        <v>100</v>
      </c>
      <c r="Q4440" s="59"/>
      <c r="R4440" s="59">
        <f t="shared" si="3486"/>
        <v>0</v>
      </c>
      <c r="S4440" s="59"/>
      <c r="T4440" s="59"/>
      <c r="U4440" s="59">
        <f t="shared" si="3487"/>
        <v>0</v>
      </c>
      <c r="V4440" s="70">
        <f t="shared" si="3488"/>
        <v>1046400</v>
      </c>
      <c r="W4440" s="70">
        <f t="shared" si="3489"/>
        <v>1046400</v>
      </c>
      <c r="X4440" s="59"/>
      <c r="Y4440" s="84">
        <v>1046400</v>
      </c>
      <c r="Z4440" s="85">
        <v>0.01</v>
      </c>
      <c r="AA4440" s="79">
        <f t="shared" si="3458"/>
        <v>104.64</v>
      </c>
    </row>
    <row r="4441" spans="1:27" s="87" customFormat="1" ht="27" customHeight="1">
      <c r="A4441" s="624">
        <v>2399</v>
      </c>
      <c r="B4441" s="79" t="s">
        <v>25</v>
      </c>
      <c r="C4441" s="78">
        <v>3278</v>
      </c>
      <c r="D4441" s="78">
        <v>4</v>
      </c>
      <c r="E4441" s="78">
        <v>3</v>
      </c>
      <c r="F4441" s="78">
        <v>84</v>
      </c>
      <c r="G4441" s="78">
        <v>1</v>
      </c>
      <c r="H4441" s="59">
        <v>1984</v>
      </c>
      <c r="I4441" s="85">
        <v>150</v>
      </c>
      <c r="J4441" s="70">
        <f t="shared" si="3485"/>
        <v>297600</v>
      </c>
      <c r="K4441" s="85"/>
      <c r="L4441" s="85"/>
      <c r="M4441" s="85"/>
      <c r="N4441" s="85"/>
      <c r="O4441" s="85"/>
      <c r="P4441" s="85">
        <v>100</v>
      </c>
      <c r="Q4441" s="59"/>
      <c r="R4441" s="59">
        <f t="shared" si="3486"/>
        <v>0</v>
      </c>
      <c r="S4441" s="59"/>
      <c r="T4441" s="59"/>
      <c r="U4441" s="59">
        <f t="shared" si="3487"/>
        <v>0</v>
      </c>
      <c r="V4441" s="59">
        <f t="shared" si="3488"/>
        <v>297600</v>
      </c>
      <c r="W4441" s="59">
        <f t="shared" si="3489"/>
        <v>297600</v>
      </c>
      <c r="X4441" s="59"/>
      <c r="Y4441" s="70">
        <v>297600</v>
      </c>
      <c r="Z4441" s="85">
        <v>0.01</v>
      </c>
      <c r="AA4441" s="79">
        <f t="shared" si="3458"/>
        <v>29.76</v>
      </c>
    </row>
    <row r="4442" spans="1:27" s="316" customFormat="1" ht="27" customHeight="1">
      <c r="A4442" s="624">
        <v>2400</v>
      </c>
      <c r="B4442" s="79" t="s">
        <v>57</v>
      </c>
      <c r="C4442" s="78" t="s">
        <v>29</v>
      </c>
      <c r="D4442" s="78">
        <v>0</v>
      </c>
      <c r="E4442" s="78">
        <v>0</v>
      </c>
      <c r="F4442" s="78">
        <v>30</v>
      </c>
      <c r="G4442" s="78">
        <v>2</v>
      </c>
      <c r="H4442" s="59">
        <v>30</v>
      </c>
      <c r="I4442" s="85">
        <v>400</v>
      </c>
      <c r="J4442" s="59">
        <f>H4442*I4442</f>
        <v>12000</v>
      </c>
      <c r="K4442" s="90">
        <v>1</v>
      </c>
      <c r="L4442" s="85" t="s">
        <v>226</v>
      </c>
      <c r="M4442" s="85" t="s">
        <v>27</v>
      </c>
      <c r="N4442" s="85">
        <v>2</v>
      </c>
      <c r="O4442" s="85">
        <v>114</v>
      </c>
      <c r="P4442" s="85">
        <v>100</v>
      </c>
      <c r="Q4442" s="70">
        <v>6350</v>
      </c>
      <c r="R4442" s="70">
        <f>O4442*Q4442</f>
        <v>723900</v>
      </c>
      <c r="S4442" s="84">
        <v>21</v>
      </c>
      <c r="T4442" s="84">
        <v>93</v>
      </c>
      <c r="U4442" s="59">
        <f>R4442-R4442*T4442/100</f>
        <v>50673</v>
      </c>
      <c r="V4442" s="59">
        <f>J4442+U4442</f>
        <v>62673</v>
      </c>
      <c r="W4442" s="59">
        <f>V4442*P4442/100</f>
        <v>62673</v>
      </c>
      <c r="X4442" s="59" t="s">
        <v>60</v>
      </c>
      <c r="Y4442" s="92">
        <v>12000</v>
      </c>
      <c r="Z4442" s="85">
        <v>0.02</v>
      </c>
      <c r="AA4442" s="79">
        <f t="shared" si="3458"/>
        <v>2.4</v>
      </c>
    </row>
    <row r="4443" spans="1:27" s="316" customFormat="1" ht="27" customHeight="1">
      <c r="A4443" s="624">
        <v>2401</v>
      </c>
      <c r="B4443" s="79" t="s">
        <v>25</v>
      </c>
      <c r="C4443" s="78">
        <v>3299</v>
      </c>
      <c r="D4443" s="78">
        <v>21</v>
      </c>
      <c r="E4443" s="78">
        <v>1</v>
      </c>
      <c r="F4443" s="78">
        <v>97</v>
      </c>
      <c r="G4443" s="78">
        <v>1</v>
      </c>
      <c r="H4443" s="59">
        <v>8597</v>
      </c>
      <c r="I4443" s="85">
        <v>150</v>
      </c>
      <c r="J4443" s="84">
        <f t="shared" ref="J4443:J4444" si="3490">H4443*I4443</f>
        <v>1289550</v>
      </c>
      <c r="K4443" s="85"/>
      <c r="L4443" s="85"/>
      <c r="M4443" s="85"/>
      <c r="N4443" s="85"/>
      <c r="O4443" s="85"/>
      <c r="P4443" s="85">
        <v>100</v>
      </c>
      <c r="Q4443" s="59"/>
      <c r="R4443" s="59">
        <f t="shared" ref="R4443:R4444" si="3491">O4443*Q4443</f>
        <v>0</v>
      </c>
      <c r="S4443" s="59"/>
      <c r="T4443" s="59"/>
      <c r="U4443" s="59">
        <f t="shared" ref="U4443:U4444" si="3492">R4443-R4443*T4443/100</f>
        <v>0</v>
      </c>
      <c r="V4443" s="70">
        <f t="shared" ref="V4443:V4444" si="3493">J4443+U4443</f>
        <v>1289550</v>
      </c>
      <c r="W4443" s="70">
        <f t="shared" ref="W4443:W4444" si="3494">V4443*P4443/100</f>
        <v>1289550</v>
      </c>
      <c r="X4443" s="59"/>
      <c r="Y4443" s="84">
        <v>1289550</v>
      </c>
      <c r="Z4443" s="85">
        <v>0.01</v>
      </c>
      <c r="AA4443" s="79">
        <f t="shared" si="3458"/>
        <v>128.95500000000001</v>
      </c>
    </row>
    <row r="4444" spans="1:27" s="87" customFormat="1" ht="27" customHeight="1">
      <c r="A4444" s="624">
        <v>2402</v>
      </c>
      <c r="B4444" s="79" t="s">
        <v>25</v>
      </c>
      <c r="C4444" s="78">
        <v>7159</v>
      </c>
      <c r="D4444" s="78">
        <v>8</v>
      </c>
      <c r="E4444" s="78">
        <v>2</v>
      </c>
      <c r="F4444" s="78">
        <v>47</v>
      </c>
      <c r="G4444" s="78">
        <v>1</v>
      </c>
      <c r="H4444" s="59">
        <v>3447</v>
      </c>
      <c r="I4444" s="85">
        <v>150</v>
      </c>
      <c r="J4444" s="70">
        <f t="shared" si="3490"/>
        <v>517050</v>
      </c>
      <c r="K4444" s="85"/>
      <c r="L4444" s="85"/>
      <c r="M4444" s="85"/>
      <c r="N4444" s="85"/>
      <c r="O4444" s="85"/>
      <c r="P4444" s="85">
        <v>100</v>
      </c>
      <c r="Q4444" s="59"/>
      <c r="R4444" s="59">
        <f t="shared" si="3491"/>
        <v>0</v>
      </c>
      <c r="S4444" s="59"/>
      <c r="T4444" s="59"/>
      <c r="U4444" s="59">
        <f t="shared" si="3492"/>
        <v>0</v>
      </c>
      <c r="V4444" s="59">
        <f t="shared" si="3493"/>
        <v>517050</v>
      </c>
      <c r="W4444" s="59">
        <f t="shared" si="3494"/>
        <v>517050</v>
      </c>
      <c r="X4444" s="59"/>
      <c r="Y4444" s="70">
        <v>517050</v>
      </c>
      <c r="Z4444" s="85">
        <v>0.01</v>
      </c>
      <c r="AA4444" s="79">
        <f t="shared" si="3458"/>
        <v>51.704999999999998</v>
      </c>
    </row>
    <row r="4445" spans="1:27" s="316" customFormat="1" ht="27" customHeight="1">
      <c r="A4445" s="624">
        <v>2403</v>
      </c>
      <c r="B4445" s="79" t="s">
        <v>57</v>
      </c>
      <c r="C4445" s="79" t="s">
        <v>29</v>
      </c>
      <c r="D4445" s="78">
        <v>0</v>
      </c>
      <c r="E4445" s="78">
        <v>0</v>
      </c>
      <c r="F4445" s="78">
        <v>40</v>
      </c>
      <c r="G4445" s="78">
        <v>2</v>
      </c>
      <c r="H4445" s="59">
        <v>40</v>
      </c>
      <c r="I4445" s="85">
        <v>100</v>
      </c>
      <c r="J4445" s="59">
        <f>H4445*I4445</f>
        <v>4000</v>
      </c>
      <c r="K4445" s="90">
        <v>1</v>
      </c>
      <c r="L4445" s="85" t="s">
        <v>226</v>
      </c>
      <c r="M4445" s="85" t="s">
        <v>27</v>
      </c>
      <c r="N4445" s="90">
        <v>2</v>
      </c>
      <c r="O4445" s="85">
        <v>155</v>
      </c>
      <c r="P4445" s="85">
        <v>100</v>
      </c>
      <c r="Q4445" s="70">
        <v>6350</v>
      </c>
      <c r="R4445" s="70">
        <f>O4445*Q4445</f>
        <v>984250</v>
      </c>
      <c r="S4445" s="84">
        <v>41</v>
      </c>
      <c r="T4445" s="84">
        <v>93</v>
      </c>
      <c r="U4445" s="59">
        <f>R4445-R4445*T4445/100</f>
        <v>68897.5</v>
      </c>
      <c r="V4445" s="59">
        <f>J4445+U4445</f>
        <v>72897.5</v>
      </c>
      <c r="W4445" s="59">
        <f>V4445*P4445/100</f>
        <v>72897.5</v>
      </c>
      <c r="X4445" s="59"/>
      <c r="Y4445" s="92">
        <v>4000</v>
      </c>
      <c r="Z4445" s="85">
        <v>0.02</v>
      </c>
      <c r="AA4445" s="79">
        <f t="shared" si="3458"/>
        <v>0.8</v>
      </c>
    </row>
    <row r="4446" spans="1:27" s="316" customFormat="1" ht="27" customHeight="1">
      <c r="A4446" s="624">
        <v>2404</v>
      </c>
      <c r="B4446" s="79" t="s">
        <v>25</v>
      </c>
      <c r="C4446" s="78">
        <v>8341</v>
      </c>
      <c r="D4446" s="78">
        <v>2</v>
      </c>
      <c r="E4446" s="78">
        <v>2</v>
      </c>
      <c r="F4446" s="78">
        <v>30</v>
      </c>
      <c r="G4446" s="78">
        <v>1</v>
      </c>
      <c r="H4446" s="59">
        <v>1030</v>
      </c>
      <c r="I4446" s="85">
        <v>100</v>
      </c>
      <c r="J4446" s="70">
        <f t="shared" ref="J4446:J4448" si="3495">H4446*I4446</f>
        <v>103000</v>
      </c>
      <c r="K4446" s="85"/>
      <c r="L4446" s="85"/>
      <c r="M4446" s="85"/>
      <c r="N4446" s="85"/>
      <c r="O4446" s="85"/>
      <c r="P4446" s="85">
        <v>100</v>
      </c>
      <c r="Q4446" s="59"/>
      <c r="R4446" s="59">
        <f t="shared" ref="R4446:R4448" si="3496">O4446*Q4446</f>
        <v>0</v>
      </c>
      <c r="S4446" s="59"/>
      <c r="T4446" s="59"/>
      <c r="U4446" s="59">
        <f t="shared" ref="U4446:U4448" si="3497">R4446-R4446*T4446/100</f>
        <v>0</v>
      </c>
      <c r="V4446" s="59">
        <f t="shared" ref="V4446:V4448" si="3498">J4446+U4446</f>
        <v>103000</v>
      </c>
      <c r="W4446" s="59">
        <f t="shared" ref="W4446:W4448" si="3499">V4446*P4446/100</f>
        <v>103000</v>
      </c>
      <c r="X4446" s="59"/>
      <c r="Y4446" s="70">
        <v>103000</v>
      </c>
      <c r="Z4446" s="85">
        <v>0.01</v>
      </c>
      <c r="AA4446" s="79">
        <f t="shared" si="3458"/>
        <v>10.3</v>
      </c>
    </row>
    <row r="4447" spans="1:27" s="87" customFormat="1" ht="27" customHeight="1">
      <c r="A4447" s="624">
        <v>2405</v>
      </c>
      <c r="B4447" s="845" t="s">
        <v>64</v>
      </c>
      <c r="C4447" s="846"/>
      <c r="D4447" s="78">
        <v>2</v>
      </c>
      <c r="E4447" s="78">
        <v>1</v>
      </c>
      <c r="F4447" s="78">
        <v>90</v>
      </c>
      <c r="G4447" s="78">
        <v>1</v>
      </c>
      <c r="H4447" s="59">
        <v>990</v>
      </c>
      <c r="I4447" s="85">
        <v>100</v>
      </c>
      <c r="J4447" s="59">
        <f t="shared" si="3495"/>
        <v>99000</v>
      </c>
      <c r="K4447" s="85"/>
      <c r="L4447" s="85"/>
      <c r="M4447" s="85"/>
      <c r="N4447" s="85"/>
      <c r="O4447" s="85"/>
      <c r="P4447" s="85">
        <v>100</v>
      </c>
      <c r="Q4447" s="59"/>
      <c r="R4447" s="59">
        <f t="shared" si="3496"/>
        <v>0</v>
      </c>
      <c r="S4447" s="59"/>
      <c r="T4447" s="59"/>
      <c r="U4447" s="59">
        <f t="shared" si="3497"/>
        <v>0</v>
      </c>
      <c r="V4447" s="59">
        <f t="shared" si="3498"/>
        <v>99000</v>
      </c>
      <c r="W4447" s="59">
        <f t="shared" si="3499"/>
        <v>99000</v>
      </c>
      <c r="X4447" s="59"/>
      <c r="Y4447" s="59">
        <v>99000</v>
      </c>
      <c r="Z4447" s="85">
        <v>0.01</v>
      </c>
      <c r="AA4447" s="79">
        <f t="shared" si="3458"/>
        <v>9.9</v>
      </c>
    </row>
    <row r="4448" spans="1:27" s="306" customFormat="1" ht="27" customHeight="1">
      <c r="A4448" s="628">
        <v>2406</v>
      </c>
      <c r="B4448" s="305" t="s">
        <v>25</v>
      </c>
      <c r="C4448" s="105">
        <v>8339</v>
      </c>
      <c r="D4448" s="105">
        <v>5</v>
      </c>
      <c r="E4448" s="105">
        <v>1</v>
      </c>
      <c r="F4448" s="105">
        <v>19</v>
      </c>
      <c r="G4448" s="105">
        <v>1</v>
      </c>
      <c r="H4448" s="300">
        <v>2119</v>
      </c>
      <c r="I4448" s="302">
        <v>100</v>
      </c>
      <c r="J4448" s="107">
        <f t="shared" si="3495"/>
        <v>211900</v>
      </c>
      <c r="K4448" s="302"/>
      <c r="L4448" s="302"/>
      <c r="M4448" s="302"/>
      <c r="N4448" s="302"/>
      <c r="O4448" s="302"/>
      <c r="P4448" s="302">
        <v>100</v>
      </c>
      <c r="Q4448" s="300"/>
      <c r="R4448" s="300">
        <f t="shared" si="3496"/>
        <v>0</v>
      </c>
      <c r="S4448" s="300"/>
      <c r="T4448" s="300"/>
      <c r="U4448" s="300">
        <f t="shared" si="3497"/>
        <v>0</v>
      </c>
      <c r="V4448" s="300">
        <f t="shared" si="3498"/>
        <v>211900</v>
      </c>
      <c r="W4448" s="300">
        <f t="shared" si="3499"/>
        <v>211900</v>
      </c>
      <c r="X4448" s="300"/>
      <c r="Y4448" s="107">
        <f>J4448</f>
        <v>211900</v>
      </c>
      <c r="Z4448" s="302">
        <v>0.01</v>
      </c>
      <c r="AA4448" s="305">
        <f t="shared" si="3458"/>
        <v>21.19</v>
      </c>
    </row>
    <row r="4449" spans="1:27" s="97" customFormat="1" ht="27" customHeight="1">
      <c r="A4449" s="624">
        <v>2407</v>
      </c>
      <c r="B4449" s="79" t="s">
        <v>25</v>
      </c>
      <c r="C4449" s="78">
        <v>3295</v>
      </c>
      <c r="D4449" s="78">
        <v>35</v>
      </c>
      <c r="E4449" s="78">
        <v>3</v>
      </c>
      <c r="F4449" s="78">
        <v>78</v>
      </c>
      <c r="G4449" s="78">
        <v>1</v>
      </c>
      <c r="H4449" s="70">
        <v>14378</v>
      </c>
      <c r="I4449" s="85">
        <v>150</v>
      </c>
      <c r="J4449" s="84">
        <f>H4449*I4449</f>
        <v>2156700</v>
      </c>
      <c r="K4449" s="85"/>
      <c r="L4449" s="85"/>
      <c r="M4449" s="85"/>
      <c r="N4449" s="85"/>
      <c r="O4449" s="85"/>
      <c r="P4449" s="85">
        <v>100</v>
      </c>
      <c r="Q4449" s="85"/>
      <c r="R4449" s="85">
        <f>O4449*Q4449</f>
        <v>0</v>
      </c>
      <c r="S4449" s="85"/>
      <c r="T4449" s="85"/>
      <c r="U4449" s="85">
        <f>R4449-R4449*T4449/100</f>
        <v>0</v>
      </c>
      <c r="V4449" s="70">
        <f>J4449+U4449</f>
        <v>2156700</v>
      </c>
      <c r="W4449" s="70">
        <f>V4449*P4449/100</f>
        <v>2156700</v>
      </c>
      <c r="X4449" s="70"/>
      <c r="Y4449" s="663">
        <v>2156700</v>
      </c>
      <c r="Z4449" s="85">
        <v>0.01</v>
      </c>
      <c r="AA4449" s="79">
        <f t="shared" si="3458"/>
        <v>215.67</v>
      </c>
    </row>
    <row r="4450" spans="1:27" s="97" customFormat="1" ht="27" customHeight="1">
      <c r="A4450" s="624">
        <v>2408</v>
      </c>
      <c r="B4450" s="79" t="s">
        <v>25</v>
      </c>
      <c r="C4450" s="78">
        <v>3296</v>
      </c>
      <c r="D4450" s="78">
        <v>4</v>
      </c>
      <c r="E4450" s="78">
        <v>1</v>
      </c>
      <c r="F4450" s="78">
        <v>95</v>
      </c>
      <c r="G4450" s="78">
        <v>1</v>
      </c>
      <c r="H4450" s="59">
        <v>1795</v>
      </c>
      <c r="I4450" s="85">
        <v>150</v>
      </c>
      <c r="J4450" s="70">
        <f t="shared" ref="J4450" si="3500">H4450*I4450</f>
        <v>269250</v>
      </c>
      <c r="K4450" s="85"/>
      <c r="L4450" s="85"/>
      <c r="M4450" s="85"/>
      <c r="N4450" s="85"/>
      <c r="O4450" s="85"/>
      <c r="P4450" s="85">
        <v>100</v>
      </c>
      <c r="Q4450" s="85"/>
      <c r="R4450" s="85">
        <f t="shared" ref="R4450" si="3501">O4450*Q4450</f>
        <v>0</v>
      </c>
      <c r="S4450" s="85"/>
      <c r="T4450" s="85"/>
      <c r="U4450" s="85">
        <f t="shared" ref="U4450" si="3502">R4450-R4450*T4450/100</f>
        <v>0</v>
      </c>
      <c r="V4450" s="59">
        <f t="shared" ref="V4450" si="3503">J4450+U4450</f>
        <v>269250</v>
      </c>
      <c r="W4450" s="59">
        <f t="shared" ref="W4450" si="3504">V4450*P4450/100</f>
        <v>269250</v>
      </c>
      <c r="X4450" s="59"/>
      <c r="Y4450" s="70">
        <v>269250</v>
      </c>
      <c r="Z4450" s="85">
        <v>0.01</v>
      </c>
      <c r="AA4450" s="79">
        <f t="shared" si="3458"/>
        <v>26.925000000000001</v>
      </c>
    </row>
    <row r="4451" spans="1:27" s="316" customFormat="1" ht="27" customHeight="1">
      <c r="A4451" s="624">
        <v>2409</v>
      </c>
      <c r="B4451" s="79" t="s">
        <v>25</v>
      </c>
      <c r="C4451" s="78">
        <v>3479</v>
      </c>
      <c r="D4451" s="78">
        <v>6</v>
      </c>
      <c r="E4451" s="78">
        <v>1</v>
      </c>
      <c r="F4451" s="78">
        <v>51</v>
      </c>
      <c r="G4451" s="78">
        <v>2</v>
      </c>
      <c r="H4451" s="59">
        <v>2504</v>
      </c>
      <c r="I4451" s="85">
        <v>400</v>
      </c>
      <c r="J4451" s="84">
        <f>H4451*I4451</f>
        <v>1001600</v>
      </c>
      <c r="K4451" s="85"/>
      <c r="L4451" s="85"/>
      <c r="M4451" s="85"/>
      <c r="N4451" s="85"/>
      <c r="O4451" s="85"/>
      <c r="P4451" s="85">
        <v>100</v>
      </c>
      <c r="Q4451" s="85"/>
      <c r="R4451" s="85"/>
      <c r="S4451" s="85"/>
      <c r="T4451" s="85"/>
      <c r="U4451" s="85"/>
      <c r="V4451" s="85"/>
      <c r="W4451" s="85">
        <f>V4451*P4451/100</f>
        <v>0</v>
      </c>
      <c r="X4451" s="85"/>
      <c r="Y4451" s="663">
        <v>1001600</v>
      </c>
      <c r="Z4451" s="85">
        <v>0.01</v>
      </c>
      <c r="AA4451" s="79">
        <f t="shared" si="3458"/>
        <v>100.16</v>
      </c>
    </row>
    <row r="4452" spans="1:27" s="316" customFormat="1" ht="27" customHeight="1">
      <c r="A4452" s="624"/>
      <c r="B4452" s="79"/>
      <c r="C4452" s="78"/>
      <c r="D4452" s="78"/>
      <c r="E4452" s="78"/>
      <c r="F4452" s="78"/>
      <c r="G4452" s="78"/>
      <c r="H4452" s="59">
        <v>47</v>
      </c>
      <c r="I4452" s="85">
        <v>400</v>
      </c>
      <c r="J4452" s="59">
        <f t="shared" ref="J4452:J4454" si="3505">H4452*I4452</f>
        <v>18800</v>
      </c>
      <c r="K4452" s="85">
        <v>1</v>
      </c>
      <c r="L4452" s="85" t="s">
        <v>201</v>
      </c>
      <c r="M4452" s="85" t="s">
        <v>59</v>
      </c>
      <c r="N4452" s="85">
        <v>2</v>
      </c>
      <c r="O4452" s="85">
        <v>184.5</v>
      </c>
      <c r="P4452" s="85">
        <v>100</v>
      </c>
      <c r="Q4452" s="70">
        <v>6350</v>
      </c>
      <c r="R4452" s="84">
        <f t="shared" ref="R4452:R4454" si="3506">O4452*Q4452</f>
        <v>1171575</v>
      </c>
      <c r="S4452" s="84">
        <v>16</v>
      </c>
      <c r="T4452" s="84">
        <v>22</v>
      </c>
      <c r="U4452" s="70">
        <f t="shared" ref="U4452:U4454" si="3507">R4452-R4452*T4452/100</f>
        <v>913828.5</v>
      </c>
      <c r="V4452" s="70">
        <f t="shared" ref="V4452:V4454" si="3508">J4452+U4452</f>
        <v>932628.5</v>
      </c>
      <c r="W4452" s="70">
        <f t="shared" ref="W4452:W4454" si="3509">V4452*P4452/100</f>
        <v>932628.5</v>
      </c>
      <c r="X4452" s="59" t="s">
        <v>60</v>
      </c>
      <c r="Y4452" s="59">
        <v>18800</v>
      </c>
      <c r="Z4452" s="85">
        <v>0.02</v>
      </c>
      <c r="AA4452" s="79">
        <f t="shared" si="3458"/>
        <v>3.76</v>
      </c>
    </row>
    <row r="4453" spans="1:27" s="87" customFormat="1" ht="27" customHeight="1">
      <c r="A4453" s="624">
        <v>2410</v>
      </c>
      <c r="B4453" s="79" t="s">
        <v>25</v>
      </c>
      <c r="C4453" s="78">
        <v>12317</v>
      </c>
      <c r="D4453" s="78">
        <v>8</v>
      </c>
      <c r="E4453" s="78">
        <v>1</v>
      </c>
      <c r="F4453" s="78">
        <v>34</v>
      </c>
      <c r="G4453" s="78">
        <v>1</v>
      </c>
      <c r="H4453" s="59">
        <v>3334</v>
      </c>
      <c r="I4453" s="85">
        <v>150</v>
      </c>
      <c r="J4453" s="70">
        <f t="shared" si="3505"/>
        <v>500100</v>
      </c>
      <c r="K4453" s="85"/>
      <c r="L4453" s="85"/>
      <c r="M4453" s="85"/>
      <c r="N4453" s="85"/>
      <c r="O4453" s="85"/>
      <c r="P4453" s="85">
        <v>100</v>
      </c>
      <c r="Q4453" s="59"/>
      <c r="R4453" s="59">
        <f t="shared" si="3506"/>
        <v>0</v>
      </c>
      <c r="S4453" s="59"/>
      <c r="T4453" s="59"/>
      <c r="U4453" s="59">
        <f t="shared" si="3507"/>
        <v>0</v>
      </c>
      <c r="V4453" s="59">
        <f t="shared" si="3508"/>
        <v>500100</v>
      </c>
      <c r="W4453" s="59">
        <f t="shared" si="3509"/>
        <v>500100</v>
      </c>
      <c r="X4453" s="59"/>
      <c r="Y4453" s="70">
        <v>500100</v>
      </c>
      <c r="Z4453" s="85">
        <v>0.01</v>
      </c>
      <c r="AA4453" s="79">
        <f t="shared" si="3458"/>
        <v>50.01</v>
      </c>
    </row>
    <row r="4454" spans="1:27" s="87" customFormat="1" ht="27" customHeight="1">
      <c r="A4454" s="624">
        <v>2411</v>
      </c>
      <c r="B4454" s="79" t="s">
        <v>25</v>
      </c>
      <c r="C4454" s="78">
        <v>3279</v>
      </c>
      <c r="D4454" s="78">
        <v>2</v>
      </c>
      <c r="E4454" s="78">
        <v>0</v>
      </c>
      <c r="F4454" s="78">
        <v>63</v>
      </c>
      <c r="G4454" s="78">
        <v>1</v>
      </c>
      <c r="H4454" s="59">
        <v>863</v>
      </c>
      <c r="I4454" s="85">
        <v>100</v>
      </c>
      <c r="J4454" s="59">
        <f t="shared" si="3505"/>
        <v>86300</v>
      </c>
      <c r="K4454" s="85"/>
      <c r="L4454" s="85"/>
      <c r="M4454" s="85"/>
      <c r="N4454" s="85"/>
      <c r="O4454" s="85"/>
      <c r="P4454" s="85">
        <v>100</v>
      </c>
      <c r="Q4454" s="59"/>
      <c r="R4454" s="59">
        <f t="shared" si="3506"/>
        <v>0</v>
      </c>
      <c r="S4454" s="59"/>
      <c r="T4454" s="59"/>
      <c r="U4454" s="59">
        <f t="shared" si="3507"/>
        <v>0</v>
      </c>
      <c r="V4454" s="59">
        <f t="shared" si="3508"/>
        <v>86300</v>
      </c>
      <c r="W4454" s="59">
        <f t="shared" si="3509"/>
        <v>86300</v>
      </c>
      <c r="X4454" s="59"/>
      <c r="Y4454" s="59">
        <v>86300</v>
      </c>
      <c r="Z4454" s="85">
        <v>0.01</v>
      </c>
      <c r="AA4454" s="79">
        <f t="shared" si="3458"/>
        <v>8.6300000000000008</v>
      </c>
    </row>
    <row r="4455" spans="1:27" s="87" customFormat="1" ht="27" customHeight="1">
      <c r="A4455" s="624">
        <v>2412</v>
      </c>
      <c r="B4455" s="79" t="s">
        <v>25</v>
      </c>
      <c r="C4455" s="78">
        <v>6329</v>
      </c>
      <c r="D4455" s="78">
        <v>1</v>
      </c>
      <c r="E4455" s="78">
        <v>1</v>
      </c>
      <c r="F4455" s="78">
        <v>8</v>
      </c>
      <c r="G4455" s="78">
        <v>2</v>
      </c>
      <c r="H4455" s="59">
        <v>508</v>
      </c>
      <c r="I4455" s="85">
        <v>400</v>
      </c>
      <c r="J4455" s="70">
        <f>H4455*I4455</f>
        <v>203200</v>
      </c>
      <c r="K4455" s="90">
        <v>1</v>
      </c>
      <c r="L4455" s="85" t="s">
        <v>226</v>
      </c>
      <c r="M4455" s="95" t="s">
        <v>836</v>
      </c>
      <c r="N4455" s="90">
        <v>2</v>
      </c>
      <c r="O4455" s="85">
        <v>183</v>
      </c>
      <c r="P4455" s="85">
        <v>100</v>
      </c>
      <c r="Q4455" s="70">
        <v>6350</v>
      </c>
      <c r="R4455" s="84">
        <f>O4455*Q4455</f>
        <v>1162050</v>
      </c>
      <c r="S4455" s="84">
        <v>21</v>
      </c>
      <c r="T4455" s="84">
        <v>93</v>
      </c>
      <c r="U4455" s="59">
        <f>R4455-R4455*T4455/100</f>
        <v>81343.5</v>
      </c>
      <c r="V4455" s="59">
        <f>J4455+U4455</f>
        <v>284543.5</v>
      </c>
      <c r="W4455" s="59">
        <f>V4455*P4455/100</f>
        <v>284543.5</v>
      </c>
      <c r="X4455" s="59" t="s">
        <v>60</v>
      </c>
      <c r="Y4455" s="315">
        <v>203200</v>
      </c>
      <c r="Z4455" s="85">
        <v>0.02</v>
      </c>
      <c r="AA4455" s="79">
        <f t="shared" si="3458"/>
        <v>40.64</v>
      </c>
    </row>
    <row r="4456" spans="1:27" s="316" customFormat="1" ht="27" customHeight="1">
      <c r="A4456" s="624"/>
      <c r="B4456" s="79"/>
      <c r="C4456" s="78"/>
      <c r="D4456" s="78"/>
      <c r="E4456" s="78"/>
      <c r="F4456" s="78"/>
      <c r="G4456" s="78"/>
      <c r="H4456" s="59"/>
      <c r="I4456" s="85"/>
      <c r="J4456" s="59">
        <f t="shared" ref="J4456:J4457" si="3510">H4456*I4456</f>
        <v>0</v>
      </c>
      <c r="K4456" s="90">
        <v>2</v>
      </c>
      <c r="L4456" s="85" t="s">
        <v>162</v>
      </c>
      <c r="M4456" s="85" t="s">
        <v>27</v>
      </c>
      <c r="N4456" s="90">
        <v>1</v>
      </c>
      <c r="O4456" s="85">
        <v>11.6</v>
      </c>
      <c r="P4456" s="85">
        <v>100</v>
      </c>
      <c r="Q4456" s="70">
        <v>5150</v>
      </c>
      <c r="R4456" s="59">
        <f t="shared" ref="R4456:R4457" si="3511">O4456*Q4456</f>
        <v>59740</v>
      </c>
      <c r="S4456" s="84">
        <v>21</v>
      </c>
      <c r="T4456" s="84">
        <v>93</v>
      </c>
      <c r="U4456" s="59">
        <f t="shared" ref="U4456:U4457" si="3512">R4456-R4456*T4456/100</f>
        <v>4181.8000000000029</v>
      </c>
      <c r="V4456" s="59">
        <f t="shared" ref="V4456:V4457" si="3513">J4456+U4456</f>
        <v>4181.8000000000029</v>
      </c>
      <c r="W4456" s="59">
        <f t="shared" ref="W4456:W4457" si="3514">V4456*P4456/100</f>
        <v>4181.8000000000029</v>
      </c>
      <c r="X4456" s="59"/>
      <c r="Y4456" s="70">
        <v>0</v>
      </c>
      <c r="Z4456" s="85">
        <v>0</v>
      </c>
      <c r="AA4456" s="79">
        <f t="shared" si="3458"/>
        <v>0</v>
      </c>
    </row>
    <row r="4457" spans="1:27" s="316" customFormat="1" ht="27" customHeight="1">
      <c r="A4457" s="624">
        <v>2413</v>
      </c>
      <c r="B4457" s="79" t="s">
        <v>25</v>
      </c>
      <c r="C4457" s="78">
        <v>3346</v>
      </c>
      <c r="D4457" s="78">
        <v>15</v>
      </c>
      <c r="E4457" s="78">
        <v>2</v>
      </c>
      <c r="F4457" s="78">
        <v>86</v>
      </c>
      <c r="G4457" s="78">
        <v>1</v>
      </c>
      <c r="H4457" s="59">
        <v>6286</v>
      </c>
      <c r="I4457" s="85">
        <v>150</v>
      </c>
      <c r="J4457" s="70">
        <f t="shared" si="3510"/>
        <v>942900</v>
      </c>
      <c r="K4457" s="85"/>
      <c r="L4457" s="85"/>
      <c r="M4457" s="85"/>
      <c r="N4457" s="85"/>
      <c r="O4457" s="85"/>
      <c r="P4457" s="85">
        <v>100</v>
      </c>
      <c r="Q4457" s="59"/>
      <c r="R4457" s="59">
        <f t="shared" si="3511"/>
        <v>0</v>
      </c>
      <c r="S4457" s="59"/>
      <c r="T4457" s="59"/>
      <c r="U4457" s="59">
        <f t="shared" si="3512"/>
        <v>0</v>
      </c>
      <c r="V4457" s="59">
        <f t="shared" si="3513"/>
        <v>942900</v>
      </c>
      <c r="W4457" s="59">
        <f t="shared" si="3514"/>
        <v>942900</v>
      </c>
      <c r="X4457" s="59"/>
      <c r="Y4457" s="70">
        <v>942900</v>
      </c>
      <c r="Z4457" s="85">
        <v>0.01</v>
      </c>
      <c r="AA4457" s="79">
        <f t="shared" si="3458"/>
        <v>94.29</v>
      </c>
    </row>
    <row r="4458" spans="1:27" s="87" customFormat="1" ht="27" customHeight="1">
      <c r="A4458" s="624">
        <v>2414</v>
      </c>
      <c r="B4458" s="79" t="s">
        <v>25</v>
      </c>
      <c r="C4458" s="78">
        <v>3621</v>
      </c>
      <c r="D4458" s="78">
        <v>7</v>
      </c>
      <c r="E4458" s="78">
        <v>2</v>
      </c>
      <c r="F4458" s="78">
        <v>91</v>
      </c>
      <c r="G4458" s="78">
        <v>1</v>
      </c>
      <c r="H4458" s="59">
        <v>3091</v>
      </c>
      <c r="I4458" s="85">
        <v>150</v>
      </c>
      <c r="J4458" s="70">
        <f>H4458*I4458</f>
        <v>463650</v>
      </c>
      <c r="K4458" s="85"/>
      <c r="L4458" s="85"/>
      <c r="M4458" s="85"/>
      <c r="N4458" s="85"/>
      <c r="O4458" s="85"/>
      <c r="P4458" s="85">
        <v>100</v>
      </c>
      <c r="Q4458" s="59"/>
      <c r="R4458" s="59">
        <f>O4458*Q4458</f>
        <v>0</v>
      </c>
      <c r="S4458" s="59"/>
      <c r="T4458" s="59"/>
      <c r="U4458" s="59">
        <f>R4458-R4458*T4458/100</f>
        <v>0</v>
      </c>
      <c r="V4458" s="59">
        <f>J4458+U4458</f>
        <v>463650</v>
      </c>
      <c r="W4458" s="59">
        <f>V4458*P4458/100</f>
        <v>463650</v>
      </c>
      <c r="X4458" s="59"/>
      <c r="Y4458" s="315">
        <v>436650</v>
      </c>
      <c r="Z4458" s="85">
        <v>0.01</v>
      </c>
      <c r="AA4458" s="79">
        <f t="shared" si="3458"/>
        <v>43.664999999999999</v>
      </c>
    </row>
    <row r="4459" spans="1:27" s="87" customFormat="1" ht="27" customHeight="1">
      <c r="A4459" s="624">
        <v>2415</v>
      </c>
      <c r="B4459" s="79" t="s">
        <v>25</v>
      </c>
      <c r="C4459" s="78">
        <v>7438</v>
      </c>
      <c r="D4459" s="78">
        <v>12</v>
      </c>
      <c r="E4459" s="78">
        <v>1</v>
      </c>
      <c r="F4459" s="78">
        <v>42</v>
      </c>
      <c r="G4459" s="78">
        <v>1</v>
      </c>
      <c r="H4459" s="59">
        <v>4942</v>
      </c>
      <c r="I4459" s="85">
        <v>150</v>
      </c>
      <c r="J4459" s="70">
        <f>H4459*I4459</f>
        <v>741300</v>
      </c>
      <c r="K4459" s="85"/>
      <c r="L4459" s="85"/>
      <c r="M4459" s="85"/>
      <c r="N4459" s="85"/>
      <c r="O4459" s="85"/>
      <c r="P4459" s="85">
        <v>100</v>
      </c>
      <c r="Q4459" s="59"/>
      <c r="R4459" s="59">
        <f>O4459*Q4459</f>
        <v>0</v>
      </c>
      <c r="S4459" s="59"/>
      <c r="T4459" s="59"/>
      <c r="U4459" s="59">
        <f>R4459-R4459*T4459/100</f>
        <v>0</v>
      </c>
      <c r="V4459" s="59">
        <f>J4459+U4459</f>
        <v>741300</v>
      </c>
      <c r="W4459" s="59">
        <f>V4459*P4459/100</f>
        <v>741300</v>
      </c>
      <c r="X4459" s="59"/>
      <c r="Y4459" s="315">
        <v>741300</v>
      </c>
      <c r="Z4459" s="85">
        <v>0.01</v>
      </c>
      <c r="AA4459" s="79">
        <f t="shared" si="3458"/>
        <v>74.13</v>
      </c>
    </row>
    <row r="4460" spans="1:27" s="316" customFormat="1" ht="27" customHeight="1">
      <c r="A4460" s="624">
        <v>2416</v>
      </c>
      <c r="B4460" s="79" t="s">
        <v>25</v>
      </c>
      <c r="C4460" s="78">
        <v>8374</v>
      </c>
      <c r="D4460" s="78">
        <v>0</v>
      </c>
      <c r="E4460" s="78">
        <v>0</v>
      </c>
      <c r="F4460" s="78">
        <v>88</v>
      </c>
      <c r="G4460" s="78">
        <v>2</v>
      </c>
      <c r="H4460" s="59">
        <v>88</v>
      </c>
      <c r="I4460" s="85">
        <v>400</v>
      </c>
      <c r="J4460" s="59">
        <f>H4460*I4460</f>
        <v>35200</v>
      </c>
      <c r="K4460" s="90">
        <v>1</v>
      </c>
      <c r="L4460" s="85" t="s">
        <v>226</v>
      </c>
      <c r="M4460" s="85" t="s">
        <v>59</v>
      </c>
      <c r="N4460" s="85">
        <v>2</v>
      </c>
      <c r="O4460" s="85">
        <v>48</v>
      </c>
      <c r="P4460" s="85">
        <v>100</v>
      </c>
      <c r="Q4460" s="70">
        <v>6350</v>
      </c>
      <c r="R4460" s="70">
        <f>O4460*Q4460</f>
        <v>304800</v>
      </c>
      <c r="S4460" s="84">
        <v>21</v>
      </c>
      <c r="T4460" s="84">
        <v>32</v>
      </c>
      <c r="U4460" s="59">
        <f>R4460-R4460*T4460/100</f>
        <v>207264</v>
      </c>
      <c r="V4460" s="59">
        <f>J4460+U4460</f>
        <v>242464</v>
      </c>
      <c r="W4460" s="59">
        <f>V4460*P4460/100</f>
        <v>242464</v>
      </c>
      <c r="X4460" s="59"/>
      <c r="Y4460" s="92">
        <v>35200</v>
      </c>
      <c r="Z4460" s="85">
        <v>0.02</v>
      </c>
      <c r="AA4460" s="79">
        <f t="shared" si="3458"/>
        <v>7.04</v>
      </c>
    </row>
    <row r="4461" spans="1:27" s="316" customFormat="1" ht="27" customHeight="1">
      <c r="A4461" s="624">
        <v>2417</v>
      </c>
      <c r="B4461" s="79" t="s">
        <v>25</v>
      </c>
      <c r="C4461" s="78">
        <v>7905</v>
      </c>
      <c r="D4461" s="78">
        <v>9</v>
      </c>
      <c r="E4461" s="78">
        <v>0</v>
      </c>
      <c r="F4461" s="78">
        <v>17</v>
      </c>
      <c r="G4461" s="78">
        <v>1</v>
      </c>
      <c r="H4461" s="59">
        <v>3617</v>
      </c>
      <c r="I4461" s="85">
        <v>150</v>
      </c>
      <c r="J4461" s="70">
        <f t="shared" ref="J4461:J4462" si="3515">H4461*I4461</f>
        <v>542550</v>
      </c>
      <c r="K4461" s="85"/>
      <c r="L4461" s="85"/>
      <c r="M4461" s="85"/>
      <c r="N4461" s="85"/>
      <c r="O4461" s="85"/>
      <c r="P4461" s="85">
        <v>100</v>
      </c>
      <c r="Q4461" s="59"/>
      <c r="R4461" s="59">
        <f t="shared" ref="R4461:R4462" si="3516">O4461*Q4461</f>
        <v>0</v>
      </c>
      <c r="S4461" s="59"/>
      <c r="T4461" s="59"/>
      <c r="U4461" s="59">
        <f t="shared" ref="U4461:U4462" si="3517">R4461-R4461*T4461/100</f>
        <v>0</v>
      </c>
      <c r="V4461" s="59">
        <f t="shared" ref="V4461:V4462" si="3518">J4461+U4461</f>
        <v>542550</v>
      </c>
      <c r="W4461" s="59">
        <f t="shared" ref="W4461:W4462" si="3519">V4461*P4461/100</f>
        <v>542550</v>
      </c>
      <c r="X4461" s="59"/>
      <c r="Y4461" s="70">
        <v>542550</v>
      </c>
      <c r="Z4461" s="85">
        <v>0.01</v>
      </c>
      <c r="AA4461" s="79">
        <f t="shared" si="3458"/>
        <v>54.255000000000003</v>
      </c>
    </row>
    <row r="4462" spans="1:27" s="87" customFormat="1" ht="27" customHeight="1">
      <c r="A4462" s="624">
        <v>2418</v>
      </c>
      <c r="B4462" s="79" t="s">
        <v>25</v>
      </c>
      <c r="C4462" s="78">
        <v>7906</v>
      </c>
      <c r="D4462" s="78">
        <v>1</v>
      </c>
      <c r="E4462" s="78">
        <v>1</v>
      </c>
      <c r="F4462" s="78">
        <v>14</v>
      </c>
      <c r="G4462" s="78">
        <v>1</v>
      </c>
      <c r="H4462" s="59">
        <v>514</v>
      </c>
      <c r="I4462" s="85">
        <v>150</v>
      </c>
      <c r="J4462" s="59">
        <f t="shared" si="3515"/>
        <v>77100</v>
      </c>
      <c r="K4462" s="85"/>
      <c r="L4462" s="85"/>
      <c r="M4462" s="85"/>
      <c r="N4462" s="85"/>
      <c r="O4462" s="85"/>
      <c r="P4462" s="85">
        <v>100</v>
      </c>
      <c r="Q4462" s="59"/>
      <c r="R4462" s="59">
        <f t="shared" si="3516"/>
        <v>0</v>
      </c>
      <c r="S4462" s="59"/>
      <c r="T4462" s="59"/>
      <c r="U4462" s="59">
        <f t="shared" si="3517"/>
        <v>0</v>
      </c>
      <c r="V4462" s="59">
        <f t="shared" si="3518"/>
        <v>77100</v>
      </c>
      <c r="W4462" s="59">
        <f t="shared" si="3519"/>
        <v>77100</v>
      </c>
      <c r="X4462" s="59"/>
      <c r="Y4462" s="59">
        <v>77100</v>
      </c>
      <c r="Z4462" s="85">
        <v>0.01</v>
      </c>
      <c r="AA4462" s="79">
        <f t="shared" si="3458"/>
        <v>7.71</v>
      </c>
    </row>
    <row r="4463" spans="1:27" s="678" customFormat="1" ht="27" customHeight="1">
      <c r="A4463" s="670">
        <v>2419</v>
      </c>
      <c r="B4463" s="671" t="s">
        <v>25</v>
      </c>
      <c r="C4463" s="374">
        <v>8376</v>
      </c>
      <c r="D4463" s="374">
        <v>0</v>
      </c>
      <c r="E4463" s="374">
        <v>1</v>
      </c>
      <c r="F4463" s="374">
        <v>3</v>
      </c>
      <c r="G4463" s="374">
        <v>1</v>
      </c>
      <c r="H4463" s="672">
        <v>103</v>
      </c>
      <c r="I4463" s="672">
        <v>400</v>
      </c>
      <c r="J4463" s="673">
        <f>H4463*I4463</f>
        <v>41200</v>
      </c>
      <c r="K4463" s="674">
        <v>1</v>
      </c>
      <c r="L4463" s="85" t="s">
        <v>226</v>
      </c>
      <c r="M4463" s="672" t="s">
        <v>59</v>
      </c>
      <c r="N4463" s="674">
        <v>2</v>
      </c>
      <c r="O4463" s="672">
        <v>65</v>
      </c>
      <c r="P4463" s="672">
        <v>100</v>
      </c>
      <c r="Q4463" s="675">
        <v>6350</v>
      </c>
      <c r="R4463" s="675">
        <f>O4463*Q4463</f>
        <v>412750</v>
      </c>
      <c r="S4463" s="676">
        <v>11</v>
      </c>
      <c r="T4463" s="676">
        <v>12</v>
      </c>
      <c r="U4463" s="673">
        <f>R4463-R4463*T4463/100</f>
        <v>363220</v>
      </c>
      <c r="V4463" s="673">
        <f>J4463+U4463</f>
        <v>404420</v>
      </c>
      <c r="W4463" s="673">
        <f>V4463*P4463/100</f>
        <v>404420</v>
      </c>
      <c r="X4463" s="672" t="s">
        <v>60</v>
      </c>
      <c r="Y4463" s="677">
        <v>41200</v>
      </c>
      <c r="Z4463" s="672">
        <v>0.02</v>
      </c>
      <c r="AA4463" s="671">
        <f t="shared" si="3458"/>
        <v>8.24</v>
      </c>
    </row>
    <row r="4464" spans="1:27" s="678" customFormat="1" ht="27" customHeight="1">
      <c r="A4464" s="671"/>
      <c r="B4464" s="671"/>
      <c r="C4464" s="671"/>
      <c r="D4464" s="671"/>
      <c r="E4464" s="671"/>
      <c r="F4464" s="671"/>
      <c r="G4464" s="671"/>
      <c r="H4464" s="672"/>
      <c r="I4464" s="672"/>
      <c r="J4464" s="672">
        <f t="shared" ref="J4464" si="3520">H4464*I4464</f>
        <v>0</v>
      </c>
      <c r="K4464" s="674">
        <v>2</v>
      </c>
      <c r="L4464" s="85" t="s">
        <v>162</v>
      </c>
      <c r="M4464" s="672" t="s">
        <v>27</v>
      </c>
      <c r="N4464" s="674">
        <v>1</v>
      </c>
      <c r="O4464" s="672">
        <v>6</v>
      </c>
      <c r="P4464" s="672">
        <v>100</v>
      </c>
      <c r="Q4464" s="675">
        <v>5150</v>
      </c>
      <c r="R4464" s="673">
        <f t="shared" ref="R4464" si="3521">O4464*Q4464</f>
        <v>30900</v>
      </c>
      <c r="S4464" s="676">
        <v>11</v>
      </c>
      <c r="T4464" s="676">
        <v>45</v>
      </c>
      <c r="U4464" s="673">
        <f t="shared" ref="U4464" si="3522">R4464-R4464*T4464/100</f>
        <v>16995</v>
      </c>
      <c r="V4464" s="673">
        <f t="shared" ref="V4464" si="3523">J4464+U4464</f>
        <v>16995</v>
      </c>
      <c r="W4464" s="673">
        <f t="shared" ref="W4464" si="3524">V4464*P4464/100</f>
        <v>16995</v>
      </c>
      <c r="X4464" s="672"/>
      <c r="Y4464" s="672">
        <v>0</v>
      </c>
      <c r="Z4464" s="672">
        <v>0</v>
      </c>
      <c r="AA4464" s="671">
        <f t="shared" si="3458"/>
        <v>0</v>
      </c>
    </row>
    <row r="4465" spans="1:27" s="316" customFormat="1" ht="27" customHeight="1">
      <c r="A4465" s="624">
        <v>2420</v>
      </c>
      <c r="B4465" s="79" t="s">
        <v>25</v>
      </c>
      <c r="C4465" s="78">
        <v>8336</v>
      </c>
      <c r="D4465" s="78">
        <v>0</v>
      </c>
      <c r="E4465" s="78">
        <v>0</v>
      </c>
      <c r="F4465" s="78">
        <v>83</v>
      </c>
      <c r="G4465" s="78">
        <v>2</v>
      </c>
      <c r="H4465" s="85">
        <v>83</v>
      </c>
      <c r="I4465" s="85">
        <v>150</v>
      </c>
      <c r="J4465" s="59">
        <f>H4465*I4465</f>
        <v>12450</v>
      </c>
      <c r="K4465" s="90">
        <v>1</v>
      </c>
      <c r="L4465" s="85" t="s">
        <v>226</v>
      </c>
      <c r="M4465" s="85" t="s">
        <v>59</v>
      </c>
      <c r="N4465" s="85">
        <v>2</v>
      </c>
      <c r="O4465" s="85">
        <v>108</v>
      </c>
      <c r="P4465" s="85">
        <v>100</v>
      </c>
      <c r="Q4465" s="70">
        <v>6350</v>
      </c>
      <c r="R4465" s="70">
        <f>O4465*Q4465</f>
        <v>685800</v>
      </c>
      <c r="S4465" s="84">
        <v>21</v>
      </c>
      <c r="T4465" s="84">
        <v>32</v>
      </c>
      <c r="U4465" s="59">
        <f>R4465-R4465*T4465/100</f>
        <v>466344</v>
      </c>
      <c r="V4465" s="59">
        <f>J4465+U4465</f>
        <v>478794</v>
      </c>
      <c r="W4465" s="59">
        <f>V4465*P4465/100</f>
        <v>478794</v>
      </c>
      <c r="X4465" s="59"/>
      <c r="Y4465" s="92">
        <v>12450</v>
      </c>
      <c r="Z4465" s="85">
        <v>0.02</v>
      </c>
      <c r="AA4465" s="79">
        <f t="shared" si="3458"/>
        <v>2.4900000000000002</v>
      </c>
    </row>
    <row r="4466" spans="1:27" s="316" customFormat="1" ht="27" customHeight="1">
      <c r="A4466" s="79"/>
      <c r="B4466" s="79"/>
      <c r="C4466" s="79"/>
      <c r="D4466" s="79"/>
      <c r="E4466" s="79"/>
      <c r="F4466" s="79"/>
      <c r="G4466" s="79"/>
      <c r="H4466" s="85"/>
      <c r="I4466" s="85"/>
      <c r="J4466" s="85">
        <f t="shared" ref="J4466" si="3525">H4466*I4466</f>
        <v>0</v>
      </c>
      <c r="K4466" s="90">
        <v>2</v>
      </c>
      <c r="L4466" s="85" t="s">
        <v>162</v>
      </c>
      <c r="M4466" s="85" t="s">
        <v>27</v>
      </c>
      <c r="N4466" s="85">
        <v>1</v>
      </c>
      <c r="O4466" s="85">
        <v>8</v>
      </c>
      <c r="P4466" s="85">
        <v>100</v>
      </c>
      <c r="Q4466" s="70">
        <v>5150</v>
      </c>
      <c r="R4466" s="59">
        <f t="shared" ref="R4466" si="3526">O4466*Q4466</f>
        <v>41200</v>
      </c>
      <c r="S4466" s="84">
        <v>21</v>
      </c>
      <c r="T4466" s="84">
        <v>93</v>
      </c>
      <c r="U4466" s="59">
        <f t="shared" ref="U4466" si="3527">R4466-R4466*T4466/100</f>
        <v>2884</v>
      </c>
      <c r="V4466" s="59">
        <f t="shared" ref="V4466" si="3528">J4466+U4466</f>
        <v>2884</v>
      </c>
      <c r="W4466" s="59">
        <f t="shared" ref="W4466" si="3529">V4466*P4466/100</f>
        <v>2884</v>
      </c>
      <c r="X4466" s="59"/>
      <c r="Y4466" s="59">
        <v>0</v>
      </c>
      <c r="Z4466" s="85">
        <v>0</v>
      </c>
      <c r="AA4466" s="79">
        <f t="shared" si="3458"/>
        <v>0</v>
      </c>
    </row>
    <row r="4467" spans="1:27" s="87" customFormat="1" ht="24.95" customHeight="1">
      <c r="A4467" s="624">
        <v>2421</v>
      </c>
      <c r="B4467" s="79" t="s">
        <v>25</v>
      </c>
      <c r="C4467" s="78">
        <v>8337</v>
      </c>
      <c r="D4467" s="78">
        <v>0</v>
      </c>
      <c r="E4467" s="78">
        <v>3</v>
      </c>
      <c r="F4467" s="78">
        <v>3</v>
      </c>
      <c r="G4467" s="78">
        <v>2</v>
      </c>
      <c r="H4467" s="59">
        <v>303</v>
      </c>
      <c r="I4467" s="85">
        <v>400</v>
      </c>
      <c r="J4467" s="70">
        <f>H4467*I4467</f>
        <v>121200</v>
      </c>
      <c r="K4467" s="90">
        <v>1</v>
      </c>
      <c r="L4467" s="85" t="s">
        <v>226</v>
      </c>
      <c r="M4467" s="85" t="s">
        <v>59</v>
      </c>
      <c r="N4467" s="90">
        <v>2</v>
      </c>
      <c r="O4467" s="85">
        <v>162</v>
      </c>
      <c r="P4467" s="85">
        <v>100</v>
      </c>
      <c r="Q4467" s="70">
        <v>6350</v>
      </c>
      <c r="R4467" s="84">
        <f>O4467*Q4467</f>
        <v>1028700</v>
      </c>
      <c r="S4467" s="84">
        <v>21</v>
      </c>
      <c r="T4467" s="84">
        <v>32</v>
      </c>
      <c r="U4467" s="59">
        <f>R4467-R4467*T4467/100</f>
        <v>699516</v>
      </c>
      <c r="V4467" s="59">
        <f>J4467+U4467</f>
        <v>820716</v>
      </c>
      <c r="W4467" s="59">
        <f>V4467*P4467/100</f>
        <v>820716</v>
      </c>
      <c r="X4467" s="59" t="s">
        <v>60</v>
      </c>
      <c r="Y4467" s="315">
        <v>121200</v>
      </c>
      <c r="Z4467" s="85">
        <v>0.02</v>
      </c>
      <c r="AA4467" s="79">
        <f t="shared" si="3458"/>
        <v>24.24</v>
      </c>
    </row>
    <row r="4468" spans="1:27" s="591" customFormat="1" ht="24.95" customHeight="1">
      <c r="A4468" s="624">
        <v>2422</v>
      </c>
      <c r="B4468" s="79" t="s">
        <v>25</v>
      </c>
      <c r="C4468" s="78">
        <v>1947</v>
      </c>
      <c r="D4468" s="78">
        <v>19</v>
      </c>
      <c r="E4468" s="78">
        <v>0</v>
      </c>
      <c r="F4468" s="78">
        <v>68</v>
      </c>
      <c r="G4468" s="78">
        <v>1</v>
      </c>
      <c r="H4468" s="70">
        <v>7668</v>
      </c>
      <c r="I4468" s="85">
        <v>150</v>
      </c>
      <c r="J4468" s="84">
        <f t="shared" ref="J4468" si="3530">H4468*I4468</f>
        <v>1150200</v>
      </c>
      <c r="K4468" s="85"/>
      <c r="L4468" s="85"/>
      <c r="M4468" s="85"/>
      <c r="N4468" s="85"/>
      <c r="O4468" s="85"/>
      <c r="P4468" s="85">
        <v>100</v>
      </c>
      <c r="Q4468" s="59"/>
      <c r="R4468" s="59">
        <f t="shared" ref="R4468" si="3531">O4468*Q4468</f>
        <v>0</v>
      </c>
      <c r="S4468" s="59"/>
      <c r="T4468" s="59"/>
      <c r="U4468" s="59">
        <f t="shared" ref="U4468" si="3532">R4468-R4468*T4468/100</f>
        <v>0</v>
      </c>
      <c r="V4468" s="70">
        <f t="shared" ref="V4468" si="3533">J4468+U4468</f>
        <v>1150200</v>
      </c>
      <c r="W4468" s="70">
        <f t="shared" ref="W4468" si="3534">V4468*P4468/100</f>
        <v>1150200</v>
      </c>
      <c r="X4468" s="59"/>
      <c r="Y4468" s="84">
        <v>1150200</v>
      </c>
      <c r="Z4468" s="85">
        <v>0.01</v>
      </c>
      <c r="AA4468" s="79">
        <f t="shared" si="3458"/>
        <v>115.02</v>
      </c>
    </row>
    <row r="4469" spans="1:27" s="316" customFormat="1" ht="27" customHeight="1">
      <c r="A4469" s="624">
        <v>2423</v>
      </c>
      <c r="B4469" s="79" t="s">
        <v>25</v>
      </c>
      <c r="C4469" s="78">
        <v>8367</v>
      </c>
      <c r="D4469" s="78">
        <v>0</v>
      </c>
      <c r="E4469" s="78">
        <v>1</v>
      </c>
      <c r="F4469" s="78">
        <v>35</v>
      </c>
      <c r="G4469" s="78">
        <v>2</v>
      </c>
      <c r="H4469" s="85">
        <v>135</v>
      </c>
      <c r="I4469" s="85">
        <v>400</v>
      </c>
      <c r="J4469" s="59">
        <f>H4469*I4469</f>
        <v>54000</v>
      </c>
      <c r="K4469" s="90">
        <v>1</v>
      </c>
      <c r="L4469" s="85" t="s">
        <v>226</v>
      </c>
      <c r="M4469" s="85" t="s">
        <v>59</v>
      </c>
      <c r="N4469" s="90">
        <v>2</v>
      </c>
      <c r="O4469" s="85">
        <v>310.5</v>
      </c>
      <c r="P4469" s="85">
        <v>100</v>
      </c>
      <c r="Q4469" s="70">
        <v>6350</v>
      </c>
      <c r="R4469" s="84">
        <f>O4469*Q4469</f>
        <v>1971675</v>
      </c>
      <c r="S4469" s="84">
        <v>6</v>
      </c>
      <c r="T4469" s="84">
        <v>6</v>
      </c>
      <c r="U4469" s="70">
        <f>R4469-R4469*T4469/100</f>
        <v>1853374.5</v>
      </c>
      <c r="V4469" s="70">
        <f>J4469+U4469</f>
        <v>1907374.5</v>
      </c>
      <c r="W4469" s="70">
        <f>V4469*P4469/100</f>
        <v>1907374.5</v>
      </c>
      <c r="X4469" s="59" t="s">
        <v>60</v>
      </c>
      <c r="Y4469" s="92">
        <v>54000</v>
      </c>
      <c r="Z4469" s="85">
        <v>0.02</v>
      </c>
      <c r="AA4469" s="79">
        <f t="shared" si="3458"/>
        <v>10.8</v>
      </c>
    </row>
    <row r="4470" spans="1:27" s="316" customFormat="1" ht="27" customHeight="1">
      <c r="A4470" s="624">
        <v>2424</v>
      </c>
      <c r="B4470" s="79" t="s">
        <v>25</v>
      </c>
      <c r="C4470" s="78">
        <v>3367</v>
      </c>
      <c r="D4470" s="78">
        <v>22</v>
      </c>
      <c r="E4470" s="78">
        <v>1</v>
      </c>
      <c r="F4470" s="78">
        <v>50</v>
      </c>
      <c r="G4470" s="78">
        <v>1</v>
      </c>
      <c r="H4470" s="59">
        <v>8950</v>
      </c>
      <c r="I4470" s="70">
        <v>150</v>
      </c>
      <c r="J4470" s="84">
        <f>H4470*I4470</f>
        <v>1342500</v>
      </c>
      <c r="K4470" s="85"/>
      <c r="L4470" s="85"/>
      <c r="M4470" s="85"/>
      <c r="N4470" s="85"/>
      <c r="O4470" s="85"/>
      <c r="P4470" s="85">
        <v>100</v>
      </c>
      <c r="Q4470" s="85"/>
      <c r="R4470" s="85">
        <f>O4470*Q4470</f>
        <v>0</v>
      </c>
      <c r="S4470" s="85"/>
      <c r="T4470" s="85"/>
      <c r="U4470" s="85">
        <f>R4470-R4470*T4470/100</f>
        <v>0</v>
      </c>
      <c r="V4470" s="70">
        <f>J4470+U4470</f>
        <v>1342500</v>
      </c>
      <c r="W4470" s="70">
        <f>V4470*P4470/100</f>
        <v>1342500</v>
      </c>
      <c r="X4470" s="70"/>
      <c r="Y4470" s="663">
        <v>1342500</v>
      </c>
      <c r="Z4470" s="85">
        <v>0.01</v>
      </c>
      <c r="AA4470" s="79">
        <f t="shared" si="3458"/>
        <v>134.25</v>
      </c>
    </row>
    <row r="4471" spans="1:27" s="306" customFormat="1" ht="27" customHeight="1">
      <c r="A4471" s="628">
        <v>2425</v>
      </c>
      <c r="B4471" s="305" t="s">
        <v>25</v>
      </c>
      <c r="C4471" s="105">
        <v>8312</v>
      </c>
      <c r="D4471" s="105">
        <v>0</v>
      </c>
      <c r="E4471" s="105">
        <v>2</v>
      </c>
      <c r="F4471" s="105">
        <v>62</v>
      </c>
      <c r="G4471" s="105">
        <v>2</v>
      </c>
      <c r="H4471" s="302">
        <v>262</v>
      </c>
      <c r="I4471" s="302">
        <v>100</v>
      </c>
      <c r="J4471" s="300">
        <f>H4471*I4471</f>
        <v>26200</v>
      </c>
      <c r="K4471" s="218">
        <v>1</v>
      </c>
      <c r="L4471" s="302" t="s">
        <v>226</v>
      </c>
      <c r="M4471" s="302" t="s">
        <v>59</v>
      </c>
      <c r="N4471" s="302">
        <v>2</v>
      </c>
      <c r="O4471" s="302">
        <v>120</v>
      </c>
      <c r="P4471" s="302">
        <v>100</v>
      </c>
      <c r="Q4471" s="303">
        <v>6350</v>
      </c>
      <c r="R4471" s="303">
        <f>O4471*Q4471</f>
        <v>762000</v>
      </c>
      <c r="S4471" s="106">
        <v>21</v>
      </c>
      <c r="T4471" s="106">
        <v>32</v>
      </c>
      <c r="U4471" s="300">
        <f>R4471-R4471*T4471/100</f>
        <v>518160</v>
      </c>
      <c r="V4471" s="300">
        <f>J4471+U4471</f>
        <v>544360</v>
      </c>
      <c r="W4471" s="300">
        <f>V4471*P4471/100</f>
        <v>544360</v>
      </c>
      <c r="X4471" s="300" t="s">
        <v>60</v>
      </c>
      <c r="Y4471" s="304">
        <v>26200</v>
      </c>
      <c r="Z4471" s="302">
        <v>0.02</v>
      </c>
      <c r="AA4471" s="305">
        <f t="shared" si="3458"/>
        <v>5.24</v>
      </c>
    </row>
    <row r="4472" spans="1:27" s="97" customFormat="1" ht="27" customHeight="1">
      <c r="A4472" s="624">
        <v>2426</v>
      </c>
      <c r="B4472" s="79" t="s">
        <v>25</v>
      </c>
      <c r="C4472" s="78">
        <v>3304</v>
      </c>
      <c r="D4472" s="78">
        <v>9</v>
      </c>
      <c r="E4472" s="78">
        <v>0</v>
      </c>
      <c r="F4472" s="78">
        <v>7</v>
      </c>
      <c r="G4472" s="78">
        <v>2</v>
      </c>
      <c r="H4472" s="59">
        <v>3574</v>
      </c>
      <c r="I4472" s="70">
        <v>150</v>
      </c>
      <c r="J4472" s="84">
        <f>H4472*I4472</f>
        <v>536100</v>
      </c>
      <c r="K4472" s="85"/>
      <c r="L4472" s="85"/>
      <c r="M4472" s="85"/>
      <c r="N4472" s="85"/>
      <c r="O4472" s="85"/>
      <c r="P4472" s="85"/>
      <c r="Q4472" s="85"/>
      <c r="R4472" s="85">
        <f>O4472*Q4472</f>
        <v>0</v>
      </c>
      <c r="S4472" s="85"/>
      <c r="T4472" s="85"/>
      <c r="U4472" s="85">
        <f>R4472-R4472*T4472/100</f>
        <v>0</v>
      </c>
      <c r="V4472" s="85">
        <f>J4472+U4472</f>
        <v>536100</v>
      </c>
      <c r="W4472" s="85">
        <f>V4472*P4472/100</f>
        <v>0</v>
      </c>
      <c r="X4472" s="85"/>
      <c r="Y4472" s="315">
        <f>J4472</f>
        <v>536100</v>
      </c>
      <c r="Z4472" s="85">
        <v>0.01</v>
      </c>
      <c r="AA4472" s="79">
        <f t="shared" si="3458"/>
        <v>53.61</v>
      </c>
    </row>
    <row r="4473" spans="1:27" s="97" customFormat="1" ht="27" customHeight="1">
      <c r="A4473" s="79"/>
      <c r="B4473" s="79"/>
      <c r="C4473" s="79"/>
      <c r="D4473" s="79"/>
      <c r="E4473" s="79"/>
      <c r="F4473" s="79"/>
      <c r="G4473" s="79"/>
      <c r="H4473" s="59">
        <v>33</v>
      </c>
      <c r="I4473" s="70">
        <v>150</v>
      </c>
      <c r="J4473" s="59">
        <f t="shared" ref="J4473" si="3535">H4473*I4473</f>
        <v>4950</v>
      </c>
      <c r="K4473" s="90">
        <v>1</v>
      </c>
      <c r="L4473" s="85" t="s">
        <v>226</v>
      </c>
      <c r="M4473" s="85" t="s">
        <v>202</v>
      </c>
      <c r="N4473" s="90">
        <v>2</v>
      </c>
      <c r="O4473" s="85">
        <v>132</v>
      </c>
      <c r="P4473" s="85">
        <v>100</v>
      </c>
      <c r="Q4473" s="70">
        <v>6350</v>
      </c>
      <c r="R4473" s="70">
        <f t="shared" ref="R4473" si="3536">O4473*Q4473</f>
        <v>838200</v>
      </c>
      <c r="S4473" s="84">
        <v>31</v>
      </c>
      <c r="T4473" s="84">
        <v>85</v>
      </c>
      <c r="U4473" s="59">
        <f t="shared" ref="U4473" si="3537">R4473-R4473*T4473/100</f>
        <v>125730</v>
      </c>
      <c r="V4473" s="59">
        <f t="shared" ref="V4473" si="3538">J4473+U4473</f>
        <v>130680</v>
      </c>
      <c r="W4473" s="59">
        <f t="shared" ref="W4473" si="3539">V4473*P4473/100</f>
        <v>130680</v>
      </c>
      <c r="X4473" s="85" t="s">
        <v>60</v>
      </c>
      <c r="Y4473" s="92">
        <f>J4473</f>
        <v>4950</v>
      </c>
      <c r="Z4473" s="85">
        <v>0.02</v>
      </c>
      <c r="AA4473" s="79">
        <f t="shared" si="3458"/>
        <v>0.99</v>
      </c>
    </row>
    <row r="4474" spans="1:27" s="316" customFormat="1" ht="27" customHeight="1">
      <c r="A4474" s="624">
        <v>2427</v>
      </c>
      <c r="B4474" s="79" t="s">
        <v>25</v>
      </c>
      <c r="C4474" s="78">
        <v>8326</v>
      </c>
      <c r="D4474" s="78">
        <v>0</v>
      </c>
      <c r="E4474" s="78">
        <v>2</v>
      </c>
      <c r="F4474" s="78">
        <v>1</v>
      </c>
      <c r="G4474" s="78">
        <v>2</v>
      </c>
      <c r="H4474" s="85">
        <v>201</v>
      </c>
      <c r="I4474" s="85">
        <v>400</v>
      </c>
      <c r="J4474" s="59">
        <f>H4474*I4474</f>
        <v>80400</v>
      </c>
      <c r="K4474" s="90">
        <v>1</v>
      </c>
      <c r="L4474" s="85" t="s">
        <v>226</v>
      </c>
      <c r="M4474" s="85" t="s">
        <v>59</v>
      </c>
      <c r="N4474" s="90">
        <v>2</v>
      </c>
      <c r="O4474" s="85">
        <v>132</v>
      </c>
      <c r="P4474" s="85">
        <v>100</v>
      </c>
      <c r="Q4474" s="70">
        <v>6350</v>
      </c>
      <c r="R4474" s="70">
        <f>O4474*Q4474</f>
        <v>838200</v>
      </c>
      <c r="S4474" s="84">
        <v>16</v>
      </c>
      <c r="T4474" s="84">
        <v>22</v>
      </c>
      <c r="U4474" s="59">
        <f>R4474-R4474*T4474/100</f>
        <v>653796</v>
      </c>
      <c r="V4474" s="59">
        <f>J4474+U4474</f>
        <v>734196</v>
      </c>
      <c r="W4474" s="59">
        <f>V4474*P4474/100</f>
        <v>734196</v>
      </c>
      <c r="X4474" s="59" t="s">
        <v>837</v>
      </c>
      <c r="Y4474" s="92">
        <v>50400</v>
      </c>
      <c r="Z4474" s="85">
        <v>0.02</v>
      </c>
      <c r="AA4474" s="79">
        <f t="shared" si="3458"/>
        <v>10.08</v>
      </c>
    </row>
    <row r="4475" spans="1:27" s="316" customFormat="1" ht="27" customHeight="1">
      <c r="A4475" s="624">
        <v>2428</v>
      </c>
      <c r="B4475" s="79" t="s">
        <v>25</v>
      </c>
      <c r="C4475" s="78">
        <v>8362</v>
      </c>
      <c r="D4475" s="78">
        <v>0</v>
      </c>
      <c r="E4475" s="78">
        <v>1</v>
      </c>
      <c r="F4475" s="78">
        <v>70</v>
      </c>
      <c r="G4475" s="78">
        <v>2</v>
      </c>
      <c r="H4475" s="85">
        <v>170</v>
      </c>
      <c r="I4475" s="85">
        <v>400</v>
      </c>
      <c r="J4475" s="59">
        <f>H4475*I4475</f>
        <v>68000</v>
      </c>
      <c r="K4475" s="90">
        <v>1</v>
      </c>
      <c r="L4475" s="85" t="s">
        <v>226</v>
      </c>
      <c r="M4475" s="85" t="s">
        <v>59</v>
      </c>
      <c r="N4475" s="85">
        <v>2</v>
      </c>
      <c r="O4475" s="85">
        <v>48</v>
      </c>
      <c r="P4475" s="85">
        <v>100</v>
      </c>
      <c r="Q4475" s="70">
        <v>6350</v>
      </c>
      <c r="R4475" s="70">
        <f>O4475*Q4475</f>
        <v>304800</v>
      </c>
      <c r="S4475" s="84">
        <v>6</v>
      </c>
      <c r="T4475" s="84">
        <v>6</v>
      </c>
      <c r="U4475" s="59">
        <f>R4475-R4475*T4475/100</f>
        <v>286512</v>
      </c>
      <c r="V4475" s="59">
        <f>J4475+U4475</f>
        <v>354512</v>
      </c>
      <c r="W4475" s="59">
        <f>V4475*P4475/100</f>
        <v>354512</v>
      </c>
      <c r="X4475" s="59" t="s">
        <v>60</v>
      </c>
      <c r="Y4475" s="92">
        <v>68000</v>
      </c>
      <c r="Z4475" s="85">
        <v>0.02</v>
      </c>
      <c r="AA4475" s="79">
        <f t="shared" si="3458"/>
        <v>13.6</v>
      </c>
    </row>
    <row r="4476" spans="1:27" s="97" customFormat="1" ht="27" customHeight="1">
      <c r="A4476" s="624">
        <v>2429</v>
      </c>
      <c r="B4476" s="79" t="s">
        <v>25</v>
      </c>
      <c r="C4476" s="78">
        <v>8382</v>
      </c>
      <c r="D4476" s="78">
        <v>0</v>
      </c>
      <c r="E4476" s="78">
        <v>2</v>
      </c>
      <c r="F4476" s="78">
        <v>78</v>
      </c>
      <c r="G4476" s="78">
        <v>2</v>
      </c>
      <c r="H4476" s="85">
        <v>278</v>
      </c>
      <c r="I4476" s="85">
        <v>400</v>
      </c>
      <c r="J4476" s="70">
        <f>H4476*I4476</f>
        <v>111200</v>
      </c>
      <c r="K4476" s="90">
        <v>1</v>
      </c>
      <c r="L4476" s="85" t="s">
        <v>226</v>
      </c>
      <c r="M4476" s="85" t="s">
        <v>202</v>
      </c>
      <c r="N4476" s="90">
        <v>2</v>
      </c>
      <c r="O4476" s="85">
        <v>416</v>
      </c>
      <c r="P4476" s="85">
        <v>100</v>
      </c>
      <c r="Q4476" s="70">
        <v>6350</v>
      </c>
      <c r="R4476" s="84">
        <f>O4476*Q4476</f>
        <v>2641600</v>
      </c>
      <c r="S4476" s="84">
        <v>33</v>
      </c>
      <c r="T4476" s="84">
        <v>85</v>
      </c>
      <c r="U4476" s="59">
        <f>R4476-R4476*T4476/100</f>
        <v>396240</v>
      </c>
      <c r="V4476" s="59">
        <f>J4476+U4476</f>
        <v>507440</v>
      </c>
      <c r="W4476" s="59">
        <f>V4476*P4476/100</f>
        <v>507440</v>
      </c>
      <c r="X4476" s="59" t="s">
        <v>60</v>
      </c>
      <c r="Y4476" s="315">
        <v>111200</v>
      </c>
      <c r="Z4476" s="85">
        <v>0.02</v>
      </c>
      <c r="AA4476" s="79">
        <f t="shared" si="3458"/>
        <v>22.24</v>
      </c>
    </row>
    <row r="4477" spans="1:27" s="97" customFormat="1" ht="27" customHeight="1">
      <c r="A4477" s="624">
        <v>2430</v>
      </c>
      <c r="B4477" s="845" t="s">
        <v>838</v>
      </c>
      <c r="C4477" s="846"/>
      <c r="D4477" s="78">
        <v>7</v>
      </c>
      <c r="E4477" s="78">
        <v>3</v>
      </c>
      <c r="F4477" s="78">
        <v>53</v>
      </c>
      <c r="G4477" s="78">
        <v>2</v>
      </c>
      <c r="H4477" s="59">
        <v>3153</v>
      </c>
      <c r="I4477" s="85">
        <v>150</v>
      </c>
      <c r="J4477" s="70">
        <f>H4477*I4477</f>
        <v>472950</v>
      </c>
      <c r="K4477" s="85"/>
      <c r="L4477" s="85"/>
      <c r="M4477" s="85"/>
      <c r="N4477" s="85"/>
      <c r="O4477" s="85"/>
      <c r="P4477" s="85">
        <v>100</v>
      </c>
      <c r="Q4477" s="85"/>
      <c r="R4477" s="85">
        <f>O4477*Q4477</f>
        <v>0</v>
      </c>
      <c r="S4477" s="85"/>
      <c r="T4477" s="85"/>
      <c r="U4477" s="85">
        <f>R4477-R4477*T4477/100</f>
        <v>0</v>
      </c>
      <c r="V4477" s="59">
        <f>J4477+U4477</f>
        <v>472950</v>
      </c>
      <c r="W4477" s="59">
        <f>V4477*P4477/100</f>
        <v>472950</v>
      </c>
      <c r="X4477" s="85"/>
      <c r="Y4477" s="315">
        <v>472950</v>
      </c>
      <c r="Z4477" s="85">
        <v>0.01</v>
      </c>
      <c r="AA4477" s="79">
        <f t="shared" si="3458"/>
        <v>47.295000000000002</v>
      </c>
    </row>
    <row r="4478" spans="1:27" s="87" customFormat="1" ht="27" customHeight="1">
      <c r="A4478" s="624">
        <v>2431</v>
      </c>
      <c r="B4478" s="79" t="s">
        <v>25</v>
      </c>
      <c r="C4478" s="78">
        <v>3198</v>
      </c>
      <c r="D4478" s="78">
        <v>18</v>
      </c>
      <c r="E4478" s="78">
        <v>1</v>
      </c>
      <c r="F4478" s="78">
        <v>23</v>
      </c>
      <c r="G4478" s="78">
        <v>1</v>
      </c>
      <c r="H4478" s="59">
        <v>7223</v>
      </c>
      <c r="I4478" s="85">
        <v>100</v>
      </c>
      <c r="J4478" s="70">
        <f t="shared" ref="J4478:J4483" si="3540">H4478*I4478</f>
        <v>722300</v>
      </c>
      <c r="K4478" s="85"/>
      <c r="L4478" s="85"/>
      <c r="M4478" s="85"/>
      <c r="N4478" s="85"/>
      <c r="O4478" s="85"/>
      <c r="P4478" s="85">
        <v>100</v>
      </c>
      <c r="Q4478" s="85"/>
      <c r="R4478" s="85"/>
      <c r="S4478" s="85"/>
      <c r="T4478" s="85"/>
      <c r="U4478" s="59">
        <f t="shared" ref="U4478:U4483" si="3541">R4478-R4478*T4478/100</f>
        <v>0</v>
      </c>
      <c r="V4478" s="59">
        <f t="shared" ref="V4478:V4483" si="3542">J4478+U4478</f>
        <v>722300</v>
      </c>
      <c r="W4478" s="59">
        <f t="shared" ref="W4478:W4483" si="3543">V4478*P4478/100</f>
        <v>722300</v>
      </c>
      <c r="X4478" s="59"/>
      <c r="Y4478" s="315">
        <f>J4478</f>
        <v>722300</v>
      </c>
      <c r="Z4478" s="85">
        <v>0.01</v>
      </c>
      <c r="AA4478" s="79">
        <f t="shared" si="3458"/>
        <v>72.23</v>
      </c>
    </row>
    <row r="4479" spans="1:27" s="316" customFormat="1" ht="27" customHeight="1">
      <c r="A4479" s="624"/>
      <c r="B4479" s="79"/>
      <c r="C4479" s="78"/>
      <c r="D4479" s="78"/>
      <c r="E4479" s="78"/>
      <c r="F4479" s="78"/>
      <c r="G4479" s="78">
        <v>2</v>
      </c>
      <c r="H4479" s="59">
        <v>100</v>
      </c>
      <c r="I4479" s="85">
        <v>100</v>
      </c>
      <c r="J4479" s="59">
        <f t="shared" si="3540"/>
        <v>10000</v>
      </c>
      <c r="K4479" s="90">
        <v>1</v>
      </c>
      <c r="L4479" s="85" t="s">
        <v>226</v>
      </c>
      <c r="M4479" s="85" t="s">
        <v>202</v>
      </c>
      <c r="N4479" s="90">
        <v>2</v>
      </c>
      <c r="O4479" s="85">
        <v>324</v>
      </c>
      <c r="P4479" s="85">
        <v>100</v>
      </c>
      <c r="Q4479" s="70">
        <v>6350</v>
      </c>
      <c r="R4479" s="84">
        <f>O4479*Q4479</f>
        <v>2057400</v>
      </c>
      <c r="S4479" s="84">
        <v>31</v>
      </c>
      <c r="T4479" s="84">
        <v>85</v>
      </c>
      <c r="U4479" s="59">
        <f t="shared" si="3541"/>
        <v>308610</v>
      </c>
      <c r="V4479" s="59">
        <f t="shared" si="3542"/>
        <v>318610</v>
      </c>
      <c r="W4479" s="59">
        <f t="shared" si="3543"/>
        <v>318610</v>
      </c>
      <c r="X4479" s="59" t="s">
        <v>60</v>
      </c>
      <c r="Y4479" s="315">
        <f>J4479</f>
        <v>10000</v>
      </c>
      <c r="Z4479" s="85">
        <v>0.02</v>
      </c>
      <c r="AA4479" s="79">
        <f t="shared" si="3458"/>
        <v>2</v>
      </c>
    </row>
    <row r="4480" spans="1:27" s="316" customFormat="1" ht="27" customHeight="1">
      <c r="A4480" s="624"/>
      <c r="B4480" s="79"/>
      <c r="C4480" s="78"/>
      <c r="D4480" s="78"/>
      <c r="E4480" s="78"/>
      <c r="F4480" s="78"/>
      <c r="G4480" s="78"/>
      <c r="H4480" s="59"/>
      <c r="I4480" s="85"/>
      <c r="J4480" s="59">
        <f t="shared" si="3540"/>
        <v>0</v>
      </c>
      <c r="K4480" s="90">
        <v>2</v>
      </c>
      <c r="L4480" s="85" t="s">
        <v>226</v>
      </c>
      <c r="M4480" s="85" t="s">
        <v>59</v>
      </c>
      <c r="N4480" s="90">
        <v>2</v>
      </c>
      <c r="O4480" s="85">
        <v>72</v>
      </c>
      <c r="P4480" s="85">
        <v>100</v>
      </c>
      <c r="Q4480" s="70">
        <v>6350</v>
      </c>
      <c r="R4480" s="70">
        <f>O4480*Q4480</f>
        <v>457200</v>
      </c>
      <c r="S4480" s="84">
        <v>31</v>
      </c>
      <c r="T4480" s="84">
        <v>85</v>
      </c>
      <c r="U4480" s="59">
        <f t="shared" si="3541"/>
        <v>68580</v>
      </c>
      <c r="V4480" s="59">
        <f t="shared" si="3542"/>
        <v>68580</v>
      </c>
      <c r="W4480" s="59">
        <f t="shared" si="3543"/>
        <v>68580</v>
      </c>
      <c r="X4480" s="59" t="s">
        <v>60</v>
      </c>
      <c r="Y4480" s="70">
        <v>0</v>
      </c>
      <c r="Z4480" s="85">
        <v>0</v>
      </c>
      <c r="AA4480" s="79">
        <f t="shared" si="3458"/>
        <v>0</v>
      </c>
    </row>
    <row r="4481" spans="1:27" s="87" customFormat="1" ht="27" customHeight="1">
      <c r="A4481" s="624">
        <v>2432</v>
      </c>
      <c r="B4481" s="79" t="s">
        <v>25</v>
      </c>
      <c r="C4481" s="78">
        <v>5319</v>
      </c>
      <c r="D4481" s="78">
        <v>11</v>
      </c>
      <c r="E4481" s="78">
        <v>0</v>
      </c>
      <c r="F4481" s="78">
        <v>75</v>
      </c>
      <c r="G4481" s="78">
        <v>1</v>
      </c>
      <c r="H4481" s="59">
        <v>4475</v>
      </c>
      <c r="I4481" s="85">
        <v>100</v>
      </c>
      <c r="J4481" s="70">
        <f t="shared" si="3540"/>
        <v>447500</v>
      </c>
      <c r="K4481" s="85"/>
      <c r="L4481" s="85"/>
      <c r="M4481" s="85"/>
      <c r="N4481" s="85"/>
      <c r="O4481" s="85"/>
      <c r="P4481" s="85">
        <v>100</v>
      </c>
      <c r="Q4481" s="59"/>
      <c r="R4481" s="59">
        <f>O4481*Q4481</f>
        <v>0</v>
      </c>
      <c r="S4481" s="59"/>
      <c r="T4481" s="59"/>
      <c r="U4481" s="59">
        <f t="shared" si="3541"/>
        <v>0</v>
      </c>
      <c r="V4481" s="59">
        <f t="shared" si="3542"/>
        <v>447500</v>
      </c>
      <c r="W4481" s="59">
        <f t="shared" si="3543"/>
        <v>447500</v>
      </c>
      <c r="X4481" s="59"/>
      <c r="Y4481" s="70">
        <v>447500</v>
      </c>
      <c r="Z4481" s="85">
        <v>0.01</v>
      </c>
      <c r="AA4481" s="79">
        <f t="shared" si="3458"/>
        <v>44.75</v>
      </c>
    </row>
    <row r="4482" spans="1:27" s="87" customFormat="1" ht="27" customHeight="1">
      <c r="A4482" s="624">
        <v>2433</v>
      </c>
      <c r="B4482" s="79" t="s">
        <v>25</v>
      </c>
      <c r="C4482" s="78">
        <v>7287</v>
      </c>
      <c r="D4482" s="78">
        <v>11</v>
      </c>
      <c r="E4482" s="78">
        <v>0</v>
      </c>
      <c r="F4482" s="78">
        <v>90</v>
      </c>
      <c r="G4482" s="78">
        <v>1</v>
      </c>
      <c r="H4482" s="59">
        <v>4490</v>
      </c>
      <c r="I4482" s="85">
        <v>100</v>
      </c>
      <c r="J4482" s="70">
        <f t="shared" si="3540"/>
        <v>449000</v>
      </c>
      <c r="K4482" s="85"/>
      <c r="L4482" s="85"/>
      <c r="M4482" s="85"/>
      <c r="N4482" s="85"/>
      <c r="O4482" s="85"/>
      <c r="P4482" s="85">
        <v>100</v>
      </c>
      <c r="Q4482" s="85"/>
      <c r="R4482" s="85"/>
      <c r="S4482" s="85"/>
      <c r="T4482" s="85"/>
      <c r="U4482" s="59">
        <f t="shared" si="3541"/>
        <v>0</v>
      </c>
      <c r="V4482" s="59">
        <f t="shared" si="3542"/>
        <v>449000</v>
      </c>
      <c r="W4482" s="59">
        <f t="shared" si="3543"/>
        <v>449000</v>
      </c>
      <c r="X4482" s="59"/>
      <c r="Y4482" s="315">
        <f>J4482</f>
        <v>449000</v>
      </c>
      <c r="Z4482" s="85">
        <v>0.01</v>
      </c>
      <c r="AA4482" s="79">
        <f t="shared" si="3458"/>
        <v>44.9</v>
      </c>
    </row>
    <row r="4483" spans="1:27" s="348" customFormat="1" ht="27" customHeight="1">
      <c r="A4483" s="628">
        <v>2434</v>
      </c>
      <c r="B4483" s="305" t="s">
        <v>25</v>
      </c>
      <c r="C4483" s="105">
        <v>6335</v>
      </c>
      <c r="D4483" s="105">
        <v>0</v>
      </c>
      <c r="E4483" s="105">
        <v>2</v>
      </c>
      <c r="F4483" s="105">
        <v>10</v>
      </c>
      <c r="G4483" s="105">
        <v>1</v>
      </c>
      <c r="H4483" s="300">
        <v>210</v>
      </c>
      <c r="I4483" s="302">
        <v>100</v>
      </c>
      <c r="J4483" s="107">
        <f t="shared" si="3540"/>
        <v>21000</v>
      </c>
      <c r="K4483" s="302"/>
      <c r="L4483" s="302"/>
      <c r="M4483" s="302"/>
      <c r="N4483" s="302"/>
      <c r="O4483" s="302"/>
      <c r="P4483" s="302">
        <v>100</v>
      </c>
      <c r="Q4483" s="302"/>
      <c r="R4483" s="302"/>
      <c r="S4483" s="302"/>
      <c r="T4483" s="302"/>
      <c r="U4483" s="300">
        <f t="shared" si="3541"/>
        <v>0</v>
      </c>
      <c r="V4483" s="300">
        <f t="shared" si="3542"/>
        <v>21000</v>
      </c>
      <c r="W4483" s="300">
        <f t="shared" si="3543"/>
        <v>21000</v>
      </c>
      <c r="X4483" s="300"/>
      <c r="Y4483" s="309">
        <f>J4483</f>
        <v>21000</v>
      </c>
      <c r="Z4483" s="302">
        <v>0.01</v>
      </c>
      <c r="AA4483" s="305">
        <f t="shared" si="3458"/>
        <v>2.1</v>
      </c>
    </row>
    <row r="4484" spans="1:27" s="316" customFormat="1" ht="27" customHeight="1">
      <c r="A4484" s="624">
        <v>2435</v>
      </c>
      <c r="B4484" s="79" t="s">
        <v>57</v>
      </c>
      <c r="C4484" s="78" t="s">
        <v>29</v>
      </c>
      <c r="D4484" s="78">
        <v>0</v>
      </c>
      <c r="E4484" s="78">
        <v>0</v>
      </c>
      <c r="F4484" s="78">
        <v>12</v>
      </c>
      <c r="G4484" s="78">
        <v>1</v>
      </c>
      <c r="H4484" s="85">
        <v>12</v>
      </c>
      <c r="I4484" s="85">
        <v>400</v>
      </c>
      <c r="J4484" s="59">
        <f>H4484*I4484</f>
        <v>4800</v>
      </c>
      <c r="K4484" s="90">
        <v>1</v>
      </c>
      <c r="L4484" s="85" t="s">
        <v>226</v>
      </c>
      <c r="M4484" s="85" t="s">
        <v>59</v>
      </c>
      <c r="N4484" s="90">
        <v>2</v>
      </c>
      <c r="O4484" s="85">
        <v>45</v>
      </c>
      <c r="P4484" s="85">
        <v>100</v>
      </c>
      <c r="Q4484" s="70">
        <v>6350</v>
      </c>
      <c r="R4484" s="70">
        <f>O4484*Q4484</f>
        <v>285750</v>
      </c>
      <c r="S4484" s="90">
        <v>16</v>
      </c>
      <c r="T4484" s="90">
        <v>22</v>
      </c>
      <c r="U4484" s="59">
        <f>R4484-R4484*T4484/100</f>
        <v>222885</v>
      </c>
      <c r="V4484" s="59">
        <f>J4484+U4484</f>
        <v>227685</v>
      </c>
      <c r="W4484" s="59">
        <f>V4484*P4484/100</f>
        <v>227685</v>
      </c>
      <c r="X4484" s="59"/>
      <c r="Y4484" s="92">
        <v>4800</v>
      </c>
      <c r="Z4484" s="85">
        <v>0.02</v>
      </c>
      <c r="AA4484" s="79">
        <f t="shared" ref="AA4484:AA4547" si="3544">Y4484*Z4484/100</f>
        <v>0.96</v>
      </c>
    </row>
    <row r="4485" spans="1:27" s="316" customFormat="1" ht="27" customHeight="1">
      <c r="A4485" s="624">
        <v>2436</v>
      </c>
      <c r="B4485" s="79" t="s">
        <v>25</v>
      </c>
      <c r="C4485" s="78">
        <v>7439</v>
      </c>
      <c r="D4485" s="78">
        <v>4</v>
      </c>
      <c r="E4485" s="78">
        <v>0</v>
      </c>
      <c r="F4485" s="78">
        <v>26</v>
      </c>
      <c r="G4485" s="78">
        <v>1</v>
      </c>
      <c r="H4485" s="59">
        <v>1626</v>
      </c>
      <c r="I4485" s="85">
        <v>150</v>
      </c>
      <c r="J4485" s="70">
        <f t="shared" ref="J4485" si="3545">H4485*I4485</f>
        <v>243900</v>
      </c>
      <c r="K4485" s="85"/>
      <c r="L4485" s="85"/>
      <c r="M4485" s="85"/>
      <c r="N4485" s="85"/>
      <c r="O4485" s="85"/>
      <c r="P4485" s="85">
        <v>100</v>
      </c>
      <c r="Q4485" s="85"/>
      <c r="R4485" s="85">
        <f t="shared" ref="R4485" si="3546">O4485*Q4485</f>
        <v>0</v>
      </c>
      <c r="S4485" s="85"/>
      <c r="T4485" s="85"/>
      <c r="U4485" s="59">
        <f t="shared" ref="U4485" si="3547">R4485-R4485*T4485/100</f>
        <v>0</v>
      </c>
      <c r="V4485" s="59">
        <f t="shared" ref="V4485" si="3548">J4485+U4485</f>
        <v>243900</v>
      </c>
      <c r="W4485" s="59">
        <f t="shared" ref="W4485" si="3549">V4485*P4485/100</f>
        <v>243900</v>
      </c>
      <c r="X4485" s="59"/>
      <c r="Y4485" s="70">
        <v>243900</v>
      </c>
      <c r="Z4485" s="85">
        <v>0.01</v>
      </c>
      <c r="AA4485" s="79">
        <f t="shared" si="3544"/>
        <v>24.39</v>
      </c>
    </row>
    <row r="4486" spans="1:27" s="87" customFormat="1" ht="27" customHeight="1">
      <c r="A4486" s="624">
        <v>2437</v>
      </c>
      <c r="B4486" s="79" t="s">
        <v>25</v>
      </c>
      <c r="C4486" s="78">
        <v>3237</v>
      </c>
      <c r="D4486" s="78">
        <v>6</v>
      </c>
      <c r="E4486" s="78">
        <v>1</v>
      </c>
      <c r="F4486" s="78">
        <v>24</v>
      </c>
      <c r="G4486" s="78">
        <v>1</v>
      </c>
      <c r="H4486" s="59">
        <v>2493.75</v>
      </c>
      <c r="I4486" s="85">
        <v>150</v>
      </c>
      <c r="J4486" s="70">
        <f>H4486*I4486</f>
        <v>374062.5</v>
      </c>
      <c r="K4486" s="85"/>
      <c r="L4486" s="85"/>
      <c r="M4486" s="85"/>
      <c r="N4486" s="85"/>
      <c r="O4486" s="85"/>
      <c r="P4486" s="85">
        <v>100</v>
      </c>
      <c r="Q4486" s="59"/>
      <c r="R4486" s="59">
        <f>O4486*Q4486</f>
        <v>0</v>
      </c>
      <c r="S4486" s="59"/>
      <c r="T4486" s="59"/>
      <c r="U4486" s="59">
        <f>R4486-R4486*T4486/100</f>
        <v>0</v>
      </c>
      <c r="V4486" s="59">
        <f>J4486+U4486</f>
        <v>374062.5</v>
      </c>
      <c r="W4486" s="59">
        <f>V4486*P4486/100</f>
        <v>374062.5</v>
      </c>
      <c r="X4486" s="59"/>
      <c r="Y4486" s="315">
        <v>374063</v>
      </c>
      <c r="Z4486" s="85">
        <v>0.01</v>
      </c>
      <c r="AA4486" s="79">
        <f t="shared" si="3544"/>
        <v>37.406300000000002</v>
      </c>
    </row>
    <row r="4487" spans="1:27" s="316" customFormat="1" ht="27" customHeight="1">
      <c r="A4487" s="624"/>
      <c r="B4487" s="79"/>
      <c r="C4487" s="78"/>
      <c r="D4487" s="78"/>
      <c r="E4487" s="78"/>
      <c r="F4487" s="78"/>
      <c r="G4487" s="78">
        <v>2</v>
      </c>
      <c r="H4487" s="59">
        <v>22.75</v>
      </c>
      <c r="I4487" s="85">
        <v>150</v>
      </c>
      <c r="J4487" s="59">
        <f t="shared" ref="J4487:J4492" si="3550">H4487*I4487</f>
        <v>3412.5</v>
      </c>
      <c r="K4487" s="90">
        <v>1</v>
      </c>
      <c r="L4487" s="85" t="s">
        <v>201</v>
      </c>
      <c r="M4487" s="85" t="s">
        <v>59</v>
      </c>
      <c r="N4487" s="90">
        <v>2</v>
      </c>
      <c r="O4487" s="85">
        <v>121</v>
      </c>
      <c r="P4487" s="85">
        <v>100</v>
      </c>
      <c r="Q4487" s="70">
        <v>6350</v>
      </c>
      <c r="R4487" s="70">
        <f t="shared" ref="R4487:R4492" si="3551">O4487*Q4487</f>
        <v>768350</v>
      </c>
      <c r="S4487" s="84">
        <v>11</v>
      </c>
      <c r="T4487" s="84">
        <v>12</v>
      </c>
      <c r="U4487" s="59">
        <f t="shared" ref="U4487:U4492" si="3552">R4487-R4487*T4487/100</f>
        <v>676148</v>
      </c>
      <c r="V4487" s="59">
        <f t="shared" ref="V4487:V4492" si="3553">J4487+U4487</f>
        <v>679560.5</v>
      </c>
      <c r="W4487" s="59">
        <f t="shared" ref="W4487:W4492" si="3554">V4487*P4487/100</f>
        <v>679560.5</v>
      </c>
      <c r="X4487" s="59" t="s">
        <v>60</v>
      </c>
      <c r="Y4487" s="70">
        <f>J4487</f>
        <v>3412.5</v>
      </c>
      <c r="Z4487" s="85">
        <v>0.02</v>
      </c>
      <c r="AA4487" s="79">
        <f t="shared" si="3544"/>
        <v>0.6825</v>
      </c>
    </row>
    <row r="4488" spans="1:27" s="316" customFormat="1" ht="27" customHeight="1">
      <c r="A4488" s="624"/>
      <c r="B4488" s="79"/>
      <c r="C4488" s="78"/>
      <c r="D4488" s="78"/>
      <c r="E4488" s="78"/>
      <c r="F4488" s="78"/>
      <c r="G4488" s="78">
        <v>3</v>
      </c>
      <c r="H4488" s="59">
        <v>7.5</v>
      </c>
      <c r="I4488" s="85">
        <v>150</v>
      </c>
      <c r="J4488" s="59">
        <f t="shared" si="3550"/>
        <v>1125</v>
      </c>
      <c r="K4488" s="90"/>
      <c r="L4488" s="85"/>
      <c r="M4488" s="85"/>
      <c r="N4488" s="90">
        <v>3</v>
      </c>
      <c r="O4488" s="85">
        <v>30</v>
      </c>
      <c r="P4488" s="85">
        <v>100</v>
      </c>
      <c r="Q4488" s="70">
        <v>6350</v>
      </c>
      <c r="R4488" s="70">
        <f t="shared" si="3551"/>
        <v>190500</v>
      </c>
      <c r="S4488" s="84">
        <v>11</v>
      </c>
      <c r="T4488" s="84">
        <v>12</v>
      </c>
      <c r="U4488" s="59">
        <f t="shared" si="3552"/>
        <v>167640</v>
      </c>
      <c r="V4488" s="59">
        <f t="shared" si="3553"/>
        <v>168765</v>
      </c>
      <c r="W4488" s="59">
        <f t="shared" si="3554"/>
        <v>168765</v>
      </c>
      <c r="X4488" s="59"/>
      <c r="Y4488" s="70">
        <f>W4488</f>
        <v>168765</v>
      </c>
      <c r="Z4488" s="85">
        <v>0.3</v>
      </c>
      <c r="AA4488" s="79">
        <f t="shared" si="3544"/>
        <v>506.29500000000002</v>
      </c>
    </row>
    <row r="4489" spans="1:27" s="87" customFormat="1" ht="27" customHeight="1">
      <c r="A4489" s="624">
        <v>2438</v>
      </c>
      <c r="B4489" s="79" t="s">
        <v>26</v>
      </c>
      <c r="C4489" s="78"/>
      <c r="D4489" s="78">
        <v>20</v>
      </c>
      <c r="E4489" s="78" t="s">
        <v>29</v>
      </c>
      <c r="F4489" s="78" t="s">
        <v>29</v>
      </c>
      <c r="G4489" s="78">
        <v>1</v>
      </c>
      <c r="H4489" s="59">
        <v>8000</v>
      </c>
      <c r="I4489" s="85">
        <v>400</v>
      </c>
      <c r="J4489" s="84">
        <f t="shared" si="3550"/>
        <v>3200000</v>
      </c>
      <c r="K4489" s="85"/>
      <c r="L4489" s="85"/>
      <c r="M4489" s="85"/>
      <c r="N4489" s="90"/>
      <c r="O4489" s="85"/>
      <c r="P4489" s="85">
        <v>100</v>
      </c>
      <c r="Q4489" s="59"/>
      <c r="R4489" s="59">
        <f t="shared" si="3551"/>
        <v>0</v>
      </c>
      <c r="S4489" s="59"/>
      <c r="T4489" s="59"/>
      <c r="U4489" s="59">
        <f t="shared" si="3552"/>
        <v>0</v>
      </c>
      <c r="V4489" s="70">
        <f t="shared" si="3553"/>
        <v>3200000</v>
      </c>
      <c r="W4489" s="70">
        <f t="shared" si="3554"/>
        <v>3200000</v>
      </c>
      <c r="X4489" s="59"/>
      <c r="Y4489" s="84">
        <v>3200000</v>
      </c>
      <c r="Z4489" s="85">
        <v>0.01</v>
      </c>
      <c r="AA4489" s="79">
        <f t="shared" si="3544"/>
        <v>320</v>
      </c>
    </row>
    <row r="4490" spans="1:27" s="87" customFormat="1" ht="27" customHeight="1">
      <c r="A4490" s="624">
        <v>2439</v>
      </c>
      <c r="B4490" s="79" t="s">
        <v>25</v>
      </c>
      <c r="C4490" s="78">
        <v>3235</v>
      </c>
      <c r="D4490" s="78">
        <v>2</v>
      </c>
      <c r="E4490" s="78">
        <v>1</v>
      </c>
      <c r="F4490" s="78">
        <v>19</v>
      </c>
      <c r="G4490" s="78">
        <v>1</v>
      </c>
      <c r="H4490" s="59">
        <v>919</v>
      </c>
      <c r="I4490" s="85">
        <v>150</v>
      </c>
      <c r="J4490" s="70">
        <f t="shared" si="3550"/>
        <v>137850</v>
      </c>
      <c r="K4490" s="85"/>
      <c r="L4490" s="85"/>
      <c r="M4490" s="85"/>
      <c r="N4490" s="85"/>
      <c r="O4490" s="85"/>
      <c r="P4490" s="85">
        <v>100</v>
      </c>
      <c r="Q4490" s="59"/>
      <c r="R4490" s="59">
        <f t="shared" si="3551"/>
        <v>0</v>
      </c>
      <c r="S4490" s="59"/>
      <c r="T4490" s="59"/>
      <c r="U4490" s="59">
        <f t="shared" si="3552"/>
        <v>0</v>
      </c>
      <c r="V4490" s="59">
        <f t="shared" si="3553"/>
        <v>137850</v>
      </c>
      <c r="W4490" s="59">
        <f t="shared" si="3554"/>
        <v>137850</v>
      </c>
      <c r="X4490" s="59"/>
      <c r="Y4490" s="70">
        <v>137850</v>
      </c>
      <c r="Z4490" s="85">
        <v>0.01</v>
      </c>
      <c r="AA4490" s="79">
        <f t="shared" si="3544"/>
        <v>13.785</v>
      </c>
    </row>
    <row r="4491" spans="1:27" s="87" customFormat="1" ht="27" customHeight="1">
      <c r="A4491" s="624">
        <v>2440</v>
      </c>
      <c r="B4491" s="79" t="s">
        <v>25</v>
      </c>
      <c r="C4491" s="78">
        <v>3236</v>
      </c>
      <c r="D4491" s="78">
        <v>2</v>
      </c>
      <c r="E4491" s="78">
        <v>1</v>
      </c>
      <c r="F4491" s="78">
        <v>45</v>
      </c>
      <c r="G4491" s="78">
        <v>1</v>
      </c>
      <c r="H4491" s="59">
        <v>945</v>
      </c>
      <c r="I4491" s="85">
        <v>150</v>
      </c>
      <c r="J4491" s="70">
        <f t="shared" si="3550"/>
        <v>141750</v>
      </c>
      <c r="K4491" s="85"/>
      <c r="L4491" s="85"/>
      <c r="M4491" s="85"/>
      <c r="N4491" s="85"/>
      <c r="O4491" s="85"/>
      <c r="P4491" s="85">
        <v>100</v>
      </c>
      <c r="Q4491" s="59"/>
      <c r="R4491" s="59">
        <f t="shared" si="3551"/>
        <v>0</v>
      </c>
      <c r="S4491" s="59"/>
      <c r="T4491" s="59"/>
      <c r="U4491" s="59">
        <f t="shared" si="3552"/>
        <v>0</v>
      </c>
      <c r="V4491" s="59">
        <f t="shared" si="3553"/>
        <v>141750</v>
      </c>
      <c r="W4491" s="59">
        <f t="shared" si="3554"/>
        <v>141750</v>
      </c>
      <c r="X4491" s="59"/>
      <c r="Y4491" s="70">
        <v>141750</v>
      </c>
      <c r="Z4491" s="85">
        <v>0.01</v>
      </c>
      <c r="AA4491" s="79">
        <f t="shared" si="3544"/>
        <v>14.175000000000001</v>
      </c>
    </row>
    <row r="4492" spans="1:27" s="87" customFormat="1" ht="27" customHeight="1">
      <c r="A4492" s="624">
        <v>2441</v>
      </c>
      <c r="B4492" s="79" t="s">
        <v>25</v>
      </c>
      <c r="C4492" s="78">
        <v>1872</v>
      </c>
      <c r="D4492" s="78">
        <v>34</v>
      </c>
      <c r="E4492" s="78">
        <v>2</v>
      </c>
      <c r="F4492" s="78">
        <v>8</v>
      </c>
      <c r="G4492" s="78">
        <v>1</v>
      </c>
      <c r="H4492" s="70">
        <v>13808</v>
      </c>
      <c r="I4492" s="85">
        <v>150</v>
      </c>
      <c r="J4492" s="84">
        <f t="shared" si="3550"/>
        <v>2071200</v>
      </c>
      <c r="K4492" s="85"/>
      <c r="L4492" s="85"/>
      <c r="M4492" s="85"/>
      <c r="N4492" s="85"/>
      <c r="O4492" s="85"/>
      <c r="P4492" s="85">
        <v>100</v>
      </c>
      <c r="Q4492" s="59"/>
      <c r="R4492" s="59">
        <f t="shared" si="3551"/>
        <v>0</v>
      </c>
      <c r="S4492" s="59"/>
      <c r="T4492" s="59"/>
      <c r="U4492" s="59">
        <f t="shared" si="3552"/>
        <v>0</v>
      </c>
      <c r="V4492" s="70">
        <f t="shared" si="3553"/>
        <v>2071200</v>
      </c>
      <c r="W4492" s="70">
        <f t="shared" si="3554"/>
        <v>2071200</v>
      </c>
      <c r="X4492" s="59"/>
      <c r="Y4492" s="84">
        <v>2071200</v>
      </c>
      <c r="Z4492" s="85">
        <v>0.01</v>
      </c>
      <c r="AA4492" s="79">
        <f t="shared" si="3544"/>
        <v>207.12</v>
      </c>
    </row>
    <row r="4493" spans="1:27" s="87" customFormat="1" ht="24" customHeight="1">
      <c r="A4493" s="624">
        <v>2442</v>
      </c>
      <c r="B4493" s="79" t="s">
        <v>25</v>
      </c>
      <c r="C4493" s="78">
        <v>8389</v>
      </c>
      <c r="D4493" s="78">
        <v>0</v>
      </c>
      <c r="E4493" s="78">
        <v>2</v>
      </c>
      <c r="F4493" s="78">
        <v>2</v>
      </c>
      <c r="G4493" s="78">
        <v>2</v>
      </c>
      <c r="H4493" s="85">
        <v>202</v>
      </c>
      <c r="I4493" s="85">
        <v>400</v>
      </c>
      <c r="J4493" s="70">
        <f>H4493*I4493</f>
        <v>80800</v>
      </c>
      <c r="K4493" s="90">
        <v>1</v>
      </c>
      <c r="L4493" s="85" t="s">
        <v>226</v>
      </c>
      <c r="M4493" s="85" t="s">
        <v>202</v>
      </c>
      <c r="N4493" s="90">
        <v>2</v>
      </c>
      <c r="O4493" s="85">
        <v>693</v>
      </c>
      <c r="P4493" s="85">
        <v>100</v>
      </c>
      <c r="Q4493" s="70">
        <v>6350</v>
      </c>
      <c r="R4493" s="84">
        <f>O4493*Q4493</f>
        <v>4400550</v>
      </c>
      <c r="S4493" s="84">
        <v>31</v>
      </c>
      <c r="T4493" s="84">
        <v>85</v>
      </c>
      <c r="U4493" s="59">
        <f>R4493-R4493*T4493/100</f>
        <v>660082.5</v>
      </c>
      <c r="V4493" s="59">
        <f>J4493+U4493</f>
        <v>740882.5</v>
      </c>
      <c r="W4493" s="59">
        <f>V4493*P4493/100</f>
        <v>740882.5</v>
      </c>
      <c r="X4493" s="59" t="s">
        <v>60</v>
      </c>
      <c r="Y4493" s="92">
        <v>80800</v>
      </c>
      <c r="Z4493" s="85">
        <v>0.02</v>
      </c>
      <c r="AA4493" s="79">
        <f t="shared" si="3544"/>
        <v>16.16</v>
      </c>
    </row>
    <row r="4494" spans="1:27" s="316" customFormat="1" ht="24" customHeight="1">
      <c r="A4494" s="624">
        <v>2443</v>
      </c>
      <c r="B4494" s="79" t="s">
        <v>25</v>
      </c>
      <c r="C4494" s="78">
        <v>6323</v>
      </c>
      <c r="D4494" s="78">
        <v>0</v>
      </c>
      <c r="E4494" s="78">
        <v>3</v>
      </c>
      <c r="F4494" s="78">
        <v>9</v>
      </c>
      <c r="G4494" s="78">
        <v>1</v>
      </c>
      <c r="H4494" s="85">
        <v>309</v>
      </c>
      <c r="I4494" s="85">
        <v>400</v>
      </c>
      <c r="J4494" s="70">
        <f t="shared" ref="J4494:J4502" si="3555">H4494*I4494</f>
        <v>123600</v>
      </c>
      <c r="K4494" s="85"/>
      <c r="L4494" s="85"/>
      <c r="M4494" s="85"/>
      <c r="N4494" s="85"/>
      <c r="O4494" s="85"/>
      <c r="P4494" s="85">
        <v>100</v>
      </c>
      <c r="Q4494" s="59"/>
      <c r="R4494" s="59">
        <f t="shared" ref="R4494:R4502" si="3556">O4494*Q4494</f>
        <v>0</v>
      </c>
      <c r="S4494" s="59"/>
      <c r="T4494" s="59"/>
      <c r="U4494" s="59">
        <f t="shared" ref="U4494:U4502" si="3557">R4494-R4494*T4494/100</f>
        <v>0</v>
      </c>
      <c r="V4494" s="59">
        <f t="shared" ref="V4494:V4502" si="3558">J4494+U4494</f>
        <v>123600</v>
      </c>
      <c r="W4494" s="59">
        <f t="shared" ref="W4494:W4502" si="3559">V4494*P4494/100</f>
        <v>123600</v>
      </c>
      <c r="X4494" s="59"/>
      <c r="Y4494" s="70">
        <v>123600</v>
      </c>
      <c r="Z4494" s="85">
        <v>0.01</v>
      </c>
      <c r="AA4494" s="79">
        <f t="shared" si="3544"/>
        <v>12.36</v>
      </c>
    </row>
    <row r="4495" spans="1:27" s="316" customFormat="1" ht="24" customHeight="1">
      <c r="A4495" s="624">
        <v>2444</v>
      </c>
      <c r="B4495" s="79" t="s">
        <v>25</v>
      </c>
      <c r="C4495" s="78">
        <v>6326</v>
      </c>
      <c r="D4495" s="78">
        <v>2</v>
      </c>
      <c r="E4495" s="78">
        <v>0</v>
      </c>
      <c r="F4495" s="78">
        <v>91</v>
      </c>
      <c r="G4495" s="78">
        <v>1</v>
      </c>
      <c r="H4495" s="85">
        <v>891</v>
      </c>
      <c r="I4495" s="85">
        <v>150</v>
      </c>
      <c r="J4495" s="70">
        <f t="shared" si="3555"/>
        <v>133650</v>
      </c>
      <c r="K4495" s="85"/>
      <c r="L4495" s="85"/>
      <c r="M4495" s="85"/>
      <c r="N4495" s="85"/>
      <c r="O4495" s="85"/>
      <c r="P4495" s="85">
        <v>100</v>
      </c>
      <c r="Q4495" s="59"/>
      <c r="R4495" s="59">
        <f t="shared" si="3556"/>
        <v>0</v>
      </c>
      <c r="S4495" s="59"/>
      <c r="T4495" s="59"/>
      <c r="U4495" s="59">
        <f t="shared" si="3557"/>
        <v>0</v>
      </c>
      <c r="V4495" s="59">
        <f t="shared" si="3558"/>
        <v>133650</v>
      </c>
      <c r="W4495" s="59">
        <f t="shared" si="3559"/>
        <v>133650</v>
      </c>
      <c r="X4495" s="59"/>
      <c r="Y4495" s="70">
        <v>133650</v>
      </c>
      <c r="Z4495" s="85">
        <v>0.01</v>
      </c>
      <c r="AA4495" s="79">
        <f t="shared" si="3544"/>
        <v>13.365</v>
      </c>
    </row>
    <row r="4496" spans="1:27" s="87" customFormat="1" ht="24" customHeight="1">
      <c r="A4496" s="624">
        <v>2445</v>
      </c>
      <c r="B4496" s="79" t="s">
        <v>25</v>
      </c>
      <c r="C4496" s="78">
        <v>3344</v>
      </c>
      <c r="D4496" s="78">
        <v>2</v>
      </c>
      <c r="E4496" s="78">
        <v>0</v>
      </c>
      <c r="F4496" s="78">
        <v>91</v>
      </c>
      <c r="G4496" s="78">
        <v>1</v>
      </c>
      <c r="H4496" s="85">
        <v>891</v>
      </c>
      <c r="I4496" s="85">
        <v>150</v>
      </c>
      <c r="J4496" s="70">
        <f t="shared" si="3555"/>
        <v>133650</v>
      </c>
      <c r="K4496" s="85"/>
      <c r="L4496" s="85"/>
      <c r="M4496" s="85"/>
      <c r="N4496" s="85"/>
      <c r="O4496" s="85"/>
      <c r="P4496" s="85"/>
      <c r="Q4496" s="59"/>
      <c r="R4496" s="59">
        <f t="shared" si="3556"/>
        <v>0</v>
      </c>
      <c r="S4496" s="59"/>
      <c r="T4496" s="59"/>
      <c r="U4496" s="59">
        <f t="shared" si="3557"/>
        <v>0</v>
      </c>
      <c r="V4496" s="59">
        <f t="shared" si="3558"/>
        <v>133650</v>
      </c>
      <c r="W4496" s="59">
        <f t="shared" si="3559"/>
        <v>0</v>
      </c>
      <c r="X4496" s="59"/>
      <c r="Y4496" s="70">
        <v>133650</v>
      </c>
      <c r="Z4496" s="85">
        <v>0.01</v>
      </c>
      <c r="AA4496" s="79">
        <f t="shared" si="3544"/>
        <v>13.365</v>
      </c>
    </row>
    <row r="4497" spans="1:27" s="87" customFormat="1" ht="24" customHeight="1">
      <c r="A4497" s="624">
        <v>2446</v>
      </c>
      <c r="B4497" s="79" t="s">
        <v>25</v>
      </c>
      <c r="C4497" s="78">
        <v>8294</v>
      </c>
      <c r="D4497" s="78">
        <v>9</v>
      </c>
      <c r="E4497" s="78">
        <v>2</v>
      </c>
      <c r="F4497" s="78">
        <v>43</v>
      </c>
      <c r="G4497" s="78">
        <v>1</v>
      </c>
      <c r="H4497" s="59">
        <v>3843</v>
      </c>
      <c r="I4497" s="85">
        <v>150</v>
      </c>
      <c r="J4497" s="70">
        <f t="shared" si="3555"/>
        <v>576450</v>
      </c>
      <c r="K4497" s="85"/>
      <c r="L4497" s="85"/>
      <c r="M4497" s="85"/>
      <c r="N4497" s="85"/>
      <c r="O4497" s="85"/>
      <c r="P4497" s="85"/>
      <c r="Q4497" s="59"/>
      <c r="R4497" s="59">
        <f t="shared" si="3556"/>
        <v>0</v>
      </c>
      <c r="S4497" s="59"/>
      <c r="T4497" s="59"/>
      <c r="U4497" s="59">
        <f t="shared" si="3557"/>
        <v>0</v>
      </c>
      <c r="V4497" s="59">
        <f t="shared" si="3558"/>
        <v>576450</v>
      </c>
      <c r="W4497" s="59">
        <f t="shared" si="3559"/>
        <v>0</v>
      </c>
      <c r="X4497" s="59"/>
      <c r="Y4497" s="70">
        <f t="shared" ref="Y4497:Y4502" si="3560">J4497</f>
        <v>576450</v>
      </c>
      <c r="Z4497" s="85">
        <v>0.01</v>
      </c>
      <c r="AA4497" s="79">
        <f t="shared" si="3544"/>
        <v>57.645000000000003</v>
      </c>
    </row>
    <row r="4498" spans="1:27" s="87" customFormat="1" ht="24" customHeight="1">
      <c r="A4498" s="624">
        <v>2447</v>
      </c>
      <c r="B4498" s="79" t="s">
        <v>25</v>
      </c>
      <c r="C4498" s="78">
        <v>8291</v>
      </c>
      <c r="D4498" s="78">
        <v>6</v>
      </c>
      <c r="E4498" s="78">
        <v>2</v>
      </c>
      <c r="F4498" s="78">
        <v>56</v>
      </c>
      <c r="G4498" s="78">
        <v>1</v>
      </c>
      <c r="H4498" s="59">
        <v>2656</v>
      </c>
      <c r="I4498" s="85">
        <v>150</v>
      </c>
      <c r="J4498" s="70">
        <f t="shared" si="3555"/>
        <v>398400</v>
      </c>
      <c r="K4498" s="85"/>
      <c r="L4498" s="85"/>
      <c r="M4498" s="85"/>
      <c r="N4498" s="85"/>
      <c r="O4498" s="85"/>
      <c r="P4498" s="85"/>
      <c r="Q4498" s="59"/>
      <c r="R4498" s="59">
        <f t="shared" si="3556"/>
        <v>0</v>
      </c>
      <c r="S4498" s="59"/>
      <c r="T4498" s="59"/>
      <c r="U4498" s="59">
        <f t="shared" si="3557"/>
        <v>0</v>
      </c>
      <c r="V4498" s="59">
        <f t="shared" si="3558"/>
        <v>398400</v>
      </c>
      <c r="W4498" s="59">
        <f t="shared" si="3559"/>
        <v>0</v>
      </c>
      <c r="X4498" s="59"/>
      <c r="Y4498" s="70">
        <f t="shared" si="3560"/>
        <v>398400</v>
      </c>
      <c r="Z4498" s="85">
        <v>0.01</v>
      </c>
      <c r="AA4498" s="79">
        <f t="shared" si="3544"/>
        <v>39.840000000000003</v>
      </c>
    </row>
    <row r="4499" spans="1:27" s="87" customFormat="1" ht="24" customHeight="1">
      <c r="A4499" s="624">
        <v>2448</v>
      </c>
      <c r="B4499" s="79" t="s">
        <v>25</v>
      </c>
      <c r="C4499" s="78">
        <v>8292</v>
      </c>
      <c r="D4499" s="78">
        <v>8</v>
      </c>
      <c r="E4499" s="78">
        <v>1</v>
      </c>
      <c r="F4499" s="78">
        <v>74</v>
      </c>
      <c r="G4499" s="78">
        <v>1</v>
      </c>
      <c r="H4499" s="59">
        <v>3374</v>
      </c>
      <c r="I4499" s="85">
        <v>150</v>
      </c>
      <c r="J4499" s="70">
        <f t="shared" si="3555"/>
        <v>506100</v>
      </c>
      <c r="K4499" s="85"/>
      <c r="L4499" s="85"/>
      <c r="M4499" s="85"/>
      <c r="N4499" s="85"/>
      <c r="O4499" s="85"/>
      <c r="P4499" s="85"/>
      <c r="Q4499" s="59"/>
      <c r="R4499" s="59">
        <f t="shared" si="3556"/>
        <v>0</v>
      </c>
      <c r="S4499" s="59"/>
      <c r="T4499" s="59"/>
      <c r="U4499" s="59">
        <f t="shared" si="3557"/>
        <v>0</v>
      </c>
      <c r="V4499" s="59">
        <f t="shared" si="3558"/>
        <v>506100</v>
      </c>
      <c r="W4499" s="59">
        <f t="shared" si="3559"/>
        <v>0</v>
      </c>
      <c r="X4499" s="59"/>
      <c r="Y4499" s="70">
        <f t="shared" si="3560"/>
        <v>506100</v>
      </c>
      <c r="Z4499" s="85">
        <v>0.01</v>
      </c>
      <c r="AA4499" s="79">
        <f t="shared" si="3544"/>
        <v>50.61</v>
      </c>
    </row>
    <row r="4500" spans="1:27" s="87" customFormat="1" ht="24" customHeight="1">
      <c r="A4500" s="624">
        <v>2449</v>
      </c>
      <c r="B4500" s="79" t="s">
        <v>25</v>
      </c>
      <c r="C4500" s="78">
        <v>8295</v>
      </c>
      <c r="D4500" s="78">
        <v>4</v>
      </c>
      <c r="E4500" s="78">
        <v>1</v>
      </c>
      <c r="F4500" s="78">
        <v>46</v>
      </c>
      <c r="G4500" s="78">
        <v>1</v>
      </c>
      <c r="H4500" s="59">
        <v>1746</v>
      </c>
      <c r="I4500" s="85">
        <v>150</v>
      </c>
      <c r="J4500" s="70">
        <f t="shared" si="3555"/>
        <v>261900</v>
      </c>
      <c r="K4500" s="85"/>
      <c r="L4500" s="85"/>
      <c r="M4500" s="85"/>
      <c r="N4500" s="85"/>
      <c r="O4500" s="85"/>
      <c r="P4500" s="85"/>
      <c r="Q4500" s="59"/>
      <c r="R4500" s="59">
        <f t="shared" si="3556"/>
        <v>0</v>
      </c>
      <c r="S4500" s="59"/>
      <c r="T4500" s="59"/>
      <c r="U4500" s="59">
        <f t="shared" si="3557"/>
        <v>0</v>
      </c>
      <c r="V4500" s="59">
        <f t="shared" si="3558"/>
        <v>261900</v>
      </c>
      <c r="W4500" s="59">
        <f t="shared" si="3559"/>
        <v>0</v>
      </c>
      <c r="X4500" s="59"/>
      <c r="Y4500" s="70">
        <f t="shared" si="3560"/>
        <v>261900</v>
      </c>
      <c r="Z4500" s="85">
        <v>0.01</v>
      </c>
      <c r="AA4500" s="79">
        <f t="shared" si="3544"/>
        <v>26.19</v>
      </c>
    </row>
    <row r="4501" spans="1:27" s="87" customFormat="1" ht="24" customHeight="1">
      <c r="A4501" s="624">
        <v>2450</v>
      </c>
      <c r="B4501" s="79" t="s">
        <v>25</v>
      </c>
      <c r="C4501" s="78">
        <v>8293</v>
      </c>
      <c r="D4501" s="78">
        <v>2</v>
      </c>
      <c r="E4501" s="78">
        <v>2</v>
      </c>
      <c r="F4501" s="78">
        <v>61</v>
      </c>
      <c r="G4501" s="78">
        <v>1</v>
      </c>
      <c r="H4501" s="59">
        <v>1061</v>
      </c>
      <c r="I4501" s="85">
        <v>150</v>
      </c>
      <c r="J4501" s="70">
        <f t="shared" si="3555"/>
        <v>159150</v>
      </c>
      <c r="K4501" s="85"/>
      <c r="L4501" s="85"/>
      <c r="M4501" s="85"/>
      <c r="N4501" s="85"/>
      <c r="O4501" s="85"/>
      <c r="P4501" s="85"/>
      <c r="Q4501" s="59"/>
      <c r="R4501" s="59">
        <f t="shared" si="3556"/>
        <v>0</v>
      </c>
      <c r="S4501" s="59"/>
      <c r="T4501" s="59"/>
      <c r="U4501" s="59">
        <f t="shared" si="3557"/>
        <v>0</v>
      </c>
      <c r="V4501" s="59">
        <f t="shared" si="3558"/>
        <v>159150</v>
      </c>
      <c r="W4501" s="59">
        <f t="shared" si="3559"/>
        <v>0</v>
      </c>
      <c r="X4501" s="59"/>
      <c r="Y4501" s="70">
        <f t="shared" si="3560"/>
        <v>159150</v>
      </c>
      <c r="Z4501" s="85">
        <v>0.01</v>
      </c>
      <c r="AA4501" s="79">
        <f t="shared" si="3544"/>
        <v>15.914999999999999</v>
      </c>
    </row>
    <row r="4502" spans="1:27" s="87" customFormat="1" ht="24" customHeight="1">
      <c r="A4502" s="624">
        <v>2451</v>
      </c>
      <c r="B4502" s="79" t="s">
        <v>25</v>
      </c>
      <c r="C4502" s="78">
        <v>3365</v>
      </c>
      <c r="D4502" s="78">
        <v>25</v>
      </c>
      <c r="E4502" s="78">
        <v>0</v>
      </c>
      <c r="F4502" s="78">
        <v>85</v>
      </c>
      <c r="G4502" s="78">
        <v>1</v>
      </c>
      <c r="H4502" s="70">
        <v>10085</v>
      </c>
      <c r="I4502" s="85">
        <v>150</v>
      </c>
      <c r="J4502" s="84">
        <f t="shared" si="3555"/>
        <v>1512750</v>
      </c>
      <c r="K4502" s="85"/>
      <c r="L4502" s="85"/>
      <c r="M4502" s="85"/>
      <c r="N4502" s="85"/>
      <c r="O4502" s="85"/>
      <c r="P4502" s="85"/>
      <c r="Q4502" s="59"/>
      <c r="R4502" s="59">
        <f t="shared" si="3556"/>
        <v>0</v>
      </c>
      <c r="S4502" s="59"/>
      <c r="T4502" s="59"/>
      <c r="U4502" s="59">
        <f t="shared" si="3557"/>
        <v>0</v>
      </c>
      <c r="V4502" s="70">
        <f t="shared" si="3558"/>
        <v>1512750</v>
      </c>
      <c r="W4502" s="59">
        <f t="shared" si="3559"/>
        <v>0</v>
      </c>
      <c r="X4502" s="59"/>
      <c r="Y4502" s="84">
        <f t="shared" si="3560"/>
        <v>1512750</v>
      </c>
      <c r="Z4502" s="85">
        <v>0.01</v>
      </c>
      <c r="AA4502" s="79">
        <f t="shared" si="3544"/>
        <v>151.27500000000001</v>
      </c>
    </row>
    <row r="4503" spans="1:27" s="99" customFormat="1" ht="27" customHeight="1">
      <c r="A4503" s="624">
        <v>2452</v>
      </c>
      <c r="B4503" s="25" t="s">
        <v>25</v>
      </c>
      <c r="C4503" s="17">
        <v>8318</v>
      </c>
      <c r="D4503" s="17">
        <v>1</v>
      </c>
      <c r="E4503" s="17">
        <v>2</v>
      </c>
      <c r="F4503" s="17">
        <v>9</v>
      </c>
      <c r="G4503" s="17">
        <v>1</v>
      </c>
      <c r="H4503" s="20">
        <v>509</v>
      </c>
      <c r="I4503" s="20">
        <v>400</v>
      </c>
      <c r="J4503" s="20">
        <f>H4503*I4503</f>
        <v>203600</v>
      </c>
      <c r="K4503" s="20"/>
      <c r="L4503" s="20"/>
      <c r="M4503" s="20"/>
      <c r="N4503" s="20"/>
      <c r="O4503" s="20"/>
      <c r="P4503" s="20"/>
      <c r="Q4503" s="21"/>
      <c r="R4503" s="21">
        <f>O4503*Q4503</f>
        <v>0</v>
      </c>
      <c r="S4503" s="21"/>
      <c r="T4503" s="21"/>
      <c r="U4503" s="100">
        <f>R4503-R4503*T4503/100</f>
        <v>0</v>
      </c>
      <c r="V4503" s="100">
        <f>J4503+U4503</f>
        <v>203600</v>
      </c>
      <c r="W4503" s="100">
        <f>V4503*P4503/100</f>
        <v>0</v>
      </c>
      <c r="X4503" s="100"/>
      <c r="Y4503" s="679">
        <v>203600</v>
      </c>
      <c r="Z4503" s="20">
        <v>0.01</v>
      </c>
      <c r="AA4503" s="25">
        <f t="shared" si="3544"/>
        <v>20.36</v>
      </c>
    </row>
    <row r="4504" spans="1:27" s="99" customFormat="1" ht="27" customHeight="1">
      <c r="A4504" s="25"/>
      <c r="B4504" s="25"/>
      <c r="C4504" s="17"/>
      <c r="D4504" s="17"/>
      <c r="E4504" s="17"/>
      <c r="F4504" s="17"/>
      <c r="G4504" s="17">
        <v>2</v>
      </c>
      <c r="H4504" s="20">
        <v>100</v>
      </c>
      <c r="I4504" s="20">
        <v>400</v>
      </c>
      <c r="J4504" s="20">
        <f t="shared" ref="J4504" si="3561">H4504*I4504</f>
        <v>40000</v>
      </c>
      <c r="K4504" s="103">
        <v>1</v>
      </c>
      <c r="L4504" s="85" t="s">
        <v>226</v>
      </c>
      <c r="M4504" s="20" t="s">
        <v>59</v>
      </c>
      <c r="N4504" s="103">
        <v>2</v>
      </c>
      <c r="O4504" s="20">
        <v>180</v>
      </c>
      <c r="P4504" s="20">
        <v>100</v>
      </c>
      <c r="Q4504" s="101">
        <v>6350</v>
      </c>
      <c r="R4504" s="84">
        <f t="shared" ref="R4504" si="3562">O4504*Q4504</f>
        <v>1143000</v>
      </c>
      <c r="S4504" s="101">
        <v>6</v>
      </c>
      <c r="T4504" s="101">
        <v>6</v>
      </c>
      <c r="U4504" s="101">
        <f t="shared" ref="U4504" si="3563">R4504-R4504*T4504/100</f>
        <v>1074420</v>
      </c>
      <c r="V4504" s="101">
        <f t="shared" ref="V4504" si="3564">J4504+U4504</f>
        <v>1114420</v>
      </c>
      <c r="W4504" s="101">
        <f t="shared" ref="W4504" si="3565">V4504*P4504/100</f>
        <v>1114420</v>
      </c>
      <c r="X4504" s="101" t="s">
        <v>60</v>
      </c>
      <c r="Y4504" s="100">
        <v>40000</v>
      </c>
      <c r="Z4504" s="20">
        <v>0.02</v>
      </c>
      <c r="AA4504" s="25">
        <f t="shared" si="3544"/>
        <v>8</v>
      </c>
    </row>
    <row r="4505" spans="1:27" s="99" customFormat="1" ht="27" customHeight="1">
      <c r="A4505" s="624">
        <v>2453</v>
      </c>
      <c r="B4505" s="25" t="s">
        <v>25</v>
      </c>
      <c r="C4505" s="17">
        <v>8371</v>
      </c>
      <c r="D4505" s="17">
        <v>0</v>
      </c>
      <c r="E4505" s="17">
        <v>2</v>
      </c>
      <c r="F4505" s="17">
        <v>41</v>
      </c>
      <c r="G4505" s="17">
        <v>2</v>
      </c>
      <c r="H4505" s="100">
        <v>241</v>
      </c>
      <c r="I4505" s="20">
        <v>400</v>
      </c>
      <c r="J4505" s="100">
        <f>H4505*I4505</f>
        <v>96400</v>
      </c>
      <c r="K4505" s="103">
        <v>1</v>
      </c>
      <c r="L4505" s="85" t="s">
        <v>226</v>
      </c>
      <c r="M4505" s="20" t="s">
        <v>202</v>
      </c>
      <c r="N4505" s="103">
        <v>2</v>
      </c>
      <c r="O4505" s="20">
        <v>240</v>
      </c>
      <c r="P4505" s="20">
        <v>100</v>
      </c>
      <c r="Q4505" s="101">
        <v>6350</v>
      </c>
      <c r="R4505" s="84">
        <f>O4505*Q4505</f>
        <v>1524000</v>
      </c>
      <c r="S4505" s="101">
        <v>19</v>
      </c>
      <c r="T4505" s="101">
        <v>70</v>
      </c>
      <c r="U4505" s="21">
        <f>R4505-R4505*T4505/100</f>
        <v>457200</v>
      </c>
      <c r="V4505" s="100">
        <f>J4505+U4505</f>
        <v>553600</v>
      </c>
      <c r="W4505" s="21">
        <f>V4505*P4505/100</f>
        <v>553600</v>
      </c>
      <c r="X4505" s="21" t="s">
        <v>60</v>
      </c>
      <c r="Y4505" s="102">
        <v>96400</v>
      </c>
      <c r="Z4505" s="20">
        <v>0.02</v>
      </c>
      <c r="AA4505" s="25">
        <f t="shared" si="3544"/>
        <v>19.28</v>
      </c>
    </row>
    <row r="4506" spans="1:27" s="99" customFormat="1" ht="27" customHeight="1">
      <c r="A4506" s="624"/>
      <c r="B4506" s="25"/>
      <c r="C4506" s="17"/>
      <c r="D4506" s="17"/>
      <c r="E4506" s="17"/>
      <c r="F4506" s="17"/>
      <c r="G4506" s="17"/>
      <c r="H4506" s="100"/>
      <c r="I4506" s="20"/>
      <c r="J4506" s="100">
        <f t="shared" ref="J4506:J4509" si="3566">H4506*I4506</f>
        <v>0</v>
      </c>
      <c r="K4506" s="103">
        <v>2</v>
      </c>
      <c r="L4506" s="85" t="s">
        <v>162</v>
      </c>
      <c r="M4506" s="20" t="s">
        <v>27</v>
      </c>
      <c r="N4506" s="103">
        <v>2</v>
      </c>
      <c r="O4506" s="20">
        <v>12.5</v>
      </c>
      <c r="P4506" s="20">
        <v>100</v>
      </c>
      <c r="Q4506" s="101">
        <v>5150</v>
      </c>
      <c r="R4506" s="100">
        <f t="shared" ref="R4506:R4509" si="3567">O4506*Q4506</f>
        <v>64375</v>
      </c>
      <c r="S4506" s="101">
        <v>6</v>
      </c>
      <c r="T4506" s="101">
        <v>20</v>
      </c>
      <c r="U4506" s="21">
        <f t="shared" ref="U4506:U4509" si="3568">R4506-R4506*T4506/100</f>
        <v>51500</v>
      </c>
      <c r="V4506" s="21">
        <f t="shared" ref="V4506:V4509" si="3569">J4506+U4506</f>
        <v>51500</v>
      </c>
      <c r="W4506" s="21">
        <f t="shared" ref="W4506:W4509" si="3570">V4506*P4506/100</f>
        <v>51500</v>
      </c>
      <c r="X4506" s="21"/>
      <c r="Y4506" s="100">
        <v>0</v>
      </c>
      <c r="Z4506" s="20">
        <v>0</v>
      </c>
      <c r="AA4506" s="25">
        <f t="shared" si="3544"/>
        <v>0</v>
      </c>
    </row>
    <row r="4507" spans="1:27" s="99" customFormat="1" ht="27" customHeight="1">
      <c r="A4507" s="624"/>
      <c r="B4507" s="25"/>
      <c r="C4507" s="17"/>
      <c r="D4507" s="17"/>
      <c r="E4507" s="17"/>
      <c r="F4507" s="17"/>
      <c r="G4507" s="17"/>
      <c r="H4507" s="100"/>
      <c r="I4507" s="20"/>
      <c r="J4507" s="100"/>
      <c r="K4507" s="103">
        <v>3</v>
      </c>
      <c r="L4507" s="85" t="s">
        <v>226</v>
      </c>
      <c r="M4507" s="20" t="s">
        <v>27</v>
      </c>
      <c r="N4507" s="103">
        <v>2</v>
      </c>
      <c r="O4507" s="20">
        <v>60</v>
      </c>
      <c r="P4507" s="20">
        <v>100</v>
      </c>
      <c r="Q4507" s="101">
        <v>6350</v>
      </c>
      <c r="R4507" s="101">
        <f t="shared" si="3567"/>
        <v>381000</v>
      </c>
      <c r="S4507" s="101">
        <v>5</v>
      </c>
      <c r="T4507" s="101">
        <v>15</v>
      </c>
      <c r="U4507" s="21">
        <f t="shared" si="3568"/>
        <v>323850</v>
      </c>
      <c r="V4507" s="59">
        <f t="shared" si="3569"/>
        <v>323850</v>
      </c>
      <c r="W4507" s="21">
        <f t="shared" si="3570"/>
        <v>323850</v>
      </c>
      <c r="X4507" s="21" t="s">
        <v>60</v>
      </c>
      <c r="Y4507" s="101">
        <v>0</v>
      </c>
      <c r="Z4507" s="20">
        <v>0</v>
      </c>
      <c r="AA4507" s="25">
        <f t="shared" si="3544"/>
        <v>0</v>
      </c>
    </row>
    <row r="4508" spans="1:27" s="88" customFormat="1" ht="27" customHeight="1">
      <c r="A4508" s="624">
        <v>2454</v>
      </c>
      <c r="B4508" s="25" t="s">
        <v>25</v>
      </c>
      <c r="C4508" s="17">
        <v>7899</v>
      </c>
      <c r="D4508" s="17">
        <v>1</v>
      </c>
      <c r="E4508" s="17">
        <v>0</v>
      </c>
      <c r="F4508" s="17">
        <v>35</v>
      </c>
      <c r="G4508" s="17">
        <v>2</v>
      </c>
      <c r="H4508" s="100">
        <v>435</v>
      </c>
      <c r="I4508" s="20">
        <v>400</v>
      </c>
      <c r="J4508" s="101">
        <f t="shared" si="3566"/>
        <v>174000</v>
      </c>
      <c r="K4508" s="103"/>
      <c r="L4508" s="85"/>
      <c r="M4508" s="20"/>
      <c r="N4508" s="20"/>
      <c r="O4508" s="20"/>
      <c r="P4508" s="20"/>
      <c r="Q4508" s="21"/>
      <c r="R4508" s="21"/>
      <c r="S4508" s="21"/>
      <c r="T4508" s="21"/>
      <c r="U4508" s="21"/>
      <c r="V4508" s="59">
        <f t="shared" si="3569"/>
        <v>174000</v>
      </c>
      <c r="W4508" s="21">
        <f t="shared" si="3570"/>
        <v>0</v>
      </c>
      <c r="X4508" s="21"/>
      <c r="Y4508" s="101">
        <v>174000</v>
      </c>
      <c r="Z4508" s="20">
        <v>0.01</v>
      </c>
      <c r="AA4508" s="25">
        <f t="shared" si="3544"/>
        <v>17.399999999999999</v>
      </c>
    </row>
    <row r="4509" spans="1:27" s="88" customFormat="1" ht="27" customHeight="1">
      <c r="A4509" s="624">
        <v>2455</v>
      </c>
      <c r="B4509" s="25" t="s">
        <v>25</v>
      </c>
      <c r="C4509" s="17">
        <v>7898</v>
      </c>
      <c r="D4509" s="17">
        <v>36</v>
      </c>
      <c r="E4509" s="17">
        <v>2</v>
      </c>
      <c r="F4509" s="17">
        <v>44</v>
      </c>
      <c r="G4509" s="17">
        <v>1</v>
      </c>
      <c r="H4509" s="101">
        <v>14644</v>
      </c>
      <c r="I4509" s="20">
        <v>150</v>
      </c>
      <c r="J4509" s="84">
        <f t="shared" si="3566"/>
        <v>2196600</v>
      </c>
      <c r="K4509" s="20"/>
      <c r="L4509" s="20"/>
      <c r="M4509" s="20"/>
      <c r="N4509" s="20"/>
      <c r="O4509" s="20"/>
      <c r="P4509" s="20">
        <v>100</v>
      </c>
      <c r="Q4509" s="21"/>
      <c r="R4509" s="21">
        <f t="shared" si="3567"/>
        <v>0</v>
      </c>
      <c r="S4509" s="21"/>
      <c r="T4509" s="21"/>
      <c r="U4509" s="21">
        <f t="shared" si="3568"/>
        <v>0</v>
      </c>
      <c r="V4509" s="70">
        <f t="shared" si="3569"/>
        <v>2196600</v>
      </c>
      <c r="W4509" s="84">
        <f t="shared" si="3570"/>
        <v>2196600</v>
      </c>
      <c r="X4509" s="21"/>
      <c r="Y4509" s="84">
        <v>2196600</v>
      </c>
      <c r="Z4509" s="20">
        <v>0.01</v>
      </c>
      <c r="AA4509" s="25">
        <f t="shared" si="3544"/>
        <v>219.66</v>
      </c>
    </row>
    <row r="4510" spans="1:27" s="316" customFormat="1" ht="27" customHeight="1">
      <c r="A4510" s="624">
        <v>2456</v>
      </c>
      <c r="B4510" s="79" t="s">
        <v>25</v>
      </c>
      <c r="C4510" s="78">
        <v>8369</v>
      </c>
      <c r="D4510" s="78">
        <v>0</v>
      </c>
      <c r="E4510" s="78">
        <v>2</v>
      </c>
      <c r="F4510" s="78">
        <v>80</v>
      </c>
      <c r="G4510" s="78">
        <v>2</v>
      </c>
      <c r="H4510" s="59">
        <v>280</v>
      </c>
      <c r="I4510" s="85">
        <v>400</v>
      </c>
      <c r="J4510" s="70">
        <f>H4510*I4510</f>
        <v>112000</v>
      </c>
      <c r="K4510" s="90">
        <v>1</v>
      </c>
      <c r="L4510" s="85" t="s">
        <v>226</v>
      </c>
      <c r="M4510" s="85" t="s">
        <v>27</v>
      </c>
      <c r="N4510" s="90">
        <v>2</v>
      </c>
      <c r="O4510" s="85">
        <v>123.75</v>
      </c>
      <c r="P4510" s="85">
        <v>100</v>
      </c>
      <c r="Q4510" s="70">
        <v>6350</v>
      </c>
      <c r="R4510" s="70">
        <f>O4510*Q4510</f>
        <v>785812.5</v>
      </c>
      <c r="S4510" s="84">
        <v>41</v>
      </c>
      <c r="T4510" s="84">
        <v>93</v>
      </c>
      <c r="U4510" s="59">
        <f>R4510-R4510*T4510/100</f>
        <v>55006.875</v>
      </c>
      <c r="V4510" s="59">
        <f>J4510+U4510</f>
        <v>167006.875</v>
      </c>
      <c r="W4510" s="59">
        <f>V4510*P4510/100</f>
        <v>167006.875</v>
      </c>
      <c r="X4510" s="59" t="s">
        <v>60</v>
      </c>
      <c r="Y4510" s="315">
        <v>112000</v>
      </c>
      <c r="Z4510" s="85">
        <v>0.02</v>
      </c>
      <c r="AA4510" s="79">
        <f t="shared" si="3544"/>
        <v>22.4</v>
      </c>
    </row>
    <row r="4511" spans="1:27" s="316" customFormat="1" ht="27" customHeight="1">
      <c r="A4511" s="624"/>
      <c r="B4511" s="79"/>
      <c r="C4511" s="78"/>
      <c r="D4511" s="78"/>
      <c r="E4511" s="78"/>
      <c r="F4511" s="78"/>
      <c r="G4511" s="78"/>
      <c r="H4511" s="59"/>
      <c r="I4511" s="85"/>
      <c r="J4511" s="70">
        <f t="shared" ref="J4511:J4514" si="3571">H4511*I4511</f>
        <v>0</v>
      </c>
      <c r="K4511" s="90">
        <v>2</v>
      </c>
      <c r="L4511" s="85" t="s">
        <v>162</v>
      </c>
      <c r="M4511" s="85" t="s">
        <v>27</v>
      </c>
      <c r="N4511" s="90">
        <v>1</v>
      </c>
      <c r="O4511" s="85">
        <v>6</v>
      </c>
      <c r="P4511" s="85">
        <v>100</v>
      </c>
      <c r="Q4511" s="70">
        <v>6350</v>
      </c>
      <c r="R4511" s="70">
        <f t="shared" ref="R4511:R4514" si="3572">O4511*Q4511</f>
        <v>38100</v>
      </c>
      <c r="S4511" s="84">
        <v>38</v>
      </c>
      <c r="T4511" s="84">
        <v>93</v>
      </c>
      <c r="U4511" s="59">
        <f t="shared" ref="U4511:U4514" si="3573">R4511-R4511*T4511/100</f>
        <v>2667</v>
      </c>
      <c r="V4511" s="59">
        <f t="shared" ref="V4511:V4514" si="3574">J4511+U4511</f>
        <v>2667</v>
      </c>
      <c r="W4511" s="59">
        <f t="shared" ref="W4511:W4514" si="3575">V4511*P4511/100</f>
        <v>2667</v>
      </c>
      <c r="X4511" s="59"/>
      <c r="Y4511" s="70">
        <v>0</v>
      </c>
      <c r="Z4511" s="85">
        <v>0</v>
      </c>
      <c r="AA4511" s="79">
        <f t="shared" si="3544"/>
        <v>0</v>
      </c>
    </row>
    <row r="4512" spans="1:27" s="316" customFormat="1" ht="27" customHeight="1">
      <c r="A4512" s="624"/>
      <c r="B4512" s="79"/>
      <c r="C4512" s="78"/>
      <c r="D4512" s="78"/>
      <c r="E4512" s="78"/>
      <c r="F4512" s="78"/>
      <c r="G4512" s="78"/>
      <c r="H4512" s="59"/>
      <c r="I4512" s="85"/>
      <c r="J4512" s="70">
        <f t="shared" si="3571"/>
        <v>0</v>
      </c>
      <c r="K4512" s="90">
        <v>3</v>
      </c>
      <c r="L4512" s="85" t="s">
        <v>226</v>
      </c>
      <c r="M4512" s="85" t="s">
        <v>27</v>
      </c>
      <c r="N4512" s="90">
        <v>1</v>
      </c>
      <c r="O4512" s="85">
        <v>36</v>
      </c>
      <c r="P4512" s="85">
        <v>100</v>
      </c>
      <c r="Q4512" s="70">
        <v>6350</v>
      </c>
      <c r="R4512" s="70">
        <f t="shared" si="3572"/>
        <v>228600</v>
      </c>
      <c r="S4512" s="59">
        <v>0</v>
      </c>
      <c r="T4512" s="59">
        <v>0</v>
      </c>
      <c r="U4512" s="59">
        <f t="shared" si="3573"/>
        <v>228600</v>
      </c>
      <c r="V4512" s="59">
        <f t="shared" si="3574"/>
        <v>228600</v>
      </c>
      <c r="W4512" s="59">
        <f t="shared" si="3575"/>
        <v>228600</v>
      </c>
      <c r="X4512" s="59" t="s">
        <v>60</v>
      </c>
      <c r="Y4512" s="70">
        <v>228600</v>
      </c>
      <c r="Z4512" s="85">
        <v>0.02</v>
      </c>
      <c r="AA4512" s="79">
        <f t="shared" si="3544"/>
        <v>45.72</v>
      </c>
    </row>
    <row r="4513" spans="1:27" s="87" customFormat="1" ht="27" customHeight="1">
      <c r="A4513" s="624">
        <v>2457</v>
      </c>
      <c r="B4513" s="79" t="s">
        <v>25</v>
      </c>
      <c r="C4513" s="78">
        <v>2060</v>
      </c>
      <c r="D4513" s="78">
        <v>20</v>
      </c>
      <c r="E4513" s="78">
        <v>0</v>
      </c>
      <c r="F4513" s="78">
        <v>39</v>
      </c>
      <c r="G4513" s="78">
        <v>1</v>
      </c>
      <c r="H4513" s="59">
        <v>8039</v>
      </c>
      <c r="I4513" s="85">
        <v>100</v>
      </c>
      <c r="J4513" s="70">
        <f t="shared" si="3571"/>
        <v>803900</v>
      </c>
      <c r="K4513" s="85"/>
      <c r="L4513" s="85"/>
      <c r="M4513" s="85"/>
      <c r="N4513" s="90"/>
      <c r="O4513" s="85">
        <v>100</v>
      </c>
      <c r="P4513" s="85"/>
      <c r="Q4513" s="59"/>
      <c r="R4513" s="59">
        <f t="shared" si="3572"/>
        <v>0</v>
      </c>
      <c r="S4513" s="59"/>
      <c r="T4513" s="59"/>
      <c r="U4513" s="59">
        <f t="shared" si="3573"/>
        <v>0</v>
      </c>
      <c r="V4513" s="59">
        <f t="shared" si="3574"/>
        <v>803900</v>
      </c>
      <c r="W4513" s="59">
        <f t="shared" si="3575"/>
        <v>0</v>
      </c>
      <c r="X4513" s="59"/>
      <c r="Y4513" s="70">
        <v>803900</v>
      </c>
      <c r="Z4513" s="85">
        <v>0.01</v>
      </c>
      <c r="AA4513" s="79">
        <f t="shared" si="3544"/>
        <v>80.39</v>
      </c>
    </row>
    <row r="4514" spans="1:27" s="87" customFormat="1" ht="27" customHeight="1">
      <c r="A4514" s="624">
        <v>2458</v>
      </c>
      <c r="B4514" s="79" t="s">
        <v>25</v>
      </c>
      <c r="C4514" s="78">
        <v>3324</v>
      </c>
      <c r="D4514" s="78">
        <v>4</v>
      </c>
      <c r="E4514" s="78">
        <v>3</v>
      </c>
      <c r="F4514" s="78">
        <v>99</v>
      </c>
      <c r="G4514" s="78">
        <v>1</v>
      </c>
      <c r="H4514" s="59">
        <v>1999</v>
      </c>
      <c r="I4514" s="85">
        <v>150</v>
      </c>
      <c r="J4514" s="70">
        <f t="shared" si="3571"/>
        <v>299850</v>
      </c>
      <c r="K4514" s="85"/>
      <c r="L4514" s="85"/>
      <c r="M4514" s="85"/>
      <c r="N4514" s="85"/>
      <c r="O4514" s="85">
        <v>100</v>
      </c>
      <c r="P4514" s="85"/>
      <c r="Q4514" s="59"/>
      <c r="R4514" s="59">
        <f t="shared" si="3572"/>
        <v>0</v>
      </c>
      <c r="S4514" s="59"/>
      <c r="T4514" s="59"/>
      <c r="U4514" s="59">
        <f t="shared" si="3573"/>
        <v>0</v>
      </c>
      <c r="V4514" s="59">
        <f t="shared" si="3574"/>
        <v>299850</v>
      </c>
      <c r="W4514" s="59">
        <f t="shared" si="3575"/>
        <v>0</v>
      </c>
      <c r="X4514" s="59"/>
      <c r="Y4514" s="70">
        <v>299850</v>
      </c>
      <c r="Z4514" s="85">
        <v>0.01</v>
      </c>
      <c r="AA4514" s="79">
        <f t="shared" si="3544"/>
        <v>29.984999999999999</v>
      </c>
    </row>
    <row r="4515" spans="1:27" s="316" customFormat="1" ht="27" customHeight="1">
      <c r="A4515" s="624">
        <v>2459</v>
      </c>
      <c r="B4515" s="79" t="s">
        <v>25</v>
      </c>
      <c r="C4515" s="78">
        <v>8317</v>
      </c>
      <c r="D4515" s="78">
        <v>1</v>
      </c>
      <c r="E4515" s="78">
        <v>2</v>
      </c>
      <c r="F4515" s="78">
        <v>55</v>
      </c>
      <c r="G4515" s="78">
        <v>1</v>
      </c>
      <c r="H4515" s="85">
        <v>600</v>
      </c>
      <c r="I4515" s="85">
        <v>400</v>
      </c>
      <c r="J4515" s="70">
        <f>H4515*I4515</f>
        <v>240000</v>
      </c>
      <c r="K4515" s="85"/>
      <c r="L4515" s="85"/>
      <c r="M4515" s="85"/>
      <c r="N4515" s="85"/>
      <c r="O4515" s="85"/>
      <c r="P4515" s="85"/>
      <c r="Q4515" s="85"/>
      <c r="R4515" s="85">
        <f>O4515*Q4515</f>
        <v>0</v>
      </c>
      <c r="S4515" s="85"/>
      <c r="T4515" s="85"/>
      <c r="U4515" s="85">
        <f>R4515-R4515*T4515/100</f>
        <v>0</v>
      </c>
      <c r="V4515" s="59">
        <f>J4515+U4515</f>
        <v>240000</v>
      </c>
      <c r="W4515" s="59">
        <f>V4515*P4515/100</f>
        <v>0</v>
      </c>
      <c r="X4515" s="59"/>
      <c r="Y4515" s="315">
        <v>240000</v>
      </c>
      <c r="Z4515" s="85">
        <v>0.01</v>
      </c>
      <c r="AA4515" s="79">
        <f t="shared" si="3544"/>
        <v>24</v>
      </c>
    </row>
    <row r="4516" spans="1:27" s="316" customFormat="1" ht="27" customHeight="1">
      <c r="A4516" s="624"/>
      <c r="B4516" s="79"/>
      <c r="C4516" s="78"/>
      <c r="D4516" s="78"/>
      <c r="E4516" s="78"/>
      <c r="F4516" s="78"/>
      <c r="G4516" s="78">
        <v>2</v>
      </c>
      <c r="H4516" s="85">
        <v>55</v>
      </c>
      <c r="I4516" s="85">
        <v>400</v>
      </c>
      <c r="J4516" s="59">
        <f t="shared" ref="J4516:J4517" si="3576">H4516*I4516</f>
        <v>22000</v>
      </c>
      <c r="K4516" s="90">
        <v>1</v>
      </c>
      <c r="L4516" s="85" t="s">
        <v>226</v>
      </c>
      <c r="M4516" s="85" t="s">
        <v>59</v>
      </c>
      <c r="N4516" s="90">
        <v>2</v>
      </c>
      <c r="O4516" s="85">
        <v>144</v>
      </c>
      <c r="P4516" s="85">
        <v>100</v>
      </c>
      <c r="Q4516" s="70">
        <v>6350</v>
      </c>
      <c r="R4516" s="70">
        <f t="shared" ref="R4516:R4517" si="3577">O4516*Q4516</f>
        <v>914400</v>
      </c>
      <c r="S4516" s="84">
        <v>21</v>
      </c>
      <c r="T4516" s="84">
        <v>32</v>
      </c>
      <c r="U4516" s="59">
        <f t="shared" ref="U4516:U4517" si="3578">R4516-R4516*T4516/100</f>
        <v>621792</v>
      </c>
      <c r="V4516" s="59">
        <f t="shared" ref="V4516:V4517" si="3579">J4516+U4516</f>
        <v>643792</v>
      </c>
      <c r="W4516" s="59">
        <f t="shared" ref="W4516:W4517" si="3580">V4516*P4516/100</f>
        <v>643792</v>
      </c>
      <c r="X4516" s="59" t="s">
        <v>60</v>
      </c>
      <c r="Y4516" s="59">
        <v>22000</v>
      </c>
      <c r="Z4516" s="85">
        <v>0.02</v>
      </c>
      <c r="AA4516" s="79">
        <f t="shared" si="3544"/>
        <v>4.4000000000000004</v>
      </c>
    </row>
    <row r="4517" spans="1:27" s="316" customFormat="1" ht="27" customHeight="1">
      <c r="A4517" s="624">
        <v>2460</v>
      </c>
      <c r="B4517" s="79" t="s">
        <v>25</v>
      </c>
      <c r="C4517" s="78">
        <v>3282</v>
      </c>
      <c r="D4517" s="78">
        <v>8</v>
      </c>
      <c r="E4517" s="78">
        <v>2</v>
      </c>
      <c r="F4517" s="78">
        <v>34</v>
      </c>
      <c r="G4517" s="78">
        <v>1</v>
      </c>
      <c r="H4517" s="85">
        <v>3434</v>
      </c>
      <c r="I4517" s="85">
        <v>100</v>
      </c>
      <c r="J4517" s="70">
        <f t="shared" si="3576"/>
        <v>343400</v>
      </c>
      <c r="K4517" s="85"/>
      <c r="L4517" s="85"/>
      <c r="M4517" s="85"/>
      <c r="N4517" s="85"/>
      <c r="O4517" s="85"/>
      <c r="P4517" s="85">
        <v>100</v>
      </c>
      <c r="Q4517" s="59"/>
      <c r="R4517" s="59">
        <f t="shared" si="3577"/>
        <v>0</v>
      </c>
      <c r="S4517" s="59"/>
      <c r="T4517" s="59"/>
      <c r="U4517" s="59">
        <f t="shared" si="3578"/>
        <v>0</v>
      </c>
      <c r="V4517" s="59">
        <f t="shared" si="3579"/>
        <v>343400</v>
      </c>
      <c r="W4517" s="59">
        <f t="shared" si="3580"/>
        <v>343400</v>
      </c>
      <c r="X4517" s="59"/>
      <c r="Y4517" s="70">
        <v>343400</v>
      </c>
      <c r="Z4517" s="85">
        <v>0.01</v>
      </c>
      <c r="AA4517" s="79">
        <f t="shared" si="3544"/>
        <v>34.340000000000003</v>
      </c>
    </row>
    <row r="4518" spans="1:27" s="97" customFormat="1" ht="27" customHeight="1">
      <c r="A4518" s="624">
        <v>2461</v>
      </c>
      <c r="B4518" s="79" t="s">
        <v>25</v>
      </c>
      <c r="C4518" s="78">
        <v>8335</v>
      </c>
      <c r="D4518" s="78">
        <v>0</v>
      </c>
      <c r="E4518" s="78">
        <v>1</v>
      </c>
      <c r="F4518" s="78">
        <v>27</v>
      </c>
      <c r="G4518" s="78">
        <v>2</v>
      </c>
      <c r="H4518" s="90">
        <v>127</v>
      </c>
      <c r="I4518" s="85">
        <v>400</v>
      </c>
      <c r="J4518" s="59">
        <f>H4518*I4518</f>
        <v>50800</v>
      </c>
      <c r="K4518" s="90">
        <v>1</v>
      </c>
      <c r="L4518" s="85" t="s">
        <v>226</v>
      </c>
      <c r="M4518" s="85" t="s">
        <v>59</v>
      </c>
      <c r="N4518" s="90">
        <v>2</v>
      </c>
      <c r="O4518" s="85">
        <v>66</v>
      </c>
      <c r="P4518" s="85">
        <v>100</v>
      </c>
      <c r="Q4518" s="70">
        <v>6350</v>
      </c>
      <c r="R4518" s="70">
        <f>O4518*Q4518</f>
        <v>419100</v>
      </c>
      <c r="S4518" s="84">
        <v>6</v>
      </c>
      <c r="T4518" s="84">
        <v>6</v>
      </c>
      <c r="U4518" s="59">
        <f>R4518-R4518*T4518/100</f>
        <v>393954</v>
      </c>
      <c r="V4518" s="59">
        <f>J4518+U4518</f>
        <v>444754</v>
      </c>
      <c r="W4518" s="59">
        <f>V4518*P4518/100</f>
        <v>444754</v>
      </c>
      <c r="X4518" s="59"/>
      <c r="Y4518" s="92">
        <v>50800</v>
      </c>
      <c r="Z4518" s="85">
        <v>0.02</v>
      </c>
      <c r="AA4518" s="79">
        <f t="shared" si="3544"/>
        <v>10.16</v>
      </c>
    </row>
    <row r="4519" spans="1:27" s="97" customFormat="1" ht="27" customHeight="1">
      <c r="A4519" s="624"/>
      <c r="B4519" s="79"/>
      <c r="C4519" s="78"/>
      <c r="D4519" s="78"/>
      <c r="E4519" s="78"/>
      <c r="F4519" s="78"/>
      <c r="G4519" s="78"/>
      <c r="H4519" s="90"/>
      <c r="I4519" s="85"/>
      <c r="J4519" s="59">
        <f t="shared" ref="J4519:J4520" si="3581">H4519*I4519</f>
        <v>0</v>
      </c>
      <c r="K4519" s="90">
        <v>2</v>
      </c>
      <c r="L4519" s="85" t="s">
        <v>162</v>
      </c>
      <c r="M4519" s="85" t="s">
        <v>27</v>
      </c>
      <c r="N4519" s="90">
        <v>1</v>
      </c>
      <c r="O4519" s="85">
        <v>15</v>
      </c>
      <c r="P4519" s="85">
        <v>100</v>
      </c>
      <c r="Q4519" s="70">
        <v>5150</v>
      </c>
      <c r="R4519" s="59">
        <f t="shared" ref="R4519:R4520" si="3582">O4519*Q4519</f>
        <v>77250</v>
      </c>
      <c r="S4519" s="84">
        <v>21</v>
      </c>
      <c r="T4519" s="84">
        <v>93</v>
      </c>
      <c r="U4519" s="59">
        <f t="shared" ref="U4519:U4520" si="3583">R4519-R4519*T4519/100</f>
        <v>5407.5</v>
      </c>
      <c r="V4519" s="59">
        <f t="shared" ref="V4519:V4520" si="3584">J4519+U4519</f>
        <v>5407.5</v>
      </c>
      <c r="W4519" s="59">
        <f t="shared" ref="W4519:W4520" si="3585">V4519*P4519/100</f>
        <v>5407.5</v>
      </c>
      <c r="X4519" s="59"/>
      <c r="Y4519" s="59"/>
      <c r="Z4519" s="85"/>
      <c r="AA4519" s="79">
        <f t="shared" si="3544"/>
        <v>0</v>
      </c>
    </row>
    <row r="4520" spans="1:27" s="97" customFormat="1" ht="27" customHeight="1">
      <c r="A4520" s="624">
        <v>2462</v>
      </c>
      <c r="B4520" s="79" t="s">
        <v>25</v>
      </c>
      <c r="C4520" s="78">
        <v>1953</v>
      </c>
      <c r="D4520" s="78">
        <v>7</v>
      </c>
      <c r="E4520" s="78">
        <v>0</v>
      </c>
      <c r="F4520" s="78">
        <v>13</v>
      </c>
      <c r="G4520" s="78">
        <v>1</v>
      </c>
      <c r="H4520" s="90">
        <v>2813</v>
      </c>
      <c r="I4520" s="85">
        <v>150</v>
      </c>
      <c r="J4520" s="70">
        <f t="shared" si="3581"/>
        <v>421950</v>
      </c>
      <c r="K4520" s="85"/>
      <c r="L4520" s="85"/>
      <c r="M4520" s="85"/>
      <c r="N4520" s="85"/>
      <c r="O4520" s="85"/>
      <c r="P4520" s="85">
        <v>100</v>
      </c>
      <c r="Q4520" s="59"/>
      <c r="R4520" s="59">
        <f t="shared" si="3582"/>
        <v>0</v>
      </c>
      <c r="S4520" s="59"/>
      <c r="T4520" s="59"/>
      <c r="U4520" s="59">
        <f t="shared" si="3583"/>
        <v>0</v>
      </c>
      <c r="V4520" s="59">
        <f t="shared" si="3584"/>
        <v>421950</v>
      </c>
      <c r="W4520" s="59">
        <f t="shared" si="3585"/>
        <v>421950</v>
      </c>
      <c r="X4520" s="59"/>
      <c r="Y4520" s="70">
        <v>421950</v>
      </c>
      <c r="Z4520" s="85">
        <v>0.01</v>
      </c>
      <c r="AA4520" s="79">
        <f t="shared" si="3544"/>
        <v>42.195</v>
      </c>
    </row>
    <row r="4521" spans="1:27" s="316" customFormat="1" ht="27" customHeight="1">
      <c r="A4521" s="624">
        <v>2463</v>
      </c>
      <c r="B4521" s="79" t="s">
        <v>25</v>
      </c>
      <c r="C4521" s="78">
        <v>8339</v>
      </c>
      <c r="D4521" s="78">
        <v>1</v>
      </c>
      <c r="E4521" s="78">
        <v>0</v>
      </c>
      <c r="F4521" s="78">
        <v>24</v>
      </c>
      <c r="G4521" s="78">
        <v>2</v>
      </c>
      <c r="H4521" s="59">
        <v>424</v>
      </c>
      <c r="I4521" s="85">
        <v>100</v>
      </c>
      <c r="J4521" s="59">
        <f>H4521*I4521</f>
        <v>42400</v>
      </c>
      <c r="K4521" s="90">
        <v>1</v>
      </c>
      <c r="L4521" s="85" t="s">
        <v>226</v>
      </c>
      <c r="M4521" s="85" t="s">
        <v>202</v>
      </c>
      <c r="N4521" s="90">
        <v>2</v>
      </c>
      <c r="O4521" s="85">
        <v>380</v>
      </c>
      <c r="P4521" s="85">
        <v>100</v>
      </c>
      <c r="Q4521" s="70">
        <v>6350</v>
      </c>
      <c r="R4521" s="84">
        <f>O4521*Q4521</f>
        <v>2413000</v>
      </c>
      <c r="S4521" s="84">
        <v>21</v>
      </c>
      <c r="T4521" s="84">
        <v>80</v>
      </c>
      <c r="U4521" s="59">
        <f>R4521-R4521*T4521/100</f>
        <v>482600</v>
      </c>
      <c r="V4521" s="59">
        <f>J4521+U4521</f>
        <v>525000</v>
      </c>
      <c r="W4521" s="59">
        <f>V4521*P4521/100</f>
        <v>525000</v>
      </c>
      <c r="X4521" s="59" t="s">
        <v>60</v>
      </c>
      <c r="Y4521" s="92">
        <v>42400</v>
      </c>
      <c r="Z4521" s="85">
        <v>0.02</v>
      </c>
      <c r="AA4521" s="79">
        <f t="shared" si="3544"/>
        <v>8.48</v>
      </c>
    </row>
    <row r="4522" spans="1:27" s="316" customFormat="1" ht="27" customHeight="1">
      <c r="A4522" s="624"/>
      <c r="B4522" s="79"/>
      <c r="C4522" s="78"/>
      <c r="D4522" s="78"/>
      <c r="E4522" s="78"/>
      <c r="F4522" s="78"/>
      <c r="G4522" s="78"/>
      <c r="H4522" s="59"/>
      <c r="I4522" s="85"/>
      <c r="J4522" s="59">
        <f t="shared" ref="J4522:J4527" si="3586">H4522*I4522</f>
        <v>0</v>
      </c>
      <c r="K4522" s="90">
        <v>2</v>
      </c>
      <c r="L4522" s="85" t="s">
        <v>162</v>
      </c>
      <c r="M4522" s="85" t="s">
        <v>27</v>
      </c>
      <c r="N4522" s="90">
        <v>1</v>
      </c>
      <c r="O4522" s="85">
        <v>8</v>
      </c>
      <c r="P4522" s="85">
        <v>100</v>
      </c>
      <c r="Q4522" s="70">
        <v>5150</v>
      </c>
      <c r="R4522" s="59">
        <f t="shared" ref="R4522:R4527" si="3587">O4522*Q4522</f>
        <v>41200</v>
      </c>
      <c r="S4522" s="84">
        <v>21</v>
      </c>
      <c r="T4522" s="84">
        <v>93</v>
      </c>
      <c r="U4522" s="59">
        <f t="shared" ref="U4522:U4527" si="3588">R4522-R4522*T4522/100</f>
        <v>2884</v>
      </c>
      <c r="V4522" s="59">
        <f t="shared" ref="V4522:V4527" si="3589">J4522+U4522</f>
        <v>2884</v>
      </c>
      <c r="W4522" s="59">
        <f t="shared" ref="W4522:W4527" si="3590">V4522*P4522/100</f>
        <v>2884</v>
      </c>
      <c r="X4522" s="59"/>
      <c r="Y4522" s="59">
        <v>0</v>
      </c>
      <c r="Z4522" s="85">
        <v>0</v>
      </c>
      <c r="AA4522" s="79">
        <f t="shared" si="3544"/>
        <v>0</v>
      </c>
    </row>
    <row r="4523" spans="1:27" s="316" customFormat="1" ht="27" customHeight="1">
      <c r="A4523" s="624"/>
      <c r="B4523" s="79"/>
      <c r="C4523" s="78"/>
      <c r="D4523" s="78"/>
      <c r="E4523" s="78"/>
      <c r="F4523" s="78"/>
      <c r="G4523" s="78"/>
      <c r="H4523" s="59"/>
      <c r="I4523" s="85"/>
      <c r="J4523" s="59">
        <f t="shared" si="3586"/>
        <v>0</v>
      </c>
      <c r="K4523" s="90">
        <v>3</v>
      </c>
      <c r="L4523" s="85" t="s">
        <v>226</v>
      </c>
      <c r="M4523" s="85" t="s">
        <v>59</v>
      </c>
      <c r="N4523" s="90">
        <v>1</v>
      </c>
      <c r="O4523" s="85">
        <v>252</v>
      </c>
      <c r="P4523" s="85">
        <v>100</v>
      </c>
      <c r="Q4523" s="70">
        <v>6350</v>
      </c>
      <c r="R4523" s="84">
        <f t="shared" si="3587"/>
        <v>1600200</v>
      </c>
      <c r="S4523" s="84">
        <v>11</v>
      </c>
      <c r="T4523" s="84">
        <v>12</v>
      </c>
      <c r="U4523" s="70">
        <f t="shared" si="3588"/>
        <v>1408176</v>
      </c>
      <c r="V4523" s="70">
        <f t="shared" si="3589"/>
        <v>1408176</v>
      </c>
      <c r="W4523" s="70">
        <f t="shared" si="3590"/>
        <v>1408176</v>
      </c>
      <c r="X4523" s="59" t="s">
        <v>60</v>
      </c>
      <c r="Y4523" s="84">
        <v>0</v>
      </c>
      <c r="Z4523" s="85">
        <v>0</v>
      </c>
      <c r="AA4523" s="79">
        <f t="shared" si="3544"/>
        <v>0</v>
      </c>
    </row>
    <row r="4524" spans="1:27" s="87" customFormat="1" ht="27" customHeight="1">
      <c r="A4524" s="624"/>
      <c r="B4524" s="79"/>
      <c r="C4524" s="78"/>
      <c r="D4524" s="78"/>
      <c r="E4524" s="78"/>
      <c r="F4524" s="78"/>
      <c r="G4524" s="78"/>
      <c r="H4524" s="59"/>
      <c r="I4524" s="85"/>
      <c r="J4524" s="59">
        <f t="shared" si="3586"/>
        <v>0</v>
      </c>
      <c r="K4524" s="90"/>
      <c r="L4524" s="85"/>
      <c r="M4524" s="85"/>
      <c r="N4524" s="90">
        <v>3</v>
      </c>
      <c r="O4524" s="85">
        <v>21</v>
      </c>
      <c r="P4524" s="85">
        <v>100</v>
      </c>
      <c r="Q4524" s="70">
        <v>6350</v>
      </c>
      <c r="R4524" s="70">
        <f t="shared" si="3587"/>
        <v>133350</v>
      </c>
      <c r="S4524" s="84">
        <v>11</v>
      </c>
      <c r="T4524" s="84">
        <v>12</v>
      </c>
      <c r="U4524" s="59">
        <f t="shared" si="3588"/>
        <v>117348</v>
      </c>
      <c r="V4524" s="59">
        <f t="shared" si="3589"/>
        <v>117348</v>
      </c>
      <c r="W4524" s="59">
        <f t="shared" si="3590"/>
        <v>117348</v>
      </c>
      <c r="X4524" s="59"/>
      <c r="Y4524" s="70">
        <f>W4524</f>
        <v>117348</v>
      </c>
      <c r="Z4524" s="85">
        <v>0.3</v>
      </c>
      <c r="AA4524" s="79">
        <f t="shared" si="3544"/>
        <v>352.04400000000004</v>
      </c>
    </row>
    <row r="4525" spans="1:27" s="87" customFormat="1" ht="27" customHeight="1">
      <c r="A4525" s="624">
        <v>2464</v>
      </c>
      <c r="B4525" s="79" t="s">
        <v>25</v>
      </c>
      <c r="C4525" s="78"/>
      <c r="D4525" s="78">
        <v>1</v>
      </c>
      <c r="E4525" s="78">
        <v>1</v>
      </c>
      <c r="F4525" s="78">
        <v>55</v>
      </c>
      <c r="G4525" s="78">
        <v>1</v>
      </c>
      <c r="H4525" s="59">
        <v>555</v>
      </c>
      <c r="I4525" s="85">
        <v>100</v>
      </c>
      <c r="J4525" s="59">
        <f t="shared" si="3586"/>
        <v>55500</v>
      </c>
      <c r="K4525" s="85"/>
      <c r="L4525" s="85"/>
      <c r="M4525" s="85"/>
      <c r="N4525" s="85"/>
      <c r="O4525" s="85"/>
      <c r="P4525" s="85">
        <v>100</v>
      </c>
      <c r="Q4525" s="70"/>
      <c r="R4525" s="59">
        <f t="shared" si="3587"/>
        <v>0</v>
      </c>
      <c r="S4525" s="59"/>
      <c r="T4525" s="59"/>
      <c r="U4525" s="59">
        <f t="shared" si="3588"/>
        <v>0</v>
      </c>
      <c r="V4525" s="59">
        <f t="shared" si="3589"/>
        <v>55500</v>
      </c>
      <c r="W4525" s="59">
        <f t="shared" si="3590"/>
        <v>55500</v>
      </c>
      <c r="X4525" s="59"/>
      <c r="Y4525" s="59">
        <v>55500</v>
      </c>
      <c r="Z4525" s="85">
        <v>0.01</v>
      </c>
      <c r="AA4525" s="79">
        <f t="shared" si="3544"/>
        <v>5.55</v>
      </c>
    </row>
    <row r="4526" spans="1:27" s="680" customFormat="1" ht="27" customHeight="1">
      <c r="A4526" s="660">
        <v>2465</v>
      </c>
      <c r="B4526" s="434" t="s">
        <v>24</v>
      </c>
      <c r="C4526" s="433">
        <v>43905</v>
      </c>
      <c r="D4526" s="433">
        <v>21</v>
      </c>
      <c r="E4526" s="434">
        <v>1</v>
      </c>
      <c r="F4526" s="434">
        <v>8</v>
      </c>
      <c r="G4526" s="434">
        <v>1</v>
      </c>
      <c r="H4526" s="667">
        <v>8508</v>
      </c>
      <c r="I4526" s="436">
        <v>400</v>
      </c>
      <c r="J4526" s="84">
        <f t="shared" si="3586"/>
        <v>3403200</v>
      </c>
      <c r="K4526" s="436"/>
      <c r="L4526" s="436"/>
      <c r="M4526" s="436"/>
      <c r="N4526" s="85"/>
      <c r="O4526" s="85"/>
      <c r="P4526" s="85">
        <v>101</v>
      </c>
      <c r="Q4526" s="70"/>
      <c r="R4526" s="59">
        <f t="shared" si="3587"/>
        <v>0</v>
      </c>
      <c r="S4526" s="59"/>
      <c r="T4526" s="59"/>
      <c r="U4526" s="59">
        <f t="shared" si="3588"/>
        <v>0</v>
      </c>
      <c r="V4526" s="70">
        <f t="shared" si="3589"/>
        <v>3403200</v>
      </c>
      <c r="W4526" s="70">
        <f t="shared" si="3590"/>
        <v>3437232</v>
      </c>
      <c r="X4526" s="59" t="s">
        <v>61</v>
      </c>
      <c r="Y4526" s="59">
        <v>0</v>
      </c>
      <c r="Z4526" s="85">
        <v>0</v>
      </c>
      <c r="AA4526" s="79">
        <f t="shared" si="3544"/>
        <v>0</v>
      </c>
    </row>
    <row r="4527" spans="1:27" s="348" customFormat="1" ht="27" customHeight="1">
      <c r="A4527" s="628">
        <v>2466</v>
      </c>
      <c r="B4527" s="305" t="s">
        <v>26</v>
      </c>
      <c r="C4527" s="105">
        <v>1781</v>
      </c>
      <c r="D4527" s="105">
        <v>4</v>
      </c>
      <c r="E4527" s="105">
        <v>2</v>
      </c>
      <c r="F4527" s="105">
        <v>38</v>
      </c>
      <c r="G4527" s="105">
        <v>1</v>
      </c>
      <c r="H4527" s="300">
        <v>1838</v>
      </c>
      <c r="I4527" s="302">
        <v>125</v>
      </c>
      <c r="J4527" s="107">
        <f t="shared" si="3586"/>
        <v>229750</v>
      </c>
      <c r="K4527" s="302"/>
      <c r="L4527" s="302"/>
      <c r="M4527" s="302"/>
      <c r="N4527" s="302"/>
      <c r="O4527" s="302"/>
      <c r="P4527" s="302">
        <v>100</v>
      </c>
      <c r="Q4527" s="107"/>
      <c r="R4527" s="300">
        <f t="shared" si="3587"/>
        <v>0</v>
      </c>
      <c r="S4527" s="300"/>
      <c r="T4527" s="300"/>
      <c r="U4527" s="300">
        <f t="shared" si="3588"/>
        <v>0</v>
      </c>
      <c r="V4527" s="300">
        <f t="shared" si="3589"/>
        <v>229750</v>
      </c>
      <c r="W4527" s="300">
        <f t="shared" si="3590"/>
        <v>229750</v>
      </c>
      <c r="X4527" s="300"/>
      <c r="Y4527" s="107">
        <f>J4527</f>
        <v>229750</v>
      </c>
      <c r="Z4527" s="302">
        <v>0.01</v>
      </c>
      <c r="AA4527" s="305">
        <f t="shared" si="3544"/>
        <v>22.975000000000001</v>
      </c>
    </row>
    <row r="4528" spans="1:27" s="316" customFormat="1" ht="27" customHeight="1">
      <c r="A4528" s="624">
        <v>2467</v>
      </c>
      <c r="B4528" s="79" t="s">
        <v>24</v>
      </c>
      <c r="C4528" s="78">
        <v>45473</v>
      </c>
      <c r="D4528" s="78">
        <v>0</v>
      </c>
      <c r="E4528" s="78">
        <v>1</v>
      </c>
      <c r="F4528" s="78">
        <v>43</v>
      </c>
      <c r="G4528" s="78">
        <v>2</v>
      </c>
      <c r="H4528" s="85">
        <v>143</v>
      </c>
      <c r="I4528" s="85">
        <v>100</v>
      </c>
      <c r="J4528" s="59">
        <f>H4528*I4528</f>
        <v>14300</v>
      </c>
      <c r="K4528" s="90">
        <v>1</v>
      </c>
      <c r="L4528" s="85" t="s">
        <v>226</v>
      </c>
      <c r="M4528" s="85" t="s">
        <v>59</v>
      </c>
      <c r="N4528" s="90">
        <v>2</v>
      </c>
      <c r="O4528" s="85">
        <v>189</v>
      </c>
      <c r="P4528" s="85">
        <v>100</v>
      </c>
      <c r="Q4528" s="84">
        <v>6350</v>
      </c>
      <c r="R4528" s="84">
        <f>O4528*Q4528</f>
        <v>1200150</v>
      </c>
      <c r="S4528" s="84">
        <v>24</v>
      </c>
      <c r="T4528" s="84">
        <v>38</v>
      </c>
      <c r="U4528" s="59">
        <f>R4528-R4528*T4528/100</f>
        <v>744093</v>
      </c>
      <c r="V4528" s="59">
        <f>J4528+U4528</f>
        <v>758393</v>
      </c>
      <c r="W4528" s="59">
        <f>V4528*P4528/100</f>
        <v>758393</v>
      </c>
      <c r="X4528" s="59" t="s">
        <v>839</v>
      </c>
      <c r="Y4528" s="92">
        <v>0</v>
      </c>
      <c r="Z4528" s="85">
        <v>0</v>
      </c>
      <c r="AA4528" s="79">
        <f t="shared" si="3544"/>
        <v>0</v>
      </c>
    </row>
    <row r="4529" spans="1:27" s="306" customFormat="1" ht="27" customHeight="1">
      <c r="A4529" s="628">
        <v>2468</v>
      </c>
      <c r="B4529" s="305" t="s">
        <v>25</v>
      </c>
      <c r="C4529" s="105">
        <v>3319</v>
      </c>
      <c r="D4529" s="105">
        <v>0</v>
      </c>
      <c r="E4529" s="105">
        <v>3</v>
      </c>
      <c r="F4529" s="105">
        <v>52</v>
      </c>
      <c r="G4529" s="105">
        <v>1</v>
      </c>
      <c r="H4529" s="302">
        <v>352</v>
      </c>
      <c r="I4529" s="302">
        <v>150</v>
      </c>
      <c r="J4529" s="300">
        <f t="shared" ref="J4529" si="3591">H4529*I4529</f>
        <v>52800</v>
      </c>
      <c r="K4529" s="302"/>
      <c r="L4529" s="302"/>
      <c r="M4529" s="302"/>
      <c r="N4529" s="302"/>
      <c r="O4529" s="302"/>
      <c r="P4529" s="302"/>
      <c r="Q4529" s="300"/>
      <c r="R4529" s="300">
        <f t="shared" ref="R4529" si="3592">O4529*Q4529</f>
        <v>0</v>
      </c>
      <c r="S4529" s="300"/>
      <c r="T4529" s="300"/>
      <c r="U4529" s="300">
        <f t="shared" ref="U4529" si="3593">R4529-R4529*T4529/100</f>
        <v>0</v>
      </c>
      <c r="V4529" s="300">
        <f t="shared" ref="V4529" si="3594">J4529+U4529</f>
        <v>52800</v>
      </c>
      <c r="W4529" s="300">
        <f t="shared" ref="W4529" si="3595">V4529*P4529/100</f>
        <v>0</v>
      </c>
      <c r="X4529" s="300"/>
      <c r="Y4529" s="300">
        <f>J4529</f>
        <v>52800</v>
      </c>
      <c r="Z4529" s="302">
        <v>0.01</v>
      </c>
      <c r="AA4529" s="305">
        <f t="shared" si="3544"/>
        <v>5.28</v>
      </c>
    </row>
    <row r="4530" spans="1:27" s="99" customFormat="1" ht="27" customHeight="1">
      <c r="A4530" s="624">
        <v>2469</v>
      </c>
      <c r="B4530" s="25" t="s">
        <v>25</v>
      </c>
      <c r="C4530" s="17">
        <v>8372</v>
      </c>
      <c r="D4530" s="17">
        <v>0</v>
      </c>
      <c r="E4530" s="17">
        <v>1</v>
      </c>
      <c r="F4530" s="17">
        <v>27</v>
      </c>
      <c r="G4530" s="17">
        <v>2</v>
      </c>
      <c r="H4530" s="20">
        <v>127</v>
      </c>
      <c r="I4530" s="20">
        <v>400</v>
      </c>
      <c r="J4530" s="100">
        <f>H4530*I4530</f>
        <v>50800</v>
      </c>
      <c r="K4530" s="103">
        <v>1</v>
      </c>
      <c r="L4530" s="85" t="s">
        <v>226</v>
      </c>
      <c r="M4530" s="20" t="s">
        <v>59</v>
      </c>
      <c r="N4530" s="103">
        <v>2</v>
      </c>
      <c r="O4530" s="20">
        <v>54</v>
      </c>
      <c r="P4530" s="20">
        <v>100</v>
      </c>
      <c r="Q4530" s="101">
        <v>6350</v>
      </c>
      <c r="R4530" s="101">
        <f>O4530*Q4530</f>
        <v>342900</v>
      </c>
      <c r="S4530" s="101">
        <v>22</v>
      </c>
      <c r="T4530" s="101">
        <v>34</v>
      </c>
      <c r="U4530" s="21">
        <f>R4530-R4530*T4530/100</f>
        <v>226314</v>
      </c>
      <c r="V4530" s="100">
        <f>J4530+U4530</f>
        <v>277114</v>
      </c>
      <c r="W4530" s="21">
        <f>V4530*P4530/100</f>
        <v>277114</v>
      </c>
      <c r="X4530" s="21" t="s">
        <v>60</v>
      </c>
      <c r="Y4530" s="102">
        <v>50800</v>
      </c>
      <c r="Z4530" s="20">
        <v>0.02</v>
      </c>
      <c r="AA4530" s="25">
        <f t="shared" si="3544"/>
        <v>10.16</v>
      </c>
    </row>
    <row r="4531" spans="1:27" s="316" customFormat="1" ht="27" customHeight="1">
      <c r="A4531" s="624">
        <v>2470</v>
      </c>
      <c r="B4531" s="79" t="s">
        <v>25</v>
      </c>
      <c r="C4531" s="78">
        <v>8350</v>
      </c>
      <c r="D4531" s="78">
        <v>0</v>
      </c>
      <c r="E4531" s="78">
        <v>1</v>
      </c>
      <c r="F4531" s="78">
        <v>5</v>
      </c>
      <c r="G4531" s="78">
        <v>2</v>
      </c>
      <c r="H4531" s="59">
        <v>105</v>
      </c>
      <c r="I4531" s="85">
        <v>400</v>
      </c>
      <c r="J4531" s="59">
        <f>H4531*I4531</f>
        <v>42000</v>
      </c>
      <c r="K4531" s="90">
        <v>1</v>
      </c>
      <c r="L4531" s="85" t="s">
        <v>226</v>
      </c>
      <c r="M4531" s="85" t="s">
        <v>202</v>
      </c>
      <c r="N4531" s="90">
        <v>2</v>
      </c>
      <c r="O4531" s="85">
        <v>360</v>
      </c>
      <c r="P4531" s="85">
        <v>100</v>
      </c>
      <c r="Q4531" s="70">
        <v>6350</v>
      </c>
      <c r="R4531" s="84">
        <f>O4531*Q4531</f>
        <v>2286000</v>
      </c>
      <c r="S4531" s="84">
        <v>16</v>
      </c>
      <c r="T4531" s="84">
        <v>55</v>
      </c>
      <c r="U4531" s="70">
        <f>R4531-R4531*T4531/100</f>
        <v>1028700</v>
      </c>
      <c r="V4531" s="70">
        <f>J4531+U4531</f>
        <v>1070700</v>
      </c>
      <c r="W4531" s="70">
        <f>V4531*P4531/100</f>
        <v>1070700</v>
      </c>
      <c r="X4531" s="59" t="s">
        <v>60</v>
      </c>
      <c r="Y4531" s="92">
        <v>42000</v>
      </c>
      <c r="Z4531" s="85">
        <v>0.02</v>
      </c>
      <c r="AA4531" s="79">
        <f t="shared" si="3544"/>
        <v>8.4</v>
      </c>
    </row>
    <row r="4532" spans="1:27" s="316" customFormat="1" ht="27" customHeight="1">
      <c r="A4532" s="624">
        <v>2471</v>
      </c>
      <c r="B4532" s="79" t="s">
        <v>25</v>
      </c>
      <c r="C4532" s="78">
        <v>8325</v>
      </c>
      <c r="D4532" s="78">
        <v>8</v>
      </c>
      <c r="E4532" s="78">
        <v>1</v>
      </c>
      <c r="F4532" s="78">
        <v>28</v>
      </c>
      <c r="G4532" s="78">
        <v>1</v>
      </c>
      <c r="H4532" s="59">
        <v>3328</v>
      </c>
      <c r="I4532" s="85">
        <v>150</v>
      </c>
      <c r="J4532" s="70">
        <f t="shared" ref="J4532:J4534" si="3596">H4532*I4532</f>
        <v>499200</v>
      </c>
      <c r="K4532" s="85"/>
      <c r="L4532" s="85"/>
      <c r="M4532" s="85"/>
      <c r="N4532" s="85"/>
      <c r="O4532" s="85"/>
      <c r="P4532" s="85">
        <v>100</v>
      </c>
      <c r="Q4532" s="59"/>
      <c r="R4532" s="59">
        <f t="shared" ref="R4532:R4534" si="3597">O4532*Q4532</f>
        <v>0</v>
      </c>
      <c r="S4532" s="59"/>
      <c r="T4532" s="59"/>
      <c r="U4532" s="59">
        <f t="shared" ref="U4532:U4534" si="3598">R4532-R4532*T4532/100</f>
        <v>0</v>
      </c>
      <c r="V4532" s="59">
        <f t="shared" ref="V4532:V4534" si="3599">J4532+U4532</f>
        <v>499200</v>
      </c>
      <c r="W4532" s="59">
        <f t="shared" ref="W4532:W4534" si="3600">V4532*P4532/100</f>
        <v>499200</v>
      </c>
      <c r="X4532" s="59"/>
      <c r="Y4532" s="70">
        <v>499200</v>
      </c>
      <c r="Z4532" s="85">
        <v>0.01</v>
      </c>
      <c r="AA4532" s="79">
        <f t="shared" si="3544"/>
        <v>49.92</v>
      </c>
    </row>
    <row r="4533" spans="1:27" s="316" customFormat="1" ht="27" customHeight="1">
      <c r="A4533" s="624">
        <v>2472</v>
      </c>
      <c r="B4533" s="79" t="s">
        <v>25</v>
      </c>
      <c r="C4533" s="78">
        <v>3353</v>
      </c>
      <c r="D4533" s="78">
        <v>4</v>
      </c>
      <c r="E4533" s="78">
        <v>1</v>
      </c>
      <c r="F4533" s="78">
        <v>2</v>
      </c>
      <c r="G4533" s="78">
        <v>1</v>
      </c>
      <c r="H4533" s="59">
        <v>1702</v>
      </c>
      <c r="I4533" s="85">
        <v>100</v>
      </c>
      <c r="J4533" s="70">
        <f t="shared" si="3596"/>
        <v>170200</v>
      </c>
      <c r="K4533" s="85"/>
      <c r="L4533" s="85"/>
      <c r="M4533" s="85"/>
      <c r="N4533" s="85"/>
      <c r="O4533" s="85"/>
      <c r="P4533" s="85">
        <v>100</v>
      </c>
      <c r="Q4533" s="59"/>
      <c r="R4533" s="59">
        <f t="shared" si="3597"/>
        <v>0</v>
      </c>
      <c r="S4533" s="59"/>
      <c r="T4533" s="59"/>
      <c r="U4533" s="59">
        <f t="shared" si="3598"/>
        <v>0</v>
      </c>
      <c r="V4533" s="59">
        <f t="shared" si="3599"/>
        <v>170200</v>
      </c>
      <c r="W4533" s="59">
        <f t="shared" si="3600"/>
        <v>170200</v>
      </c>
      <c r="X4533" s="59"/>
      <c r="Y4533" s="70">
        <v>170200</v>
      </c>
      <c r="Z4533" s="85">
        <v>0.01</v>
      </c>
      <c r="AA4533" s="79">
        <f t="shared" si="3544"/>
        <v>17.02</v>
      </c>
    </row>
    <row r="4534" spans="1:27" s="87" customFormat="1" ht="27" customHeight="1">
      <c r="A4534" s="624">
        <v>2473</v>
      </c>
      <c r="B4534" s="79" t="s">
        <v>25</v>
      </c>
      <c r="C4534" s="78">
        <v>3352</v>
      </c>
      <c r="D4534" s="78">
        <v>15</v>
      </c>
      <c r="E4534" s="78">
        <v>1</v>
      </c>
      <c r="F4534" s="78">
        <v>5</v>
      </c>
      <c r="G4534" s="78">
        <v>1</v>
      </c>
      <c r="H4534" s="59">
        <v>6105</v>
      </c>
      <c r="I4534" s="85">
        <v>100</v>
      </c>
      <c r="J4534" s="70">
        <f t="shared" si="3596"/>
        <v>610500</v>
      </c>
      <c r="K4534" s="85"/>
      <c r="L4534" s="85"/>
      <c r="M4534" s="85"/>
      <c r="N4534" s="85"/>
      <c r="O4534" s="85"/>
      <c r="P4534" s="85">
        <v>100</v>
      </c>
      <c r="Q4534" s="59"/>
      <c r="R4534" s="59">
        <f t="shared" si="3597"/>
        <v>0</v>
      </c>
      <c r="S4534" s="59"/>
      <c r="T4534" s="59"/>
      <c r="U4534" s="59">
        <f t="shared" si="3598"/>
        <v>0</v>
      </c>
      <c r="V4534" s="59">
        <f t="shared" si="3599"/>
        <v>610500</v>
      </c>
      <c r="W4534" s="59">
        <f t="shared" si="3600"/>
        <v>610500</v>
      </c>
      <c r="X4534" s="59"/>
      <c r="Y4534" s="70">
        <v>610500</v>
      </c>
      <c r="Z4534" s="85">
        <v>0.01</v>
      </c>
      <c r="AA4534" s="79">
        <f t="shared" si="3544"/>
        <v>61.05</v>
      </c>
    </row>
    <row r="4535" spans="1:27" s="87" customFormat="1" ht="27" customHeight="1">
      <c r="A4535" s="624">
        <v>2474</v>
      </c>
      <c r="B4535" s="79" t="s">
        <v>25</v>
      </c>
      <c r="C4535" s="78">
        <v>3286</v>
      </c>
      <c r="D4535" s="78">
        <v>22</v>
      </c>
      <c r="E4535" s="78">
        <v>3</v>
      </c>
      <c r="F4535" s="78">
        <v>15</v>
      </c>
      <c r="G4535" s="78">
        <v>1</v>
      </c>
      <c r="H4535" s="59">
        <v>9078.25</v>
      </c>
      <c r="I4535" s="373">
        <v>150</v>
      </c>
      <c r="J4535" s="84">
        <f>H4535*I4535</f>
        <v>1361737.5</v>
      </c>
      <c r="K4535" s="85"/>
      <c r="L4535" s="85"/>
      <c r="M4535" s="85"/>
      <c r="N4535" s="85"/>
      <c r="O4535" s="85"/>
      <c r="P4535" s="85">
        <v>100</v>
      </c>
      <c r="Q4535" s="85"/>
      <c r="R4535" s="85">
        <f>O4535*Q4535</f>
        <v>0</v>
      </c>
      <c r="S4535" s="85"/>
      <c r="T4535" s="85"/>
      <c r="U4535" s="85">
        <f>R4535-R4535*T4535/100</f>
        <v>0</v>
      </c>
      <c r="V4535" s="70">
        <f>J4535+U4535</f>
        <v>1361737.5</v>
      </c>
      <c r="W4535" s="70">
        <f>V4535*P4535/100</f>
        <v>1361737.5</v>
      </c>
      <c r="X4535" s="70"/>
      <c r="Y4535" s="663">
        <v>1361738</v>
      </c>
      <c r="Z4535" s="85">
        <v>0.01</v>
      </c>
      <c r="AA4535" s="79">
        <f t="shared" si="3544"/>
        <v>136.1738</v>
      </c>
    </row>
    <row r="4536" spans="1:27" s="316" customFormat="1" ht="27" customHeight="1">
      <c r="A4536" s="624"/>
      <c r="B4536" s="79"/>
      <c r="C4536" s="78"/>
      <c r="D4536" s="78"/>
      <c r="E4536" s="78"/>
      <c r="F4536" s="78"/>
      <c r="G4536" s="78">
        <v>2</v>
      </c>
      <c r="H4536" s="59">
        <v>36.75</v>
      </c>
      <c r="I4536" s="373">
        <v>150</v>
      </c>
      <c r="J4536" s="84">
        <f t="shared" ref="J4536:J4540" si="3601">H4536*I4536</f>
        <v>5512.5</v>
      </c>
      <c r="K4536" s="90">
        <v>1</v>
      </c>
      <c r="L4536" s="85" t="s">
        <v>226</v>
      </c>
      <c r="M4536" s="85" t="s">
        <v>27</v>
      </c>
      <c r="N4536" s="90">
        <v>2</v>
      </c>
      <c r="O4536" s="85">
        <v>76</v>
      </c>
      <c r="P4536" s="85">
        <v>100</v>
      </c>
      <c r="Q4536" s="70">
        <v>6350</v>
      </c>
      <c r="R4536" s="70">
        <f t="shared" ref="R4536:R4540" si="3602">O4536*Q4536</f>
        <v>482600</v>
      </c>
      <c r="S4536" s="84">
        <v>21</v>
      </c>
      <c r="T4536" s="84">
        <v>93</v>
      </c>
      <c r="U4536" s="59">
        <f t="shared" ref="U4536:U4540" si="3603">R4536-R4536*T4536/100</f>
        <v>33782</v>
      </c>
      <c r="V4536" s="59">
        <f t="shared" ref="V4536:V4540" si="3604">J4536+U4536</f>
        <v>39294.5</v>
      </c>
      <c r="W4536" s="59">
        <f t="shared" ref="W4536:W4540" si="3605">V4536*P4536/100</f>
        <v>39294.5</v>
      </c>
      <c r="X4536" s="59" t="s">
        <v>60</v>
      </c>
      <c r="Y4536" s="59">
        <v>5513</v>
      </c>
      <c r="Z4536" s="85">
        <v>0.02</v>
      </c>
      <c r="AA4536" s="79">
        <f t="shared" si="3544"/>
        <v>1.1026</v>
      </c>
    </row>
    <row r="4537" spans="1:27" s="316" customFormat="1" ht="27" customHeight="1">
      <c r="A4537" s="624"/>
      <c r="B4537" s="79"/>
      <c r="C4537" s="78"/>
      <c r="D4537" s="78"/>
      <c r="E4537" s="78"/>
      <c r="F4537" s="78"/>
      <c r="G4537" s="78"/>
      <c r="H4537" s="59"/>
      <c r="I4537" s="373"/>
      <c r="J4537" s="70">
        <f t="shared" si="3601"/>
        <v>0</v>
      </c>
      <c r="K4537" s="90">
        <v>2</v>
      </c>
      <c r="L4537" s="85" t="s">
        <v>226</v>
      </c>
      <c r="M4537" s="85" t="s">
        <v>59</v>
      </c>
      <c r="N4537" s="90">
        <v>2</v>
      </c>
      <c r="O4537" s="85">
        <v>44</v>
      </c>
      <c r="P4537" s="85">
        <v>100</v>
      </c>
      <c r="Q4537" s="70">
        <v>6350</v>
      </c>
      <c r="R4537" s="70">
        <f t="shared" si="3602"/>
        <v>279400</v>
      </c>
      <c r="S4537" s="84">
        <v>21</v>
      </c>
      <c r="T4537" s="84">
        <v>32</v>
      </c>
      <c r="U4537" s="59">
        <f t="shared" si="3603"/>
        <v>189992</v>
      </c>
      <c r="V4537" s="59">
        <f t="shared" si="3604"/>
        <v>189992</v>
      </c>
      <c r="W4537" s="59">
        <f t="shared" si="3605"/>
        <v>189992</v>
      </c>
      <c r="X4537" s="59" t="s">
        <v>60</v>
      </c>
      <c r="Y4537" s="59">
        <v>0</v>
      </c>
      <c r="Z4537" s="85">
        <v>0</v>
      </c>
      <c r="AA4537" s="79">
        <f t="shared" si="3544"/>
        <v>0</v>
      </c>
    </row>
    <row r="4538" spans="1:27" s="316" customFormat="1" ht="27" customHeight="1">
      <c r="A4538" s="624"/>
      <c r="B4538" s="79"/>
      <c r="C4538" s="78"/>
      <c r="D4538" s="78"/>
      <c r="E4538" s="78"/>
      <c r="F4538" s="78"/>
      <c r="G4538" s="78"/>
      <c r="H4538" s="59"/>
      <c r="I4538" s="373"/>
      <c r="J4538" s="70">
        <f t="shared" si="3601"/>
        <v>0</v>
      </c>
      <c r="K4538" s="90">
        <v>3</v>
      </c>
      <c r="L4538" s="85" t="s">
        <v>162</v>
      </c>
      <c r="M4538" s="85" t="s">
        <v>27</v>
      </c>
      <c r="N4538" s="90">
        <v>2</v>
      </c>
      <c r="O4538" s="85">
        <v>27</v>
      </c>
      <c r="P4538" s="85">
        <v>100</v>
      </c>
      <c r="Q4538" s="70">
        <v>5150</v>
      </c>
      <c r="R4538" s="70">
        <f t="shared" si="3602"/>
        <v>139050</v>
      </c>
      <c r="S4538" s="84">
        <v>21</v>
      </c>
      <c r="T4538" s="84">
        <v>93</v>
      </c>
      <c r="U4538" s="59">
        <f t="shared" si="3603"/>
        <v>9733.5</v>
      </c>
      <c r="V4538" s="59">
        <f t="shared" si="3604"/>
        <v>9733.5</v>
      </c>
      <c r="W4538" s="59">
        <f t="shared" si="3605"/>
        <v>9733.5</v>
      </c>
      <c r="X4538" s="59"/>
      <c r="Y4538" s="59">
        <v>0</v>
      </c>
      <c r="Z4538" s="85">
        <v>0</v>
      </c>
      <c r="AA4538" s="79">
        <f t="shared" si="3544"/>
        <v>0</v>
      </c>
    </row>
    <row r="4539" spans="1:27" s="87" customFormat="1" ht="27" customHeight="1">
      <c r="A4539" s="624">
        <v>2475</v>
      </c>
      <c r="B4539" s="79" t="s">
        <v>25</v>
      </c>
      <c r="C4539" s="78">
        <v>3234</v>
      </c>
      <c r="D4539" s="78">
        <v>18</v>
      </c>
      <c r="E4539" s="78">
        <v>1</v>
      </c>
      <c r="F4539" s="78">
        <v>88</v>
      </c>
      <c r="G4539" s="78">
        <v>1</v>
      </c>
      <c r="H4539" s="59">
        <v>7388</v>
      </c>
      <c r="I4539" s="373">
        <v>150</v>
      </c>
      <c r="J4539" s="84">
        <f t="shared" si="3601"/>
        <v>1108200</v>
      </c>
      <c r="K4539" s="85"/>
      <c r="L4539" s="85"/>
      <c r="M4539" s="85"/>
      <c r="N4539" s="85"/>
      <c r="O4539" s="85"/>
      <c r="P4539" s="85">
        <v>100</v>
      </c>
      <c r="Q4539" s="59"/>
      <c r="R4539" s="59">
        <f t="shared" si="3602"/>
        <v>0</v>
      </c>
      <c r="S4539" s="59"/>
      <c r="T4539" s="59"/>
      <c r="U4539" s="59">
        <f t="shared" si="3603"/>
        <v>0</v>
      </c>
      <c r="V4539" s="70">
        <f t="shared" si="3604"/>
        <v>1108200</v>
      </c>
      <c r="W4539" s="70">
        <f t="shared" si="3605"/>
        <v>1108200</v>
      </c>
      <c r="X4539" s="70"/>
      <c r="Y4539" s="84">
        <v>1108200</v>
      </c>
      <c r="Z4539" s="85">
        <v>0.01</v>
      </c>
      <c r="AA4539" s="79">
        <f t="shared" si="3544"/>
        <v>110.82</v>
      </c>
    </row>
    <row r="4540" spans="1:27" s="87" customFormat="1" ht="27" customHeight="1">
      <c r="A4540" s="624">
        <v>2476</v>
      </c>
      <c r="B4540" s="79" t="s">
        <v>25</v>
      </c>
      <c r="C4540" s="78">
        <v>3333</v>
      </c>
      <c r="D4540" s="78">
        <v>29</v>
      </c>
      <c r="E4540" s="78">
        <v>0</v>
      </c>
      <c r="F4540" s="78">
        <v>90</v>
      </c>
      <c r="G4540" s="78">
        <v>1</v>
      </c>
      <c r="H4540" s="70">
        <v>11653.25</v>
      </c>
      <c r="I4540" s="373">
        <v>150</v>
      </c>
      <c r="J4540" s="84">
        <f t="shared" si="3601"/>
        <v>1747987.5</v>
      </c>
      <c r="K4540" s="85"/>
      <c r="L4540" s="85"/>
      <c r="M4540" s="85"/>
      <c r="N4540" s="85"/>
      <c r="O4540" s="85"/>
      <c r="P4540" s="85">
        <v>100</v>
      </c>
      <c r="Q4540" s="59"/>
      <c r="R4540" s="59">
        <f t="shared" si="3602"/>
        <v>0</v>
      </c>
      <c r="S4540" s="59"/>
      <c r="T4540" s="59"/>
      <c r="U4540" s="59">
        <f t="shared" si="3603"/>
        <v>0</v>
      </c>
      <c r="V4540" s="70">
        <f t="shared" si="3604"/>
        <v>1747987.5</v>
      </c>
      <c r="W4540" s="70">
        <f t="shared" si="3605"/>
        <v>1747987.5</v>
      </c>
      <c r="X4540" s="70"/>
      <c r="Y4540" s="84">
        <v>1747988</v>
      </c>
      <c r="Z4540" s="85">
        <v>0.01</v>
      </c>
      <c r="AA4540" s="79">
        <f t="shared" si="3544"/>
        <v>174.7988</v>
      </c>
    </row>
    <row r="4541" spans="1:27" s="681" customFormat="1" ht="24.95" customHeight="1">
      <c r="A4541" s="624">
        <v>2477</v>
      </c>
      <c r="B4541" s="25" t="s">
        <v>25</v>
      </c>
      <c r="C4541" s="17">
        <v>8364</v>
      </c>
      <c r="D4541" s="17">
        <v>0</v>
      </c>
      <c r="E4541" s="17">
        <v>1</v>
      </c>
      <c r="F4541" s="17">
        <v>32</v>
      </c>
      <c r="G4541" s="17">
        <v>2</v>
      </c>
      <c r="H4541" s="21">
        <v>132</v>
      </c>
      <c r="I4541" s="20">
        <v>400</v>
      </c>
      <c r="J4541" s="100">
        <f>H4541*I4541</f>
        <v>52800</v>
      </c>
      <c r="K4541" s="103">
        <v>1</v>
      </c>
      <c r="L4541" s="85" t="s">
        <v>226</v>
      </c>
      <c r="M4541" s="20" t="s">
        <v>59</v>
      </c>
      <c r="N4541" s="103">
        <v>2</v>
      </c>
      <c r="O4541" s="20">
        <v>136</v>
      </c>
      <c r="P4541" s="20">
        <v>100</v>
      </c>
      <c r="Q4541" s="101">
        <v>6350</v>
      </c>
      <c r="R4541" s="101">
        <f>O4541*Q4541</f>
        <v>863600</v>
      </c>
      <c r="S4541" s="101">
        <v>11</v>
      </c>
      <c r="T4541" s="101">
        <v>12</v>
      </c>
      <c r="U4541" s="21">
        <f>R4541-R4541*T4541/100</f>
        <v>759968</v>
      </c>
      <c r="V4541" s="100">
        <f>J4541+U4541</f>
        <v>812768</v>
      </c>
      <c r="W4541" s="21">
        <f>V4541*P4541/100</f>
        <v>812768</v>
      </c>
      <c r="X4541" s="21" t="s">
        <v>60</v>
      </c>
      <c r="Y4541" s="102">
        <v>52800</v>
      </c>
      <c r="Z4541" s="20">
        <v>0.02</v>
      </c>
      <c r="AA4541" s="25">
        <f t="shared" si="3544"/>
        <v>10.56</v>
      </c>
    </row>
    <row r="4542" spans="1:27" s="681" customFormat="1" ht="24.95" customHeight="1">
      <c r="A4542" s="624">
        <v>2478</v>
      </c>
      <c r="B4542" s="25" t="s">
        <v>25</v>
      </c>
      <c r="C4542" s="17">
        <v>3320</v>
      </c>
      <c r="D4542" s="17">
        <v>0</v>
      </c>
      <c r="E4542" s="17">
        <v>3</v>
      </c>
      <c r="F4542" s="17">
        <v>40</v>
      </c>
      <c r="G4542" s="17">
        <v>1</v>
      </c>
      <c r="H4542" s="21">
        <v>340</v>
      </c>
      <c r="I4542" s="20">
        <v>150</v>
      </c>
      <c r="J4542" s="100">
        <f t="shared" ref="J4542:J4543" si="3606">H4542*I4542</f>
        <v>51000</v>
      </c>
      <c r="K4542" s="20"/>
      <c r="L4542" s="20"/>
      <c r="M4542" s="20"/>
      <c r="N4542" s="20"/>
      <c r="O4542" s="20"/>
      <c r="P4542" s="20">
        <v>100</v>
      </c>
      <c r="Q4542" s="21"/>
      <c r="R4542" s="21">
        <f t="shared" ref="R4542:R4543" si="3607">O4542*Q4542</f>
        <v>0</v>
      </c>
      <c r="S4542" s="21"/>
      <c r="T4542" s="21"/>
      <c r="U4542" s="21">
        <f t="shared" ref="U4542:U4543" si="3608">R4542-R4542*T4542/100</f>
        <v>0</v>
      </c>
      <c r="V4542" s="21">
        <f t="shared" ref="V4542:V4543" si="3609">J4542+U4542</f>
        <v>51000</v>
      </c>
      <c r="W4542" s="21">
        <f t="shared" ref="W4542:W4543" si="3610">V4542*P4542/100</f>
        <v>51000</v>
      </c>
      <c r="X4542" s="21"/>
      <c r="Y4542" s="100">
        <v>51000</v>
      </c>
      <c r="Z4542" s="20">
        <v>0.01</v>
      </c>
      <c r="AA4542" s="25">
        <f t="shared" si="3544"/>
        <v>5.0999999999999996</v>
      </c>
    </row>
    <row r="4543" spans="1:27" s="681" customFormat="1" ht="24.95" customHeight="1">
      <c r="A4543" s="624">
        <v>2479</v>
      </c>
      <c r="B4543" s="25" t="s">
        <v>25</v>
      </c>
      <c r="C4543" s="17">
        <v>5621</v>
      </c>
      <c r="D4543" s="17">
        <v>12</v>
      </c>
      <c r="E4543" s="17">
        <v>3</v>
      </c>
      <c r="F4543" s="17">
        <v>24</v>
      </c>
      <c r="G4543" s="17">
        <v>1</v>
      </c>
      <c r="H4543" s="100">
        <v>5124</v>
      </c>
      <c r="I4543" s="20">
        <v>150</v>
      </c>
      <c r="J4543" s="101">
        <f t="shared" si="3606"/>
        <v>768600</v>
      </c>
      <c r="K4543" s="20"/>
      <c r="L4543" s="20"/>
      <c r="M4543" s="20"/>
      <c r="N4543" s="20"/>
      <c r="O4543" s="20"/>
      <c r="P4543" s="20">
        <v>100</v>
      </c>
      <c r="Q4543" s="21"/>
      <c r="R4543" s="21">
        <f t="shared" si="3607"/>
        <v>0</v>
      </c>
      <c r="S4543" s="21"/>
      <c r="T4543" s="21"/>
      <c r="U4543" s="21">
        <f t="shared" si="3608"/>
        <v>0</v>
      </c>
      <c r="V4543" s="100">
        <f t="shared" si="3609"/>
        <v>768600</v>
      </c>
      <c r="W4543" s="21">
        <f t="shared" si="3610"/>
        <v>768600</v>
      </c>
      <c r="X4543" s="21"/>
      <c r="Y4543" s="101">
        <v>758600</v>
      </c>
      <c r="Z4543" s="20">
        <v>0.01</v>
      </c>
      <c r="AA4543" s="25">
        <f t="shared" si="3544"/>
        <v>75.86</v>
      </c>
    </row>
    <row r="4544" spans="1:27" s="644" customFormat="1" ht="24.95" customHeight="1">
      <c r="A4544" s="624">
        <v>2480</v>
      </c>
      <c r="B4544" s="79" t="s">
        <v>25</v>
      </c>
      <c r="C4544" s="78">
        <v>6351</v>
      </c>
      <c r="D4544" s="78">
        <v>0</v>
      </c>
      <c r="E4544" s="78">
        <v>3</v>
      </c>
      <c r="F4544" s="78">
        <v>90</v>
      </c>
      <c r="G4544" s="78">
        <v>2</v>
      </c>
      <c r="H4544" s="59">
        <v>390</v>
      </c>
      <c r="I4544" s="85">
        <v>100</v>
      </c>
      <c r="J4544" s="85">
        <f>H4544*I4544</f>
        <v>39000</v>
      </c>
      <c r="K4544" s="90">
        <v>1</v>
      </c>
      <c r="L4544" s="85" t="s">
        <v>226</v>
      </c>
      <c r="M4544" s="85" t="s">
        <v>202</v>
      </c>
      <c r="N4544" s="90">
        <v>2</v>
      </c>
      <c r="O4544" s="85">
        <v>236</v>
      </c>
      <c r="P4544" s="85">
        <v>100</v>
      </c>
      <c r="Q4544" s="84">
        <v>6350</v>
      </c>
      <c r="R4544" s="84">
        <f>O4544*Q4544</f>
        <v>1498600</v>
      </c>
      <c r="S4544" s="84">
        <v>11</v>
      </c>
      <c r="T4544" s="84">
        <v>34</v>
      </c>
      <c r="U4544" s="70">
        <f>R4544-R4544*T4544/100</f>
        <v>989076</v>
      </c>
      <c r="V4544" s="70">
        <f>J4544+U4544</f>
        <v>1028076</v>
      </c>
      <c r="W4544" s="70">
        <f>V4544*P4544/100</f>
        <v>1028076</v>
      </c>
      <c r="X4544" s="59" t="s">
        <v>60</v>
      </c>
      <c r="Y4544" s="92">
        <v>39000</v>
      </c>
      <c r="Z4544" s="85">
        <v>0.02</v>
      </c>
      <c r="AA4544" s="79">
        <f t="shared" si="3544"/>
        <v>7.8</v>
      </c>
    </row>
    <row r="4545" spans="1:27" s="411" customFormat="1" ht="24.95" customHeight="1">
      <c r="A4545" s="628">
        <v>2481</v>
      </c>
      <c r="B4545" s="305" t="s">
        <v>25</v>
      </c>
      <c r="C4545" s="105">
        <v>5992</v>
      </c>
      <c r="D4545" s="105">
        <v>7</v>
      </c>
      <c r="E4545" s="105">
        <v>3</v>
      </c>
      <c r="F4545" s="105">
        <v>14</v>
      </c>
      <c r="G4545" s="105">
        <v>1</v>
      </c>
      <c r="H4545" s="300">
        <v>3114</v>
      </c>
      <c r="I4545" s="302">
        <v>150</v>
      </c>
      <c r="J4545" s="302">
        <f t="shared" ref="J4545:J4546" si="3611">H4545*I4545</f>
        <v>467100</v>
      </c>
      <c r="K4545" s="302"/>
      <c r="L4545" s="302"/>
      <c r="M4545" s="302"/>
      <c r="N4545" s="302"/>
      <c r="O4545" s="302"/>
      <c r="P4545" s="302">
        <v>100</v>
      </c>
      <c r="Q4545" s="300"/>
      <c r="R4545" s="300">
        <f t="shared" ref="R4545:R4546" si="3612">O4545*Q4545</f>
        <v>0</v>
      </c>
      <c r="S4545" s="300"/>
      <c r="T4545" s="300"/>
      <c r="U4545" s="300">
        <f t="shared" ref="U4545:U4546" si="3613">R4545-R4545*T4545/100</f>
        <v>0</v>
      </c>
      <c r="V4545" s="300">
        <f t="shared" ref="V4545:V4546" si="3614">J4545+U4545</f>
        <v>467100</v>
      </c>
      <c r="W4545" s="300">
        <f t="shared" ref="W4545:W4546" si="3615">V4545*P4545/100</f>
        <v>467100</v>
      </c>
      <c r="X4545" s="300"/>
      <c r="Y4545" s="107">
        <f>J4545</f>
        <v>467100</v>
      </c>
      <c r="Z4545" s="302">
        <v>0.01</v>
      </c>
      <c r="AA4545" s="305">
        <f t="shared" si="3544"/>
        <v>46.71</v>
      </c>
    </row>
    <row r="4546" spans="1:27" s="682" customFormat="1" ht="24.95" customHeight="1">
      <c r="A4546" s="628">
        <v>2482</v>
      </c>
      <c r="B4546" s="305" t="s">
        <v>25</v>
      </c>
      <c r="C4546" s="105">
        <v>6340</v>
      </c>
      <c r="D4546" s="105">
        <v>1</v>
      </c>
      <c r="E4546" s="105">
        <v>1</v>
      </c>
      <c r="F4546" s="105">
        <v>3</v>
      </c>
      <c r="G4546" s="105">
        <v>1</v>
      </c>
      <c r="H4546" s="300">
        <v>503</v>
      </c>
      <c r="I4546" s="302">
        <v>150</v>
      </c>
      <c r="J4546" s="302">
        <f t="shared" si="3611"/>
        <v>75450</v>
      </c>
      <c r="K4546" s="302"/>
      <c r="L4546" s="302"/>
      <c r="M4546" s="302"/>
      <c r="N4546" s="302"/>
      <c r="O4546" s="302"/>
      <c r="P4546" s="302">
        <v>100</v>
      </c>
      <c r="Q4546" s="300"/>
      <c r="R4546" s="300">
        <f t="shared" si="3612"/>
        <v>0</v>
      </c>
      <c r="S4546" s="300"/>
      <c r="T4546" s="300"/>
      <c r="U4546" s="300">
        <f t="shared" si="3613"/>
        <v>0</v>
      </c>
      <c r="V4546" s="300">
        <f t="shared" si="3614"/>
        <v>75450</v>
      </c>
      <c r="W4546" s="300">
        <f t="shared" si="3615"/>
        <v>75450</v>
      </c>
      <c r="X4546" s="300"/>
      <c r="Y4546" s="107">
        <f>J4546</f>
        <v>75450</v>
      </c>
      <c r="Z4546" s="302">
        <v>0.01</v>
      </c>
      <c r="AA4546" s="305">
        <f t="shared" si="3544"/>
        <v>7.5449999999999999</v>
      </c>
    </row>
    <row r="4547" spans="1:27" s="316" customFormat="1" ht="27" customHeight="1">
      <c r="A4547" s="624">
        <v>2483</v>
      </c>
      <c r="B4547" s="79" t="s">
        <v>25</v>
      </c>
      <c r="C4547" s="78">
        <v>8391</v>
      </c>
      <c r="D4547" s="78">
        <v>0</v>
      </c>
      <c r="E4547" s="78">
        <v>0</v>
      </c>
      <c r="F4547" s="78">
        <v>91</v>
      </c>
      <c r="G4547" s="78">
        <v>2</v>
      </c>
      <c r="H4547" s="85">
        <v>91</v>
      </c>
      <c r="I4547" s="85">
        <v>400</v>
      </c>
      <c r="J4547" s="59">
        <f>H4547*I4547</f>
        <v>36400</v>
      </c>
      <c r="K4547" s="90">
        <v>1</v>
      </c>
      <c r="L4547" s="85" t="s">
        <v>226</v>
      </c>
      <c r="M4547" s="85" t="s">
        <v>59</v>
      </c>
      <c r="N4547" s="90">
        <v>2</v>
      </c>
      <c r="O4547" s="85">
        <v>135</v>
      </c>
      <c r="P4547" s="85">
        <v>100</v>
      </c>
      <c r="Q4547" s="70">
        <v>6350</v>
      </c>
      <c r="R4547" s="70">
        <f>O4547*Q4547</f>
        <v>857250</v>
      </c>
      <c r="S4547" s="84">
        <v>16</v>
      </c>
      <c r="T4547" s="84">
        <v>22</v>
      </c>
      <c r="U4547" s="59">
        <f>R4547-R4547*T4547/100</f>
        <v>668655</v>
      </c>
      <c r="V4547" s="59">
        <f>J4547+U4547</f>
        <v>705055</v>
      </c>
      <c r="W4547" s="59">
        <f>V4547*P4547/100</f>
        <v>705055</v>
      </c>
      <c r="X4547" s="85" t="s">
        <v>60</v>
      </c>
      <c r="Y4547" s="611">
        <v>36400</v>
      </c>
      <c r="Z4547" s="85">
        <v>0.02</v>
      </c>
      <c r="AA4547" s="79">
        <f t="shared" si="3544"/>
        <v>7.28</v>
      </c>
    </row>
    <row r="4548" spans="1:27" s="316" customFormat="1" ht="27" customHeight="1">
      <c r="A4548" s="79"/>
      <c r="B4548" s="79"/>
      <c r="C4548" s="79"/>
      <c r="D4548" s="79"/>
      <c r="E4548" s="79"/>
      <c r="F4548" s="79"/>
      <c r="G4548" s="79"/>
      <c r="H4548" s="85"/>
      <c r="I4548" s="85"/>
      <c r="J4548" s="59">
        <f t="shared" ref="J4548" si="3616">H4548*I4548</f>
        <v>0</v>
      </c>
      <c r="K4548" s="90">
        <v>2</v>
      </c>
      <c r="L4548" s="85" t="s">
        <v>162</v>
      </c>
      <c r="M4548" s="85" t="s">
        <v>27</v>
      </c>
      <c r="N4548" s="90">
        <v>2</v>
      </c>
      <c r="O4548" s="85">
        <v>5</v>
      </c>
      <c r="P4548" s="85">
        <v>100</v>
      </c>
      <c r="Q4548" s="70">
        <v>5150</v>
      </c>
      <c r="R4548" s="59">
        <f t="shared" ref="R4548" si="3617">O4548*Q4548</f>
        <v>25750</v>
      </c>
      <c r="S4548" s="84">
        <v>16</v>
      </c>
      <c r="T4548" s="84">
        <v>72</v>
      </c>
      <c r="U4548" s="59">
        <f t="shared" ref="U4548" si="3618">R4548-R4548*T4548/100</f>
        <v>7210</v>
      </c>
      <c r="V4548" s="59">
        <f t="shared" ref="V4548" si="3619">J4548+U4548</f>
        <v>7210</v>
      </c>
      <c r="W4548" s="59">
        <f t="shared" ref="W4548" si="3620">V4548*P4548/100</f>
        <v>7210</v>
      </c>
      <c r="X4548" s="85"/>
      <c r="Y4548" s="85">
        <v>0</v>
      </c>
      <c r="Z4548" s="85">
        <v>0</v>
      </c>
      <c r="AA4548" s="79">
        <f t="shared" ref="AA4548:AA4563" si="3621">Y4548*Z4548/100</f>
        <v>0</v>
      </c>
    </row>
    <row r="4549" spans="1:27" s="97" customFormat="1" ht="27" customHeight="1">
      <c r="A4549" s="624">
        <v>2484</v>
      </c>
      <c r="B4549" s="79" t="s">
        <v>25</v>
      </c>
      <c r="C4549" s="78">
        <v>8324</v>
      </c>
      <c r="D4549" s="78">
        <v>0</v>
      </c>
      <c r="E4549" s="78">
        <v>1</v>
      </c>
      <c r="F4549" s="78">
        <v>14</v>
      </c>
      <c r="G4549" s="78">
        <v>2</v>
      </c>
      <c r="H4549" s="85">
        <v>114</v>
      </c>
      <c r="I4549" s="85">
        <v>400</v>
      </c>
      <c r="J4549" s="59">
        <f>H4549*I4549</f>
        <v>45600</v>
      </c>
      <c r="K4549" s="90">
        <v>1</v>
      </c>
      <c r="L4549" s="85" t="s">
        <v>226</v>
      </c>
      <c r="M4549" s="85" t="s">
        <v>202</v>
      </c>
      <c r="N4549" s="90">
        <v>2</v>
      </c>
      <c r="O4549" s="85">
        <v>360</v>
      </c>
      <c r="P4549" s="85">
        <v>100</v>
      </c>
      <c r="Q4549" s="70">
        <v>6350</v>
      </c>
      <c r="R4549" s="84">
        <f>O4549*Q4549</f>
        <v>2286000</v>
      </c>
      <c r="S4549" s="84">
        <v>26</v>
      </c>
      <c r="T4549" s="84">
        <v>85</v>
      </c>
      <c r="U4549" s="59">
        <f>R4549-R4549*T4549/100</f>
        <v>342900</v>
      </c>
      <c r="V4549" s="59">
        <f>J4549+U4549</f>
        <v>388500</v>
      </c>
      <c r="W4549" s="59">
        <f>V4549*P4549/100</f>
        <v>388500</v>
      </c>
      <c r="X4549" s="59" t="s">
        <v>60</v>
      </c>
      <c r="Y4549" s="92">
        <v>45600</v>
      </c>
      <c r="Z4549" s="85">
        <v>0.02</v>
      </c>
      <c r="AA4549" s="79">
        <f t="shared" si="3621"/>
        <v>9.1199999999999992</v>
      </c>
    </row>
    <row r="4550" spans="1:27" s="97" customFormat="1" ht="27" customHeight="1">
      <c r="A4550" s="624"/>
      <c r="B4550" s="79"/>
      <c r="C4550" s="78"/>
      <c r="D4550" s="78"/>
      <c r="E4550" s="78"/>
      <c r="F4550" s="78"/>
      <c r="G4550" s="78"/>
      <c r="H4550" s="59"/>
      <c r="I4550" s="85"/>
      <c r="J4550" s="59">
        <f t="shared" ref="J4550:J4551" si="3622">H4550*I4550</f>
        <v>0</v>
      </c>
      <c r="K4550" s="90">
        <v>2</v>
      </c>
      <c r="L4550" s="85" t="s">
        <v>162</v>
      </c>
      <c r="M4550" s="85" t="s">
        <v>27</v>
      </c>
      <c r="N4550" s="90">
        <v>2</v>
      </c>
      <c r="O4550" s="85">
        <v>6</v>
      </c>
      <c r="P4550" s="85">
        <v>100</v>
      </c>
      <c r="Q4550" s="70">
        <v>5150</v>
      </c>
      <c r="R4550" s="59">
        <f t="shared" ref="R4550:R4551" si="3623">O4550*Q4550</f>
        <v>30900</v>
      </c>
      <c r="S4550" s="84">
        <v>26</v>
      </c>
      <c r="T4550" s="84">
        <v>93</v>
      </c>
      <c r="U4550" s="59">
        <f t="shared" ref="U4550:U4551" si="3624">R4550-R4550*T4550/100</f>
        <v>2163</v>
      </c>
      <c r="V4550" s="59">
        <f t="shared" ref="V4550:V4551" si="3625">J4550+U4550</f>
        <v>2163</v>
      </c>
      <c r="W4550" s="59">
        <f t="shared" ref="W4550:W4551" si="3626">V4550*P4550/100</f>
        <v>2163</v>
      </c>
      <c r="X4550" s="59"/>
      <c r="Y4550" s="59">
        <v>0</v>
      </c>
      <c r="Z4550" s="85">
        <v>0</v>
      </c>
      <c r="AA4550" s="79">
        <f t="shared" si="3621"/>
        <v>0</v>
      </c>
    </row>
    <row r="4551" spans="1:27" s="97" customFormat="1" ht="27" customHeight="1">
      <c r="A4551" s="624">
        <v>2485</v>
      </c>
      <c r="B4551" s="79" t="s">
        <v>25</v>
      </c>
      <c r="C4551" s="78">
        <v>5732</v>
      </c>
      <c r="D4551" s="78">
        <v>14</v>
      </c>
      <c r="E4551" s="78">
        <v>1</v>
      </c>
      <c r="F4551" s="78">
        <v>32</v>
      </c>
      <c r="G4551" s="78">
        <v>1</v>
      </c>
      <c r="H4551" s="59">
        <v>5732</v>
      </c>
      <c r="I4551" s="85">
        <v>150</v>
      </c>
      <c r="J4551" s="70">
        <f t="shared" si="3622"/>
        <v>859800</v>
      </c>
      <c r="K4551" s="85"/>
      <c r="L4551" s="85"/>
      <c r="M4551" s="85"/>
      <c r="N4551" s="85"/>
      <c r="O4551" s="85"/>
      <c r="P4551" s="85">
        <v>100</v>
      </c>
      <c r="Q4551" s="59"/>
      <c r="R4551" s="59">
        <f t="shared" si="3623"/>
        <v>0</v>
      </c>
      <c r="S4551" s="59"/>
      <c r="T4551" s="59"/>
      <c r="U4551" s="59">
        <f t="shared" si="3624"/>
        <v>0</v>
      </c>
      <c r="V4551" s="59">
        <f t="shared" si="3625"/>
        <v>859800</v>
      </c>
      <c r="W4551" s="59">
        <f t="shared" si="3626"/>
        <v>859800</v>
      </c>
      <c r="X4551" s="59"/>
      <c r="Y4551" s="70">
        <v>859800</v>
      </c>
      <c r="Z4551" s="85">
        <v>0.01</v>
      </c>
      <c r="AA4551" s="79">
        <f t="shared" si="3621"/>
        <v>85.98</v>
      </c>
    </row>
    <row r="4552" spans="1:27" s="99" customFormat="1" ht="27" customHeight="1">
      <c r="A4552" s="624">
        <v>2486</v>
      </c>
      <c r="B4552" s="25" t="s">
        <v>25</v>
      </c>
      <c r="C4552" s="17">
        <v>8323</v>
      </c>
      <c r="D4552" s="17">
        <v>0</v>
      </c>
      <c r="E4552" s="17">
        <v>1</v>
      </c>
      <c r="F4552" s="17">
        <v>98</v>
      </c>
      <c r="G4552" s="17">
        <v>2</v>
      </c>
      <c r="H4552" s="100">
        <v>198</v>
      </c>
      <c r="I4552" s="20">
        <v>400</v>
      </c>
      <c r="J4552" s="101">
        <f>H4552*I4552</f>
        <v>79200</v>
      </c>
      <c r="K4552" s="103">
        <v>1</v>
      </c>
      <c r="L4552" s="85" t="s">
        <v>226</v>
      </c>
      <c r="M4552" s="20" t="s">
        <v>59</v>
      </c>
      <c r="N4552" s="103">
        <v>2</v>
      </c>
      <c r="O4552" s="20">
        <v>275.5</v>
      </c>
      <c r="P4552" s="20">
        <v>100</v>
      </c>
      <c r="Q4552" s="101">
        <v>6350</v>
      </c>
      <c r="R4552" s="84">
        <f>O4552*Q4552</f>
        <v>1749425</v>
      </c>
      <c r="S4552" s="101">
        <v>21</v>
      </c>
      <c r="T4552" s="101">
        <v>32</v>
      </c>
      <c r="U4552" s="101">
        <f>R4552-R4552*T4552/100</f>
        <v>1189609</v>
      </c>
      <c r="V4552" s="101">
        <f>J4552+U4552</f>
        <v>1268809</v>
      </c>
      <c r="W4552" s="101">
        <f>V4552*P4552/100</f>
        <v>1268809</v>
      </c>
      <c r="X4552" s="100" t="s">
        <v>60</v>
      </c>
      <c r="Y4552" s="102">
        <v>79200</v>
      </c>
      <c r="Z4552" s="20">
        <v>0.02</v>
      </c>
      <c r="AA4552" s="25">
        <f t="shared" si="3621"/>
        <v>15.84</v>
      </c>
    </row>
    <row r="4553" spans="1:27" s="99" customFormat="1" ht="27" customHeight="1">
      <c r="A4553" s="624">
        <v>2487</v>
      </c>
      <c r="B4553" s="25" t="s">
        <v>25</v>
      </c>
      <c r="C4553" s="17">
        <v>3326</v>
      </c>
      <c r="D4553" s="17">
        <v>12</v>
      </c>
      <c r="E4553" s="17">
        <v>3</v>
      </c>
      <c r="F4553" s="17">
        <v>39</v>
      </c>
      <c r="G4553" s="17">
        <v>1</v>
      </c>
      <c r="H4553" s="100">
        <v>5139</v>
      </c>
      <c r="I4553" s="20">
        <v>100</v>
      </c>
      <c r="J4553" s="101">
        <f t="shared" ref="J4553" si="3627">H4553*I4553</f>
        <v>513900</v>
      </c>
      <c r="K4553" s="20"/>
      <c r="L4553" s="20"/>
      <c r="M4553" s="20"/>
      <c r="N4553" s="20"/>
      <c r="O4553" s="20"/>
      <c r="P4553" s="20">
        <v>100</v>
      </c>
      <c r="Q4553" s="100"/>
      <c r="R4553" s="100">
        <f t="shared" ref="R4553:R4558" si="3628">O4553*Q4553</f>
        <v>0</v>
      </c>
      <c r="S4553" s="100"/>
      <c r="T4553" s="100"/>
      <c r="U4553" s="100">
        <f t="shared" ref="U4553:U4558" si="3629">R4553-R4553*T4553/100</f>
        <v>0</v>
      </c>
      <c r="V4553" s="100">
        <f t="shared" ref="V4553:V4558" si="3630">J4553+U4553</f>
        <v>513900</v>
      </c>
      <c r="W4553" s="100">
        <f t="shared" ref="W4553:W4558" si="3631">V4553*P4553/100</f>
        <v>513900</v>
      </c>
      <c r="X4553" s="100"/>
      <c r="Y4553" s="101">
        <v>513900</v>
      </c>
      <c r="Z4553" s="20">
        <v>0.01</v>
      </c>
      <c r="AA4553" s="25">
        <f t="shared" si="3621"/>
        <v>51.39</v>
      </c>
    </row>
    <row r="4554" spans="1:27" s="316" customFormat="1" ht="27" customHeight="1">
      <c r="A4554" s="624">
        <v>2488</v>
      </c>
      <c r="B4554" s="79" t="s">
        <v>25</v>
      </c>
      <c r="C4554" s="78">
        <v>8325</v>
      </c>
      <c r="D4554" s="78">
        <v>0</v>
      </c>
      <c r="E4554" s="78">
        <v>1</v>
      </c>
      <c r="F4554" s="78">
        <v>53</v>
      </c>
      <c r="G4554" s="78">
        <v>2</v>
      </c>
      <c r="H4554" s="59">
        <v>148.35</v>
      </c>
      <c r="I4554" s="85">
        <v>400</v>
      </c>
      <c r="J4554" s="59">
        <f>H4554*I4554</f>
        <v>59340</v>
      </c>
      <c r="K4554" s="90">
        <v>1</v>
      </c>
      <c r="L4554" s="85" t="s">
        <v>226</v>
      </c>
      <c r="M4554" s="85" t="s">
        <v>59</v>
      </c>
      <c r="N4554" s="90">
        <v>2</v>
      </c>
      <c r="O4554" s="85">
        <v>131.4</v>
      </c>
      <c r="P4554" s="85">
        <v>100</v>
      </c>
      <c r="Q4554" s="70">
        <v>6350</v>
      </c>
      <c r="R4554" s="70">
        <f t="shared" si="3628"/>
        <v>834390</v>
      </c>
      <c r="S4554" s="84">
        <v>31</v>
      </c>
      <c r="T4554" s="84">
        <v>52</v>
      </c>
      <c r="U4554" s="59">
        <f t="shared" si="3629"/>
        <v>400507.2</v>
      </c>
      <c r="V4554" s="59">
        <f t="shared" si="3630"/>
        <v>459847.2</v>
      </c>
      <c r="W4554" s="59">
        <f t="shared" si="3631"/>
        <v>459847.2</v>
      </c>
      <c r="X4554" s="59" t="s">
        <v>60</v>
      </c>
      <c r="Y4554" s="92">
        <v>59340</v>
      </c>
      <c r="Z4554" s="85">
        <v>0.02</v>
      </c>
      <c r="AA4554" s="79">
        <f t="shared" si="3621"/>
        <v>11.868</v>
      </c>
    </row>
    <row r="4555" spans="1:27" s="316" customFormat="1" ht="27" customHeight="1">
      <c r="A4555" s="624"/>
      <c r="B4555" s="79"/>
      <c r="C4555" s="78"/>
      <c r="D4555" s="78"/>
      <c r="E4555" s="78"/>
      <c r="F4555" s="78"/>
      <c r="G4555" s="78">
        <v>1</v>
      </c>
      <c r="H4555" s="59">
        <v>4.6500000000000004</v>
      </c>
      <c r="I4555" s="85">
        <v>400</v>
      </c>
      <c r="J4555" s="59">
        <f t="shared" ref="J4555:J4558" si="3632">H4555*I4555</f>
        <v>1860.0000000000002</v>
      </c>
      <c r="K4555" s="90"/>
      <c r="L4555" s="85"/>
      <c r="M4555" s="85"/>
      <c r="N4555" s="90">
        <v>3</v>
      </c>
      <c r="O4555" s="85">
        <v>18.600000000000001</v>
      </c>
      <c r="P4555" s="85">
        <v>100</v>
      </c>
      <c r="Q4555" s="70">
        <v>6350</v>
      </c>
      <c r="R4555" s="70">
        <f t="shared" si="3628"/>
        <v>118110.00000000001</v>
      </c>
      <c r="S4555" s="84">
        <v>31</v>
      </c>
      <c r="T4555" s="84">
        <v>52</v>
      </c>
      <c r="U4555" s="59">
        <f t="shared" si="3629"/>
        <v>56692.800000000003</v>
      </c>
      <c r="V4555" s="59">
        <f t="shared" si="3630"/>
        <v>58552.800000000003</v>
      </c>
      <c r="W4555" s="59">
        <f t="shared" si="3631"/>
        <v>58552.800000000003</v>
      </c>
      <c r="X4555" s="59"/>
      <c r="Y4555" s="59">
        <f>W4555</f>
        <v>58552.800000000003</v>
      </c>
      <c r="Z4555" s="85">
        <v>0.3</v>
      </c>
      <c r="AA4555" s="79">
        <f t="shared" si="3621"/>
        <v>175.6584</v>
      </c>
    </row>
    <row r="4556" spans="1:27" s="316" customFormat="1" ht="27" customHeight="1">
      <c r="A4556" s="624">
        <v>2489</v>
      </c>
      <c r="B4556" s="79" t="s">
        <v>25</v>
      </c>
      <c r="C4556" s="78">
        <v>3355</v>
      </c>
      <c r="D4556" s="78">
        <v>34</v>
      </c>
      <c r="E4556" s="78">
        <v>1</v>
      </c>
      <c r="F4556" s="78">
        <v>89</v>
      </c>
      <c r="G4556" s="78">
        <v>1</v>
      </c>
      <c r="H4556" s="70">
        <v>13789</v>
      </c>
      <c r="I4556" s="85">
        <v>150</v>
      </c>
      <c r="J4556" s="84">
        <f t="shared" si="3632"/>
        <v>2068350</v>
      </c>
      <c r="K4556" s="85"/>
      <c r="L4556" s="85"/>
      <c r="M4556" s="85"/>
      <c r="N4556" s="85"/>
      <c r="O4556" s="85"/>
      <c r="P4556" s="85">
        <v>100</v>
      </c>
      <c r="Q4556" s="59"/>
      <c r="R4556" s="59">
        <f t="shared" si="3628"/>
        <v>0</v>
      </c>
      <c r="S4556" s="59"/>
      <c r="T4556" s="59"/>
      <c r="U4556" s="59">
        <f t="shared" si="3629"/>
        <v>0</v>
      </c>
      <c r="V4556" s="70">
        <f t="shared" si="3630"/>
        <v>2068350</v>
      </c>
      <c r="W4556" s="70">
        <f t="shared" si="3631"/>
        <v>2068350</v>
      </c>
      <c r="X4556" s="59"/>
      <c r="Y4556" s="84">
        <v>2068350</v>
      </c>
      <c r="Z4556" s="85">
        <v>0.01</v>
      </c>
      <c r="AA4556" s="79">
        <f t="shared" si="3621"/>
        <v>206.83500000000001</v>
      </c>
    </row>
    <row r="4557" spans="1:27" s="87" customFormat="1" ht="27" customHeight="1">
      <c r="A4557" s="624">
        <v>2490</v>
      </c>
      <c r="B4557" s="79" t="s">
        <v>25</v>
      </c>
      <c r="C4557" s="78">
        <v>4094</v>
      </c>
      <c r="D4557" s="78">
        <v>16</v>
      </c>
      <c r="E4557" s="78">
        <v>2</v>
      </c>
      <c r="F4557" s="78">
        <v>44</v>
      </c>
      <c r="G4557" s="78">
        <v>1</v>
      </c>
      <c r="H4557" s="59">
        <v>6644</v>
      </c>
      <c r="I4557" s="85">
        <v>100</v>
      </c>
      <c r="J4557" s="70">
        <f t="shared" si="3632"/>
        <v>664400</v>
      </c>
      <c r="K4557" s="85"/>
      <c r="L4557" s="85"/>
      <c r="M4557" s="85"/>
      <c r="N4557" s="85"/>
      <c r="O4557" s="85"/>
      <c r="P4557" s="85">
        <v>100</v>
      </c>
      <c r="Q4557" s="59"/>
      <c r="R4557" s="59">
        <f t="shared" si="3628"/>
        <v>0</v>
      </c>
      <c r="S4557" s="59"/>
      <c r="T4557" s="59"/>
      <c r="U4557" s="59">
        <f t="shared" si="3629"/>
        <v>0</v>
      </c>
      <c r="V4557" s="59">
        <f t="shared" si="3630"/>
        <v>664400</v>
      </c>
      <c r="W4557" s="59">
        <f t="shared" si="3631"/>
        <v>664400</v>
      </c>
      <c r="X4557" s="59"/>
      <c r="Y4557" s="70">
        <v>664400</v>
      </c>
      <c r="Z4557" s="85">
        <v>0.01</v>
      </c>
      <c r="AA4557" s="79">
        <f t="shared" si="3621"/>
        <v>66.44</v>
      </c>
    </row>
    <row r="4558" spans="1:27" s="87" customFormat="1" ht="27" customHeight="1">
      <c r="A4558" s="624">
        <v>2491</v>
      </c>
      <c r="B4558" s="79" t="s">
        <v>25</v>
      </c>
      <c r="C4558" s="78">
        <v>3349</v>
      </c>
      <c r="D4558" s="78">
        <v>12</v>
      </c>
      <c r="E4558" s="78">
        <v>1</v>
      </c>
      <c r="F4558" s="78">
        <v>94</v>
      </c>
      <c r="G4558" s="78">
        <v>1</v>
      </c>
      <c r="H4558" s="59">
        <v>4994</v>
      </c>
      <c r="I4558" s="85">
        <v>100</v>
      </c>
      <c r="J4558" s="70">
        <f t="shared" si="3632"/>
        <v>499400</v>
      </c>
      <c r="K4558" s="85"/>
      <c r="L4558" s="85"/>
      <c r="M4558" s="85"/>
      <c r="N4558" s="85"/>
      <c r="O4558" s="85"/>
      <c r="P4558" s="85">
        <v>100</v>
      </c>
      <c r="Q4558" s="59"/>
      <c r="R4558" s="59">
        <f t="shared" si="3628"/>
        <v>0</v>
      </c>
      <c r="S4558" s="59"/>
      <c r="T4558" s="59"/>
      <c r="U4558" s="59">
        <f t="shared" si="3629"/>
        <v>0</v>
      </c>
      <c r="V4558" s="59">
        <f t="shared" si="3630"/>
        <v>499400</v>
      </c>
      <c r="W4558" s="59">
        <f t="shared" si="3631"/>
        <v>499400</v>
      </c>
      <c r="X4558" s="59"/>
      <c r="Y4558" s="70">
        <v>499400</v>
      </c>
      <c r="Z4558" s="85">
        <v>0.01</v>
      </c>
      <c r="AA4558" s="79">
        <f t="shared" si="3621"/>
        <v>49.94</v>
      </c>
    </row>
    <row r="4559" spans="1:27" s="316" customFormat="1" ht="27" customHeight="1">
      <c r="A4559" s="624">
        <v>2492</v>
      </c>
      <c r="B4559" s="79" t="s">
        <v>25</v>
      </c>
      <c r="C4559" s="78">
        <v>3339</v>
      </c>
      <c r="D4559" s="78">
        <v>2</v>
      </c>
      <c r="E4559" s="78">
        <v>1</v>
      </c>
      <c r="F4559" s="78">
        <v>63</v>
      </c>
      <c r="G4559" s="78">
        <v>2</v>
      </c>
      <c r="H4559" s="85">
        <v>963</v>
      </c>
      <c r="I4559" s="85">
        <v>400</v>
      </c>
      <c r="J4559" s="70">
        <f>H4559*I4559</f>
        <v>385200</v>
      </c>
      <c r="K4559" s="90">
        <v>1</v>
      </c>
      <c r="L4559" s="85" t="s">
        <v>226</v>
      </c>
      <c r="M4559" s="85" t="s">
        <v>27</v>
      </c>
      <c r="N4559" s="90">
        <v>2</v>
      </c>
      <c r="O4559" s="85">
        <v>135</v>
      </c>
      <c r="P4559" s="85">
        <v>100</v>
      </c>
      <c r="Q4559" s="70">
        <v>6350</v>
      </c>
      <c r="R4559" s="70">
        <f>O4559*Q4559</f>
        <v>857250</v>
      </c>
      <c r="S4559" s="84">
        <v>21</v>
      </c>
      <c r="T4559" s="84">
        <v>93</v>
      </c>
      <c r="U4559" s="59">
        <f>R4559-R4559*T4559/100</f>
        <v>60007.5</v>
      </c>
      <c r="V4559" s="59">
        <f>J4559+U4559</f>
        <v>445207.5</v>
      </c>
      <c r="W4559" s="59">
        <f>V4559*P4559/100</f>
        <v>445207.5</v>
      </c>
      <c r="X4559" s="85" t="s">
        <v>60</v>
      </c>
      <c r="Y4559" s="315">
        <v>385200</v>
      </c>
      <c r="Z4559" s="85">
        <v>0.02</v>
      </c>
      <c r="AA4559" s="79">
        <f t="shared" si="3621"/>
        <v>77.040000000000006</v>
      </c>
    </row>
    <row r="4560" spans="1:27" s="316" customFormat="1" ht="27" customHeight="1">
      <c r="A4560" s="79"/>
      <c r="B4560" s="79"/>
      <c r="C4560" s="79"/>
      <c r="D4560" s="79"/>
      <c r="E4560" s="79"/>
      <c r="F4560" s="79"/>
      <c r="G4560" s="79"/>
      <c r="H4560" s="85"/>
      <c r="I4560" s="85"/>
      <c r="J4560" s="59">
        <f t="shared" ref="J4560" si="3633">H4560*I4560</f>
        <v>0</v>
      </c>
      <c r="K4560" s="90">
        <v>2</v>
      </c>
      <c r="L4560" s="85" t="s">
        <v>162</v>
      </c>
      <c r="M4560" s="85" t="s">
        <v>27</v>
      </c>
      <c r="N4560" s="90">
        <v>1</v>
      </c>
      <c r="O4560" s="85">
        <v>18</v>
      </c>
      <c r="P4560" s="85">
        <v>100</v>
      </c>
      <c r="Q4560" s="70">
        <v>5150</v>
      </c>
      <c r="R4560" s="59">
        <f t="shared" ref="R4560" si="3634">O4560*Q4560</f>
        <v>92700</v>
      </c>
      <c r="S4560" s="84">
        <v>21</v>
      </c>
      <c r="T4560" s="84">
        <v>93</v>
      </c>
      <c r="U4560" s="59">
        <f t="shared" ref="U4560" si="3635">R4560-R4560*T4560/100</f>
        <v>6489</v>
      </c>
      <c r="V4560" s="59">
        <f t="shared" ref="V4560" si="3636">J4560+U4560</f>
        <v>6489</v>
      </c>
      <c r="W4560" s="59">
        <f t="shared" ref="W4560" si="3637">V4560*P4560/100</f>
        <v>6489</v>
      </c>
      <c r="X4560" s="85"/>
      <c r="Y4560" s="85">
        <v>0</v>
      </c>
      <c r="Z4560" s="85">
        <v>0</v>
      </c>
      <c r="AA4560" s="79">
        <f t="shared" si="3621"/>
        <v>0</v>
      </c>
    </row>
    <row r="4561" spans="1:27" s="316" customFormat="1" ht="27" customHeight="1">
      <c r="A4561" s="624">
        <v>2493</v>
      </c>
      <c r="B4561" s="79" t="s">
        <v>25</v>
      </c>
      <c r="C4561" s="78">
        <v>3348</v>
      </c>
      <c r="D4561" s="78">
        <v>1</v>
      </c>
      <c r="E4561" s="78">
        <v>2</v>
      </c>
      <c r="F4561" s="78">
        <v>59</v>
      </c>
      <c r="G4561" s="78">
        <v>1</v>
      </c>
      <c r="H4561" s="59">
        <v>559</v>
      </c>
      <c r="I4561" s="85">
        <v>400</v>
      </c>
      <c r="J4561" s="70">
        <f>H4561*I4561</f>
        <v>223600</v>
      </c>
      <c r="K4561" s="85"/>
      <c r="L4561" s="85"/>
      <c r="M4561" s="85"/>
      <c r="N4561" s="85"/>
      <c r="O4561" s="85"/>
      <c r="P4561" s="85"/>
      <c r="Q4561" s="59"/>
      <c r="R4561" s="59">
        <f>O4561*Q4561</f>
        <v>0</v>
      </c>
      <c r="S4561" s="59"/>
      <c r="T4561" s="59"/>
      <c r="U4561" s="59">
        <f>R4561-R4561*T4561/100</f>
        <v>0</v>
      </c>
      <c r="V4561" s="59">
        <f>J4561+U4561</f>
        <v>223600</v>
      </c>
      <c r="W4561" s="59">
        <f>V4561*P4561/100</f>
        <v>0</v>
      </c>
      <c r="X4561" s="59"/>
      <c r="Y4561" s="315">
        <v>223600</v>
      </c>
      <c r="Z4561" s="85">
        <v>0.01</v>
      </c>
      <c r="AA4561" s="79">
        <f t="shared" si="3621"/>
        <v>22.36</v>
      </c>
    </row>
    <row r="4562" spans="1:27" s="316" customFormat="1" ht="27" customHeight="1">
      <c r="A4562" s="624"/>
      <c r="B4562" s="79"/>
      <c r="C4562" s="78"/>
      <c r="D4562" s="78"/>
      <c r="E4562" s="78"/>
      <c r="F4562" s="78"/>
      <c r="G4562" s="78">
        <v>2</v>
      </c>
      <c r="H4562" s="59">
        <v>100</v>
      </c>
      <c r="I4562" s="85">
        <v>400</v>
      </c>
      <c r="J4562" s="59">
        <f t="shared" ref="J4562:J4563" si="3638">H4562*I4562</f>
        <v>40000</v>
      </c>
      <c r="K4562" s="90">
        <v>1</v>
      </c>
      <c r="L4562" s="85" t="s">
        <v>226</v>
      </c>
      <c r="M4562" s="85" t="s">
        <v>59</v>
      </c>
      <c r="N4562" s="90">
        <v>2</v>
      </c>
      <c r="O4562" s="85">
        <v>225.5</v>
      </c>
      <c r="P4562" s="85">
        <v>100</v>
      </c>
      <c r="Q4562" s="70">
        <v>6350</v>
      </c>
      <c r="R4562" s="84">
        <f t="shared" ref="R4562:R4563" si="3639">O4562*Q4562</f>
        <v>1431925</v>
      </c>
      <c r="S4562" s="84">
        <v>17</v>
      </c>
      <c r="T4562" s="84">
        <v>24</v>
      </c>
      <c r="U4562" s="70">
        <f t="shared" ref="U4562:U4563" si="3640">R4562-R4562*T4562/100</f>
        <v>1088263</v>
      </c>
      <c r="V4562" s="70">
        <f t="shared" ref="V4562:V4563" si="3641">J4562+U4562</f>
        <v>1128263</v>
      </c>
      <c r="W4562" s="70">
        <f t="shared" ref="W4562:W4563" si="3642">V4562*P4562/100</f>
        <v>1128263</v>
      </c>
      <c r="X4562" s="59" t="s">
        <v>60</v>
      </c>
      <c r="Y4562" s="59">
        <v>40000</v>
      </c>
      <c r="Z4562" s="85">
        <v>0.02</v>
      </c>
      <c r="AA4562" s="79">
        <f t="shared" si="3621"/>
        <v>8</v>
      </c>
    </row>
    <row r="4563" spans="1:27" s="316" customFormat="1" ht="27" customHeight="1">
      <c r="A4563" s="624">
        <v>2494</v>
      </c>
      <c r="B4563" s="79" t="s">
        <v>25</v>
      </c>
      <c r="C4563" s="78">
        <v>1957</v>
      </c>
      <c r="D4563" s="78">
        <v>25</v>
      </c>
      <c r="E4563" s="78">
        <v>0</v>
      </c>
      <c r="F4563" s="78">
        <v>58</v>
      </c>
      <c r="G4563" s="78">
        <v>1</v>
      </c>
      <c r="H4563" s="70">
        <v>10058</v>
      </c>
      <c r="I4563" s="85">
        <v>100</v>
      </c>
      <c r="J4563" s="84">
        <f t="shared" si="3638"/>
        <v>1005800</v>
      </c>
      <c r="K4563" s="85"/>
      <c r="L4563" s="85"/>
      <c r="M4563" s="85"/>
      <c r="N4563" s="85"/>
      <c r="O4563" s="85"/>
      <c r="P4563" s="85">
        <v>100</v>
      </c>
      <c r="Q4563" s="59"/>
      <c r="R4563" s="59">
        <f t="shared" si="3639"/>
        <v>0</v>
      </c>
      <c r="S4563" s="59"/>
      <c r="T4563" s="59"/>
      <c r="U4563" s="70">
        <f t="shared" si="3640"/>
        <v>0</v>
      </c>
      <c r="V4563" s="70">
        <f t="shared" si="3641"/>
        <v>1005800</v>
      </c>
      <c r="W4563" s="70">
        <f t="shared" si="3642"/>
        <v>1005800</v>
      </c>
      <c r="X4563" s="59"/>
      <c r="Y4563" s="84">
        <v>1005800</v>
      </c>
      <c r="Z4563" s="85">
        <v>0.01</v>
      </c>
      <c r="AA4563" s="79">
        <f t="shared" si="3621"/>
        <v>100.58</v>
      </c>
    </row>
    <row r="4564" spans="1:27" s="316" customFormat="1" ht="27" customHeight="1">
      <c r="A4564" s="624">
        <v>2495</v>
      </c>
      <c r="B4564" s="79" t="s">
        <v>25</v>
      </c>
      <c r="C4564" s="78">
        <v>3337</v>
      </c>
      <c r="D4564" s="78">
        <v>5</v>
      </c>
      <c r="E4564" s="78">
        <v>2</v>
      </c>
      <c r="F4564" s="78">
        <v>64</v>
      </c>
      <c r="G4564" s="78">
        <v>1</v>
      </c>
      <c r="H4564" s="70">
        <v>2264</v>
      </c>
      <c r="I4564" s="373">
        <v>400</v>
      </c>
      <c r="J4564" s="84">
        <f>H4564*I4564</f>
        <v>905600</v>
      </c>
      <c r="K4564" s="85"/>
      <c r="L4564" s="85"/>
      <c r="M4564" s="85"/>
      <c r="N4564" s="85"/>
      <c r="O4564" s="85"/>
      <c r="P4564" s="85">
        <v>100</v>
      </c>
      <c r="Q4564" s="59"/>
      <c r="R4564" s="59">
        <f>O4564*Q4564</f>
        <v>0</v>
      </c>
      <c r="S4564" s="59"/>
      <c r="T4564" s="59"/>
      <c r="U4564" s="59">
        <f>R4564-R4564*T4564/100</f>
        <v>0</v>
      </c>
      <c r="V4564" s="70">
        <f>J4564+U4564</f>
        <v>905600</v>
      </c>
      <c r="W4564" s="59">
        <f>V4564*P4564/100</f>
        <v>905600</v>
      </c>
      <c r="X4564" s="59"/>
      <c r="Y4564" s="663">
        <v>905600</v>
      </c>
      <c r="Z4564" s="85">
        <v>0.01</v>
      </c>
      <c r="AA4564" s="79">
        <f>Y4564*Z4564/100</f>
        <v>90.56</v>
      </c>
    </row>
    <row r="4565" spans="1:27" s="316" customFormat="1" ht="27" customHeight="1">
      <c r="A4565" s="79"/>
      <c r="B4565" s="79"/>
      <c r="C4565" s="78"/>
      <c r="D4565" s="78"/>
      <c r="E4565" s="78"/>
      <c r="F4565" s="78"/>
      <c r="G4565" s="78">
        <v>2</v>
      </c>
      <c r="H4565" s="59">
        <v>100</v>
      </c>
      <c r="I4565" s="373">
        <v>400</v>
      </c>
      <c r="J4565" s="70">
        <f>H4565*I4565</f>
        <v>40000</v>
      </c>
      <c r="K4565" s="90">
        <v>1</v>
      </c>
      <c r="L4565" s="85" t="s">
        <v>226</v>
      </c>
      <c r="M4565" s="85" t="s">
        <v>59</v>
      </c>
      <c r="N4565" s="90">
        <v>2</v>
      </c>
      <c r="O4565" s="85">
        <v>72</v>
      </c>
      <c r="P4565" s="85">
        <v>100</v>
      </c>
      <c r="Q4565" s="84">
        <v>6350</v>
      </c>
      <c r="R4565" s="84">
        <f>O4565*Q4565</f>
        <v>457200</v>
      </c>
      <c r="S4565" s="84">
        <v>11</v>
      </c>
      <c r="T4565" s="84">
        <v>12</v>
      </c>
      <c r="U4565" s="70">
        <f>R4565-R4565*T4565/100</f>
        <v>402336</v>
      </c>
      <c r="V4565" s="70">
        <f>J4565+U4565</f>
        <v>442336</v>
      </c>
      <c r="W4565" s="59">
        <f>V4565*P4565/100</f>
        <v>442336</v>
      </c>
      <c r="X4565" s="59" t="s">
        <v>60</v>
      </c>
      <c r="Y4565" s="70">
        <v>40000</v>
      </c>
      <c r="Z4565" s="85">
        <v>0.02</v>
      </c>
      <c r="AA4565" s="79">
        <f>Y4565*Z4565/100</f>
        <v>8</v>
      </c>
    </row>
    <row r="4566" spans="1:27" s="88" customFormat="1" ht="25.15" customHeight="1">
      <c r="A4566" s="624">
        <v>2496</v>
      </c>
      <c r="B4566" s="96" t="s">
        <v>25</v>
      </c>
      <c r="C4566" s="54">
        <v>8320</v>
      </c>
      <c r="D4566" s="54">
        <v>0</v>
      </c>
      <c r="E4566" s="54">
        <v>0</v>
      </c>
      <c r="F4566" s="54">
        <v>85</v>
      </c>
      <c r="G4566" s="54">
        <v>2</v>
      </c>
      <c r="H4566" s="86">
        <v>85</v>
      </c>
      <c r="I4566" s="108">
        <v>100</v>
      </c>
      <c r="J4566" s="30">
        <f t="shared" ref="J4566:J4571" si="3643">H4566*I4566</f>
        <v>8500</v>
      </c>
      <c r="K4566" s="110">
        <v>1</v>
      </c>
      <c r="L4566" s="86" t="s">
        <v>226</v>
      </c>
      <c r="M4566" s="86" t="s">
        <v>202</v>
      </c>
      <c r="N4566" s="110">
        <v>2</v>
      </c>
      <c r="O4566" s="86">
        <v>264</v>
      </c>
      <c r="P4566" s="86">
        <v>100</v>
      </c>
      <c r="Q4566" s="109">
        <v>6350</v>
      </c>
      <c r="R4566" s="274">
        <f t="shared" ref="R4566:R4571" si="3644">O4566*Q4566</f>
        <v>1676400</v>
      </c>
      <c r="S4566" s="109">
        <v>28</v>
      </c>
      <c r="T4566" s="109">
        <v>85</v>
      </c>
      <c r="U4566" s="109">
        <f t="shared" ref="U4566:U4571" si="3645">R4566-R4566*T4566/100</f>
        <v>251460</v>
      </c>
      <c r="V4566" s="109">
        <f t="shared" ref="V4566:V4571" si="3646">J4566+U4566</f>
        <v>259960</v>
      </c>
      <c r="W4566" s="30">
        <f t="shared" ref="W4566:W4571" si="3647">V4566*P4566/100</f>
        <v>259960</v>
      </c>
      <c r="X4566" s="21" t="s">
        <v>60</v>
      </c>
      <c r="Y4566" s="98">
        <v>8500</v>
      </c>
      <c r="Z4566" s="86">
        <v>0.02</v>
      </c>
      <c r="AA4566" s="96">
        <f t="shared" ref="AA4566:AA4571" si="3648">Y4566*Z4566/100</f>
        <v>1.7</v>
      </c>
    </row>
    <row r="4567" spans="1:27" s="316" customFormat="1" ht="25.15" customHeight="1">
      <c r="A4567" s="624"/>
      <c r="B4567" s="96"/>
      <c r="C4567" s="54"/>
      <c r="D4567" s="54"/>
      <c r="E4567" s="54"/>
      <c r="F4567" s="54"/>
      <c r="G4567" s="54"/>
      <c r="H4567" s="86"/>
      <c r="I4567" s="108"/>
      <c r="J4567" s="30">
        <f t="shared" si="3643"/>
        <v>0</v>
      </c>
      <c r="K4567" s="110">
        <v>2</v>
      </c>
      <c r="L4567" s="86" t="s">
        <v>190</v>
      </c>
      <c r="M4567" s="86" t="s">
        <v>27</v>
      </c>
      <c r="N4567" s="110">
        <v>3</v>
      </c>
      <c r="O4567" s="86">
        <v>77</v>
      </c>
      <c r="P4567" s="86">
        <v>100</v>
      </c>
      <c r="Q4567" s="109">
        <v>2650</v>
      </c>
      <c r="R4567" s="109">
        <f t="shared" si="3644"/>
        <v>204050</v>
      </c>
      <c r="S4567" s="109">
        <v>28</v>
      </c>
      <c r="T4567" s="109">
        <v>93</v>
      </c>
      <c r="U4567" s="30">
        <f t="shared" si="3645"/>
        <v>14283.5</v>
      </c>
      <c r="V4567" s="30">
        <f t="shared" si="3646"/>
        <v>14283.5</v>
      </c>
      <c r="W4567" s="30">
        <f t="shared" si="3647"/>
        <v>14283.5</v>
      </c>
      <c r="X4567" s="580"/>
      <c r="Y4567" s="31">
        <f>V4567</f>
        <v>14283.5</v>
      </c>
      <c r="Z4567" s="86">
        <v>0.3</v>
      </c>
      <c r="AA4567" s="96">
        <f t="shared" si="3648"/>
        <v>42.850500000000004</v>
      </c>
    </row>
    <row r="4568" spans="1:27" s="316" customFormat="1" ht="25.15" customHeight="1">
      <c r="A4568" s="624"/>
      <c r="B4568" s="96"/>
      <c r="C4568" s="54"/>
      <c r="D4568" s="54"/>
      <c r="E4568" s="54"/>
      <c r="F4568" s="54"/>
      <c r="G4568" s="54"/>
      <c r="H4568" s="86"/>
      <c r="I4568" s="108"/>
      <c r="J4568" s="30">
        <f t="shared" si="3643"/>
        <v>0</v>
      </c>
      <c r="K4568" s="110">
        <v>3</v>
      </c>
      <c r="L4568" s="86" t="s">
        <v>162</v>
      </c>
      <c r="M4568" s="86" t="s">
        <v>27</v>
      </c>
      <c r="N4568" s="110">
        <v>1</v>
      </c>
      <c r="O4568" s="86">
        <v>6</v>
      </c>
      <c r="P4568" s="86">
        <v>100</v>
      </c>
      <c r="Q4568" s="109">
        <v>5150</v>
      </c>
      <c r="R4568" s="109">
        <f t="shared" si="3644"/>
        <v>30900</v>
      </c>
      <c r="S4568" s="109">
        <v>28</v>
      </c>
      <c r="T4568" s="109">
        <v>93</v>
      </c>
      <c r="U4568" s="30">
        <f t="shared" si="3645"/>
        <v>2163</v>
      </c>
      <c r="V4568" s="30">
        <f t="shared" si="3646"/>
        <v>2163</v>
      </c>
      <c r="W4568" s="30">
        <f t="shared" si="3647"/>
        <v>2163</v>
      </c>
      <c r="X4568" s="580"/>
      <c r="Y4568" s="30">
        <v>0</v>
      </c>
      <c r="Z4568" s="86">
        <v>0</v>
      </c>
      <c r="AA4568" s="96">
        <f t="shared" si="3648"/>
        <v>0</v>
      </c>
    </row>
    <row r="4569" spans="1:27" s="316" customFormat="1" ht="25.15" customHeight="1">
      <c r="A4569" s="624">
        <v>2497</v>
      </c>
      <c r="B4569" s="96" t="s">
        <v>25</v>
      </c>
      <c r="C4569" s="54">
        <v>3285</v>
      </c>
      <c r="D4569" s="54">
        <v>7</v>
      </c>
      <c r="E4569" s="54">
        <v>2</v>
      </c>
      <c r="F4569" s="54">
        <v>55</v>
      </c>
      <c r="G4569" s="54">
        <v>1</v>
      </c>
      <c r="H4569" s="31">
        <v>3055</v>
      </c>
      <c r="I4569" s="108">
        <v>100</v>
      </c>
      <c r="J4569" s="109">
        <f t="shared" si="3643"/>
        <v>305500</v>
      </c>
      <c r="K4569" s="110"/>
      <c r="L4569" s="86"/>
      <c r="M4569" s="86"/>
      <c r="N4569" s="86"/>
      <c r="O4569" s="86"/>
      <c r="P4569" s="86">
        <v>100</v>
      </c>
      <c r="Q4569" s="30"/>
      <c r="R4569" s="30">
        <f t="shared" si="3644"/>
        <v>0</v>
      </c>
      <c r="S4569" s="30"/>
      <c r="T4569" s="30"/>
      <c r="U4569" s="30">
        <f t="shared" si="3645"/>
        <v>0</v>
      </c>
      <c r="V4569" s="31">
        <f t="shared" si="3646"/>
        <v>305500</v>
      </c>
      <c r="W4569" s="30">
        <f t="shared" si="3647"/>
        <v>305500</v>
      </c>
      <c r="X4569" s="580"/>
      <c r="Y4569" s="109">
        <v>305500</v>
      </c>
      <c r="Z4569" s="86">
        <v>0.01</v>
      </c>
      <c r="AA4569" s="96">
        <f t="shared" si="3648"/>
        <v>30.55</v>
      </c>
    </row>
    <row r="4570" spans="1:27" s="87" customFormat="1" ht="25.15" customHeight="1">
      <c r="A4570" s="624">
        <v>2498</v>
      </c>
      <c r="B4570" s="96" t="s">
        <v>25</v>
      </c>
      <c r="C4570" s="54">
        <v>6629</v>
      </c>
      <c r="D4570" s="54">
        <v>1</v>
      </c>
      <c r="E4570" s="54">
        <v>3</v>
      </c>
      <c r="F4570" s="54">
        <v>10</v>
      </c>
      <c r="G4570" s="54">
        <v>1</v>
      </c>
      <c r="H4570" s="86">
        <v>710</v>
      </c>
      <c r="I4570" s="108">
        <v>100</v>
      </c>
      <c r="J4570" s="31">
        <f t="shared" si="3643"/>
        <v>71000</v>
      </c>
      <c r="K4570" s="86"/>
      <c r="L4570" s="86"/>
      <c r="M4570" s="86"/>
      <c r="N4570" s="86"/>
      <c r="O4570" s="86"/>
      <c r="P4570" s="86">
        <v>100</v>
      </c>
      <c r="Q4570" s="30"/>
      <c r="R4570" s="30">
        <f t="shared" si="3644"/>
        <v>0</v>
      </c>
      <c r="S4570" s="30"/>
      <c r="T4570" s="30"/>
      <c r="U4570" s="30">
        <f t="shared" si="3645"/>
        <v>0</v>
      </c>
      <c r="V4570" s="30">
        <f t="shared" si="3646"/>
        <v>71000</v>
      </c>
      <c r="W4570" s="30">
        <f t="shared" si="3647"/>
        <v>71000</v>
      </c>
      <c r="X4570" s="580"/>
      <c r="Y4570" s="31">
        <v>71000</v>
      </c>
      <c r="Z4570" s="86">
        <v>0.01</v>
      </c>
      <c r="AA4570" s="96">
        <f t="shared" si="3648"/>
        <v>7.1</v>
      </c>
    </row>
    <row r="4571" spans="1:27" s="88" customFormat="1" ht="25.15" customHeight="1">
      <c r="A4571" s="624">
        <v>2499</v>
      </c>
      <c r="B4571" s="96" t="s">
        <v>25</v>
      </c>
      <c r="C4571" s="54">
        <v>6627</v>
      </c>
      <c r="D4571" s="54">
        <v>2</v>
      </c>
      <c r="E4571" s="54">
        <v>1</v>
      </c>
      <c r="F4571" s="54">
        <v>71</v>
      </c>
      <c r="G4571" s="54">
        <v>1</v>
      </c>
      <c r="H4571" s="86">
        <v>971</v>
      </c>
      <c r="I4571" s="108">
        <v>100</v>
      </c>
      <c r="J4571" s="31">
        <f t="shared" si="3643"/>
        <v>97100</v>
      </c>
      <c r="K4571" s="86"/>
      <c r="L4571" s="86"/>
      <c r="M4571" s="86"/>
      <c r="N4571" s="86"/>
      <c r="O4571" s="86"/>
      <c r="P4571" s="86">
        <v>100</v>
      </c>
      <c r="Q4571" s="30"/>
      <c r="R4571" s="30">
        <f t="shared" si="3644"/>
        <v>0</v>
      </c>
      <c r="S4571" s="30"/>
      <c r="T4571" s="30"/>
      <c r="U4571" s="30">
        <f t="shared" si="3645"/>
        <v>0</v>
      </c>
      <c r="V4571" s="30">
        <f t="shared" si="3646"/>
        <v>97100</v>
      </c>
      <c r="W4571" s="30">
        <f t="shared" si="3647"/>
        <v>97100</v>
      </c>
      <c r="X4571" s="580"/>
      <c r="Y4571" s="31">
        <v>97100</v>
      </c>
      <c r="Z4571" s="86">
        <v>0.01</v>
      </c>
      <c r="AA4571" s="96">
        <f t="shared" si="3648"/>
        <v>9.7100000000000009</v>
      </c>
    </row>
    <row r="4572" spans="1:27" s="316" customFormat="1" ht="27" customHeight="1">
      <c r="A4572" s="624">
        <v>2500</v>
      </c>
      <c r="B4572" s="96" t="s">
        <v>25</v>
      </c>
      <c r="C4572" s="54">
        <v>8322</v>
      </c>
      <c r="D4572" s="54">
        <v>0</v>
      </c>
      <c r="E4572" s="54">
        <v>3</v>
      </c>
      <c r="F4572" s="54">
        <v>68</v>
      </c>
      <c r="G4572" s="54">
        <v>2</v>
      </c>
      <c r="H4572" s="86">
        <v>368</v>
      </c>
      <c r="I4572" s="108">
        <v>400</v>
      </c>
      <c r="J4572" s="30">
        <f t="shared" ref="J4572:J4580" si="3649">H4572*I4572</f>
        <v>147200</v>
      </c>
      <c r="K4572" s="109">
        <v>1</v>
      </c>
      <c r="L4572" s="86" t="s">
        <v>226</v>
      </c>
      <c r="M4572" s="30" t="s">
        <v>202</v>
      </c>
      <c r="N4572" s="30">
        <v>2</v>
      </c>
      <c r="O4572" s="30">
        <v>387</v>
      </c>
      <c r="P4572" s="31">
        <v>100</v>
      </c>
      <c r="Q4572" s="30">
        <v>6350</v>
      </c>
      <c r="R4572" s="31">
        <f t="shared" ref="R4572:R4580" si="3650">O4572*Q4572</f>
        <v>2457450</v>
      </c>
      <c r="S4572" s="109">
        <v>31</v>
      </c>
      <c r="T4572" s="109">
        <v>85</v>
      </c>
      <c r="U4572" s="30">
        <f t="shared" ref="U4572:U4580" si="3651">R4572-R4572*T4572/100</f>
        <v>368617.5</v>
      </c>
      <c r="V4572" s="30">
        <f t="shared" ref="V4572:V4580" si="3652">J4572+U4572</f>
        <v>515817.5</v>
      </c>
      <c r="W4572" s="30">
        <f t="shared" ref="W4572:W4580" si="3653">V4572*P4572/100</f>
        <v>515817.5</v>
      </c>
      <c r="X4572" s="21" t="s">
        <v>60</v>
      </c>
      <c r="Y4572" s="615">
        <v>147200</v>
      </c>
      <c r="Z4572" s="86">
        <v>0.02</v>
      </c>
      <c r="AA4572" s="96">
        <f t="shared" ref="AA4572:AA4580" si="3654">Y4572*Z4572/100</f>
        <v>29.44</v>
      </c>
    </row>
    <row r="4573" spans="1:27" s="316" customFormat="1" ht="27" customHeight="1">
      <c r="A4573" s="624"/>
      <c r="B4573" s="96"/>
      <c r="C4573" s="54"/>
      <c r="D4573" s="54"/>
      <c r="E4573" s="54"/>
      <c r="F4573" s="54"/>
      <c r="G4573" s="54"/>
      <c r="H4573" s="86"/>
      <c r="I4573" s="108"/>
      <c r="J4573" s="30">
        <f t="shared" si="3649"/>
        <v>0</v>
      </c>
      <c r="K4573" s="109">
        <v>2</v>
      </c>
      <c r="L4573" s="86" t="s">
        <v>162</v>
      </c>
      <c r="M4573" s="30" t="s">
        <v>27</v>
      </c>
      <c r="N4573" s="30">
        <v>1</v>
      </c>
      <c r="O4573" s="30">
        <v>18</v>
      </c>
      <c r="P4573" s="31">
        <v>100</v>
      </c>
      <c r="Q4573" s="30">
        <v>5150</v>
      </c>
      <c r="R4573" s="30">
        <f t="shared" si="3650"/>
        <v>92700</v>
      </c>
      <c r="S4573" s="109">
        <v>31</v>
      </c>
      <c r="T4573" s="109">
        <v>93</v>
      </c>
      <c r="U4573" s="30">
        <f t="shared" si="3651"/>
        <v>6489</v>
      </c>
      <c r="V4573" s="30">
        <f t="shared" si="3652"/>
        <v>6489</v>
      </c>
      <c r="W4573" s="30">
        <f t="shared" si="3653"/>
        <v>6489</v>
      </c>
      <c r="X4573" s="580"/>
      <c r="Y4573" s="109"/>
      <c r="Z4573" s="86"/>
      <c r="AA4573" s="96">
        <f t="shared" si="3654"/>
        <v>0</v>
      </c>
    </row>
    <row r="4574" spans="1:27" s="316" customFormat="1" ht="27" customHeight="1">
      <c r="A4574" s="624">
        <v>2501</v>
      </c>
      <c r="B4574" s="96" t="s">
        <v>25</v>
      </c>
      <c r="C4574" s="54">
        <v>3309</v>
      </c>
      <c r="D4574" s="54">
        <v>26</v>
      </c>
      <c r="E4574" s="54">
        <v>2</v>
      </c>
      <c r="F4574" s="54">
        <v>7</v>
      </c>
      <c r="G4574" s="54">
        <v>1</v>
      </c>
      <c r="H4574" s="86">
        <v>10617</v>
      </c>
      <c r="I4574" s="108">
        <v>150</v>
      </c>
      <c r="J4574" s="31">
        <f t="shared" si="3649"/>
        <v>1592550</v>
      </c>
      <c r="K4574" s="30"/>
      <c r="L4574" s="30"/>
      <c r="M4574" s="30"/>
      <c r="N4574" s="30"/>
      <c r="O4574" s="30"/>
      <c r="P4574" s="31">
        <v>100</v>
      </c>
      <c r="Q4574" s="30"/>
      <c r="R4574" s="30">
        <f t="shared" si="3650"/>
        <v>0</v>
      </c>
      <c r="S4574" s="30"/>
      <c r="T4574" s="30"/>
      <c r="U4574" s="30">
        <f t="shared" si="3651"/>
        <v>0</v>
      </c>
      <c r="V4574" s="30">
        <f t="shared" si="3652"/>
        <v>1592550</v>
      </c>
      <c r="W4574" s="30">
        <f t="shared" si="3653"/>
        <v>1592550</v>
      </c>
      <c r="X4574" s="580"/>
      <c r="Y4574" s="109">
        <v>1592550</v>
      </c>
      <c r="Z4574" s="86">
        <v>0.01</v>
      </c>
      <c r="AA4574" s="96">
        <f t="shared" si="3654"/>
        <v>159.255</v>
      </c>
    </row>
    <row r="4575" spans="1:27" s="87" customFormat="1" ht="27" customHeight="1">
      <c r="A4575" s="624">
        <v>2502</v>
      </c>
      <c r="B4575" s="96" t="s">
        <v>25</v>
      </c>
      <c r="C4575" s="54">
        <v>3284</v>
      </c>
      <c r="D4575" s="54">
        <v>16</v>
      </c>
      <c r="E4575" s="54">
        <v>0</v>
      </c>
      <c r="F4575" s="54">
        <v>13</v>
      </c>
      <c r="G4575" s="54">
        <v>1</v>
      </c>
      <c r="H4575" s="86">
        <v>6413</v>
      </c>
      <c r="I4575" s="108">
        <v>150</v>
      </c>
      <c r="J4575" s="30">
        <f t="shared" si="3649"/>
        <v>961950</v>
      </c>
      <c r="K4575" s="30"/>
      <c r="L4575" s="30"/>
      <c r="M4575" s="30"/>
      <c r="N4575" s="30"/>
      <c r="O4575" s="30"/>
      <c r="P4575" s="31">
        <v>100</v>
      </c>
      <c r="Q4575" s="30"/>
      <c r="R4575" s="30">
        <f t="shared" si="3650"/>
        <v>0</v>
      </c>
      <c r="S4575" s="30"/>
      <c r="T4575" s="30"/>
      <c r="U4575" s="30">
        <f t="shared" si="3651"/>
        <v>0</v>
      </c>
      <c r="V4575" s="30">
        <f t="shared" si="3652"/>
        <v>961950</v>
      </c>
      <c r="W4575" s="30">
        <f t="shared" si="3653"/>
        <v>961950</v>
      </c>
      <c r="X4575" s="580"/>
      <c r="Y4575" s="615">
        <v>961950</v>
      </c>
      <c r="Z4575" s="86">
        <v>0.01</v>
      </c>
      <c r="AA4575" s="96">
        <f t="shared" si="3654"/>
        <v>96.194999999999993</v>
      </c>
    </row>
    <row r="4576" spans="1:27" s="316" customFormat="1" ht="27" customHeight="1">
      <c r="A4576" s="624">
        <v>2503</v>
      </c>
      <c r="B4576" s="96" t="s">
        <v>25</v>
      </c>
      <c r="C4576" s="54">
        <v>8331</v>
      </c>
      <c r="D4576" s="54">
        <v>0</v>
      </c>
      <c r="E4576" s="54">
        <v>1</v>
      </c>
      <c r="F4576" s="54">
        <v>8</v>
      </c>
      <c r="G4576" s="54">
        <v>2</v>
      </c>
      <c r="H4576" s="30">
        <v>128</v>
      </c>
      <c r="I4576" s="86">
        <v>100</v>
      </c>
      <c r="J4576" s="31">
        <f t="shared" si="3649"/>
        <v>12800</v>
      </c>
      <c r="K4576" s="110">
        <v>1</v>
      </c>
      <c r="L4576" s="86" t="s">
        <v>226</v>
      </c>
      <c r="M4576" s="86" t="s">
        <v>840</v>
      </c>
      <c r="N4576" s="110">
        <v>2</v>
      </c>
      <c r="O4576" s="86">
        <v>324</v>
      </c>
      <c r="P4576" s="86">
        <v>100</v>
      </c>
      <c r="Q4576" s="30">
        <v>6350</v>
      </c>
      <c r="R4576" s="31">
        <f t="shared" si="3650"/>
        <v>2057400</v>
      </c>
      <c r="S4576" s="109">
        <v>21</v>
      </c>
      <c r="T4576" s="109">
        <v>80</v>
      </c>
      <c r="U4576" s="30">
        <f t="shared" si="3651"/>
        <v>411480</v>
      </c>
      <c r="V4576" s="30">
        <f t="shared" si="3652"/>
        <v>424280</v>
      </c>
      <c r="W4576" s="30">
        <f t="shared" si="3653"/>
        <v>424280</v>
      </c>
      <c r="X4576" s="21" t="s">
        <v>60</v>
      </c>
      <c r="Y4576" s="98">
        <v>12800</v>
      </c>
      <c r="Z4576" s="86">
        <v>0.02</v>
      </c>
      <c r="AA4576" s="96">
        <f t="shared" si="3654"/>
        <v>2.56</v>
      </c>
    </row>
    <row r="4577" spans="1:27" s="316" customFormat="1" ht="27" customHeight="1">
      <c r="A4577" s="624"/>
      <c r="B4577" s="96"/>
      <c r="C4577" s="54"/>
      <c r="D4577" s="54"/>
      <c r="E4577" s="54"/>
      <c r="F4577" s="54"/>
      <c r="G4577" s="54"/>
      <c r="H4577" s="30"/>
      <c r="I4577" s="86"/>
      <c r="J4577" s="31">
        <f t="shared" si="3649"/>
        <v>0</v>
      </c>
      <c r="K4577" s="110">
        <v>2</v>
      </c>
      <c r="L4577" s="86" t="s">
        <v>162</v>
      </c>
      <c r="M4577" s="86" t="s">
        <v>27</v>
      </c>
      <c r="N4577" s="86"/>
      <c r="O4577" s="86">
        <v>8</v>
      </c>
      <c r="P4577" s="86">
        <v>100</v>
      </c>
      <c r="Q4577" s="30">
        <v>5150</v>
      </c>
      <c r="R4577" s="31">
        <f t="shared" si="3650"/>
        <v>41200</v>
      </c>
      <c r="S4577" s="109">
        <v>31</v>
      </c>
      <c r="T4577" s="109">
        <v>93</v>
      </c>
      <c r="U4577" s="30">
        <f t="shared" si="3651"/>
        <v>2884</v>
      </c>
      <c r="V4577" s="30">
        <f t="shared" si="3652"/>
        <v>2884</v>
      </c>
      <c r="W4577" s="30">
        <f t="shared" si="3653"/>
        <v>2884</v>
      </c>
      <c r="X4577" s="580"/>
      <c r="Y4577" s="30">
        <v>0</v>
      </c>
      <c r="Z4577" s="86">
        <v>0</v>
      </c>
      <c r="AA4577" s="96">
        <f t="shared" si="3654"/>
        <v>0</v>
      </c>
    </row>
    <row r="4578" spans="1:27" s="306" customFormat="1" ht="27" customHeight="1">
      <c r="A4578" s="628">
        <v>2504</v>
      </c>
      <c r="B4578" s="347" t="s">
        <v>25</v>
      </c>
      <c r="C4578" s="344">
        <v>2018</v>
      </c>
      <c r="D4578" s="344">
        <v>29</v>
      </c>
      <c r="E4578" s="344">
        <v>0</v>
      </c>
      <c r="F4578" s="344">
        <v>68</v>
      </c>
      <c r="G4578" s="344">
        <v>1</v>
      </c>
      <c r="H4578" s="296">
        <v>11668</v>
      </c>
      <c r="I4578" s="293">
        <v>100</v>
      </c>
      <c r="J4578" s="297">
        <f t="shared" si="3649"/>
        <v>1166800</v>
      </c>
      <c r="K4578" s="345"/>
      <c r="L4578" s="293"/>
      <c r="M4578" s="293"/>
      <c r="N4578" s="293"/>
      <c r="O4578" s="293"/>
      <c r="P4578" s="293">
        <v>100</v>
      </c>
      <c r="Q4578" s="296"/>
      <c r="R4578" s="296">
        <f t="shared" si="3650"/>
        <v>0</v>
      </c>
      <c r="S4578" s="296"/>
      <c r="T4578" s="296"/>
      <c r="U4578" s="296">
        <f t="shared" si="3651"/>
        <v>0</v>
      </c>
      <c r="V4578" s="296">
        <f t="shared" si="3652"/>
        <v>1166800</v>
      </c>
      <c r="W4578" s="296">
        <f t="shared" si="3653"/>
        <v>1166800</v>
      </c>
      <c r="X4578" s="595"/>
      <c r="Y4578" s="606">
        <v>1166800</v>
      </c>
      <c r="Z4578" s="293">
        <v>0.01</v>
      </c>
      <c r="AA4578" s="347">
        <f t="shared" si="3654"/>
        <v>116.68</v>
      </c>
    </row>
    <row r="4579" spans="1:27" s="348" customFormat="1" ht="27" customHeight="1">
      <c r="A4579" s="628">
        <v>2505</v>
      </c>
      <c r="B4579" s="347" t="s">
        <v>25</v>
      </c>
      <c r="C4579" s="344">
        <v>8288</v>
      </c>
      <c r="D4579" s="344">
        <v>3</v>
      </c>
      <c r="E4579" s="344">
        <v>2</v>
      </c>
      <c r="F4579" s="344">
        <v>30</v>
      </c>
      <c r="G4579" s="344">
        <v>1</v>
      </c>
      <c r="H4579" s="296">
        <v>1430</v>
      </c>
      <c r="I4579" s="293">
        <v>150</v>
      </c>
      <c r="J4579" s="297">
        <f t="shared" si="3649"/>
        <v>214500</v>
      </c>
      <c r="K4579" s="293"/>
      <c r="L4579" s="293"/>
      <c r="M4579" s="293"/>
      <c r="N4579" s="293"/>
      <c r="O4579" s="293"/>
      <c r="P4579" s="293">
        <v>100</v>
      </c>
      <c r="Q4579" s="296"/>
      <c r="R4579" s="296">
        <f t="shared" si="3650"/>
        <v>0</v>
      </c>
      <c r="S4579" s="296"/>
      <c r="T4579" s="296"/>
      <c r="U4579" s="296">
        <f t="shared" si="3651"/>
        <v>0</v>
      </c>
      <c r="V4579" s="296">
        <f t="shared" si="3652"/>
        <v>214500</v>
      </c>
      <c r="W4579" s="296">
        <f t="shared" si="3653"/>
        <v>214500</v>
      </c>
      <c r="X4579" s="595"/>
      <c r="Y4579" s="296">
        <f>J4579</f>
        <v>214500</v>
      </c>
      <c r="Z4579" s="293">
        <v>0.01</v>
      </c>
      <c r="AA4579" s="347">
        <f t="shared" si="3654"/>
        <v>21.45</v>
      </c>
    </row>
    <row r="4580" spans="1:27" s="597" customFormat="1" ht="27" customHeight="1">
      <c r="A4580" s="628">
        <v>2506</v>
      </c>
      <c r="B4580" s="347" t="s">
        <v>25</v>
      </c>
      <c r="C4580" s="344">
        <v>2094</v>
      </c>
      <c r="D4580" s="344">
        <v>8</v>
      </c>
      <c r="E4580" s="344">
        <v>0</v>
      </c>
      <c r="F4580" s="344">
        <v>6</v>
      </c>
      <c r="G4580" s="344">
        <v>1</v>
      </c>
      <c r="H4580" s="296">
        <v>3206</v>
      </c>
      <c r="I4580" s="293">
        <v>150</v>
      </c>
      <c r="J4580" s="297">
        <f t="shared" si="3649"/>
        <v>480900</v>
      </c>
      <c r="K4580" s="293"/>
      <c r="L4580" s="293"/>
      <c r="M4580" s="293"/>
      <c r="N4580" s="293"/>
      <c r="O4580" s="293"/>
      <c r="P4580" s="293">
        <v>100</v>
      </c>
      <c r="Q4580" s="296"/>
      <c r="R4580" s="296">
        <f t="shared" si="3650"/>
        <v>0</v>
      </c>
      <c r="S4580" s="296"/>
      <c r="T4580" s="296"/>
      <c r="U4580" s="296">
        <f t="shared" si="3651"/>
        <v>0</v>
      </c>
      <c r="V4580" s="296">
        <f t="shared" si="3652"/>
        <v>480900</v>
      </c>
      <c r="W4580" s="296">
        <f t="shared" si="3653"/>
        <v>480900</v>
      </c>
      <c r="X4580" s="595"/>
      <c r="Y4580" s="296">
        <f>J4580</f>
        <v>480900</v>
      </c>
      <c r="Z4580" s="293">
        <v>0.01</v>
      </c>
      <c r="AA4580" s="347">
        <f t="shared" si="3654"/>
        <v>48.09</v>
      </c>
    </row>
    <row r="4581" spans="1:27" s="88" customFormat="1" ht="27" customHeight="1">
      <c r="A4581" s="624">
        <v>2507</v>
      </c>
      <c r="B4581" s="96" t="s">
        <v>25</v>
      </c>
      <c r="C4581" s="54">
        <v>8354</v>
      </c>
      <c r="D4581" s="54">
        <v>0</v>
      </c>
      <c r="E4581" s="54">
        <v>2</v>
      </c>
      <c r="F4581" s="54">
        <v>29</v>
      </c>
      <c r="G4581" s="54">
        <v>2</v>
      </c>
      <c r="H4581" s="30">
        <v>229</v>
      </c>
      <c r="I4581" s="86">
        <v>100</v>
      </c>
      <c r="J4581" s="30">
        <f t="shared" ref="J4581:J4585" si="3655">H4581*I4581</f>
        <v>22900</v>
      </c>
      <c r="K4581" s="110">
        <v>1</v>
      </c>
      <c r="L4581" s="86" t="s">
        <v>226</v>
      </c>
      <c r="M4581" s="86" t="s">
        <v>59</v>
      </c>
      <c r="N4581" s="110">
        <v>2</v>
      </c>
      <c r="O4581" s="86">
        <v>180</v>
      </c>
      <c r="P4581" s="86">
        <v>100</v>
      </c>
      <c r="Q4581" s="30">
        <v>6350</v>
      </c>
      <c r="R4581" s="31">
        <f t="shared" ref="R4581:R4585" si="3656">O4581*Q4581</f>
        <v>1143000</v>
      </c>
      <c r="S4581" s="109">
        <v>11</v>
      </c>
      <c r="T4581" s="109">
        <v>12</v>
      </c>
      <c r="U4581" s="31">
        <f t="shared" ref="U4581:U4585" si="3657">R4581-R4581*T4581/100</f>
        <v>1005840</v>
      </c>
      <c r="V4581" s="31">
        <f t="shared" ref="V4581:V4585" si="3658">J4581+U4581</f>
        <v>1028740</v>
      </c>
      <c r="W4581" s="30">
        <f t="shared" ref="W4581:W4585" si="3659">V4581*P4581/100</f>
        <v>1028740</v>
      </c>
      <c r="X4581" s="21" t="s">
        <v>60</v>
      </c>
      <c r="Y4581" s="98">
        <v>22900</v>
      </c>
      <c r="Z4581" s="86">
        <v>0.02</v>
      </c>
      <c r="AA4581" s="96">
        <f t="shared" ref="AA4581:AA4585" si="3660">Y4581*Z4581/100</f>
        <v>4.58</v>
      </c>
    </row>
    <row r="4582" spans="1:27" s="316" customFormat="1" ht="27" customHeight="1">
      <c r="A4582" s="624">
        <v>2508</v>
      </c>
      <c r="B4582" s="96" t="s">
        <v>25</v>
      </c>
      <c r="C4582" s="54">
        <v>5674</v>
      </c>
      <c r="D4582" s="54">
        <v>5</v>
      </c>
      <c r="E4582" s="54">
        <v>2</v>
      </c>
      <c r="F4582" s="54">
        <v>73</v>
      </c>
      <c r="G4582" s="54">
        <v>1</v>
      </c>
      <c r="H4582" s="30">
        <v>2273</v>
      </c>
      <c r="I4582" s="86">
        <v>100</v>
      </c>
      <c r="J4582" s="30">
        <f t="shared" si="3655"/>
        <v>227300</v>
      </c>
      <c r="K4582" s="86"/>
      <c r="L4582" s="86"/>
      <c r="M4582" s="86"/>
      <c r="N4582" s="86"/>
      <c r="O4582" s="86"/>
      <c r="P4582" s="86">
        <v>100</v>
      </c>
      <c r="Q4582" s="30"/>
      <c r="R4582" s="30">
        <f t="shared" si="3656"/>
        <v>0</v>
      </c>
      <c r="S4582" s="30"/>
      <c r="T4582" s="30"/>
      <c r="U4582" s="30">
        <f t="shared" si="3657"/>
        <v>0</v>
      </c>
      <c r="V4582" s="30">
        <f t="shared" si="3658"/>
        <v>227300</v>
      </c>
      <c r="W4582" s="30">
        <f t="shared" si="3659"/>
        <v>227300</v>
      </c>
      <c r="X4582" s="580"/>
      <c r="Y4582" s="30">
        <v>227300</v>
      </c>
      <c r="Z4582" s="86">
        <v>0.01</v>
      </c>
      <c r="AA4582" s="96">
        <f t="shared" si="3660"/>
        <v>22.73</v>
      </c>
    </row>
    <row r="4583" spans="1:27" s="316" customFormat="1" ht="27" customHeight="1">
      <c r="A4583" s="624">
        <v>2509</v>
      </c>
      <c r="B4583" s="96" t="s">
        <v>25</v>
      </c>
      <c r="C4583" s="54">
        <v>3338</v>
      </c>
      <c r="D4583" s="54">
        <v>6</v>
      </c>
      <c r="E4583" s="54">
        <v>1</v>
      </c>
      <c r="F4583" s="54">
        <v>18</v>
      </c>
      <c r="G4583" s="54">
        <v>1</v>
      </c>
      <c r="H4583" s="30">
        <v>2518</v>
      </c>
      <c r="I4583" s="86">
        <v>100</v>
      </c>
      <c r="J4583" s="30">
        <f t="shared" si="3655"/>
        <v>251800</v>
      </c>
      <c r="K4583" s="86"/>
      <c r="L4583" s="86"/>
      <c r="M4583" s="86"/>
      <c r="N4583" s="86"/>
      <c r="O4583" s="86"/>
      <c r="P4583" s="86">
        <v>100</v>
      </c>
      <c r="Q4583" s="30"/>
      <c r="R4583" s="30">
        <f t="shared" si="3656"/>
        <v>0</v>
      </c>
      <c r="S4583" s="30"/>
      <c r="T4583" s="30"/>
      <c r="U4583" s="30">
        <f t="shared" si="3657"/>
        <v>0</v>
      </c>
      <c r="V4583" s="30">
        <f t="shared" si="3658"/>
        <v>251800</v>
      </c>
      <c r="W4583" s="30">
        <f t="shared" si="3659"/>
        <v>251800</v>
      </c>
      <c r="X4583" s="580"/>
      <c r="Y4583" s="30">
        <v>251800</v>
      </c>
      <c r="Z4583" s="86">
        <v>0.01</v>
      </c>
      <c r="AA4583" s="96">
        <f t="shared" si="3660"/>
        <v>25.18</v>
      </c>
    </row>
    <row r="4584" spans="1:27" s="316" customFormat="1" ht="27" customHeight="1">
      <c r="A4584" s="624">
        <v>2510</v>
      </c>
      <c r="B4584" s="850" t="s">
        <v>380</v>
      </c>
      <c r="C4584" s="851"/>
      <c r="D4584" s="54">
        <v>11</v>
      </c>
      <c r="E4584" s="54">
        <v>2</v>
      </c>
      <c r="F4584" s="54">
        <v>89</v>
      </c>
      <c r="G4584" s="54">
        <v>1</v>
      </c>
      <c r="H4584" s="30">
        <v>4689</v>
      </c>
      <c r="I4584" s="86">
        <v>100</v>
      </c>
      <c r="J4584" s="30">
        <f t="shared" si="3655"/>
        <v>468900</v>
      </c>
      <c r="K4584" s="86"/>
      <c r="L4584" s="86"/>
      <c r="M4584" s="86"/>
      <c r="N4584" s="86"/>
      <c r="O4584" s="86"/>
      <c r="P4584" s="86">
        <v>100</v>
      </c>
      <c r="Q4584" s="30"/>
      <c r="R4584" s="30">
        <f t="shared" si="3656"/>
        <v>0</v>
      </c>
      <c r="S4584" s="30"/>
      <c r="T4584" s="30"/>
      <c r="U4584" s="30">
        <f t="shared" si="3657"/>
        <v>0</v>
      </c>
      <c r="V4584" s="30">
        <f t="shared" si="3658"/>
        <v>468900</v>
      </c>
      <c r="W4584" s="30">
        <f t="shared" si="3659"/>
        <v>468900</v>
      </c>
      <c r="X4584" s="580"/>
      <c r="Y4584" s="98">
        <v>468900</v>
      </c>
      <c r="Z4584" s="86">
        <v>0.01</v>
      </c>
      <c r="AA4584" s="96">
        <f t="shared" si="3660"/>
        <v>46.89</v>
      </c>
    </row>
    <row r="4585" spans="1:27" s="597" customFormat="1" ht="27" customHeight="1">
      <c r="A4585" s="628">
        <v>2511</v>
      </c>
      <c r="B4585" s="347" t="s">
        <v>25</v>
      </c>
      <c r="C4585" s="344">
        <v>3363</v>
      </c>
      <c r="D4585" s="344">
        <v>13</v>
      </c>
      <c r="E4585" s="344">
        <v>1</v>
      </c>
      <c r="F4585" s="344">
        <v>22</v>
      </c>
      <c r="G4585" s="344">
        <v>1</v>
      </c>
      <c r="H4585" s="296">
        <v>5322</v>
      </c>
      <c r="I4585" s="293">
        <v>100</v>
      </c>
      <c r="J4585" s="296">
        <f t="shared" si="3655"/>
        <v>532200</v>
      </c>
      <c r="K4585" s="293"/>
      <c r="L4585" s="293"/>
      <c r="M4585" s="293"/>
      <c r="N4585" s="293"/>
      <c r="O4585" s="293"/>
      <c r="P4585" s="293">
        <v>100</v>
      </c>
      <c r="Q4585" s="296"/>
      <c r="R4585" s="296">
        <f t="shared" si="3656"/>
        <v>0</v>
      </c>
      <c r="S4585" s="296"/>
      <c r="T4585" s="296"/>
      <c r="U4585" s="296">
        <f t="shared" si="3657"/>
        <v>0</v>
      </c>
      <c r="V4585" s="296">
        <f t="shared" si="3658"/>
        <v>532200</v>
      </c>
      <c r="W4585" s="296">
        <f t="shared" si="3659"/>
        <v>532200</v>
      </c>
      <c r="X4585" s="595"/>
      <c r="Y4585" s="296">
        <v>532200</v>
      </c>
      <c r="Z4585" s="293">
        <v>0.01</v>
      </c>
      <c r="AA4585" s="347">
        <f t="shared" si="3660"/>
        <v>53.22</v>
      </c>
    </row>
    <row r="4586" spans="1:27" s="316" customFormat="1" ht="27" customHeight="1">
      <c r="A4586" s="624">
        <v>2512</v>
      </c>
      <c r="B4586" s="96" t="s">
        <v>225</v>
      </c>
      <c r="C4586" s="96" t="s">
        <v>29</v>
      </c>
      <c r="D4586" s="54">
        <v>0</v>
      </c>
      <c r="E4586" s="54">
        <v>0</v>
      </c>
      <c r="F4586" s="54">
        <v>81</v>
      </c>
      <c r="G4586" s="54">
        <v>2</v>
      </c>
      <c r="H4586" s="86">
        <v>81</v>
      </c>
      <c r="I4586" s="86">
        <v>400</v>
      </c>
      <c r="J4586" s="30">
        <f t="shared" ref="J4586:J4592" si="3661">H4586*I4586</f>
        <v>32400</v>
      </c>
      <c r="K4586" s="86">
        <v>1</v>
      </c>
      <c r="L4586" s="86" t="s">
        <v>226</v>
      </c>
      <c r="M4586" s="86" t="s">
        <v>59</v>
      </c>
      <c r="N4586" s="110">
        <v>2</v>
      </c>
      <c r="O4586" s="86">
        <v>323</v>
      </c>
      <c r="P4586" s="86">
        <v>100</v>
      </c>
      <c r="Q4586" s="30">
        <v>6350</v>
      </c>
      <c r="R4586" s="112">
        <f t="shared" ref="R4586:R4592" si="3662">O4586*Q4586</f>
        <v>2051050</v>
      </c>
      <c r="S4586" s="109">
        <v>21</v>
      </c>
      <c r="T4586" s="109">
        <v>34</v>
      </c>
      <c r="U4586" s="31">
        <f t="shared" ref="U4586:U4592" si="3663">R4586-R4586*T4586/100</f>
        <v>1353693</v>
      </c>
      <c r="V4586" s="112">
        <f>J4586+U4586</f>
        <v>1386093</v>
      </c>
      <c r="W4586" s="112">
        <f t="shared" ref="W4586:W4592" si="3664">V4586*P4586/100</f>
        <v>1386093</v>
      </c>
      <c r="X4586" s="21" t="s">
        <v>60</v>
      </c>
      <c r="Y4586" s="98">
        <v>32400</v>
      </c>
      <c r="Z4586" s="86">
        <v>0.02</v>
      </c>
      <c r="AA4586" s="96">
        <f t="shared" ref="AA4586:AA4591" si="3665">Y4586*Z4586/100</f>
        <v>6.48</v>
      </c>
    </row>
    <row r="4587" spans="1:27" s="316" customFormat="1" ht="27" customHeight="1">
      <c r="A4587" s="624">
        <v>2513</v>
      </c>
      <c r="B4587" s="96" t="s">
        <v>25</v>
      </c>
      <c r="C4587" s="54">
        <v>8342</v>
      </c>
      <c r="D4587" s="54">
        <v>1</v>
      </c>
      <c r="E4587" s="54">
        <v>1</v>
      </c>
      <c r="F4587" s="54">
        <v>84</v>
      </c>
      <c r="G4587" s="54">
        <v>1</v>
      </c>
      <c r="H4587" s="86">
        <v>584</v>
      </c>
      <c r="I4587" s="86">
        <v>150</v>
      </c>
      <c r="J4587" s="30">
        <f t="shared" si="3661"/>
        <v>87600</v>
      </c>
      <c r="K4587" s="86"/>
      <c r="L4587" s="86"/>
      <c r="M4587" s="86"/>
      <c r="N4587" s="86"/>
      <c r="O4587" s="86"/>
      <c r="P4587" s="86">
        <v>100</v>
      </c>
      <c r="Q4587" s="30"/>
      <c r="R4587" s="30">
        <f t="shared" si="3662"/>
        <v>0</v>
      </c>
      <c r="S4587" s="30"/>
      <c r="T4587" s="30"/>
      <c r="U4587" s="30">
        <f t="shared" si="3663"/>
        <v>0</v>
      </c>
      <c r="V4587" s="30">
        <f>J4587+U4587</f>
        <v>87600</v>
      </c>
      <c r="W4587" s="30">
        <f t="shared" si="3664"/>
        <v>87600</v>
      </c>
      <c r="X4587" s="580"/>
      <c r="Y4587" s="30">
        <v>87600</v>
      </c>
      <c r="Z4587" s="86">
        <v>0.01</v>
      </c>
      <c r="AA4587" s="96">
        <f t="shared" si="3665"/>
        <v>8.76</v>
      </c>
    </row>
    <row r="4588" spans="1:27" s="316" customFormat="1" ht="27" customHeight="1">
      <c r="A4588" s="624">
        <v>2514</v>
      </c>
      <c r="B4588" s="96" t="s">
        <v>25</v>
      </c>
      <c r="C4588" s="54">
        <v>8378</v>
      </c>
      <c r="D4588" s="54">
        <v>0</v>
      </c>
      <c r="E4588" s="54">
        <v>2</v>
      </c>
      <c r="F4588" s="54">
        <v>43</v>
      </c>
      <c r="G4588" s="54">
        <v>2</v>
      </c>
      <c r="H4588" s="86">
        <v>243</v>
      </c>
      <c r="I4588" s="86">
        <v>400</v>
      </c>
      <c r="J4588" s="30">
        <f t="shared" si="3661"/>
        <v>97200</v>
      </c>
      <c r="K4588" s="110">
        <v>1</v>
      </c>
      <c r="L4588" s="86" t="s">
        <v>226</v>
      </c>
      <c r="M4588" s="86" t="s">
        <v>202</v>
      </c>
      <c r="N4588" s="110">
        <v>2</v>
      </c>
      <c r="O4588" s="86">
        <v>192</v>
      </c>
      <c r="P4588" s="86">
        <v>100</v>
      </c>
      <c r="Q4588" s="30">
        <v>6350</v>
      </c>
      <c r="R4588" s="111">
        <f t="shared" si="3662"/>
        <v>1219200</v>
      </c>
      <c r="S4588" s="109">
        <v>26</v>
      </c>
      <c r="T4588" s="109">
        <v>85</v>
      </c>
      <c r="U4588" s="30">
        <f t="shared" si="3663"/>
        <v>182880</v>
      </c>
      <c r="V4588" s="30">
        <f>J4588+U4588</f>
        <v>280080</v>
      </c>
      <c r="W4588" s="30">
        <f t="shared" si="3664"/>
        <v>280080</v>
      </c>
      <c r="X4588" s="21" t="s">
        <v>60</v>
      </c>
      <c r="Y4588" s="98">
        <v>97200</v>
      </c>
      <c r="Z4588" s="86">
        <v>0.02</v>
      </c>
      <c r="AA4588" s="96">
        <f t="shared" si="3665"/>
        <v>19.440000000000001</v>
      </c>
    </row>
    <row r="4589" spans="1:27" s="316" customFormat="1" ht="27" customHeight="1">
      <c r="A4589" s="624">
        <v>2515</v>
      </c>
      <c r="B4589" s="96" t="s">
        <v>25</v>
      </c>
      <c r="C4589" s="54">
        <v>6352</v>
      </c>
      <c r="D4589" s="54">
        <v>0</v>
      </c>
      <c r="E4589" s="54">
        <v>1</v>
      </c>
      <c r="F4589" s="54">
        <v>67</v>
      </c>
      <c r="G4589" s="54">
        <v>2</v>
      </c>
      <c r="H4589" s="86">
        <v>167</v>
      </c>
      <c r="I4589" s="86">
        <v>150</v>
      </c>
      <c r="J4589" s="30">
        <f t="shared" si="3661"/>
        <v>25050</v>
      </c>
      <c r="K4589" s="110">
        <v>1</v>
      </c>
      <c r="L4589" s="86" t="s">
        <v>226</v>
      </c>
      <c r="M4589" s="86" t="s">
        <v>59</v>
      </c>
      <c r="N4589" s="110">
        <v>2</v>
      </c>
      <c r="O4589" s="86">
        <v>153</v>
      </c>
      <c r="P4589" s="86">
        <v>100</v>
      </c>
      <c r="Q4589" s="30">
        <v>635</v>
      </c>
      <c r="R4589" s="30">
        <f t="shared" si="3662"/>
        <v>97155</v>
      </c>
      <c r="S4589" s="109">
        <v>21</v>
      </c>
      <c r="T4589" s="109">
        <v>32</v>
      </c>
      <c r="U4589" s="30">
        <f t="shared" si="3663"/>
        <v>66065.399999999994</v>
      </c>
      <c r="V4589" s="30">
        <f>J4589+U4589</f>
        <v>91115.4</v>
      </c>
      <c r="W4589" s="30">
        <f t="shared" si="3664"/>
        <v>91115.4</v>
      </c>
      <c r="X4589" s="21" t="s">
        <v>60</v>
      </c>
      <c r="Y4589" s="98">
        <v>25050</v>
      </c>
      <c r="Z4589" s="86">
        <v>0.02</v>
      </c>
      <c r="AA4589" s="96">
        <f t="shared" si="3665"/>
        <v>5.01</v>
      </c>
    </row>
    <row r="4590" spans="1:27" s="316" customFormat="1" ht="27" customHeight="1">
      <c r="A4590" s="624">
        <v>2516</v>
      </c>
      <c r="B4590" s="96" t="s">
        <v>25</v>
      </c>
      <c r="C4590" s="54">
        <v>6703</v>
      </c>
      <c r="D4590" s="54">
        <v>0</v>
      </c>
      <c r="E4590" s="54">
        <v>0</v>
      </c>
      <c r="F4590" s="54">
        <v>99</v>
      </c>
      <c r="G4590" s="54">
        <v>1</v>
      </c>
      <c r="H4590" s="86">
        <v>99</v>
      </c>
      <c r="I4590" s="86">
        <v>150</v>
      </c>
      <c r="J4590" s="30">
        <f t="shared" si="3661"/>
        <v>14850</v>
      </c>
      <c r="K4590" s="86"/>
      <c r="L4590" s="86"/>
      <c r="M4590" s="86"/>
      <c r="N4590" s="86"/>
      <c r="O4590" s="86"/>
      <c r="P4590" s="86">
        <v>100</v>
      </c>
      <c r="Q4590" s="30"/>
      <c r="R4590" s="30">
        <f t="shared" si="3662"/>
        <v>0</v>
      </c>
      <c r="S4590" s="30"/>
      <c r="T4590" s="30"/>
      <c r="U4590" s="30">
        <f t="shared" si="3663"/>
        <v>0</v>
      </c>
      <c r="V4590" s="30">
        <f>J4590+U4590</f>
        <v>14850</v>
      </c>
      <c r="W4590" s="30">
        <f t="shared" si="3664"/>
        <v>14850</v>
      </c>
      <c r="X4590" s="580"/>
      <c r="Y4590" s="30">
        <v>14850</v>
      </c>
      <c r="Z4590" s="86">
        <v>0.01</v>
      </c>
      <c r="AA4590" s="96">
        <f t="shared" si="3665"/>
        <v>1.4850000000000001</v>
      </c>
    </row>
    <row r="4591" spans="1:27" s="316" customFormat="1" ht="27" customHeight="1">
      <c r="A4591" s="624">
        <v>2517</v>
      </c>
      <c r="B4591" s="96" t="s">
        <v>25</v>
      </c>
      <c r="C4591" s="54">
        <v>8329</v>
      </c>
      <c r="D4591" s="54">
        <v>0</v>
      </c>
      <c r="E4591" s="54">
        <v>0</v>
      </c>
      <c r="F4591" s="54">
        <v>68</v>
      </c>
      <c r="G4591" s="54">
        <v>1</v>
      </c>
      <c r="H4591" s="86">
        <v>68</v>
      </c>
      <c r="I4591" s="86">
        <v>150</v>
      </c>
      <c r="J4591" s="30">
        <f t="shared" si="3661"/>
        <v>10200</v>
      </c>
      <c r="K4591" s="86"/>
      <c r="L4591" s="86"/>
      <c r="M4591" s="86"/>
      <c r="N4591" s="86"/>
      <c r="O4591" s="86"/>
      <c r="P4591" s="86">
        <v>100</v>
      </c>
      <c r="Q4591" s="30"/>
      <c r="R4591" s="30">
        <f t="shared" si="3662"/>
        <v>0</v>
      </c>
      <c r="S4591" s="30"/>
      <c r="T4591" s="30"/>
      <c r="U4591" s="30">
        <f t="shared" si="3663"/>
        <v>0</v>
      </c>
      <c r="V4591" s="30">
        <v>10200</v>
      </c>
      <c r="W4591" s="30">
        <f t="shared" si="3664"/>
        <v>10200</v>
      </c>
      <c r="X4591" s="580"/>
      <c r="Y4591" s="30">
        <v>10200</v>
      </c>
      <c r="Z4591" s="86">
        <v>0.01</v>
      </c>
      <c r="AA4591" s="96">
        <f t="shared" si="3665"/>
        <v>1.02</v>
      </c>
    </row>
    <row r="4592" spans="1:27" s="316" customFormat="1" ht="27" customHeight="1">
      <c r="A4592" s="624">
        <v>2518</v>
      </c>
      <c r="B4592" s="96" t="s">
        <v>25</v>
      </c>
      <c r="C4592" s="54">
        <v>8318</v>
      </c>
      <c r="D4592" s="54">
        <v>1</v>
      </c>
      <c r="E4592" s="54">
        <v>2</v>
      </c>
      <c r="F4592" s="54">
        <v>9</v>
      </c>
      <c r="G4592" s="54">
        <v>2</v>
      </c>
      <c r="H4592" s="86">
        <v>629</v>
      </c>
      <c r="I4592" s="86">
        <v>400</v>
      </c>
      <c r="J4592" s="31">
        <f t="shared" si="3661"/>
        <v>251600</v>
      </c>
      <c r="K4592" s="110">
        <v>1</v>
      </c>
      <c r="L4592" s="86" t="s">
        <v>226</v>
      </c>
      <c r="M4592" s="86" t="s">
        <v>59</v>
      </c>
      <c r="N4592" s="110">
        <v>2</v>
      </c>
      <c r="O4592" s="86">
        <v>192</v>
      </c>
      <c r="P4592" s="86">
        <v>100</v>
      </c>
      <c r="Q4592" s="30">
        <v>6350</v>
      </c>
      <c r="R4592" s="31">
        <f t="shared" si="3662"/>
        <v>1219200</v>
      </c>
      <c r="S4592" s="109">
        <v>21</v>
      </c>
      <c r="T4592" s="109">
        <v>32</v>
      </c>
      <c r="U4592" s="30">
        <f t="shared" si="3663"/>
        <v>829056</v>
      </c>
      <c r="V4592" s="30">
        <f>J4592+U4592</f>
        <v>1080656</v>
      </c>
      <c r="W4592" s="30">
        <f t="shared" si="3664"/>
        <v>1080656</v>
      </c>
      <c r="X4592" s="580"/>
      <c r="Y4592" s="98">
        <v>251600</v>
      </c>
      <c r="Z4592" s="86">
        <v>0.02</v>
      </c>
      <c r="AA4592" s="96">
        <f t="shared" ref="AA4592:AA4625" si="3666">Y4592*Z4592/100</f>
        <v>50.32</v>
      </c>
    </row>
    <row r="4593" spans="1:27" s="316" customFormat="1" ht="27" customHeight="1">
      <c r="A4593" s="624">
        <v>2519</v>
      </c>
      <c r="B4593" s="96" t="s">
        <v>25</v>
      </c>
      <c r="C4593" s="54">
        <v>1859</v>
      </c>
      <c r="D4593" s="54">
        <v>20</v>
      </c>
      <c r="E4593" s="54">
        <v>0</v>
      </c>
      <c r="F4593" s="54">
        <v>37</v>
      </c>
      <c r="G4593" s="54">
        <v>1</v>
      </c>
      <c r="H4593" s="86">
        <v>8037</v>
      </c>
      <c r="I4593" s="86">
        <v>150</v>
      </c>
      <c r="J4593" s="31">
        <f t="shared" ref="J4593" si="3667">H4593*I4593</f>
        <v>1205550</v>
      </c>
      <c r="K4593" s="86"/>
      <c r="L4593" s="86"/>
      <c r="M4593" s="86"/>
      <c r="N4593" s="86"/>
      <c r="O4593" s="86"/>
      <c r="P4593" s="86">
        <v>100</v>
      </c>
      <c r="Q4593" s="30"/>
      <c r="R4593" s="30">
        <f t="shared" ref="R4593" si="3668">O4593*Q4593</f>
        <v>0</v>
      </c>
      <c r="S4593" s="30"/>
      <c r="T4593" s="30"/>
      <c r="U4593" s="30">
        <f t="shared" ref="U4593" si="3669">R4593-R4593*T4593/100</f>
        <v>0</v>
      </c>
      <c r="V4593" s="31">
        <f t="shared" ref="V4593" si="3670">J4593+U4593</f>
        <v>1205550</v>
      </c>
      <c r="W4593" s="31">
        <f t="shared" ref="W4593" si="3671">V4593*P4593/100</f>
        <v>1205550</v>
      </c>
      <c r="X4593" s="580"/>
      <c r="Y4593" s="111">
        <v>1205550</v>
      </c>
      <c r="Z4593" s="86">
        <v>0.01</v>
      </c>
      <c r="AA4593" s="96">
        <f t="shared" si="3666"/>
        <v>120.55500000000001</v>
      </c>
    </row>
    <row r="4594" spans="1:27" s="88" customFormat="1" ht="24" customHeight="1">
      <c r="A4594" s="624">
        <v>2520</v>
      </c>
      <c r="B4594" s="96" t="s">
        <v>25</v>
      </c>
      <c r="C4594" s="54">
        <v>3311</v>
      </c>
      <c r="D4594" s="54">
        <v>21</v>
      </c>
      <c r="E4594" s="54">
        <v>3</v>
      </c>
      <c r="F4594" s="54">
        <v>7</v>
      </c>
      <c r="G4594" s="54">
        <v>1</v>
      </c>
      <c r="H4594" s="30">
        <v>8672</v>
      </c>
      <c r="I4594" s="86">
        <v>150</v>
      </c>
      <c r="J4594" s="31">
        <f>H4594*I4594</f>
        <v>1300800</v>
      </c>
      <c r="K4594" s="86"/>
      <c r="L4594" s="86"/>
      <c r="M4594" s="86"/>
      <c r="N4594" s="86"/>
      <c r="O4594" s="86"/>
      <c r="P4594" s="86"/>
      <c r="Q4594" s="86"/>
      <c r="R4594" s="86">
        <f>O4594*Q4594</f>
        <v>0</v>
      </c>
      <c r="S4594" s="86"/>
      <c r="T4594" s="86"/>
      <c r="U4594" s="86">
        <f>R4594-R4594*T4594/100</f>
        <v>0</v>
      </c>
      <c r="V4594" s="86">
        <f>J4594+U4594</f>
        <v>1300800</v>
      </c>
      <c r="W4594" s="86">
        <f>V4594*P4594/100</f>
        <v>0</v>
      </c>
      <c r="X4594" s="570"/>
      <c r="Y4594" s="593">
        <v>1300500</v>
      </c>
      <c r="Z4594" s="86">
        <v>0.01</v>
      </c>
      <c r="AA4594" s="96">
        <f t="shared" si="3666"/>
        <v>130.05000000000001</v>
      </c>
    </row>
    <row r="4595" spans="1:27" s="316" customFormat="1" ht="24" customHeight="1">
      <c r="A4595" s="624"/>
      <c r="B4595" s="96"/>
      <c r="C4595" s="54"/>
      <c r="D4595" s="54"/>
      <c r="E4595" s="54"/>
      <c r="F4595" s="54"/>
      <c r="G4595" s="54">
        <v>2</v>
      </c>
      <c r="H4595" s="30">
        <v>100</v>
      </c>
      <c r="I4595" s="86">
        <v>150</v>
      </c>
      <c r="J4595" s="30">
        <f t="shared" ref="J4595:J4600" si="3672">H4595*I4595</f>
        <v>15000</v>
      </c>
      <c r="K4595" s="110">
        <v>1</v>
      </c>
      <c r="L4595" s="86" t="s">
        <v>226</v>
      </c>
      <c r="M4595" s="110" t="s">
        <v>59</v>
      </c>
      <c r="N4595" s="110">
        <v>2</v>
      </c>
      <c r="O4595" s="86">
        <v>133</v>
      </c>
      <c r="P4595" s="86">
        <v>100</v>
      </c>
      <c r="Q4595" s="30">
        <v>6350</v>
      </c>
      <c r="R4595" s="30">
        <f t="shared" ref="R4595:R4600" si="3673">O4595*Q4595</f>
        <v>844550</v>
      </c>
      <c r="S4595" s="109">
        <v>15</v>
      </c>
      <c r="T4595" s="109">
        <v>20</v>
      </c>
      <c r="U4595" s="30">
        <f t="shared" ref="U4595:U4600" si="3674">R4595-R4595*T4595/100</f>
        <v>675640</v>
      </c>
      <c r="V4595" s="30">
        <f t="shared" ref="V4595:V4600" si="3675">J4595+U4595</f>
        <v>690640</v>
      </c>
      <c r="W4595" s="30">
        <f t="shared" ref="W4595:W4600" si="3676">V4595*P4595/100</f>
        <v>690640</v>
      </c>
      <c r="X4595" s="21" t="s">
        <v>60</v>
      </c>
      <c r="Y4595" s="30">
        <v>15000</v>
      </c>
      <c r="Z4595" s="86">
        <v>0.02</v>
      </c>
      <c r="AA4595" s="96">
        <f t="shared" si="3666"/>
        <v>3</v>
      </c>
    </row>
    <row r="4596" spans="1:27" s="316" customFormat="1" ht="24" customHeight="1">
      <c r="A4596" s="624"/>
      <c r="B4596" s="96"/>
      <c r="C4596" s="54"/>
      <c r="D4596" s="54"/>
      <c r="E4596" s="54"/>
      <c r="F4596" s="54"/>
      <c r="G4596" s="54"/>
      <c r="H4596" s="30"/>
      <c r="I4596" s="86"/>
      <c r="J4596" s="30">
        <f t="shared" si="3672"/>
        <v>0</v>
      </c>
      <c r="K4596" s="110">
        <v>2</v>
      </c>
      <c r="L4596" s="86" t="s">
        <v>162</v>
      </c>
      <c r="M4596" s="110" t="s">
        <v>27</v>
      </c>
      <c r="N4596" s="110">
        <v>1</v>
      </c>
      <c r="O4596" s="86">
        <v>15</v>
      </c>
      <c r="P4596" s="86">
        <v>100</v>
      </c>
      <c r="Q4596" s="30">
        <v>5150</v>
      </c>
      <c r="R4596" s="30">
        <f t="shared" si="3673"/>
        <v>77250</v>
      </c>
      <c r="S4596" s="109">
        <v>15</v>
      </c>
      <c r="T4596" s="109">
        <v>62</v>
      </c>
      <c r="U4596" s="30">
        <f t="shared" si="3674"/>
        <v>29355</v>
      </c>
      <c r="V4596" s="30">
        <f t="shared" si="3675"/>
        <v>29355</v>
      </c>
      <c r="W4596" s="30">
        <f t="shared" si="3676"/>
        <v>29355</v>
      </c>
      <c r="X4596" s="580"/>
      <c r="Y4596" s="30">
        <v>0</v>
      </c>
      <c r="Z4596" s="86">
        <v>0</v>
      </c>
      <c r="AA4596" s="96">
        <v>0</v>
      </c>
    </row>
    <row r="4597" spans="1:27" s="316" customFormat="1" ht="24" customHeight="1">
      <c r="A4597" s="624"/>
      <c r="B4597" s="96"/>
      <c r="C4597" s="54"/>
      <c r="D4597" s="54"/>
      <c r="E4597" s="54"/>
      <c r="F4597" s="54"/>
      <c r="G4597" s="54"/>
      <c r="H4597" s="30"/>
      <c r="I4597" s="86"/>
      <c r="J4597" s="30">
        <f t="shared" si="3672"/>
        <v>0</v>
      </c>
      <c r="K4597" s="110">
        <v>3</v>
      </c>
      <c r="L4597" s="86" t="s">
        <v>196</v>
      </c>
      <c r="M4597" s="110" t="s">
        <v>27</v>
      </c>
      <c r="N4597" s="110">
        <v>1</v>
      </c>
      <c r="O4597" s="86">
        <v>20</v>
      </c>
      <c r="P4597" s="86">
        <v>100</v>
      </c>
      <c r="Q4597" s="30">
        <v>1900</v>
      </c>
      <c r="R4597" s="30">
        <f t="shared" si="3673"/>
        <v>38000</v>
      </c>
      <c r="S4597" s="109">
        <v>15</v>
      </c>
      <c r="T4597" s="109">
        <v>62</v>
      </c>
      <c r="U4597" s="30">
        <f t="shared" si="3674"/>
        <v>14440</v>
      </c>
      <c r="V4597" s="30">
        <f t="shared" si="3675"/>
        <v>14440</v>
      </c>
      <c r="W4597" s="30">
        <f t="shared" si="3676"/>
        <v>14440</v>
      </c>
      <c r="X4597" s="580"/>
      <c r="Y4597" s="30">
        <v>0</v>
      </c>
      <c r="Z4597" s="86">
        <v>0</v>
      </c>
      <c r="AA4597" s="96">
        <f t="shared" si="3666"/>
        <v>0</v>
      </c>
    </row>
    <row r="4598" spans="1:27" s="87" customFormat="1" ht="24" customHeight="1">
      <c r="A4598" s="624"/>
      <c r="B4598" s="96"/>
      <c r="C4598" s="54"/>
      <c r="D4598" s="54"/>
      <c r="E4598" s="54"/>
      <c r="F4598" s="54"/>
      <c r="G4598" s="54"/>
      <c r="H4598" s="30"/>
      <c r="I4598" s="86"/>
      <c r="J4598" s="30">
        <f t="shared" si="3672"/>
        <v>0</v>
      </c>
      <c r="K4598" s="110"/>
      <c r="L4598" s="86"/>
      <c r="M4598" s="110"/>
      <c r="N4598" s="110">
        <v>3</v>
      </c>
      <c r="O4598" s="86">
        <v>122.5</v>
      </c>
      <c r="P4598" s="86">
        <v>100</v>
      </c>
      <c r="Q4598" s="30">
        <v>1900</v>
      </c>
      <c r="R4598" s="30">
        <f t="shared" si="3673"/>
        <v>232750</v>
      </c>
      <c r="S4598" s="109">
        <v>15</v>
      </c>
      <c r="T4598" s="109">
        <v>62</v>
      </c>
      <c r="U4598" s="30">
        <f t="shared" si="3674"/>
        <v>88445</v>
      </c>
      <c r="V4598" s="30">
        <f t="shared" si="3675"/>
        <v>88445</v>
      </c>
      <c r="W4598" s="30">
        <f t="shared" si="3676"/>
        <v>88445</v>
      </c>
      <c r="X4598" s="580"/>
      <c r="Y4598" s="30">
        <f>W4598</f>
        <v>88445</v>
      </c>
      <c r="Z4598" s="86">
        <v>0.03</v>
      </c>
      <c r="AA4598" s="96">
        <f t="shared" si="3666"/>
        <v>26.5335</v>
      </c>
    </row>
    <row r="4599" spans="1:27" s="88" customFormat="1" ht="24" customHeight="1">
      <c r="A4599" s="624"/>
      <c r="B4599" s="96"/>
      <c r="C4599" s="54"/>
      <c r="D4599" s="54"/>
      <c r="E4599" s="54"/>
      <c r="F4599" s="54"/>
      <c r="G4599" s="54"/>
      <c r="H4599" s="30"/>
      <c r="I4599" s="86"/>
      <c r="J4599" s="30">
        <f t="shared" si="3672"/>
        <v>0</v>
      </c>
      <c r="K4599" s="110">
        <v>4</v>
      </c>
      <c r="L4599" s="86" t="s">
        <v>226</v>
      </c>
      <c r="M4599" s="110" t="s">
        <v>59</v>
      </c>
      <c r="N4599" s="110">
        <v>2</v>
      </c>
      <c r="O4599" s="86">
        <v>87.5</v>
      </c>
      <c r="P4599" s="86">
        <v>100</v>
      </c>
      <c r="Q4599" s="30">
        <v>6350</v>
      </c>
      <c r="R4599" s="30">
        <f t="shared" si="3673"/>
        <v>555625</v>
      </c>
      <c r="S4599" s="109">
        <v>15</v>
      </c>
      <c r="T4599" s="109">
        <v>20</v>
      </c>
      <c r="U4599" s="30">
        <f t="shared" si="3674"/>
        <v>444500</v>
      </c>
      <c r="V4599" s="30">
        <f t="shared" si="3675"/>
        <v>444500</v>
      </c>
      <c r="W4599" s="30">
        <f t="shared" si="3676"/>
        <v>444500</v>
      </c>
      <c r="X4599" s="21" t="s">
        <v>60</v>
      </c>
      <c r="Y4599" s="30">
        <v>0</v>
      </c>
      <c r="Z4599" s="86">
        <v>0</v>
      </c>
      <c r="AA4599" s="96">
        <v>0</v>
      </c>
    </row>
    <row r="4600" spans="1:27" s="88" customFormat="1" ht="24" customHeight="1">
      <c r="A4600" s="624">
        <v>2521</v>
      </c>
      <c r="B4600" s="96" t="s">
        <v>25</v>
      </c>
      <c r="C4600" s="54">
        <v>11399</v>
      </c>
      <c r="D4600" s="54">
        <v>13</v>
      </c>
      <c r="E4600" s="54">
        <v>1</v>
      </c>
      <c r="F4600" s="54">
        <v>9</v>
      </c>
      <c r="G4600" s="54">
        <v>1</v>
      </c>
      <c r="H4600" s="30">
        <v>5309</v>
      </c>
      <c r="I4600" s="86">
        <v>150</v>
      </c>
      <c r="J4600" s="30">
        <f t="shared" si="3672"/>
        <v>796350</v>
      </c>
      <c r="K4600" s="86"/>
      <c r="L4600" s="86"/>
      <c r="M4600" s="86"/>
      <c r="N4600" s="86"/>
      <c r="O4600" s="86"/>
      <c r="P4600" s="86">
        <v>100</v>
      </c>
      <c r="Q4600" s="30"/>
      <c r="R4600" s="30">
        <f t="shared" si="3673"/>
        <v>0</v>
      </c>
      <c r="S4600" s="30"/>
      <c r="T4600" s="30"/>
      <c r="U4600" s="30">
        <f t="shared" si="3674"/>
        <v>0</v>
      </c>
      <c r="V4600" s="30">
        <f t="shared" si="3675"/>
        <v>796350</v>
      </c>
      <c r="W4600" s="30">
        <f t="shared" si="3676"/>
        <v>796350</v>
      </c>
      <c r="X4600" s="580"/>
      <c r="Y4600" s="30">
        <v>796350</v>
      </c>
      <c r="Z4600" s="86">
        <v>0.01</v>
      </c>
      <c r="AA4600" s="96">
        <f t="shared" si="3666"/>
        <v>79.635000000000005</v>
      </c>
    </row>
    <row r="4601" spans="1:27" s="87" customFormat="1" ht="24" customHeight="1">
      <c r="A4601" s="624">
        <v>2522</v>
      </c>
      <c r="B4601" s="96" t="s">
        <v>25</v>
      </c>
      <c r="C4601" s="54">
        <v>8338</v>
      </c>
      <c r="D4601" s="54">
        <v>0</v>
      </c>
      <c r="E4601" s="54">
        <v>3</v>
      </c>
      <c r="F4601" s="54">
        <v>43</v>
      </c>
      <c r="G4601" s="54">
        <v>1</v>
      </c>
      <c r="H4601" s="30">
        <v>343</v>
      </c>
      <c r="I4601" s="86">
        <v>150</v>
      </c>
      <c r="J4601" s="30">
        <f>H4601*I4601</f>
        <v>51450</v>
      </c>
      <c r="K4601" s="86"/>
      <c r="L4601" s="86"/>
      <c r="M4601" s="86"/>
      <c r="N4601" s="86"/>
      <c r="O4601" s="86"/>
      <c r="P4601" s="86">
        <v>100</v>
      </c>
      <c r="Q4601" s="30"/>
      <c r="R4601" s="30">
        <f>O4601*Q4601</f>
        <v>0</v>
      </c>
      <c r="S4601" s="30"/>
      <c r="T4601" s="30"/>
      <c r="U4601" s="30">
        <f>R4601-R4601*T4601/100</f>
        <v>0</v>
      </c>
      <c r="V4601" s="30">
        <f>J4601+U4601</f>
        <v>51450</v>
      </c>
      <c r="W4601" s="30">
        <f>V4601*P4601/100</f>
        <v>51450</v>
      </c>
      <c r="X4601" s="580"/>
      <c r="Y4601" s="98">
        <v>51450</v>
      </c>
      <c r="Z4601" s="86">
        <v>0.01</v>
      </c>
      <c r="AA4601" s="96">
        <f t="shared" si="3666"/>
        <v>5.1449999999999996</v>
      </c>
    </row>
    <row r="4602" spans="1:27" s="644" customFormat="1" ht="24" customHeight="1">
      <c r="A4602" s="624">
        <v>2523</v>
      </c>
      <c r="B4602" s="96" t="s">
        <v>25</v>
      </c>
      <c r="C4602" s="54">
        <v>3334</v>
      </c>
      <c r="D4602" s="54">
        <v>9</v>
      </c>
      <c r="E4602" s="54">
        <v>1</v>
      </c>
      <c r="F4602" s="54">
        <v>14</v>
      </c>
      <c r="G4602" s="54">
        <v>1</v>
      </c>
      <c r="H4602" s="30">
        <v>3734</v>
      </c>
      <c r="I4602" s="86">
        <v>150</v>
      </c>
      <c r="J4602" s="30">
        <f t="shared" ref="J4602" si="3677">H4602*I4602</f>
        <v>560100</v>
      </c>
      <c r="K4602" s="86"/>
      <c r="L4602" s="86"/>
      <c r="M4602" s="86"/>
      <c r="N4602" s="86"/>
      <c r="O4602" s="86"/>
      <c r="P4602" s="86">
        <v>100</v>
      </c>
      <c r="Q4602" s="30"/>
      <c r="R4602" s="30">
        <f t="shared" ref="R4602" si="3678">O4602*Q4602</f>
        <v>0</v>
      </c>
      <c r="S4602" s="30"/>
      <c r="T4602" s="30"/>
      <c r="U4602" s="30">
        <f t="shared" ref="U4602" si="3679">R4602-R4602*T4602/100</f>
        <v>0</v>
      </c>
      <c r="V4602" s="30">
        <f t="shared" ref="V4602" si="3680">J4602+U4602</f>
        <v>560100</v>
      </c>
      <c r="W4602" s="30">
        <f t="shared" ref="W4602" si="3681">V4602*P4602/100</f>
        <v>560100</v>
      </c>
      <c r="X4602" s="580"/>
      <c r="Y4602" s="30">
        <v>560100</v>
      </c>
      <c r="Z4602" s="86">
        <v>0.01</v>
      </c>
      <c r="AA4602" s="96">
        <f t="shared" si="3666"/>
        <v>56.01</v>
      </c>
    </row>
    <row r="4603" spans="1:27" s="316" customFormat="1" ht="27" customHeight="1">
      <c r="A4603" s="624">
        <v>2524</v>
      </c>
      <c r="B4603" s="96" t="s">
        <v>25</v>
      </c>
      <c r="C4603" s="54">
        <v>3228</v>
      </c>
      <c r="D4603" s="54">
        <v>0</v>
      </c>
      <c r="E4603" s="54">
        <v>2</v>
      </c>
      <c r="F4603" s="54">
        <v>32</v>
      </c>
      <c r="G4603" s="54">
        <v>2</v>
      </c>
      <c r="H4603" s="30">
        <v>232</v>
      </c>
      <c r="I4603" s="86">
        <v>100</v>
      </c>
      <c r="J4603" s="30">
        <f>H4603*I4603</f>
        <v>23200</v>
      </c>
      <c r="K4603" s="110">
        <v>1</v>
      </c>
      <c r="L4603" s="86" t="s">
        <v>226</v>
      </c>
      <c r="M4603" s="86" t="s">
        <v>59</v>
      </c>
      <c r="N4603" s="110">
        <v>2</v>
      </c>
      <c r="O4603" s="86">
        <v>122.5</v>
      </c>
      <c r="P4603" s="86">
        <v>100</v>
      </c>
      <c r="Q4603" s="30">
        <v>6350</v>
      </c>
      <c r="R4603" s="30">
        <f>O4603*Q4603</f>
        <v>777875</v>
      </c>
      <c r="S4603" s="109">
        <v>21</v>
      </c>
      <c r="T4603" s="109">
        <v>32</v>
      </c>
      <c r="U4603" s="30">
        <f>R4603-R4603*T4603/100</f>
        <v>528955</v>
      </c>
      <c r="V4603" s="30">
        <f>J4603+U4603</f>
        <v>552155</v>
      </c>
      <c r="W4603" s="30">
        <f>V4603*P4603/100</f>
        <v>552155</v>
      </c>
      <c r="X4603" s="21" t="s">
        <v>60</v>
      </c>
      <c r="Y4603" s="98">
        <v>23200</v>
      </c>
      <c r="Z4603" s="86">
        <v>0.02</v>
      </c>
      <c r="AA4603" s="96">
        <f t="shared" si="3666"/>
        <v>4.6399999999999997</v>
      </c>
    </row>
    <row r="4604" spans="1:27" s="348" customFormat="1" ht="27" customHeight="1">
      <c r="A4604" s="628">
        <v>2525</v>
      </c>
      <c r="B4604" s="347" t="s">
        <v>25</v>
      </c>
      <c r="C4604" s="344">
        <v>7668</v>
      </c>
      <c r="D4604" s="344">
        <v>4</v>
      </c>
      <c r="E4604" s="344">
        <v>0</v>
      </c>
      <c r="F4604" s="344">
        <v>27</v>
      </c>
      <c r="G4604" s="344">
        <v>1</v>
      </c>
      <c r="H4604" s="296">
        <v>127</v>
      </c>
      <c r="I4604" s="293">
        <v>100</v>
      </c>
      <c r="J4604" s="296">
        <f t="shared" ref="J4604:J4605" si="3682">H4604*I4604</f>
        <v>12700</v>
      </c>
      <c r="K4604" s="293"/>
      <c r="L4604" s="293"/>
      <c r="M4604" s="293"/>
      <c r="N4604" s="293"/>
      <c r="O4604" s="293"/>
      <c r="P4604" s="293">
        <v>100</v>
      </c>
      <c r="Q4604" s="296"/>
      <c r="R4604" s="296">
        <f t="shared" ref="R4604:R4605" si="3683">O4604*Q4604</f>
        <v>0</v>
      </c>
      <c r="S4604" s="296"/>
      <c r="T4604" s="296"/>
      <c r="U4604" s="296">
        <f t="shared" ref="U4604:U4605" si="3684">R4604-R4604*T4604/100</f>
        <v>0</v>
      </c>
      <c r="V4604" s="296">
        <f t="shared" ref="V4604:V4605" si="3685">J4604+U4604</f>
        <v>12700</v>
      </c>
      <c r="W4604" s="296">
        <f t="shared" ref="W4604:W4605" si="3686">V4604*P4604/100</f>
        <v>12700</v>
      </c>
      <c r="X4604" s="595"/>
      <c r="Y4604" s="296">
        <v>12700</v>
      </c>
      <c r="Z4604" s="293">
        <v>0.01</v>
      </c>
      <c r="AA4604" s="347">
        <f t="shared" si="3666"/>
        <v>1.27</v>
      </c>
    </row>
    <row r="4605" spans="1:27" s="597" customFormat="1" ht="27" customHeight="1">
      <c r="A4605" s="628">
        <v>2526</v>
      </c>
      <c r="B4605" s="347" t="s">
        <v>25</v>
      </c>
      <c r="C4605" s="344">
        <v>7441</v>
      </c>
      <c r="D4605" s="344">
        <v>4</v>
      </c>
      <c r="E4605" s="344">
        <v>0</v>
      </c>
      <c r="F4605" s="344">
        <v>27</v>
      </c>
      <c r="G4605" s="344">
        <v>1</v>
      </c>
      <c r="H4605" s="296">
        <v>1627</v>
      </c>
      <c r="I4605" s="293">
        <v>100</v>
      </c>
      <c r="J4605" s="296">
        <f t="shared" si="3682"/>
        <v>162700</v>
      </c>
      <c r="K4605" s="293"/>
      <c r="L4605" s="293"/>
      <c r="M4605" s="293"/>
      <c r="N4605" s="293"/>
      <c r="O4605" s="293"/>
      <c r="P4605" s="293">
        <v>100</v>
      </c>
      <c r="Q4605" s="296"/>
      <c r="R4605" s="296">
        <f t="shared" si="3683"/>
        <v>0</v>
      </c>
      <c r="S4605" s="296"/>
      <c r="T4605" s="296"/>
      <c r="U4605" s="296">
        <f t="shared" si="3684"/>
        <v>0</v>
      </c>
      <c r="V4605" s="296">
        <f t="shared" si="3685"/>
        <v>162700</v>
      </c>
      <c r="W4605" s="296">
        <f t="shared" si="3686"/>
        <v>162700</v>
      </c>
      <c r="X4605" s="595"/>
      <c r="Y4605" s="296">
        <v>162700</v>
      </c>
      <c r="Z4605" s="293">
        <v>0.01</v>
      </c>
      <c r="AA4605" s="347">
        <f t="shared" si="3666"/>
        <v>16.27</v>
      </c>
    </row>
    <row r="4606" spans="1:27" s="316" customFormat="1" ht="27" customHeight="1">
      <c r="A4606" s="624">
        <v>2527</v>
      </c>
      <c r="B4606" s="96" t="s">
        <v>25</v>
      </c>
      <c r="C4606" s="54">
        <v>8347</v>
      </c>
      <c r="D4606" s="54">
        <v>0</v>
      </c>
      <c r="E4606" s="54">
        <v>0</v>
      </c>
      <c r="F4606" s="54">
        <v>95</v>
      </c>
      <c r="G4606" s="54">
        <v>2</v>
      </c>
      <c r="H4606" s="86">
        <v>95</v>
      </c>
      <c r="I4606" s="86">
        <v>150</v>
      </c>
      <c r="J4606" s="30">
        <f>H4606*I4606</f>
        <v>14250</v>
      </c>
      <c r="K4606" s="110">
        <v>1</v>
      </c>
      <c r="L4606" s="86" t="s">
        <v>226</v>
      </c>
      <c r="M4606" s="86" t="s">
        <v>59</v>
      </c>
      <c r="N4606" s="110">
        <v>2</v>
      </c>
      <c r="O4606" s="86">
        <v>122.5</v>
      </c>
      <c r="P4606" s="86">
        <v>100</v>
      </c>
      <c r="Q4606" s="30">
        <v>6350</v>
      </c>
      <c r="R4606" s="30">
        <f>O4606*Q4606</f>
        <v>777875</v>
      </c>
      <c r="S4606" s="109">
        <v>21</v>
      </c>
      <c r="T4606" s="109">
        <v>32</v>
      </c>
      <c r="U4606" s="30">
        <f>R4606-R4606*T4606/100</f>
        <v>528955</v>
      </c>
      <c r="V4606" s="30">
        <f>J4606+U4606</f>
        <v>543205</v>
      </c>
      <c r="W4606" s="30">
        <f>V4606*P4606/100</f>
        <v>543205</v>
      </c>
      <c r="X4606" s="20" t="s">
        <v>60</v>
      </c>
      <c r="Y4606" s="98">
        <v>14250</v>
      </c>
      <c r="Z4606" s="86">
        <v>0.02</v>
      </c>
      <c r="AA4606" s="96">
        <f t="shared" si="3666"/>
        <v>2.85</v>
      </c>
    </row>
    <row r="4607" spans="1:27" s="316" customFormat="1" ht="27" customHeight="1">
      <c r="A4607" s="624">
        <v>2528</v>
      </c>
      <c r="B4607" s="96" t="s">
        <v>25</v>
      </c>
      <c r="C4607" s="54">
        <v>8327</v>
      </c>
      <c r="D4607" s="54">
        <v>0</v>
      </c>
      <c r="E4607" s="54">
        <v>2</v>
      </c>
      <c r="F4607" s="54">
        <v>28</v>
      </c>
      <c r="G4607" s="54">
        <v>2</v>
      </c>
      <c r="H4607" s="30">
        <v>228</v>
      </c>
      <c r="I4607" s="86">
        <v>400</v>
      </c>
      <c r="J4607" s="30">
        <f>H4607*I4607</f>
        <v>91200</v>
      </c>
      <c r="K4607" s="110">
        <v>1</v>
      </c>
      <c r="L4607" s="86" t="s">
        <v>226</v>
      </c>
      <c r="M4607" s="86" t="s">
        <v>202</v>
      </c>
      <c r="N4607" s="110">
        <v>2</v>
      </c>
      <c r="O4607" s="86">
        <v>425</v>
      </c>
      <c r="P4607" s="86">
        <v>100</v>
      </c>
      <c r="Q4607" s="30">
        <v>6350</v>
      </c>
      <c r="R4607" s="31">
        <f>O4607*Q4607</f>
        <v>2698750</v>
      </c>
      <c r="S4607" s="109">
        <v>18</v>
      </c>
      <c r="T4607" s="109">
        <v>65</v>
      </c>
      <c r="U4607" s="30">
        <f>R4607-R4607*T4607/100</f>
        <v>944562.5</v>
      </c>
      <c r="V4607" s="31">
        <f>J4607+U4607</f>
        <v>1035762.5</v>
      </c>
      <c r="W4607" s="31">
        <f>V4607*P4607/100</f>
        <v>1035762.5</v>
      </c>
      <c r="X4607" s="21" t="s">
        <v>60</v>
      </c>
      <c r="Y4607" s="98">
        <v>91200</v>
      </c>
      <c r="Z4607" s="86">
        <v>0.02</v>
      </c>
      <c r="AA4607" s="96">
        <f t="shared" si="3666"/>
        <v>18.239999999999998</v>
      </c>
    </row>
    <row r="4608" spans="1:27" s="316" customFormat="1" ht="27" customHeight="1">
      <c r="A4608" s="624"/>
      <c r="B4608" s="96"/>
      <c r="C4608" s="54"/>
      <c r="D4608" s="54"/>
      <c r="E4608" s="54"/>
      <c r="F4608" s="54"/>
      <c r="G4608" s="54"/>
      <c r="H4608" s="30"/>
      <c r="I4608" s="86"/>
      <c r="J4608" s="30">
        <f t="shared" ref="J4608:J4611" si="3687">H4608*I4608</f>
        <v>0</v>
      </c>
      <c r="K4608" s="110">
        <v>2</v>
      </c>
      <c r="L4608" s="86" t="s">
        <v>162</v>
      </c>
      <c r="M4608" s="86" t="s">
        <v>27</v>
      </c>
      <c r="N4608" s="110">
        <v>1</v>
      </c>
      <c r="O4608" s="86">
        <v>12.5</v>
      </c>
      <c r="P4608" s="86">
        <v>100</v>
      </c>
      <c r="Q4608" s="30">
        <v>5150</v>
      </c>
      <c r="R4608" s="30">
        <f t="shared" ref="R4608:R4611" si="3688">O4608*Q4608</f>
        <v>64375</v>
      </c>
      <c r="S4608" s="109">
        <v>12</v>
      </c>
      <c r="T4608" s="109">
        <v>50</v>
      </c>
      <c r="U4608" s="30">
        <f t="shared" ref="U4608:U4611" si="3689">R4608-R4608*T4608/100</f>
        <v>32187.5</v>
      </c>
      <c r="V4608" s="30">
        <f t="shared" ref="V4608:V4611" si="3690">J4608+U4608</f>
        <v>32187.5</v>
      </c>
      <c r="W4608" s="30">
        <f t="shared" ref="W4608:W4611" si="3691">V4608*P4608/100</f>
        <v>32187.5</v>
      </c>
      <c r="X4608" s="580"/>
      <c r="Y4608" s="30">
        <v>0</v>
      </c>
      <c r="Z4608" s="86">
        <v>0</v>
      </c>
      <c r="AA4608" s="96">
        <f t="shared" si="3666"/>
        <v>0</v>
      </c>
    </row>
    <row r="4609" spans="1:27" s="87" customFormat="1" ht="27" customHeight="1">
      <c r="A4609" s="624">
        <v>2529</v>
      </c>
      <c r="B4609" s="96" t="s">
        <v>25</v>
      </c>
      <c r="C4609" s="54">
        <v>6988</v>
      </c>
      <c r="D4609" s="54">
        <v>0</v>
      </c>
      <c r="E4609" s="54">
        <v>1</v>
      </c>
      <c r="F4609" s="54">
        <v>47</v>
      </c>
      <c r="G4609" s="54">
        <v>1</v>
      </c>
      <c r="H4609" s="30">
        <v>147</v>
      </c>
      <c r="I4609" s="86">
        <v>400</v>
      </c>
      <c r="J4609" s="30">
        <f t="shared" si="3687"/>
        <v>58800</v>
      </c>
      <c r="K4609" s="86"/>
      <c r="L4609" s="86"/>
      <c r="M4609" s="86"/>
      <c r="N4609" s="110"/>
      <c r="O4609" s="86"/>
      <c r="P4609" s="86">
        <v>100</v>
      </c>
      <c r="Q4609" s="30"/>
      <c r="R4609" s="30">
        <f t="shared" si="3688"/>
        <v>0</v>
      </c>
      <c r="S4609" s="30"/>
      <c r="T4609" s="30"/>
      <c r="U4609" s="30">
        <f t="shared" si="3689"/>
        <v>0</v>
      </c>
      <c r="V4609" s="30">
        <f t="shared" si="3690"/>
        <v>58800</v>
      </c>
      <c r="W4609" s="30">
        <f t="shared" si="3691"/>
        <v>58800</v>
      </c>
      <c r="X4609" s="580"/>
      <c r="Y4609" s="30">
        <v>58800</v>
      </c>
      <c r="Z4609" s="86">
        <v>0.01</v>
      </c>
      <c r="AA4609" s="96">
        <f t="shared" si="3666"/>
        <v>5.88</v>
      </c>
    </row>
    <row r="4610" spans="1:27" s="88" customFormat="1" ht="27" customHeight="1">
      <c r="A4610" s="624">
        <v>2530</v>
      </c>
      <c r="B4610" s="96" t="s">
        <v>25</v>
      </c>
      <c r="C4610" s="54">
        <v>6987</v>
      </c>
      <c r="D4610" s="54">
        <v>0</v>
      </c>
      <c r="E4610" s="54">
        <v>2</v>
      </c>
      <c r="F4610" s="54">
        <v>64</v>
      </c>
      <c r="G4610" s="54">
        <v>1</v>
      </c>
      <c r="H4610" s="30">
        <v>264</v>
      </c>
      <c r="I4610" s="86">
        <v>400</v>
      </c>
      <c r="J4610" s="30">
        <f t="shared" si="3687"/>
        <v>105600</v>
      </c>
      <c r="K4610" s="86"/>
      <c r="L4610" s="86"/>
      <c r="M4610" s="86"/>
      <c r="N4610" s="86"/>
      <c r="O4610" s="86"/>
      <c r="P4610" s="86">
        <v>100</v>
      </c>
      <c r="Q4610" s="30"/>
      <c r="R4610" s="30">
        <f t="shared" si="3688"/>
        <v>0</v>
      </c>
      <c r="S4610" s="30"/>
      <c r="T4610" s="30"/>
      <c r="U4610" s="30">
        <f t="shared" si="3689"/>
        <v>0</v>
      </c>
      <c r="V4610" s="30">
        <f t="shared" si="3690"/>
        <v>105600</v>
      </c>
      <c r="W4610" s="30">
        <f t="shared" si="3691"/>
        <v>105600</v>
      </c>
      <c r="X4610" s="580"/>
      <c r="Y4610" s="30">
        <v>105600</v>
      </c>
      <c r="Z4610" s="86">
        <v>0.01</v>
      </c>
      <c r="AA4610" s="96">
        <f t="shared" si="3666"/>
        <v>10.56</v>
      </c>
    </row>
    <row r="4611" spans="1:27" s="88" customFormat="1" ht="27" customHeight="1">
      <c r="A4611" s="624">
        <v>2531</v>
      </c>
      <c r="B4611" s="96" t="s">
        <v>25</v>
      </c>
      <c r="C4611" s="54">
        <v>5852</v>
      </c>
      <c r="D4611" s="54">
        <v>10</v>
      </c>
      <c r="E4611" s="54"/>
      <c r="F4611" s="54">
        <v>17</v>
      </c>
      <c r="G4611" s="54">
        <v>1</v>
      </c>
      <c r="H4611" s="30">
        <v>4017</v>
      </c>
      <c r="I4611" s="86">
        <v>100</v>
      </c>
      <c r="J4611" s="30">
        <f t="shared" si="3687"/>
        <v>401700</v>
      </c>
      <c r="K4611" s="86"/>
      <c r="L4611" s="86"/>
      <c r="M4611" s="86"/>
      <c r="N4611" s="86"/>
      <c r="O4611" s="86"/>
      <c r="P4611" s="86">
        <v>100</v>
      </c>
      <c r="Q4611" s="30"/>
      <c r="R4611" s="30">
        <f t="shared" si="3688"/>
        <v>0</v>
      </c>
      <c r="S4611" s="30"/>
      <c r="T4611" s="30"/>
      <c r="U4611" s="30">
        <f t="shared" si="3689"/>
        <v>0</v>
      </c>
      <c r="V4611" s="30">
        <f t="shared" si="3690"/>
        <v>401700</v>
      </c>
      <c r="W4611" s="30">
        <f t="shared" si="3691"/>
        <v>401700</v>
      </c>
      <c r="X4611" s="580"/>
      <c r="Y4611" s="30">
        <v>401700</v>
      </c>
      <c r="Z4611" s="86">
        <v>0.01</v>
      </c>
      <c r="AA4611" s="96">
        <f t="shared" si="3666"/>
        <v>40.17</v>
      </c>
    </row>
    <row r="4612" spans="1:27" s="316" customFormat="1" ht="27" customHeight="1">
      <c r="A4612" s="624">
        <v>2532</v>
      </c>
      <c r="B4612" s="850" t="s">
        <v>64</v>
      </c>
      <c r="C4612" s="851"/>
      <c r="D4612" s="54">
        <v>0</v>
      </c>
      <c r="E4612" s="54">
        <v>0</v>
      </c>
      <c r="F4612" s="54">
        <v>55</v>
      </c>
      <c r="G4612" s="54">
        <v>2</v>
      </c>
      <c r="H4612" s="30">
        <v>51.25</v>
      </c>
      <c r="I4612" s="86">
        <v>100</v>
      </c>
      <c r="J4612" s="259">
        <f>H4612*I4612</f>
        <v>5125</v>
      </c>
      <c r="K4612" s="110">
        <v>1</v>
      </c>
      <c r="L4612" s="86" t="s">
        <v>226</v>
      </c>
      <c r="M4612" s="86" t="s">
        <v>59</v>
      </c>
      <c r="N4612" s="110">
        <v>2</v>
      </c>
      <c r="O4612" s="86">
        <v>99</v>
      </c>
      <c r="P4612" s="86">
        <v>100</v>
      </c>
      <c r="Q4612" s="30">
        <v>6350</v>
      </c>
      <c r="R4612" s="30">
        <f>O4612*Q4612</f>
        <v>628650</v>
      </c>
      <c r="S4612" s="109">
        <v>6</v>
      </c>
      <c r="T4612" s="109">
        <v>6</v>
      </c>
      <c r="U4612" s="30">
        <f>R4612-R4612*T4612/100</f>
        <v>590931</v>
      </c>
      <c r="V4612" s="30">
        <f>J4612+U4612</f>
        <v>596056</v>
      </c>
      <c r="W4612" s="30">
        <f>V4612*P4612/100</f>
        <v>596056</v>
      </c>
      <c r="X4612" s="21" t="s">
        <v>60</v>
      </c>
      <c r="Y4612" s="98">
        <f>J4612</f>
        <v>5125</v>
      </c>
      <c r="Z4612" s="86">
        <v>0.02</v>
      </c>
      <c r="AA4612" s="96">
        <f t="shared" si="3666"/>
        <v>1.0249999999999999</v>
      </c>
    </row>
    <row r="4613" spans="1:27" s="87" customFormat="1" ht="27" customHeight="1">
      <c r="A4613" s="624"/>
      <c r="B4613" s="96"/>
      <c r="C4613" s="96"/>
      <c r="D4613" s="54"/>
      <c r="E4613" s="54"/>
      <c r="F4613" s="54"/>
      <c r="G4613" s="54">
        <v>3</v>
      </c>
      <c r="H4613" s="30">
        <v>3.75</v>
      </c>
      <c r="I4613" s="86">
        <v>101</v>
      </c>
      <c r="J4613" s="259">
        <f>H4613*I4613</f>
        <v>378.75</v>
      </c>
      <c r="K4613" s="86"/>
      <c r="L4613" s="86"/>
      <c r="M4613" s="86"/>
      <c r="N4613" s="110">
        <v>3</v>
      </c>
      <c r="O4613" s="86">
        <v>15</v>
      </c>
      <c r="P4613" s="86">
        <v>100</v>
      </c>
      <c r="Q4613" s="30">
        <v>3650</v>
      </c>
      <c r="R4613" s="30">
        <f>O4613*Q4613</f>
        <v>54750</v>
      </c>
      <c r="S4613" s="109">
        <v>6</v>
      </c>
      <c r="T4613" s="109">
        <v>6</v>
      </c>
      <c r="U4613" s="30">
        <f>R4613-R4613*T4613/100</f>
        <v>51465</v>
      </c>
      <c r="V4613" s="30">
        <f>J4613+U4613</f>
        <v>51843.75</v>
      </c>
      <c r="W4613" s="30">
        <f>V4613*P4613/100</f>
        <v>51843.75</v>
      </c>
      <c r="X4613" s="21"/>
      <c r="Y4613" s="98">
        <f>W4613</f>
        <v>51843.75</v>
      </c>
      <c r="Z4613" s="86">
        <v>0.3</v>
      </c>
      <c r="AA4613" s="96">
        <f t="shared" si="3666"/>
        <v>155.53125</v>
      </c>
    </row>
    <row r="4614" spans="1:27" s="597" customFormat="1" ht="27" customHeight="1">
      <c r="A4614" s="628">
        <v>2533</v>
      </c>
      <c r="B4614" s="347" t="s">
        <v>25</v>
      </c>
      <c r="C4614" s="344">
        <v>12802</v>
      </c>
      <c r="D4614" s="344">
        <v>9</v>
      </c>
      <c r="E4614" s="344">
        <v>3</v>
      </c>
      <c r="F4614" s="344">
        <v>11</v>
      </c>
      <c r="G4614" s="344">
        <v>1</v>
      </c>
      <c r="H4614" s="296">
        <v>3911</v>
      </c>
      <c r="I4614" s="293">
        <v>100</v>
      </c>
      <c r="J4614" s="297">
        <f t="shared" ref="J4614" si="3692">H4614*I4614</f>
        <v>391100</v>
      </c>
      <c r="K4614" s="293"/>
      <c r="L4614" s="293"/>
      <c r="M4614" s="293"/>
      <c r="N4614" s="293"/>
      <c r="O4614" s="293"/>
      <c r="P4614" s="293">
        <v>100</v>
      </c>
      <c r="Q4614" s="296"/>
      <c r="R4614" s="296">
        <f t="shared" ref="R4614" si="3693">O4614*Q4614</f>
        <v>0</v>
      </c>
      <c r="S4614" s="296"/>
      <c r="T4614" s="296"/>
      <c r="U4614" s="296">
        <f t="shared" ref="U4614" si="3694">R4614-R4614*T4614/100</f>
        <v>0</v>
      </c>
      <c r="V4614" s="296">
        <f t="shared" ref="V4614" si="3695">J4614+U4614</f>
        <v>391100</v>
      </c>
      <c r="W4614" s="296">
        <f t="shared" ref="W4614" si="3696">V4614*P4614/100</f>
        <v>391100</v>
      </c>
      <c r="X4614" s="595"/>
      <c r="Y4614" s="296">
        <v>391100</v>
      </c>
      <c r="Z4614" s="293">
        <v>0.01</v>
      </c>
      <c r="AA4614" s="347">
        <f t="shared" si="3666"/>
        <v>39.11</v>
      </c>
    </row>
    <row r="4615" spans="1:27" s="316" customFormat="1" ht="27" customHeight="1">
      <c r="A4615" s="624">
        <v>2534</v>
      </c>
      <c r="B4615" s="96" t="s">
        <v>57</v>
      </c>
      <c r="C4615" s="96" t="s">
        <v>29</v>
      </c>
      <c r="D4615" s="54">
        <v>0</v>
      </c>
      <c r="E4615" s="54">
        <v>0</v>
      </c>
      <c r="F4615" s="54">
        <v>80</v>
      </c>
      <c r="G4615" s="54">
        <v>2</v>
      </c>
      <c r="H4615" s="86">
        <v>80</v>
      </c>
      <c r="I4615" s="86">
        <v>100</v>
      </c>
      <c r="J4615" s="86">
        <f>H4615*I4615</f>
        <v>8000</v>
      </c>
      <c r="K4615" s="110">
        <v>1</v>
      </c>
      <c r="L4615" s="86" t="s">
        <v>226</v>
      </c>
      <c r="M4615" s="86" t="s">
        <v>202</v>
      </c>
      <c r="N4615" s="86">
        <v>2</v>
      </c>
      <c r="O4615" s="86">
        <v>306</v>
      </c>
      <c r="P4615" s="86">
        <v>100</v>
      </c>
      <c r="Q4615" s="30">
        <v>6350</v>
      </c>
      <c r="R4615" s="31">
        <f>O4615*Q4615</f>
        <v>1943100</v>
      </c>
      <c r="S4615" s="109">
        <v>11</v>
      </c>
      <c r="T4615" s="109">
        <v>34</v>
      </c>
      <c r="U4615" s="30">
        <f>R4615-R4615*T4615/100</f>
        <v>1282446</v>
      </c>
      <c r="V4615" s="30">
        <f>J4615+U4615</f>
        <v>1290446</v>
      </c>
      <c r="W4615" s="30">
        <f>V4615*P4615/100</f>
        <v>1290446</v>
      </c>
      <c r="X4615" s="20" t="s">
        <v>60</v>
      </c>
      <c r="Y4615" s="98">
        <v>8000</v>
      </c>
      <c r="Z4615" s="86">
        <v>0.02</v>
      </c>
      <c r="AA4615" s="96">
        <f t="shared" si="3666"/>
        <v>1.6</v>
      </c>
    </row>
    <row r="4616" spans="1:27" s="87" customFormat="1" ht="27" customHeight="1">
      <c r="A4616" s="96"/>
      <c r="B4616" s="96"/>
      <c r="C4616" s="96"/>
      <c r="D4616" s="96"/>
      <c r="E4616" s="96"/>
      <c r="F4616" s="96"/>
      <c r="G4616" s="96"/>
      <c r="H4616" s="86"/>
      <c r="I4616" s="86"/>
      <c r="J4616" s="86">
        <f t="shared" ref="J4616" si="3697">H4616*I4616</f>
        <v>0</v>
      </c>
      <c r="K4616" s="110">
        <v>2</v>
      </c>
      <c r="L4616" s="86" t="s">
        <v>162</v>
      </c>
      <c r="M4616" s="86" t="s">
        <v>27</v>
      </c>
      <c r="N4616" s="86">
        <v>1</v>
      </c>
      <c r="O4616" s="86">
        <v>6</v>
      </c>
      <c r="P4616" s="86">
        <v>100</v>
      </c>
      <c r="Q4616" s="30">
        <v>5150</v>
      </c>
      <c r="R4616" s="30">
        <f t="shared" ref="R4616" si="3698">O4616*Q4616</f>
        <v>30900</v>
      </c>
      <c r="S4616" s="109">
        <v>11</v>
      </c>
      <c r="T4616" s="109">
        <v>45</v>
      </c>
      <c r="U4616" s="30">
        <f t="shared" ref="U4616" si="3699">R4616-R4616*T4616/100</f>
        <v>16995</v>
      </c>
      <c r="V4616" s="30">
        <f t="shared" ref="V4616" si="3700">J4616+U4616</f>
        <v>16995</v>
      </c>
      <c r="W4616" s="30">
        <f t="shared" ref="W4616" si="3701">V4616*P4616/100</f>
        <v>16995</v>
      </c>
      <c r="X4616" s="570"/>
      <c r="Y4616" s="86">
        <v>0</v>
      </c>
      <c r="Z4616" s="86">
        <v>0</v>
      </c>
      <c r="AA4616" s="96">
        <f t="shared" si="3666"/>
        <v>0</v>
      </c>
    </row>
    <row r="4617" spans="1:27" s="316" customFormat="1" ht="27" customHeight="1">
      <c r="A4617" s="624">
        <v>2535</v>
      </c>
      <c r="B4617" s="96" t="s">
        <v>25</v>
      </c>
      <c r="C4617" s="54">
        <v>8334</v>
      </c>
      <c r="D4617" s="54">
        <v>0</v>
      </c>
      <c r="E4617" s="54">
        <v>1</v>
      </c>
      <c r="F4617" s="54">
        <v>6</v>
      </c>
      <c r="G4617" s="54">
        <v>2</v>
      </c>
      <c r="H4617" s="86">
        <v>106</v>
      </c>
      <c r="I4617" s="86">
        <v>400</v>
      </c>
      <c r="J4617" s="30">
        <f>H4617*I4617</f>
        <v>42400</v>
      </c>
      <c r="K4617" s="110">
        <v>1</v>
      </c>
      <c r="L4617" s="86" t="s">
        <v>226</v>
      </c>
      <c r="M4617" s="86" t="s">
        <v>202</v>
      </c>
      <c r="N4617" s="110">
        <v>2</v>
      </c>
      <c r="O4617" s="86">
        <v>483</v>
      </c>
      <c r="P4617" s="86">
        <v>100</v>
      </c>
      <c r="Q4617" s="30">
        <v>6350</v>
      </c>
      <c r="R4617" s="31">
        <f>O4617*Q4617</f>
        <v>3067050</v>
      </c>
      <c r="S4617" s="109">
        <v>11</v>
      </c>
      <c r="T4617" s="109">
        <v>34</v>
      </c>
      <c r="U4617" s="30">
        <f>R4617-R4617*T4617/100</f>
        <v>2024253</v>
      </c>
      <c r="V4617" s="30">
        <f>J4617+U4617</f>
        <v>2066653</v>
      </c>
      <c r="W4617" s="30">
        <f>V4617*P4617/100</f>
        <v>2066653</v>
      </c>
      <c r="X4617" s="21" t="s">
        <v>60</v>
      </c>
      <c r="Y4617" s="98">
        <v>42400</v>
      </c>
      <c r="Z4617" s="86">
        <v>0.02</v>
      </c>
      <c r="AA4617" s="96">
        <f t="shared" si="3666"/>
        <v>8.48</v>
      </c>
    </row>
    <row r="4618" spans="1:27" s="316" customFormat="1" ht="27" customHeight="1">
      <c r="A4618" s="624"/>
      <c r="B4618" s="96"/>
      <c r="C4618" s="54"/>
      <c r="D4618" s="54"/>
      <c r="E4618" s="54"/>
      <c r="F4618" s="54"/>
      <c r="G4618" s="54"/>
      <c r="H4618" s="86"/>
      <c r="I4618" s="86"/>
      <c r="J4618" s="30"/>
      <c r="K4618" s="110"/>
      <c r="L4618" s="86"/>
      <c r="M4618" s="86"/>
      <c r="N4618" s="110">
        <v>3</v>
      </c>
      <c r="O4618" s="86">
        <v>48</v>
      </c>
      <c r="P4618" s="86">
        <v>100</v>
      </c>
      <c r="Q4618" s="30">
        <v>3650</v>
      </c>
      <c r="R4618" s="31">
        <f>O4618*Q4618</f>
        <v>175200</v>
      </c>
      <c r="S4618" s="109">
        <v>11</v>
      </c>
      <c r="T4618" s="109">
        <v>34</v>
      </c>
      <c r="U4618" s="30">
        <f>R4618-R4618*T4618/100</f>
        <v>115632</v>
      </c>
      <c r="V4618" s="30">
        <f>J4618+U4618</f>
        <v>115632</v>
      </c>
      <c r="W4618" s="30">
        <f>V4618*P4618/100</f>
        <v>115632</v>
      </c>
      <c r="X4618" s="21"/>
      <c r="Y4618" s="98">
        <f>W4618</f>
        <v>115632</v>
      </c>
      <c r="Z4618" s="86">
        <v>0.3</v>
      </c>
      <c r="AA4618" s="96">
        <f t="shared" si="3666"/>
        <v>346.89599999999996</v>
      </c>
    </row>
    <row r="4619" spans="1:27" s="87" customFormat="1" ht="27" customHeight="1">
      <c r="A4619" s="624">
        <v>2536</v>
      </c>
      <c r="B4619" s="96" t="s">
        <v>25</v>
      </c>
      <c r="C4619" s="54">
        <v>8249</v>
      </c>
      <c r="D4619" s="54">
        <v>7</v>
      </c>
      <c r="E4619" s="54">
        <v>0</v>
      </c>
      <c r="F4619" s="54">
        <v>39</v>
      </c>
      <c r="G4619" s="54">
        <v>1</v>
      </c>
      <c r="H4619" s="30">
        <v>2839</v>
      </c>
      <c r="I4619" s="86">
        <v>100</v>
      </c>
      <c r="J4619" s="30">
        <f t="shared" ref="J4619:J4620" si="3702">H4619*I4619</f>
        <v>283900</v>
      </c>
      <c r="K4619" s="86"/>
      <c r="L4619" s="86"/>
      <c r="M4619" s="86"/>
      <c r="N4619" s="86"/>
      <c r="O4619" s="86"/>
      <c r="P4619" s="86">
        <v>100</v>
      </c>
      <c r="Q4619" s="30"/>
      <c r="R4619" s="30">
        <f t="shared" ref="R4619:R4620" si="3703">O4619*Q4619</f>
        <v>0</v>
      </c>
      <c r="S4619" s="30"/>
      <c r="T4619" s="30"/>
      <c r="U4619" s="30">
        <f t="shared" ref="U4619:U4620" si="3704">R4619-R4619*T4619/100</f>
        <v>0</v>
      </c>
      <c r="V4619" s="30">
        <f t="shared" ref="V4619:V4620" si="3705">J4619+U4619</f>
        <v>283900</v>
      </c>
      <c r="W4619" s="30">
        <f t="shared" ref="W4619:W4620" si="3706">V4619*P4619/100</f>
        <v>283900</v>
      </c>
      <c r="X4619" s="580"/>
      <c r="Y4619" s="30">
        <v>283900</v>
      </c>
      <c r="Z4619" s="86">
        <v>0.01</v>
      </c>
      <c r="AA4619" s="96">
        <f t="shared" si="3666"/>
        <v>28.39</v>
      </c>
    </row>
    <row r="4620" spans="1:27" s="88" customFormat="1" ht="27" customHeight="1">
      <c r="A4620" s="624">
        <v>2537</v>
      </c>
      <c r="B4620" s="96" t="s">
        <v>25</v>
      </c>
      <c r="C4620" s="54">
        <v>8248</v>
      </c>
      <c r="D4620" s="54">
        <v>6</v>
      </c>
      <c r="E4620" s="54">
        <v>2</v>
      </c>
      <c r="F4620" s="54">
        <v>28</v>
      </c>
      <c r="G4620" s="54">
        <v>1</v>
      </c>
      <c r="H4620" s="30">
        <v>2628</v>
      </c>
      <c r="I4620" s="86">
        <v>100</v>
      </c>
      <c r="J4620" s="30">
        <f t="shared" si="3702"/>
        <v>262800</v>
      </c>
      <c r="K4620" s="86"/>
      <c r="L4620" s="86"/>
      <c r="M4620" s="86"/>
      <c r="N4620" s="86"/>
      <c r="O4620" s="86"/>
      <c r="P4620" s="86">
        <v>100</v>
      </c>
      <c r="Q4620" s="30"/>
      <c r="R4620" s="30">
        <f t="shared" si="3703"/>
        <v>0</v>
      </c>
      <c r="S4620" s="30"/>
      <c r="T4620" s="30"/>
      <c r="U4620" s="30">
        <f t="shared" si="3704"/>
        <v>0</v>
      </c>
      <c r="V4620" s="30">
        <f t="shared" si="3705"/>
        <v>262800</v>
      </c>
      <c r="W4620" s="30">
        <f t="shared" si="3706"/>
        <v>262800</v>
      </c>
      <c r="X4620" s="580"/>
      <c r="Y4620" s="30">
        <v>262800</v>
      </c>
      <c r="Z4620" s="86">
        <v>0.01</v>
      </c>
      <c r="AA4620" s="96">
        <f t="shared" si="3666"/>
        <v>26.28</v>
      </c>
    </row>
    <row r="4621" spans="1:27" s="316" customFormat="1" ht="27" customHeight="1">
      <c r="A4621" s="624">
        <v>2538</v>
      </c>
      <c r="B4621" s="96" t="s">
        <v>57</v>
      </c>
      <c r="C4621" s="96" t="s">
        <v>29</v>
      </c>
      <c r="D4621" s="54">
        <v>0</v>
      </c>
      <c r="E4621" s="54">
        <v>0</v>
      </c>
      <c r="F4621" s="54">
        <v>18</v>
      </c>
      <c r="G4621" s="54">
        <v>2</v>
      </c>
      <c r="H4621" s="86">
        <v>18</v>
      </c>
      <c r="I4621" s="86">
        <v>400</v>
      </c>
      <c r="J4621" s="86">
        <f>H4621*I4621</f>
        <v>7200</v>
      </c>
      <c r="K4621" s="86">
        <v>1</v>
      </c>
      <c r="L4621" s="86" t="s">
        <v>226</v>
      </c>
      <c r="M4621" s="86" t="s">
        <v>59</v>
      </c>
      <c r="N4621" s="110">
        <v>2</v>
      </c>
      <c r="O4621" s="86">
        <v>72</v>
      </c>
      <c r="P4621" s="86">
        <v>100</v>
      </c>
      <c r="Q4621" s="30">
        <v>6350</v>
      </c>
      <c r="R4621" s="30">
        <f>O4621*Q4621</f>
        <v>457200</v>
      </c>
      <c r="S4621" s="109">
        <v>11</v>
      </c>
      <c r="T4621" s="109">
        <v>12</v>
      </c>
      <c r="U4621" s="30">
        <f>R4621-R4621*T4621/100</f>
        <v>402336</v>
      </c>
      <c r="V4621" s="30">
        <f>J4621+U4621</f>
        <v>409536</v>
      </c>
      <c r="W4621" s="30">
        <f>V4621*P4621/100</f>
        <v>409536</v>
      </c>
      <c r="X4621" s="20" t="s">
        <v>60</v>
      </c>
      <c r="Y4621" s="98">
        <v>7200</v>
      </c>
      <c r="Z4621" s="86">
        <v>0.02</v>
      </c>
      <c r="AA4621" s="96">
        <f t="shared" si="3666"/>
        <v>1.44</v>
      </c>
    </row>
    <row r="4622" spans="1:27" s="306" customFormat="1" ht="27" customHeight="1">
      <c r="A4622" s="628">
        <v>2539</v>
      </c>
      <c r="B4622" s="347" t="s">
        <v>25</v>
      </c>
      <c r="C4622" s="344">
        <v>8343</v>
      </c>
      <c r="D4622" s="344">
        <v>0</v>
      </c>
      <c r="E4622" s="344">
        <v>0</v>
      </c>
      <c r="F4622" s="344">
        <v>72</v>
      </c>
      <c r="G4622" s="344">
        <v>2</v>
      </c>
      <c r="H4622" s="293">
        <v>72</v>
      </c>
      <c r="I4622" s="293">
        <v>100</v>
      </c>
      <c r="J4622" s="296">
        <f>H4622*I4622</f>
        <v>7200</v>
      </c>
      <c r="K4622" s="345">
        <v>1</v>
      </c>
      <c r="L4622" s="293" t="s">
        <v>226</v>
      </c>
      <c r="M4622" s="293" t="s">
        <v>59</v>
      </c>
      <c r="N4622" s="345">
        <v>2</v>
      </c>
      <c r="O4622" s="293">
        <v>115</v>
      </c>
      <c r="P4622" s="293">
        <v>100</v>
      </c>
      <c r="Q4622" s="296">
        <v>6350</v>
      </c>
      <c r="R4622" s="296">
        <f>O4622*Q4622</f>
        <v>730250</v>
      </c>
      <c r="S4622" s="296">
        <v>6</v>
      </c>
      <c r="T4622" s="296">
        <v>6</v>
      </c>
      <c r="U4622" s="296">
        <f>R4622-R4622*T4622/100</f>
        <v>686435</v>
      </c>
      <c r="V4622" s="296">
        <f>J4622+U4622</f>
        <v>693635</v>
      </c>
      <c r="W4622" s="296">
        <f>V4622*P4622/100</f>
        <v>693635</v>
      </c>
      <c r="X4622" s="224" t="s">
        <v>60</v>
      </c>
      <c r="Y4622" s="590">
        <v>7200</v>
      </c>
      <c r="Z4622" s="293">
        <v>0.02</v>
      </c>
      <c r="AA4622" s="347">
        <f t="shared" si="3666"/>
        <v>1.44</v>
      </c>
    </row>
    <row r="4623" spans="1:27" s="316" customFormat="1" ht="27" customHeight="1">
      <c r="A4623" s="624">
        <v>2540</v>
      </c>
      <c r="B4623" s="96" t="s">
        <v>25</v>
      </c>
      <c r="C4623" s="54">
        <v>8380</v>
      </c>
      <c r="D4623" s="54">
        <v>0</v>
      </c>
      <c r="E4623" s="54">
        <v>2</v>
      </c>
      <c r="F4623" s="54">
        <v>47</v>
      </c>
      <c r="G4623" s="54">
        <v>2</v>
      </c>
      <c r="H4623" s="30">
        <v>247</v>
      </c>
      <c r="I4623" s="86">
        <v>400</v>
      </c>
      <c r="J4623" s="31">
        <f>H4623*I4623</f>
        <v>98800</v>
      </c>
      <c r="K4623" s="110">
        <v>1</v>
      </c>
      <c r="L4623" s="86" t="s">
        <v>226</v>
      </c>
      <c r="M4623" s="86" t="s">
        <v>59</v>
      </c>
      <c r="N4623" s="86">
        <v>2</v>
      </c>
      <c r="O4623" s="86">
        <v>210</v>
      </c>
      <c r="P4623" s="86">
        <v>100</v>
      </c>
      <c r="Q4623" s="30">
        <v>6350</v>
      </c>
      <c r="R4623" s="31">
        <f>O4623*Q4623</f>
        <v>1333500</v>
      </c>
      <c r="S4623" s="109">
        <v>31</v>
      </c>
      <c r="T4623" s="109">
        <v>52</v>
      </c>
      <c r="U4623" s="30">
        <f>R4623-R4623*T4623/100</f>
        <v>640080</v>
      </c>
      <c r="V4623" s="30">
        <f>J4623+U4623</f>
        <v>738880</v>
      </c>
      <c r="W4623" s="30">
        <f>V4623*P4623/100</f>
        <v>738880</v>
      </c>
      <c r="X4623" s="21" t="s">
        <v>60</v>
      </c>
      <c r="Y4623" s="98">
        <v>98800</v>
      </c>
      <c r="Z4623" s="86">
        <v>0.02</v>
      </c>
      <c r="AA4623" s="96">
        <f t="shared" si="3666"/>
        <v>19.760000000000002</v>
      </c>
    </row>
    <row r="4624" spans="1:27" s="87" customFormat="1" ht="27" customHeight="1">
      <c r="A4624" s="624">
        <v>2541</v>
      </c>
      <c r="B4624" s="96" t="s">
        <v>25</v>
      </c>
      <c r="C4624" s="54">
        <v>7712</v>
      </c>
      <c r="D4624" s="54">
        <v>5</v>
      </c>
      <c r="E4624" s="54">
        <v>0</v>
      </c>
      <c r="F4624" s="54">
        <v>45</v>
      </c>
      <c r="G4624" s="54">
        <v>1</v>
      </c>
      <c r="H4624" s="30">
        <v>2045</v>
      </c>
      <c r="I4624" s="86">
        <v>400</v>
      </c>
      <c r="J4624" s="31">
        <f t="shared" ref="J4624" si="3707">H4624*I4624</f>
        <v>818000</v>
      </c>
      <c r="K4624" s="86"/>
      <c r="L4624" s="86"/>
      <c r="M4624" s="86"/>
      <c r="N4624" s="86"/>
      <c r="O4624" s="86"/>
      <c r="P4624" s="86">
        <v>100</v>
      </c>
      <c r="Q4624" s="30"/>
      <c r="R4624" s="30">
        <f t="shared" ref="R4624" si="3708">O4624*Q4624</f>
        <v>0</v>
      </c>
      <c r="S4624" s="30"/>
      <c r="T4624" s="30"/>
      <c r="U4624" s="30">
        <f t="shared" ref="U4624" si="3709">R4624-R4624*T4624/100</f>
        <v>0</v>
      </c>
      <c r="V4624" s="30">
        <f t="shared" ref="V4624" si="3710">J4624+U4624</f>
        <v>818000</v>
      </c>
      <c r="W4624" s="30">
        <f t="shared" ref="W4624" si="3711">V4624*P4624/100</f>
        <v>818000</v>
      </c>
      <c r="X4624" s="580"/>
      <c r="Y4624" s="30">
        <v>818000</v>
      </c>
      <c r="Z4624" s="86">
        <v>0.01</v>
      </c>
      <c r="AA4624" s="96">
        <f t="shared" si="3666"/>
        <v>81.8</v>
      </c>
    </row>
    <row r="4625" spans="1:27" s="316" customFormat="1" ht="24.95" customHeight="1">
      <c r="A4625" s="624">
        <v>2542</v>
      </c>
      <c r="B4625" s="96" t="s">
        <v>57</v>
      </c>
      <c r="C4625" s="96" t="s">
        <v>29</v>
      </c>
      <c r="D4625" s="54">
        <v>0</v>
      </c>
      <c r="E4625" s="54">
        <v>0</v>
      </c>
      <c r="F4625" s="54">
        <v>5</v>
      </c>
      <c r="G4625" s="54">
        <v>2</v>
      </c>
      <c r="H4625" s="30">
        <v>45</v>
      </c>
      <c r="I4625" s="86">
        <v>400</v>
      </c>
      <c r="J4625" s="30">
        <f>H4625*I4625</f>
        <v>18000</v>
      </c>
      <c r="K4625" s="110">
        <v>1</v>
      </c>
      <c r="L4625" s="86" t="s">
        <v>226</v>
      </c>
      <c r="M4625" s="86" t="s">
        <v>202</v>
      </c>
      <c r="N4625" s="110">
        <v>2</v>
      </c>
      <c r="O4625" s="86">
        <v>180</v>
      </c>
      <c r="P4625" s="86">
        <v>100</v>
      </c>
      <c r="Q4625" s="30">
        <v>6350</v>
      </c>
      <c r="R4625" s="31">
        <f>O4625*Q4625</f>
        <v>1143000</v>
      </c>
      <c r="S4625" s="109">
        <v>26</v>
      </c>
      <c r="T4625" s="109">
        <v>85</v>
      </c>
      <c r="U4625" s="30">
        <f>R4625-R4625*T4625/100</f>
        <v>171450</v>
      </c>
      <c r="V4625" s="30">
        <f>J4625+U4625</f>
        <v>189450</v>
      </c>
      <c r="W4625" s="30">
        <f>V4625*P4625/100</f>
        <v>189450</v>
      </c>
      <c r="X4625" s="21" t="s">
        <v>60</v>
      </c>
      <c r="Y4625" s="98">
        <v>18000</v>
      </c>
      <c r="Z4625" s="30">
        <v>0.02</v>
      </c>
      <c r="AA4625" s="96">
        <f t="shared" si="3666"/>
        <v>3.6</v>
      </c>
    </row>
    <row r="4626" spans="1:27" s="87" customFormat="1" ht="24.95" customHeight="1">
      <c r="A4626" s="624"/>
      <c r="B4626" s="96"/>
      <c r="C4626" s="96"/>
      <c r="D4626" s="54"/>
      <c r="E4626" s="54"/>
      <c r="F4626" s="54"/>
      <c r="G4626" s="54"/>
      <c r="H4626" s="30"/>
      <c r="I4626" s="86"/>
      <c r="J4626" s="30"/>
      <c r="K4626" s="110"/>
      <c r="L4626" s="86"/>
      <c r="M4626" s="86"/>
      <c r="N4626" s="110"/>
      <c r="O4626" s="86"/>
      <c r="P4626" s="86"/>
      <c r="Q4626" s="30"/>
      <c r="R4626" s="30"/>
      <c r="S4626" s="109"/>
      <c r="T4626" s="109"/>
      <c r="U4626" s="30"/>
      <c r="V4626" s="30"/>
      <c r="W4626" s="30"/>
      <c r="X4626" s="21"/>
      <c r="Y4626" s="30"/>
      <c r="Z4626" s="30"/>
      <c r="AA4626" s="96"/>
    </row>
    <row r="4627" spans="1:27" s="88" customFormat="1" ht="24.95" customHeight="1">
      <c r="A4627" s="624">
        <v>2543</v>
      </c>
      <c r="B4627" s="96" t="s">
        <v>57</v>
      </c>
      <c r="C4627" s="96"/>
      <c r="D4627" s="54">
        <v>0</v>
      </c>
      <c r="E4627" s="54">
        <v>0</v>
      </c>
      <c r="F4627" s="54">
        <v>26</v>
      </c>
      <c r="G4627" s="54">
        <v>2</v>
      </c>
      <c r="H4627" s="30">
        <v>26</v>
      </c>
      <c r="I4627" s="86">
        <v>150</v>
      </c>
      <c r="J4627" s="30">
        <f>H4627*I4627</f>
        <v>3900</v>
      </c>
      <c r="K4627" s="110">
        <v>1</v>
      </c>
      <c r="L4627" s="86" t="s">
        <v>226</v>
      </c>
      <c r="M4627" s="86" t="s">
        <v>27</v>
      </c>
      <c r="N4627" s="110">
        <v>2</v>
      </c>
      <c r="O4627" s="86">
        <v>102</v>
      </c>
      <c r="P4627" s="86">
        <v>100</v>
      </c>
      <c r="Q4627" s="30">
        <v>6350</v>
      </c>
      <c r="R4627" s="30">
        <f>O4627*Q4627</f>
        <v>647700</v>
      </c>
      <c r="S4627" s="109">
        <v>31</v>
      </c>
      <c r="T4627" s="109">
        <v>93</v>
      </c>
      <c r="U4627" s="30">
        <f>R4627-R4627*T4627/100</f>
        <v>45339</v>
      </c>
      <c r="V4627" s="30">
        <f>J4627+U4627</f>
        <v>49239</v>
      </c>
      <c r="W4627" s="30">
        <f>V4627*P4627/100</f>
        <v>49239</v>
      </c>
      <c r="X4627" s="21" t="s">
        <v>60</v>
      </c>
      <c r="Y4627" s="98">
        <v>3900</v>
      </c>
      <c r="Z4627" s="30">
        <v>0.02</v>
      </c>
      <c r="AA4627" s="96">
        <f t="shared" ref="AA4627" si="3712">Y4627*Z4627/100</f>
        <v>0.78</v>
      </c>
    </row>
    <row r="4628" spans="1:27" s="88" customFormat="1" ht="24.95" customHeight="1">
      <c r="A4628" s="624"/>
      <c r="B4628" s="79"/>
      <c r="C4628" s="79"/>
      <c r="D4628" s="78"/>
      <c r="E4628" s="78"/>
      <c r="F4628" s="78"/>
      <c r="G4628" s="78"/>
      <c r="H4628" s="59"/>
      <c r="I4628" s="85"/>
      <c r="J4628" s="59"/>
      <c r="K4628" s="90"/>
      <c r="L4628" s="85"/>
      <c r="M4628" s="85"/>
      <c r="N4628" s="90"/>
      <c r="O4628" s="85"/>
      <c r="P4628" s="85"/>
      <c r="Q4628" s="59"/>
      <c r="R4628" s="59"/>
      <c r="S4628" s="84"/>
      <c r="T4628" s="84"/>
      <c r="U4628" s="59"/>
      <c r="V4628" s="59"/>
      <c r="W4628" s="59"/>
      <c r="X4628" s="21"/>
      <c r="Y4628" s="59"/>
      <c r="Z4628" s="59"/>
      <c r="AA4628" s="79"/>
    </row>
    <row r="4629" spans="1:27" s="87" customFormat="1" ht="24.95" customHeight="1">
      <c r="A4629" s="624">
        <v>2544</v>
      </c>
      <c r="B4629" s="96" t="s">
        <v>25</v>
      </c>
      <c r="C4629" s="96">
        <v>12912</v>
      </c>
      <c r="D4629" s="54">
        <v>5</v>
      </c>
      <c r="E4629" s="54">
        <v>0</v>
      </c>
      <c r="F4629" s="54">
        <v>0</v>
      </c>
      <c r="G4629" s="54">
        <v>2</v>
      </c>
      <c r="H4629" s="30">
        <v>1900</v>
      </c>
      <c r="I4629" s="86">
        <v>100</v>
      </c>
      <c r="J4629" s="30">
        <f>H4629*I4629</f>
        <v>190000</v>
      </c>
      <c r="K4629" s="110"/>
      <c r="L4629" s="86"/>
      <c r="M4629" s="86"/>
      <c r="N4629" s="110"/>
      <c r="O4629" s="86"/>
      <c r="P4629" s="86">
        <v>100</v>
      </c>
      <c r="Q4629" s="30"/>
      <c r="R4629" s="30">
        <f>O4629*Q4629</f>
        <v>0</v>
      </c>
      <c r="S4629" s="109"/>
      <c r="T4629" s="109"/>
      <c r="U4629" s="30">
        <f>R4629-R4629*T4629/100</f>
        <v>0</v>
      </c>
      <c r="V4629" s="30">
        <f>J4629+U4629</f>
        <v>190000</v>
      </c>
      <c r="W4629" s="30">
        <f>V4629*P4629/100</f>
        <v>190000</v>
      </c>
      <c r="X4629" s="21"/>
      <c r="Y4629" s="98">
        <v>190000</v>
      </c>
      <c r="Z4629" s="30">
        <v>0.01</v>
      </c>
      <c r="AA4629" s="96">
        <f t="shared" ref="AA4629:AA4634" si="3713">Y4629*Z4629/100</f>
        <v>19</v>
      </c>
    </row>
    <row r="4630" spans="1:27" s="644" customFormat="1" ht="24.95" customHeight="1">
      <c r="A4630" s="624"/>
      <c r="B4630" s="96"/>
      <c r="C4630" s="96"/>
      <c r="D4630" s="54"/>
      <c r="E4630" s="54"/>
      <c r="F4630" s="54"/>
      <c r="G4630" s="54"/>
      <c r="H4630" s="30">
        <v>100</v>
      </c>
      <c r="I4630" s="86">
        <v>100</v>
      </c>
      <c r="J4630" s="30">
        <f t="shared" ref="J4630:J4634" si="3714">H4630*I4630</f>
        <v>10000</v>
      </c>
      <c r="K4630" s="110">
        <v>1</v>
      </c>
      <c r="L4630" s="86" t="s">
        <v>226</v>
      </c>
      <c r="M4630" s="86" t="s">
        <v>59</v>
      </c>
      <c r="N4630" s="110">
        <v>2</v>
      </c>
      <c r="O4630" s="86">
        <v>70.56</v>
      </c>
      <c r="P4630" s="86">
        <v>100</v>
      </c>
      <c r="Q4630" s="30">
        <v>6350</v>
      </c>
      <c r="R4630" s="30">
        <f t="shared" ref="R4630:R4632" si="3715">O4630*Q4630</f>
        <v>448056</v>
      </c>
      <c r="S4630" s="109">
        <v>14</v>
      </c>
      <c r="T4630" s="109">
        <v>18</v>
      </c>
      <c r="U4630" s="30">
        <f t="shared" ref="U4630:U4632" si="3716">R4630-R4630*T4630/100</f>
        <v>367405.92</v>
      </c>
      <c r="V4630" s="30">
        <f t="shared" ref="V4630:V4632" si="3717">J4630+U4630</f>
        <v>377405.92</v>
      </c>
      <c r="W4630" s="30">
        <f t="shared" ref="W4630:W4632" si="3718">V4630*P4630/100</f>
        <v>377405.92</v>
      </c>
      <c r="X4630" s="21" t="s">
        <v>60</v>
      </c>
      <c r="Y4630" s="30">
        <v>10000</v>
      </c>
      <c r="Z4630" s="30">
        <v>0.02</v>
      </c>
      <c r="AA4630" s="96">
        <f t="shared" si="3713"/>
        <v>2</v>
      </c>
    </row>
    <row r="4631" spans="1:27" s="644" customFormat="1" ht="24.95" customHeight="1">
      <c r="A4631" s="624">
        <v>2545</v>
      </c>
      <c r="B4631" s="850" t="s">
        <v>841</v>
      </c>
      <c r="C4631" s="851"/>
      <c r="D4631" s="54">
        <v>19</v>
      </c>
      <c r="E4631" s="54">
        <v>0</v>
      </c>
      <c r="F4631" s="54">
        <v>99</v>
      </c>
      <c r="G4631" s="54">
        <v>1</v>
      </c>
      <c r="H4631" s="30">
        <v>7699</v>
      </c>
      <c r="I4631" s="86">
        <v>100</v>
      </c>
      <c r="J4631" s="30">
        <f t="shared" si="3714"/>
        <v>769900</v>
      </c>
      <c r="K4631" s="110"/>
      <c r="L4631" s="86"/>
      <c r="M4631" s="86"/>
      <c r="N4631" s="110"/>
      <c r="O4631" s="86"/>
      <c r="P4631" s="86">
        <v>100</v>
      </c>
      <c r="Q4631" s="30"/>
      <c r="R4631" s="30">
        <f t="shared" si="3715"/>
        <v>0</v>
      </c>
      <c r="S4631" s="109"/>
      <c r="T4631" s="109"/>
      <c r="U4631" s="30">
        <f t="shared" si="3716"/>
        <v>0</v>
      </c>
      <c r="V4631" s="30">
        <f t="shared" si="3717"/>
        <v>769900</v>
      </c>
      <c r="W4631" s="30">
        <f t="shared" si="3718"/>
        <v>769900</v>
      </c>
      <c r="X4631" s="21"/>
      <c r="Y4631" s="30">
        <v>76900</v>
      </c>
      <c r="Z4631" s="30">
        <v>0.01</v>
      </c>
      <c r="AA4631" s="96">
        <f t="shared" si="3713"/>
        <v>7.69</v>
      </c>
    </row>
    <row r="4632" spans="1:27" s="682" customFormat="1" ht="24.95" customHeight="1">
      <c r="A4632" s="628">
        <v>2546</v>
      </c>
      <c r="B4632" s="347" t="s">
        <v>25</v>
      </c>
      <c r="C4632" s="344">
        <v>3192</v>
      </c>
      <c r="D4632" s="344">
        <v>5</v>
      </c>
      <c r="E4632" s="344">
        <v>0</v>
      </c>
      <c r="F4632" s="344">
        <v>0</v>
      </c>
      <c r="G4632" s="344">
        <v>1</v>
      </c>
      <c r="H4632" s="296">
        <v>5000</v>
      </c>
      <c r="I4632" s="293">
        <v>100</v>
      </c>
      <c r="J4632" s="296">
        <f t="shared" si="3714"/>
        <v>500000</v>
      </c>
      <c r="K4632" s="293"/>
      <c r="L4632" s="293"/>
      <c r="M4632" s="293"/>
      <c r="N4632" s="293"/>
      <c r="O4632" s="293"/>
      <c r="P4632" s="293">
        <v>100</v>
      </c>
      <c r="Q4632" s="296"/>
      <c r="R4632" s="296">
        <f t="shared" si="3715"/>
        <v>0</v>
      </c>
      <c r="S4632" s="296"/>
      <c r="T4632" s="296"/>
      <c r="U4632" s="296">
        <f t="shared" si="3716"/>
        <v>0</v>
      </c>
      <c r="V4632" s="296">
        <f t="shared" si="3717"/>
        <v>500000</v>
      </c>
      <c r="W4632" s="296">
        <f t="shared" si="3718"/>
        <v>500000</v>
      </c>
      <c r="X4632" s="595"/>
      <c r="Y4632" s="296">
        <v>500000</v>
      </c>
      <c r="Z4632" s="296">
        <v>0.01</v>
      </c>
      <c r="AA4632" s="347">
        <f t="shared" si="3713"/>
        <v>50</v>
      </c>
    </row>
    <row r="4633" spans="1:27" s="97" customFormat="1" ht="25.15" customHeight="1">
      <c r="A4633" s="624">
        <v>2547</v>
      </c>
      <c r="B4633" s="96" t="s">
        <v>25</v>
      </c>
      <c r="C4633" s="54">
        <v>5431</v>
      </c>
      <c r="D4633" s="54">
        <v>2</v>
      </c>
      <c r="E4633" s="54">
        <v>2</v>
      </c>
      <c r="F4633" s="54">
        <v>34</v>
      </c>
      <c r="G4633" s="54">
        <v>1</v>
      </c>
      <c r="H4633" s="30">
        <v>16934</v>
      </c>
      <c r="I4633" s="86">
        <v>150</v>
      </c>
      <c r="J4633" s="31">
        <f t="shared" si="3714"/>
        <v>2540100</v>
      </c>
      <c r="K4633" s="108"/>
      <c r="L4633" s="86"/>
      <c r="M4633" s="30"/>
      <c r="N4633" s="109"/>
      <c r="O4633" s="30"/>
      <c r="P4633" s="30">
        <v>100</v>
      </c>
      <c r="Q4633" s="30"/>
      <c r="R4633" s="30">
        <f>O4633*Q4633</f>
        <v>0</v>
      </c>
      <c r="S4633" s="30"/>
      <c r="T4633" s="30"/>
      <c r="U4633" s="30">
        <f>R4633-R4633*T4633/100</f>
        <v>0</v>
      </c>
      <c r="V4633" s="30">
        <f>J4633+U4633</f>
        <v>2540100</v>
      </c>
      <c r="W4633" s="30">
        <f>V4633*P4633/100</f>
        <v>2540100</v>
      </c>
      <c r="X4633" s="21" t="s">
        <v>60</v>
      </c>
      <c r="Y4633" s="609">
        <v>2540100</v>
      </c>
      <c r="Z4633" s="86">
        <v>0.01</v>
      </c>
      <c r="AA4633" s="96">
        <f t="shared" si="3713"/>
        <v>254.01</v>
      </c>
    </row>
    <row r="4634" spans="1:27" s="97" customFormat="1" ht="25.15" customHeight="1">
      <c r="A4634" s="624"/>
      <c r="B4634" s="96"/>
      <c r="C4634" s="54"/>
      <c r="D4634" s="54"/>
      <c r="E4634" s="54"/>
      <c r="F4634" s="54"/>
      <c r="G4634" s="54">
        <v>2</v>
      </c>
      <c r="H4634" s="30">
        <v>100</v>
      </c>
      <c r="I4634" s="86">
        <v>150</v>
      </c>
      <c r="J4634" s="30">
        <f t="shared" si="3714"/>
        <v>15000</v>
      </c>
      <c r="K4634" s="110">
        <v>1</v>
      </c>
      <c r="L4634" s="86" t="s">
        <v>226</v>
      </c>
      <c r="M4634" s="30" t="s">
        <v>202</v>
      </c>
      <c r="N4634" s="109">
        <v>2</v>
      </c>
      <c r="O4634" s="30">
        <v>360</v>
      </c>
      <c r="P4634" s="30">
        <v>100</v>
      </c>
      <c r="Q4634" s="30">
        <v>6350</v>
      </c>
      <c r="R4634" s="31">
        <f t="shared" ref="R4634" si="3719">O4634*Q4634</f>
        <v>2286000</v>
      </c>
      <c r="S4634" s="109">
        <v>16</v>
      </c>
      <c r="T4634" s="109">
        <v>55</v>
      </c>
      <c r="U4634" s="30">
        <f t="shared" ref="U4634" si="3720">R4634-R4634*T4634/100</f>
        <v>1028700</v>
      </c>
      <c r="V4634" s="30">
        <f t="shared" ref="V4634" si="3721">J4634+U4634</f>
        <v>1043700</v>
      </c>
      <c r="W4634" s="30">
        <f t="shared" ref="W4634" si="3722">V4634*P4634/100</f>
        <v>1043700</v>
      </c>
      <c r="X4634" s="580"/>
      <c r="Y4634" s="30">
        <v>15000</v>
      </c>
      <c r="Z4634" s="86">
        <v>0.02</v>
      </c>
      <c r="AA4634" s="96">
        <f t="shared" si="3713"/>
        <v>3</v>
      </c>
    </row>
    <row r="4635" spans="1:27" s="316" customFormat="1" ht="25.15" customHeight="1">
      <c r="A4635" s="624"/>
      <c r="B4635" s="25"/>
      <c r="C4635" s="17"/>
      <c r="D4635" s="17"/>
      <c r="E4635" s="17"/>
      <c r="F4635" s="17"/>
      <c r="G4635" s="17"/>
      <c r="H4635" s="21"/>
      <c r="I4635" s="20"/>
      <c r="J4635" s="21"/>
      <c r="K4635" s="103"/>
      <c r="L4635" s="20"/>
      <c r="M4635" s="21"/>
      <c r="N4635" s="101"/>
      <c r="O4635" s="21"/>
      <c r="P4635" s="21"/>
      <c r="Q4635" s="21"/>
      <c r="R4635" s="100"/>
      <c r="S4635" s="101"/>
      <c r="T4635" s="101"/>
      <c r="U4635" s="21"/>
      <c r="V4635" s="21"/>
      <c r="W4635" s="21"/>
      <c r="X4635" s="21"/>
      <c r="Y4635" s="622"/>
      <c r="Z4635" s="20"/>
      <c r="AA4635" s="25"/>
    </row>
    <row r="4636" spans="1:27" s="316" customFormat="1" ht="25.15" customHeight="1">
      <c r="A4636" s="624">
        <v>2548</v>
      </c>
      <c r="B4636" s="96" t="s">
        <v>25</v>
      </c>
      <c r="C4636" s="54">
        <v>6332</v>
      </c>
      <c r="D4636" s="54">
        <v>0</v>
      </c>
      <c r="E4636" s="54">
        <v>1</v>
      </c>
      <c r="F4636" s="54">
        <v>96</v>
      </c>
      <c r="G4636" s="54">
        <v>2</v>
      </c>
      <c r="H4636" s="30">
        <v>196</v>
      </c>
      <c r="I4636" s="86">
        <v>400</v>
      </c>
      <c r="J4636" s="30">
        <f>H4636*I4636</f>
        <v>78400</v>
      </c>
      <c r="K4636" s="110">
        <v>1</v>
      </c>
      <c r="L4636" s="86" t="s">
        <v>226</v>
      </c>
      <c r="M4636" s="30" t="s">
        <v>202</v>
      </c>
      <c r="N4636" s="109">
        <v>2</v>
      </c>
      <c r="O4636" s="30">
        <v>187</v>
      </c>
      <c r="P4636" s="30">
        <v>100</v>
      </c>
      <c r="Q4636" s="30">
        <v>6350</v>
      </c>
      <c r="R4636" s="31">
        <f>O4636*Q4636</f>
        <v>1187450</v>
      </c>
      <c r="S4636" s="109">
        <v>16</v>
      </c>
      <c r="T4636" s="109">
        <v>55</v>
      </c>
      <c r="U4636" s="30">
        <f>R4636-R4636*T4636/100</f>
        <v>534352.5</v>
      </c>
      <c r="V4636" s="30">
        <f>J4636+U4636</f>
        <v>612752.5</v>
      </c>
      <c r="W4636" s="30">
        <f>V4636*P4636/100</f>
        <v>612752.5</v>
      </c>
      <c r="X4636" s="21" t="s">
        <v>60</v>
      </c>
      <c r="Y4636" s="98">
        <v>78400</v>
      </c>
      <c r="Z4636" s="86">
        <v>0.02</v>
      </c>
      <c r="AA4636" s="96">
        <f t="shared" ref="AA4636:AA4665" si="3723">Y4636*Z4636/100</f>
        <v>15.68</v>
      </c>
    </row>
    <row r="4637" spans="1:27" s="87" customFormat="1" ht="25.15" customHeight="1">
      <c r="A4637" s="54"/>
      <c r="B4637" s="96"/>
      <c r="C4637" s="96"/>
      <c r="D4637" s="96"/>
      <c r="E4637" s="96"/>
      <c r="F4637" s="96"/>
      <c r="G4637" s="96"/>
      <c r="H4637" s="86"/>
      <c r="I4637" s="86"/>
      <c r="J4637" s="30">
        <f t="shared" ref="J4637" si="3724">H4637*I4637</f>
        <v>0</v>
      </c>
      <c r="K4637" s="110">
        <v>2</v>
      </c>
      <c r="L4637" s="86" t="s">
        <v>162</v>
      </c>
      <c r="M4637" s="30" t="s">
        <v>27</v>
      </c>
      <c r="N4637" s="109">
        <v>1</v>
      </c>
      <c r="O4637" s="30">
        <v>6</v>
      </c>
      <c r="P4637" s="30">
        <v>100</v>
      </c>
      <c r="Q4637" s="30">
        <v>5150</v>
      </c>
      <c r="R4637" s="30">
        <f t="shared" ref="R4637" si="3725">O4637*Q4637</f>
        <v>30900</v>
      </c>
      <c r="S4637" s="109">
        <v>16</v>
      </c>
      <c r="T4637" s="109">
        <v>72</v>
      </c>
      <c r="U4637" s="30">
        <f t="shared" ref="U4637" si="3726">R4637-R4637*T4637/100</f>
        <v>8652</v>
      </c>
      <c r="V4637" s="30">
        <f t="shared" ref="V4637" si="3727">J4637+U4637</f>
        <v>8652</v>
      </c>
      <c r="W4637" s="30">
        <f t="shared" ref="W4637" si="3728">V4637*P4637/100</f>
        <v>8652</v>
      </c>
      <c r="X4637" s="580"/>
      <c r="Y4637" s="30">
        <v>0</v>
      </c>
      <c r="Z4637" s="86">
        <v>0</v>
      </c>
      <c r="AA4637" s="96">
        <f t="shared" si="3723"/>
        <v>0</v>
      </c>
    </row>
    <row r="4638" spans="1:27" s="97" customFormat="1" ht="25.15" customHeight="1">
      <c r="A4638" s="624">
        <v>2549</v>
      </c>
      <c r="B4638" s="96" t="s">
        <v>25</v>
      </c>
      <c r="C4638" s="54">
        <v>8309</v>
      </c>
      <c r="D4638" s="54">
        <v>0</v>
      </c>
      <c r="E4638" s="54">
        <v>1</v>
      </c>
      <c r="F4638" s="54">
        <v>86</v>
      </c>
      <c r="G4638" s="54">
        <v>2</v>
      </c>
      <c r="H4638" s="30">
        <v>186</v>
      </c>
      <c r="I4638" s="86">
        <v>400</v>
      </c>
      <c r="J4638" s="30">
        <f>H4638*I4638</f>
        <v>74400</v>
      </c>
      <c r="K4638" s="110">
        <v>1</v>
      </c>
      <c r="L4638" s="86" t="s">
        <v>226</v>
      </c>
      <c r="M4638" s="86" t="s">
        <v>59</v>
      </c>
      <c r="N4638" s="110">
        <v>2</v>
      </c>
      <c r="O4638" s="86">
        <v>36</v>
      </c>
      <c r="P4638" s="86">
        <v>100</v>
      </c>
      <c r="Q4638" s="30">
        <v>6350</v>
      </c>
      <c r="R4638" s="30">
        <f>O4638*Q4638</f>
        <v>228600</v>
      </c>
      <c r="S4638" s="109">
        <v>2</v>
      </c>
      <c r="T4638" s="109">
        <v>2</v>
      </c>
      <c r="U4638" s="112">
        <f>R4638-R4638*T4638/100</f>
        <v>224028</v>
      </c>
      <c r="V4638" s="112">
        <f>J4638+U4638</f>
        <v>298428</v>
      </c>
      <c r="W4638" s="112">
        <f>V4638*P4638/100</f>
        <v>298428</v>
      </c>
      <c r="X4638" s="21" t="s">
        <v>60</v>
      </c>
      <c r="Y4638" s="98">
        <v>74400</v>
      </c>
      <c r="Z4638" s="86">
        <v>0.02</v>
      </c>
      <c r="AA4638" s="96">
        <f t="shared" si="3723"/>
        <v>14.88</v>
      </c>
    </row>
    <row r="4639" spans="1:27" s="316" customFormat="1" ht="25.15" customHeight="1">
      <c r="A4639" s="624"/>
      <c r="B4639" s="96"/>
      <c r="C4639" s="54"/>
      <c r="D4639" s="54"/>
      <c r="E4639" s="54"/>
      <c r="F4639" s="54"/>
      <c r="G4639" s="54"/>
      <c r="H4639" s="30"/>
      <c r="I4639" s="86"/>
      <c r="J4639" s="30">
        <f t="shared" ref="J4639:J4642" si="3729">H4639*I4639</f>
        <v>0</v>
      </c>
      <c r="K4639" s="110">
        <v>2</v>
      </c>
      <c r="L4639" s="86" t="s">
        <v>162</v>
      </c>
      <c r="M4639" s="86" t="s">
        <v>27</v>
      </c>
      <c r="N4639" s="110">
        <v>1</v>
      </c>
      <c r="O4639" s="86">
        <v>8</v>
      </c>
      <c r="P4639" s="86">
        <v>100</v>
      </c>
      <c r="Q4639" s="30">
        <v>5150</v>
      </c>
      <c r="R4639" s="30">
        <f t="shared" ref="R4639:R4642" si="3730">O4639*Q4639</f>
        <v>41200</v>
      </c>
      <c r="S4639" s="109">
        <v>6</v>
      </c>
      <c r="T4639" s="109">
        <v>20</v>
      </c>
      <c r="U4639" s="112">
        <f t="shared" ref="U4639:U4642" si="3731">R4639-R4639*T4639/100</f>
        <v>32960</v>
      </c>
      <c r="V4639" s="112">
        <f t="shared" ref="V4639:V4642" si="3732">J4639+U4639</f>
        <v>32960</v>
      </c>
      <c r="W4639" s="112">
        <f t="shared" ref="W4639:W4642" si="3733">V4639*P4639/100</f>
        <v>32960</v>
      </c>
      <c r="X4639" s="580"/>
      <c r="Y4639" s="30">
        <v>0</v>
      </c>
      <c r="Z4639" s="86">
        <v>0</v>
      </c>
      <c r="AA4639" s="96">
        <f t="shared" si="3723"/>
        <v>0</v>
      </c>
    </row>
    <row r="4640" spans="1:27" s="316" customFormat="1" ht="25.15" customHeight="1">
      <c r="A4640" s="624"/>
      <c r="B4640" s="96"/>
      <c r="C4640" s="54"/>
      <c r="D4640" s="54"/>
      <c r="E4640" s="54"/>
      <c r="F4640" s="54"/>
      <c r="G4640" s="54"/>
      <c r="H4640" s="30"/>
      <c r="I4640" s="86"/>
      <c r="J4640" s="30">
        <f t="shared" si="3729"/>
        <v>0</v>
      </c>
      <c r="K4640" s="110">
        <v>3</v>
      </c>
      <c r="L4640" s="86" t="s">
        <v>226</v>
      </c>
      <c r="M4640" s="86" t="s">
        <v>59</v>
      </c>
      <c r="N4640" s="110">
        <v>2</v>
      </c>
      <c r="O4640" s="86">
        <v>198</v>
      </c>
      <c r="P4640" s="86">
        <v>100</v>
      </c>
      <c r="Q4640" s="30">
        <v>6350</v>
      </c>
      <c r="R4640" s="31">
        <f t="shared" si="3730"/>
        <v>1257300</v>
      </c>
      <c r="S4640" s="109">
        <v>11</v>
      </c>
      <c r="T4640" s="109">
        <v>12</v>
      </c>
      <c r="U4640" s="112">
        <f t="shared" si="3731"/>
        <v>1106424</v>
      </c>
      <c r="V4640" s="112">
        <f t="shared" si="3732"/>
        <v>1106424</v>
      </c>
      <c r="W4640" s="112">
        <f t="shared" si="3733"/>
        <v>1106424</v>
      </c>
      <c r="X4640" s="21" t="s">
        <v>60</v>
      </c>
      <c r="Y4640" s="274">
        <v>0</v>
      </c>
      <c r="Z4640" s="86">
        <v>0</v>
      </c>
      <c r="AA4640" s="96">
        <f t="shared" si="3723"/>
        <v>0</v>
      </c>
    </row>
    <row r="4641" spans="1:27" s="87" customFormat="1" ht="25.15" customHeight="1">
      <c r="A4641" s="624"/>
      <c r="B4641" s="96"/>
      <c r="C4641" s="54"/>
      <c r="D4641" s="54"/>
      <c r="E4641" s="54"/>
      <c r="F4641" s="54"/>
      <c r="G4641" s="54"/>
      <c r="H4641" s="30"/>
      <c r="I4641" s="86"/>
      <c r="J4641" s="30">
        <f t="shared" si="3729"/>
        <v>0</v>
      </c>
      <c r="K4641" s="110">
        <v>4</v>
      </c>
      <c r="L4641" s="86" t="s">
        <v>226</v>
      </c>
      <c r="M4641" s="86" t="s">
        <v>59</v>
      </c>
      <c r="N4641" s="110">
        <v>2</v>
      </c>
      <c r="O4641" s="86">
        <v>108</v>
      </c>
      <c r="P4641" s="86">
        <v>100</v>
      </c>
      <c r="Q4641" s="30">
        <v>6350</v>
      </c>
      <c r="R4641" s="30">
        <f t="shared" si="3730"/>
        <v>685800</v>
      </c>
      <c r="S4641" s="109">
        <v>21</v>
      </c>
      <c r="T4641" s="109">
        <v>32</v>
      </c>
      <c r="U4641" s="112">
        <f t="shared" si="3731"/>
        <v>466344</v>
      </c>
      <c r="V4641" s="112">
        <f t="shared" si="3732"/>
        <v>466344</v>
      </c>
      <c r="W4641" s="112">
        <f t="shared" si="3733"/>
        <v>466344</v>
      </c>
      <c r="X4641" s="21" t="s">
        <v>60</v>
      </c>
      <c r="Y4641" s="30">
        <v>0</v>
      </c>
      <c r="Z4641" s="86">
        <v>0</v>
      </c>
      <c r="AA4641" s="96">
        <f t="shared" si="3723"/>
        <v>0</v>
      </c>
    </row>
    <row r="4642" spans="1:27" s="88" customFormat="1" ht="25.15" customHeight="1">
      <c r="A4642" s="624">
        <v>2550</v>
      </c>
      <c r="B4642" s="96" t="s">
        <v>25</v>
      </c>
      <c r="C4642" s="54">
        <v>11782</v>
      </c>
      <c r="D4642" s="54">
        <v>5</v>
      </c>
      <c r="E4642" s="54">
        <v>0</v>
      </c>
      <c r="F4642" s="54">
        <v>42</v>
      </c>
      <c r="G4642" s="54">
        <v>1</v>
      </c>
      <c r="H4642" s="30">
        <v>2042</v>
      </c>
      <c r="I4642" s="86">
        <v>100</v>
      </c>
      <c r="J4642" s="30">
        <f t="shared" si="3729"/>
        <v>204200</v>
      </c>
      <c r="K4642" s="86"/>
      <c r="L4642" s="86"/>
      <c r="M4642" s="86"/>
      <c r="N4642" s="86"/>
      <c r="O4642" s="86"/>
      <c r="P4642" s="86">
        <v>100</v>
      </c>
      <c r="Q4642" s="30"/>
      <c r="R4642" s="30">
        <f t="shared" si="3730"/>
        <v>0</v>
      </c>
      <c r="S4642" s="30"/>
      <c r="T4642" s="30"/>
      <c r="U4642" s="112">
        <f t="shared" si="3731"/>
        <v>0</v>
      </c>
      <c r="V4642" s="112">
        <f t="shared" si="3732"/>
        <v>204200</v>
      </c>
      <c r="W4642" s="112">
        <f t="shared" si="3733"/>
        <v>204200</v>
      </c>
      <c r="X4642" s="580"/>
      <c r="Y4642" s="30">
        <v>204200</v>
      </c>
      <c r="Z4642" s="86">
        <v>0.01</v>
      </c>
      <c r="AA4642" s="96">
        <f t="shared" si="3723"/>
        <v>20.420000000000002</v>
      </c>
    </row>
    <row r="4643" spans="1:27" s="97" customFormat="1" ht="24.95" customHeight="1">
      <c r="A4643" s="624">
        <v>2551</v>
      </c>
      <c r="B4643" s="96" t="s">
        <v>225</v>
      </c>
      <c r="C4643" s="96"/>
      <c r="D4643" s="54">
        <v>0</v>
      </c>
      <c r="E4643" s="54">
        <v>0</v>
      </c>
      <c r="F4643" s="54">
        <v>16</v>
      </c>
      <c r="G4643" s="54">
        <v>2</v>
      </c>
      <c r="H4643" s="30">
        <v>16</v>
      </c>
      <c r="I4643" s="86">
        <v>400</v>
      </c>
      <c r="J4643" s="30">
        <f>H4643*I4643</f>
        <v>6400</v>
      </c>
      <c r="K4643" s="110">
        <v>1</v>
      </c>
      <c r="L4643" s="86" t="s">
        <v>226</v>
      </c>
      <c r="M4643" s="86" t="s">
        <v>27</v>
      </c>
      <c r="N4643" s="110">
        <v>2</v>
      </c>
      <c r="O4643" s="86">
        <v>63</v>
      </c>
      <c r="P4643" s="86">
        <v>100</v>
      </c>
      <c r="Q4643" s="30">
        <v>6350</v>
      </c>
      <c r="R4643" s="30">
        <f>O4643*Q4643</f>
        <v>400050</v>
      </c>
      <c r="S4643" s="109">
        <v>21</v>
      </c>
      <c r="T4643" s="109">
        <v>93</v>
      </c>
      <c r="U4643" s="30">
        <f>R4643-R4643*T4643/100</f>
        <v>28003.5</v>
      </c>
      <c r="V4643" s="30">
        <f>J4643+U4643</f>
        <v>34403.5</v>
      </c>
      <c r="W4643" s="30">
        <f>V4643*P4643/100</f>
        <v>34403.5</v>
      </c>
      <c r="X4643" s="21" t="s">
        <v>60</v>
      </c>
      <c r="Y4643" s="98">
        <v>6400</v>
      </c>
      <c r="Z4643" s="30">
        <v>0.02</v>
      </c>
      <c r="AA4643" s="30">
        <f t="shared" si="3723"/>
        <v>1.28</v>
      </c>
    </row>
    <row r="4644" spans="1:27" s="316" customFormat="1" ht="24.95" customHeight="1">
      <c r="A4644" s="624">
        <v>2552</v>
      </c>
      <c r="B4644" s="96" t="s">
        <v>25</v>
      </c>
      <c r="C4644" s="54">
        <v>8340</v>
      </c>
      <c r="D4644" s="54">
        <v>2</v>
      </c>
      <c r="E4644" s="54">
        <v>0</v>
      </c>
      <c r="F4644" s="54">
        <v>77</v>
      </c>
      <c r="G4644" s="54">
        <v>1</v>
      </c>
      <c r="H4644" s="30">
        <v>877</v>
      </c>
      <c r="I4644" s="86">
        <v>150</v>
      </c>
      <c r="J4644" s="30">
        <f t="shared" ref="J4644" si="3734">H4644*I4644</f>
        <v>131550</v>
      </c>
      <c r="K4644" s="110"/>
      <c r="L4644" s="86"/>
      <c r="M4644" s="86"/>
      <c r="N4644" s="110"/>
      <c r="O4644" s="86"/>
      <c r="P4644" s="86">
        <v>100</v>
      </c>
      <c r="Q4644" s="30"/>
      <c r="R4644" s="30">
        <f t="shared" ref="R4644" si="3735">O4644*Q4644</f>
        <v>0</v>
      </c>
      <c r="S4644" s="109"/>
      <c r="T4644" s="109"/>
      <c r="U4644" s="30">
        <f t="shared" ref="U4644" si="3736">R4644-R4644*T4644/100</f>
        <v>0</v>
      </c>
      <c r="V4644" s="30">
        <f t="shared" ref="V4644" si="3737">J4644+U4644</f>
        <v>131550</v>
      </c>
      <c r="W4644" s="30">
        <f t="shared" ref="W4644" si="3738">V4644*P4644/100</f>
        <v>131550</v>
      </c>
      <c r="X4644" s="580"/>
      <c r="Y4644" s="30">
        <v>131550</v>
      </c>
      <c r="Z4644" s="30">
        <v>0.01</v>
      </c>
      <c r="AA4644" s="30">
        <f t="shared" si="3723"/>
        <v>13.154999999999999</v>
      </c>
    </row>
    <row r="4645" spans="1:27" s="87" customFormat="1" ht="24.95" customHeight="1">
      <c r="A4645" s="624">
        <v>2553</v>
      </c>
      <c r="B4645" s="96" t="s">
        <v>25</v>
      </c>
      <c r="C4645" s="54">
        <v>6333</v>
      </c>
      <c r="D4645" s="54">
        <v>0</v>
      </c>
      <c r="E4645" s="54">
        <v>1</v>
      </c>
      <c r="F4645" s="54">
        <v>89</v>
      </c>
      <c r="G4645" s="54">
        <v>2</v>
      </c>
      <c r="H4645" s="30">
        <v>189</v>
      </c>
      <c r="I4645" s="86">
        <v>400</v>
      </c>
      <c r="J4645" s="30">
        <f>H4645*I4645</f>
        <v>75600</v>
      </c>
      <c r="K4645" s="110">
        <v>1</v>
      </c>
      <c r="L4645" s="86" t="s">
        <v>226</v>
      </c>
      <c r="M4645" s="86" t="s">
        <v>59</v>
      </c>
      <c r="N4645" s="110">
        <v>2</v>
      </c>
      <c r="O4645" s="86">
        <v>96</v>
      </c>
      <c r="P4645" s="86">
        <v>100</v>
      </c>
      <c r="Q4645" s="30">
        <v>6350</v>
      </c>
      <c r="R4645" s="30">
        <f>O4645*Q4645</f>
        <v>609600</v>
      </c>
      <c r="S4645" s="109">
        <v>13</v>
      </c>
      <c r="T4645" s="109">
        <v>16</v>
      </c>
      <c r="U4645" s="30">
        <f>R4645-R4645*T4645/100</f>
        <v>512064</v>
      </c>
      <c r="V4645" s="30">
        <f>J4645+U4645</f>
        <v>587664</v>
      </c>
      <c r="W4645" s="30">
        <f>V4645*P4645/100</f>
        <v>587664</v>
      </c>
      <c r="X4645" s="21" t="s">
        <v>60</v>
      </c>
      <c r="Y4645" s="98">
        <v>75600</v>
      </c>
      <c r="Z4645" s="30">
        <v>0.02</v>
      </c>
      <c r="AA4645" s="30">
        <f t="shared" si="3723"/>
        <v>15.12</v>
      </c>
    </row>
    <row r="4646" spans="1:27" s="88" customFormat="1" ht="24.95" customHeight="1">
      <c r="A4646" s="624">
        <v>2554</v>
      </c>
      <c r="B4646" s="850" t="s">
        <v>842</v>
      </c>
      <c r="C4646" s="851"/>
      <c r="D4646" s="54">
        <v>0</v>
      </c>
      <c r="E4646" s="54">
        <v>3</v>
      </c>
      <c r="F4646" s="54">
        <v>48</v>
      </c>
      <c r="G4646" s="54">
        <v>2</v>
      </c>
      <c r="H4646" s="30">
        <v>348</v>
      </c>
      <c r="I4646" s="86">
        <v>400</v>
      </c>
      <c r="J4646" s="30">
        <f>H4646*I4646</f>
        <v>139200</v>
      </c>
      <c r="K4646" s="110">
        <v>1</v>
      </c>
      <c r="L4646" s="86" t="s">
        <v>226</v>
      </c>
      <c r="M4646" s="86" t="s">
        <v>59</v>
      </c>
      <c r="N4646" s="110">
        <v>2</v>
      </c>
      <c r="O4646" s="86">
        <v>408</v>
      </c>
      <c r="P4646" s="86">
        <v>100</v>
      </c>
      <c r="Q4646" s="30">
        <v>6350</v>
      </c>
      <c r="R4646" s="31">
        <f>O4646*Q4646</f>
        <v>2590800</v>
      </c>
      <c r="S4646" s="109">
        <v>26</v>
      </c>
      <c r="T4646" s="109">
        <v>42</v>
      </c>
      <c r="U4646" s="30">
        <f>R4646-R4646*T4646/100</f>
        <v>1502664</v>
      </c>
      <c r="V4646" s="30">
        <f>J4646+U4646</f>
        <v>1641864</v>
      </c>
      <c r="W4646" s="30">
        <f>V4646*P4646/100</f>
        <v>1641864</v>
      </c>
      <c r="X4646" s="21" t="s">
        <v>60</v>
      </c>
      <c r="Y4646" s="98">
        <v>139200</v>
      </c>
      <c r="Z4646" s="30">
        <v>0.02</v>
      </c>
      <c r="AA4646" s="30">
        <f t="shared" si="3723"/>
        <v>27.84</v>
      </c>
    </row>
    <row r="4647" spans="1:27" s="87" customFormat="1" ht="24.95" customHeight="1">
      <c r="A4647" s="624"/>
      <c r="B4647" s="96"/>
      <c r="C4647" s="96"/>
      <c r="D4647" s="54"/>
      <c r="E4647" s="54"/>
      <c r="F4647" s="54"/>
      <c r="G4647" s="54"/>
      <c r="H4647" s="30"/>
      <c r="I4647" s="86"/>
      <c r="J4647" s="30">
        <f t="shared" ref="J4647:J4649" si="3739">H4647*I4647</f>
        <v>0</v>
      </c>
      <c r="K4647" s="110">
        <v>2</v>
      </c>
      <c r="L4647" s="86" t="s">
        <v>162</v>
      </c>
      <c r="M4647" s="86" t="s">
        <v>27</v>
      </c>
      <c r="N4647" s="110">
        <v>1</v>
      </c>
      <c r="O4647" s="86">
        <v>10</v>
      </c>
      <c r="P4647" s="86">
        <v>100</v>
      </c>
      <c r="Q4647" s="30">
        <v>5150</v>
      </c>
      <c r="R4647" s="30">
        <f t="shared" ref="R4647:R4649" si="3740">O4647*Q4647</f>
        <v>51500</v>
      </c>
      <c r="S4647" s="109">
        <v>26</v>
      </c>
      <c r="T4647" s="109">
        <v>93</v>
      </c>
      <c r="U4647" s="30">
        <f t="shared" ref="U4647:U4649" si="3741">R4647-R4647*T4647/100</f>
        <v>3605</v>
      </c>
      <c r="V4647" s="30">
        <f t="shared" ref="V4647:V4649" si="3742">J4647+U4647</f>
        <v>3605</v>
      </c>
      <c r="W4647" s="30">
        <f t="shared" ref="W4647:W4649" si="3743">V4647*P4647/100</f>
        <v>3605</v>
      </c>
      <c r="X4647" s="580"/>
      <c r="Y4647" s="30">
        <v>0</v>
      </c>
      <c r="Z4647" s="30">
        <v>0</v>
      </c>
      <c r="AA4647" s="30">
        <f t="shared" si="3723"/>
        <v>0</v>
      </c>
    </row>
    <row r="4648" spans="1:27" s="644" customFormat="1" ht="24.95" customHeight="1">
      <c r="A4648" s="624"/>
      <c r="B4648" s="96"/>
      <c r="C4648" s="96"/>
      <c r="D4648" s="54"/>
      <c r="E4648" s="54"/>
      <c r="F4648" s="54"/>
      <c r="G4648" s="54"/>
      <c r="H4648" s="30"/>
      <c r="I4648" s="86"/>
      <c r="J4648" s="30">
        <f t="shared" si="3739"/>
        <v>0</v>
      </c>
      <c r="K4648" s="110">
        <v>3</v>
      </c>
      <c r="L4648" s="86" t="s">
        <v>226</v>
      </c>
      <c r="M4648" s="86" t="s">
        <v>27</v>
      </c>
      <c r="N4648" s="110">
        <v>3</v>
      </c>
      <c r="O4648" s="86">
        <v>74.75</v>
      </c>
      <c r="P4648" s="86">
        <v>100</v>
      </c>
      <c r="Q4648" s="30">
        <v>6350</v>
      </c>
      <c r="R4648" s="30">
        <f t="shared" si="3740"/>
        <v>474662.5</v>
      </c>
      <c r="S4648" s="109">
        <v>11</v>
      </c>
      <c r="T4648" s="109">
        <v>45</v>
      </c>
      <c r="U4648" s="30">
        <f t="shared" si="3741"/>
        <v>261064.375</v>
      </c>
      <c r="V4648" s="30">
        <f t="shared" si="3742"/>
        <v>261064.375</v>
      </c>
      <c r="W4648" s="30">
        <f t="shared" si="3743"/>
        <v>261064.375</v>
      </c>
      <c r="X4648" s="580"/>
      <c r="Y4648" s="30">
        <f>W4648</f>
        <v>261064.375</v>
      </c>
      <c r="Z4648" s="30">
        <v>0.3</v>
      </c>
      <c r="AA4648" s="30">
        <f t="shared" si="3723"/>
        <v>783.19312500000001</v>
      </c>
    </row>
    <row r="4649" spans="1:27" s="683" customFormat="1" ht="24.95" customHeight="1">
      <c r="A4649" s="624"/>
      <c r="B4649" s="96" t="s">
        <v>25</v>
      </c>
      <c r="C4649" s="54">
        <v>12025</v>
      </c>
      <c r="D4649" s="54">
        <v>11</v>
      </c>
      <c r="E4649" s="54">
        <v>1</v>
      </c>
      <c r="F4649" s="54">
        <v>30</v>
      </c>
      <c r="G4649" s="54">
        <v>1</v>
      </c>
      <c r="H4649" s="30">
        <v>4530</v>
      </c>
      <c r="I4649" s="86">
        <v>150</v>
      </c>
      <c r="J4649" s="30">
        <f t="shared" si="3739"/>
        <v>679500</v>
      </c>
      <c r="K4649" s="86"/>
      <c r="L4649" s="86"/>
      <c r="M4649" s="86"/>
      <c r="N4649" s="86"/>
      <c r="O4649" s="86"/>
      <c r="P4649" s="86">
        <v>100</v>
      </c>
      <c r="Q4649" s="30"/>
      <c r="R4649" s="30">
        <f t="shared" si="3740"/>
        <v>0</v>
      </c>
      <c r="S4649" s="30"/>
      <c r="T4649" s="30"/>
      <c r="U4649" s="30">
        <f t="shared" si="3741"/>
        <v>0</v>
      </c>
      <c r="V4649" s="30">
        <f t="shared" si="3742"/>
        <v>679500</v>
      </c>
      <c r="W4649" s="30">
        <f t="shared" si="3743"/>
        <v>679500</v>
      </c>
      <c r="X4649" s="580"/>
      <c r="Y4649" s="30">
        <v>679500</v>
      </c>
      <c r="Z4649" s="30">
        <v>0.01</v>
      </c>
      <c r="AA4649" s="30">
        <f t="shared" si="3723"/>
        <v>67.95</v>
      </c>
    </row>
    <row r="4650" spans="1:27" s="97" customFormat="1" ht="18" customHeight="1">
      <c r="A4650" s="624">
        <v>2555</v>
      </c>
      <c r="B4650" s="54" t="s">
        <v>24</v>
      </c>
      <c r="C4650" s="54">
        <v>44632</v>
      </c>
      <c r="D4650" s="54">
        <v>0</v>
      </c>
      <c r="E4650" s="54">
        <v>1</v>
      </c>
      <c r="F4650" s="54">
        <v>52</v>
      </c>
      <c r="G4650" s="54">
        <v>2</v>
      </c>
      <c r="H4650" s="30">
        <v>152</v>
      </c>
      <c r="I4650" s="86">
        <v>400</v>
      </c>
      <c r="J4650" s="30">
        <f>H4650*I4650</f>
        <v>60800</v>
      </c>
      <c r="K4650" s="110"/>
      <c r="L4650" s="110"/>
      <c r="M4650" s="86"/>
      <c r="N4650" s="86"/>
      <c r="O4650" s="86"/>
      <c r="P4650" s="86">
        <v>100</v>
      </c>
      <c r="Q4650" s="86"/>
      <c r="R4650" s="86"/>
      <c r="S4650" s="86"/>
      <c r="T4650" s="86"/>
      <c r="U4650" s="86"/>
      <c r="V4650" s="30">
        <f>J4650+U4650</f>
        <v>60800</v>
      </c>
      <c r="W4650" s="30">
        <f>V4650*P4650/100</f>
        <v>60800</v>
      </c>
      <c r="X4650" s="21" t="s">
        <v>58</v>
      </c>
      <c r="Y4650" s="98">
        <v>0</v>
      </c>
      <c r="Z4650" s="86">
        <v>0</v>
      </c>
      <c r="AA4650" s="96">
        <f t="shared" si="3723"/>
        <v>0</v>
      </c>
    </row>
    <row r="4651" spans="1:27" s="316" customFormat="1" ht="18" customHeight="1">
      <c r="A4651" s="624">
        <v>2556</v>
      </c>
      <c r="B4651" s="54" t="s">
        <v>24</v>
      </c>
      <c r="C4651" s="54">
        <v>44627</v>
      </c>
      <c r="D4651" s="54">
        <v>0</v>
      </c>
      <c r="E4651" s="54">
        <v>0</v>
      </c>
      <c r="F4651" s="54">
        <v>55</v>
      </c>
      <c r="G4651" s="54">
        <v>1</v>
      </c>
      <c r="H4651" s="30">
        <v>55</v>
      </c>
      <c r="I4651" s="86">
        <v>400</v>
      </c>
      <c r="J4651" s="30">
        <f t="shared" ref="J4651:J4652" si="3744">H4651*I4651</f>
        <v>22000</v>
      </c>
      <c r="K4651" s="110"/>
      <c r="L4651" s="110"/>
      <c r="M4651" s="86"/>
      <c r="N4651" s="86"/>
      <c r="O4651" s="86"/>
      <c r="P4651" s="86">
        <v>100</v>
      </c>
      <c r="Q4651" s="86"/>
      <c r="R4651" s="86">
        <f t="shared" ref="R4651:R4652" si="3745">O4651*Q4651</f>
        <v>0</v>
      </c>
      <c r="S4651" s="86"/>
      <c r="T4651" s="86"/>
      <c r="U4651" s="86">
        <f t="shared" ref="U4651:U4652" si="3746">R4651-R4651*T4651/100</f>
        <v>0</v>
      </c>
      <c r="V4651" s="30">
        <f t="shared" ref="V4651:V4652" si="3747">J4651+U4651</f>
        <v>22000</v>
      </c>
      <c r="W4651" s="30">
        <f t="shared" ref="W4651:W4652" si="3748">V4651*P4651/100</f>
        <v>22000</v>
      </c>
      <c r="X4651" s="21" t="s">
        <v>58</v>
      </c>
      <c r="Y4651" s="30"/>
      <c r="Z4651" s="86">
        <v>0</v>
      </c>
      <c r="AA4651" s="96">
        <f t="shared" si="3723"/>
        <v>0</v>
      </c>
    </row>
    <row r="4652" spans="1:27" s="87" customFormat="1" ht="18" customHeight="1">
      <c r="A4652" s="624">
        <v>2557</v>
      </c>
      <c r="B4652" s="54" t="s">
        <v>25</v>
      </c>
      <c r="C4652" s="54">
        <v>8250</v>
      </c>
      <c r="D4652" s="54">
        <v>18</v>
      </c>
      <c r="E4652" s="54">
        <v>0</v>
      </c>
      <c r="F4652" s="54">
        <v>60</v>
      </c>
      <c r="G4652" s="54">
        <v>1</v>
      </c>
      <c r="H4652" s="30">
        <v>7260</v>
      </c>
      <c r="I4652" s="86">
        <v>100</v>
      </c>
      <c r="J4652" s="30">
        <f t="shared" si="3744"/>
        <v>726000</v>
      </c>
      <c r="K4652" s="110"/>
      <c r="L4652" s="110"/>
      <c r="M4652" s="86"/>
      <c r="N4652" s="86"/>
      <c r="O4652" s="86"/>
      <c r="P4652" s="86">
        <v>100</v>
      </c>
      <c r="Q4652" s="86"/>
      <c r="R4652" s="86">
        <f t="shared" si="3745"/>
        <v>0</v>
      </c>
      <c r="S4652" s="86"/>
      <c r="T4652" s="86"/>
      <c r="U4652" s="86">
        <f t="shared" si="3746"/>
        <v>0</v>
      </c>
      <c r="V4652" s="30">
        <f t="shared" si="3747"/>
        <v>726000</v>
      </c>
      <c r="W4652" s="30">
        <f t="shared" si="3748"/>
        <v>726000</v>
      </c>
      <c r="X4652" s="21"/>
      <c r="Y4652" s="30">
        <v>726000</v>
      </c>
      <c r="Z4652" s="86">
        <v>0.01</v>
      </c>
      <c r="AA4652" s="96">
        <f t="shared" si="3723"/>
        <v>72.599999999999994</v>
      </c>
    </row>
    <row r="4653" spans="1:27" s="88" customFormat="1" ht="18" customHeight="1">
      <c r="A4653" s="624">
        <v>2558</v>
      </c>
      <c r="B4653" s="54" t="s">
        <v>25</v>
      </c>
      <c r="C4653" s="54">
        <v>3332</v>
      </c>
      <c r="D4653" s="54">
        <v>5</v>
      </c>
      <c r="E4653" s="54">
        <v>1</v>
      </c>
      <c r="F4653" s="54">
        <v>16</v>
      </c>
      <c r="G4653" s="54">
        <v>1</v>
      </c>
      <c r="H4653" s="30">
        <v>2016</v>
      </c>
      <c r="I4653" s="86">
        <v>100</v>
      </c>
      <c r="J4653" s="30">
        <f>H4653*I4653</f>
        <v>201600</v>
      </c>
      <c r="K4653" s="110"/>
      <c r="L4653" s="110"/>
      <c r="M4653" s="86"/>
      <c r="N4653" s="86"/>
      <c r="O4653" s="86"/>
      <c r="P4653" s="86"/>
      <c r="Q4653" s="86"/>
      <c r="R4653" s="86">
        <f>O4653*Q4653</f>
        <v>0</v>
      </c>
      <c r="S4653" s="110"/>
      <c r="T4653" s="110"/>
      <c r="U4653" s="86">
        <f>R4653-R4653*T4653/100</f>
        <v>0</v>
      </c>
      <c r="V4653" s="30">
        <f>J4653+U4653</f>
        <v>201600</v>
      </c>
      <c r="W4653" s="30">
        <f>V4653*P4653/100</f>
        <v>0</v>
      </c>
      <c r="X4653" s="21"/>
      <c r="Y4653" s="98">
        <v>201600</v>
      </c>
      <c r="Z4653" s="86">
        <v>0.01</v>
      </c>
      <c r="AA4653" s="96">
        <f t="shared" si="3723"/>
        <v>20.16</v>
      </c>
    </row>
    <row r="4654" spans="1:27" s="88" customFormat="1" ht="18" customHeight="1">
      <c r="A4654" s="624"/>
      <c r="B4654" s="54"/>
      <c r="C4654" s="54"/>
      <c r="D4654" s="54"/>
      <c r="E4654" s="54"/>
      <c r="F4654" s="54"/>
      <c r="G4654" s="54">
        <v>2</v>
      </c>
      <c r="H4654" s="30">
        <v>100</v>
      </c>
      <c r="I4654" s="86">
        <v>100</v>
      </c>
      <c r="J4654" s="30">
        <f t="shared" ref="J4654:J4663" si="3749">H4654*I4654</f>
        <v>10000</v>
      </c>
      <c r="K4654" s="110">
        <v>1</v>
      </c>
      <c r="L4654" s="110" t="s">
        <v>226</v>
      </c>
      <c r="M4654" s="86" t="s">
        <v>59</v>
      </c>
      <c r="N4654" s="110">
        <v>2</v>
      </c>
      <c r="O4654" s="86">
        <v>154.80000000000001</v>
      </c>
      <c r="P4654" s="86">
        <v>100</v>
      </c>
      <c r="Q4654" s="30">
        <v>6350</v>
      </c>
      <c r="R4654" s="30">
        <f t="shared" ref="R4654:R4663" si="3750">O4654*Q4654</f>
        <v>982980.00000000012</v>
      </c>
      <c r="S4654" s="192">
        <v>16</v>
      </c>
      <c r="T4654" s="192">
        <v>22</v>
      </c>
      <c r="U4654" s="30">
        <f t="shared" ref="U4654:U4663" si="3751">R4654-R4654*T4654/100</f>
        <v>766724.40000000014</v>
      </c>
      <c r="V4654" s="30">
        <f t="shared" ref="V4654:V4663" si="3752">J4654+U4654</f>
        <v>776724.40000000014</v>
      </c>
      <c r="W4654" s="30">
        <f t="shared" ref="W4654:W4663" si="3753">V4654*P4654/100</f>
        <v>776724.40000000014</v>
      </c>
      <c r="X4654" s="21" t="s">
        <v>60</v>
      </c>
      <c r="Y4654" s="30">
        <v>10000</v>
      </c>
      <c r="Z4654" s="86">
        <v>0.02</v>
      </c>
      <c r="AA4654" s="96">
        <f t="shared" si="3723"/>
        <v>2</v>
      </c>
    </row>
    <row r="4655" spans="1:27" s="87" customFormat="1" ht="18" customHeight="1">
      <c r="A4655" s="664"/>
      <c r="B4655" s="96"/>
      <c r="C4655" s="96"/>
      <c r="D4655" s="96"/>
      <c r="E4655" s="96"/>
      <c r="F4655" s="96"/>
      <c r="G4655" s="96"/>
      <c r="H4655" s="30"/>
      <c r="I4655" s="86"/>
      <c r="J4655" s="30">
        <f t="shared" si="3749"/>
        <v>0</v>
      </c>
      <c r="K4655" s="110">
        <v>2</v>
      </c>
      <c r="L4655" s="110" t="s">
        <v>215</v>
      </c>
      <c r="M4655" s="86" t="s">
        <v>27</v>
      </c>
      <c r="N4655" s="110">
        <v>1</v>
      </c>
      <c r="O4655" s="86">
        <v>7.5</v>
      </c>
      <c r="P4655" s="86">
        <v>100</v>
      </c>
      <c r="Q4655" s="30">
        <v>5150</v>
      </c>
      <c r="R4655" s="30">
        <f t="shared" si="3750"/>
        <v>38625</v>
      </c>
      <c r="S4655" s="192">
        <v>16</v>
      </c>
      <c r="T4655" s="192">
        <v>72</v>
      </c>
      <c r="U4655" s="30">
        <f t="shared" si="3751"/>
        <v>10815</v>
      </c>
      <c r="V4655" s="30">
        <f t="shared" si="3752"/>
        <v>10815</v>
      </c>
      <c r="W4655" s="30">
        <f t="shared" si="3753"/>
        <v>10815</v>
      </c>
      <c r="X4655" s="21"/>
      <c r="Y4655" s="30"/>
      <c r="Z4655" s="86"/>
      <c r="AA4655" s="96">
        <f t="shared" si="3723"/>
        <v>0</v>
      </c>
    </row>
    <row r="4656" spans="1:27" s="644" customFormat="1" ht="18" customHeight="1">
      <c r="A4656" s="664"/>
      <c r="B4656" s="96"/>
      <c r="C4656" s="96"/>
      <c r="D4656" s="96"/>
      <c r="E4656" s="96"/>
      <c r="F4656" s="96"/>
      <c r="G4656" s="96"/>
      <c r="H4656" s="30"/>
      <c r="I4656" s="86"/>
      <c r="J4656" s="30">
        <f t="shared" si="3749"/>
        <v>0</v>
      </c>
      <c r="K4656" s="110">
        <v>3</v>
      </c>
      <c r="L4656" s="110" t="s">
        <v>166</v>
      </c>
      <c r="M4656" s="86" t="s">
        <v>27</v>
      </c>
      <c r="N4656" s="110">
        <v>1</v>
      </c>
      <c r="O4656" s="86">
        <v>15.9</v>
      </c>
      <c r="P4656" s="86">
        <v>100</v>
      </c>
      <c r="Q4656" s="30">
        <v>5150</v>
      </c>
      <c r="R4656" s="30">
        <f t="shared" si="3750"/>
        <v>81885</v>
      </c>
      <c r="S4656" s="192">
        <v>16</v>
      </c>
      <c r="T4656" s="192">
        <v>72</v>
      </c>
      <c r="U4656" s="30">
        <f t="shared" si="3751"/>
        <v>22927.800000000003</v>
      </c>
      <c r="V4656" s="30">
        <f t="shared" si="3752"/>
        <v>22927.800000000003</v>
      </c>
      <c r="W4656" s="30">
        <f t="shared" si="3753"/>
        <v>22927.800000000003</v>
      </c>
      <c r="X4656" s="21"/>
      <c r="Y4656" s="30"/>
      <c r="Z4656" s="86"/>
      <c r="AA4656" s="96">
        <f t="shared" si="3723"/>
        <v>0</v>
      </c>
    </row>
    <row r="4657" spans="1:27" s="644" customFormat="1" ht="18" customHeight="1">
      <c r="A4657" s="664"/>
      <c r="B4657" s="96"/>
      <c r="C4657" s="96"/>
      <c r="D4657" s="96"/>
      <c r="E4657" s="96"/>
      <c r="F4657" s="96"/>
      <c r="G4657" s="96"/>
      <c r="H4657" s="30"/>
      <c r="I4657" s="86"/>
      <c r="J4657" s="30">
        <f t="shared" si="3749"/>
        <v>0</v>
      </c>
      <c r="K4657" s="110">
        <v>4</v>
      </c>
      <c r="L4657" s="110" t="s">
        <v>226</v>
      </c>
      <c r="M4657" s="86" t="s">
        <v>59</v>
      </c>
      <c r="N4657" s="110">
        <v>2</v>
      </c>
      <c r="O4657" s="86">
        <v>126</v>
      </c>
      <c r="P4657" s="86">
        <v>100</v>
      </c>
      <c r="Q4657" s="30">
        <v>6350</v>
      </c>
      <c r="R4657" s="30">
        <f t="shared" si="3750"/>
        <v>800100</v>
      </c>
      <c r="S4657" s="192">
        <v>11</v>
      </c>
      <c r="T4657" s="192">
        <v>12</v>
      </c>
      <c r="U4657" s="30">
        <f t="shared" si="3751"/>
        <v>704088</v>
      </c>
      <c r="V4657" s="30">
        <f t="shared" si="3752"/>
        <v>704088</v>
      </c>
      <c r="W4657" s="30">
        <f t="shared" si="3753"/>
        <v>704088</v>
      </c>
      <c r="X4657" s="21" t="s">
        <v>60</v>
      </c>
      <c r="Y4657" s="30">
        <v>0</v>
      </c>
      <c r="Z4657" s="86">
        <v>0</v>
      </c>
      <c r="AA4657" s="96">
        <f t="shared" si="3723"/>
        <v>0</v>
      </c>
    </row>
    <row r="4658" spans="1:27" s="683" customFormat="1" ht="18" customHeight="1">
      <c r="A4658" s="664"/>
      <c r="B4658" s="96"/>
      <c r="C4658" s="96"/>
      <c r="D4658" s="96"/>
      <c r="E4658" s="96"/>
      <c r="F4658" s="96"/>
      <c r="G4658" s="96"/>
      <c r="H4658" s="30"/>
      <c r="I4658" s="86"/>
      <c r="J4658" s="30">
        <f t="shared" si="3749"/>
        <v>0</v>
      </c>
      <c r="K4658" s="110">
        <v>5</v>
      </c>
      <c r="L4658" s="110" t="s">
        <v>162</v>
      </c>
      <c r="M4658" s="86" t="s">
        <v>27</v>
      </c>
      <c r="N4658" s="110">
        <v>1</v>
      </c>
      <c r="O4658" s="86">
        <v>7.5</v>
      </c>
      <c r="P4658" s="86">
        <v>100</v>
      </c>
      <c r="Q4658" s="30">
        <v>5150</v>
      </c>
      <c r="R4658" s="30">
        <f t="shared" si="3750"/>
        <v>38625</v>
      </c>
      <c r="S4658" s="192">
        <v>11</v>
      </c>
      <c r="T4658" s="192">
        <v>45</v>
      </c>
      <c r="U4658" s="30">
        <f t="shared" si="3751"/>
        <v>21243.75</v>
      </c>
      <c r="V4658" s="30">
        <f t="shared" si="3752"/>
        <v>21243.75</v>
      </c>
      <c r="W4658" s="30">
        <f t="shared" si="3753"/>
        <v>21243.75</v>
      </c>
      <c r="X4658" s="21"/>
      <c r="Y4658" s="30">
        <v>0</v>
      </c>
      <c r="Z4658" s="86">
        <v>0</v>
      </c>
      <c r="AA4658" s="96">
        <f t="shared" si="3723"/>
        <v>0</v>
      </c>
    </row>
    <row r="4659" spans="1:27" s="644" customFormat="1" ht="18" customHeight="1">
      <c r="A4659" s="664"/>
      <c r="B4659" s="96"/>
      <c r="C4659" s="96"/>
      <c r="D4659" s="96"/>
      <c r="E4659" s="96"/>
      <c r="F4659" s="96"/>
      <c r="G4659" s="96"/>
      <c r="H4659" s="30"/>
      <c r="I4659" s="86"/>
      <c r="J4659" s="30">
        <f t="shared" si="3749"/>
        <v>0</v>
      </c>
      <c r="K4659" s="110">
        <v>6</v>
      </c>
      <c r="L4659" s="110" t="s">
        <v>226</v>
      </c>
      <c r="M4659" s="86" t="s">
        <v>59</v>
      </c>
      <c r="N4659" s="110">
        <v>2</v>
      </c>
      <c r="O4659" s="86">
        <v>83.22</v>
      </c>
      <c r="P4659" s="86">
        <v>100</v>
      </c>
      <c r="Q4659" s="30">
        <v>6350</v>
      </c>
      <c r="R4659" s="30">
        <f t="shared" si="3750"/>
        <v>528447</v>
      </c>
      <c r="S4659" s="192">
        <v>21</v>
      </c>
      <c r="T4659" s="192">
        <v>32</v>
      </c>
      <c r="U4659" s="30">
        <f t="shared" si="3751"/>
        <v>359343.95999999996</v>
      </c>
      <c r="V4659" s="30">
        <f t="shared" si="3752"/>
        <v>359343.95999999996</v>
      </c>
      <c r="W4659" s="30">
        <f t="shared" si="3753"/>
        <v>359343.96</v>
      </c>
      <c r="X4659" s="21" t="s">
        <v>60</v>
      </c>
      <c r="Y4659" s="30">
        <v>0</v>
      </c>
      <c r="Z4659" s="86">
        <v>0</v>
      </c>
      <c r="AA4659" s="96">
        <f t="shared" si="3723"/>
        <v>0</v>
      </c>
    </row>
    <row r="4660" spans="1:27" s="644" customFormat="1" ht="18" customHeight="1">
      <c r="A4660" s="624"/>
      <c r="B4660" s="96"/>
      <c r="C4660" s="96"/>
      <c r="D4660" s="96"/>
      <c r="E4660" s="96"/>
      <c r="F4660" s="96"/>
      <c r="G4660" s="96"/>
      <c r="H4660" s="30"/>
      <c r="I4660" s="86"/>
      <c r="J4660" s="30">
        <f t="shared" si="3749"/>
        <v>0</v>
      </c>
      <c r="K4660" s="110">
        <v>7</v>
      </c>
      <c r="L4660" s="110" t="s">
        <v>162</v>
      </c>
      <c r="M4660" s="86" t="s">
        <v>27</v>
      </c>
      <c r="N4660" s="110">
        <v>1</v>
      </c>
      <c r="O4660" s="86">
        <v>10</v>
      </c>
      <c r="P4660" s="86">
        <v>100</v>
      </c>
      <c r="Q4660" s="30">
        <v>5150</v>
      </c>
      <c r="R4660" s="30">
        <f t="shared" si="3750"/>
        <v>51500</v>
      </c>
      <c r="S4660" s="192">
        <v>21</v>
      </c>
      <c r="T4660" s="192">
        <v>93</v>
      </c>
      <c r="U4660" s="30">
        <f t="shared" si="3751"/>
        <v>3605</v>
      </c>
      <c r="V4660" s="30">
        <f t="shared" si="3752"/>
        <v>3605</v>
      </c>
      <c r="W4660" s="30">
        <f t="shared" si="3753"/>
        <v>3605</v>
      </c>
      <c r="X4660" s="21"/>
      <c r="Y4660" s="30">
        <v>0</v>
      </c>
      <c r="Z4660" s="86">
        <v>0</v>
      </c>
      <c r="AA4660" s="96">
        <f t="shared" si="3723"/>
        <v>0</v>
      </c>
    </row>
    <row r="4661" spans="1:27" s="411" customFormat="1" ht="18" customHeight="1">
      <c r="A4661" s="628">
        <v>2559</v>
      </c>
      <c r="B4661" s="347" t="s">
        <v>25</v>
      </c>
      <c r="C4661" s="344">
        <v>6354</v>
      </c>
      <c r="D4661" s="344">
        <v>1</v>
      </c>
      <c r="E4661" s="344">
        <v>3</v>
      </c>
      <c r="F4661" s="344">
        <v>80</v>
      </c>
      <c r="G4661" s="344">
        <v>1</v>
      </c>
      <c r="H4661" s="296">
        <v>780</v>
      </c>
      <c r="I4661" s="293">
        <v>100</v>
      </c>
      <c r="J4661" s="296">
        <f t="shared" si="3749"/>
        <v>78000</v>
      </c>
      <c r="K4661" s="293"/>
      <c r="L4661" s="293"/>
      <c r="M4661" s="293"/>
      <c r="N4661" s="293"/>
      <c r="O4661" s="293"/>
      <c r="P4661" s="293">
        <v>100</v>
      </c>
      <c r="Q4661" s="296"/>
      <c r="R4661" s="296">
        <f t="shared" si="3750"/>
        <v>0</v>
      </c>
      <c r="S4661" s="296"/>
      <c r="T4661" s="296"/>
      <c r="U4661" s="296">
        <f t="shared" si="3751"/>
        <v>0</v>
      </c>
      <c r="V4661" s="296">
        <f t="shared" si="3752"/>
        <v>78000</v>
      </c>
      <c r="W4661" s="296">
        <f t="shared" si="3753"/>
        <v>78000</v>
      </c>
      <c r="X4661" s="291"/>
      <c r="Y4661" s="296">
        <v>78000</v>
      </c>
      <c r="Z4661" s="293">
        <v>0.01</v>
      </c>
      <c r="AA4661" s="347">
        <f t="shared" si="3723"/>
        <v>7.8</v>
      </c>
    </row>
    <row r="4662" spans="1:27" s="411" customFormat="1" ht="18" customHeight="1">
      <c r="A4662" s="628">
        <v>2560</v>
      </c>
      <c r="B4662" s="347" t="s">
        <v>25</v>
      </c>
      <c r="C4662" s="344">
        <v>1958</v>
      </c>
      <c r="D4662" s="344">
        <v>7</v>
      </c>
      <c r="E4662" s="344">
        <v>1</v>
      </c>
      <c r="F4662" s="344">
        <v>44</v>
      </c>
      <c r="G4662" s="344">
        <v>1</v>
      </c>
      <c r="H4662" s="296">
        <v>2944</v>
      </c>
      <c r="I4662" s="293">
        <v>100</v>
      </c>
      <c r="J4662" s="296">
        <f t="shared" si="3749"/>
        <v>294400</v>
      </c>
      <c r="K4662" s="293"/>
      <c r="L4662" s="293"/>
      <c r="M4662" s="293"/>
      <c r="N4662" s="293"/>
      <c r="O4662" s="293"/>
      <c r="P4662" s="293">
        <v>100</v>
      </c>
      <c r="Q4662" s="296"/>
      <c r="R4662" s="296">
        <f t="shared" si="3750"/>
        <v>0</v>
      </c>
      <c r="S4662" s="296"/>
      <c r="T4662" s="296"/>
      <c r="U4662" s="296">
        <f t="shared" si="3751"/>
        <v>0</v>
      </c>
      <c r="V4662" s="296">
        <f t="shared" si="3752"/>
        <v>294400</v>
      </c>
      <c r="W4662" s="296">
        <f t="shared" si="3753"/>
        <v>294400</v>
      </c>
      <c r="X4662" s="595"/>
      <c r="Y4662" s="296">
        <v>294400</v>
      </c>
      <c r="Z4662" s="293">
        <v>0.01</v>
      </c>
      <c r="AA4662" s="347">
        <f t="shared" si="3723"/>
        <v>29.44</v>
      </c>
    </row>
    <row r="4663" spans="1:27" s="644" customFormat="1" ht="18" customHeight="1">
      <c r="A4663" s="624">
        <v>2561</v>
      </c>
      <c r="B4663" s="684" t="s">
        <v>25</v>
      </c>
      <c r="C4663" s="54">
        <v>1958</v>
      </c>
      <c r="D4663" s="54">
        <v>4</v>
      </c>
      <c r="E4663" s="54">
        <v>3</v>
      </c>
      <c r="F4663" s="54">
        <v>33</v>
      </c>
      <c r="G4663" s="685">
        <v>1</v>
      </c>
      <c r="H4663" s="396">
        <v>1933</v>
      </c>
      <c r="I4663" s="318">
        <v>100</v>
      </c>
      <c r="J4663" s="30">
        <f t="shared" si="3749"/>
        <v>193300</v>
      </c>
      <c r="K4663" s="318"/>
      <c r="L4663" s="86"/>
      <c r="M4663" s="318"/>
      <c r="N4663" s="318"/>
      <c r="O4663" s="318"/>
      <c r="P4663" s="318">
        <v>100</v>
      </c>
      <c r="Q4663" s="396"/>
      <c r="R4663" s="30">
        <f t="shared" si="3750"/>
        <v>0</v>
      </c>
      <c r="S4663" s="396"/>
      <c r="T4663" s="396"/>
      <c r="U4663" s="30">
        <f t="shared" si="3751"/>
        <v>0</v>
      </c>
      <c r="V4663" s="30">
        <f t="shared" si="3752"/>
        <v>193300</v>
      </c>
      <c r="W4663" s="30">
        <f t="shared" si="3753"/>
        <v>193300</v>
      </c>
      <c r="X4663" s="580"/>
      <c r="Y4663" s="396">
        <v>193300</v>
      </c>
      <c r="Z4663" s="86">
        <v>0.01</v>
      </c>
      <c r="AA4663" s="684">
        <f t="shared" si="3723"/>
        <v>19.329999999999998</v>
      </c>
    </row>
    <row r="4664" spans="1:27" s="97" customFormat="1" ht="25.15" customHeight="1">
      <c r="A4664" s="624">
        <v>2562</v>
      </c>
      <c r="B4664" s="96" t="s">
        <v>25</v>
      </c>
      <c r="C4664" s="54">
        <v>12621</v>
      </c>
      <c r="D4664" s="54">
        <v>0</v>
      </c>
      <c r="E4664" s="54">
        <v>1</v>
      </c>
      <c r="F4664" s="54">
        <v>77</v>
      </c>
      <c r="G4664" s="54">
        <v>2</v>
      </c>
      <c r="H4664" s="86">
        <v>177</v>
      </c>
      <c r="I4664" s="86">
        <v>400</v>
      </c>
      <c r="J4664" s="30">
        <f>H4664*I4664</f>
        <v>70800</v>
      </c>
      <c r="K4664" s="110">
        <v>1</v>
      </c>
      <c r="L4664" s="86" t="s">
        <v>226</v>
      </c>
      <c r="M4664" s="86" t="s">
        <v>59</v>
      </c>
      <c r="N4664" s="110">
        <v>2</v>
      </c>
      <c r="O4664" s="86">
        <v>139.5</v>
      </c>
      <c r="P4664" s="86">
        <v>100</v>
      </c>
      <c r="Q4664" s="30">
        <v>6350</v>
      </c>
      <c r="R4664" s="30">
        <f>O4664*Q4664</f>
        <v>885825</v>
      </c>
      <c r="S4664" s="109">
        <v>11</v>
      </c>
      <c r="T4664" s="109">
        <v>12</v>
      </c>
      <c r="U4664" s="30">
        <f>R4664-R4664*T4664/100</f>
        <v>779526</v>
      </c>
      <c r="V4664" s="30">
        <f>J4664+U4664</f>
        <v>850326</v>
      </c>
      <c r="W4664" s="30">
        <f>V4664*P4664/100</f>
        <v>850326</v>
      </c>
      <c r="X4664" s="21" t="s">
        <v>60</v>
      </c>
      <c r="Y4664" s="98">
        <v>70800</v>
      </c>
      <c r="Z4664" s="86">
        <v>0.02</v>
      </c>
      <c r="AA4664" s="96">
        <f t="shared" si="3723"/>
        <v>14.16</v>
      </c>
    </row>
    <row r="4665" spans="1:27" s="316" customFormat="1" ht="25.15" customHeight="1">
      <c r="A4665" s="624"/>
      <c r="B4665" s="96"/>
      <c r="C4665" s="54"/>
      <c r="D4665" s="54"/>
      <c r="E4665" s="54"/>
      <c r="F4665" s="54"/>
      <c r="G4665" s="54"/>
      <c r="H4665" s="86"/>
      <c r="I4665" s="86"/>
      <c r="J4665" s="30">
        <f t="shared" ref="J4665" si="3754">H4665*I4665</f>
        <v>0</v>
      </c>
      <c r="K4665" s="110">
        <v>2</v>
      </c>
      <c r="L4665" s="86" t="s">
        <v>162</v>
      </c>
      <c r="M4665" s="86" t="s">
        <v>27</v>
      </c>
      <c r="N4665" s="110">
        <v>1</v>
      </c>
      <c r="O4665" s="86">
        <v>10</v>
      </c>
      <c r="P4665" s="86">
        <v>100</v>
      </c>
      <c r="Q4665" s="30">
        <v>5150</v>
      </c>
      <c r="R4665" s="30">
        <f t="shared" ref="R4665" si="3755">O4665*Q4665</f>
        <v>51500</v>
      </c>
      <c r="S4665" s="109">
        <v>11</v>
      </c>
      <c r="T4665" s="109">
        <v>45</v>
      </c>
      <c r="U4665" s="30">
        <f t="shared" ref="U4665" si="3756">R4665-R4665*T4665/100</f>
        <v>28325</v>
      </c>
      <c r="V4665" s="30">
        <f t="shared" ref="V4665" si="3757">J4665+U4665</f>
        <v>28325</v>
      </c>
      <c r="W4665" s="30">
        <f t="shared" ref="W4665" si="3758">V4665*P4665/100</f>
        <v>28325</v>
      </c>
      <c r="X4665" s="580"/>
      <c r="Y4665" s="30">
        <v>0</v>
      </c>
      <c r="Z4665" s="86">
        <v>0</v>
      </c>
      <c r="AA4665" s="96">
        <f t="shared" si="3723"/>
        <v>0</v>
      </c>
    </row>
    <row r="4666" spans="1:27" s="316" customFormat="1" ht="25.15" customHeight="1">
      <c r="A4666" s="624"/>
      <c r="B4666" s="96"/>
      <c r="C4666" s="54"/>
      <c r="D4666" s="54"/>
      <c r="E4666" s="54"/>
      <c r="F4666" s="54"/>
      <c r="G4666" s="54"/>
      <c r="H4666" s="86"/>
      <c r="I4666" s="86"/>
      <c r="J4666" s="30"/>
      <c r="K4666" s="110"/>
      <c r="L4666" s="86"/>
      <c r="M4666" s="86"/>
      <c r="N4666" s="110"/>
      <c r="O4666" s="86"/>
      <c r="P4666" s="86"/>
      <c r="Q4666" s="30"/>
      <c r="R4666" s="30"/>
      <c r="S4666" s="109"/>
      <c r="T4666" s="109"/>
      <c r="U4666" s="30"/>
      <c r="V4666" s="30"/>
      <c r="W4666" s="30"/>
      <c r="X4666" s="580"/>
      <c r="Y4666" s="30"/>
      <c r="Z4666" s="86"/>
      <c r="AA4666" s="96"/>
    </row>
    <row r="4667" spans="1:27" s="87" customFormat="1" ht="25.15" customHeight="1">
      <c r="A4667" s="624">
        <v>2563</v>
      </c>
      <c r="B4667" s="96" t="s">
        <v>57</v>
      </c>
      <c r="C4667" s="54" t="s">
        <v>29</v>
      </c>
      <c r="D4667" s="54">
        <v>0</v>
      </c>
      <c r="E4667" s="54">
        <v>1</v>
      </c>
      <c r="F4667" s="54">
        <v>0</v>
      </c>
      <c r="G4667" s="54">
        <v>1</v>
      </c>
      <c r="H4667" s="86">
        <v>77</v>
      </c>
      <c r="I4667" s="86">
        <v>400</v>
      </c>
      <c r="J4667" s="30">
        <f>H4667*I4667</f>
        <v>30800</v>
      </c>
      <c r="K4667" s="110"/>
      <c r="L4667" s="86"/>
      <c r="M4667" s="86"/>
      <c r="N4667" s="110"/>
      <c r="O4667" s="86"/>
      <c r="P4667" s="86"/>
      <c r="Q4667" s="30"/>
      <c r="R4667" s="30">
        <f>O4667*Q4667</f>
        <v>0</v>
      </c>
      <c r="S4667" s="109"/>
      <c r="T4667" s="109"/>
      <c r="U4667" s="30">
        <f>R4667-R4667*T4667/100</f>
        <v>0</v>
      </c>
      <c r="V4667" s="30">
        <f>J4667+U4667</f>
        <v>30800</v>
      </c>
      <c r="W4667" s="30">
        <f>V4667*P4667/100</f>
        <v>0</v>
      </c>
      <c r="X4667" s="580"/>
      <c r="Y4667" s="98">
        <v>30800</v>
      </c>
      <c r="Z4667" s="86">
        <v>0.01</v>
      </c>
      <c r="AA4667" s="96">
        <f t="shared" ref="AA4667:AA4684" si="3759">Y4667*Z4667/100</f>
        <v>3.08</v>
      </c>
    </row>
    <row r="4668" spans="1:27" s="88" customFormat="1" ht="25.15" customHeight="1">
      <c r="A4668" s="624"/>
      <c r="B4668" s="96"/>
      <c r="C4668" s="54"/>
      <c r="D4668" s="54"/>
      <c r="E4668" s="54"/>
      <c r="F4668" s="54"/>
      <c r="G4668" s="54">
        <v>2</v>
      </c>
      <c r="H4668" s="86">
        <v>33</v>
      </c>
      <c r="I4668" s="86">
        <v>400</v>
      </c>
      <c r="J4668" s="30">
        <f t="shared" ref="J4668" si="3760">H4668*I4668</f>
        <v>13200</v>
      </c>
      <c r="K4668" s="110">
        <v>1</v>
      </c>
      <c r="L4668" s="86" t="s">
        <v>226</v>
      </c>
      <c r="M4668" s="86" t="s">
        <v>59</v>
      </c>
      <c r="N4668" s="110">
        <v>2</v>
      </c>
      <c r="O4668" s="86">
        <v>130</v>
      </c>
      <c r="P4668" s="86">
        <v>100</v>
      </c>
      <c r="Q4668" s="30">
        <v>6350</v>
      </c>
      <c r="R4668" s="30">
        <f t="shared" ref="R4668" si="3761">O4668*Q4668</f>
        <v>825500</v>
      </c>
      <c r="S4668" s="109">
        <v>16</v>
      </c>
      <c r="T4668" s="109">
        <v>22</v>
      </c>
      <c r="U4668" s="30">
        <f t="shared" ref="U4668" si="3762">R4668-R4668*T4668/100</f>
        <v>643890</v>
      </c>
      <c r="V4668" s="30">
        <f t="shared" ref="V4668" si="3763">J4668+U4668</f>
        <v>657090</v>
      </c>
      <c r="W4668" s="30">
        <f t="shared" ref="W4668" si="3764">V4668*P4668/100</f>
        <v>657090</v>
      </c>
      <c r="X4668" s="21" t="s">
        <v>60</v>
      </c>
      <c r="Y4668" s="30">
        <v>13200</v>
      </c>
      <c r="Z4668" s="86">
        <v>0.02</v>
      </c>
      <c r="AA4668" s="96">
        <f t="shared" si="3759"/>
        <v>2.64</v>
      </c>
    </row>
    <row r="4669" spans="1:27" s="97" customFormat="1" ht="25.15" customHeight="1">
      <c r="A4669" s="624">
        <v>2564</v>
      </c>
      <c r="B4669" s="96" t="s">
        <v>170</v>
      </c>
      <c r="C4669" s="54">
        <v>8340</v>
      </c>
      <c r="D4669" s="54">
        <v>0</v>
      </c>
      <c r="E4669" s="54">
        <v>0</v>
      </c>
      <c r="F4669" s="54">
        <v>81</v>
      </c>
      <c r="G4669" s="54">
        <v>2</v>
      </c>
      <c r="H4669" s="30">
        <v>81</v>
      </c>
      <c r="I4669" s="86">
        <v>400</v>
      </c>
      <c r="J4669" s="30">
        <f>H4669*I4669</f>
        <v>32400</v>
      </c>
      <c r="K4669" s="110">
        <v>1</v>
      </c>
      <c r="L4669" s="86" t="s">
        <v>226</v>
      </c>
      <c r="M4669" s="86" t="s">
        <v>59</v>
      </c>
      <c r="N4669" s="86">
        <v>2</v>
      </c>
      <c r="O4669" s="86">
        <v>114</v>
      </c>
      <c r="P4669" s="86">
        <v>100</v>
      </c>
      <c r="Q4669" s="30">
        <v>6350</v>
      </c>
      <c r="R4669" s="30">
        <f>O4669*Q4669</f>
        <v>723900</v>
      </c>
      <c r="S4669" s="109">
        <v>11</v>
      </c>
      <c r="T4669" s="109">
        <v>12</v>
      </c>
      <c r="U4669" s="30">
        <f>R4669-R4669*T4669/100</f>
        <v>637032</v>
      </c>
      <c r="V4669" s="30">
        <f>J4669+U4669</f>
        <v>669432</v>
      </c>
      <c r="W4669" s="30">
        <f>V4669*P4669/100</f>
        <v>669432</v>
      </c>
      <c r="X4669" s="21" t="s">
        <v>60</v>
      </c>
      <c r="Y4669" s="98">
        <v>32400</v>
      </c>
      <c r="Z4669" s="86">
        <v>0.02</v>
      </c>
      <c r="AA4669" s="96">
        <f t="shared" si="3759"/>
        <v>6.48</v>
      </c>
    </row>
    <row r="4670" spans="1:27" s="97" customFormat="1" ht="25.15" customHeight="1">
      <c r="A4670" s="624">
        <v>2565</v>
      </c>
      <c r="B4670" s="96" t="s">
        <v>104</v>
      </c>
      <c r="C4670" s="54"/>
      <c r="D4670" s="54">
        <v>7</v>
      </c>
      <c r="E4670" s="54">
        <v>0</v>
      </c>
      <c r="F4670" s="54">
        <v>0</v>
      </c>
      <c r="G4670" s="54">
        <v>1</v>
      </c>
      <c r="H4670" s="30">
        <v>2800</v>
      </c>
      <c r="I4670" s="86">
        <v>100</v>
      </c>
      <c r="J4670" s="30">
        <f t="shared" ref="J4670" si="3765">H4670*I4670</f>
        <v>280000</v>
      </c>
      <c r="K4670" s="110"/>
      <c r="L4670" s="86"/>
      <c r="M4670" s="86"/>
      <c r="N4670" s="86"/>
      <c r="O4670" s="86"/>
      <c r="P4670" s="86">
        <v>100</v>
      </c>
      <c r="Q4670" s="30"/>
      <c r="R4670" s="30">
        <f t="shared" ref="R4670" si="3766">O4670*Q4670</f>
        <v>0</v>
      </c>
      <c r="S4670" s="109"/>
      <c r="T4670" s="109"/>
      <c r="U4670" s="30">
        <f t="shared" ref="U4670" si="3767">R4670-R4670*T4670/100</f>
        <v>0</v>
      </c>
      <c r="V4670" s="30">
        <f t="shared" ref="V4670" si="3768">J4670+U4670</f>
        <v>280000</v>
      </c>
      <c r="W4670" s="30">
        <f t="shared" ref="W4670" si="3769">V4670*P4670/100</f>
        <v>280000</v>
      </c>
      <c r="X4670" s="580"/>
      <c r="Y4670" s="30">
        <v>280000</v>
      </c>
      <c r="Z4670" s="86">
        <v>0.01</v>
      </c>
      <c r="AA4670" s="96">
        <f t="shared" si="3759"/>
        <v>28</v>
      </c>
    </row>
    <row r="4671" spans="1:27" s="316" customFormat="1" ht="25.15" customHeight="1">
      <c r="A4671" s="624">
        <v>2566</v>
      </c>
      <c r="B4671" s="96" t="s">
        <v>25</v>
      </c>
      <c r="C4671" s="54">
        <v>6327</v>
      </c>
      <c r="D4671" s="54">
        <v>2</v>
      </c>
      <c r="E4671" s="54">
        <v>0</v>
      </c>
      <c r="F4671" s="54">
        <v>32</v>
      </c>
      <c r="G4671" s="54">
        <v>2</v>
      </c>
      <c r="H4671" s="30">
        <v>832</v>
      </c>
      <c r="I4671" s="86">
        <v>400</v>
      </c>
      <c r="J4671" s="30">
        <f>H4671*I4671</f>
        <v>332800</v>
      </c>
      <c r="K4671" s="110">
        <v>1</v>
      </c>
      <c r="L4671" s="86" t="s">
        <v>226</v>
      </c>
      <c r="M4671" s="86" t="s">
        <v>27</v>
      </c>
      <c r="N4671" s="86">
        <v>2</v>
      </c>
      <c r="O4671" s="86">
        <v>48</v>
      </c>
      <c r="P4671" s="86">
        <v>100</v>
      </c>
      <c r="Q4671" s="30">
        <v>6350</v>
      </c>
      <c r="R4671" s="30">
        <f>O4671*Q4671</f>
        <v>304800</v>
      </c>
      <c r="S4671" s="109">
        <v>16</v>
      </c>
      <c r="T4671" s="109">
        <v>72</v>
      </c>
      <c r="U4671" s="30">
        <f>R4671-R4671*T4671/100</f>
        <v>85344</v>
      </c>
      <c r="V4671" s="30">
        <f>J4671+U4671</f>
        <v>418144</v>
      </c>
      <c r="W4671" s="30">
        <f>V4671*P4671/100</f>
        <v>418144</v>
      </c>
      <c r="X4671" s="21" t="s">
        <v>60</v>
      </c>
      <c r="Y4671" s="98">
        <v>332800</v>
      </c>
      <c r="Z4671" s="86">
        <v>0.02</v>
      </c>
      <c r="AA4671" s="96">
        <f t="shared" si="3759"/>
        <v>66.56</v>
      </c>
    </row>
    <row r="4672" spans="1:27" s="87" customFormat="1" ht="25.15" customHeight="1">
      <c r="A4672" s="624"/>
      <c r="B4672" s="96"/>
      <c r="C4672" s="54"/>
      <c r="D4672" s="54"/>
      <c r="E4672" s="54"/>
      <c r="F4672" s="54"/>
      <c r="G4672" s="54"/>
      <c r="H4672" s="30"/>
      <c r="I4672" s="86"/>
      <c r="J4672" s="30">
        <f t="shared" ref="J4672" si="3770">H4672*I4672</f>
        <v>0</v>
      </c>
      <c r="K4672" s="110">
        <v>2</v>
      </c>
      <c r="L4672" s="86" t="s">
        <v>843</v>
      </c>
      <c r="M4672" s="86" t="s">
        <v>59</v>
      </c>
      <c r="N4672" s="86">
        <v>2</v>
      </c>
      <c r="O4672" s="86">
        <v>36</v>
      </c>
      <c r="P4672" s="86">
        <v>100</v>
      </c>
      <c r="Q4672" s="30">
        <v>2650</v>
      </c>
      <c r="R4672" s="30">
        <f t="shared" ref="R4672" si="3771">O4672*Q4672</f>
        <v>95400</v>
      </c>
      <c r="S4672" s="109">
        <v>11</v>
      </c>
      <c r="T4672" s="109">
        <v>12</v>
      </c>
      <c r="U4672" s="30">
        <f t="shared" ref="U4672" si="3772">R4672-R4672*T4672/100</f>
        <v>83952</v>
      </c>
      <c r="V4672" s="30">
        <f t="shared" ref="V4672" si="3773">J4672+U4672</f>
        <v>83952</v>
      </c>
      <c r="W4672" s="30">
        <f t="shared" ref="W4672" si="3774">V4672*P4672/100</f>
        <v>83952</v>
      </c>
      <c r="X4672" s="580"/>
      <c r="Y4672" s="30">
        <f>W4672</f>
        <v>83952</v>
      </c>
      <c r="Z4672" s="86">
        <v>0.3</v>
      </c>
      <c r="AA4672" s="96">
        <f t="shared" si="3759"/>
        <v>251.85599999999999</v>
      </c>
    </row>
    <row r="4673" spans="1:27" s="88" customFormat="1" ht="25.15" customHeight="1">
      <c r="A4673" s="624">
        <v>2567</v>
      </c>
      <c r="B4673" s="96" t="s">
        <v>57</v>
      </c>
      <c r="C4673" s="54"/>
      <c r="D4673" s="54">
        <v>0</v>
      </c>
      <c r="E4673" s="54">
        <v>1</v>
      </c>
      <c r="F4673" s="54">
        <v>0</v>
      </c>
      <c r="G4673" s="54">
        <v>2</v>
      </c>
      <c r="H4673" s="30">
        <v>100</v>
      </c>
      <c r="I4673" s="86">
        <v>400</v>
      </c>
      <c r="J4673" s="30">
        <f>H4673*I4673</f>
        <v>40000</v>
      </c>
      <c r="K4673" s="110">
        <v>1</v>
      </c>
      <c r="L4673" s="86" t="s">
        <v>226</v>
      </c>
      <c r="M4673" s="86" t="s">
        <v>59</v>
      </c>
      <c r="N4673" s="86">
        <v>2</v>
      </c>
      <c r="O4673" s="86">
        <v>156</v>
      </c>
      <c r="P4673" s="86">
        <v>100</v>
      </c>
      <c r="Q4673" s="30">
        <v>6350</v>
      </c>
      <c r="R4673" s="30">
        <f>O4673*Q4673</f>
        <v>990600</v>
      </c>
      <c r="S4673" s="109">
        <v>11</v>
      </c>
      <c r="T4673" s="109">
        <v>12</v>
      </c>
      <c r="U4673" s="30">
        <f>R4673-R4673*T4673/100</f>
        <v>871728</v>
      </c>
      <c r="V4673" s="30">
        <f>J4673+U4673</f>
        <v>911728</v>
      </c>
      <c r="W4673" s="30">
        <f>V4673*P4673/100</f>
        <v>911728</v>
      </c>
      <c r="X4673" s="580"/>
      <c r="Y4673" s="98">
        <v>40000</v>
      </c>
      <c r="Z4673" s="86">
        <v>0.02</v>
      </c>
      <c r="AA4673" s="96">
        <f t="shared" si="3759"/>
        <v>8</v>
      </c>
    </row>
    <row r="4674" spans="1:27" s="644" customFormat="1" ht="25.15" customHeight="1">
      <c r="A4674" s="624">
        <v>2568</v>
      </c>
      <c r="B4674" s="96" t="s">
        <v>25</v>
      </c>
      <c r="C4674" s="54">
        <v>3322</v>
      </c>
      <c r="D4674" s="54">
        <v>6</v>
      </c>
      <c r="E4674" s="54">
        <v>2</v>
      </c>
      <c r="F4674" s="54">
        <v>87</v>
      </c>
      <c r="G4674" s="54">
        <v>1</v>
      </c>
      <c r="H4674" s="30">
        <v>2663</v>
      </c>
      <c r="I4674" s="86">
        <v>400</v>
      </c>
      <c r="J4674" s="31">
        <f>H4674*I4674</f>
        <v>1065200</v>
      </c>
      <c r="K4674" s="110"/>
      <c r="L4674" s="86"/>
      <c r="M4674" s="86"/>
      <c r="N4674" s="86"/>
      <c r="O4674" s="86"/>
      <c r="P4674" s="86"/>
      <c r="Q4674" s="30"/>
      <c r="R4674" s="30">
        <f>O4674*Q4674</f>
        <v>0</v>
      </c>
      <c r="S4674" s="109"/>
      <c r="T4674" s="109"/>
      <c r="U4674" s="30">
        <f>R4674-R4674*T4674/100</f>
        <v>0</v>
      </c>
      <c r="V4674" s="30">
        <f>J4674+U4674</f>
        <v>1065200</v>
      </c>
      <c r="W4674" s="30">
        <f>V4674*P4674/100</f>
        <v>0</v>
      </c>
      <c r="X4674" s="580"/>
      <c r="Y4674" s="609">
        <v>1065200</v>
      </c>
      <c r="Z4674" s="86">
        <v>0.01</v>
      </c>
      <c r="AA4674" s="96">
        <f t="shared" si="3759"/>
        <v>106.52</v>
      </c>
    </row>
    <row r="4675" spans="1:27" s="644" customFormat="1" ht="25.15" customHeight="1">
      <c r="A4675" s="96"/>
      <c r="B4675" s="96"/>
      <c r="C4675" s="54"/>
      <c r="D4675" s="54"/>
      <c r="E4675" s="54"/>
      <c r="F4675" s="54"/>
      <c r="G4675" s="54">
        <v>2</v>
      </c>
      <c r="H4675" s="30">
        <v>24</v>
      </c>
      <c r="I4675" s="86">
        <v>400</v>
      </c>
      <c r="J4675" s="30">
        <f t="shared" ref="J4675" si="3775">H4675*I4675</f>
        <v>9600</v>
      </c>
      <c r="K4675" s="110">
        <v>1</v>
      </c>
      <c r="L4675" s="86" t="s">
        <v>226</v>
      </c>
      <c r="M4675" s="86" t="s">
        <v>59</v>
      </c>
      <c r="N4675" s="86">
        <v>2</v>
      </c>
      <c r="O4675" s="86">
        <v>96</v>
      </c>
      <c r="P4675" s="86">
        <v>100</v>
      </c>
      <c r="Q4675" s="30">
        <v>6350</v>
      </c>
      <c r="R4675" s="30">
        <f t="shared" ref="R4675" si="3776">O4675*Q4675</f>
        <v>609600</v>
      </c>
      <c r="S4675" s="109">
        <v>6</v>
      </c>
      <c r="T4675" s="109">
        <v>6</v>
      </c>
      <c r="U4675" s="30">
        <f t="shared" ref="U4675" si="3777">R4675-R4675*T4675/100</f>
        <v>573024</v>
      </c>
      <c r="V4675" s="30">
        <f t="shared" ref="V4675" si="3778">J4675+U4675</f>
        <v>582624</v>
      </c>
      <c r="W4675" s="30">
        <f t="shared" ref="W4675" si="3779">V4675*P4675/100</f>
        <v>582624</v>
      </c>
      <c r="X4675" s="21" t="s">
        <v>60</v>
      </c>
      <c r="Y4675" s="30">
        <v>9600</v>
      </c>
      <c r="Z4675" s="86">
        <v>0.02</v>
      </c>
      <c r="AA4675" s="96">
        <f t="shared" si="3759"/>
        <v>1.92</v>
      </c>
    </row>
    <row r="4676" spans="1:27" s="97" customFormat="1" ht="25.15" customHeight="1">
      <c r="A4676" s="624">
        <v>2569</v>
      </c>
      <c r="B4676" s="96" t="s">
        <v>25</v>
      </c>
      <c r="C4676" s="54">
        <v>8355</v>
      </c>
      <c r="D4676" s="54">
        <v>1</v>
      </c>
      <c r="E4676" s="54">
        <v>0</v>
      </c>
      <c r="F4676" s="54">
        <v>14</v>
      </c>
      <c r="G4676" s="54">
        <v>1</v>
      </c>
      <c r="H4676" s="30">
        <v>366</v>
      </c>
      <c r="I4676" s="86">
        <v>400</v>
      </c>
      <c r="J4676" s="30">
        <f>H4676*I4676</f>
        <v>146400</v>
      </c>
      <c r="K4676" s="86"/>
      <c r="L4676" s="86"/>
      <c r="M4676" s="86"/>
      <c r="N4676" s="86"/>
      <c r="O4676" s="86"/>
      <c r="P4676" s="86">
        <v>100</v>
      </c>
      <c r="Q4676" s="86"/>
      <c r="R4676" s="86">
        <f>O4676*Q4676</f>
        <v>0</v>
      </c>
      <c r="S4676" s="86"/>
      <c r="T4676" s="86"/>
      <c r="U4676" s="86">
        <f>R4676-R4676*T4676/100</f>
        <v>0</v>
      </c>
      <c r="V4676" s="86">
        <f>J4676+U4676</f>
        <v>146400</v>
      </c>
      <c r="W4676" s="86">
        <f>V4676*P4676/100</f>
        <v>146400</v>
      </c>
      <c r="X4676" s="570"/>
      <c r="Y4676" s="593">
        <v>146400</v>
      </c>
      <c r="Z4676" s="86">
        <v>0.01</v>
      </c>
      <c r="AA4676" s="96">
        <f t="shared" si="3759"/>
        <v>14.64</v>
      </c>
    </row>
    <row r="4677" spans="1:27" s="97" customFormat="1" ht="25.15" customHeight="1">
      <c r="A4677" s="624"/>
      <c r="B4677" s="96"/>
      <c r="C4677" s="54"/>
      <c r="D4677" s="54"/>
      <c r="E4677" s="54"/>
      <c r="F4677" s="54"/>
      <c r="G4677" s="54">
        <v>2</v>
      </c>
      <c r="H4677" s="30">
        <v>48</v>
      </c>
      <c r="I4677" s="86">
        <v>400</v>
      </c>
      <c r="J4677" s="30">
        <f t="shared" ref="J4677" si="3780">H4677*I4677</f>
        <v>19200</v>
      </c>
      <c r="K4677" s="110">
        <v>1</v>
      </c>
      <c r="L4677" s="86" t="s">
        <v>226</v>
      </c>
      <c r="M4677" s="86" t="s">
        <v>59</v>
      </c>
      <c r="N4677" s="110">
        <v>2</v>
      </c>
      <c r="O4677" s="86">
        <v>190</v>
      </c>
      <c r="P4677" s="86">
        <v>100</v>
      </c>
      <c r="Q4677" s="30">
        <v>6350</v>
      </c>
      <c r="R4677" s="31">
        <f t="shared" ref="R4677" si="3781">O4677*Q4677</f>
        <v>1206500</v>
      </c>
      <c r="S4677" s="109">
        <v>21</v>
      </c>
      <c r="T4677" s="109">
        <v>32</v>
      </c>
      <c r="U4677" s="30">
        <f t="shared" ref="U4677" si="3782">R4677-R4677*T4677/100</f>
        <v>820420</v>
      </c>
      <c r="V4677" s="30">
        <f t="shared" ref="V4677" si="3783">J4677+U4677</f>
        <v>839620</v>
      </c>
      <c r="W4677" s="30">
        <f t="shared" ref="W4677" si="3784">V4677*P4677/100</f>
        <v>839620</v>
      </c>
      <c r="X4677" s="21" t="s">
        <v>60</v>
      </c>
      <c r="Y4677" s="30">
        <v>19200</v>
      </c>
      <c r="Z4677" s="86">
        <v>0.02</v>
      </c>
      <c r="AA4677" s="96">
        <f t="shared" si="3759"/>
        <v>3.84</v>
      </c>
    </row>
    <row r="4678" spans="1:27" s="316" customFormat="1" ht="25.15" customHeight="1">
      <c r="A4678" s="624">
        <v>2570</v>
      </c>
      <c r="B4678" s="96" t="s">
        <v>25</v>
      </c>
      <c r="C4678" s="54">
        <v>8359</v>
      </c>
      <c r="D4678" s="54">
        <v>0</v>
      </c>
      <c r="E4678" s="54">
        <v>2</v>
      </c>
      <c r="F4678" s="54">
        <v>96</v>
      </c>
      <c r="G4678" s="54">
        <v>2</v>
      </c>
      <c r="H4678" s="30">
        <v>296</v>
      </c>
      <c r="I4678" s="86">
        <v>400</v>
      </c>
      <c r="J4678" s="30">
        <f>H4678*I4678</f>
        <v>118400</v>
      </c>
      <c r="K4678" s="110">
        <v>1</v>
      </c>
      <c r="L4678" s="86" t="s">
        <v>226</v>
      </c>
      <c r="M4678" s="86" t="s">
        <v>59</v>
      </c>
      <c r="N4678" s="110">
        <v>2</v>
      </c>
      <c r="O4678" s="86">
        <v>98</v>
      </c>
      <c r="P4678" s="86">
        <v>100</v>
      </c>
      <c r="Q4678" s="30">
        <v>6350</v>
      </c>
      <c r="R4678" s="30">
        <f>O4678*Q4678</f>
        <v>622300</v>
      </c>
      <c r="S4678" s="109">
        <v>8</v>
      </c>
      <c r="T4678" s="109">
        <v>8</v>
      </c>
      <c r="U4678" s="30">
        <f>R4678-R4678*T4678/100</f>
        <v>572516</v>
      </c>
      <c r="V4678" s="30">
        <f>J4678+U4678</f>
        <v>690916</v>
      </c>
      <c r="W4678" s="30">
        <f>V4678*P4678/100</f>
        <v>690916</v>
      </c>
      <c r="X4678" s="21" t="s">
        <v>60</v>
      </c>
      <c r="Y4678" s="98">
        <v>118400</v>
      </c>
      <c r="Z4678" s="86">
        <v>0.02</v>
      </c>
      <c r="AA4678" s="96">
        <f t="shared" si="3759"/>
        <v>23.68</v>
      </c>
    </row>
    <row r="4679" spans="1:27" s="87" customFormat="1" ht="25.15" customHeight="1">
      <c r="A4679" s="624"/>
      <c r="B4679" s="96"/>
      <c r="C4679" s="54"/>
      <c r="D4679" s="54"/>
      <c r="E4679" s="54"/>
      <c r="F4679" s="54"/>
      <c r="G4679" s="54"/>
      <c r="H4679" s="30"/>
      <c r="I4679" s="86"/>
      <c r="J4679" s="30">
        <f t="shared" ref="J4679:J4680" si="3785">H4679*I4679</f>
        <v>0</v>
      </c>
      <c r="K4679" s="110">
        <v>2</v>
      </c>
      <c r="L4679" s="86" t="s">
        <v>226</v>
      </c>
      <c r="M4679" s="86" t="s">
        <v>59</v>
      </c>
      <c r="N4679" s="110">
        <v>2</v>
      </c>
      <c r="O4679" s="86">
        <v>209</v>
      </c>
      <c r="P4679" s="86">
        <v>100</v>
      </c>
      <c r="Q4679" s="30">
        <v>6350</v>
      </c>
      <c r="R4679" s="31">
        <f t="shared" ref="R4679:R4680" si="3786">O4679*Q4679</f>
        <v>1327150</v>
      </c>
      <c r="S4679" s="109">
        <v>21</v>
      </c>
      <c r="T4679" s="109">
        <v>32</v>
      </c>
      <c r="U4679" s="30">
        <f t="shared" ref="U4679:U4680" si="3787">R4679-R4679*T4679/100</f>
        <v>902462</v>
      </c>
      <c r="V4679" s="30">
        <f t="shared" ref="V4679:V4680" si="3788">J4679+U4679</f>
        <v>902462</v>
      </c>
      <c r="W4679" s="30">
        <f t="shared" ref="W4679:W4680" si="3789">V4679*P4679/100</f>
        <v>902462</v>
      </c>
      <c r="X4679" s="21" t="s">
        <v>60</v>
      </c>
      <c r="Y4679" s="30">
        <v>0</v>
      </c>
      <c r="Z4679" s="86">
        <v>0</v>
      </c>
      <c r="AA4679" s="96">
        <f t="shared" si="3759"/>
        <v>0</v>
      </c>
    </row>
    <row r="4680" spans="1:27" s="88" customFormat="1" ht="25.15" customHeight="1">
      <c r="A4680" s="624"/>
      <c r="B4680" s="96"/>
      <c r="C4680" s="54"/>
      <c r="D4680" s="54"/>
      <c r="E4680" s="54"/>
      <c r="F4680" s="54"/>
      <c r="G4680" s="54"/>
      <c r="H4680" s="30"/>
      <c r="I4680" s="86"/>
      <c r="J4680" s="30">
        <f t="shared" si="3785"/>
        <v>0</v>
      </c>
      <c r="K4680" s="110">
        <v>3</v>
      </c>
      <c r="L4680" s="86" t="s">
        <v>844</v>
      </c>
      <c r="M4680" s="86" t="s">
        <v>27</v>
      </c>
      <c r="N4680" s="110">
        <v>2</v>
      </c>
      <c r="O4680" s="86">
        <v>16.5</v>
      </c>
      <c r="P4680" s="86">
        <v>100</v>
      </c>
      <c r="Q4680" s="30">
        <v>5600</v>
      </c>
      <c r="R4680" s="30">
        <f t="shared" si="3786"/>
        <v>92400</v>
      </c>
      <c r="S4680" s="109">
        <v>21</v>
      </c>
      <c r="T4680" s="109">
        <v>93</v>
      </c>
      <c r="U4680" s="30">
        <f t="shared" si="3787"/>
        <v>6468</v>
      </c>
      <c r="V4680" s="30">
        <f t="shared" si="3788"/>
        <v>6468</v>
      </c>
      <c r="W4680" s="30">
        <f t="shared" si="3789"/>
        <v>6468</v>
      </c>
      <c r="X4680" s="580"/>
      <c r="Y4680" s="30">
        <v>84084</v>
      </c>
      <c r="Z4680" s="86">
        <v>0.02</v>
      </c>
      <c r="AA4680" s="96">
        <f t="shared" si="3759"/>
        <v>16.816800000000001</v>
      </c>
    </row>
    <row r="4681" spans="1:27" s="87" customFormat="1" ht="25.15" customHeight="1">
      <c r="A4681" s="624">
        <v>2571</v>
      </c>
      <c r="B4681" s="96" t="s">
        <v>25</v>
      </c>
      <c r="C4681" s="54">
        <v>12891</v>
      </c>
      <c r="D4681" s="54">
        <v>0</v>
      </c>
      <c r="E4681" s="54">
        <v>0</v>
      </c>
      <c r="F4681" s="54">
        <v>82</v>
      </c>
      <c r="G4681" s="54">
        <v>2</v>
      </c>
      <c r="H4681" s="30">
        <v>82</v>
      </c>
      <c r="I4681" s="86">
        <v>150</v>
      </c>
      <c r="J4681" s="30">
        <f>H4681*I4681</f>
        <v>12300</v>
      </c>
      <c r="K4681" s="110">
        <v>1</v>
      </c>
      <c r="L4681" s="86" t="s">
        <v>226</v>
      </c>
      <c r="M4681" s="86" t="s">
        <v>59</v>
      </c>
      <c r="N4681" s="110">
        <v>2</v>
      </c>
      <c r="O4681" s="86">
        <v>75</v>
      </c>
      <c r="P4681" s="86">
        <v>100</v>
      </c>
      <c r="Q4681" s="30">
        <v>6350</v>
      </c>
      <c r="R4681" s="30">
        <f>O4681*Q4681</f>
        <v>476250</v>
      </c>
      <c r="S4681" s="109">
        <v>11</v>
      </c>
      <c r="T4681" s="109">
        <v>12</v>
      </c>
      <c r="U4681" s="30">
        <f>R4681-R4681*T4681/100</f>
        <v>419100</v>
      </c>
      <c r="V4681" s="30">
        <f>J4681+U4681</f>
        <v>431400</v>
      </c>
      <c r="W4681" s="30">
        <f>V4681*P4681/100</f>
        <v>431400</v>
      </c>
      <c r="X4681" s="21" t="s">
        <v>60</v>
      </c>
      <c r="Y4681" s="98">
        <v>12300</v>
      </c>
      <c r="Z4681" s="86">
        <v>0.02</v>
      </c>
      <c r="AA4681" s="96">
        <f t="shared" si="3759"/>
        <v>2.46</v>
      </c>
    </row>
    <row r="4682" spans="1:27" s="644" customFormat="1" ht="25.15" customHeight="1">
      <c r="A4682" s="624">
        <v>2572</v>
      </c>
      <c r="B4682" s="96" t="s">
        <v>25</v>
      </c>
      <c r="C4682" s="54">
        <v>12890</v>
      </c>
      <c r="D4682" s="54">
        <v>0</v>
      </c>
      <c r="E4682" s="54">
        <v>0</v>
      </c>
      <c r="F4682" s="54">
        <v>83</v>
      </c>
      <c r="G4682" s="54">
        <v>2</v>
      </c>
      <c r="H4682" s="30">
        <v>83</v>
      </c>
      <c r="I4682" s="86">
        <v>150</v>
      </c>
      <c r="J4682" s="30">
        <f>H4682*I4682</f>
        <v>12450</v>
      </c>
      <c r="K4682" s="110">
        <v>1</v>
      </c>
      <c r="L4682" s="86" t="s">
        <v>226</v>
      </c>
      <c r="M4682" s="86" t="s">
        <v>59</v>
      </c>
      <c r="N4682" s="110">
        <v>2</v>
      </c>
      <c r="O4682" s="86">
        <v>122.5</v>
      </c>
      <c r="P4682" s="86">
        <v>100</v>
      </c>
      <c r="Q4682" s="30">
        <v>6350</v>
      </c>
      <c r="R4682" s="30">
        <f>O4682*Q4682</f>
        <v>777875</v>
      </c>
      <c r="S4682" s="109">
        <v>11</v>
      </c>
      <c r="T4682" s="109">
        <v>12</v>
      </c>
      <c r="U4682" s="30">
        <f>R4682-R4682*T4682/100</f>
        <v>684530</v>
      </c>
      <c r="V4682" s="30">
        <f>J4682+U4682</f>
        <v>696980</v>
      </c>
      <c r="W4682" s="30">
        <f>V4682*P4682/100</f>
        <v>696980</v>
      </c>
      <c r="X4682" s="21" t="s">
        <v>60</v>
      </c>
      <c r="Y4682" s="98">
        <v>12450</v>
      </c>
      <c r="Z4682" s="86">
        <v>0.02</v>
      </c>
      <c r="AA4682" s="96">
        <f t="shared" si="3759"/>
        <v>2.4900000000000002</v>
      </c>
    </row>
    <row r="4683" spans="1:27" s="644" customFormat="1" ht="25.15" customHeight="1">
      <c r="A4683" s="624">
        <v>2573</v>
      </c>
      <c r="B4683" s="96" t="s">
        <v>25</v>
      </c>
      <c r="C4683" s="54">
        <v>3359</v>
      </c>
      <c r="D4683" s="54">
        <v>27</v>
      </c>
      <c r="E4683" s="54">
        <v>0</v>
      </c>
      <c r="F4683" s="54">
        <v>61</v>
      </c>
      <c r="G4683" s="54">
        <v>1</v>
      </c>
      <c r="H4683" s="30">
        <v>10861</v>
      </c>
      <c r="I4683" s="86">
        <v>150</v>
      </c>
      <c r="J4683" s="31">
        <f t="shared" ref="J4683" si="3790">H4683*I4683</f>
        <v>1629150</v>
      </c>
      <c r="K4683" s="86"/>
      <c r="L4683" s="86"/>
      <c r="M4683" s="86"/>
      <c r="N4683" s="86"/>
      <c r="O4683" s="86"/>
      <c r="P4683" s="86">
        <v>100</v>
      </c>
      <c r="Q4683" s="30"/>
      <c r="R4683" s="30">
        <f t="shared" ref="R4683" si="3791">O4683*Q4683</f>
        <v>0</v>
      </c>
      <c r="S4683" s="30"/>
      <c r="T4683" s="30"/>
      <c r="U4683" s="30">
        <f t="shared" ref="U4683" si="3792">R4683-R4683*T4683/100</f>
        <v>0</v>
      </c>
      <c r="V4683" s="30">
        <f t="shared" ref="V4683" si="3793">J4683+U4683</f>
        <v>1629150</v>
      </c>
      <c r="W4683" s="30">
        <f t="shared" ref="W4683" si="3794">V4683*P4683/100</f>
        <v>1629150</v>
      </c>
      <c r="X4683" s="580"/>
      <c r="Y4683" s="111">
        <v>1629150</v>
      </c>
      <c r="Z4683" s="86">
        <v>0.01</v>
      </c>
      <c r="AA4683" s="96">
        <f t="shared" si="3759"/>
        <v>162.91499999999999</v>
      </c>
    </row>
    <row r="4684" spans="1:27" s="97" customFormat="1" ht="25.15" customHeight="1">
      <c r="A4684" s="624">
        <v>2574</v>
      </c>
      <c r="B4684" s="96" t="s">
        <v>57</v>
      </c>
      <c r="C4684" s="54" t="s">
        <v>29</v>
      </c>
      <c r="D4684" s="54">
        <v>0</v>
      </c>
      <c r="E4684" s="54">
        <v>0</v>
      </c>
      <c r="F4684" s="54">
        <v>30</v>
      </c>
      <c r="G4684" s="54">
        <v>2</v>
      </c>
      <c r="H4684" s="30">
        <v>30</v>
      </c>
      <c r="I4684" s="86">
        <v>400</v>
      </c>
      <c r="J4684" s="30">
        <f>H4684*I4684</f>
        <v>12000</v>
      </c>
      <c r="K4684" s="110">
        <v>1</v>
      </c>
      <c r="L4684" s="86" t="s">
        <v>226</v>
      </c>
      <c r="M4684" s="86" t="s">
        <v>59</v>
      </c>
      <c r="N4684" s="86">
        <v>2</v>
      </c>
      <c r="O4684" s="86">
        <v>116.25</v>
      </c>
      <c r="P4684" s="86">
        <v>100</v>
      </c>
      <c r="Q4684" s="30">
        <v>6350</v>
      </c>
      <c r="R4684" s="30">
        <f>O4684*Q4684</f>
        <v>738187.5</v>
      </c>
      <c r="S4684" s="587">
        <v>16</v>
      </c>
      <c r="T4684" s="587">
        <v>22</v>
      </c>
      <c r="U4684" s="30">
        <f>R4684-R4684*T4684/100</f>
        <v>575786.25</v>
      </c>
      <c r="V4684" s="112">
        <f>J4684+U4684</f>
        <v>587786.25</v>
      </c>
      <c r="W4684" s="112">
        <f>V4684*P4684/100</f>
        <v>587786.25</v>
      </c>
      <c r="X4684" s="21" t="s">
        <v>60</v>
      </c>
      <c r="Y4684" s="98">
        <v>12000</v>
      </c>
      <c r="Z4684" s="86">
        <v>0.02</v>
      </c>
      <c r="AA4684" s="96">
        <f t="shared" si="3759"/>
        <v>2.4</v>
      </c>
    </row>
    <row r="4685" spans="1:27" s="97" customFormat="1" ht="25.15" customHeight="1">
      <c r="A4685" s="624"/>
      <c r="B4685" s="96"/>
      <c r="C4685" s="54"/>
      <c r="D4685" s="54"/>
      <c r="E4685" s="54"/>
      <c r="F4685" s="54"/>
      <c r="G4685" s="54"/>
      <c r="H4685" s="30"/>
      <c r="I4685" s="86"/>
      <c r="J4685" s="30"/>
      <c r="K4685" s="110"/>
      <c r="L4685" s="86"/>
      <c r="M4685" s="86"/>
      <c r="N4685" s="86"/>
      <c r="O4685" s="86"/>
      <c r="P4685" s="86"/>
      <c r="Q4685" s="30"/>
      <c r="R4685" s="30"/>
      <c r="S4685" s="587"/>
      <c r="T4685" s="587"/>
      <c r="U4685" s="30"/>
      <c r="V4685" s="112"/>
      <c r="W4685" s="112"/>
      <c r="X4685" s="580"/>
      <c r="Y4685" s="30"/>
      <c r="Z4685" s="86"/>
      <c r="AA4685" s="96"/>
    </row>
    <row r="4686" spans="1:27" s="316" customFormat="1" ht="25.15" customHeight="1">
      <c r="A4686" s="624">
        <v>2575</v>
      </c>
      <c r="B4686" s="96" t="s">
        <v>25</v>
      </c>
      <c r="C4686" s="54">
        <v>6343</v>
      </c>
      <c r="D4686" s="54">
        <v>0</v>
      </c>
      <c r="E4686" s="54">
        <v>1</v>
      </c>
      <c r="F4686" s="54">
        <v>77</v>
      </c>
      <c r="G4686" s="54">
        <v>2</v>
      </c>
      <c r="H4686" s="30">
        <v>177</v>
      </c>
      <c r="I4686" s="86">
        <v>400</v>
      </c>
      <c r="J4686" s="30">
        <f>H4686*I4686</f>
        <v>70800</v>
      </c>
      <c r="K4686" s="110">
        <v>1</v>
      </c>
      <c r="L4686" s="86" t="s">
        <v>226</v>
      </c>
      <c r="M4686" s="86" t="s">
        <v>59</v>
      </c>
      <c r="N4686" s="86">
        <v>2</v>
      </c>
      <c r="O4686" s="86">
        <v>72</v>
      </c>
      <c r="P4686" s="86">
        <v>100</v>
      </c>
      <c r="Q4686" s="30">
        <v>6350</v>
      </c>
      <c r="R4686" s="30">
        <f>O4686*Q4686</f>
        <v>457200</v>
      </c>
      <c r="S4686" s="587">
        <v>16</v>
      </c>
      <c r="T4686" s="587">
        <v>22</v>
      </c>
      <c r="U4686" s="30">
        <f>R4686-R4686*T4686/100</f>
        <v>356616</v>
      </c>
      <c r="V4686" s="112">
        <f>J4686+U4686</f>
        <v>427416</v>
      </c>
      <c r="W4686" s="112">
        <f>V4686*P4686/100</f>
        <v>427416</v>
      </c>
      <c r="X4686" s="21" t="s">
        <v>60</v>
      </c>
      <c r="Y4686" s="98">
        <v>70800</v>
      </c>
      <c r="Z4686" s="86">
        <v>0.02</v>
      </c>
      <c r="AA4686" s="96">
        <f t="shared" ref="AA4686:AA4687" si="3795">Y4686*Z4686/100</f>
        <v>14.16</v>
      </c>
    </row>
    <row r="4687" spans="1:27" s="316" customFormat="1" ht="25.15" customHeight="1">
      <c r="A4687" s="624">
        <v>2576</v>
      </c>
      <c r="B4687" s="96" t="s">
        <v>25</v>
      </c>
      <c r="C4687" s="54">
        <v>3443</v>
      </c>
      <c r="D4687" s="54">
        <v>10</v>
      </c>
      <c r="E4687" s="54">
        <v>2</v>
      </c>
      <c r="F4687" s="54">
        <v>56</v>
      </c>
      <c r="G4687" s="54">
        <v>1</v>
      </c>
      <c r="H4687" s="30">
        <v>4256</v>
      </c>
      <c r="I4687" s="86">
        <v>150</v>
      </c>
      <c r="J4687" s="30">
        <f>H4687*I4687</f>
        <v>638400</v>
      </c>
      <c r="K4687" s="110"/>
      <c r="L4687" s="86"/>
      <c r="M4687" s="86"/>
      <c r="N4687" s="86"/>
      <c r="O4687" s="86"/>
      <c r="P4687" s="86">
        <v>100</v>
      </c>
      <c r="Q4687" s="30"/>
      <c r="R4687" s="30">
        <f>O4687*Q4687</f>
        <v>0</v>
      </c>
      <c r="S4687" s="587"/>
      <c r="T4687" s="587"/>
      <c r="U4687" s="30">
        <f>R4687-R4687*T4687/100</f>
        <v>0</v>
      </c>
      <c r="V4687" s="112">
        <f>J4687+U4687</f>
        <v>638400</v>
      </c>
      <c r="W4687" s="112">
        <f>V4687*P4687/100</f>
        <v>638400</v>
      </c>
      <c r="X4687" s="580"/>
      <c r="Y4687" s="98">
        <v>638400</v>
      </c>
      <c r="Z4687" s="86">
        <v>0.01</v>
      </c>
      <c r="AA4687" s="96">
        <f t="shared" si="3795"/>
        <v>63.84</v>
      </c>
    </row>
    <row r="4688" spans="1:27" s="87" customFormat="1" ht="25.15" customHeight="1">
      <c r="A4688" s="624"/>
      <c r="B4688" s="96"/>
      <c r="C4688" s="54"/>
      <c r="D4688" s="54"/>
      <c r="E4688" s="54"/>
      <c r="F4688" s="54"/>
      <c r="G4688" s="54"/>
      <c r="H4688" s="30"/>
      <c r="I4688" s="86"/>
      <c r="J4688" s="30"/>
      <c r="K4688" s="110"/>
      <c r="L4688" s="86"/>
      <c r="M4688" s="86"/>
      <c r="N4688" s="86"/>
      <c r="O4688" s="86"/>
      <c r="P4688" s="86"/>
      <c r="Q4688" s="30"/>
      <c r="R4688" s="30"/>
      <c r="S4688" s="587"/>
      <c r="T4688" s="587"/>
      <c r="U4688" s="30"/>
      <c r="V4688" s="112"/>
      <c r="W4688" s="112"/>
      <c r="X4688" s="580"/>
      <c r="Y4688" s="30"/>
      <c r="Z4688" s="86"/>
      <c r="AA4688" s="96"/>
    </row>
    <row r="4689" spans="1:27" s="88" customFormat="1" ht="25.15" customHeight="1">
      <c r="A4689" s="624">
        <v>2577</v>
      </c>
      <c r="B4689" s="96" t="s">
        <v>25</v>
      </c>
      <c r="C4689" s="54">
        <v>3515</v>
      </c>
      <c r="D4689" s="54">
        <v>10</v>
      </c>
      <c r="E4689" s="54">
        <v>3</v>
      </c>
      <c r="F4689" s="54">
        <v>14</v>
      </c>
      <c r="G4689" s="54">
        <v>1</v>
      </c>
      <c r="H4689" s="30">
        <v>4284</v>
      </c>
      <c r="I4689" s="86">
        <v>400</v>
      </c>
      <c r="J4689" s="31">
        <f>H4689*I4689</f>
        <v>1713600</v>
      </c>
      <c r="K4689" s="110"/>
      <c r="L4689" s="86"/>
      <c r="M4689" s="86"/>
      <c r="N4689" s="86"/>
      <c r="O4689" s="86"/>
      <c r="P4689" s="86"/>
      <c r="Q4689" s="30"/>
      <c r="R4689" s="30">
        <f>O4689*Q4689</f>
        <v>0</v>
      </c>
      <c r="S4689" s="587"/>
      <c r="T4689" s="587"/>
      <c r="U4689" s="30">
        <f>R4689-R4689*T4689/100</f>
        <v>0</v>
      </c>
      <c r="V4689" s="112">
        <f>J4689+U4689</f>
        <v>1713600</v>
      </c>
      <c r="W4689" s="112">
        <f>V4689*P4689/100</f>
        <v>0</v>
      </c>
      <c r="X4689" s="580"/>
      <c r="Y4689" s="625">
        <v>1713600</v>
      </c>
      <c r="Z4689" s="86">
        <v>0.01</v>
      </c>
      <c r="AA4689" s="96">
        <f t="shared" ref="AA4689:AA4697" si="3796">Y4689*Z4689/100</f>
        <v>171.36</v>
      </c>
    </row>
    <row r="4690" spans="1:27" s="88" customFormat="1" ht="25.15" customHeight="1">
      <c r="A4690" s="96"/>
      <c r="B4690" s="96"/>
      <c r="C4690" s="54"/>
      <c r="D4690" s="54"/>
      <c r="E4690" s="54"/>
      <c r="F4690" s="54"/>
      <c r="G4690" s="54">
        <v>2</v>
      </c>
      <c r="H4690" s="30">
        <v>30</v>
      </c>
      <c r="I4690" s="86">
        <v>400</v>
      </c>
      <c r="J4690" s="30">
        <f t="shared" ref="J4690" si="3797">H4690*I4690</f>
        <v>12000</v>
      </c>
      <c r="K4690" s="110">
        <v>1</v>
      </c>
      <c r="L4690" s="86" t="s">
        <v>226</v>
      </c>
      <c r="M4690" s="86" t="s">
        <v>59</v>
      </c>
      <c r="N4690" s="86">
        <v>2</v>
      </c>
      <c r="O4690" s="86">
        <v>108</v>
      </c>
      <c r="P4690" s="86">
        <v>100</v>
      </c>
      <c r="Q4690" s="30">
        <v>6350</v>
      </c>
      <c r="R4690" s="30">
        <f t="shared" ref="R4690" si="3798">O4690*Q4690</f>
        <v>685800</v>
      </c>
      <c r="S4690" s="587">
        <v>6</v>
      </c>
      <c r="T4690" s="587">
        <v>6</v>
      </c>
      <c r="U4690" s="30">
        <f t="shared" ref="U4690" si="3799">R4690-R4690*T4690/100</f>
        <v>644652</v>
      </c>
      <c r="V4690" s="112">
        <f t="shared" ref="V4690" si="3800">J4690+U4690</f>
        <v>656652</v>
      </c>
      <c r="W4690" s="112">
        <f t="shared" ref="W4690" si="3801">V4690*P4690/100</f>
        <v>656652</v>
      </c>
      <c r="X4690" s="21" t="s">
        <v>60</v>
      </c>
      <c r="Y4690" s="30">
        <v>12000</v>
      </c>
      <c r="Z4690" s="86">
        <v>0.02</v>
      </c>
      <c r="AA4690" s="96">
        <f t="shared" si="3796"/>
        <v>2.4</v>
      </c>
    </row>
    <row r="4691" spans="1:27" s="97" customFormat="1" ht="25.15" customHeight="1">
      <c r="A4691" s="624">
        <v>2578</v>
      </c>
      <c r="B4691" s="96" t="s">
        <v>25</v>
      </c>
      <c r="C4691" s="96">
        <v>4337</v>
      </c>
      <c r="D4691" s="54">
        <v>2</v>
      </c>
      <c r="E4691" s="54">
        <v>3</v>
      </c>
      <c r="F4691" s="54">
        <v>48</v>
      </c>
      <c r="G4691" s="54">
        <v>1</v>
      </c>
      <c r="H4691" s="86">
        <v>1048</v>
      </c>
      <c r="I4691" s="86">
        <v>400</v>
      </c>
      <c r="J4691" s="30">
        <f>H4691*I4691</f>
        <v>419200</v>
      </c>
      <c r="K4691" s="86"/>
      <c r="L4691" s="86"/>
      <c r="M4691" s="86"/>
      <c r="N4691" s="86"/>
      <c r="O4691" s="86"/>
      <c r="P4691" s="86">
        <v>100</v>
      </c>
      <c r="Q4691" s="86"/>
      <c r="R4691" s="86">
        <f>O4691*Q4691</f>
        <v>0</v>
      </c>
      <c r="S4691" s="110"/>
      <c r="T4691" s="110"/>
      <c r="U4691" s="86">
        <f>R4691-R4691*T4691/100</f>
        <v>0</v>
      </c>
      <c r="V4691" s="86">
        <f>J4691+U4691</f>
        <v>419200</v>
      </c>
      <c r="W4691" s="86">
        <f>V4691*P4691/100</f>
        <v>419200</v>
      </c>
      <c r="X4691" s="21" t="s">
        <v>60</v>
      </c>
      <c r="Y4691" s="98">
        <v>419200</v>
      </c>
      <c r="Z4691" s="86">
        <v>0.01</v>
      </c>
      <c r="AA4691" s="96">
        <f t="shared" si="3796"/>
        <v>41.92</v>
      </c>
    </row>
    <row r="4692" spans="1:27" s="316" customFormat="1" ht="25.15" customHeight="1">
      <c r="A4692" s="624"/>
      <c r="B4692" s="96"/>
      <c r="C4692" s="96"/>
      <c r="D4692" s="54"/>
      <c r="E4692" s="54"/>
      <c r="F4692" s="54"/>
      <c r="G4692" s="54">
        <v>2</v>
      </c>
      <c r="H4692" s="86">
        <v>70</v>
      </c>
      <c r="I4692" s="86">
        <v>400</v>
      </c>
      <c r="J4692" s="30">
        <f t="shared" ref="J4692:J4696" si="3802">H4692*I4692</f>
        <v>28000</v>
      </c>
      <c r="K4692" s="110"/>
      <c r="L4692" s="86" t="s">
        <v>226</v>
      </c>
      <c r="M4692" s="86" t="s">
        <v>59</v>
      </c>
      <c r="N4692" s="110">
        <v>2</v>
      </c>
      <c r="O4692" s="86">
        <v>240</v>
      </c>
      <c r="P4692" s="86">
        <v>100</v>
      </c>
      <c r="Q4692" s="30">
        <v>6350</v>
      </c>
      <c r="R4692" s="31">
        <f t="shared" ref="R4692:R4696" si="3803">O4692*Q4692</f>
        <v>1524000</v>
      </c>
      <c r="S4692" s="192">
        <v>16</v>
      </c>
      <c r="T4692" s="192">
        <v>22</v>
      </c>
      <c r="U4692" s="30">
        <f t="shared" ref="U4692:U4696" si="3804">R4692-R4692*T4692/100</f>
        <v>1188720</v>
      </c>
      <c r="V4692" s="30">
        <f t="shared" ref="V4692:V4696" si="3805">J4692+U4692</f>
        <v>1216720</v>
      </c>
      <c r="W4692" s="30">
        <f t="shared" ref="W4692:W4696" si="3806">V4692*P4692/100</f>
        <v>1216720</v>
      </c>
      <c r="X4692" s="580"/>
      <c r="Y4692" s="30">
        <f>J4692</f>
        <v>28000</v>
      </c>
      <c r="Z4692" s="86">
        <v>0.02</v>
      </c>
      <c r="AA4692" s="96">
        <f t="shared" si="3796"/>
        <v>5.6</v>
      </c>
    </row>
    <row r="4693" spans="1:27" s="316" customFormat="1" ht="25.15" customHeight="1">
      <c r="A4693" s="624"/>
      <c r="B4693" s="96"/>
      <c r="C4693" s="96"/>
      <c r="D4693" s="54"/>
      <c r="E4693" s="54"/>
      <c r="F4693" s="54"/>
      <c r="G4693" s="54">
        <v>3</v>
      </c>
      <c r="H4693" s="86">
        <v>30</v>
      </c>
      <c r="I4693" s="86">
        <v>400</v>
      </c>
      <c r="J4693" s="30">
        <f t="shared" si="3802"/>
        <v>12000</v>
      </c>
      <c r="K4693" s="110"/>
      <c r="L4693" s="86"/>
      <c r="M4693" s="86"/>
      <c r="N4693" s="110">
        <v>3</v>
      </c>
      <c r="O4693" s="86">
        <v>119.2</v>
      </c>
      <c r="P4693" s="86">
        <v>100</v>
      </c>
      <c r="Q4693" s="30">
        <v>6350</v>
      </c>
      <c r="R4693" s="30">
        <f t="shared" si="3803"/>
        <v>756920</v>
      </c>
      <c r="S4693" s="192">
        <v>16</v>
      </c>
      <c r="T4693" s="192">
        <v>22</v>
      </c>
      <c r="U4693" s="30">
        <f t="shared" si="3804"/>
        <v>590397.6</v>
      </c>
      <c r="V4693" s="30">
        <f t="shared" si="3805"/>
        <v>602397.6</v>
      </c>
      <c r="W4693" s="30">
        <f t="shared" si="3806"/>
        <v>602397.6</v>
      </c>
      <c r="X4693" s="580"/>
      <c r="Y4693" s="30">
        <f>W4693</f>
        <v>602397.6</v>
      </c>
      <c r="Z4693" s="86">
        <v>0.3</v>
      </c>
      <c r="AA4693" s="96">
        <v>1010.3</v>
      </c>
    </row>
    <row r="4694" spans="1:27" s="87" customFormat="1" ht="25.15" customHeight="1">
      <c r="A4694" s="624">
        <v>2579</v>
      </c>
      <c r="B4694" s="96" t="s">
        <v>25</v>
      </c>
      <c r="C4694" s="96">
        <v>8394</v>
      </c>
      <c r="D4694" s="54">
        <v>0</v>
      </c>
      <c r="E4694" s="54">
        <v>0</v>
      </c>
      <c r="F4694" s="54">
        <v>72</v>
      </c>
      <c r="G4694" s="54">
        <v>2</v>
      </c>
      <c r="H4694" s="86">
        <v>72</v>
      </c>
      <c r="I4694" s="86">
        <v>150</v>
      </c>
      <c r="J4694" s="30">
        <f t="shared" si="3802"/>
        <v>10800</v>
      </c>
      <c r="K4694" s="110"/>
      <c r="L4694" s="86" t="s">
        <v>226</v>
      </c>
      <c r="M4694" s="86" t="s">
        <v>202</v>
      </c>
      <c r="N4694" s="110">
        <v>2</v>
      </c>
      <c r="O4694" s="86">
        <v>288</v>
      </c>
      <c r="P4694" s="86">
        <v>100</v>
      </c>
      <c r="Q4694" s="30">
        <v>6350</v>
      </c>
      <c r="R4694" s="31">
        <f t="shared" si="3803"/>
        <v>1828800</v>
      </c>
      <c r="S4694" s="192">
        <v>21</v>
      </c>
      <c r="T4694" s="192">
        <v>80</v>
      </c>
      <c r="U4694" s="30">
        <f t="shared" si="3804"/>
        <v>365760</v>
      </c>
      <c r="V4694" s="30">
        <f t="shared" si="3805"/>
        <v>376560</v>
      </c>
      <c r="W4694" s="30">
        <f t="shared" si="3806"/>
        <v>376560</v>
      </c>
      <c r="X4694" s="21" t="s">
        <v>60</v>
      </c>
      <c r="Y4694" s="30">
        <v>10800</v>
      </c>
      <c r="Z4694" s="86">
        <v>0.02</v>
      </c>
      <c r="AA4694" s="96">
        <f t="shared" si="3796"/>
        <v>2.16</v>
      </c>
    </row>
    <row r="4695" spans="1:27" s="88" customFormat="1" ht="25.15" customHeight="1">
      <c r="A4695" s="624">
        <v>2580</v>
      </c>
      <c r="B4695" s="850" t="s">
        <v>845</v>
      </c>
      <c r="C4695" s="851"/>
      <c r="D4695" s="54">
        <v>2</v>
      </c>
      <c r="E4695" s="54">
        <v>1</v>
      </c>
      <c r="F4695" s="54">
        <v>95</v>
      </c>
      <c r="G4695" s="54">
        <v>1</v>
      </c>
      <c r="H4695" s="86">
        <v>995</v>
      </c>
      <c r="I4695" s="86">
        <v>100</v>
      </c>
      <c r="J4695" s="30">
        <f t="shared" si="3802"/>
        <v>99500</v>
      </c>
      <c r="K4695" s="86"/>
      <c r="L4695" s="86"/>
      <c r="M4695" s="86"/>
      <c r="N4695" s="86"/>
      <c r="O4695" s="86"/>
      <c r="P4695" s="86">
        <v>100</v>
      </c>
      <c r="Q4695" s="30"/>
      <c r="R4695" s="30">
        <f t="shared" si="3803"/>
        <v>0</v>
      </c>
      <c r="S4695" s="30"/>
      <c r="T4695" s="30"/>
      <c r="U4695" s="30">
        <f t="shared" si="3804"/>
        <v>0</v>
      </c>
      <c r="V4695" s="30">
        <f t="shared" si="3805"/>
        <v>99500</v>
      </c>
      <c r="W4695" s="30">
        <f t="shared" si="3806"/>
        <v>99500</v>
      </c>
      <c r="X4695" s="580"/>
      <c r="Y4695" s="30">
        <v>99500</v>
      </c>
      <c r="Z4695" s="86">
        <v>0.01</v>
      </c>
      <c r="AA4695" s="96">
        <f t="shared" si="3796"/>
        <v>9.9499999999999993</v>
      </c>
    </row>
    <row r="4696" spans="1:27" s="88" customFormat="1" ht="25.15" customHeight="1">
      <c r="A4696" s="624">
        <v>2581</v>
      </c>
      <c r="B4696" s="850" t="s">
        <v>845</v>
      </c>
      <c r="C4696" s="851"/>
      <c r="D4696" s="54">
        <v>4</v>
      </c>
      <c r="E4696" s="54">
        <v>0</v>
      </c>
      <c r="F4696" s="54">
        <v>29</v>
      </c>
      <c r="G4696" s="54">
        <v>1</v>
      </c>
      <c r="H4696" s="86">
        <v>1629</v>
      </c>
      <c r="I4696" s="86">
        <v>100</v>
      </c>
      <c r="J4696" s="30">
        <f t="shared" si="3802"/>
        <v>162900</v>
      </c>
      <c r="K4696" s="86"/>
      <c r="L4696" s="86"/>
      <c r="M4696" s="86"/>
      <c r="N4696" s="86"/>
      <c r="O4696" s="86"/>
      <c r="P4696" s="86">
        <v>100</v>
      </c>
      <c r="Q4696" s="30"/>
      <c r="R4696" s="30">
        <f t="shared" si="3803"/>
        <v>0</v>
      </c>
      <c r="S4696" s="30"/>
      <c r="T4696" s="30"/>
      <c r="U4696" s="30">
        <f t="shared" si="3804"/>
        <v>0</v>
      </c>
      <c r="V4696" s="30">
        <f t="shared" si="3805"/>
        <v>162900</v>
      </c>
      <c r="W4696" s="30">
        <f t="shared" si="3806"/>
        <v>162900</v>
      </c>
      <c r="X4696" s="580"/>
      <c r="Y4696" s="30">
        <v>162900</v>
      </c>
      <c r="Z4696" s="86">
        <v>0.01</v>
      </c>
      <c r="AA4696" s="96">
        <f t="shared" si="3796"/>
        <v>16.29</v>
      </c>
    </row>
    <row r="4697" spans="1:27" s="97" customFormat="1" ht="25.15" customHeight="1">
      <c r="A4697" s="624">
        <v>2582</v>
      </c>
      <c r="B4697" s="96" t="s">
        <v>25</v>
      </c>
      <c r="C4697" s="54">
        <v>6329</v>
      </c>
      <c r="D4697" s="54">
        <v>1</v>
      </c>
      <c r="E4697" s="54">
        <v>1</v>
      </c>
      <c r="F4697" s="54">
        <v>8</v>
      </c>
      <c r="G4697" s="54">
        <v>2</v>
      </c>
      <c r="H4697" s="30">
        <v>508</v>
      </c>
      <c r="I4697" s="86">
        <v>400</v>
      </c>
      <c r="J4697" s="30">
        <f>H4697*I4697</f>
        <v>203200</v>
      </c>
      <c r="K4697" s="110">
        <v>1</v>
      </c>
      <c r="L4697" s="86" t="s">
        <v>226</v>
      </c>
      <c r="M4697" s="86" t="s">
        <v>59</v>
      </c>
      <c r="N4697" s="110">
        <v>2</v>
      </c>
      <c r="O4697" s="86">
        <v>115.5</v>
      </c>
      <c r="P4697" s="86">
        <v>100</v>
      </c>
      <c r="Q4697" s="30">
        <v>6350</v>
      </c>
      <c r="R4697" s="30">
        <f>O4697*Q4697</f>
        <v>733425</v>
      </c>
      <c r="S4697" s="109">
        <v>21</v>
      </c>
      <c r="T4697" s="109">
        <v>32</v>
      </c>
      <c r="U4697" s="30">
        <f>R4697-R4697*T4697/100</f>
        <v>498729</v>
      </c>
      <c r="V4697" s="30">
        <f>J4697+U4697</f>
        <v>701929</v>
      </c>
      <c r="W4697" s="30">
        <f>V4697*P4697/100</f>
        <v>701929</v>
      </c>
      <c r="X4697" s="21" t="s">
        <v>60</v>
      </c>
      <c r="Y4697" s="98">
        <v>203200</v>
      </c>
      <c r="Z4697" s="86">
        <v>0.02</v>
      </c>
      <c r="AA4697" s="96">
        <f t="shared" si="3796"/>
        <v>40.64</v>
      </c>
    </row>
    <row r="4698" spans="1:27" s="316" customFormat="1" ht="25.15" customHeight="1">
      <c r="A4698" s="624"/>
      <c r="B4698" s="96"/>
      <c r="C4698" s="54"/>
      <c r="D4698" s="54"/>
      <c r="E4698" s="54"/>
      <c r="F4698" s="54"/>
      <c r="G4698" s="54"/>
      <c r="H4698" s="30"/>
      <c r="I4698" s="86"/>
      <c r="J4698" s="30"/>
      <c r="K4698" s="110"/>
      <c r="L4698" s="86"/>
      <c r="M4698" s="86"/>
      <c r="N4698" s="110"/>
      <c r="O4698" s="86"/>
      <c r="P4698" s="86"/>
      <c r="Q4698" s="30"/>
      <c r="R4698" s="30"/>
      <c r="S4698" s="109"/>
      <c r="T4698" s="109"/>
      <c r="U4698" s="30"/>
      <c r="V4698" s="30"/>
      <c r="W4698" s="30"/>
      <c r="X4698" s="580"/>
      <c r="Y4698" s="30"/>
      <c r="Z4698" s="86"/>
      <c r="AA4698" s="96"/>
    </row>
    <row r="4699" spans="1:27" s="316" customFormat="1" ht="25.15" customHeight="1">
      <c r="A4699" s="624">
        <v>2583</v>
      </c>
      <c r="B4699" s="96" t="s">
        <v>57</v>
      </c>
      <c r="C4699" s="54"/>
      <c r="D4699" s="54">
        <v>0</v>
      </c>
      <c r="E4699" s="54">
        <v>1</v>
      </c>
      <c r="F4699" s="54">
        <v>0</v>
      </c>
      <c r="G4699" s="54">
        <v>2</v>
      </c>
      <c r="H4699" s="30">
        <v>100</v>
      </c>
      <c r="I4699" s="86">
        <v>400</v>
      </c>
      <c r="J4699" s="30">
        <f>H4699*I4699</f>
        <v>40000</v>
      </c>
      <c r="K4699" s="110">
        <v>1</v>
      </c>
      <c r="L4699" s="86" t="s">
        <v>226</v>
      </c>
      <c r="M4699" s="86" t="s">
        <v>59</v>
      </c>
      <c r="N4699" s="110">
        <v>2</v>
      </c>
      <c r="O4699" s="86">
        <v>66.5</v>
      </c>
      <c r="P4699" s="86">
        <v>100</v>
      </c>
      <c r="Q4699" s="30">
        <v>6350</v>
      </c>
      <c r="R4699" s="30">
        <f>O4699*Q4699</f>
        <v>422275</v>
      </c>
      <c r="S4699" s="109">
        <v>11</v>
      </c>
      <c r="T4699" s="109">
        <v>12</v>
      </c>
      <c r="U4699" s="30">
        <f>R4699-R4699*T4699/100</f>
        <v>371602</v>
      </c>
      <c r="V4699" s="30">
        <f>J4699+U4699</f>
        <v>411602</v>
      </c>
      <c r="W4699" s="30">
        <f>V4699*P4699/100</f>
        <v>411602</v>
      </c>
      <c r="X4699" s="21" t="s">
        <v>60</v>
      </c>
      <c r="Y4699" s="98">
        <v>40000</v>
      </c>
      <c r="Z4699" s="86">
        <v>0.02</v>
      </c>
      <c r="AA4699" s="96">
        <f t="shared" ref="AA4699" si="3807">Y4699*Z4699/100</f>
        <v>8</v>
      </c>
    </row>
    <row r="4700" spans="1:27" s="87" customFormat="1" ht="25.15" customHeight="1">
      <c r="A4700" s="624"/>
      <c r="B4700" s="96"/>
      <c r="C4700" s="54"/>
      <c r="D4700" s="54"/>
      <c r="E4700" s="54"/>
      <c r="F4700" s="54"/>
      <c r="G4700" s="54"/>
      <c r="H4700" s="30"/>
      <c r="I4700" s="86"/>
      <c r="J4700" s="30"/>
      <c r="K4700" s="110"/>
      <c r="L4700" s="86"/>
      <c r="M4700" s="86"/>
      <c r="N4700" s="110"/>
      <c r="O4700" s="86"/>
      <c r="P4700" s="86"/>
      <c r="Q4700" s="30"/>
      <c r="R4700" s="30"/>
      <c r="S4700" s="109"/>
      <c r="T4700" s="109"/>
      <c r="U4700" s="30"/>
      <c r="V4700" s="30"/>
      <c r="W4700" s="30"/>
      <c r="X4700" s="580"/>
      <c r="Y4700" s="30"/>
      <c r="Z4700" s="86"/>
      <c r="AA4700" s="96"/>
    </row>
    <row r="4701" spans="1:27" s="88" customFormat="1" ht="25.15" customHeight="1">
      <c r="A4701" s="624">
        <v>2584</v>
      </c>
      <c r="B4701" s="96" t="s">
        <v>25</v>
      </c>
      <c r="C4701" s="54">
        <v>1954</v>
      </c>
      <c r="D4701" s="54">
        <v>27</v>
      </c>
      <c r="E4701" s="54">
        <v>0</v>
      </c>
      <c r="F4701" s="54">
        <v>90</v>
      </c>
      <c r="G4701" s="54">
        <v>1</v>
      </c>
      <c r="H4701" s="30">
        <v>10790</v>
      </c>
      <c r="I4701" s="86">
        <v>100</v>
      </c>
      <c r="J4701" s="31">
        <f>H4701*I4701</f>
        <v>1079000</v>
      </c>
      <c r="K4701" s="110"/>
      <c r="L4701" s="86"/>
      <c r="M4701" s="86"/>
      <c r="N4701" s="110"/>
      <c r="O4701" s="86"/>
      <c r="P4701" s="86"/>
      <c r="Q4701" s="30"/>
      <c r="R4701" s="30">
        <f>O4701*Q4701</f>
        <v>0</v>
      </c>
      <c r="S4701" s="109"/>
      <c r="T4701" s="109"/>
      <c r="U4701" s="30">
        <f>R4701-R4701*T4701/100</f>
        <v>0</v>
      </c>
      <c r="V4701" s="30">
        <f>J4701+U4701</f>
        <v>1079000</v>
      </c>
      <c r="W4701" s="30">
        <f>V4701*P4701/100</f>
        <v>0</v>
      </c>
      <c r="X4701" s="580"/>
      <c r="Y4701" s="625">
        <v>1079000</v>
      </c>
      <c r="Z4701" s="86">
        <v>0.01</v>
      </c>
      <c r="AA4701" s="96">
        <f t="shared" ref="AA4701:AA4702" si="3808">Y4701*Z4701/100</f>
        <v>107.9</v>
      </c>
    </row>
    <row r="4702" spans="1:27" s="88" customFormat="1" ht="25.15" customHeight="1">
      <c r="A4702" s="624"/>
      <c r="B4702" s="96"/>
      <c r="C4702" s="54"/>
      <c r="D4702" s="54"/>
      <c r="E4702" s="54"/>
      <c r="F4702" s="54"/>
      <c r="G4702" s="54">
        <v>2</v>
      </c>
      <c r="H4702" s="30">
        <v>100</v>
      </c>
      <c r="I4702" s="86">
        <v>100</v>
      </c>
      <c r="J4702" s="30">
        <f t="shared" ref="J4702" si="3809">H4702*I4702</f>
        <v>10000</v>
      </c>
      <c r="K4702" s="110">
        <v>1</v>
      </c>
      <c r="L4702" s="86" t="s">
        <v>226</v>
      </c>
      <c r="M4702" s="86" t="s">
        <v>59</v>
      </c>
      <c r="N4702" s="110">
        <v>2</v>
      </c>
      <c r="O4702" s="86">
        <v>77</v>
      </c>
      <c r="P4702" s="86">
        <v>100</v>
      </c>
      <c r="Q4702" s="30">
        <v>6350</v>
      </c>
      <c r="R4702" s="30">
        <f t="shared" ref="R4702" si="3810">O4702*Q4702</f>
        <v>488950</v>
      </c>
      <c r="S4702" s="109">
        <v>6</v>
      </c>
      <c r="T4702" s="109">
        <v>6</v>
      </c>
      <c r="U4702" s="30">
        <f t="shared" ref="U4702" si="3811">R4702-R4702*T4702/100</f>
        <v>459613</v>
      </c>
      <c r="V4702" s="30">
        <f t="shared" ref="V4702" si="3812">J4702+U4702</f>
        <v>469613</v>
      </c>
      <c r="W4702" s="30">
        <f t="shared" ref="W4702" si="3813">V4702*P4702/100</f>
        <v>469613</v>
      </c>
      <c r="X4702" s="21" t="s">
        <v>60</v>
      </c>
      <c r="Y4702" s="30">
        <v>10000</v>
      </c>
      <c r="Z4702" s="86">
        <v>0.02</v>
      </c>
      <c r="AA4702" s="96">
        <f t="shared" si="3808"/>
        <v>2</v>
      </c>
    </row>
    <row r="4703" spans="1:27" s="348" customFormat="1" ht="25.15" customHeight="1">
      <c r="A4703" s="628">
        <v>2585</v>
      </c>
      <c r="B4703" s="347" t="s">
        <v>25</v>
      </c>
      <c r="C4703" s="344">
        <v>11396</v>
      </c>
      <c r="D4703" s="344">
        <v>14</v>
      </c>
      <c r="E4703" s="344">
        <v>3</v>
      </c>
      <c r="F4703" s="344">
        <v>98</v>
      </c>
      <c r="G4703" s="344">
        <v>1</v>
      </c>
      <c r="H4703" s="296">
        <v>5998</v>
      </c>
      <c r="I4703" s="293">
        <v>100</v>
      </c>
      <c r="J4703" s="296">
        <f t="shared" ref="J4703" si="3814">H4703*I4703</f>
        <v>599800</v>
      </c>
      <c r="K4703" s="345"/>
      <c r="L4703" s="293"/>
      <c r="M4703" s="293"/>
      <c r="N4703" s="293"/>
      <c r="O4703" s="293"/>
      <c r="P4703" s="293">
        <v>100</v>
      </c>
      <c r="Q4703" s="296"/>
      <c r="R4703" s="296">
        <f t="shared" ref="R4703" si="3815">O4703*Q4703</f>
        <v>0</v>
      </c>
      <c r="S4703" s="294"/>
      <c r="T4703" s="294"/>
      <c r="U4703" s="296">
        <f t="shared" ref="U4703" si="3816">R4703-R4703*T4703/100</f>
        <v>0</v>
      </c>
      <c r="V4703" s="296">
        <f t="shared" ref="V4703" si="3817">J4703+U4703</f>
        <v>599800</v>
      </c>
      <c r="W4703" s="296">
        <f t="shared" ref="W4703" si="3818">V4703*P4703/100</f>
        <v>599800</v>
      </c>
      <c r="X4703" s="595"/>
      <c r="Y4703" s="296">
        <f>J4703</f>
        <v>599800</v>
      </c>
      <c r="Z4703" s="293">
        <v>0.01</v>
      </c>
      <c r="AA4703" s="347">
        <f t="shared" ref="AA4703:AA4707" si="3819">Y4703*Z4703/100</f>
        <v>59.98</v>
      </c>
    </row>
    <row r="4704" spans="1:27" s="97" customFormat="1" ht="24.95" customHeight="1">
      <c r="A4704" s="624">
        <v>2586</v>
      </c>
      <c r="B4704" s="96" t="s">
        <v>25</v>
      </c>
      <c r="C4704" s="54">
        <v>3323</v>
      </c>
      <c r="D4704" s="54">
        <v>1</v>
      </c>
      <c r="E4704" s="54">
        <v>1</v>
      </c>
      <c r="F4704" s="54">
        <v>84</v>
      </c>
      <c r="G4704" s="54">
        <v>2</v>
      </c>
      <c r="H4704" s="30">
        <v>584</v>
      </c>
      <c r="I4704" s="86">
        <v>100</v>
      </c>
      <c r="J4704" s="30">
        <f>H4704*I4704</f>
        <v>58400</v>
      </c>
      <c r="K4704" s="110">
        <v>1</v>
      </c>
      <c r="L4704" s="86" t="s">
        <v>226</v>
      </c>
      <c r="M4704" s="86" t="s">
        <v>59</v>
      </c>
      <c r="N4704" s="110">
        <v>2</v>
      </c>
      <c r="O4704" s="86">
        <v>102</v>
      </c>
      <c r="P4704" s="86">
        <v>100</v>
      </c>
      <c r="Q4704" s="30">
        <v>6350</v>
      </c>
      <c r="R4704" s="30">
        <f>O4704*Q4704</f>
        <v>647700</v>
      </c>
      <c r="S4704" s="109">
        <v>2</v>
      </c>
      <c r="T4704" s="109">
        <v>2</v>
      </c>
      <c r="U4704" s="30">
        <f>R4704-R4704*T4704/100</f>
        <v>634746</v>
      </c>
      <c r="V4704" s="30">
        <f>J4704+U4704</f>
        <v>693146</v>
      </c>
      <c r="W4704" s="30">
        <f>V4704*P4704/100</f>
        <v>693146</v>
      </c>
      <c r="X4704" s="21" t="s">
        <v>60</v>
      </c>
      <c r="Y4704" s="98">
        <v>58400</v>
      </c>
      <c r="Z4704" s="86">
        <v>0.02</v>
      </c>
      <c r="AA4704" s="96">
        <f t="shared" si="3819"/>
        <v>11.68</v>
      </c>
    </row>
    <row r="4705" spans="1:27" s="97" customFormat="1" ht="24.95" customHeight="1">
      <c r="A4705" s="624">
        <v>2587</v>
      </c>
      <c r="B4705" s="96" t="s">
        <v>842</v>
      </c>
      <c r="C4705" s="54"/>
      <c r="D4705" s="54">
        <v>4</v>
      </c>
      <c r="E4705" s="54">
        <v>3</v>
      </c>
      <c r="F4705" s="54">
        <v>6</v>
      </c>
      <c r="G4705" s="54">
        <v>1</v>
      </c>
      <c r="H4705" s="30">
        <v>1906</v>
      </c>
      <c r="I4705" s="86">
        <v>100</v>
      </c>
      <c r="J4705" s="30">
        <f t="shared" ref="J4705" si="3820">H4705*I4705</f>
        <v>190600</v>
      </c>
      <c r="K4705" s="110"/>
      <c r="L4705" s="86"/>
      <c r="M4705" s="86"/>
      <c r="N4705" s="110"/>
      <c r="O4705" s="86"/>
      <c r="P4705" s="86">
        <v>100</v>
      </c>
      <c r="Q4705" s="30"/>
      <c r="R4705" s="30">
        <f t="shared" ref="R4705" si="3821">O4705*Q4705</f>
        <v>0</v>
      </c>
      <c r="S4705" s="109"/>
      <c r="T4705" s="109"/>
      <c r="U4705" s="30">
        <f t="shared" ref="U4705" si="3822">R4705-R4705*T4705/100</f>
        <v>0</v>
      </c>
      <c r="V4705" s="30">
        <f t="shared" ref="V4705" si="3823">J4705+U4705</f>
        <v>190600</v>
      </c>
      <c r="W4705" s="30">
        <f t="shared" ref="W4705" si="3824">V4705*P4705/100</f>
        <v>190600</v>
      </c>
      <c r="X4705" s="580"/>
      <c r="Y4705" s="30">
        <v>190600</v>
      </c>
      <c r="Z4705" s="86">
        <v>0.01</v>
      </c>
      <c r="AA4705" s="96">
        <f t="shared" si="3819"/>
        <v>19.059999999999999</v>
      </c>
    </row>
    <row r="4706" spans="1:27" s="316" customFormat="1" ht="24.95" customHeight="1">
      <c r="A4706" s="624">
        <v>2588</v>
      </c>
      <c r="B4706" s="96" t="s">
        <v>25</v>
      </c>
      <c r="C4706" s="54">
        <v>3307</v>
      </c>
      <c r="D4706" s="54">
        <v>2</v>
      </c>
      <c r="E4706" s="54">
        <v>1</v>
      </c>
      <c r="F4706" s="54">
        <v>82</v>
      </c>
      <c r="G4706" s="54">
        <v>1</v>
      </c>
      <c r="H4706" s="30">
        <v>962</v>
      </c>
      <c r="I4706" s="86">
        <v>400</v>
      </c>
      <c r="J4706" s="30">
        <f>H4706*I4706</f>
        <v>384800</v>
      </c>
      <c r="K4706" s="110"/>
      <c r="L4706" s="86"/>
      <c r="M4706" s="86"/>
      <c r="N4706" s="110"/>
      <c r="O4706" s="86"/>
      <c r="P4706" s="86">
        <v>100</v>
      </c>
      <c r="Q4706" s="30"/>
      <c r="R4706" s="30">
        <f>O4706*Q4706</f>
        <v>0</v>
      </c>
      <c r="S4706" s="109"/>
      <c r="T4706" s="109"/>
      <c r="U4706" s="30">
        <f>R4706-R4706*T4706/100</f>
        <v>0</v>
      </c>
      <c r="V4706" s="30">
        <f>J4706+U4706</f>
        <v>384800</v>
      </c>
      <c r="W4706" s="30">
        <f>V4706*P4706/100</f>
        <v>384800</v>
      </c>
      <c r="X4706" s="580"/>
      <c r="Y4706" s="98">
        <v>384800</v>
      </c>
      <c r="Z4706" s="86">
        <v>0.01</v>
      </c>
      <c r="AA4706" s="96">
        <f t="shared" si="3819"/>
        <v>38.479999999999997</v>
      </c>
    </row>
    <row r="4707" spans="1:27" s="87" customFormat="1" ht="24.95" customHeight="1">
      <c r="A4707" s="624"/>
      <c r="B4707" s="96"/>
      <c r="C4707" s="54"/>
      <c r="D4707" s="54"/>
      <c r="E4707" s="54"/>
      <c r="F4707" s="54"/>
      <c r="G4707" s="54">
        <v>2</v>
      </c>
      <c r="H4707" s="30">
        <v>20</v>
      </c>
      <c r="I4707" s="86">
        <v>400</v>
      </c>
      <c r="J4707" s="30">
        <f t="shared" ref="J4707" si="3825">H4707*I4707</f>
        <v>8000</v>
      </c>
      <c r="K4707" s="110">
        <v>1</v>
      </c>
      <c r="L4707" s="86" t="s">
        <v>226</v>
      </c>
      <c r="M4707" s="86" t="s">
        <v>59</v>
      </c>
      <c r="N4707" s="110">
        <v>2</v>
      </c>
      <c r="O4707" s="86">
        <v>54</v>
      </c>
      <c r="P4707" s="86">
        <v>100</v>
      </c>
      <c r="Q4707" s="30">
        <v>6350</v>
      </c>
      <c r="R4707" s="30">
        <f t="shared" ref="R4707" si="3826">O4707*Q4707</f>
        <v>342900</v>
      </c>
      <c r="S4707" s="109">
        <v>2</v>
      </c>
      <c r="T4707" s="109">
        <v>2</v>
      </c>
      <c r="U4707" s="30">
        <f t="shared" ref="U4707" si="3827">R4707-R4707*T4707/100</f>
        <v>336042</v>
      </c>
      <c r="V4707" s="30">
        <f t="shared" ref="V4707" si="3828">J4707+U4707</f>
        <v>344042</v>
      </c>
      <c r="W4707" s="30">
        <f t="shared" ref="W4707" si="3829">V4707*P4707/100</f>
        <v>344042</v>
      </c>
      <c r="X4707" s="21" t="s">
        <v>60</v>
      </c>
      <c r="Y4707" s="30">
        <v>8000</v>
      </c>
      <c r="Z4707" s="86">
        <v>0.02</v>
      </c>
      <c r="AA4707" s="96">
        <f t="shared" si="3819"/>
        <v>1.6</v>
      </c>
    </row>
    <row r="4708" spans="1:27" s="88" customFormat="1" ht="24.95" customHeight="1">
      <c r="A4708" s="624"/>
      <c r="B4708" s="96"/>
      <c r="C4708" s="54"/>
      <c r="D4708" s="54"/>
      <c r="E4708" s="54"/>
      <c r="F4708" s="54"/>
      <c r="G4708" s="54"/>
      <c r="H4708" s="30"/>
      <c r="I4708" s="86"/>
      <c r="J4708" s="30"/>
      <c r="K4708" s="110"/>
      <c r="L4708" s="86"/>
      <c r="M4708" s="86"/>
      <c r="N4708" s="110"/>
      <c r="O4708" s="86"/>
      <c r="P4708" s="86"/>
      <c r="Q4708" s="30"/>
      <c r="R4708" s="30"/>
      <c r="S4708" s="109"/>
      <c r="T4708" s="109"/>
      <c r="U4708" s="30"/>
      <c r="V4708" s="30"/>
      <c r="W4708" s="30"/>
      <c r="X4708" s="580"/>
      <c r="Y4708" s="98"/>
      <c r="Z4708" s="86"/>
      <c r="AA4708" s="96"/>
    </row>
    <row r="4709" spans="1:27" s="88" customFormat="1" ht="24.95" customHeight="1">
      <c r="A4709" s="624">
        <v>2589</v>
      </c>
      <c r="B4709" s="96" t="s">
        <v>24</v>
      </c>
      <c r="C4709" s="54">
        <v>45480</v>
      </c>
      <c r="D4709" s="54">
        <v>0</v>
      </c>
      <c r="E4709" s="54">
        <v>1</v>
      </c>
      <c r="F4709" s="54">
        <v>34</v>
      </c>
      <c r="G4709" s="54">
        <v>2</v>
      </c>
      <c r="H4709" s="30">
        <v>134</v>
      </c>
      <c r="I4709" s="86">
        <v>400</v>
      </c>
      <c r="J4709" s="30">
        <f>H4709*I4709</f>
        <v>53600</v>
      </c>
      <c r="K4709" s="110">
        <v>1</v>
      </c>
      <c r="L4709" s="86" t="s">
        <v>226</v>
      </c>
      <c r="M4709" s="86" t="s">
        <v>59</v>
      </c>
      <c r="N4709" s="110">
        <v>2</v>
      </c>
      <c r="O4709" s="86">
        <v>51.04</v>
      </c>
      <c r="P4709" s="86">
        <v>100</v>
      </c>
      <c r="Q4709" s="30">
        <v>6350</v>
      </c>
      <c r="R4709" s="30">
        <f>O4709*Q4709</f>
        <v>324104</v>
      </c>
      <c r="S4709" s="109">
        <v>2</v>
      </c>
      <c r="T4709" s="109">
        <v>2</v>
      </c>
      <c r="U4709" s="30">
        <f>R4709-R4709*T4709/100</f>
        <v>317621.92</v>
      </c>
      <c r="V4709" s="30">
        <f>J4709+U4709</f>
        <v>371221.92</v>
      </c>
      <c r="W4709" s="30">
        <f>V4709*P4709/100</f>
        <v>371221.92</v>
      </c>
      <c r="X4709" s="21" t="s">
        <v>60</v>
      </c>
      <c r="Y4709" s="98">
        <v>53600</v>
      </c>
      <c r="Z4709" s="86">
        <v>0.02</v>
      </c>
      <c r="AA4709" s="96">
        <f t="shared" ref="AA4709:AA4737" si="3830">Y4709*Z4709/100</f>
        <v>10.72</v>
      </c>
    </row>
    <row r="4710" spans="1:27" s="644" customFormat="1" ht="24.95" customHeight="1">
      <c r="A4710" s="624">
        <v>2590</v>
      </c>
      <c r="B4710" s="96" t="s">
        <v>25</v>
      </c>
      <c r="C4710" s="54">
        <v>3395</v>
      </c>
      <c r="D4710" s="54">
        <v>2</v>
      </c>
      <c r="E4710" s="54">
        <v>1</v>
      </c>
      <c r="F4710" s="54">
        <v>80</v>
      </c>
      <c r="G4710" s="54">
        <v>1</v>
      </c>
      <c r="H4710" s="30">
        <v>950</v>
      </c>
      <c r="I4710" s="86">
        <v>150</v>
      </c>
      <c r="J4710" s="30">
        <f>H4710*I4710</f>
        <v>142500</v>
      </c>
      <c r="K4710" s="110"/>
      <c r="L4710" s="86"/>
      <c r="M4710" s="86"/>
      <c r="N4710" s="110"/>
      <c r="O4710" s="86"/>
      <c r="P4710" s="86">
        <v>100</v>
      </c>
      <c r="Q4710" s="30"/>
      <c r="R4710" s="30">
        <f>O4710*Q4710</f>
        <v>0</v>
      </c>
      <c r="S4710" s="109"/>
      <c r="T4710" s="109"/>
      <c r="U4710" s="30">
        <f>R4710-R4710*T4710/100</f>
        <v>0</v>
      </c>
      <c r="V4710" s="30">
        <f>J4710+U4710</f>
        <v>142500</v>
      </c>
      <c r="W4710" s="30">
        <f>V4710*P4710/100</f>
        <v>142500</v>
      </c>
      <c r="X4710" s="580"/>
      <c r="Y4710" s="98">
        <v>142500</v>
      </c>
      <c r="Z4710" s="86">
        <v>0.01</v>
      </c>
      <c r="AA4710" s="96">
        <f t="shared" si="3830"/>
        <v>14.25</v>
      </c>
    </row>
    <row r="4711" spans="1:27" s="644" customFormat="1" ht="24.95" customHeight="1">
      <c r="A4711" s="624"/>
      <c r="B4711" s="96"/>
      <c r="C4711" s="54"/>
      <c r="D4711" s="54"/>
      <c r="E4711" s="54"/>
      <c r="F4711" s="54"/>
      <c r="G4711" s="54">
        <v>2</v>
      </c>
      <c r="H4711" s="30">
        <v>30</v>
      </c>
      <c r="I4711" s="86">
        <v>150</v>
      </c>
      <c r="J4711" s="30">
        <f t="shared" ref="J4711:J4712" si="3831">H4711*I4711</f>
        <v>4500</v>
      </c>
      <c r="K4711" s="110">
        <v>1</v>
      </c>
      <c r="L4711" s="86" t="s">
        <v>226</v>
      </c>
      <c r="M4711" s="86" t="s">
        <v>59</v>
      </c>
      <c r="N4711" s="110">
        <v>2</v>
      </c>
      <c r="O4711" s="86">
        <v>108</v>
      </c>
      <c r="P4711" s="86">
        <v>100</v>
      </c>
      <c r="Q4711" s="30">
        <v>6350</v>
      </c>
      <c r="R4711" s="30">
        <f t="shared" ref="R4711:R4712" si="3832">O4711*Q4711</f>
        <v>685800</v>
      </c>
      <c r="S4711" s="109">
        <v>2</v>
      </c>
      <c r="T4711" s="109">
        <v>2</v>
      </c>
      <c r="U4711" s="30">
        <f t="shared" ref="U4711:U4712" si="3833">R4711-R4711*T4711/100</f>
        <v>672084</v>
      </c>
      <c r="V4711" s="30">
        <f t="shared" ref="V4711:V4712" si="3834">J4711+U4711</f>
        <v>676584</v>
      </c>
      <c r="W4711" s="30">
        <f t="shared" ref="W4711:W4712" si="3835">V4711*P4711/100</f>
        <v>676584</v>
      </c>
      <c r="X4711" s="21" t="s">
        <v>60</v>
      </c>
      <c r="Y4711" s="30">
        <v>4500</v>
      </c>
      <c r="Z4711" s="86">
        <v>0.02</v>
      </c>
      <c r="AA4711" s="96">
        <f t="shared" si="3830"/>
        <v>0.9</v>
      </c>
    </row>
    <row r="4712" spans="1:27" s="683" customFormat="1" ht="24.95" customHeight="1">
      <c r="A4712" s="624">
        <v>2591</v>
      </c>
      <c r="B4712" s="96" t="s">
        <v>25</v>
      </c>
      <c r="C4712" s="54">
        <v>6665</v>
      </c>
      <c r="D4712" s="54">
        <v>9</v>
      </c>
      <c r="E4712" s="54">
        <v>1</v>
      </c>
      <c r="F4712" s="54">
        <v>66</v>
      </c>
      <c r="G4712" s="54">
        <v>1</v>
      </c>
      <c r="H4712" s="30">
        <v>3766</v>
      </c>
      <c r="I4712" s="86">
        <v>150</v>
      </c>
      <c r="J4712" s="30">
        <f t="shared" si="3831"/>
        <v>564900</v>
      </c>
      <c r="K4712" s="110"/>
      <c r="L4712" s="86"/>
      <c r="M4712" s="86"/>
      <c r="N4712" s="86"/>
      <c r="O4712" s="86"/>
      <c r="P4712" s="86">
        <v>100</v>
      </c>
      <c r="Q4712" s="30"/>
      <c r="R4712" s="30">
        <f t="shared" si="3832"/>
        <v>0</v>
      </c>
      <c r="S4712" s="30"/>
      <c r="T4712" s="30"/>
      <c r="U4712" s="30">
        <f t="shared" si="3833"/>
        <v>0</v>
      </c>
      <c r="V4712" s="30">
        <f t="shared" si="3834"/>
        <v>564900</v>
      </c>
      <c r="W4712" s="30">
        <f t="shared" si="3835"/>
        <v>564900</v>
      </c>
      <c r="X4712" s="580"/>
      <c r="Y4712" s="30">
        <v>564900</v>
      </c>
      <c r="Z4712" s="86">
        <v>0.01</v>
      </c>
      <c r="AA4712" s="96">
        <f t="shared" si="3830"/>
        <v>56.49</v>
      </c>
    </row>
    <row r="4713" spans="1:27" s="97" customFormat="1" ht="25.15" customHeight="1">
      <c r="A4713" s="624">
        <v>2592</v>
      </c>
      <c r="B4713" s="96"/>
      <c r="C4713" s="96"/>
      <c r="D4713" s="54">
        <v>0</v>
      </c>
      <c r="E4713" s="54">
        <v>1</v>
      </c>
      <c r="F4713" s="54">
        <v>0</v>
      </c>
      <c r="G4713" s="96">
        <v>2</v>
      </c>
      <c r="H4713" s="86">
        <v>100</v>
      </c>
      <c r="I4713" s="86">
        <v>400</v>
      </c>
      <c r="J4713" s="86">
        <f>H4713*I4713</f>
        <v>40000</v>
      </c>
      <c r="K4713" s="110">
        <v>1</v>
      </c>
      <c r="L4713" s="86" t="s">
        <v>226</v>
      </c>
      <c r="M4713" s="86" t="s">
        <v>59</v>
      </c>
      <c r="N4713" s="108">
        <v>2</v>
      </c>
      <c r="O4713" s="86">
        <v>180</v>
      </c>
      <c r="P4713" s="86">
        <v>100</v>
      </c>
      <c r="Q4713" s="108">
        <v>6350</v>
      </c>
      <c r="R4713" s="108">
        <f>O4713*Q4713</f>
        <v>1143000</v>
      </c>
      <c r="S4713" s="110">
        <v>31</v>
      </c>
      <c r="T4713" s="110">
        <v>52</v>
      </c>
      <c r="U4713" s="108">
        <f>R4713-R4713*T4713/100</f>
        <v>548640</v>
      </c>
      <c r="V4713" s="108">
        <f>J4713+U4713</f>
        <v>588640</v>
      </c>
      <c r="W4713" s="108">
        <f>V4713*P4713/100</f>
        <v>588640</v>
      </c>
      <c r="X4713" s="699" t="s">
        <v>848</v>
      </c>
      <c r="Y4713" s="700">
        <v>0</v>
      </c>
      <c r="Z4713" s="86">
        <v>0</v>
      </c>
      <c r="AA4713" s="96">
        <f t="shared" si="3830"/>
        <v>0</v>
      </c>
    </row>
    <row r="4714" spans="1:27" s="316" customFormat="1" ht="25.15" customHeight="1">
      <c r="A4714" s="624">
        <v>2593</v>
      </c>
      <c r="B4714" s="96" t="s">
        <v>25</v>
      </c>
      <c r="C4714" s="54">
        <v>11781</v>
      </c>
      <c r="D4714" s="54">
        <v>6</v>
      </c>
      <c r="E4714" s="54">
        <v>3</v>
      </c>
      <c r="F4714" s="54">
        <v>41</v>
      </c>
      <c r="G4714" s="54">
        <v>1</v>
      </c>
      <c r="H4714" s="86">
        <v>2741</v>
      </c>
      <c r="I4714" s="86">
        <v>100</v>
      </c>
      <c r="J4714" s="86">
        <f>H4714*I4714</f>
        <v>274100</v>
      </c>
      <c r="K4714" s="86"/>
      <c r="L4714" s="86"/>
      <c r="M4714" s="86"/>
      <c r="N4714" s="86"/>
      <c r="O4714" s="86"/>
      <c r="P4714" s="86">
        <v>100</v>
      </c>
      <c r="Q4714" s="108"/>
      <c r="R4714" s="108"/>
      <c r="S4714" s="108"/>
      <c r="T4714" s="108"/>
      <c r="U4714" s="108"/>
      <c r="V4714" s="30">
        <f>J4714+U4714</f>
        <v>274100</v>
      </c>
      <c r="W4714" s="30">
        <f>V4714*P4714/100</f>
        <v>274100</v>
      </c>
      <c r="X4714" s="701"/>
      <c r="Y4714" s="632">
        <v>274100</v>
      </c>
      <c r="Z4714" s="86">
        <v>0.01</v>
      </c>
      <c r="AA4714" s="96">
        <f t="shared" si="3830"/>
        <v>27.41</v>
      </c>
    </row>
    <row r="4715" spans="1:27" s="316" customFormat="1" ht="25.15" customHeight="1">
      <c r="A4715" s="624">
        <v>2594</v>
      </c>
      <c r="B4715" s="96" t="s">
        <v>170</v>
      </c>
      <c r="C4715" s="54">
        <v>8053</v>
      </c>
      <c r="D4715" s="54">
        <v>5</v>
      </c>
      <c r="E4715" s="54">
        <v>1</v>
      </c>
      <c r="F4715" s="54">
        <v>8</v>
      </c>
      <c r="G4715" s="54">
        <v>1</v>
      </c>
      <c r="H4715" s="86">
        <v>2108</v>
      </c>
      <c r="I4715" s="86">
        <v>150</v>
      </c>
      <c r="J4715" s="86">
        <f>H4715*I4715</f>
        <v>316200</v>
      </c>
      <c r="K4715" s="86"/>
      <c r="L4715" s="86"/>
      <c r="M4715" s="86"/>
      <c r="N4715" s="86"/>
      <c r="O4715" s="86"/>
      <c r="P4715" s="86">
        <v>100</v>
      </c>
      <c r="Q4715" s="108"/>
      <c r="R4715" s="108"/>
      <c r="S4715" s="108"/>
      <c r="T4715" s="108"/>
      <c r="U4715" s="108"/>
      <c r="V4715" s="30">
        <f>J4715+U4715</f>
        <v>316200</v>
      </c>
      <c r="W4715" s="30">
        <f>V4715*P4715/100</f>
        <v>316200</v>
      </c>
      <c r="X4715" s="701"/>
      <c r="Y4715" s="632">
        <v>316200</v>
      </c>
      <c r="Z4715" s="86">
        <v>0.01</v>
      </c>
      <c r="AA4715" s="96">
        <f t="shared" si="3830"/>
        <v>31.62</v>
      </c>
    </row>
    <row r="4716" spans="1:27" s="87" customFormat="1" ht="25.15" customHeight="1">
      <c r="A4716" s="624">
        <v>2595</v>
      </c>
      <c r="B4716" s="96" t="s">
        <v>25</v>
      </c>
      <c r="C4716" s="54">
        <v>3366</v>
      </c>
      <c r="D4716" s="54">
        <v>22</v>
      </c>
      <c r="E4716" s="54">
        <v>2</v>
      </c>
      <c r="F4716" s="54">
        <v>7</v>
      </c>
      <c r="G4716" s="54">
        <v>1</v>
      </c>
      <c r="H4716" s="86">
        <v>9007</v>
      </c>
      <c r="I4716" s="86">
        <v>150</v>
      </c>
      <c r="J4716" s="86">
        <f>H4716*I4716</f>
        <v>1351050</v>
      </c>
      <c r="K4716" s="86"/>
      <c r="L4716" s="86"/>
      <c r="M4716" s="86"/>
      <c r="N4716" s="86"/>
      <c r="O4716" s="86"/>
      <c r="P4716" s="86">
        <v>100</v>
      </c>
      <c r="Q4716" s="108"/>
      <c r="R4716" s="108"/>
      <c r="S4716" s="108"/>
      <c r="T4716" s="108"/>
      <c r="U4716" s="108"/>
      <c r="V4716" s="30">
        <f>J4716+U4716</f>
        <v>1351050</v>
      </c>
      <c r="W4716" s="30">
        <f>V4716*P4716/100</f>
        <v>1351050</v>
      </c>
      <c r="X4716" s="701"/>
      <c r="Y4716" s="609">
        <v>1351050</v>
      </c>
      <c r="Z4716" s="86">
        <v>0.01</v>
      </c>
      <c r="AA4716" s="96">
        <f t="shared" si="3830"/>
        <v>135.10499999999999</v>
      </c>
    </row>
    <row r="4717" spans="1:27" s="88" customFormat="1" ht="25.15" customHeight="1">
      <c r="A4717" s="624">
        <v>2596</v>
      </c>
      <c r="B4717" s="96" t="s">
        <v>25</v>
      </c>
      <c r="C4717" s="54">
        <v>10283</v>
      </c>
      <c r="D4717" s="54">
        <v>11</v>
      </c>
      <c r="E4717" s="54">
        <v>3</v>
      </c>
      <c r="F4717" s="54">
        <v>42</v>
      </c>
      <c r="G4717" s="54">
        <v>1</v>
      </c>
      <c r="H4717" s="86">
        <v>4742</v>
      </c>
      <c r="I4717" s="86">
        <v>100</v>
      </c>
      <c r="J4717" s="86">
        <f>H4717*I4717</f>
        <v>474200</v>
      </c>
      <c r="K4717" s="86"/>
      <c r="L4717" s="86"/>
      <c r="M4717" s="86"/>
      <c r="N4717" s="86"/>
      <c r="O4717" s="86"/>
      <c r="P4717" s="86">
        <v>100</v>
      </c>
      <c r="Q4717" s="108"/>
      <c r="R4717" s="108"/>
      <c r="S4717" s="108"/>
      <c r="T4717" s="108"/>
      <c r="U4717" s="108"/>
      <c r="V4717" s="30">
        <f>J4717+U4717</f>
        <v>474200</v>
      </c>
      <c r="W4717" s="30">
        <f>V4717*P4717/100</f>
        <v>474200</v>
      </c>
      <c r="X4717" s="701"/>
      <c r="Y4717" s="632">
        <v>474200</v>
      </c>
      <c r="Z4717" s="86">
        <v>0.01</v>
      </c>
      <c r="AA4717" s="96">
        <f t="shared" si="3830"/>
        <v>47.42</v>
      </c>
    </row>
    <row r="4718" spans="1:27" s="88" customFormat="1" ht="25.15" customHeight="1">
      <c r="A4718" s="624">
        <v>2597</v>
      </c>
      <c r="B4718" s="96" t="s">
        <v>25</v>
      </c>
      <c r="C4718" s="54">
        <v>3372</v>
      </c>
      <c r="D4718" s="54">
        <v>3</v>
      </c>
      <c r="E4718" s="54">
        <v>3</v>
      </c>
      <c r="F4718" s="54">
        <v>26</v>
      </c>
      <c r="G4718" s="54">
        <v>1</v>
      </c>
      <c r="H4718" s="86">
        <v>1526</v>
      </c>
      <c r="I4718" s="86">
        <v>150</v>
      </c>
      <c r="J4718" s="86">
        <f t="shared" ref="J4718" si="3836">H4718*I4718</f>
        <v>228900</v>
      </c>
      <c r="K4718" s="86"/>
      <c r="L4718" s="86"/>
      <c r="M4718" s="86"/>
      <c r="N4718" s="86"/>
      <c r="O4718" s="86"/>
      <c r="P4718" s="86">
        <v>100</v>
      </c>
      <c r="Q4718" s="108"/>
      <c r="R4718" s="108"/>
      <c r="S4718" s="108"/>
      <c r="T4718" s="108"/>
      <c r="U4718" s="108"/>
      <c r="V4718" s="30">
        <f t="shared" ref="V4718" si="3837">J4718+U4718</f>
        <v>228900</v>
      </c>
      <c r="W4718" s="30">
        <f t="shared" ref="W4718" si="3838">V4718*P4718/100</f>
        <v>228900</v>
      </c>
      <c r="X4718" s="701"/>
      <c r="Y4718" s="112">
        <v>228900</v>
      </c>
      <c r="Z4718" s="86">
        <v>0.01</v>
      </c>
      <c r="AA4718" s="96">
        <f t="shared" si="3830"/>
        <v>22.89</v>
      </c>
    </row>
    <row r="4719" spans="1:27" s="87" customFormat="1" ht="25.15" customHeight="1">
      <c r="A4719" s="624">
        <v>2598</v>
      </c>
      <c r="B4719" s="96" t="s">
        <v>25</v>
      </c>
      <c r="C4719" s="54">
        <v>3515</v>
      </c>
      <c r="D4719" s="54">
        <v>10</v>
      </c>
      <c r="E4719" s="54">
        <v>3</v>
      </c>
      <c r="F4719" s="54">
        <v>14</v>
      </c>
      <c r="G4719" s="54">
        <v>1</v>
      </c>
      <c r="H4719" s="86">
        <v>4314</v>
      </c>
      <c r="I4719" s="86">
        <v>150</v>
      </c>
      <c r="J4719" s="86">
        <f>H4719*I4719</f>
        <v>647100</v>
      </c>
      <c r="K4719" s="86"/>
      <c r="L4719" s="86"/>
      <c r="M4719" s="86"/>
      <c r="N4719" s="86"/>
      <c r="O4719" s="86"/>
      <c r="P4719" s="86">
        <v>100</v>
      </c>
      <c r="Q4719" s="108"/>
      <c r="R4719" s="108"/>
      <c r="S4719" s="108"/>
      <c r="T4719" s="108"/>
      <c r="U4719" s="108"/>
      <c r="V4719" s="30">
        <f>J4719+U4719</f>
        <v>647100</v>
      </c>
      <c r="W4719" s="30">
        <f>V4719*P4719/100</f>
        <v>647100</v>
      </c>
      <c r="X4719" s="701"/>
      <c r="Y4719" s="632">
        <v>647100</v>
      </c>
      <c r="Z4719" s="86">
        <v>0.01</v>
      </c>
      <c r="AA4719" s="96">
        <f t="shared" si="3830"/>
        <v>64.709999999999994</v>
      </c>
    </row>
    <row r="4720" spans="1:27" s="644" customFormat="1" ht="25.15" customHeight="1">
      <c r="A4720" s="624">
        <v>2599</v>
      </c>
      <c r="B4720" s="96" t="s">
        <v>25</v>
      </c>
      <c r="C4720" s="54">
        <v>4336</v>
      </c>
      <c r="D4720" s="54">
        <v>3</v>
      </c>
      <c r="E4720" s="54">
        <v>3</v>
      </c>
      <c r="F4720" s="54">
        <v>96</v>
      </c>
      <c r="G4720" s="54">
        <v>1</v>
      </c>
      <c r="H4720" s="86">
        <v>1596</v>
      </c>
      <c r="I4720" s="86">
        <v>150</v>
      </c>
      <c r="J4720" s="86">
        <f t="shared" ref="J4720" si="3839">H4720*I4720</f>
        <v>239400</v>
      </c>
      <c r="K4720" s="86"/>
      <c r="L4720" s="86"/>
      <c r="M4720" s="86"/>
      <c r="N4720" s="86"/>
      <c r="O4720" s="86"/>
      <c r="P4720" s="86">
        <v>100</v>
      </c>
      <c r="Q4720" s="108"/>
      <c r="R4720" s="108"/>
      <c r="S4720" s="108"/>
      <c r="T4720" s="108"/>
      <c r="U4720" s="108"/>
      <c r="V4720" s="30">
        <f t="shared" ref="V4720" si="3840">J4720+U4720</f>
        <v>239400</v>
      </c>
      <c r="W4720" s="30">
        <f t="shared" ref="W4720" si="3841">V4720*P4720/100</f>
        <v>239400</v>
      </c>
      <c r="X4720" s="701"/>
      <c r="Y4720" s="112">
        <v>239400</v>
      </c>
      <c r="Z4720" s="86">
        <v>0.01</v>
      </c>
      <c r="AA4720" s="96">
        <f t="shared" si="3830"/>
        <v>23.94</v>
      </c>
    </row>
    <row r="4721" spans="1:27" s="97" customFormat="1" ht="25.15" customHeight="1">
      <c r="A4721" s="624">
        <v>2600</v>
      </c>
      <c r="B4721" s="96" t="s">
        <v>25</v>
      </c>
      <c r="C4721" s="54">
        <v>5562</v>
      </c>
      <c r="D4721" s="54">
        <v>14</v>
      </c>
      <c r="E4721" s="54">
        <v>0</v>
      </c>
      <c r="F4721" s="54">
        <v>83</v>
      </c>
      <c r="G4721" s="54">
        <v>1</v>
      </c>
      <c r="H4721" s="30">
        <v>5683</v>
      </c>
      <c r="I4721" s="86">
        <v>150</v>
      </c>
      <c r="J4721" s="30">
        <f>H4721*I4721</f>
        <v>852450</v>
      </c>
      <c r="K4721" s="86"/>
      <c r="L4721" s="86"/>
      <c r="M4721" s="86"/>
      <c r="N4721" s="86"/>
      <c r="O4721" s="86"/>
      <c r="P4721" s="86">
        <v>100</v>
      </c>
      <c r="Q4721" s="86"/>
      <c r="R4721" s="86"/>
      <c r="S4721" s="86"/>
      <c r="T4721" s="86"/>
      <c r="U4721" s="86"/>
      <c r="V4721" s="30">
        <f>J4721+U4721</f>
        <v>852450</v>
      </c>
      <c r="W4721" s="30">
        <f>V4721*P4721/100</f>
        <v>852450</v>
      </c>
      <c r="X4721" s="580"/>
      <c r="Y4721" s="98">
        <v>852450</v>
      </c>
      <c r="Z4721" s="86">
        <v>0.01</v>
      </c>
      <c r="AA4721" s="96">
        <f t="shared" si="3830"/>
        <v>85.245000000000005</v>
      </c>
    </row>
    <row r="4722" spans="1:27" s="97" customFormat="1" ht="25.15" customHeight="1">
      <c r="A4722" s="624">
        <v>2601</v>
      </c>
      <c r="B4722" s="96" t="s">
        <v>25</v>
      </c>
      <c r="C4722" s="54">
        <v>1948</v>
      </c>
      <c r="D4722" s="54">
        <v>10</v>
      </c>
      <c r="E4722" s="54">
        <v>1</v>
      </c>
      <c r="F4722" s="54">
        <v>55</v>
      </c>
      <c r="G4722" s="54">
        <v>1</v>
      </c>
      <c r="H4722" s="30">
        <v>4155</v>
      </c>
      <c r="I4722" s="86">
        <v>150</v>
      </c>
      <c r="J4722" s="30">
        <f t="shared" ref="J4722" si="3842">H4722*I4722</f>
        <v>623250</v>
      </c>
      <c r="K4722" s="86"/>
      <c r="L4722" s="86"/>
      <c r="M4722" s="86"/>
      <c r="N4722" s="86"/>
      <c r="O4722" s="86"/>
      <c r="P4722" s="86">
        <v>100</v>
      </c>
      <c r="Q4722" s="86"/>
      <c r="R4722" s="86"/>
      <c r="S4722" s="86"/>
      <c r="T4722" s="86"/>
      <c r="U4722" s="86"/>
      <c r="V4722" s="30">
        <f t="shared" ref="V4722" si="3843">J4722+U4722</f>
        <v>623250</v>
      </c>
      <c r="W4722" s="30">
        <f t="shared" ref="W4722" si="3844">V4722*P4722/100</f>
        <v>623250</v>
      </c>
      <c r="X4722" s="580"/>
      <c r="Y4722" s="30">
        <v>623250</v>
      </c>
      <c r="Z4722" s="86">
        <v>0.01</v>
      </c>
      <c r="AA4722" s="96">
        <f t="shared" si="3830"/>
        <v>62.325000000000003</v>
      </c>
    </row>
    <row r="4723" spans="1:27" s="316" customFormat="1" ht="25.15" customHeight="1">
      <c r="A4723" s="624">
        <v>2602</v>
      </c>
      <c r="B4723" s="96" t="s">
        <v>25</v>
      </c>
      <c r="C4723" s="54">
        <v>3374</v>
      </c>
      <c r="D4723" s="54">
        <v>5</v>
      </c>
      <c r="E4723" s="54">
        <v>1</v>
      </c>
      <c r="F4723" s="54">
        <v>1</v>
      </c>
      <c r="G4723" s="54">
        <v>1</v>
      </c>
      <c r="H4723" s="30">
        <v>2101</v>
      </c>
      <c r="I4723" s="86">
        <v>100</v>
      </c>
      <c r="J4723" s="30">
        <f>H4723*I4723</f>
        <v>210100</v>
      </c>
      <c r="K4723" s="86"/>
      <c r="L4723" s="86"/>
      <c r="M4723" s="86"/>
      <c r="N4723" s="86"/>
      <c r="O4723" s="86"/>
      <c r="P4723" s="86">
        <v>100</v>
      </c>
      <c r="Q4723" s="86"/>
      <c r="R4723" s="86"/>
      <c r="S4723" s="86"/>
      <c r="T4723" s="86"/>
      <c r="U4723" s="86"/>
      <c r="V4723" s="30">
        <f>J4723+U4723</f>
        <v>210100</v>
      </c>
      <c r="W4723" s="30">
        <f>V4723*P4723/100</f>
        <v>210100</v>
      </c>
      <c r="X4723" s="580"/>
      <c r="Y4723" s="98">
        <v>210100</v>
      </c>
      <c r="Z4723" s="86">
        <v>0.01</v>
      </c>
      <c r="AA4723" s="96">
        <f t="shared" si="3830"/>
        <v>21.01</v>
      </c>
    </row>
    <row r="4724" spans="1:27" s="316" customFormat="1" ht="25.15" customHeight="1">
      <c r="A4724" s="624">
        <v>2603</v>
      </c>
      <c r="B4724" s="96" t="s">
        <v>25</v>
      </c>
      <c r="C4724" s="54">
        <v>3470</v>
      </c>
      <c r="D4724" s="54">
        <v>5</v>
      </c>
      <c r="E4724" s="54">
        <v>2</v>
      </c>
      <c r="F4724" s="54">
        <v>27</v>
      </c>
      <c r="G4724" s="54">
        <v>1</v>
      </c>
      <c r="H4724" s="30">
        <v>2227</v>
      </c>
      <c r="I4724" s="86">
        <v>150</v>
      </c>
      <c r="J4724" s="30">
        <f t="shared" ref="J4724:J4725" si="3845">H4724*I4724</f>
        <v>334050</v>
      </c>
      <c r="K4724" s="86"/>
      <c r="L4724" s="86"/>
      <c r="M4724" s="86"/>
      <c r="N4724" s="86"/>
      <c r="O4724" s="86"/>
      <c r="P4724" s="86">
        <v>100</v>
      </c>
      <c r="Q4724" s="86"/>
      <c r="R4724" s="86"/>
      <c r="S4724" s="86"/>
      <c r="T4724" s="86"/>
      <c r="U4724" s="86"/>
      <c r="V4724" s="30">
        <f t="shared" ref="V4724:V4725" si="3846">J4724+U4724</f>
        <v>334050</v>
      </c>
      <c r="W4724" s="30">
        <f t="shared" ref="W4724:W4725" si="3847">V4724*P4724/100</f>
        <v>334050</v>
      </c>
      <c r="X4724" s="580"/>
      <c r="Y4724" s="30">
        <v>334050</v>
      </c>
      <c r="Z4724" s="86">
        <v>0.01</v>
      </c>
      <c r="AA4724" s="96">
        <f t="shared" si="3830"/>
        <v>33.405000000000001</v>
      </c>
    </row>
    <row r="4725" spans="1:27" s="87" customFormat="1" ht="25.15" customHeight="1">
      <c r="A4725" s="624">
        <v>2604</v>
      </c>
      <c r="B4725" s="96" t="s">
        <v>25</v>
      </c>
      <c r="C4725" s="54">
        <v>3478</v>
      </c>
      <c r="D4725" s="54">
        <v>18</v>
      </c>
      <c r="E4725" s="54">
        <v>3</v>
      </c>
      <c r="F4725" s="54">
        <v>96</v>
      </c>
      <c r="G4725" s="54">
        <v>1</v>
      </c>
      <c r="H4725" s="30">
        <v>7596</v>
      </c>
      <c r="I4725" s="86">
        <v>150</v>
      </c>
      <c r="J4725" s="31">
        <f t="shared" si="3845"/>
        <v>1139400</v>
      </c>
      <c r="K4725" s="86"/>
      <c r="L4725" s="86"/>
      <c r="M4725" s="86"/>
      <c r="N4725" s="86"/>
      <c r="O4725" s="86"/>
      <c r="P4725" s="86">
        <v>100</v>
      </c>
      <c r="Q4725" s="86"/>
      <c r="R4725" s="86"/>
      <c r="S4725" s="86"/>
      <c r="T4725" s="86"/>
      <c r="U4725" s="86"/>
      <c r="V4725" s="30">
        <f t="shared" si="3846"/>
        <v>1139400</v>
      </c>
      <c r="W4725" s="30">
        <f t="shared" si="3847"/>
        <v>1139400</v>
      </c>
      <c r="X4725" s="580"/>
      <c r="Y4725" s="274">
        <v>1139400</v>
      </c>
      <c r="Z4725" s="86">
        <v>0.01</v>
      </c>
      <c r="AA4725" s="96">
        <f t="shared" si="3830"/>
        <v>113.94</v>
      </c>
    </row>
    <row r="4726" spans="1:27" s="88" customFormat="1" ht="25.15" customHeight="1">
      <c r="A4726" s="624">
        <v>2605</v>
      </c>
      <c r="B4726" s="96" t="s">
        <v>25</v>
      </c>
      <c r="C4726" s="54">
        <v>3300</v>
      </c>
      <c r="D4726" s="54">
        <v>13</v>
      </c>
      <c r="E4726" s="54">
        <v>0</v>
      </c>
      <c r="F4726" s="54">
        <v>86</v>
      </c>
      <c r="G4726" s="54">
        <v>1</v>
      </c>
      <c r="H4726" s="30">
        <v>5286</v>
      </c>
      <c r="I4726" s="86">
        <v>150</v>
      </c>
      <c r="J4726" s="30">
        <f>H4726*I4726</f>
        <v>792900</v>
      </c>
      <c r="K4726" s="86"/>
      <c r="L4726" s="86"/>
      <c r="M4726" s="86"/>
      <c r="N4726" s="86"/>
      <c r="O4726" s="86"/>
      <c r="P4726" s="86">
        <v>100</v>
      </c>
      <c r="Q4726" s="86"/>
      <c r="R4726" s="86"/>
      <c r="S4726" s="86"/>
      <c r="T4726" s="86"/>
      <c r="U4726" s="86"/>
      <c r="V4726" s="30">
        <f>J4726+U4726</f>
        <v>792900</v>
      </c>
      <c r="W4726" s="30">
        <f>V4726*P4726/100</f>
        <v>792900</v>
      </c>
      <c r="X4726" s="580"/>
      <c r="Y4726" s="98">
        <v>792900</v>
      </c>
      <c r="Z4726" s="86">
        <v>0.01</v>
      </c>
      <c r="AA4726" s="96">
        <f t="shared" si="3830"/>
        <v>79.290000000000006</v>
      </c>
    </row>
    <row r="4727" spans="1:27" s="88" customFormat="1" ht="25.15" customHeight="1">
      <c r="A4727" s="624">
        <v>2606</v>
      </c>
      <c r="B4727" s="96" t="s">
        <v>25</v>
      </c>
      <c r="C4727" s="54">
        <v>3289</v>
      </c>
      <c r="D4727" s="54">
        <v>14</v>
      </c>
      <c r="E4727" s="54">
        <v>1</v>
      </c>
      <c r="F4727" s="54">
        <v>53</v>
      </c>
      <c r="G4727" s="54">
        <v>1</v>
      </c>
      <c r="H4727" s="30">
        <v>5753</v>
      </c>
      <c r="I4727" s="86">
        <v>150</v>
      </c>
      <c r="J4727" s="30">
        <f t="shared" ref="J4727" si="3848">H4727*I4727</f>
        <v>862950</v>
      </c>
      <c r="K4727" s="86"/>
      <c r="L4727" s="86"/>
      <c r="M4727" s="86"/>
      <c r="N4727" s="86"/>
      <c r="O4727" s="86"/>
      <c r="P4727" s="86">
        <v>100</v>
      </c>
      <c r="Q4727" s="86"/>
      <c r="R4727" s="86"/>
      <c r="S4727" s="86"/>
      <c r="T4727" s="86"/>
      <c r="U4727" s="86"/>
      <c r="V4727" s="30">
        <f t="shared" ref="V4727" si="3849">J4727+U4727</f>
        <v>862950</v>
      </c>
      <c r="W4727" s="30">
        <f t="shared" ref="W4727" si="3850">V4727*P4727/100</f>
        <v>862950</v>
      </c>
      <c r="X4727" s="580"/>
      <c r="Y4727" s="30">
        <v>862950</v>
      </c>
      <c r="Z4727" s="86">
        <v>0.01</v>
      </c>
      <c r="AA4727" s="96">
        <f t="shared" si="3830"/>
        <v>86.295000000000002</v>
      </c>
    </row>
    <row r="4728" spans="1:27" s="97" customFormat="1" ht="25.15" customHeight="1">
      <c r="A4728" s="624">
        <v>2607</v>
      </c>
      <c r="B4728" s="96" t="s">
        <v>25</v>
      </c>
      <c r="C4728" s="54">
        <v>7001</v>
      </c>
      <c r="D4728" s="54">
        <v>10</v>
      </c>
      <c r="E4728" s="54">
        <v>0</v>
      </c>
      <c r="F4728" s="54">
        <v>95</v>
      </c>
      <c r="G4728" s="54">
        <v>1</v>
      </c>
      <c r="H4728" s="30">
        <v>4095</v>
      </c>
      <c r="I4728" s="86">
        <v>150</v>
      </c>
      <c r="J4728" s="30">
        <f>H4728*I4728</f>
        <v>614250</v>
      </c>
      <c r="K4728" s="86"/>
      <c r="L4728" s="86"/>
      <c r="M4728" s="86"/>
      <c r="N4728" s="86"/>
      <c r="O4728" s="86"/>
      <c r="P4728" s="86">
        <v>100</v>
      </c>
      <c r="Q4728" s="86"/>
      <c r="R4728" s="86"/>
      <c r="S4728" s="86"/>
      <c r="T4728" s="86"/>
      <c r="U4728" s="86"/>
      <c r="V4728" s="112">
        <f>J4728+U4728</f>
        <v>614250</v>
      </c>
      <c r="W4728" s="112">
        <f>V4728*P4728/100</f>
        <v>614250</v>
      </c>
      <c r="X4728" s="112"/>
      <c r="Y4728" s="632">
        <v>614250</v>
      </c>
      <c r="Z4728" s="86">
        <v>0.01</v>
      </c>
      <c r="AA4728" s="96">
        <f t="shared" si="3830"/>
        <v>61.424999999999997</v>
      </c>
    </row>
    <row r="4729" spans="1:27" s="97" customFormat="1" ht="25.15" customHeight="1">
      <c r="A4729" s="624">
        <v>2608</v>
      </c>
      <c r="B4729" s="96" t="s">
        <v>25</v>
      </c>
      <c r="C4729" s="54">
        <v>5327</v>
      </c>
      <c r="D4729" s="54">
        <v>11</v>
      </c>
      <c r="E4729" s="54">
        <v>0</v>
      </c>
      <c r="F4729" s="54">
        <v>16</v>
      </c>
      <c r="G4729" s="54">
        <v>1</v>
      </c>
      <c r="H4729" s="30">
        <v>4416</v>
      </c>
      <c r="I4729" s="86">
        <v>150</v>
      </c>
      <c r="J4729" s="30">
        <f t="shared" ref="J4729" si="3851">H4729*I4729</f>
        <v>662400</v>
      </c>
      <c r="K4729" s="86"/>
      <c r="L4729" s="86"/>
      <c r="M4729" s="86"/>
      <c r="N4729" s="86"/>
      <c r="O4729" s="86"/>
      <c r="P4729" s="86">
        <v>100</v>
      </c>
      <c r="Q4729" s="86"/>
      <c r="R4729" s="86"/>
      <c r="S4729" s="86"/>
      <c r="T4729" s="86"/>
      <c r="U4729" s="86"/>
      <c r="V4729" s="112">
        <f t="shared" ref="V4729" si="3852">J4729+U4729</f>
        <v>662400</v>
      </c>
      <c r="W4729" s="112">
        <f t="shared" ref="W4729" si="3853">V4729*P4729/100</f>
        <v>662400</v>
      </c>
      <c r="X4729" s="112"/>
      <c r="Y4729" s="112">
        <v>662400</v>
      </c>
      <c r="Z4729" s="86">
        <v>0.01</v>
      </c>
      <c r="AA4729" s="96">
        <f t="shared" si="3830"/>
        <v>66.239999999999995</v>
      </c>
    </row>
    <row r="4730" spans="1:27" s="316" customFormat="1" ht="25.15" customHeight="1">
      <c r="A4730" s="624">
        <v>2609</v>
      </c>
      <c r="B4730" s="96" t="s">
        <v>25</v>
      </c>
      <c r="C4730" s="54">
        <v>3328</v>
      </c>
      <c r="D4730" s="54">
        <v>16</v>
      </c>
      <c r="E4730" s="54">
        <v>3</v>
      </c>
      <c r="F4730" s="54">
        <v>49</v>
      </c>
      <c r="G4730" s="54">
        <v>1</v>
      </c>
      <c r="H4730" s="30">
        <v>6749</v>
      </c>
      <c r="I4730" s="86">
        <v>150</v>
      </c>
      <c r="J4730" s="31">
        <f>H4730*I4730</f>
        <v>1012350</v>
      </c>
      <c r="K4730" s="86"/>
      <c r="L4730" s="86"/>
      <c r="M4730" s="86"/>
      <c r="N4730" s="86"/>
      <c r="O4730" s="86"/>
      <c r="P4730" s="86">
        <v>100</v>
      </c>
      <c r="Q4730" s="86"/>
      <c r="R4730" s="86"/>
      <c r="S4730" s="86"/>
      <c r="T4730" s="86"/>
      <c r="U4730" s="86"/>
      <c r="V4730" s="112">
        <f>J4730+U4730</f>
        <v>1012350</v>
      </c>
      <c r="W4730" s="112">
        <f>V4730*P4730/100</f>
        <v>1012350</v>
      </c>
      <c r="X4730" s="112"/>
      <c r="Y4730" s="609">
        <v>1012350</v>
      </c>
      <c r="Z4730" s="86">
        <v>0.01</v>
      </c>
      <c r="AA4730" s="96">
        <f t="shared" si="3830"/>
        <v>101.235</v>
      </c>
    </row>
    <row r="4731" spans="1:27" s="316" customFormat="1" ht="25.15" customHeight="1">
      <c r="A4731" s="624">
        <v>2610</v>
      </c>
      <c r="B4731" s="96" t="s">
        <v>25</v>
      </c>
      <c r="C4731" s="54">
        <v>7157</v>
      </c>
      <c r="D4731" s="54">
        <v>7</v>
      </c>
      <c r="E4731" s="54">
        <v>2</v>
      </c>
      <c r="F4731" s="54">
        <v>51</v>
      </c>
      <c r="G4731" s="54">
        <v>1</v>
      </c>
      <c r="H4731" s="30">
        <v>3051</v>
      </c>
      <c r="I4731" s="86">
        <v>100</v>
      </c>
      <c r="J4731" s="30">
        <f>H4731*I4731</f>
        <v>305100</v>
      </c>
      <c r="K4731" s="86"/>
      <c r="L4731" s="86"/>
      <c r="M4731" s="86"/>
      <c r="N4731" s="86"/>
      <c r="O4731" s="86"/>
      <c r="P4731" s="86">
        <v>100</v>
      </c>
      <c r="Q4731" s="86"/>
      <c r="R4731" s="86"/>
      <c r="S4731" s="86"/>
      <c r="T4731" s="86"/>
      <c r="U4731" s="86"/>
      <c r="V4731" s="112">
        <f>J4731+U4731</f>
        <v>305100</v>
      </c>
      <c r="W4731" s="112">
        <f>V4731*P4731/100</f>
        <v>305100</v>
      </c>
      <c r="X4731" s="112"/>
      <c r="Y4731" s="632">
        <v>305100</v>
      </c>
      <c r="Z4731" s="86">
        <v>0.01</v>
      </c>
      <c r="AA4731" s="96">
        <f t="shared" si="3830"/>
        <v>30.51</v>
      </c>
    </row>
    <row r="4732" spans="1:27" s="87" customFormat="1" ht="25.15" customHeight="1">
      <c r="A4732" s="624">
        <v>2611</v>
      </c>
      <c r="B4732" s="96" t="s">
        <v>25</v>
      </c>
      <c r="C4732" s="54">
        <v>3471</v>
      </c>
      <c r="D4732" s="54">
        <v>19</v>
      </c>
      <c r="E4732" s="54">
        <v>1</v>
      </c>
      <c r="F4732" s="54">
        <v>57</v>
      </c>
      <c r="G4732" s="54">
        <v>1</v>
      </c>
      <c r="H4732" s="30">
        <v>7757</v>
      </c>
      <c r="I4732" s="86">
        <v>150</v>
      </c>
      <c r="J4732" s="109">
        <f>H4732*I4732</f>
        <v>1163550</v>
      </c>
      <c r="K4732" s="86"/>
      <c r="L4732" s="86"/>
      <c r="M4732" s="86"/>
      <c r="N4732" s="86"/>
      <c r="O4732" s="86"/>
      <c r="P4732" s="86">
        <v>100</v>
      </c>
      <c r="Q4732" s="86"/>
      <c r="R4732" s="86"/>
      <c r="S4732" s="86"/>
      <c r="T4732" s="86"/>
      <c r="U4732" s="86"/>
      <c r="V4732" s="112">
        <f>J4732+U4732</f>
        <v>1163550</v>
      </c>
      <c r="W4732" s="112">
        <f>V4732*P4732/100</f>
        <v>1163550</v>
      </c>
      <c r="X4732" s="112"/>
      <c r="Y4732" s="609">
        <v>1163550</v>
      </c>
      <c r="Z4732" s="86">
        <v>0.01</v>
      </c>
      <c r="AA4732" s="96">
        <f t="shared" si="3830"/>
        <v>116.355</v>
      </c>
    </row>
    <row r="4733" spans="1:27" s="97" customFormat="1" ht="25.15" customHeight="1">
      <c r="A4733" s="624">
        <v>2612</v>
      </c>
      <c r="B4733" s="96" t="s">
        <v>25</v>
      </c>
      <c r="C4733" s="54">
        <v>3244</v>
      </c>
      <c r="D4733" s="54">
        <v>3</v>
      </c>
      <c r="E4733" s="54">
        <v>0</v>
      </c>
      <c r="F4733" s="54">
        <v>65</v>
      </c>
      <c r="G4733" s="54">
        <v>1</v>
      </c>
      <c r="H4733" s="30">
        <v>1265</v>
      </c>
      <c r="I4733" s="86">
        <v>100</v>
      </c>
      <c r="J4733" s="30">
        <f>H4733*I4733</f>
        <v>126500</v>
      </c>
      <c r="K4733" s="86"/>
      <c r="L4733" s="86"/>
      <c r="M4733" s="86"/>
      <c r="N4733" s="86"/>
      <c r="O4733" s="86"/>
      <c r="P4733" s="86">
        <v>100</v>
      </c>
      <c r="Q4733" s="86"/>
      <c r="R4733" s="86"/>
      <c r="S4733" s="86"/>
      <c r="T4733" s="86"/>
      <c r="U4733" s="86"/>
      <c r="V4733" s="112">
        <f>J4733+U4733</f>
        <v>126500</v>
      </c>
      <c r="W4733" s="112">
        <f>V4733*P4733/100</f>
        <v>126500</v>
      </c>
      <c r="X4733" s="112"/>
      <c r="Y4733" s="632">
        <v>126500</v>
      </c>
      <c r="Z4733" s="86">
        <v>0.01</v>
      </c>
      <c r="AA4733" s="96">
        <f t="shared" si="3830"/>
        <v>12.65</v>
      </c>
    </row>
    <row r="4734" spans="1:27" s="97" customFormat="1" ht="25.15" customHeight="1">
      <c r="A4734" s="624">
        <v>2613</v>
      </c>
      <c r="B4734" s="96" t="s">
        <v>25</v>
      </c>
      <c r="C4734" s="54">
        <v>3620</v>
      </c>
      <c r="D4734" s="54">
        <v>5</v>
      </c>
      <c r="E4734" s="54">
        <v>2</v>
      </c>
      <c r="F4734" s="54">
        <v>62</v>
      </c>
      <c r="G4734" s="54">
        <v>1</v>
      </c>
      <c r="H4734" s="30">
        <v>2262</v>
      </c>
      <c r="I4734" s="86">
        <v>150</v>
      </c>
      <c r="J4734" s="30">
        <f t="shared" ref="J4734:J4736" si="3854">H4734*I4734</f>
        <v>339300</v>
      </c>
      <c r="K4734" s="86"/>
      <c r="L4734" s="86"/>
      <c r="M4734" s="86"/>
      <c r="N4734" s="86"/>
      <c r="O4734" s="86"/>
      <c r="P4734" s="86">
        <v>100</v>
      </c>
      <c r="Q4734" s="86"/>
      <c r="R4734" s="86"/>
      <c r="S4734" s="86"/>
      <c r="T4734" s="86"/>
      <c r="U4734" s="86"/>
      <c r="V4734" s="112">
        <f t="shared" ref="V4734:V4736" si="3855">J4734+U4734</f>
        <v>339300</v>
      </c>
      <c r="W4734" s="112">
        <f t="shared" ref="W4734:W4736" si="3856">V4734*P4734/100</f>
        <v>339300</v>
      </c>
      <c r="X4734" s="112"/>
      <c r="Y4734" s="112">
        <v>339300</v>
      </c>
      <c r="Z4734" s="86">
        <v>0.01</v>
      </c>
      <c r="AA4734" s="96">
        <f t="shared" si="3830"/>
        <v>33.93</v>
      </c>
    </row>
    <row r="4735" spans="1:27" s="316" customFormat="1" ht="25.15" customHeight="1">
      <c r="A4735" s="624">
        <v>2614</v>
      </c>
      <c r="B4735" s="96" t="s">
        <v>25</v>
      </c>
      <c r="C4735" s="54">
        <v>3283</v>
      </c>
      <c r="D4735" s="54">
        <v>3</v>
      </c>
      <c r="E4735" s="54">
        <v>0</v>
      </c>
      <c r="F4735" s="54">
        <v>23</v>
      </c>
      <c r="G4735" s="54">
        <v>1</v>
      </c>
      <c r="H4735" s="30">
        <v>1223</v>
      </c>
      <c r="I4735" s="86">
        <v>100</v>
      </c>
      <c r="J4735" s="30">
        <f t="shared" si="3854"/>
        <v>122300</v>
      </c>
      <c r="K4735" s="86"/>
      <c r="L4735" s="86"/>
      <c r="M4735" s="86"/>
      <c r="N4735" s="86"/>
      <c r="O4735" s="86"/>
      <c r="P4735" s="86">
        <v>100</v>
      </c>
      <c r="Q4735" s="86"/>
      <c r="R4735" s="86"/>
      <c r="S4735" s="86"/>
      <c r="T4735" s="86"/>
      <c r="U4735" s="86"/>
      <c r="V4735" s="112">
        <f t="shared" si="3855"/>
        <v>122300</v>
      </c>
      <c r="W4735" s="112">
        <f t="shared" si="3856"/>
        <v>122300</v>
      </c>
      <c r="X4735" s="112"/>
      <c r="Y4735" s="112">
        <v>122300</v>
      </c>
      <c r="Z4735" s="86">
        <v>0.01</v>
      </c>
      <c r="AA4735" s="96">
        <f t="shared" si="3830"/>
        <v>12.23</v>
      </c>
    </row>
    <row r="4736" spans="1:27" s="316" customFormat="1" ht="25.15" customHeight="1">
      <c r="A4736" s="624">
        <v>2615</v>
      </c>
      <c r="B4736" s="96" t="s">
        <v>25</v>
      </c>
      <c r="C4736" s="54">
        <v>3619</v>
      </c>
      <c r="D4736" s="54">
        <v>2</v>
      </c>
      <c r="E4736" s="54">
        <v>1</v>
      </c>
      <c r="F4736" s="54">
        <v>92</v>
      </c>
      <c r="G4736" s="54">
        <v>1</v>
      </c>
      <c r="H4736" s="30">
        <v>992</v>
      </c>
      <c r="I4736" s="86">
        <v>150</v>
      </c>
      <c r="J4736" s="30">
        <f t="shared" si="3854"/>
        <v>148800</v>
      </c>
      <c r="K4736" s="86"/>
      <c r="L4736" s="86"/>
      <c r="M4736" s="86"/>
      <c r="N4736" s="86"/>
      <c r="O4736" s="86"/>
      <c r="P4736" s="86">
        <v>100</v>
      </c>
      <c r="Q4736" s="86"/>
      <c r="R4736" s="86"/>
      <c r="S4736" s="86"/>
      <c r="T4736" s="86"/>
      <c r="U4736" s="86"/>
      <c r="V4736" s="112">
        <f t="shared" si="3855"/>
        <v>148800</v>
      </c>
      <c r="W4736" s="112">
        <f t="shared" si="3856"/>
        <v>148800</v>
      </c>
      <c r="X4736" s="112"/>
      <c r="Y4736" s="112">
        <v>148800</v>
      </c>
      <c r="Z4736" s="86">
        <v>0.01</v>
      </c>
      <c r="AA4736" s="96">
        <f t="shared" si="3830"/>
        <v>14.88</v>
      </c>
    </row>
    <row r="4737" spans="1:27" s="97" customFormat="1" ht="25.15" customHeight="1">
      <c r="A4737" s="624">
        <v>2616</v>
      </c>
      <c r="B4737" s="96" t="s">
        <v>25</v>
      </c>
      <c r="C4737" s="54">
        <v>7168</v>
      </c>
      <c r="D4737" s="54">
        <v>9</v>
      </c>
      <c r="E4737" s="54">
        <v>0</v>
      </c>
      <c r="F4737" s="54">
        <v>35</v>
      </c>
      <c r="G4737" s="54">
        <v>1</v>
      </c>
      <c r="H4737" s="30">
        <v>3635</v>
      </c>
      <c r="I4737" s="86">
        <v>150</v>
      </c>
      <c r="J4737" s="30">
        <f>H4737*I4737</f>
        <v>545250</v>
      </c>
      <c r="K4737" s="86"/>
      <c r="L4737" s="86"/>
      <c r="M4737" s="86"/>
      <c r="N4737" s="86"/>
      <c r="O4737" s="86"/>
      <c r="P4737" s="86">
        <v>100</v>
      </c>
      <c r="Q4737" s="86"/>
      <c r="R4737" s="86"/>
      <c r="S4737" s="86"/>
      <c r="T4737" s="86"/>
      <c r="U4737" s="86"/>
      <c r="V4737" s="112">
        <f>J4737+U4737</f>
        <v>545250</v>
      </c>
      <c r="W4737" s="112">
        <f>V4737*P4737/100</f>
        <v>545250</v>
      </c>
      <c r="X4737" s="112"/>
      <c r="Y4737" s="632">
        <v>545250</v>
      </c>
      <c r="Z4737" s="86">
        <v>0.01</v>
      </c>
      <c r="AA4737" s="96">
        <f t="shared" si="3830"/>
        <v>54.524999999999999</v>
      </c>
    </row>
    <row r="4738" spans="1:27" s="88" customFormat="1" ht="25.15" customHeight="1">
      <c r="A4738" s="624">
        <v>2617</v>
      </c>
      <c r="B4738" s="96" t="s">
        <v>24</v>
      </c>
      <c r="C4738" s="54">
        <v>44621</v>
      </c>
      <c r="D4738" s="54">
        <v>0</v>
      </c>
      <c r="E4738" s="54">
        <v>0</v>
      </c>
      <c r="F4738" s="54">
        <v>57</v>
      </c>
      <c r="G4738" s="54">
        <v>1</v>
      </c>
      <c r="H4738" s="30">
        <v>57</v>
      </c>
      <c r="I4738" s="86">
        <v>400</v>
      </c>
      <c r="J4738" s="30">
        <f>H4738*I4738</f>
        <v>22800</v>
      </c>
      <c r="K4738" s="86"/>
      <c r="L4738" s="86"/>
      <c r="M4738" s="86"/>
      <c r="N4738" s="86"/>
      <c r="O4738" s="86"/>
      <c r="P4738" s="86">
        <v>100</v>
      </c>
      <c r="Q4738" s="86"/>
      <c r="R4738" s="86"/>
      <c r="S4738" s="86"/>
      <c r="T4738" s="86"/>
      <c r="U4738" s="86"/>
      <c r="V4738" s="112">
        <f>J4738+U4738</f>
        <v>22800</v>
      </c>
      <c r="W4738" s="112">
        <f>V4738*P4738/100</f>
        <v>22800</v>
      </c>
      <c r="X4738" s="112" t="s">
        <v>61</v>
      </c>
      <c r="Y4738" s="632">
        <v>0</v>
      </c>
      <c r="Z4738" s="86">
        <v>0</v>
      </c>
      <c r="AA4738" s="96">
        <v>0</v>
      </c>
    </row>
    <row r="4739" spans="1:27" s="97" customFormat="1" ht="25.15" customHeight="1">
      <c r="A4739" s="624">
        <v>2618</v>
      </c>
      <c r="B4739" s="96" t="s">
        <v>25</v>
      </c>
      <c r="C4739" s="54">
        <v>2023</v>
      </c>
      <c r="D4739" s="54">
        <v>13</v>
      </c>
      <c r="E4739" s="54">
        <v>2</v>
      </c>
      <c r="F4739" s="54">
        <v>96</v>
      </c>
      <c r="G4739" s="54">
        <v>1</v>
      </c>
      <c r="H4739" s="30">
        <v>5496</v>
      </c>
      <c r="I4739" s="86">
        <v>100</v>
      </c>
      <c r="J4739" s="30">
        <f>H4739*I4739</f>
        <v>549600</v>
      </c>
      <c r="K4739" s="86"/>
      <c r="L4739" s="86"/>
      <c r="M4739" s="86"/>
      <c r="N4739" s="86"/>
      <c r="O4739" s="86"/>
      <c r="P4739" s="86">
        <v>100</v>
      </c>
      <c r="Q4739" s="86"/>
      <c r="R4739" s="86"/>
      <c r="S4739" s="86"/>
      <c r="T4739" s="86"/>
      <c r="U4739" s="86"/>
      <c r="V4739" s="30">
        <f>J4739+U4739</f>
        <v>549600</v>
      </c>
      <c r="W4739" s="30">
        <f>V4739*P4739/100</f>
        <v>549600</v>
      </c>
      <c r="X4739" s="580"/>
      <c r="Y4739" s="98">
        <v>549600</v>
      </c>
      <c r="Z4739" s="86">
        <v>0.01</v>
      </c>
      <c r="AA4739" s="96">
        <f t="shared" ref="AA4739:AA4750" si="3857">Y4739*Z4739/100</f>
        <v>54.96</v>
      </c>
    </row>
    <row r="4740" spans="1:27" s="316" customFormat="1" ht="25.15" customHeight="1">
      <c r="A4740" s="624">
        <v>2619</v>
      </c>
      <c r="B4740" s="96" t="s">
        <v>25</v>
      </c>
      <c r="C4740" s="54">
        <v>3518</v>
      </c>
      <c r="D4740" s="54">
        <v>16</v>
      </c>
      <c r="E4740" s="54">
        <v>2</v>
      </c>
      <c r="F4740" s="54">
        <v>72</v>
      </c>
      <c r="G4740" s="54">
        <v>1</v>
      </c>
      <c r="H4740" s="30">
        <v>6672</v>
      </c>
      <c r="I4740" s="86">
        <v>100</v>
      </c>
      <c r="J4740" s="30">
        <f t="shared" ref="J4740:J4743" si="3858">H4740*I4740</f>
        <v>667200</v>
      </c>
      <c r="K4740" s="86"/>
      <c r="L4740" s="86"/>
      <c r="M4740" s="86"/>
      <c r="N4740" s="86"/>
      <c r="O4740" s="86"/>
      <c r="P4740" s="86">
        <v>100</v>
      </c>
      <c r="Q4740" s="86"/>
      <c r="R4740" s="86"/>
      <c r="S4740" s="86"/>
      <c r="T4740" s="86"/>
      <c r="U4740" s="86"/>
      <c r="V4740" s="30">
        <f t="shared" ref="V4740:V4743" si="3859">J4740+U4740</f>
        <v>667200</v>
      </c>
      <c r="W4740" s="30">
        <f t="shared" ref="W4740:W4743" si="3860">V4740*P4740/100</f>
        <v>667200</v>
      </c>
      <c r="X4740" s="580"/>
      <c r="Y4740" s="30">
        <v>667200</v>
      </c>
      <c r="Z4740" s="86">
        <v>0.01</v>
      </c>
      <c r="AA4740" s="96">
        <f t="shared" si="3857"/>
        <v>66.72</v>
      </c>
    </row>
    <row r="4741" spans="1:27" s="316" customFormat="1" ht="25.15" customHeight="1">
      <c r="A4741" s="624">
        <v>2620</v>
      </c>
      <c r="B4741" s="96" t="s">
        <v>25</v>
      </c>
      <c r="C4741" s="54">
        <v>4317</v>
      </c>
      <c r="D4741" s="54">
        <v>6</v>
      </c>
      <c r="E4741" s="54">
        <v>0</v>
      </c>
      <c r="F4741" s="54">
        <v>0</v>
      </c>
      <c r="G4741" s="54">
        <v>1</v>
      </c>
      <c r="H4741" s="30">
        <v>2400</v>
      </c>
      <c r="I4741" s="86">
        <v>100</v>
      </c>
      <c r="J4741" s="30">
        <f t="shared" si="3858"/>
        <v>240000</v>
      </c>
      <c r="K4741" s="86"/>
      <c r="L4741" s="86"/>
      <c r="M4741" s="86"/>
      <c r="N4741" s="86"/>
      <c r="O4741" s="86"/>
      <c r="P4741" s="86">
        <v>100</v>
      </c>
      <c r="Q4741" s="86"/>
      <c r="R4741" s="86"/>
      <c r="S4741" s="86"/>
      <c r="T4741" s="86"/>
      <c r="U4741" s="86"/>
      <c r="V4741" s="30">
        <f t="shared" si="3859"/>
        <v>240000</v>
      </c>
      <c r="W4741" s="30">
        <f t="shared" si="3860"/>
        <v>240000</v>
      </c>
      <c r="X4741" s="580"/>
      <c r="Y4741" s="30">
        <v>240000</v>
      </c>
      <c r="Z4741" s="86">
        <v>0.01</v>
      </c>
      <c r="AA4741" s="96">
        <f t="shared" si="3857"/>
        <v>24</v>
      </c>
    </row>
    <row r="4742" spans="1:27" s="97" customFormat="1" ht="25.15" customHeight="1">
      <c r="A4742" s="624">
        <v>2621</v>
      </c>
      <c r="B4742" s="96" t="s">
        <v>104</v>
      </c>
      <c r="C4742" s="54"/>
      <c r="D4742" s="54">
        <v>8</v>
      </c>
      <c r="E4742" s="54">
        <v>0</v>
      </c>
      <c r="F4742" s="54">
        <v>40</v>
      </c>
      <c r="G4742" s="54">
        <v>1</v>
      </c>
      <c r="H4742" s="30">
        <v>1240</v>
      </c>
      <c r="I4742" s="86">
        <v>100</v>
      </c>
      <c r="J4742" s="30">
        <f t="shared" si="3858"/>
        <v>124000</v>
      </c>
      <c r="K4742" s="86"/>
      <c r="L4742" s="86"/>
      <c r="M4742" s="86"/>
      <c r="N4742" s="86"/>
      <c r="O4742" s="86"/>
      <c r="P4742" s="86">
        <v>100</v>
      </c>
      <c r="Q4742" s="86"/>
      <c r="R4742" s="86"/>
      <c r="S4742" s="86"/>
      <c r="T4742" s="86"/>
      <c r="U4742" s="86"/>
      <c r="V4742" s="30">
        <f t="shared" si="3859"/>
        <v>124000</v>
      </c>
      <c r="W4742" s="30">
        <f t="shared" si="3860"/>
        <v>124000</v>
      </c>
      <c r="X4742" s="580"/>
      <c r="Y4742" s="30">
        <v>124000</v>
      </c>
      <c r="Z4742" s="86">
        <v>0.01</v>
      </c>
      <c r="AA4742" s="96">
        <f t="shared" si="3857"/>
        <v>12.4</v>
      </c>
    </row>
    <row r="4743" spans="1:27" s="306" customFormat="1" ht="25.15" customHeight="1">
      <c r="A4743" s="628">
        <v>2622</v>
      </c>
      <c r="B4743" s="347" t="s">
        <v>104</v>
      </c>
      <c r="C4743" s="344"/>
      <c r="D4743" s="344">
        <v>5</v>
      </c>
      <c r="E4743" s="344">
        <v>0</v>
      </c>
      <c r="F4743" s="344">
        <v>59</v>
      </c>
      <c r="G4743" s="344">
        <v>1</v>
      </c>
      <c r="H4743" s="296">
        <v>2059</v>
      </c>
      <c r="I4743" s="293">
        <v>125</v>
      </c>
      <c r="J4743" s="296">
        <f t="shared" si="3858"/>
        <v>257375</v>
      </c>
      <c r="K4743" s="293"/>
      <c r="L4743" s="293"/>
      <c r="M4743" s="293"/>
      <c r="N4743" s="293"/>
      <c r="O4743" s="293"/>
      <c r="P4743" s="293">
        <v>100</v>
      </c>
      <c r="Q4743" s="293"/>
      <c r="R4743" s="293"/>
      <c r="S4743" s="293"/>
      <c r="T4743" s="293"/>
      <c r="U4743" s="293"/>
      <c r="V4743" s="296">
        <f t="shared" si="3859"/>
        <v>257375</v>
      </c>
      <c r="W4743" s="296">
        <f t="shared" si="3860"/>
        <v>257375</v>
      </c>
      <c r="X4743" s="595"/>
      <c r="Y4743" s="296">
        <f t="shared" ref="Y4743:Y4748" si="3861">J4743</f>
        <v>257375</v>
      </c>
      <c r="Z4743" s="293">
        <v>0.01</v>
      </c>
      <c r="AA4743" s="347">
        <f t="shared" si="3857"/>
        <v>25.737500000000001</v>
      </c>
    </row>
    <row r="4744" spans="1:27" s="306" customFormat="1" ht="27" customHeight="1">
      <c r="A4744" s="628">
        <v>2623</v>
      </c>
      <c r="B4744" s="347" t="s">
        <v>25</v>
      </c>
      <c r="C4744" s="344">
        <v>7153</v>
      </c>
      <c r="D4744" s="344">
        <v>24</v>
      </c>
      <c r="E4744" s="344">
        <v>3</v>
      </c>
      <c r="F4744" s="344">
        <v>77</v>
      </c>
      <c r="G4744" s="344">
        <v>1</v>
      </c>
      <c r="H4744" s="293">
        <v>9977</v>
      </c>
      <c r="I4744" s="293">
        <v>150</v>
      </c>
      <c r="J4744" s="702">
        <f>H4744*I4744</f>
        <v>1496550</v>
      </c>
      <c r="K4744" s="345">
        <v>1</v>
      </c>
      <c r="L4744" s="293"/>
      <c r="M4744" s="293"/>
      <c r="N4744" s="345"/>
      <c r="O4744" s="293"/>
      <c r="P4744" s="293">
        <v>100</v>
      </c>
      <c r="Q4744" s="296"/>
      <c r="R4744" s="297"/>
      <c r="S4744" s="296"/>
      <c r="T4744" s="296"/>
      <c r="U4744" s="296"/>
      <c r="V4744" s="296">
        <f>J4744+U4744</f>
        <v>1496550</v>
      </c>
      <c r="W4744" s="296">
        <f>V4744*P4744/100</f>
        <v>1496550</v>
      </c>
      <c r="X4744" s="224"/>
      <c r="Y4744" s="703">
        <f t="shared" si="3861"/>
        <v>1496550</v>
      </c>
      <c r="Z4744" s="293">
        <v>0.01</v>
      </c>
      <c r="AA4744" s="347">
        <f t="shared" si="3857"/>
        <v>149.655</v>
      </c>
    </row>
    <row r="4745" spans="1:27" s="306" customFormat="1" ht="27" customHeight="1">
      <c r="A4745" s="628">
        <v>2624</v>
      </c>
      <c r="B4745" s="347" t="s">
        <v>25</v>
      </c>
      <c r="C4745" s="344">
        <v>3435</v>
      </c>
      <c r="D4745" s="344">
        <v>28</v>
      </c>
      <c r="E4745" s="344">
        <v>2</v>
      </c>
      <c r="F4745" s="344">
        <v>59</v>
      </c>
      <c r="G4745" s="344">
        <v>1</v>
      </c>
      <c r="H4745" s="589">
        <v>11459</v>
      </c>
      <c r="I4745" s="704">
        <v>100</v>
      </c>
      <c r="J4745" s="702">
        <f>H4745*I4745</f>
        <v>1145900</v>
      </c>
      <c r="K4745" s="293"/>
      <c r="L4745" s="293"/>
      <c r="M4745" s="293"/>
      <c r="N4745" s="293"/>
      <c r="O4745" s="293"/>
      <c r="P4745" s="293">
        <v>100</v>
      </c>
      <c r="Q4745" s="293"/>
      <c r="R4745" s="293"/>
      <c r="S4745" s="293"/>
      <c r="T4745" s="293"/>
      <c r="U4745" s="293"/>
      <c r="V4745" s="296">
        <f>J4745+U4745</f>
        <v>1145900</v>
      </c>
      <c r="W4745" s="296">
        <f>V4745*P4745/100</f>
        <v>1145900</v>
      </c>
      <c r="X4745" s="595"/>
      <c r="Y4745" s="703">
        <f t="shared" si="3861"/>
        <v>1145900</v>
      </c>
      <c r="Z4745" s="293">
        <v>0.01</v>
      </c>
      <c r="AA4745" s="347">
        <f t="shared" si="3857"/>
        <v>114.59</v>
      </c>
    </row>
    <row r="4746" spans="1:27" s="306" customFormat="1" ht="27" customHeight="1">
      <c r="A4746" s="628">
        <v>2625</v>
      </c>
      <c r="B4746" s="305" t="s">
        <v>25</v>
      </c>
      <c r="C4746" s="105">
        <v>12920</v>
      </c>
      <c r="D4746" s="105">
        <v>0</v>
      </c>
      <c r="E4746" s="105">
        <v>2</v>
      </c>
      <c r="F4746" s="105">
        <v>76</v>
      </c>
      <c r="G4746" s="105">
        <v>1</v>
      </c>
      <c r="H4746" s="107">
        <v>276</v>
      </c>
      <c r="I4746" s="302">
        <v>100</v>
      </c>
      <c r="J4746" s="107">
        <f t="shared" ref="J4746:J4747" si="3862">H4746*I4746</f>
        <v>27600</v>
      </c>
      <c r="K4746" s="302"/>
      <c r="L4746" s="302"/>
      <c r="M4746" s="302"/>
      <c r="N4746" s="302"/>
      <c r="O4746" s="302"/>
      <c r="P4746" s="302">
        <v>100</v>
      </c>
      <c r="Q4746" s="300"/>
      <c r="R4746" s="300">
        <f t="shared" ref="R4746:R4747" si="3863">O4746*Q4746</f>
        <v>0</v>
      </c>
      <c r="S4746" s="300"/>
      <c r="T4746" s="300"/>
      <c r="U4746" s="300">
        <f t="shared" ref="U4746:U4747" si="3864">R4746-R4746*T4746/100</f>
        <v>0</v>
      </c>
      <c r="V4746" s="300">
        <f t="shared" ref="V4746:V4747" si="3865">J4746+U4746</f>
        <v>27600</v>
      </c>
      <c r="W4746" s="300">
        <f t="shared" ref="W4746:W4747" si="3866">V4746*P4746/100</f>
        <v>27600</v>
      </c>
      <c r="X4746" s="300"/>
      <c r="Y4746" s="107">
        <f t="shared" si="3861"/>
        <v>27600</v>
      </c>
      <c r="Z4746" s="302">
        <v>0.01</v>
      </c>
      <c r="AA4746" s="305">
        <f t="shared" si="3857"/>
        <v>2.76</v>
      </c>
    </row>
    <row r="4747" spans="1:27" s="348" customFormat="1" ht="24.95" customHeight="1">
      <c r="A4747" s="628">
        <v>2626</v>
      </c>
      <c r="B4747" s="305" t="s">
        <v>25</v>
      </c>
      <c r="C4747" s="105">
        <v>3706</v>
      </c>
      <c r="D4747" s="105">
        <v>0</v>
      </c>
      <c r="E4747" s="105">
        <v>2</v>
      </c>
      <c r="F4747" s="105">
        <v>7</v>
      </c>
      <c r="G4747" s="105">
        <v>1</v>
      </c>
      <c r="H4747" s="300">
        <v>207</v>
      </c>
      <c r="I4747" s="302">
        <v>150</v>
      </c>
      <c r="J4747" s="107">
        <f t="shared" si="3862"/>
        <v>31050</v>
      </c>
      <c r="K4747" s="302"/>
      <c r="L4747" s="302"/>
      <c r="M4747" s="302"/>
      <c r="N4747" s="302"/>
      <c r="O4747" s="302"/>
      <c r="P4747" s="302">
        <v>100</v>
      </c>
      <c r="Q4747" s="300"/>
      <c r="R4747" s="300">
        <f t="shared" si="3863"/>
        <v>0</v>
      </c>
      <c r="S4747" s="300"/>
      <c r="T4747" s="300"/>
      <c r="U4747" s="300">
        <f t="shared" si="3864"/>
        <v>0</v>
      </c>
      <c r="V4747" s="300">
        <f t="shared" si="3865"/>
        <v>31050</v>
      </c>
      <c r="W4747" s="300">
        <f t="shared" si="3866"/>
        <v>31050</v>
      </c>
      <c r="X4747" s="302"/>
      <c r="Y4747" s="107">
        <f t="shared" si="3861"/>
        <v>31050</v>
      </c>
      <c r="Z4747" s="302">
        <v>0.01</v>
      </c>
      <c r="AA4747" s="305">
        <f t="shared" si="3857"/>
        <v>3.105</v>
      </c>
    </row>
    <row r="4748" spans="1:27" s="306" customFormat="1" ht="27" customHeight="1">
      <c r="A4748" s="628">
        <v>2627</v>
      </c>
      <c r="B4748" s="862" t="s">
        <v>849</v>
      </c>
      <c r="C4748" s="863"/>
      <c r="D4748" s="344">
        <v>18</v>
      </c>
      <c r="E4748" s="344">
        <v>0</v>
      </c>
      <c r="F4748" s="344">
        <v>50</v>
      </c>
      <c r="G4748" s="344">
        <v>1</v>
      </c>
      <c r="H4748" s="589">
        <v>7250</v>
      </c>
      <c r="I4748" s="704">
        <v>150</v>
      </c>
      <c r="J4748" s="702">
        <f>H4748*I4748</f>
        <v>1087500</v>
      </c>
      <c r="K4748" s="293"/>
      <c r="L4748" s="293"/>
      <c r="M4748" s="293"/>
      <c r="N4748" s="293"/>
      <c r="O4748" s="293"/>
      <c r="P4748" s="293">
        <v>100</v>
      </c>
      <c r="Q4748" s="293"/>
      <c r="R4748" s="293"/>
      <c r="S4748" s="293"/>
      <c r="T4748" s="293"/>
      <c r="U4748" s="293"/>
      <c r="V4748" s="296">
        <f>J4748+U4748</f>
        <v>1087500</v>
      </c>
      <c r="W4748" s="296">
        <f>V4748*P4748/100</f>
        <v>1087500</v>
      </c>
      <c r="X4748" s="595"/>
      <c r="Y4748" s="703">
        <f t="shared" si="3861"/>
        <v>1087500</v>
      </c>
      <c r="Z4748" s="293">
        <v>0.01</v>
      </c>
      <c r="AA4748" s="347">
        <f t="shared" si="3857"/>
        <v>108.75</v>
      </c>
    </row>
    <row r="4749" spans="1:27" s="683" customFormat="1" ht="24.95" customHeight="1">
      <c r="A4749" s="624">
        <v>2628</v>
      </c>
      <c r="B4749" s="96" t="s">
        <v>25</v>
      </c>
      <c r="C4749" s="54">
        <v>12025</v>
      </c>
      <c r="D4749" s="54">
        <v>11</v>
      </c>
      <c r="E4749" s="54">
        <v>1</v>
      </c>
      <c r="F4749" s="54">
        <v>30</v>
      </c>
      <c r="G4749" s="54">
        <v>1</v>
      </c>
      <c r="H4749" s="30">
        <v>4530</v>
      </c>
      <c r="I4749" s="86">
        <v>150</v>
      </c>
      <c r="J4749" s="30">
        <f t="shared" ref="J4749" si="3867">H4749*I4749</f>
        <v>679500</v>
      </c>
      <c r="K4749" s="86"/>
      <c r="L4749" s="86"/>
      <c r="M4749" s="86"/>
      <c r="N4749" s="86"/>
      <c r="O4749" s="86"/>
      <c r="P4749" s="86">
        <v>100</v>
      </c>
      <c r="Q4749" s="30"/>
      <c r="R4749" s="30">
        <f t="shared" ref="R4749" si="3868">O4749*Q4749</f>
        <v>0</v>
      </c>
      <c r="S4749" s="30"/>
      <c r="T4749" s="30"/>
      <c r="U4749" s="30">
        <f t="shared" ref="U4749" si="3869">R4749-R4749*T4749/100</f>
        <v>0</v>
      </c>
      <c r="V4749" s="30">
        <f t="shared" ref="V4749" si="3870">J4749+U4749</f>
        <v>679500</v>
      </c>
      <c r="W4749" s="30">
        <f t="shared" ref="W4749" si="3871">V4749*P4749/100</f>
        <v>679500</v>
      </c>
      <c r="X4749" s="580"/>
      <c r="Y4749" s="30">
        <v>679500</v>
      </c>
      <c r="Z4749" s="30">
        <v>0.01</v>
      </c>
      <c r="AA4749" s="30">
        <f t="shared" si="3857"/>
        <v>67.95</v>
      </c>
    </row>
    <row r="4750" spans="1:27" s="87" customFormat="1" ht="27.95" customHeight="1">
      <c r="A4750" s="624">
        <v>2629</v>
      </c>
      <c r="B4750" s="79" t="s">
        <v>24</v>
      </c>
      <c r="C4750" s="78">
        <v>48077</v>
      </c>
      <c r="D4750" s="78">
        <v>0</v>
      </c>
      <c r="E4750" s="78">
        <v>0</v>
      </c>
      <c r="F4750" s="78">
        <v>99</v>
      </c>
      <c r="G4750" s="78">
        <v>2</v>
      </c>
      <c r="H4750" s="59">
        <v>99</v>
      </c>
      <c r="I4750" s="85">
        <v>400</v>
      </c>
      <c r="J4750" s="59">
        <f>H4750*I4750</f>
        <v>39600</v>
      </c>
      <c r="K4750" s="90">
        <v>1</v>
      </c>
      <c r="L4750" s="85" t="s">
        <v>226</v>
      </c>
      <c r="M4750" s="85" t="s">
        <v>59</v>
      </c>
      <c r="N4750" s="90">
        <v>2</v>
      </c>
      <c r="O4750" s="85">
        <v>275.5</v>
      </c>
      <c r="P4750" s="85">
        <v>100</v>
      </c>
      <c r="Q4750" s="70">
        <v>6350</v>
      </c>
      <c r="R4750" s="84">
        <f>O4750*Q4750</f>
        <v>1749425</v>
      </c>
      <c r="S4750" s="84">
        <v>25</v>
      </c>
      <c r="T4750" s="84">
        <v>40</v>
      </c>
      <c r="U4750" s="84">
        <f>R4750-R4750*T4750/100</f>
        <v>1049655</v>
      </c>
      <c r="V4750" s="84">
        <f>J4750+U4750</f>
        <v>1089255</v>
      </c>
      <c r="W4750" s="70">
        <f>V4750*P4750/100</f>
        <v>1089255</v>
      </c>
      <c r="X4750" s="59" t="s">
        <v>58</v>
      </c>
      <c r="Y4750" s="92">
        <v>0</v>
      </c>
      <c r="Z4750" s="85">
        <v>0</v>
      </c>
      <c r="AA4750" s="79">
        <f t="shared" si="3857"/>
        <v>0</v>
      </c>
    </row>
    <row r="4751" spans="1:27" s="87" customFormat="1" ht="27.95" customHeight="1">
      <c r="A4751" s="624"/>
      <c r="B4751" s="79"/>
      <c r="C4751" s="78"/>
      <c r="D4751" s="78"/>
      <c r="E4751" s="78"/>
      <c r="F4751" s="78"/>
      <c r="G4751" s="78"/>
      <c r="H4751" s="59"/>
      <c r="I4751" s="85"/>
      <c r="J4751" s="59"/>
      <c r="K4751" s="90"/>
      <c r="L4751" s="85"/>
      <c r="M4751" s="85"/>
      <c r="N4751" s="90"/>
      <c r="O4751" s="85"/>
      <c r="P4751" s="85"/>
      <c r="Q4751" s="70"/>
      <c r="R4751" s="70"/>
      <c r="S4751" s="84"/>
      <c r="T4751" s="84"/>
      <c r="U4751" s="59"/>
      <c r="V4751" s="70"/>
      <c r="W4751" s="59"/>
      <c r="X4751" s="59"/>
      <c r="Y4751" s="59"/>
      <c r="Z4751" s="85"/>
      <c r="AA4751" s="79"/>
    </row>
    <row r="4752" spans="1:27" s="87" customFormat="1" ht="27.95" customHeight="1">
      <c r="A4752" s="624">
        <v>2630</v>
      </c>
      <c r="B4752" s="79" t="s">
        <v>24</v>
      </c>
      <c r="C4752" s="78">
        <v>48061</v>
      </c>
      <c r="D4752" s="78">
        <v>0</v>
      </c>
      <c r="E4752" s="78">
        <v>2</v>
      </c>
      <c r="F4752" s="78">
        <v>94</v>
      </c>
      <c r="G4752" s="78">
        <v>2</v>
      </c>
      <c r="H4752" s="59">
        <v>294</v>
      </c>
      <c r="I4752" s="85">
        <v>400</v>
      </c>
      <c r="J4752" s="30">
        <f>H4752*I4752</f>
        <v>117600</v>
      </c>
      <c r="K4752" s="90">
        <v>1</v>
      </c>
      <c r="L4752" s="85" t="s">
        <v>226</v>
      </c>
      <c r="M4752" s="95" t="s">
        <v>63</v>
      </c>
      <c r="N4752" s="90">
        <v>2</v>
      </c>
      <c r="O4752" s="85">
        <v>288</v>
      </c>
      <c r="P4752" s="85">
        <v>100</v>
      </c>
      <c r="Q4752" s="70">
        <v>6350</v>
      </c>
      <c r="R4752" s="84">
        <f>O4752*Q4752</f>
        <v>1828800</v>
      </c>
      <c r="S4752" s="84">
        <v>33</v>
      </c>
      <c r="T4752" s="84">
        <v>85</v>
      </c>
      <c r="U4752" s="84">
        <f>R4752-R4752*T4752/100</f>
        <v>274320</v>
      </c>
      <c r="V4752" s="84">
        <f>J4752+U4752</f>
        <v>391920</v>
      </c>
      <c r="W4752" s="70">
        <f>V4752*P4752/100</f>
        <v>391920</v>
      </c>
      <c r="X4752" s="59" t="s">
        <v>58</v>
      </c>
      <c r="Y4752" s="92">
        <v>0</v>
      </c>
      <c r="Z4752" s="85">
        <v>0</v>
      </c>
      <c r="AA4752" s="79">
        <f t="shared" ref="AA4752:AA4757" si="3872">Y4752*Z4752/100</f>
        <v>0</v>
      </c>
    </row>
    <row r="4753" spans="1:27" s="87" customFormat="1" ht="27.95" customHeight="1">
      <c r="A4753" s="624"/>
      <c r="B4753" s="79"/>
      <c r="C4753" s="78"/>
      <c r="D4753" s="78"/>
      <c r="E4753" s="78"/>
      <c r="F4753" s="78"/>
      <c r="G4753" s="78"/>
      <c r="H4753" s="59"/>
      <c r="I4753" s="85"/>
      <c r="J4753" s="70"/>
      <c r="K4753" s="90">
        <v>2</v>
      </c>
      <c r="L4753" s="85" t="s">
        <v>196</v>
      </c>
      <c r="M4753" s="85" t="s">
        <v>27</v>
      </c>
      <c r="N4753" s="85">
        <v>1</v>
      </c>
      <c r="O4753" s="85">
        <v>48</v>
      </c>
      <c r="P4753" s="85">
        <v>100</v>
      </c>
      <c r="Q4753" s="70">
        <v>1900</v>
      </c>
      <c r="R4753" s="84">
        <f>O4753*Q4753</f>
        <v>91200</v>
      </c>
      <c r="S4753" s="84">
        <v>21</v>
      </c>
      <c r="T4753" s="84">
        <v>93</v>
      </c>
      <c r="U4753" s="84">
        <f>R4753-R4753*T4753/100</f>
        <v>6384</v>
      </c>
      <c r="V4753" s="84">
        <f>J4753+U4753</f>
        <v>6384</v>
      </c>
      <c r="W4753" s="70">
        <f>V4753*P4753/100</f>
        <v>6384</v>
      </c>
      <c r="X4753" s="59" t="s">
        <v>61</v>
      </c>
      <c r="Y4753" s="92">
        <v>0</v>
      </c>
      <c r="Z4753" s="85">
        <v>0</v>
      </c>
      <c r="AA4753" s="79">
        <f t="shared" si="3872"/>
        <v>0</v>
      </c>
    </row>
    <row r="4754" spans="1:27" s="87" customFormat="1" ht="27.95" customHeight="1">
      <c r="A4754" s="624"/>
      <c r="B4754" s="79"/>
      <c r="C4754" s="78"/>
      <c r="D4754" s="78"/>
      <c r="E4754" s="78"/>
      <c r="F4754" s="78"/>
      <c r="G4754" s="78"/>
      <c r="H4754" s="59"/>
      <c r="I4754" s="85"/>
      <c r="J4754" s="70"/>
      <c r="K4754" s="90">
        <v>3</v>
      </c>
      <c r="L4754" s="85" t="s">
        <v>226</v>
      </c>
      <c r="M4754" s="85" t="s">
        <v>59</v>
      </c>
      <c r="N4754" s="90">
        <v>2</v>
      </c>
      <c r="O4754" s="85">
        <v>161.5</v>
      </c>
      <c r="P4754" s="85">
        <v>100</v>
      </c>
      <c r="Q4754" s="70">
        <v>6350</v>
      </c>
      <c r="R4754" s="84">
        <f>O4754*Q4754</f>
        <v>1025525</v>
      </c>
      <c r="S4754" s="84">
        <v>9</v>
      </c>
      <c r="T4754" s="84">
        <v>9</v>
      </c>
      <c r="U4754" s="84">
        <f>R4754-R4754*T4754/100</f>
        <v>933227.75</v>
      </c>
      <c r="V4754" s="84">
        <f>J4754+U4754</f>
        <v>933227.75</v>
      </c>
      <c r="W4754" s="70">
        <f>V4754*P4754/100</f>
        <v>933227.75</v>
      </c>
      <c r="X4754" s="59" t="s">
        <v>60</v>
      </c>
      <c r="Y4754" s="92">
        <v>0</v>
      </c>
      <c r="Z4754" s="85">
        <v>0</v>
      </c>
      <c r="AA4754" s="79">
        <f t="shared" si="3872"/>
        <v>0</v>
      </c>
    </row>
    <row r="4755" spans="1:27" s="88" customFormat="1" ht="27.95" customHeight="1">
      <c r="A4755" s="624"/>
      <c r="B4755" s="79"/>
      <c r="C4755" s="78"/>
      <c r="D4755" s="78"/>
      <c r="E4755" s="78"/>
      <c r="F4755" s="78"/>
      <c r="G4755" s="78"/>
      <c r="H4755" s="59"/>
      <c r="I4755" s="85"/>
      <c r="J4755" s="70"/>
      <c r="K4755" s="90">
        <v>4</v>
      </c>
      <c r="L4755" s="85" t="s">
        <v>226</v>
      </c>
      <c r="M4755" s="85" t="s">
        <v>59</v>
      </c>
      <c r="N4755" s="90">
        <v>2</v>
      </c>
      <c r="O4755" s="85">
        <v>90</v>
      </c>
      <c r="P4755" s="85">
        <v>100</v>
      </c>
      <c r="Q4755" s="70">
        <v>6350</v>
      </c>
      <c r="R4755" s="84">
        <f>O4755*Q4755</f>
        <v>571500</v>
      </c>
      <c r="S4755" s="84">
        <v>13</v>
      </c>
      <c r="T4755" s="84">
        <v>16</v>
      </c>
      <c r="U4755" s="84">
        <f>R4755-R4755*T4755/100</f>
        <v>480060</v>
      </c>
      <c r="V4755" s="84">
        <f>J4755+U4755</f>
        <v>480060</v>
      </c>
      <c r="W4755" s="70">
        <f>V4755*P4755/100</f>
        <v>480060</v>
      </c>
      <c r="X4755" s="59">
        <v>0</v>
      </c>
      <c r="Y4755" s="663">
        <f>W4755</f>
        <v>480060</v>
      </c>
      <c r="Z4755" s="85">
        <v>0.02</v>
      </c>
      <c r="AA4755" s="79">
        <f t="shared" si="3872"/>
        <v>96.012</v>
      </c>
    </row>
    <row r="4756" spans="1:27" s="87" customFormat="1" ht="27.95" customHeight="1">
      <c r="A4756" s="624">
        <v>2631</v>
      </c>
      <c r="B4756" s="79" t="s">
        <v>24</v>
      </c>
      <c r="C4756" s="78">
        <v>48918</v>
      </c>
      <c r="D4756" s="78">
        <v>37</v>
      </c>
      <c r="E4756" s="78">
        <v>0</v>
      </c>
      <c r="F4756" s="78">
        <v>98</v>
      </c>
      <c r="G4756" s="78">
        <v>1</v>
      </c>
      <c r="H4756" s="84">
        <v>14898</v>
      </c>
      <c r="I4756" s="84">
        <v>100</v>
      </c>
      <c r="J4756" s="84">
        <f t="shared" ref="J4756:J4758" si="3873">H4756*I4756</f>
        <v>1489800</v>
      </c>
      <c r="K4756" s="85"/>
      <c r="L4756" s="85"/>
      <c r="M4756" s="85"/>
      <c r="N4756" s="85"/>
      <c r="O4756" s="85"/>
      <c r="P4756" s="85">
        <v>100</v>
      </c>
      <c r="Q4756" s="59"/>
      <c r="R4756" s="59">
        <f t="shared" ref="R4756:R4767" si="3874">O4756*Q4756</f>
        <v>0</v>
      </c>
      <c r="S4756" s="59"/>
      <c r="T4756" s="59"/>
      <c r="U4756" s="59">
        <f t="shared" ref="U4756:U4767" si="3875">R4756-R4756*T4756/100</f>
        <v>0</v>
      </c>
      <c r="V4756" s="84">
        <f t="shared" ref="V4756:V4767" si="3876">J4756+U4756</f>
        <v>1489800</v>
      </c>
      <c r="W4756" s="70">
        <f t="shared" ref="W4756:W4767" si="3877">V4756*P4756/100</f>
        <v>1489800</v>
      </c>
      <c r="X4756" s="70" t="s">
        <v>61</v>
      </c>
      <c r="Y4756" s="84">
        <v>0</v>
      </c>
      <c r="Z4756" s="85">
        <v>0</v>
      </c>
      <c r="AA4756" s="79">
        <f t="shared" si="3872"/>
        <v>0</v>
      </c>
    </row>
    <row r="4757" spans="1:27" s="87" customFormat="1" ht="27.95" customHeight="1">
      <c r="A4757" s="624">
        <v>2632</v>
      </c>
      <c r="B4757" s="845" t="s">
        <v>64</v>
      </c>
      <c r="C4757" s="846"/>
      <c r="D4757" s="78">
        <v>27</v>
      </c>
      <c r="E4757" s="78">
        <v>1</v>
      </c>
      <c r="F4757" s="78">
        <v>57</v>
      </c>
      <c r="G4757" s="78">
        <v>1</v>
      </c>
      <c r="H4757" s="30">
        <v>10957</v>
      </c>
      <c r="I4757" s="86">
        <v>150</v>
      </c>
      <c r="J4757" s="31">
        <f t="shared" si="3873"/>
        <v>1643550</v>
      </c>
      <c r="K4757" s="86"/>
      <c r="L4757" s="86"/>
      <c r="M4757" s="86"/>
      <c r="N4757" s="86"/>
      <c r="O4757" s="86"/>
      <c r="P4757" s="86">
        <v>100</v>
      </c>
      <c r="Q4757" s="30"/>
      <c r="R4757" s="30">
        <f t="shared" si="3874"/>
        <v>0</v>
      </c>
      <c r="S4757" s="30"/>
      <c r="T4757" s="30"/>
      <c r="U4757" s="30">
        <f t="shared" si="3875"/>
        <v>0</v>
      </c>
      <c r="V4757" s="30">
        <f t="shared" si="3876"/>
        <v>1643550</v>
      </c>
      <c r="W4757" s="30">
        <f t="shared" si="3877"/>
        <v>1643550</v>
      </c>
      <c r="X4757" s="30"/>
      <c r="Y4757" s="31">
        <v>935550</v>
      </c>
      <c r="Z4757" s="85">
        <v>0.01</v>
      </c>
      <c r="AA4757" s="79">
        <f t="shared" si="3872"/>
        <v>93.555000000000007</v>
      </c>
    </row>
    <row r="4758" spans="1:27" s="348" customFormat="1" ht="27.95" customHeight="1">
      <c r="A4758" s="628">
        <v>2633</v>
      </c>
      <c r="B4758" s="631" t="s">
        <v>24</v>
      </c>
      <c r="C4758" s="320">
        <v>69553</v>
      </c>
      <c r="D4758" s="105">
        <v>1</v>
      </c>
      <c r="E4758" s="105">
        <v>0</v>
      </c>
      <c r="F4758" s="105">
        <v>0</v>
      </c>
      <c r="G4758" s="105">
        <v>1</v>
      </c>
      <c r="H4758" s="297">
        <v>400</v>
      </c>
      <c r="I4758" s="293">
        <v>150</v>
      </c>
      <c r="J4758" s="297">
        <f t="shared" si="3873"/>
        <v>60000</v>
      </c>
      <c r="K4758" s="293"/>
      <c r="L4758" s="293"/>
      <c r="M4758" s="293"/>
      <c r="N4758" s="293"/>
      <c r="O4758" s="293"/>
      <c r="P4758" s="293">
        <v>100</v>
      </c>
      <c r="Q4758" s="296"/>
      <c r="R4758" s="296">
        <f t="shared" si="3874"/>
        <v>0</v>
      </c>
      <c r="S4758" s="296"/>
      <c r="T4758" s="296"/>
      <c r="U4758" s="296">
        <f t="shared" si="3875"/>
        <v>0</v>
      </c>
      <c r="V4758" s="296">
        <f t="shared" si="3876"/>
        <v>60000</v>
      </c>
      <c r="W4758" s="296">
        <f t="shared" si="3877"/>
        <v>60000</v>
      </c>
      <c r="X4758" s="296" t="s">
        <v>61</v>
      </c>
      <c r="Y4758" s="297">
        <v>0</v>
      </c>
      <c r="Z4758" s="302">
        <v>0</v>
      </c>
      <c r="AA4758" s="305">
        <v>0</v>
      </c>
    </row>
    <row r="4759" spans="1:27" s="87" customFormat="1" ht="26.1" customHeight="1">
      <c r="A4759" s="624">
        <v>2634</v>
      </c>
      <c r="B4759" s="79" t="s">
        <v>24</v>
      </c>
      <c r="C4759" s="78">
        <v>48060</v>
      </c>
      <c r="D4759" s="78">
        <v>1</v>
      </c>
      <c r="E4759" s="78">
        <v>2</v>
      </c>
      <c r="F4759" s="78">
        <v>39</v>
      </c>
      <c r="G4759" s="78">
        <v>2</v>
      </c>
      <c r="H4759" s="59">
        <v>639</v>
      </c>
      <c r="I4759" s="85">
        <v>125</v>
      </c>
      <c r="J4759" s="59">
        <f>H4759*I4759</f>
        <v>79875</v>
      </c>
      <c r="K4759" s="90">
        <v>1</v>
      </c>
      <c r="L4759" s="85" t="s">
        <v>226</v>
      </c>
      <c r="M4759" s="95" t="s">
        <v>63</v>
      </c>
      <c r="N4759" s="90">
        <v>2</v>
      </c>
      <c r="O4759" s="85">
        <v>276</v>
      </c>
      <c r="P4759" s="85">
        <v>100</v>
      </c>
      <c r="Q4759" s="70">
        <v>6350</v>
      </c>
      <c r="R4759" s="84">
        <f t="shared" si="3874"/>
        <v>1752600</v>
      </c>
      <c r="S4759" s="84">
        <v>41</v>
      </c>
      <c r="T4759" s="84">
        <v>85</v>
      </c>
      <c r="U4759" s="84">
        <f t="shared" si="3875"/>
        <v>262890</v>
      </c>
      <c r="V4759" s="84">
        <f t="shared" si="3876"/>
        <v>342765</v>
      </c>
      <c r="W4759" s="70">
        <f t="shared" si="3877"/>
        <v>342765</v>
      </c>
      <c r="X4759" s="59" t="s">
        <v>58</v>
      </c>
      <c r="Y4759" s="92">
        <v>0</v>
      </c>
      <c r="Z4759" s="85">
        <v>0</v>
      </c>
      <c r="AA4759" s="79">
        <f t="shared" ref="AA4759:AA4822" si="3878">Y4759*Z4759/100</f>
        <v>0</v>
      </c>
    </row>
    <row r="4760" spans="1:27" s="87" customFormat="1" ht="26.1" customHeight="1">
      <c r="A4760" s="624"/>
      <c r="B4760" s="79"/>
      <c r="C4760" s="78"/>
      <c r="D4760" s="78"/>
      <c r="E4760" s="78"/>
      <c r="F4760" s="78"/>
      <c r="G4760" s="78"/>
      <c r="H4760" s="59"/>
      <c r="I4760" s="85"/>
      <c r="J4760" s="59"/>
      <c r="K4760" s="90">
        <v>2</v>
      </c>
      <c r="L4760" s="85" t="s">
        <v>79</v>
      </c>
      <c r="M4760" s="95" t="s">
        <v>27</v>
      </c>
      <c r="N4760" s="90">
        <v>1</v>
      </c>
      <c r="O4760" s="85">
        <v>12</v>
      </c>
      <c r="P4760" s="85">
        <v>100</v>
      </c>
      <c r="Q4760" s="70">
        <v>5150</v>
      </c>
      <c r="R4760" s="84">
        <f t="shared" si="3874"/>
        <v>61800</v>
      </c>
      <c r="S4760" s="84">
        <v>41</v>
      </c>
      <c r="T4760" s="84">
        <v>93</v>
      </c>
      <c r="U4760" s="84">
        <f t="shared" si="3875"/>
        <v>4326</v>
      </c>
      <c r="V4760" s="84">
        <f t="shared" si="3876"/>
        <v>4326</v>
      </c>
      <c r="W4760" s="70">
        <f t="shared" si="3877"/>
        <v>4326</v>
      </c>
      <c r="X4760" s="59">
        <v>0</v>
      </c>
      <c r="Y4760" s="92">
        <v>0</v>
      </c>
      <c r="Z4760" s="85">
        <v>0</v>
      </c>
      <c r="AA4760" s="79">
        <f t="shared" si="3878"/>
        <v>0</v>
      </c>
    </row>
    <row r="4761" spans="1:27" s="87" customFormat="1" ht="26.1" customHeight="1">
      <c r="A4761" s="624"/>
      <c r="B4761" s="79"/>
      <c r="C4761" s="78"/>
      <c r="D4761" s="78"/>
      <c r="E4761" s="78"/>
      <c r="F4761" s="78"/>
      <c r="G4761" s="78"/>
      <c r="H4761" s="59"/>
      <c r="I4761" s="85"/>
      <c r="J4761" s="30"/>
      <c r="K4761" s="90">
        <v>3</v>
      </c>
      <c r="L4761" s="85" t="s">
        <v>226</v>
      </c>
      <c r="M4761" s="95" t="s">
        <v>63</v>
      </c>
      <c r="N4761" s="90">
        <v>2</v>
      </c>
      <c r="O4761" s="85">
        <v>196</v>
      </c>
      <c r="P4761" s="85">
        <v>100</v>
      </c>
      <c r="Q4761" s="70">
        <v>6350</v>
      </c>
      <c r="R4761" s="84">
        <f t="shared" si="3874"/>
        <v>1244600</v>
      </c>
      <c r="S4761" s="84">
        <v>41</v>
      </c>
      <c r="T4761" s="84">
        <v>85</v>
      </c>
      <c r="U4761" s="84">
        <f t="shared" si="3875"/>
        <v>186690</v>
      </c>
      <c r="V4761" s="84">
        <f t="shared" si="3876"/>
        <v>186690</v>
      </c>
      <c r="W4761" s="70">
        <f t="shared" si="3877"/>
        <v>186690</v>
      </c>
      <c r="X4761" s="59" t="s">
        <v>60</v>
      </c>
      <c r="Y4761" s="92">
        <v>0</v>
      </c>
      <c r="Z4761" s="85">
        <v>0</v>
      </c>
      <c r="AA4761" s="79">
        <f t="shared" si="3878"/>
        <v>0</v>
      </c>
    </row>
    <row r="4762" spans="1:27" s="87" customFormat="1" ht="26.1" customHeight="1">
      <c r="A4762" s="624"/>
      <c r="B4762" s="79"/>
      <c r="C4762" s="78"/>
      <c r="D4762" s="78"/>
      <c r="E4762" s="78"/>
      <c r="F4762" s="78"/>
      <c r="G4762" s="78"/>
      <c r="H4762" s="59"/>
      <c r="I4762" s="85"/>
      <c r="J4762" s="70"/>
      <c r="K4762" s="90">
        <v>4</v>
      </c>
      <c r="L4762" s="85" t="s">
        <v>79</v>
      </c>
      <c r="M4762" s="95" t="s">
        <v>27</v>
      </c>
      <c r="N4762" s="90">
        <v>1</v>
      </c>
      <c r="O4762" s="85">
        <v>10</v>
      </c>
      <c r="P4762" s="85">
        <v>100</v>
      </c>
      <c r="Q4762" s="70">
        <v>5150</v>
      </c>
      <c r="R4762" s="84">
        <f t="shared" si="3874"/>
        <v>51500</v>
      </c>
      <c r="S4762" s="84">
        <v>31</v>
      </c>
      <c r="T4762" s="84">
        <v>93</v>
      </c>
      <c r="U4762" s="84">
        <f t="shared" si="3875"/>
        <v>3605</v>
      </c>
      <c r="V4762" s="84">
        <f t="shared" si="3876"/>
        <v>3605</v>
      </c>
      <c r="W4762" s="70">
        <f t="shared" si="3877"/>
        <v>3605</v>
      </c>
      <c r="X4762" s="59">
        <v>0</v>
      </c>
      <c r="Y4762" s="92">
        <v>0</v>
      </c>
      <c r="Z4762" s="85">
        <v>0</v>
      </c>
      <c r="AA4762" s="79">
        <f t="shared" si="3878"/>
        <v>0</v>
      </c>
    </row>
    <row r="4763" spans="1:27" s="87" customFormat="1" ht="26.1" customHeight="1">
      <c r="A4763" s="624"/>
      <c r="B4763" s="79"/>
      <c r="C4763" s="78"/>
      <c r="D4763" s="78"/>
      <c r="E4763" s="78"/>
      <c r="F4763" s="78"/>
      <c r="G4763" s="78"/>
      <c r="H4763" s="59"/>
      <c r="I4763" s="85"/>
      <c r="J4763" s="70"/>
      <c r="K4763" s="90">
        <v>5</v>
      </c>
      <c r="L4763" s="85" t="s">
        <v>226</v>
      </c>
      <c r="M4763" s="95" t="s">
        <v>68</v>
      </c>
      <c r="N4763" s="90">
        <v>2</v>
      </c>
      <c r="O4763" s="85">
        <v>30</v>
      </c>
      <c r="P4763" s="85">
        <v>100</v>
      </c>
      <c r="Q4763" s="70">
        <v>6350</v>
      </c>
      <c r="R4763" s="84">
        <f t="shared" si="3874"/>
        <v>190500</v>
      </c>
      <c r="S4763" s="84">
        <v>21</v>
      </c>
      <c r="T4763" s="84">
        <v>93</v>
      </c>
      <c r="U4763" s="84">
        <f t="shared" si="3875"/>
        <v>13335</v>
      </c>
      <c r="V4763" s="84">
        <f t="shared" si="3876"/>
        <v>13335</v>
      </c>
      <c r="W4763" s="70">
        <f t="shared" si="3877"/>
        <v>13335</v>
      </c>
      <c r="X4763" s="59" t="s">
        <v>60</v>
      </c>
      <c r="Y4763" s="92">
        <v>0</v>
      </c>
      <c r="Z4763" s="85">
        <v>0</v>
      </c>
      <c r="AA4763" s="79">
        <f t="shared" si="3878"/>
        <v>0</v>
      </c>
    </row>
    <row r="4764" spans="1:27" s="88" customFormat="1" ht="26.1" customHeight="1">
      <c r="A4764" s="624"/>
      <c r="B4764" s="79"/>
      <c r="C4764" s="78"/>
      <c r="D4764" s="78"/>
      <c r="E4764" s="78"/>
      <c r="F4764" s="78"/>
      <c r="G4764" s="78"/>
      <c r="H4764" s="59"/>
      <c r="I4764" s="85"/>
      <c r="J4764" s="70"/>
      <c r="K4764" s="90">
        <v>6</v>
      </c>
      <c r="L4764" s="85" t="s">
        <v>79</v>
      </c>
      <c r="M4764" s="95" t="s">
        <v>27</v>
      </c>
      <c r="N4764" s="90">
        <v>1</v>
      </c>
      <c r="O4764" s="85">
        <v>10</v>
      </c>
      <c r="P4764" s="85">
        <v>100</v>
      </c>
      <c r="Q4764" s="70">
        <v>5150</v>
      </c>
      <c r="R4764" s="84">
        <f t="shared" si="3874"/>
        <v>51500</v>
      </c>
      <c r="S4764" s="84">
        <v>21</v>
      </c>
      <c r="T4764" s="84">
        <v>93</v>
      </c>
      <c r="U4764" s="84">
        <f t="shared" si="3875"/>
        <v>3605</v>
      </c>
      <c r="V4764" s="84">
        <f t="shared" si="3876"/>
        <v>3605</v>
      </c>
      <c r="W4764" s="70">
        <f t="shared" si="3877"/>
        <v>3605</v>
      </c>
      <c r="X4764" s="59">
        <v>0</v>
      </c>
      <c r="Y4764" s="92">
        <v>0</v>
      </c>
      <c r="Z4764" s="85">
        <v>0</v>
      </c>
      <c r="AA4764" s="79">
        <f t="shared" si="3878"/>
        <v>0</v>
      </c>
    </row>
    <row r="4765" spans="1:27" s="87" customFormat="1" ht="26.1" customHeight="1">
      <c r="A4765" s="624">
        <v>2635</v>
      </c>
      <c r="B4765" s="79" t="s">
        <v>24</v>
      </c>
      <c r="C4765" s="78">
        <v>48926</v>
      </c>
      <c r="D4765" s="78">
        <v>24</v>
      </c>
      <c r="E4765" s="78">
        <v>1</v>
      </c>
      <c r="F4765" s="78">
        <v>71</v>
      </c>
      <c r="G4765" s="78">
        <v>1</v>
      </c>
      <c r="H4765" s="84">
        <v>9771</v>
      </c>
      <c r="I4765" s="84">
        <v>125</v>
      </c>
      <c r="J4765" s="84">
        <f t="shared" ref="J4765:J4767" si="3879">H4765*I4765</f>
        <v>1221375</v>
      </c>
      <c r="K4765" s="85"/>
      <c r="L4765" s="85"/>
      <c r="M4765" s="85"/>
      <c r="N4765" s="85"/>
      <c r="O4765" s="85"/>
      <c r="P4765" s="85">
        <v>100</v>
      </c>
      <c r="Q4765" s="59"/>
      <c r="R4765" s="59">
        <f t="shared" si="3874"/>
        <v>0</v>
      </c>
      <c r="S4765" s="59"/>
      <c r="T4765" s="59"/>
      <c r="U4765" s="59">
        <f t="shared" si="3875"/>
        <v>0</v>
      </c>
      <c r="V4765" s="84">
        <f t="shared" si="3876"/>
        <v>1221375</v>
      </c>
      <c r="W4765" s="70">
        <f t="shared" si="3877"/>
        <v>1221375</v>
      </c>
      <c r="X4765" s="70" t="s">
        <v>61</v>
      </c>
      <c r="Y4765" s="84">
        <v>0</v>
      </c>
      <c r="Z4765" s="85">
        <v>0</v>
      </c>
      <c r="AA4765" s="79">
        <f t="shared" si="3878"/>
        <v>0</v>
      </c>
    </row>
    <row r="4766" spans="1:27" s="87" customFormat="1" ht="26.1" customHeight="1">
      <c r="A4766" s="624">
        <v>2636</v>
      </c>
      <c r="B4766" s="627" t="s">
        <v>24</v>
      </c>
      <c r="C4766" s="313">
        <v>48925</v>
      </c>
      <c r="D4766" s="78">
        <v>29</v>
      </c>
      <c r="E4766" s="78">
        <v>2</v>
      </c>
      <c r="F4766" s="78">
        <v>6</v>
      </c>
      <c r="G4766" s="78">
        <v>1</v>
      </c>
      <c r="H4766" s="70">
        <v>11806</v>
      </c>
      <c r="I4766" s="85">
        <v>125</v>
      </c>
      <c r="J4766" s="84">
        <f t="shared" si="3879"/>
        <v>1475750</v>
      </c>
      <c r="K4766" s="86"/>
      <c r="L4766" s="86"/>
      <c r="M4766" s="86"/>
      <c r="N4766" s="86"/>
      <c r="O4766" s="86"/>
      <c r="P4766" s="86">
        <v>100</v>
      </c>
      <c r="Q4766" s="30"/>
      <c r="R4766" s="30">
        <f t="shared" si="3874"/>
        <v>0</v>
      </c>
      <c r="S4766" s="30"/>
      <c r="T4766" s="30"/>
      <c r="U4766" s="30">
        <f t="shared" si="3875"/>
        <v>0</v>
      </c>
      <c r="V4766" s="30">
        <f t="shared" si="3876"/>
        <v>1475750</v>
      </c>
      <c r="W4766" s="30">
        <f t="shared" si="3877"/>
        <v>1475750</v>
      </c>
      <c r="X4766" s="70" t="s">
        <v>61</v>
      </c>
      <c r="Y4766" s="31">
        <v>0</v>
      </c>
      <c r="Z4766" s="85">
        <v>0</v>
      </c>
      <c r="AA4766" s="79">
        <f t="shared" si="3878"/>
        <v>0</v>
      </c>
    </row>
    <row r="4767" spans="1:27" s="87" customFormat="1" ht="26.1" customHeight="1">
      <c r="A4767" s="624">
        <v>2637</v>
      </c>
      <c r="B4767" s="627" t="s">
        <v>24</v>
      </c>
      <c r="C4767" s="313">
        <v>75627</v>
      </c>
      <c r="D4767" s="78">
        <v>5</v>
      </c>
      <c r="E4767" s="78">
        <v>0</v>
      </c>
      <c r="F4767" s="78">
        <v>0</v>
      </c>
      <c r="G4767" s="78">
        <v>1</v>
      </c>
      <c r="H4767" s="59">
        <v>200</v>
      </c>
      <c r="I4767" s="85">
        <v>125</v>
      </c>
      <c r="J4767" s="70">
        <f t="shared" si="3879"/>
        <v>25000</v>
      </c>
      <c r="K4767" s="86"/>
      <c r="L4767" s="86"/>
      <c r="M4767" s="86"/>
      <c r="N4767" s="86"/>
      <c r="O4767" s="86"/>
      <c r="P4767" s="86">
        <v>100</v>
      </c>
      <c r="Q4767" s="30"/>
      <c r="R4767" s="30">
        <f t="shared" si="3874"/>
        <v>0</v>
      </c>
      <c r="S4767" s="30"/>
      <c r="T4767" s="30"/>
      <c r="U4767" s="30">
        <f t="shared" si="3875"/>
        <v>0</v>
      </c>
      <c r="V4767" s="30">
        <f t="shared" si="3876"/>
        <v>25000</v>
      </c>
      <c r="W4767" s="30">
        <f t="shared" si="3877"/>
        <v>25000</v>
      </c>
      <c r="X4767" s="70" t="s">
        <v>61</v>
      </c>
      <c r="Y4767" s="31">
        <v>0</v>
      </c>
      <c r="Z4767" s="85">
        <v>0</v>
      </c>
      <c r="AA4767" s="79">
        <f t="shared" si="3878"/>
        <v>0</v>
      </c>
    </row>
    <row r="4768" spans="1:27" s="87" customFormat="1" ht="27.95" customHeight="1">
      <c r="A4768" s="624">
        <v>2638</v>
      </c>
      <c r="B4768" s="79" t="s">
        <v>24</v>
      </c>
      <c r="C4768" s="78">
        <v>47634</v>
      </c>
      <c r="D4768" s="78">
        <v>0</v>
      </c>
      <c r="E4768" s="78">
        <v>1</v>
      </c>
      <c r="F4768" s="78">
        <v>73</v>
      </c>
      <c r="G4768" s="78">
        <v>2</v>
      </c>
      <c r="H4768" s="59">
        <v>173</v>
      </c>
      <c r="I4768" s="85">
        <v>400</v>
      </c>
      <c r="J4768" s="59">
        <f>H4768*I4768</f>
        <v>69200</v>
      </c>
      <c r="K4768" s="90">
        <v>1</v>
      </c>
      <c r="L4768" s="85" t="s">
        <v>226</v>
      </c>
      <c r="M4768" s="95" t="s">
        <v>63</v>
      </c>
      <c r="N4768" s="90">
        <v>2</v>
      </c>
      <c r="O4768" s="85">
        <v>288</v>
      </c>
      <c r="P4768" s="85">
        <v>100</v>
      </c>
      <c r="Q4768" s="70">
        <v>6350</v>
      </c>
      <c r="R4768" s="84">
        <f>O4768*Q4768</f>
        <v>1828800</v>
      </c>
      <c r="S4768" s="84">
        <v>39</v>
      </c>
      <c r="T4768" s="84">
        <v>85</v>
      </c>
      <c r="U4768" s="84">
        <f>R4768-R4768*T4768/100</f>
        <v>274320</v>
      </c>
      <c r="V4768" s="84">
        <f>J4768+U4768</f>
        <v>343520</v>
      </c>
      <c r="W4768" s="70">
        <f>V4768*P4768/100</f>
        <v>343520</v>
      </c>
      <c r="X4768" s="59" t="s">
        <v>58</v>
      </c>
      <c r="Y4768" s="92">
        <v>0</v>
      </c>
      <c r="Z4768" s="85">
        <v>0</v>
      </c>
      <c r="AA4768" s="79">
        <f t="shared" si="3878"/>
        <v>0</v>
      </c>
    </row>
    <row r="4769" spans="1:27" s="87" customFormat="1" ht="27.95" customHeight="1">
      <c r="A4769" s="624"/>
      <c r="B4769" s="79"/>
      <c r="C4769" s="78"/>
      <c r="D4769" s="78"/>
      <c r="E4769" s="78"/>
      <c r="F4769" s="78"/>
      <c r="G4769" s="78"/>
      <c r="H4769" s="59"/>
      <c r="I4769" s="85"/>
      <c r="J4769" s="30"/>
      <c r="K4769" s="90">
        <v>2</v>
      </c>
      <c r="L4769" s="85" t="s">
        <v>226</v>
      </c>
      <c r="M4769" s="95" t="s">
        <v>63</v>
      </c>
      <c r="N4769" s="90">
        <v>2</v>
      </c>
      <c r="O4769" s="85">
        <v>252</v>
      </c>
      <c r="P4769" s="85">
        <v>100</v>
      </c>
      <c r="Q4769" s="70">
        <v>6350</v>
      </c>
      <c r="R4769" s="84">
        <f>O4769*Q4769</f>
        <v>1600200</v>
      </c>
      <c r="S4769" s="84">
        <v>47</v>
      </c>
      <c r="T4769" s="84">
        <v>85</v>
      </c>
      <c r="U4769" s="84">
        <f>R4769-R4769*T4769/100</f>
        <v>240030</v>
      </c>
      <c r="V4769" s="84">
        <f>J4769+U4769</f>
        <v>240030</v>
      </c>
      <c r="W4769" s="70">
        <f>V4769*P4769/100</f>
        <v>240030</v>
      </c>
      <c r="X4769" s="59" t="s">
        <v>60</v>
      </c>
      <c r="Y4769" s="92">
        <v>0</v>
      </c>
      <c r="Z4769" s="85">
        <v>0</v>
      </c>
      <c r="AA4769" s="79">
        <f t="shared" si="3878"/>
        <v>0</v>
      </c>
    </row>
    <row r="4770" spans="1:27" s="87" customFormat="1" ht="27.95" customHeight="1">
      <c r="A4770" s="624"/>
      <c r="B4770" s="79"/>
      <c r="C4770" s="78"/>
      <c r="D4770" s="78"/>
      <c r="E4770" s="78"/>
      <c r="F4770" s="78"/>
      <c r="G4770" s="78"/>
      <c r="H4770" s="59"/>
      <c r="I4770" s="85"/>
      <c r="J4770" s="70"/>
      <c r="K4770" s="90">
        <v>3</v>
      </c>
      <c r="L4770" s="85" t="s">
        <v>79</v>
      </c>
      <c r="M4770" s="95" t="s">
        <v>27</v>
      </c>
      <c r="N4770" s="90">
        <v>1</v>
      </c>
      <c r="O4770" s="85">
        <v>8</v>
      </c>
      <c r="P4770" s="85">
        <v>8</v>
      </c>
      <c r="Q4770" s="70">
        <v>5150</v>
      </c>
      <c r="R4770" s="84">
        <f>O4770*Q4770</f>
        <v>41200</v>
      </c>
      <c r="S4770" s="84">
        <v>34</v>
      </c>
      <c r="T4770" s="84">
        <v>93</v>
      </c>
      <c r="U4770" s="84">
        <f>R4770-R4770*T4770/100</f>
        <v>2884</v>
      </c>
      <c r="V4770" s="84">
        <f>J4770+U4770</f>
        <v>2884</v>
      </c>
      <c r="W4770" s="70">
        <f>V4770*P4770/100</f>
        <v>230.72</v>
      </c>
      <c r="X4770" s="59">
        <v>0</v>
      </c>
      <c r="Y4770" s="92">
        <v>0</v>
      </c>
      <c r="Z4770" s="85">
        <v>0</v>
      </c>
      <c r="AA4770" s="79">
        <f t="shared" si="3878"/>
        <v>0</v>
      </c>
    </row>
    <row r="4771" spans="1:27" s="87" customFormat="1" ht="27.95" customHeight="1">
      <c r="A4771" s="624">
        <v>2639</v>
      </c>
      <c r="B4771" s="79" t="s">
        <v>24</v>
      </c>
      <c r="C4771" s="78">
        <v>48932</v>
      </c>
      <c r="D4771" s="78">
        <v>24</v>
      </c>
      <c r="E4771" s="78">
        <v>2</v>
      </c>
      <c r="F4771" s="78">
        <v>79</v>
      </c>
      <c r="G4771" s="78">
        <v>1</v>
      </c>
      <c r="H4771" s="84">
        <v>9879</v>
      </c>
      <c r="I4771" s="84">
        <v>150</v>
      </c>
      <c r="J4771" s="84">
        <f t="shared" ref="J4771:J4775" si="3880">H4771*I4771</f>
        <v>1481850</v>
      </c>
      <c r="K4771" s="85"/>
      <c r="L4771" s="85"/>
      <c r="M4771" s="85"/>
      <c r="N4771" s="85"/>
      <c r="O4771" s="85"/>
      <c r="P4771" s="85">
        <v>100</v>
      </c>
      <c r="Q4771" s="59"/>
      <c r="R4771" s="59">
        <f t="shared" ref="R4771:R4775" si="3881">O4771*Q4771</f>
        <v>0</v>
      </c>
      <c r="S4771" s="59"/>
      <c r="T4771" s="59"/>
      <c r="U4771" s="59">
        <f t="shared" ref="U4771:U4775" si="3882">R4771-R4771*T4771/100</f>
        <v>0</v>
      </c>
      <c r="V4771" s="84">
        <f t="shared" ref="V4771:V4775" si="3883">J4771+U4771</f>
        <v>1481850</v>
      </c>
      <c r="W4771" s="70">
        <f t="shared" ref="W4771:W4775" si="3884">V4771*P4771/100</f>
        <v>1481850</v>
      </c>
      <c r="X4771" s="70" t="s">
        <v>61</v>
      </c>
      <c r="Y4771" s="84">
        <v>0</v>
      </c>
      <c r="Z4771" s="85">
        <v>0</v>
      </c>
      <c r="AA4771" s="79">
        <f t="shared" si="3878"/>
        <v>0</v>
      </c>
    </row>
    <row r="4772" spans="1:27" s="87" customFormat="1" ht="27.95" customHeight="1">
      <c r="A4772" s="624">
        <v>2640</v>
      </c>
      <c r="B4772" s="627" t="s">
        <v>24</v>
      </c>
      <c r="C4772" s="313">
        <v>48931</v>
      </c>
      <c r="D4772" s="78">
        <v>7</v>
      </c>
      <c r="E4772" s="78">
        <v>0</v>
      </c>
      <c r="F4772" s="78">
        <v>44</v>
      </c>
      <c r="G4772" s="78">
        <v>1</v>
      </c>
      <c r="H4772" s="70">
        <v>2844</v>
      </c>
      <c r="I4772" s="85">
        <v>125</v>
      </c>
      <c r="J4772" s="84">
        <f t="shared" si="3880"/>
        <v>355500</v>
      </c>
      <c r="K4772" s="86"/>
      <c r="L4772" s="86"/>
      <c r="M4772" s="86"/>
      <c r="N4772" s="86"/>
      <c r="O4772" s="86"/>
      <c r="P4772" s="86">
        <v>100</v>
      </c>
      <c r="Q4772" s="30"/>
      <c r="R4772" s="30">
        <f t="shared" si="3881"/>
        <v>0</v>
      </c>
      <c r="S4772" s="30"/>
      <c r="T4772" s="30"/>
      <c r="U4772" s="30">
        <f t="shared" si="3882"/>
        <v>0</v>
      </c>
      <c r="V4772" s="30">
        <f t="shared" si="3883"/>
        <v>355500</v>
      </c>
      <c r="W4772" s="30">
        <f t="shared" si="3884"/>
        <v>355500</v>
      </c>
      <c r="X4772" s="70" t="s">
        <v>61</v>
      </c>
      <c r="Y4772" s="31">
        <v>0</v>
      </c>
      <c r="Z4772" s="85">
        <v>0</v>
      </c>
      <c r="AA4772" s="79">
        <f t="shared" si="3878"/>
        <v>0</v>
      </c>
    </row>
    <row r="4773" spans="1:27" s="87" customFormat="1" ht="27.95" customHeight="1">
      <c r="A4773" s="624">
        <v>2641</v>
      </c>
      <c r="B4773" s="627" t="s">
        <v>25</v>
      </c>
      <c r="C4773" s="313">
        <v>2032</v>
      </c>
      <c r="D4773" s="78">
        <v>19</v>
      </c>
      <c r="E4773" s="78">
        <v>0</v>
      </c>
      <c r="F4773" s="78">
        <v>69</v>
      </c>
      <c r="G4773" s="78">
        <v>1</v>
      </c>
      <c r="H4773" s="59">
        <v>7669</v>
      </c>
      <c r="I4773" s="85">
        <v>150</v>
      </c>
      <c r="J4773" s="31">
        <f t="shared" si="3880"/>
        <v>1150350</v>
      </c>
      <c r="K4773" s="86"/>
      <c r="L4773" s="86"/>
      <c r="M4773" s="86"/>
      <c r="N4773" s="86"/>
      <c r="O4773" s="86"/>
      <c r="P4773" s="86">
        <v>100</v>
      </c>
      <c r="Q4773" s="30"/>
      <c r="R4773" s="30">
        <f t="shared" si="3881"/>
        <v>0</v>
      </c>
      <c r="S4773" s="30"/>
      <c r="T4773" s="30"/>
      <c r="U4773" s="30">
        <f t="shared" si="3882"/>
        <v>0</v>
      </c>
      <c r="V4773" s="30">
        <f t="shared" si="3883"/>
        <v>1150350</v>
      </c>
      <c r="W4773" s="30">
        <f t="shared" si="3884"/>
        <v>1150350</v>
      </c>
      <c r="X4773" s="70">
        <v>0</v>
      </c>
      <c r="Y4773" s="111">
        <f>J4773</f>
        <v>1150350</v>
      </c>
      <c r="Z4773" s="85">
        <v>0.01</v>
      </c>
      <c r="AA4773" s="79">
        <f t="shared" si="3878"/>
        <v>115.035</v>
      </c>
    </row>
    <row r="4774" spans="1:27" s="87" customFormat="1" ht="27.95" customHeight="1">
      <c r="A4774" s="624">
        <v>2642</v>
      </c>
      <c r="B4774" s="627" t="s">
        <v>25</v>
      </c>
      <c r="C4774" s="313">
        <v>5252</v>
      </c>
      <c r="D4774" s="78">
        <v>4</v>
      </c>
      <c r="E4774" s="78">
        <v>1</v>
      </c>
      <c r="F4774" s="78">
        <v>45</v>
      </c>
      <c r="G4774" s="78">
        <v>1</v>
      </c>
      <c r="H4774" s="59">
        <v>1745</v>
      </c>
      <c r="I4774" s="85">
        <v>150</v>
      </c>
      <c r="J4774" s="70">
        <f t="shared" si="3880"/>
        <v>261750</v>
      </c>
      <c r="K4774" s="86"/>
      <c r="L4774" s="86"/>
      <c r="M4774" s="86"/>
      <c r="N4774" s="86"/>
      <c r="O4774" s="86"/>
      <c r="P4774" s="86">
        <v>100</v>
      </c>
      <c r="Q4774" s="30"/>
      <c r="R4774" s="30">
        <f t="shared" si="3881"/>
        <v>0</v>
      </c>
      <c r="S4774" s="30"/>
      <c r="T4774" s="30"/>
      <c r="U4774" s="30">
        <f t="shared" si="3882"/>
        <v>0</v>
      </c>
      <c r="V4774" s="30">
        <f t="shared" si="3883"/>
        <v>261750</v>
      </c>
      <c r="W4774" s="30">
        <f t="shared" si="3884"/>
        <v>261750</v>
      </c>
      <c r="X4774" s="70">
        <v>0</v>
      </c>
      <c r="Y4774" s="31">
        <f>J4774</f>
        <v>261750</v>
      </c>
      <c r="Z4774" s="85">
        <v>0.01</v>
      </c>
      <c r="AA4774" s="79">
        <f t="shared" si="3878"/>
        <v>26.175000000000001</v>
      </c>
    </row>
    <row r="4775" spans="1:27" s="87" customFormat="1" ht="27.95" customHeight="1">
      <c r="A4775" s="624">
        <v>2643</v>
      </c>
      <c r="B4775" s="627" t="s">
        <v>25</v>
      </c>
      <c r="C4775" s="313">
        <v>2370</v>
      </c>
      <c r="D4775" s="78">
        <v>7</v>
      </c>
      <c r="E4775" s="78">
        <v>1</v>
      </c>
      <c r="F4775" s="78">
        <v>23</v>
      </c>
      <c r="G4775" s="78">
        <v>1</v>
      </c>
      <c r="H4775" s="59">
        <v>2923</v>
      </c>
      <c r="I4775" s="85">
        <v>150</v>
      </c>
      <c r="J4775" s="70">
        <f t="shared" si="3880"/>
        <v>438450</v>
      </c>
      <c r="K4775" s="86"/>
      <c r="L4775" s="86"/>
      <c r="M4775" s="86"/>
      <c r="N4775" s="86"/>
      <c r="O4775" s="86"/>
      <c r="P4775" s="86">
        <v>100</v>
      </c>
      <c r="Q4775" s="30"/>
      <c r="R4775" s="30">
        <f t="shared" si="3881"/>
        <v>0</v>
      </c>
      <c r="S4775" s="30"/>
      <c r="T4775" s="30"/>
      <c r="U4775" s="30">
        <f t="shared" si="3882"/>
        <v>0</v>
      </c>
      <c r="V4775" s="30">
        <f t="shared" si="3883"/>
        <v>438450</v>
      </c>
      <c r="W4775" s="30">
        <f t="shared" si="3884"/>
        <v>438450</v>
      </c>
      <c r="X4775" s="70">
        <v>0</v>
      </c>
      <c r="Y4775" s="31">
        <f>J4775</f>
        <v>438450</v>
      </c>
      <c r="Z4775" s="85">
        <v>0.01</v>
      </c>
      <c r="AA4775" s="79">
        <f t="shared" si="3878"/>
        <v>43.844999999999999</v>
      </c>
    </row>
    <row r="4776" spans="1:27" s="87" customFormat="1" ht="27.95" customHeight="1">
      <c r="A4776" s="624">
        <v>2644</v>
      </c>
      <c r="B4776" s="79" t="s">
        <v>24</v>
      </c>
      <c r="C4776" s="78">
        <v>48074</v>
      </c>
      <c r="D4776" s="78">
        <v>0</v>
      </c>
      <c r="E4776" s="78">
        <v>1</v>
      </c>
      <c r="F4776" s="78">
        <v>7</v>
      </c>
      <c r="G4776" s="78">
        <v>2</v>
      </c>
      <c r="H4776" s="59">
        <v>107</v>
      </c>
      <c r="I4776" s="85">
        <v>400</v>
      </c>
      <c r="J4776" s="59">
        <f>H4776*I4776</f>
        <v>42800</v>
      </c>
      <c r="K4776" s="90">
        <v>1</v>
      </c>
      <c r="L4776" s="85" t="s">
        <v>226</v>
      </c>
      <c r="M4776" s="95" t="s">
        <v>63</v>
      </c>
      <c r="N4776" s="90">
        <v>2</v>
      </c>
      <c r="O4776" s="85">
        <v>260</v>
      </c>
      <c r="P4776" s="85">
        <v>100</v>
      </c>
      <c r="Q4776" s="70">
        <v>6350</v>
      </c>
      <c r="R4776" s="84">
        <f>O4776*Q4776</f>
        <v>1651000</v>
      </c>
      <c r="S4776" s="84">
        <v>39</v>
      </c>
      <c r="T4776" s="84">
        <v>85</v>
      </c>
      <c r="U4776" s="84">
        <f>R4776-R4776*T4776/100</f>
        <v>247650</v>
      </c>
      <c r="V4776" s="84">
        <f>J4776+U4776</f>
        <v>290450</v>
      </c>
      <c r="W4776" s="70">
        <f>V4776*P4776/100</f>
        <v>290450</v>
      </c>
      <c r="X4776" s="59" t="s">
        <v>58</v>
      </c>
      <c r="Y4776" s="92">
        <v>0</v>
      </c>
      <c r="Z4776" s="85">
        <v>0</v>
      </c>
      <c r="AA4776" s="79">
        <f t="shared" si="3878"/>
        <v>0</v>
      </c>
    </row>
    <row r="4777" spans="1:27" s="87" customFormat="1" ht="27.95" customHeight="1">
      <c r="A4777" s="624"/>
      <c r="B4777" s="79"/>
      <c r="C4777" s="78"/>
      <c r="D4777" s="78"/>
      <c r="E4777" s="78"/>
      <c r="F4777" s="78"/>
      <c r="G4777" s="78"/>
      <c r="H4777" s="59"/>
      <c r="I4777" s="85"/>
      <c r="J4777" s="30"/>
      <c r="K4777" s="90">
        <v>2</v>
      </c>
      <c r="L4777" s="85" t="s">
        <v>226</v>
      </c>
      <c r="M4777" s="95" t="s">
        <v>67</v>
      </c>
      <c r="N4777" s="90">
        <v>2</v>
      </c>
      <c r="O4777" s="85">
        <v>182</v>
      </c>
      <c r="P4777" s="85">
        <v>100</v>
      </c>
      <c r="Q4777" s="70">
        <v>6350</v>
      </c>
      <c r="R4777" s="84">
        <f>O4777*Q4777</f>
        <v>1155700</v>
      </c>
      <c r="S4777" s="84">
        <v>35</v>
      </c>
      <c r="T4777" s="84">
        <v>60</v>
      </c>
      <c r="U4777" s="84">
        <f>R4777-R4777*T4777/100</f>
        <v>462280</v>
      </c>
      <c r="V4777" s="84">
        <f>J4777+U4777</f>
        <v>462280</v>
      </c>
      <c r="W4777" s="70">
        <f>V4777*P4777/100</f>
        <v>462280</v>
      </c>
      <c r="X4777" s="59" t="s">
        <v>60</v>
      </c>
      <c r="Y4777" s="92">
        <v>0</v>
      </c>
      <c r="Z4777" s="85">
        <v>0</v>
      </c>
      <c r="AA4777" s="79">
        <f t="shared" si="3878"/>
        <v>0</v>
      </c>
    </row>
    <row r="4778" spans="1:27" s="87" customFormat="1" ht="27.95" customHeight="1">
      <c r="A4778" s="624">
        <v>2645</v>
      </c>
      <c r="B4778" s="79" t="s">
        <v>28</v>
      </c>
      <c r="C4778" s="78" t="s">
        <v>29</v>
      </c>
      <c r="D4778" s="78">
        <v>24</v>
      </c>
      <c r="E4778" s="78">
        <v>0</v>
      </c>
      <c r="F4778" s="78">
        <v>0</v>
      </c>
      <c r="G4778" s="78">
        <v>1</v>
      </c>
      <c r="H4778" s="84">
        <v>9600</v>
      </c>
      <c r="I4778" s="84">
        <v>150</v>
      </c>
      <c r="J4778" s="84">
        <f t="shared" ref="J4778:J4779" si="3885">H4778*I4778</f>
        <v>1440000</v>
      </c>
      <c r="K4778" s="85"/>
      <c r="L4778" s="85"/>
      <c r="M4778" s="85"/>
      <c r="N4778" s="85"/>
      <c r="O4778" s="85"/>
      <c r="P4778" s="85">
        <v>100</v>
      </c>
      <c r="Q4778" s="59"/>
      <c r="R4778" s="59">
        <f t="shared" ref="R4778:R4779" si="3886">O4778*Q4778</f>
        <v>0</v>
      </c>
      <c r="S4778" s="59"/>
      <c r="T4778" s="59"/>
      <c r="U4778" s="59">
        <f t="shared" ref="U4778:U4779" si="3887">R4778-R4778*T4778/100</f>
        <v>0</v>
      </c>
      <c r="V4778" s="84">
        <f t="shared" ref="V4778:V4779" si="3888">J4778+U4778</f>
        <v>1440000</v>
      </c>
      <c r="W4778" s="70">
        <f t="shared" ref="W4778:W4779" si="3889">V4778*P4778/100</f>
        <v>1440000</v>
      </c>
      <c r="X4778" s="70">
        <v>0</v>
      </c>
      <c r="Y4778" s="84">
        <f>J4778</f>
        <v>1440000</v>
      </c>
      <c r="Z4778" s="85">
        <v>0.01</v>
      </c>
      <c r="AA4778" s="79">
        <f t="shared" si="3878"/>
        <v>144</v>
      </c>
    </row>
    <row r="4779" spans="1:27" s="87" customFormat="1" ht="27.95" customHeight="1">
      <c r="A4779" s="624">
        <v>2646</v>
      </c>
      <c r="B4779" s="627" t="s">
        <v>46</v>
      </c>
      <c r="C4779" s="313" t="s">
        <v>850</v>
      </c>
      <c r="D4779" s="78">
        <v>7</v>
      </c>
      <c r="E4779" s="78">
        <v>0</v>
      </c>
      <c r="F4779" s="78">
        <v>44</v>
      </c>
      <c r="G4779" s="78">
        <v>1</v>
      </c>
      <c r="H4779" s="70">
        <v>2844</v>
      </c>
      <c r="I4779" s="85">
        <v>125</v>
      </c>
      <c r="J4779" s="84">
        <f t="shared" si="3885"/>
        <v>355500</v>
      </c>
      <c r="K4779" s="86"/>
      <c r="L4779" s="86"/>
      <c r="M4779" s="86"/>
      <c r="N4779" s="86"/>
      <c r="O4779" s="86"/>
      <c r="P4779" s="86">
        <v>100</v>
      </c>
      <c r="Q4779" s="30"/>
      <c r="R4779" s="30">
        <f t="shared" si="3886"/>
        <v>0</v>
      </c>
      <c r="S4779" s="30"/>
      <c r="T4779" s="30"/>
      <c r="U4779" s="30">
        <f t="shared" si="3887"/>
        <v>0</v>
      </c>
      <c r="V4779" s="30">
        <f t="shared" si="3888"/>
        <v>355500</v>
      </c>
      <c r="W4779" s="30">
        <f t="shared" si="3889"/>
        <v>355500</v>
      </c>
      <c r="X4779" s="70">
        <v>0</v>
      </c>
      <c r="Y4779" s="31">
        <f>J4779</f>
        <v>355500</v>
      </c>
      <c r="Z4779" s="85">
        <v>0.01</v>
      </c>
      <c r="AA4779" s="79">
        <f t="shared" si="3878"/>
        <v>35.549999999999997</v>
      </c>
    </row>
    <row r="4780" spans="1:27" s="87" customFormat="1" ht="27.95" customHeight="1">
      <c r="A4780" s="624">
        <v>2647</v>
      </c>
      <c r="B4780" s="79" t="s">
        <v>24</v>
      </c>
      <c r="C4780" s="78">
        <v>47618</v>
      </c>
      <c r="D4780" s="78">
        <v>0</v>
      </c>
      <c r="E4780" s="78">
        <v>1</v>
      </c>
      <c r="F4780" s="78">
        <v>48</v>
      </c>
      <c r="G4780" s="78">
        <v>2</v>
      </c>
      <c r="H4780" s="59">
        <v>148</v>
      </c>
      <c r="I4780" s="85">
        <v>400</v>
      </c>
      <c r="J4780" s="59">
        <f>H4780*I4780</f>
        <v>59200</v>
      </c>
      <c r="K4780" s="90">
        <v>1</v>
      </c>
      <c r="L4780" s="85" t="s">
        <v>226</v>
      </c>
      <c r="M4780" s="95" t="s">
        <v>63</v>
      </c>
      <c r="N4780" s="90">
        <v>2</v>
      </c>
      <c r="O4780" s="85">
        <v>420</v>
      </c>
      <c r="P4780" s="85">
        <v>100</v>
      </c>
      <c r="Q4780" s="70">
        <v>6350</v>
      </c>
      <c r="R4780" s="84">
        <f>O4780*Q4780</f>
        <v>2667000</v>
      </c>
      <c r="S4780" s="84">
        <v>48</v>
      </c>
      <c r="T4780" s="84">
        <v>85</v>
      </c>
      <c r="U4780" s="84">
        <f>R4780-R4780*T4780/100</f>
        <v>400050</v>
      </c>
      <c r="V4780" s="84">
        <f>J4780+U4780</f>
        <v>459250</v>
      </c>
      <c r="W4780" s="70">
        <f>V4780*P4780/100</f>
        <v>459250</v>
      </c>
      <c r="X4780" s="59" t="s">
        <v>58</v>
      </c>
      <c r="Y4780" s="92">
        <v>0</v>
      </c>
      <c r="Z4780" s="85">
        <v>0</v>
      </c>
      <c r="AA4780" s="79">
        <f t="shared" si="3878"/>
        <v>0</v>
      </c>
    </row>
    <row r="4781" spans="1:27" s="87" customFormat="1" ht="27.95" customHeight="1">
      <c r="A4781" s="624">
        <v>2648</v>
      </c>
      <c r="B4781" s="79" t="s">
        <v>24</v>
      </c>
      <c r="C4781" s="78">
        <v>48923</v>
      </c>
      <c r="D4781" s="78">
        <v>4</v>
      </c>
      <c r="E4781" s="78">
        <v>2</v>
      </c>
      <c r="F4781" s="78">
        <v>14</v>
      </c>
      <c r="G4781" s="78">
        <v>1</v>
      </c>
      <c r="H4781" s="84">
        <v>1814</v>
      </c>
      <c r="I4781" s="84">
        <v>125</v>
      </c>
      <c r="J4781" s="84">
        <f t="shared" ref="J4781:J4786" si="3890">H4781*I4781</f>
        <v>226750</v>
      </c>
      <c r="K4781" s="85"/>
      <c r="L4781" s="85"/>
      <c r="M4781" s="85"/>
      <c r="N4781" s="85"/>
      <c r="O4781" s="85"/>
      <c r="P4781" s="85">
        <v>100</v>
      </c>
      <c r="Q4781" s="59"/>
      <c r="R4781" s="59">
        <f t="shared" ref="R4781:R4786" si="3891">O4781*Q4781</f>
        <v>0</v>
      </c>
      <c r="S4781" s="59"/>
      <c r="T4781" s="59"/>
      <c r="U4781" s="59">
        <f t="shared" ref="U4781:U4786" si="3892">R4781-R4781*T4781/100</f>
        <v>0</v>
      </c>
      <c r="V4781" s="84">
        <f t="shared" ref="V4781:V4786" si="3893">J4781+U4781</f>
        <v>226750</v>
      </c>
      <c r="W4781" s="70">
        <f t="shared" ref="W4781:W4786" si="3894">V4781*P4781/100</f>
        <v>226750</v>
      </c>
      <c r="X4781" s="70" t="s">
        <v>61</v>
      </c>
      <c r="Y4781" s="84">
        <v>0</v>
      </c>
      <c r="Z4781" s="85">
        <v>0</v>
      </c>
      <c r="AA4781" s="79">
        <f t="shared" si="3878"/>
        <v>0</v>
      </c>
    </row>
    <row r="4782" spans="1:27" s="87" customFormat="1" ht="27.95" customHeight="1">
      <c r="A4782" s="624">
        <v>2649</v>
      </c>
      <c r="B4782" s="79" t="s">
        <v>24</v>
      </c>
      <c r="C4782" s="78">
        <v>48924</v>
      </c>
      <c r="D4782" s="78">
        <v>11</v>
      </c>
      <c r="E4782" s="78">
        <v>2</v>
      </c>
      <c r="F4782" s="78">
        <v>26</v>
      </c>
      <c r="G4782" s="78">
        <v>1</v>
      </c>
      <c r="H4782" s="84">
        <v>4626</v>
      </c>
      <c r="I4782" s="84">
        <v>125</v>
      </c>
      <c r="J4782" s="84">
        <f t="shared" si="3890"/>
        <v>578250</v>
      </c>
      <c r="K4782" s="85"/>
      <c r="L4782" s="85"/>
      <c r="M4782" s="85"/>
      <c r="N4782" s="85"/>
      <c r="O4782" s="85"/>
      <c r="P4782" s="85">
        <v>100</v>
      </c>
      <c r="Q4782" s="59"/>
      <c r="R4782" s="59">
        <f t="shared" si="3891"/>
        <v>0</v>
      </c>
      <c r="S4782" s="59"/>
      <c r="T4782" s="59"/>
      <c r="U4782" s="59">
        <f t="shared" si="3892"/>
        <v>0</v>
      </c>
      <c r="V4782" s="84">
        <f t="shared" si="3893"/>
        <v>578250</v>
      </c>
      <c r="W4782" s="70">
        <f t="shared" si="3894"/>
        <v>578250</v>
      </c>
      <c r="X4782" s="70"/>
      <c r="Y4782" s="84">
        <v>0</v>
      </c>
      <c r="Z4782" s="85">
        <v>0</v>
      </c>
      <c r="AA4782" s="79">
        <f t="shared" si="3878"/>
        <v>0</v>
      </c>
    </row>
    <row r="4783" spans="1:27" s="87" customFormat="1" ht="27.95" customHeight="1">
      <c r="A4783" s="624">
        <v>2650</v>
      </c>
      <c r="B4783" s="79" t="s">
        <v>24</v>
      </c>
      <c r="C4783" s="78">
        <v>48921</v>
      </c>
      <c r="D4783" s="78">
        <v>4</v>
      </c>
      <c r="E4783" s="78">
        <v>1</v>
      </c>
      <c r="F4783" s="78">
        <v>87</v>
      </c>
      <c r="G4783" s="78">
        <v>1</v>
      </c>
      <c r="H4783" s="84">
        <v>1787</v>
      </c>
      <c r="I4783" s="84">
        <v>125</v>
      </c>
      <c r="J4783" s="84">
        <f t="shared" si="3890"/>
        <v>223375</v>
      </c>
      <c r="K4783" s="85"/>
      <c r="L4783" s="85"/>
      <c r="M4783" s="85"/>
      <c r="N4783" s="85"/>
      <c r="O4783" s="85"/>
      <c r="P4783" s="85">
        <v>100</v>
      </c>
      <c r="Q4783" s="59"/>
      <c r="R4783" s="59">
        <f t="shared" si="3891"/>
        <v>0</v>
      </c>
      <c r="S4783" s="59"/>
      <c r="T4783" s="59"/>
      <c r="U4783" s="59">
        <f t="shared" si="3892"/>
        <v>0</v>
      </c>
      <c r="V4783" s="84">
        <f t="shared" si="3893"/>
        <v>223375</v>
      </c>
      <c r="W4783" s="70">
        <f t="shared" si="3894"/>
        <v>223375</v>
      </c>
      <c r="X4783" s="70" t="s">
        <v>61</v>
      </c>
      <c r="Y4783" s="84">
        <v>0</v>
      </c>
      <c r="Z4783" s="85">
        <v>0</v>
      </c>
      <c r="AA4783" s="79">
        <f t="shared" si="3878"/>
        <v>0</v>
      </c>
    </row>
    <row r="4784" spans="1:27" s="87" customFormat="1" ht="27.95" customHeight="1">
      <c r="A4784" s="624">
        <v>2651</v>
      </c>
      <c r="B4784" s="79" t="s">
        <v>25</v>
      </c>
      <c r="C4784" s="78">
        <v>2062</v>
      </c>
      <c r="D4784" s="78">
        <v>3</v>
      </c>
      <c r="E4784" s="78">
        <v>0</v>
      </c>
      <c r="F4784" s="78">
        <v>24</v>
      </c>
      <c r="G4784" s="78">
        <v>1</v>
      </c>
      <c r="H4784" s="84">
        <v>1224</v>
      </c>
      <c r="I4784" s="84">
        <v>150</v>
      </c>
      <c r="J4784" s="84">
        <f t="shared" si="3890"/>
        <v>183600</v>
      </c>
      <c r="K4784" s="85"/>
      <c r="L4784" s="85"/>
      <c r="M4784" s="85"/>
      <c r="N4784" s="85"/>
      <c r="O4784" s="85"/>
      <c r="P4784" s="85">
        <v>100</v>
      </c>
      <c r="Q4784" s="59"/>
      <c r="R4784" s="59">
        <f t="shared" si="3891"/>
        <v>0</v>
      </c>
      <c r="S4784" s="59"/>
      <c r="T4784" s="59"/>
      <c r="U4784" s="59">
        <f t="shared" si="3892"/>
        <v>0</v>
      </c>
      <c r="V4784" s="84">
        <f t="shared" si="3893"/>
        <v>183600</v>
      </c>
      <c r="W4784" s="70">
        <f t="shared" si="3894"/>
        <v>183600</v>
      </c>
      <c r="X4784" s="70">
        <v>0</v>
      </c>
      <c r="Y4784" s="84">
        <f>J4784</f>
        <v>183600</v>
      </c>
      <c r="Z4784" s="85">
        <v>0.01</v>
      </c>
      <c r="AA4784" s="79">
        <f t="shared" si="3878"/>
        <v>18.36</v>
      </c>
    </row>
    <row r="4785" spans="1:27" s="87" customFormat="1" ht="27.95" customHeight="1">
      <c r="A4785" s="624">
        <v>2652</v>
      </c>
      <c r="B4785" s="627" t="s">
        <v>25</v>
      </c>
      <c r="C4785" s="313">
        <v>2061</v>
      </c>
      <c r="D4785" s="78">
        <v>15</v>
      </c>
      <c r="E4785" s="78">
        <v>2</v>
      </c>
      <c r="F4785" s="78">
        <v>17</v>
      </c>
      <c r="G4785" s="78">
        <v>1</v>
      </c>
      <c r="H4785" s="70">
        <v>6217</v>
      </c>
      <c r="I4785" s="85">
        <v>150</v>
      </c>
      <c r="J4785" s="84">
        <f t="shared" si="3890"/>
        <v>932550</v>
      </c>
      <c r="K4785" s="86"/>
      <c r="L4785" s="86"/>
      <c r="M4785" s="86"/>
      <c r="N4785" s="86"/>
      <c r="O4785" s="86"/>
      <c r="P4785" s="86">
        <v>100</v>
      </c>
      <c r="Q4785" s="30"/>
      <c r="R4785" s="30">
        <f t="shared" si="3891"/>
        <v>0</v>
      </c>
      <c r="S4785" s="30"/>
      <c r="T4785" s="30"/>
      <c r="U4785" s="30">
        <f t="shared" si="3892"/>
        <v>0</v>
      </c>
      <c r="V4785" s="30">
        <f t="shared" si="3893"/>
        <v>932550</v>
      </c>
      <c r="W4785" s="30">
        <f t="shared" si="3894"/>
        <v>932550</v>
      </c>
      <c r="X4785" s="70">
        <v>0</v>
      </c>
      <c r="Y4785" s="31">
        <f>J4785</f>
        <v>932550</v>
      </c>
      <c r="Z4785" s="85">
        <v>0.01</v>
      </c>
      <c r="AA4785" s="79">
        <f t="shared" si="3878"/>
        <v>93.254999999999995</v>
      </c>
    </row>
    <row r="4786" spans="1:27" s="87" customFormat="1" ht="27.95" customHeight="1">
      <c r="A4786" s="624">
        <v>2653</v>
      </c>
      <c r="B4786" s="627" t="s">
        <v>24</v>
      </c>
      <c r="C4786" s="313">
        <v>48921</v>
      </c>
      <c r="D4786" s="78">
        <v>4</v>
      </c>
      <c r="E4786" s="78">
        <v>1</v>
      </c>
      <c r="F4786" s="78">
        <v>1</v>
      </c>
      <c r="G4786" s="78">
        <v>1</v>
      </c>
      <c r="H4786" s="70">
        <v>1701</v>
      </c>
      <c r="I4786" s="85">
        <v>125</v>
      </c>
      <c r="J4786" s="84">
        <f t="shared" si="3890"/>
        <v>212625</v>
      </c>
      <c r="K4786" s="86"/>
      <c r="L4786" s="86"/>
      <c r="M4786" s="86"/>
      <c r="N4786" s="86"/>
      <c r="O4786" s="86"/>
      <c r="P4786" s="86">
        <v>100</v>
      </c>
      <c r="Q4786" s="30"/>
      <c r="R4786" s="30">
        <f t="shared" si="3891"/>
        <v>0</v>
      </c>
      <c r="S4786" s="30"/>
      <c r="T4786" s="30"/>
      <c r="U4786" s="30">
        <f t="shared" si="3892"/>
        <v>0</v>
      </c>
      <c r="V4786" s="30">
        <f t="shared" si="3893"/>
        <v>212625</v>
      </c>
      <c r="W4786" s="30">
        <f t="shared" si="3894"/>
        <v>212625</v>
      </c>
      <c r="X4786" s="70" t="s">
        <v>61</v>
      </c>
      <c r="Y4786" s="84">
        <v>0</v>
      </c>
      <c r="Z4786" s="85">
        <v>0</v>
      </c>
      <c r="AA4786" s="79">
        <f t="shared" si="3878"/>
        <v>0</v>
      </c>
    </row>
    <row r="4787" spans="1:27" s="87" customFormat="1" ht="27.95" customHeight="1">
      <c r="A4787" s="624">
        <v>2654</v>
      </c>
      <c r="B4787" s="79" t="s">
        <v>24</v>
      </c>
      <c r="C4787" s="78">
        <v>4802</v>
      </c>
      <c r="D4787" s="78">
        <v>0</v>
      </c>
      <c r="E4787" s="78">
        <v>1</v>
      </c>
      <c r="F4787" s="78">
        <v>49</v>
      </c>
      <c r="G4787" s="78">
        <v>2</v>
      </c>
      <c r="H4787" s="59">
        <v>149</v>
      </c>
      <c r="I4787" s="85">
        <v>400</v>
      </c>
      <c r="J4787" s="59">
        <f>H4787*I4787</f>
        <v>59600</v>
      </c>
      <c r="K4787" s="90">
        <v>1</v>
      </c>
      <c r="L4787" s="85" t="s">
        <v>226</v>
      </c>
      <c r="M4787" s="705" t="s">
        <v>68</v>
      </c>
      <c r="N4787" s="90">
        <v>2</v>
      </c>
      <c r="O4787" s="85">
        <v>90</v>
      </c>
      <c r="P4787" s="85">
        <v>100</v>
      </c>
      <c r="Q4787" s="70">
        <v>6350</v>
      </c>
      <c r="R4787" s="84">
        <f>O4787*Q4787</f>
        <v>571500</v>
      </c>
      <c r="S4787" s="84">
        <v>35</v>
      </c>
      <c r="T4787" s="84">
        <v>93</v>
      </c>
      <c r="U4787" s="84">
        <f>R4787-R4787*T4787/100</f>
        <v>40005</v>
      </c>
      <c r="V4787" s="84">
        <f>J4787+U4787</f>
        <v>99605</v>
      </c>
      <c r="W4787" s="70">
        <f>V4787*P4787/100</f>
        <v>99605</v>
      </c>
      <c r="X4787" s="59" t="s">
        <v>58</v>
      </c>
      <c r="Y4787" s="92">
        <v>0</v>
      </c>
      <c r="Z4787" s="85">
        <v>0</v>
      </c>
      <c r="AA4787" s="79">
        <f t="shared" si="3878"/>
        <v>0</v>
      </c>
    </row>
    <row r="4788" spans="1:27" s="87" customFormat="1" ht="27.95" customHeight="1">
      <c r="A4788" s="624"/>
      <c r="B4788" s="79"/>
      <c r="C4788" s="78"/>
      <c r="D4788" s="78"/>
      <c r="E4788" s="78"/>
      <c r="F4788" s="78"/>
      <c r="G4788" s="78"/>
      <c r="H4788" s="59"/>
      <c r="I4788" s="85"/>
      <c r="J4788" s="59"/>
      <c r="K4788" s="90">
        <v>2</v>
      </c>
      <c r="L4788" s="85" t="s">
        <v>79</v>
      </c>
      <c r="M4788" s="95" t="s">
        <v>27</v>
      </c>
      <c r="N4788" s="90">
        <v>1</v>
      </c>
      <c r="O4788" s="85">
        <v>10</v>
      </c>
      <c r="P4788" s="85">
        <v>100</v>
      </c>
      <c r="Q4788" s="70">
        <v>5150</v>
      </c>
      <c r="R4788" s="84">
        <f>O4788*Q4788</f>
        <v>51500</v>
      </c>
      <c r="S4788" s="84">
        <v>35</v>
      </c>
      <c r="T4788" s="84">
        <v>93</v>
      </c>
      <c r="U4788" s="84">
        <f>R4788-R4788*T4788/100</f>
        <v>3605</v>
      </c>
      <c r="V4788" s="84">
        <f>J4788+U4788</f>
        <v>3605</v>
      </c>
      <c r="W4788" s="70">
        <f>V4788*P4788/100</f>
        <v>3605</v>
      </c>
      <c r="X4788" s="59">
        <v>0</v>
      </c>
      <c r="Y4788" s="92">
        <v>0</v>
      </c>
      <c r="Z4788" s="85">
        <v>0</v>
      </c>
      <c r="AA4788" s="79">
        <f t="shared" si="3878"/>
        <v>0</v>
      </c>
    </row>
    <row r="4789" spans="1:27" s="87" customFormat="1" ht="27.95" customHeight="1">
      <c r="A4789" s="624">
        <v>2655</v>
      </c>
      <c r="B4789" s="627" t="s">
        <v>25</v>
      </c>
      <c r="C4789" s="313">
        <v>3400</v>
      </c>
      <c r="D4789" s="78">
        <v>47</v>
      </c>
      <c r="E4789" s="78">
        <v>1</v>
      </c>
      <c r="F4789" s="78">
        <v>17</v>
      </c>
      <c r="G4789" s="78">
        <v>1</v>
      </c>
      <c r="H4789" s="70">
        <v>23617</v>
      </c>
      <c r="I4789" s="85">
        <v>100</v>
      </c>
      <c r="J4789" s="84">
        <f t="shared" ref="J4789" si="3895">H4789*I4789</f>
        <v>2361700</v>
      </c>
      <c r="K4789" s="86"/>
      <c r="L4789" s="86"/>
      <c r="M4789" s="86"/>
      <c r="N4789" s="86"/>
      <c r="O4789" s="86"/>
      <c r="P4789" s="86">
        <v>100</v>
      </c>
      <c r="Q4789" s="30"/>
      <c r="R4789" s="30">
        <f t="shared" ref="R4789" si="3896">O4789*Q4789</f>
        <v>0</v>
      </c>
      <c r="S4789" s="30"/>
      <c r="T4789" s="30"/>
      <c r="U4789" s="30">
        <f t="shared" ref="U4789" si="3897">R4789-R4789*T4789/100</f>
        <v>0</v>
      </c>
      <c r="V4789" s="30">
        <f t="shared" ref="V4789" si="3898">J4789+U4789</f>
        <v>2361700</v>
      </c>
      <c r="W4789" s="30">
        <f t="shared" ref="W4789" si="3899">V4789*P4789/100</f>
        <v>2361700</v>
      </c>
      <c r="X4789" s="70">
        <v>0</v>
      </c>
      <c r="Y4789" s="111">
        <f>J4789</f>
        <v>2361700</v>
      </c>
      <c r="Z4789" s="85">
        <v>0.01</v>
      </c>
      <c r="AA4789" s="79">
        <f t="shared" si="3878"/>
        <v>236.17</v>
      </c>
    </row>
    <row r="4790" spans="1:27" s="87" customFormat="1" ht="27.95" customHeight="1">
      <c r="A4790" s="624">
        <v>2656</v>
      </c>
      <c r="B4790" s="79" t="s">
        <v>24</v>
      </c>
      <c r="C4790" s="78">
        <v>47617</v>
      </c>
      <c r="D4790" s="78">
        <v>0</v>
      </c>
      <c r="E4790" s="78">
        <v>1</v>
      </c>
      <c r="F4790" s="78">
        <v>51</v>
      </c>
      <c r="G4790" s="78">
        <v>2</v>
      </c>
      <c r="H4790" s="59">
        <v>151</v>
      </c>
      <c r="I4790" s="85">
        <v>400</v>
      </c>
      <c r="J4790" s="59">
        <f>H4790*I4790</f>
        <v>60400</v>
      </c>
      <c r="K4790" s="90">
        <v>1</v>
      </c>
      <c r="L4790" s="85" t="s">
        <v>226</v>
      </c>
      <c r="M4790" s="705" t="s">
        <v>67</v>
      </c>
      <c r="N4790" s="90">
        <v>2</v>
      </c>
      <c r="O4790" s="85">
        <v>90</v>
      </c>
      <c r="P4790" s="85">
        <v>100</v>
      </c>
      <c r="Q4790" s="70">
        <v>6350</v>
      </c>
      <c r="R4790" s="84">
        <f>O4790*Q4790</f>
        <v>571500</v>
      </c>
      <c r="S4790" s="84">
        <v>4</v>
      </c>
      <c r="T4790" s="84">
        <v>4</v>
      </c>
      <c r="U4790" s="84">
        <f>R4790-R4790*T4790/100</f>
        <v>548640</v>
      </c>
      <c r="V4790" s="84">
        <f>J4790+U4790</f>
        <v>609040</v>
      </c>
      <c r="W4790" s="70">
        <f>V4790*P4790/100</f>
        <v>609040</v>
      </c>
      <c r="X4790" s="59" t="s">
        <v>60</v>
      </c>
      <c r="Y4790" s="92">
        <v>0</v>
      </c>
      <c r="Z4790" s="85">
        <v>0</v>
      </c>
      <c r="AA4790" s="79">
        <f t="shared" si="3878"/>
        <v>0</v>
      </c>
    </row>
    <row r="4791" spans="1:27" s="87" customFormat="1" ht="27.95" customHeight="1">
      <c r="A4791" s="624"/>
      <c r="B4791" s="79"/>
      <c r="C4791" s="78"/>
      <c r="D4791" s="78"/>
      <c r="E4791" s="78"/>
      <c r="F4791" s="78"/>
      <c r="G4791" s="78"/>
      <c r="H4791" s="59"/>
      <c r="I4791" s="85"/>
      <c r="J4791" s="59"/>
      <c r="K4791" s="90">
        <v>2</v>
      </c>
      <c r="L4791" s="85" t="s">
        <v>79</v>
      </c>
      <c r="M4791" s="95" t="s">
        <v>27</v>
      </c>
      <c r="N4791" s="90">
        <v>1</v>
      </c>
      <c r="O4791" s="85">
        <v>15</v>
      </c>
      <c r="P4791" s="85">
        <v>100</v>
      </c>
      <c r="Q4791" s="70">
        <v>5150</v>
      </c>
      <c r="R4791" s="84">
        <f>O4791*Q4791</f>
        <v>77250</v>
      </c>
      <c r="S4791" s="84">
        <v>21</v>
      </c>
      <c r="T4791" s="84">
        <v>93</v>
      </c>
      <c r="U4791" s="84">
        <f>R4791-R4791*T4791/100</f>
        <v>5407.5</v>
      </c>
      <c r="V4791" s="84">
        <f>J4791+U4791</f>
        <v>5407.5</v>
      </c>
      <c r="W4791" s="70">
        <f>V4791*P4791/100</f>
        <v>5407.5</v>
      </c>
      <c r="X4791" s="59">
        <v>0</v>
      </c>
      <c r="Y4791" s="92">
        <v>0</v>
      </c>
      <c r="Z4791" s="85">
        <v>0</v>
      </c>
      <c r="AA4791" s="79">
        <f t="shared" si="3878"/>
        <v>0</v>
      </c>
    </row>
    <row r="4792" spans="1:27" s="87" customFormat="1" ht="27.95" customHeight="1">
      <c r="A4792" s="624">
        <v>2657</v>
      </c>
      <c r="B4792" s="627" t="s">
        <v>24</v>
      </c>
      <c r="C4792" s="313">
        <v>48114</v>
      </c>
      <c r="D4792" s="78">
        <v>4</v>
      </c>
      <c r="E4792" s="78">
        <v>0</v>
      </c>
      <c r="F4792" s="78">
        <v>56</v>
      </c>
      <c r="G4792" s="78">
        <v>1</v>
      </c>
      <c r="H4792" s="70">
        <v>1656</v>
      </c>
      <c r="I4792" s="85">
        <v>300</v>
      </c>
      <c r="J4792" s="84">
        <f t="shared" ref="J4792" si="3900">H4792*I4792</f>
        <v>496800</v>
      </c>
      <c r="K4792" s="86"/>
      <c r="L4792" s="86"/>
      <c r="M4792" s="86"/>
      <c r="N4792" s="86"/>
      <c r="O4792" s="86"/>
      <c r="P4792" s="86">
        <v>100</v>
      </c>
      <c r="Q4792" s="30"/>
      <c r="R4792" s="30">
        <f t="shared" ref="R4792" si="3901">O4792*Q4792</f>
        <v>0</v>
      </c>
      <c r="S4792" s="30"/>
      <c r="T4792" s="30"/>
      <c r="U4792" s="30">
        <f t="shared" ref="U4792" si="3902">R4792-R4792*T4792/100</f>
        <v>0</v>
      </c>
      <c r="V4792" s="30">
        <f t="shared" ref="V4792" si="3903">J4792+U4792</f>
        <v>496800</v>
      </c>
      <c r="W4792" s="30">
        <f t="shared" ref="W4792" si="3904">V4792*P4792/100</f>
        <v>496800</v>
      </c>
      <c r="X4792" s="70" t="s">
        <v>61</v>
      </c>
      <c r="Y4792" s="84">
        <v>0</v>
      </c>
      <c r="Z4792" s="85">
        <v>0</v>
      </c>
      <c r="AA4792" s="79">
        <f t="shared" si="3878"/>
        <v>0</v>
      </c>
    </row>
    <row r="4793" spans="1:27" s="87" customFormat="1" ht="27.95" customHeight="1">
      <c r="A4793" s="624">
        <v>2658</v>
      </c>
      <c r="B4793" s="706" t="s">
        <v>24</v>
      </c>
      <c r="C4793" s="707">
        <v>47619</v>
      </c>
      <c r="D4793" s="78">
        <v>0</v>
      </c>
      <c r="E4793" s="78">
        <v>0</v>
      </c>
      <c r="F4793" s="78">
        <v>62</v>
      </c>
      <c r="G4793" s="78">
        <v>2</v>
      </c>
      <c r="H4793" s="59">
        <v>62</v>
      </c>
      <c r="I4793" s="85">
        <v>400</v>
      </c>
      <c r="J4793" s="59">
        <f>H4793*I4793</f>
        <v>24800</v>
      </c>
      <c r="K4793" s="90">
        <v>1</v>
      </c>
      <c r="L4793" s="85" t="s">
        <v>226</v>
      </c>
      <c r="M4793" s="705" t="s">
        <v>63</v>
      </c>
      <c r="N4793" s="90">
        <v>2</v>
      </c>
      <c r="O4793" s="85">
        <v>272</v>
      </c>
      <c r="P4793" s="85">
        <v>100</v>
      </c>
      <c r="Q4793" s="70">
        <v>6350</v>
      </c>
      <c r="R4793" s="84">
        <f>O4793*Q4793</f>
        <v>1727200</v>
      </c>
      <c r="S4793" s="84">
        <v>35</v>
      </c>
      <c r="T4793" s="84">
        <v>85</v>
      </c>
      <c r="U4793" s="84">
        <f>R4793-R4793*T4793/100</f>
        <v>259080</v>
      </c>
      <c r="V4793" s="84">
        <f>J4793+U4793</f>
        <v>283880</v>
      </c>
      <c r="W4793" s="70">
        <f>V4793*P4793/100</f>
        <v>283880</v>
      </c>
      <c r="X4793" s="59" t="s">
        <v>61</v>
      </c>
      <c r="Y4793" s="92">
        <v>0</v>
      </c>
      <c r="Z4793" s="85">
        <v>0</v>
      </c>
      <c r="AA4793" s="79">
        <f t="shared" si="3878"/>
        <v>0</v>
      </c>
    </row>
    <row r="4794" spans="1:27" s="87" customFormat="1" ht="27.95" customHeight="1">
      <c r="A4794" s="624">
        <v>2659</v>
      </c>
      <c r="B4794" s="708" t="s">
        <v>24</v>
      </c>
      <c r="C4794" s="707">
        <v>47620</v>
      </c>
      <c r="D4794" s="78">
        <v>0</v>
      </c>
      <c r="E4794" s="78">
        <v>1</v>
      </c>
      <c r="F4794" s="78">
        <v>97</v>
      </c>
      <c r="G4794" s="78">
        <v>2</v>
      </c>
      <c r="H4794" s="70">
        <v>197</v>
      </c>
      <c r="I4794" s="85">
        <v>400</v>
      </c>
      <c r="J4794" s="84">
        <f t="shared" ref="J4794" si="3905">H4794*I4794</f>
        <v>78800</v>
      </c>
      <c r="K4794" s="90">
        <v>2</v>
      </c>
      <c r="L4794" s="85" t="s">
        <v>226</v>
      </c>
      <c r="M4794" s="705" t="s">
        <v>63</v>
      </c>
      <c r="N4794" s="90">
        <v>2</v>
      </c>
      <c r="O4794" s="85">
        <v>266</v>
      </c>
      <c r="P4794" s="85">
        <v>100</v>
      </c>
      <c r="Q4794" s="70">
        <v>6350</v>
      </c>
      <c r="R4794" s="84">
        <f>O4794*Q4794</f>
        <v>1689100</v>
      </c>
      <c r="S4794" s="84">
        <v>39</v>
      </c>
      <c r="T4794" s="84">
        <v>85</v>
      </c>
      <c r="U4794" s="84">
        <f>R4794-R4794*T4794/100</f>
        <v>253365</v>
      </c>
      <c r="V4794" s="84">
        <f>J4794+U4794</f>
        <v>332165</v>
      </c>
      <c r="W4794" s="70">
        <f>V4794*P4794/100</f>
        <v>332165</v>
      </c>
      <c r="X4794" s="59">
        <v>0</v>
      </c>
      <c r="Y4794" s="315">
        <f>W4794</f>
        <v>332165</v>
      </c>
      <c r="Z4794" s="85">
        <v>0.02</v>
      </c>
      <c r="AA4794" s="79">
        <f t="shared" si="3878"/>
        <v>66.433000000000007</v>
      </c>
    </row>
    <row r="4795" spans="1:27" s="87" customFormat="1" ht="27.95" customHeight="1">
      <c r="A4795" s="624"/>
      <c r="B4795" s="626"/>
      <c r="C4795" s="78"/>
      <c r="D4795" s="78"/>
      <c r="E4795" s="78"/>
      <c r="F4795" s="78"/>
      <c r="G4795" s="78"/>
      <c r="H4795" s="59"/>
      <c r="I4795" s="85"/>
      <c r="J4795" s="59"/>
      <c r="K4795" s="90"/>
      <c r="L4795" s="85"/>
      <c r="M4795" s="705"/>
      <c r="N4795" s="90">
        <v>3</v>
      </c>
      <c r="O4795" s="85">
        <v>36</v>
      </c>
      <c r="P4795" s="85">
        <v>100</v>
      </c>
      <c r="Q4795" s="70">
        <v>6350</v>
      </c>
      <c r="R4795" s="84">
        <f>O4795*Q4795</f>
        <v>228600</v>
      </c>
      <c r="S4795" s="84">
        <v>39</v>
      </c>
      <c r="T4795" s="84">
        <v>85</v>
      </c>
      <c r="U4795" s="84">
        <f>R4795-R4795*T4795/100</f>
        <v>34290</v>
      </c>
      <c r="V4795" s="84">
        <f>J4795+U4795</f>
        <v>34290</v>
      </c>
      <c r="W4795" s="70">
        <f>V4795*P4795/100</f>
        <v>34290</v>
      </c>
      <c r="X4795" s="59" t="s">
        <v>29</v>
      </c>
      <c r="Y4795" s="92">
        <f>W4795</f>
        <v>34290</v>
      </c>
      <c r="Z4795" s="85">
        <v>0.3</v>
      </c>
      <c r="AA4795" s="79">
        <f t="shared" si="3878"/>
        <v>102.87</v>
      </c>
    </row>
    <row r="4796" spans="1:27" s="87" customFormat="1" ht="27.95" customHeight="1">
      <c r="A4796" s="624">
        <v>2660</v>
      </c>
      <c r="B4796" s="626" t="s">
        <v>25</v>
      </c>
      <c r="C4796" s="78">
        <v>3390</v>
      </c>
      <c r="D4796" s="78">
        <v>13</v>
      </c>
      <c r="E4796" s="78">
        <v>0</v>
      </c>
      <c r="F4796" s="78">
        <v>34</v>
      </c>
      <c r="G4796" s="78">
        <v>1</v>
      </c>
      <c r="H4796" s="70">
        <v>5234</v>
      </c>
      <c r="I4796" s="85">
        <v>150</v>
      </c>
      <c r="J4796" s="84">
        <f t="shared" ref="J4796:J4800" si="3906">H4796*I4796</f>
        <v>785100</v>
      </c>
      <c r="K4796" s="86"/>
      <c r="L4796" s="86"/>
      <c r="M4796" s="86"/>
      <c r="N4796" s="86"/>
      <c r="O4796" s="86"/>
      <c r="P4796" s="86">
        <v>100</v>
      </c>
      <c r="Q4796" s="30"/>
      <c r="R4796" s="30">
        <f t="shared" ref="R4796:R4800" si="3907">O4796*Q4796</f>
        <v>0</v>
      </c>
      <c r="S4796" s="30"/>
      <c r="T4796" s="30"/>
      <c r="U4796" s="30">
        <f t="shared" ref="U4796:U4800" si="3908">R4796-R4796*T4796/100</f>
        <v>0</v>
      </c>
      <c r="V4796" s="30">
        <f t="shared" ref="V4796:V4800" si="3909">J4796+U4796</f>
        <v>785100</v>
      </c>
      <c r="W4796" s="30">
        <f t="shared" ref="W4796:W4800" si="3910">V4796*P4796/100</f>
        <v>785100</v>
      </c>
      <c r="X4796" s="70">
        <v>0</v>
      </c>
      <c r="Y4796" s="31">
        <f>J4796</f>
        <v>785100</v>
      </c>
      <c r="Z4796" s="85">
        <v>0.01</v>
      </c>
      <c r="AA4796" s="79">
        <f t="shared" si="3878"/>
        <v>78.510000000000005</v>
      </c>
    </row>
    <row r="4797" spans="1:27" s="87" customFormat="1" ht="27.95" customHeight="1">
      <c r="A4797" s="624">
        <v>2661</v>
      </c>
      <c r="B4797" s="845" t="s">
        <v>64</v>
      </c>
      <c r="C4797" s="846"/>
      <c r="D4797" s="78">
        <v>19</v>
      </c>
      <c r="E4797" s="78">
        <v>2</v>
      </c>
      <c r="F4797" s="78">
        <v>68</v>
      </c>
      <c r="G4797" s="78">
        <v>1</v>
      </c>
      <c r="H4797" s="70">
        <v>7868</v>
      </c>
      <c r="I4797" s="85">
        <v>150</v>
      </c>
      <c r="J4797" s="84">
        <f t="shared" si="3906"/>
        <v>1180200</v>
      </c>
      <c r="K4797" s="86"/>
      <c r="L4797" s="86"/>
      <c r="M4797" s="86"/>
      <c r="N4797" s="86"/>
      <c r="O4797" s="86"/>
      <c r="P4797" s="86">
        <v>100</v>
      </c>
      <c r="Q4797" s="30"/>
      <c r="R4797" s="30">
        <f t="shared" si="3907"/>
        <v>0</v>
      </c>
      <c r="S4797" s="30"/>
      <c r="T4797" s="30"/>
      <c r="U4797" s="30">
        <f t="shared" si="3908"/>
        <v>0</v>
      </c>
      <c r="V4797" s="30">
        <f t="shared" si="3909"/>
        <v>1180200</v>
      </c>
      <c r="W4797" s="30">
        <f t="shared" si="3910"/>
        <v>1180200</v>
      </c>
      <c r="X4797" s="70">
        <v>0</v>
      </c>
      <c r="Y4797" s="111">
        <f>J4797</f>
        <v>1180200</v>
      </c>
      <c r="Z4797" s="85">
        <v>0.01</v>
      </c>
      <c r="AA4797" s="79">
        <f t="shared" si="3878"/>
        <v>118.02</v>
      </c>
    </row>
    <row r="4798" spans="1:27" s="87" customFormat="1" ht="27.95" customHeight="1">
      <c r="A4798" s="624">
        <v>2662</v>
      </c>
      <c r="B4798" s="626" t="s">
        <v>25</v>
      </c>
      <c r="C4798" s="78">
        <v>7730</v>
      </c>
      <c r="D4798" s="78">
        <v>11</v>
      </c>
      <c r="E4798" s="78">
        <v>2</v>
      </c>
      <c r="F4798" s="78">
        <v>12</v>
      </c>
      <c r="G4798" s="78">
        <v>1</v>
      </c>
      <c r="H4798" s="70">
        <v>4612</v>
      </c>
      <c r="I4798" s="85">
        <v>150</v>
      </c>
      <c r="J4798" s="84">
        <f t="shared" si="3906"/>
        <v>691800</v>
      </c>
      <c r="K4798" s="86"/>
      <c r="L4798" s="86"/>
      <c r="M4798" s="86"/>
      <c r="N4798" s="86"/>
      <c r="O4798" s="86"/>
      <c r="P4798" s="86">
        <v>100</v>
      </c>
      <c r="Q4798" s="30"/>
      <c r="R4798" s="30">
        <f t="shared" si="3907"/>
        <v>0</v>
      </c>
      <c r="S4798" s="30"/>
      <c r="T4798" s="30"/>
      <c r="U4798" s="30">
        <f t="shared" si="3908"/>
        <v>0</v>
      </c>
      <c r="V4798" s="30">
        <f t="shared" si="3909"/>
        <v>691800</v>
      </c>
      <c r="W4798" s="30">
        <f t="shared" si="3910"/>
        <v>691800</v>
      </c>
      <c r="X4798" s="70">
        <v>0</v>
      </c>
      <c r="Y4798" s="31">
        <f>J4798</f>
        <v>691800</v>
      </c>
      <c r="Z4798" s="85">
        <v>0.01</v>
      </c>
      <c r="AA4798" s="79">
        <f t="shared" si="3878"/>
        <v>69.180000000000007</v>
      </c>
    </row>
    <row r="4799" spans="1:27" s="87" customFormat="1" ht="27.95" customHeight="1">
      <c r="A4799" s="624">
        <v>2663</v>
      </c>
      <c r="B4799" s="626" t="s">
        <v>25</v>
      </c>
      <c r="C4799" s="78">
        <v>7733</v>
      </c>
      <c r="D4799" s="78">
        <v>8</v>
      </c>
      <c r="E4799" s="78">
        <v>0</v>
      </c>
      <c r="F4799" s="78">
        <v>52</v>
      </c>
      <c r="G4799" s="78">
        <v>1</v>
      </c>
      <c r="H4799" s="70">
        <v>3252</v>
      </c>
      <c r="I4799" s="85">
        <v>150</v>
      </c>
      <c r="J4799" s="84">
        <f t="shared" si="3906"/>
        <v>487800</v>
      </c>
      <c r="K4799" s="86"/>
      <c r="L4799" s="86"/>
      <c r="M4799" s="86"/>
      <c r="N4799" s="86"/>
      <c r="O4799" s="86"/>
      <c r="P4799" s="86">
        <v>100</v>
      </c>
      <c r="Q4799" s="30"/>
      <c r="R4799" s="30">
        <f t="shared" si="3907"/>
        <v>0</v>
      </c>
      <c r="S4799" s="30"/>
      <c r="T4799" s="30"/>
      <c r="U4799" s="30">
        <f t="shared" si="3908"/>
        <v>0</v>
      </c>
      <c r="V4799" s="30">
        <f t="shared" si="3909"/>
        <v>487800</v>
      </c>
      <c r="W4799" s="30">
        <f t="shared" si="3910"/>
        <v>487800</v>
      </c>
      <c r="X4799" s="70">
        <v>0</v>
      </c>
      <c r="Y4799" s="31">
        <f>J4799</f>
        <v>487800</v>
      </c>
      <c r="Z4799" s="85">
        <v>0.01</v>
      </c>
      <c r="AA4799" s="79">
        <f t="shared" si="3878"/>
        <v>48.78</v>
      </c>
    </row>
    <row r="4800" spans="1:27" s="87" customFormat="1" ht="27.95" customHeight="1">
      <c r="A4800" s="624">
        <v>2664</v>
      </c>
      <c r="B4800" s="626" t="s">
        <v>25</v>
      </c>
      <c r="C4800" s="78">
        <v>8286</v>
      </c>
      <c r="D4800" s="78">
        <v>7</v>
      </c>
      <c r="E4800" s="78">
        <v>1</v>
      </c>
      <c r="F4800" s="78">
        <v>36</v>
      </c>
      <c r="G4800" s="78">
        <v>1</v>
      </c>
      <c r="H4800" s="70">
        <v>2936</v>
      </c>
      <c r="I4800" s="85">
        <v>150</v>
      </c>
      <c r="J4800" s="84">
        <f t="shared" si="3906"/>
        <v>440400</v>
      </c>
      <c r="K4800" s="86"/>
      <c r="L4800" s="86"/>
      <c r="M4800" s="86"/>
      <c r="N4800" s="86"/>
      <c r="O4800" s="86"/>
      <c r="P4800" s="86">
        <v>100</v>
      </c>
      <c r="Q4800" s="30"/>
      <c r="R4800" s="30">
        <f t="shared" si="3907"/>
        <v>0</v>
      </c>
      <c r="S4800" s="30"/>
      <c r="T4800" s="30"/>
      <c r="U4800" s="30">
        <f t="shared" si="3908"/>
        <v>0</v>
      </c>
      <c r="V4800" s="30">
        <f t="shared" si="3909"/>
        <v>440400</v>
      </c>
      <c r="W4800" s="30">
        <f t="shared" si="3910"/>
        <v>440400</v>
      </c>
      <c r="X4800" s="70">
        <v>0</v>
      </c>
      <c r="Y4800" s="31">
        <f>J4800</f>
        <v>440400</v>
      </c>
      <c r="Z4800" s="85">
        <v>0.01</v>
      </c>
      <c r="AA4800" s="79">
        <f t="shared" si="3878"/>
        <v>44.04</v>
      </c>
    </row>
    <row r="4801" spans="1:27" s="87" customFormat="1" ht="27.95" customHeight="1">
      <c r="A4801" s="624">
        <v>2665</v>
      </c>
      <c r="B4801" s="79" t="s">
        <v>24</v>
      </c>
      <c r="C4801" s="78">
        <v>47629</v>
      </c>
      <c r="D4801" s="78">
        <v>0</v>
      </c>
      <c r="E4801" s="78">
        <v>0</v>
      </c>
      <c r="F4801" s="78">
        <v>92</v>
      </c>
      <c r="G4801" s="78">
        <v>2</v>
      </c>
      <c r="H4801" s="59">
        <v>92</v>
      </c>
      <c r="I4801" s="373">
        <v>400</v>
      </c>
      <c r="J4801" s="84">
        <f>H4801*I4801</f>
        <v>36800</v>
      </c>
      <c r="K4801" s="90">
        <v>1</v>
      </c>
      <c r="L4801" s="85" t="s">
        <v>226</v>
      </c>
      <c r="M4801" s="705" t="s">
        <v>851</v>
      </c>
      <c r="N4801" s="90">
        <v>2</v>
      </c>
      <c r="O4801" s="85">
        <v>96</v>
      </c>
      <c r="P4801" s="85">
        <v>100</v>
      </c>
      <c r="Q4801" s="84">
        <v>6350</v>
      </c>
      <c r="R4801" s="109">
        <f>O4801*Q4801</f>
        <v>609600</v>
      </c>
      <c r="S4801" s="84">
        <v>9</v>
      </c>
      <c r="T4801" s="84">
        <v>35</v>
      </c>
      <c r="U4801" s="84">
        <f>R4801-R4801*T4801/100</f>
        <v>396240</v>
      </c>
      <c r="V4801" s="84">
        <f>J4801+U4801</f>
        <v>433040</v>
      </c>
      <c r="W4801" s="70">
        <f>V4801*P4801/100</f>
        <v>433040</v>
      </c>
      <c r="X4801" s="59" t="s">
        <v>61</v>
      </c>
      <c r="Y4801" s="92">
        <v>0</v>
      </c>
      <c r="Z4801" s="85">
        <v>0</v>
      </c>
      <c r="AA4801" s="79">
        <f t="shared" si="3878"/>
        <v>0</v>
      </c>
    </row>
    <row r="4802" spans="1:27" s="87" customFormat="1" ht="27.95" customHeight="1">
      <c r="A4802" s="624">
        <v>2666</v>
      </c>
      <c r="B4802" s="79" t="s">
        <v>24</v>
      </c>
      <c r="C4802" s="78">
        <v>47628</v>
      </c>
      <c r="D4802" s="78">
        <v>0</v>
      </c>
      <c r="E4802" s="78">
        <v>0</v>
      </c>
      <c r="F4802" s="78">
        <v>71</v>
      </c>
      <c r="G4802" s="78">
        <v>2</v>
      </c>
      <c r="H4802" s="59">
        <v>71</v>
      </c>
      <c r="I4802" s="373">
        <v>400</v>
      </c>
      <c r="J4802" s="84">
        <f>H4802*I4802</f>
        <v>28400</v>
      </c>
      <c r="K4802" s="90">
        <v>2</v>
      </c>
      <c r="L4802" s="85" t="s">
        <v>79</v>
      </c>
      <c r="M4802" s="95" t="s">
        <v>27</v>
      </c>
      <c r="N4802" s="90">
        <v>1</v>
      </c>
      <c r="O4802" s="85">
        <v>20</v>
      </c>
      <c r="P4802" s="85">
        <v>100</v>
      </c>
      <c r="Q4802" s="84">
        <v>5150</v>
      </c>
      <c r="R4802" s="84">
        <f>O4802*Q4802</f>
        <v>103000</v>
      </c>
      <c r="S4802" s="84">
        <v>25</v>
      </c>
      <c r="T4802" s="84">
        <v>93</v>
      </c>
      <c r="U4802" s="84">
        <f>R4802-R4802*T4802/100</f>
        <v>7210</v>
      </c>
      <c r="V4802" s="84">
        <f>J4802+U4802</f>
        <v>35610</v>
      </c>
      <c r="W4802" s="70">
        <f>V4802*P4802/100</f>
        <v>35610</v>
      </c>
      <c r="X4802" s="59">
        <v>0</v>
      </c>
      <c r="Y4802" s="92">
        <v>0</v>
      </c>
      <c r="Z4802" s="85">
        <v>0</v>
      </c>
      <c r="AA4802" s="79">
        <f t="shared" si="3878"/>
        <v>0</v>
      </c>
    </row>
    <row r="4803" spans="1:27" s="87" customFormat="1" ht="27.95" customHeight="1">
      <c r="A4803" s="624">
        <v>2667</v>
      </c>
      <c r="B4803" s="627" t="s">
        <v>25</v>
      </c>
      <c r="C4803" s="313">
        <v>2001</v>
      </c>
      <c r="D4803" s="78">
        <v>7</v>
      </c>
      <c r="E4803" s="78">
        <v>2</v>
      </c>
      <c r="F4803" s="78">
        <v>3</v>
      </c>
      <c r="G4803" s="78">
        <v>1</v>
      </c>
      <c r="H4803" s="84">
        <v>3003</v>
      </c>
      <c r="I4803" s="82">
        <v>150</v>
      </c>
      <c r="J4803" s="84">
        <f t="shared" ref="J4803:J4808" si="3911">H4803*I4803</f>
        <v>450450</v>
      </c>
      <c r="K4803" s="86"/>
      <c r="L4803" s="86"/>
      <c r="M4803" s="86"/>
      <c r="N4803" s="86"/>
      <c r="O4803" s="86"/>
      <c r="P4803" s="86">
        <v>100</v>
      </c>
      <c r="Q4803" s="30"/>
      <c r="R4803" s="30">
        <f t="shared" ref="R4803:R4808" si="3912">O4803*Q4803</f>
        <v>0</v>
      </c>
      <c r="S4803" s="30"/>
      <c r="T4803" s="30"/>
      <c r="U4803" s="30">
        <f t="shared" ref="U4803:U4808" si="3913">R4803-R4803*T4803/100</f>
        <v>0</v>
      </c>
      <c r="V4803" s="30">
        <f t="shared" ref="V4803:V4808" si="3914">J4803+U4803</f>
        <v>450450</v>
      </c>
      <c r="W4803" s="30">
        <f t="shared" ref="W4803:W4808" si="3915">V4803*P4803/100</f>
        <v>450450</v>
      </c>
      <c r="X4803" s="70">
        <v>0</v>
      </c>
      <c r="Y4803" s="31">
        <f>J4803</f>
        <v>450450</v>
      </c>
      <c r="Z4803" s="85">
        <v>0.01</v>
      </c>
      <c r="AA4803" s="79">
        <f t="shared" si="3878"/>
        <v>45.045000000000002</v>
      </c>
    </row>
    <row r="4804" spans="1:27" s="87" customFormat="1" ht="27.95" customHeight="1">
      <c r="A4804" s="624">
        <v>2668</v>
      </c>
      <c r="B4804" s="627" t="s">
        <v>25</v>
      </c>
      <c r="C4804" s="313">
        <v>2067</v>
      </c>
      <c r="D4804" s="78">
        <v>10</v>
      </c>
      <c r="E4804" s="78">
        <v>3</v>
      </c>
      <c r="F4804" s="78">
        <v>88</v>
      </c>
      <c r="G4804" s="78">
        <v>1</v>
      </c>
      <c r="H4804" s="84">
        <v>4388</v>
      </c>
      <c r="I4804" s="82">
        <v>150</v>
      </c>
      <c r="J4804" s="84">
        <f t="shared" si="3911"/>
        <v>658200</v>
      </c>
      <c r="K4804" s="86"/>
      <c r="L4804" s="86"/>
      <c r="M4804" s="86"/>
      <c r="N4804" s="86"/>
      <c r="O4804" s="86"/>
      <c r="P4804" s="86">
        <v>100</v>
      </c>
      <c r="Q4804" s="30"/>
      <c r="R4804" s="30">
        <f t="shared" si="3912"/>
        <v>0</v>
      </c>
      <c r="S4804" s="30"/>
      <c r="T4804" s="30"/>
      <c r="U4804" s="30">
        <f t="shared" si="3913"/>
        <v>0</v>
      </c>
      <c r="V4804" s="30">
        <f t="shared" si="3914"/>
        <v>658200</v>
      </c>
      <c r="W4804" s="30">
        <f t="shared" si="3915"/>
        <v>658200</v>
      </c>
      <c r="X4804" s="70">
        <v>0</v>
      </c>
      <c r="Y4804" s="31">
        <f>J4804</f>
        <v>658200</v>
      </c>
      <c r="Z4804" s="85">
        <v>0.01</v>
      </c>
      <c r="AA4804" s="79">
        <f t="shared" si="3878"/>
        <v>65.819999999999993</v>
      </c>
    </row>
    <row r="4805" spans="1:27" s="87" customFormat="1" ht="27.95" customHeight="1">
      <c r="A4805" s="624">
        <v>2669</v>
      </c>
      <c r="B4805" s="627" t="s">
        <v>24</v>
      </c>
      <c r="C4805" s="313">
        <v>48882</v>
      </c>
      <c r="D4805" s="78">
        <v>11</v>
      </c>
      <c r="E4805" s="78">
        <v>1</v>
      </c>
      <c r="F4805" s="78">
        <v>81</v>
      </c>
      <c r="G4805" s="78">
        <v>1</v>
      </c>
      <c r="H4805" s="84">
        <v>4581</v>
      </c>
      <c r="I4805" s="82">
        <v>125</v>
      </c>
      <c r="J4805" s="84">
        <f t="shared" si="3911"/>
        <v>572625</v>
      </c>
      <c r="K4805" s="86"/>
      <c r="L4805" s="86"/>
      <c r="M4805" s="86"/>
      <c r="N4805" s="86"/>
      <c r="O4805" s="86"/>
      <c r="P4805" s="86">
        <v>100</v>
      </c>
      <c r="Q4805" s="30"/>
      <c r="R4805" s="30">
        <f t="shared" si="3912"/>
        <v>0</v>
      </c>
      <c r="S4805" s="30"/>
      <c r="T4805" s="30"/>
      <c r="U4805" s="30">
        <f t="shared" si="3913"/>
        <v>0</v>
      </c>
      <c r="V4805" s="30">
        <f t="shared" si="3914"/>
        <v>572625</v>
      </c>
      <c r="W4805" s="30">
        <f t="shared" si="3915"/>
        <v>572625</v>
      </c>
      <c r="X4805" s="70" t="s">
        <v>61</v>
      </c>
      <c r="Y4805" s="31">
        <v>0</v>
      </c>
      <c r="Z4805" s="85">
        <v>0</v>
      </c>
      <c r="AA4805" s="79">
        <f t="shared" si="3878"/>
        <v>0</v>
      </c>
    </row>
    <row r="4806" spans="1:27" s="87" customFormat="1" ht="27.95" customHeight="1">
      <c r="A4806" s="624">
        <v>2670</v>
      </c>
      <c r="B4806" s="627" t="s">
        <v>25</v>
      </c>
      <c r="C4806" s="313">
        <v>3402</v>
      </c>
      <c r="D4806" s="78">
        <v>7</v>
      </c>
      <c r="E4806" s="78">
        <v>3</v>
      </c>
      <c r="F4806" s="78">
        <v>1</v>
      </c>
      <c r="G4806" s="78">
        <v>1</v>
      </c>
      <c r="H4806" s="84">
        <v>3101</v>
      </c>
      <c r="I4806" s="82">
        <v>150</v>
      </c>
      <c r="J4806" s="84">
        <f t="shared" si="3911"/>
        <v>465150</v>
      </c>
      <c r="K4806" s="86"/>
      <c r="L4806" s="86"/>
      <c r="M4806" s="86"/>
      <c r="N4806" s="86"/>
      <c r="O4806" s="86"/>
      <c r="P4806" s="86">
        <v>100</v>
      </c>
      <c r="Q4806" s="30"/>
      <c r="R4806" s="30">
        <f t="shared" si="3912"/>
        <v>0</v>
      </c>
      <c r="S4806" s="30"/>
      <c r="T4806" s="30"/>
      <c r="U4806" s="30">
        <f t="shared" si="3913"/>
        <v>0</v>
      </c>
      <c r="V4806" s="30">
        <f t="shared" si="3914"/>
        <v>465150</v>
      </c>
      <c r="W4806" s="30">
        <f t="shared" si="3915"/>
        <v>465150</v>
      </c>
      <c r="X4806" s="70">
        <v>0</v>
      </c>
      <c r="Y4806" s="31">
        <f>J4806</f>
        <v>465150</v>
      </c>
      <c r="Z4806" s="85">
        <v>0.01</v>
      </c>
      <c r="AA4806" s="79">
        <f t="shared" si="3878"/>
        <v>46.515000000000001</v>
      </c>
    </row>
    <row r="4807" spans="1:27" s="87" customFormat="1" ht="27.95" customHeight="1">
      <c r="A4807" s="624">
        <v>2671</v>
      </c>
      <c r="B4807" s="627" t="s">
        <v>25</v>
      </c>
      <c r="C4807" s="313">
        <v>11761</v>
      </c>
      <c r="D4807" s="78">
        <v>10</v>
      </c>
      <c r="E4807" s="78">
        <v>0</v>
      </c>
      <c r="F4807" s="78">
        <v>0</v>
      </c>
      <c r="G4807" s="78">
        <v>1</v>
      </c>
      <c r="H4807" s="84">
        <v>4000</v>
      </c>
      <c r="I4807" s="82">
        <v>150</v>
      </c>
      <c r="J4807" s="84">
        <f t="shared" si="3911"/>
        <v>600000</v>
      </c>
      <c r="K4807" s="86"/>
      <c r="L4807" s="86"/>
      <c r="M4807" s="86"/>
      <c r="N4807" s="86"/>
      <c r="O4807" s="86"/>
      <c r="P4807" s="86">
        <v>100</v>
      </c>
      <c r="Q4807" s="30"/>
      <c r="R4807" s="30">
        <f t="shared" si="3912"/>
        <v>0</v>
      </c>
      <c r="S4807" s="30"/>
      <c r="T4807" s="30"/>
      <c r="U4807" s="30">
        <f t="shared" si="3913"/>
        <v>0</v>
      </c>
      <c r="V4807" s="30">
        <f t="shared" si="3914"/>
        <v>600000</v>
      </c>
      <c r="W4807" s="30">
        <f t="shared" si="3915"/>
        <v>600000</v>
      </c>
      <c r="X4807" s="70">
        <v>0</v>
      </c>
      <c r="Y4807" s="31">
        <f>J4807</f>
        <v>600000</v>
      </c>
      <c r="Z4807" s="85">
        <v>0.01</v>
      </c>
      <c r="AA4807" s="79">
        <f t="shared" si="3878"/>
        <v>60</v>
      </c>
    </row>
    <row r="4808" spans="1:27" s="348" customFormat="1" ht="27.95" customHeight="1">
      <c r="A4808" s="628">
        <v>2672</v>
      </c>
      <c r="B4808" s="631" t="s">
        <v>24</v>
      </c>
      <c r="C4808" s="320">
        <v>4880</v>
      </c>
      <c r="D4808" s="105">
        <v>2</v>
      </c>
      <c r="E4808" s="105">
        <v>2</v>
      </c>
      <c r="F4808" s="105">
        <v>72</v>
      </c>
      <c r="G4808" s="105">
        <v>1</v>
      </c>
      <c r="H4808" s="106">
        <v>1072</v>
      </c>
      <c r="I4808" s="526">
        <v>125</v>
      </c>
      <c r="J4808" s="106">
        <f t="shared" si="3911"/>
        <v>134000</v>
      </c>
      <c r="K4808" s="293"/>
      <c r="L4808" s="293"/>
      <c r="M4808" s="293"/>
      <c r="N4808" s="293"/>
      <c r="O4808" s="293"/>
      <c r="P4808" s="293">
        <v>100</v>
      </c>
      <c r="Q4808" s="296"/>
      <c r="R4808" s="296">
        <f t="shared" si="3912"/>
        <v>0</v>
      </c>
      <c r="S4808" s="296"/>
      <c r="T4808" s="296"/>
      <c r="U4808" s="296">
        <f t="shared" si="3913"/>
        <v>0</v>
      </c>
      <c r="V4808" s="296">
        <f t="shared" si="3914"/>
        <v>134000</v>
      </c>
      <c r="W4808" s="296">
        <f t="shared" si="3915"/>
        <v>134000</v>
      </c>
      <c r="X4808" s="107" t="s">
        <v>61</v>
      </c>
      <c r="Y4808" s="297">
        <v>0</v>
      </c>
      <c r="Z4808" s="302">
        <v>0</v>
      </c>
      <c r="AA4808" s="305">
        <f t="shared" si="3878"/>
        <v>0</v>
      </c>
    </row>
    <row r="4809" spans="1:27" s="87" customFormat="1" ht="27.95" customHeight="1">
      <c r="A4809" s="624">
        <v>2673</v>
      </c>
      <c r="B4809" s="79" t="s">
        <v>24</v>
      </c>
      <c r="C4809" s="78">
        <v>48065</v>
      </c>
      <c r="D4809" s="78">
        <v>0</v>
      </c>
      <c r="E4809" s="78">
        <v>1</v>
      </c>
      <c r="F4809" s="78">
        <v>83</v>
      </c>
      <c r="G4809" s="78">
        <v>2</v>
      </c>
      <c r="H4809" s="59">
        <v>183</v>
      </c>
      <c r="I4809" s="86">
        <v>400</v>
      </c>
      <c r="J4809" s="30">
        <f>H4809*I4809</f>
        <v>73200</v>
      </c>
      <c r="K4809" s="90">
        <v>1</v>
      </c>
      <c r="L4809" s="85" t="s">
        <v>226</v>
      </c>
      <c r="M4809" s="705" t="s">
        <v>63</v>
      </c>
      <c r="N4809" s="90">
        <v>2</v>
      </c>
      <c r="O4809" s="85">
        <v>440</v>
      </c>
      <c r="P4809" s="85">
        <v>100</v>
      </c>
      <c r="Q4809" s="31">
        <v>6350</v>
      </c>
      <c r="R4809" s="109">
        <f>O4809*Q4809</f>
        <v>2794000</v>
      </c>
      <c r="S4809" s="84">
        <v>37</v>
      </c>
      <c r="T4809" s="84">
        <v>85</v>
      </c>
      <c r="U4809" s="84">
        <f>R4809-R4809*T4809/100</f>
        <v>419100</v>
      </c>
      <c r="V4809" s="84">
        <f>J4809+U4809</f>
        <v>492300</v>
      </c>
      <c r="W4809" s="70">
        <f>V4809*P4809/100</f>
        <v>492300</v>
      </c>
      <c r="X4809" s="59" t="s">
        <v>61</v>
      </c>
      <c r="Y4809" s="92">
        <v>0</v>
      </c>
      <c r="Z4809" s="85">
        <v>0</v>
      </c>
      <c r="AA4809" s="79">
        <f t="shared" si="3878"/>
        <v>0</v>
      </c>
    </row>
    <row r="4810" spans="1:27" s="87" customFormat="1" ht="27.95" customHeight="1">
      <c r="A4810" s="624">
        <v>2674</v>
      </c>
      <c r="B4810" s="79" t="s">
        <v>24</v>
      </c>
      <c r="C4810" s="78">
        <v>48064</v>
      </c>
      <c r="D4810" s="78">
        <v>0</v>
      </c>
      <c r="E4810" s="78">
        <v>1</v>
      </c>
      <c r="F4810" s="78">
        <v>52</v>
      </c>
      <c r="G4810" s="78">
        <v>2</v>
      </c>
      <c r="H4810" s="59">
        <v>152</v>
      </c>
      <c r="I4810" s="86">
        <v>400</v>
      </c>
      <c r="J4810" s="30">
        <f>H4810*I4810</f>
        <v>60800</v>
      </c>
      <c r="K4810" s="90">
        <v>2</v>
      </c>
      <c r="L4810" s="85" t="s">
        <v>79</v>
      </c>
      <c r="M4810" s="95" t="s">
        <v>27</v>
      </c>
      <c r="N4810" s="90">
        <v>1</v>
      </c>
      <c r="O4810" s="85">
        <v>16</v>
      </c>
      <c r="P4810" s="85">
        <v>100</v>
      </c>
      <c r="Q4810" s="84">
        <v>5150</v>
      </c>
      <c r="R4810" s="84">
        <f>O4810*Q4810</f>
        <v>82400</v>
      </c>
      <c r="S4810" s="84">
        <v>31</v>
      </c>
      <c r="T4810" s="84">
        <v>93</v>
      </c>
      <c r="U4810" s="84">
        <f>R4810-R4810*T4810/100</f>
        <v>5768</v>
      </c>
      <c r="V4810" s="84">
        <f>J4810+U4810</f>
        <v>66568</v>
      </c>
      <c r="W4810" s="70">
        <f>V4810*P4810/100</f>
        <v>66568</v>
      </c>
      <c r="X4810" s="59">
        <v>0</v>
      </c>
      <c r="Y4810" s="92">
        <v>0</v>
      </c>
      <c r="Z4810" s="85">
        <v>0</v>
      </c>
      <c r="AA4810" s="79">
        <f t="shared" si="3878"/>
        <v>0</v>
      </c>
    </row>
    <row r="4811" spans="1:27" s="87" customFormat="1" ht="27.95" customHeight="1">
      <c r="A4811" s="624">
        <v>2675</v>
      </c>
      <c r="B4811" s="626" t="s">
        <v>24</v>
      </c>
      <c r="C4811" s="78">
        <v>48879</v>
      </c>
      <c r="D4811" s="78">
        <v>7</v>
      </c>
      <c r="E4811" s="78">
        <v>3</v>
      </c>
      <c r="F4811" s="78">
        <v>35</v>
      </c>
      <c r="G4811" s="78">
        <v>1</v>
      </c>
      <c r="H4811" s="84">
        <v>3135</v>
      </c>
      <c r="I4811" s="82">
        <v>400</v>
      </c>
      <c r="J4811" s="274">
        <f t="shared" ref="J4811:J4812" si="3916">H4811*I4811</f>
        <v>1254000</v>
      </c>
      <c r="K4811" s="86"/>
      <c r="L4811" s="86"/>
      <c r="M4811" s="86"/>
      <c r="N4811" s="86"/>
      <c r="O4811" s="86"/>
      <c r="P4811" s="86">
        <v>100</v>
      </c>
      <c r="Q4811" s="30"/>
      <c r="R4811" s="30">
        <f t="shared" ref="R4811:R4812" si="3917">O4811*Q4811</f>
        <v>0</v>
      </c>
      <c r="S4811" s="30"/>
      <c r="T4811" s="30"/>
      <c r="U4811" s="30">
        <f t="shared" ref="U4811:U4812" si="3918">R4811-R4811*T4811/100</f>
        <v>0</v>
      </c>
      <c r="V4811" s="111">
        <f t="shared" ref="V4811:V4812" si="3919">J4811+U4811</f>
        <v>1254000</v>
      </c>
      <c r="W4811" s="30">
        <f t="shared" ref="W4811:W4812" si="3920">V4811*P4811/100</f>
        <v>1254000</v>
      </c>
      <c r="X4811" s="70" t="s">
        <v>61</v>
      </c>
      <c r="Y4811" s="31">
        <v>0</v>
      </c>
      <c r="Z4811" s="85">
        <v>0</v>
      </c>
      <c r="AA4811" s="79">
        <f t="shared" si="3878"/>
        <v>0</v>
      </c>
    </row>
    <row r="4812" spans="1:27" s="87" customFormat="1" ht="27.95" customHeight="1">
      <c r="A4812" s="624">
        <v>2676</v>
      </c>
      <c r="B4812" s="626" t="s">
        <v>25</v>
      </c>
      <c r="C4812" s="78">
        <v>1969</v>
      </c>
      <c r="D4812" s="78">
        <v>9</v>
      </c>
      <c r="E4812" s="78">
        <v>0</v>
      </c>
      <c r="F4812" s="78">
        <v>0</v>
      </c>
      <c r="G4812" s="78">
        <v>1</v>
      </c>
      <c r="H4812" s="84">
        <v>3600</v>
      </c>
      <c r="I4812" s="82">
        <v>150</v>
      </c>
      <c r="J4812" s="84">
        <f t="shared" si="3916"/>
        <v>540000</v>
      </c>
      <c r="K4812" s="86"/>
      <c r="L4812" s="86"/>
      <c r="M4812" s="86"/>
      <c r="N4812" s="86"/>
      <c r="O4812" s="86"/>
      <c r="P4812" s="86">
        <v>100</v>
      </c>
      <c r="Q4812" s="30"/>
      <c r="R4812" s="30">
        <f t="shared" si="3917"/>
        <v>0</v>
      </c>
      <c r="S4812" s="30"/>
      <c r="T4812" s="30"/>
      <c r="U4812" s="30">
        <f t="shared" si="3918"/>
        <v>0</v>
      </c>
      <c r="V4812" s="30">
        <f t="shared" si="3919"/>
        <v>540000</v>
      </c>
      <c r="W4812" s="30">
        <f t="shared" si="3920"/>
        <v>540000</v>
      </c>
      <c r="X4812" s="70">
        <v>0</v>
      </c>
      <c r="Y4812" s="31">
        <f>J4812</f>
        <v>540000</v>
      </c>
      <c r="Z4812" s="85">
        <v>0.01</v>
      </c>
      <c r="AA4812" s="79">
        <f t="shared" si="3878"/>
        <v>54</v>
      </c>
    </row>
    <row r="4813" spans="1:27" s="87" customFormat="1" ht="27.6" customHeight="1">
      <c r="A4813" s="624">
        <v>2677</v>
      </c>
      <c r="B4813" s="79" t="s">
        <v>24</v>
      </c>
      <c r="C4813" s="78">
        <v>47627</v>
      </c>
      <c r="D4813" s="78">
        <v>0</v>
      </c>
      <c r="E4813" s="78">
        <v>1</v>
      </c>
      <c r="F4813" s="78">
        <v>23</v>
      </c>
      <c r="G4813" s="78">
        <v>2</v>
      </c>
      <c r="H4813" s="59">
        <v>123</v>
      </c>
      <c r="I4813" s="86">
        <v>400</v>
      </c>
      <c r="J4813" s="30">
        <f>H4813*I4813</f>
        <v>49200</v>
      </c>
      <c r="K4813" s="90">
        <v>1</v>
      </c>
      <c r="L4813" s="85" t="s">
        <v>226</v>
      </c>
      <c r="M4813" s="705" t="s">
        <v>63</v>
      </c>
      <c r="N4813" s="90">
        <v>2</v>
      </c>
      <c r="O4813" s="85">
        <v>544</v>
      </c>
      <c r="P4813" s="85">
        <v>100</v>
      </c>
      <c r="Q4813" s="31">
        <v>6350</v>
      </c>
      <c r="R4813" s="109">
        <f>O4813*Q4813</f>
        <v>3454400</v>
      </c>
      <c r="S4813" s="84">
        <v>39</v>
      </c>
      <c r="T4813" s="84">
        <v>85</v>
      </c>
      <c r="U4813" s="84">
        <f>R4813-R4813*T4813/100</f>
        <v>518160</v>
      </c>
      <c r="V4813" s="84">
        <f>J4813+U4813</f>
        <v>567360</v>
      </c>
      <c r="W4813" s="70">
        <f>V4813*P4813/100</f>
        <v>567360</v>
      </c>
      <c r="X4813" s="59" t="s">
        <v>61</v>
      </c>
      <c r="Y4813" s="92">
        <v>0</v>
      </c>
      <c r="Z4813" s="85">
        <v>0</v>
      </c>
      <c r="AA4813" s="79">
        <f t="shared" si="3878"/>
        <v>0</v>
      </c>
    </row>
    <row r="4814" spans="1:27" s="87" customFormat="1" ht="27.95" customHeight="1">
      <c r="A4814" s="624"/>
      <c r="B4814" s="79"/>
      <c r="C4814" s="78"/>
      <c r="D4814" s="78"/>
      <c r="E4814" s="78"/>
      <c r="F4814" s="78"/>
      <c r="G4814" s="78"/>
      <c r="H4814" s="59"/>
      <c r="I4814" s="86"/>
      <c r="J4814" s="30"/>
      <c r="K4814" s="90"/>
      <c r="L4814" s="85" t="s">
        <v>79</v>
      </c>
      <c r="M4814" s="95" t="s">
        <v>27</v>
      </c>
      <c r="N4814" s="90">
        <v>1</v>
      </c>
      <c r="O4814" s="85">
        <v>12</v>
      </c>
      <c r="P4814" s="85">
        <v>100</v>
      </c>
      <c r="Q4814" s="84">
        <v>5150</v>
      </c>
      <c r="R4814" s="84">
        <f>O4814*Q4814</f>
        <v>61800</v>
      </c>
      <c r="S4814" s="84">
        <v>39</v>
      </c>
      <c r="T4814" s="84">
        <v>93</v>
      </c>
      <c r="U4814" s="84">
        <f>R4814-R4814*T4814/100</f>
        <v>4326</v>
      </c>
      <c r="V4814" s="84">
        <f>J4814+U4814</f>
        <v>4326</v>
      </c>
      <c r="W4814" s="70">
        <f>V4814*P4814/100</f>
        <v>4326</v>
      </c>
      <c r="X4814" s="59">
        <v>0</v>
      </c>
      <c r="Y4814" s="92">
        <v>0</v>
      </c>
      <c r="Z4814" s="85">
        <v>0</v>
      </c>
      <c r="AA4814" s="79">
        <f t="shared" si="3878"/>
        <v>0</v>
      </c>
    </row>
    <row r="4815" spans="1:27" s="87" customFormat="1" ht="27.95" customHeight="1">
      <c r="A4815" s="624">
        <v>2678</v>
      </c>
      <c r="B4815" s="627" t="s">
        <v>26</v>
      </c>
      <c r="C4815" s="313" t="s">
        <v>29</v>
      </c>
      <c r="D4815" s="78">
        <v>7</v>
      </c>
      <c r="E4815" s="78">
        <v>3</v>
      </c>
      <c r="F4815" s="78">
        <v>0</v>
      </c>
      <c r="G4815" s="78">
        <v>1</v>
      </c>
      <c r="H4815" s="84">
        <v>3100</v>
      </c>
      <c r="I4815" s="82">
        <v>150</v>
      </c>
      <c r="J4815" s="84">
        <f t="shared" ref="J4815:J4820" si="3921">H4815*I4815</f>
        <v>465000</v>
      </c>
      <c r="K4815" s="86"/>
      <c r="L4815" s="86"/>
      <c r="M4815" s="86"/>
      <c r="N4815" s="86"/>
      <c r="O4815" s="86"/>
      <c r="P4815" s="86">
        <v>100</v>
      </c>
      <c r="Q4815" s="30"/>
      <c r="R4815" s="30">
        <f t="shared" ref="R4815:R4830" si="3922">O4815*Q4815</f>
        <v>0</v>
      </c>
      <c r="S4815" s="30"/>
      <c r="T4815" s="30"/>
      <c r="U4815" s="30">
        <f t="shared" ref="U4815:U4830" si="3923">R4815-R4815*T4815/100</f>
        <v>0</v>
      </c>
      <c r="V4815" s="30">
        <f t="shared" ref="V4815:V4830" si="3924">J4815+U4815</f>
        <v>465000</v>
      </c>
      <c r="W4815" s="30">
        <f t="shared" ref="W4815:W4830" si="3925">V4815*P4815/100</f>
        <v>465000</v>
      </c>
      <c r="X4815" s="70">
        <v>0</v>
      </c>
      <c r="Y4815" s="31">
        <f t="shared" ref="Y4815:Y4820" si="3926">J4815</f>
        <v>465000</v>
      </c>
      <c r="Z4815" s="85">
        <v>0.01</v>
      </c>
      <c r="AA4815" s="79">
        <f t="shared" si="3878"/>
        <v>46.5</v>
      </c>
    </row>
    <row r="4816" spans="1:27" s="87" customFormat="1" ht="27.95" customHeight="1">
      <c r="A4816" s="624">
        <v>2679</v>
      </c>
      <c r="B4816" s="627" t="s">
        <v>25</v>
      </c>
      <c r="C4816" s="313">
        <v>3399</v>
      </c>
      <c r="D4816" s="78">
        <v>9</v>
      </c>
      <c r="E4816" s="78">
        <v>0</v>
      </c>
      <c r="F4816" s="78">
        <v>4</v>
      </c>
      <c r="G4816" s="78">
        <v>1</v>
      </c>
      <c r="H4816" s="84">
        <v>3604</v>
      </c>
      <c r="I4816" s="82">
        <v>150</v>
      </c>
      <c r="J4816" s="84">
        <f t="shared" si="3921"/>
        <v>540600</v>
      </c>
      <c r="K4816" s="86"/>
      <c r="L4816" s="86"/>
      <c r="M4816" s="86"/>
      <c r="N4816" s="86"/>
      <c r="O4816" s="86"/>
      <c r="P4816" s="86">
        <v>100</v>
      </c>
      <c r="Q4816" s="30"/>
      <c r="R4816" s="30">
        <f t="shared" si="3922"/>
        <v>0</v>
      </c>
      <c r="S4816" s="30"/>
      <c r="T4816" s="30"/>
      <c r="U4816" s="30">
        <f t="shared" si="3923"/>
        <v>0</v>
      </c>
      <c r="V4816" s="30">
        <f t="shared" si="3924"/>
        <v>540600</v>
      </c>
      <c r="W4816" s="30">
        <f t="shared" si="3925"/>
        <v>540600</v>
      </c>
      <c r="X4816" s="70">
        <v>0</v>
      </c>
      <c r="Y4816" s="31">
        <f t="shared" si="3926"/>
        <v>540600</v>
      </c>
      <c r="Z4816" s="85">
        <v>0.01</v>
      </c>
      <c r="AA4816" s="79">
        <f t="shared" si="3878"/>
        <v>54.06</v>
      </c>
    </row>
    <row r="4817" spans="1:27" s="87" customFormat="1" ht="27.95" customHeight="1">
      <c r="A4817" s="624">
        <v>2680</v>
      </c>
      <c r="B4817" s="627" t="s">
        <v>25</v>
      </c>
      <c r="C4817" s="313">
        <v>4100</v>
      </c>
      <c r="D4817" s="78">
        <v>18</v>
      </c>
      <c r="E4817" s="78">
        <v>1</v>
      </c>
      <c r="F4817" s="78">
        <v>55</v>
      </c>
      <c r="G4817" s="78">
        <v>1</v>
      </c>
      <c r="H4817" s="84">
        <v>7355</v>
      </c>
      <c r="I4817" s="82">
        <v>100</v>
      </c>
      <c r="J4817" s="84">
        <f t="shared" si="3921"/>
        <v>735500</v>
      </c>
      <c r="K4817" s="86"/>
      <c r="L4817" s="86"/>
      <c r="M4817" s="86"/>
      <c r="N4817" s="86"/>
      <c r="O4817" s="86"/>
      <c r="P4817" s="86">
        <v>100</v>
      </c>
      <c r="Q4817" s="30"/>
      <c r="R4817" s="30">
        <f t="shared" si="3922"/>
        <v>0</v>
      </c>
      <c r="S4817" s="30"/>
      <c r="T4817" s="30"/>
      <c r="U4817" s="30">
        <f t="shared" si="3923"/>
        <v>0</v>
      </c>
      <c r="V4817" s="112">
        <f t="shared" si="3924"/>
        <v>735500</v>
      </c>
      <c r="W4817" s="30">
        <f t="shared" si="3925"/>
        <v>735500</v>
      </c>
      <c r="X4817" s="70">
        <v>0</v>
      </c>
      <c r="Y4817" s="31">
        <f t="shared" si="3926"/>
        <v>735500</v>
      </c>
      <c r="Z4817" s="85">
        <v>0.01</v>
      </c>
      <c r="AA4817" s="79">
        <f t="shared" si="3878"/>
        <v>73.55</v>
      </c>
    </row>
    <row r="4818" spans="1:27" s="87" customFormat="1" ht="27.95" customHeight="1">
      <c r="A4818" s="624">
        <v>2681</v>
      </c>
      <c r="B4818" s="627" t="s">
        <v>26</v>
      </c>
      <c r="C4818" s="313" t="s">
        <v>29</v>
      </c>
      <c r="D4818" s="78">
        <v>23</v>
      </c>
      <c r="E4818" s="78">
        <v>2</v>
      </c>
      <c r="F4818" s="78">
        <v>50</v>
      </c>
      <c r="G4818" s="78">
        <v>1</v>
      </c>
      <c r="H4818" s="84">
        <v>9450</v>
      </c>
      <c r="I4818" s="82">
        <v>400</v>
      </c>
      <c r="J4818" s="274">
        <f t="shared" si="3921"/>
        <v>3780000</v>
      </c>
      <c r="K4818" s="86"/>
      <c r="L4818" s="86"/>
      <c r="M4818" s="86"/>
      <c r="N4818" s="86"/>
      <c r="O4818" s="86"/>
      <c r="P4818" s="86">
        <v>100</v>
      </c>
      <c r="Q4818" s="30"/>
      <c r="R4818" s="30">
        <f t="shared" si="3922"/>
        <v>0</v>
      </c>
      <c r="S4818" s="30"/>
      <c r="T4818" s="30"/>
      <c r="U4818" s="30">
        <f t="shared" si="3923"/>
        <v>0</v>
      </c>
      <c r="V4818" s="111">
        <f t="shared" si="3924"/>
        <v>3780000</v>
      </c>
      <c r="W4818" s="30">
        <f t="shared" si="3925"/>
        <v>3780000</v>
      </c>
      <c r="X4818" s="70">
        <v>0</v>
      </c>
      <c r="Y4818" s="274">
        <f t="shared" si="3926"/>
        <v>3780000</v>
      </c>
      <c r="Z4818" s="85">
        <v>0.01</v>
      </c>
      <c r="AA4818" s="79">
        <f t="shared" si="3878"/>
        <v>378</v>
      </c>
    </row>
    <row r="4819" spans="1:27" s="87" customFormat="1" ht="27.95" customHeight="1">
      <c r="A4819" s="624">
        <v>2682</v>
      </c>
      <c r="B4819" s="627" t="s">
        <v>25</v>
      </c>
      <c r="C4819" s="313">
        <v>2362</v>
      </c>
      <c r="D4819" s="78">
        <v>4</v>
      </c>
      <c r="E4819" s="78">
        <v>1</v>
      </c>
      <c r="F4819" s="78">
        <v>83</v>
      </c>
      <c r="G4819" s="78">
        <v>1</v>
      </c>
      <c r="H4819" s="84">
        <v>1783</v>
      </c>
      <c r="I4819" s="82">
        <v>400</v>
      </c>
      <c r="J4819" s="84">
        <f t="shared" si="3921"/>
        <v>713200</v>
      </c>
      <c r="K4819" s="86"/>
      <c r="L4819" s="86"/>
      <c r="M4819" s="86"/>
      <c r="N4819" s="86"/>
      <c r="O4819" s="86"/>
      <c r="P4819" s="86">
        <v>100</v>
      </c>
      <c r="Q4819" s="30"/>
      <c r="R4819" s="30">
        <f t="shared" si="3922"/>
        <v>0</v>
      </c>
      <c r="S4819" s="30"/>
      <c r="T4819" s="30"/>
      <c r="U4819" s="30">
        <f t="shared" si="3923"/>
        <v>0</v>
      </c>
      <c r="V4819" s="30">
        <f t="shared" si="3924"/>
        <v>713200</v>
      </c>
      <c r="W4819" s="30">
        <f t="shared" si="3925"/>
        <v>713200</v>
      </c>
      <c r="X4819" s="70">
        <v>0</v>
      </c>
      <c r="Y4819" s="31">
        <f t="shared" si="3926"/>
        <v>713200</v>
      </c>
      <c r="Z4819" s="85">
        <v>0.01</v>
      </c>
      <c r="AA4819" s="79">
        <f t="shared" si="3878"/>
        <v>71.319999999999993</v>
      </c>
    </row>
    <row r="4820" spans="1:27" s="348" customFormat="1" ht="27.95" customHeight="1">
      <c r="A4820" s="628">
        <v>2682</v>
      </c>
      <c r="B4820" s="630" t="s">
        <v>26</v>
      </c>
      <c r="C4820" s="105" t="s">
        <v>29</v>
      </c>
      <c r="D4820" s="105">
        <v>7</v>
      </c>
      <c r="E4820" s="105">
        <v>3</v>
      </c>
      <c r="F4820" s="105">
        <v>0</v>
      </c>
      <c r="G4820" s="105">
        <v>1</v>
      </c>
      <c r="H4820" s="106">
        <v>3100</v>
      </c>
      <c r="I4820" s="526">
        <v>100</v>
      </c>
      <c r="J4820" s="709">
        <f t="shared" si="3921"/>
        <v>310000</v>
      </c>
      <c r="K4820" s="293"/>
      <c r="L4820" s="293"/>
      <c r="M4820" s="293"/>
      <c r="N4820" s="293"/>
      <c r="O4820" s="293"/>
      <c r="P4820" s="293">
        <v>100</v>
      </c>
      <c r="Q4820" s="296"/>
      <c r="R4820" s="296">
        <f t="shared" si="3922"/>
        <v>0</v>
      </c>
      <c r="S4820" s="296"/>
      <c r="T4820" s="296"/>
      <c r="U4820" s="296">
        <f t="shared" si="3923"/>
        <v>0</v>
      </c>
      <c r="V4820" s="606">
        <f t="shared" si="3924"/>
        <v>310000</v>
      </c>
      <c r="W4820" s="296">
        <f t="shared" si="3925"/>
        <v>310000</v>
      </c>
      <c r="X4820" s="107">
        <v>0</v>
      </c>
      <c r="Y4820" s="709">
        <f t="shared" si="3926"/>
        <v>310000</v>
      </c>
      <c r="Z4820" s="302">
        <v>0.01</v>
      </c>
      <c r="AA4820" s="305">
        <f t="shared" si="3878"/>
        <v>31</v>
      </c>
    </row>
    <row r="4821" spans="1:27" s="87" customFormat="1" ht="22.15" customHeight="1">
      <c r="A4821" s="624">
        <v>2683</v>
      </c>
      <c r="B4821" s="79" t="s">
        <v>26</v>
      </c>
      <c r="C4821" s="78">
        <v>606</v>
      </c>
      <c r="D4821" s="78">
        <v>0</v>
      </c>
      <c r="E4821" s="78">
        <v>3</v>
      </c>
      <c r="F4821" s="78">
        <v>63</v>
      </c>
      <c r="G4821" s="78">
        <v>2</v>
      </c>
      <c r="H4821" s="59">
        <v>363</v>
      </c>
      <c r="I4821" s="86">
        <v>400</v>
      </c>
      <c r="J4821" s="31">
        <f>H4821*I4821</f>
        <v>145200</v>
      </c>
      <c r="K4821" s="90">
        <v>1</v>
      </c>
      <c r="L4821" s="86" t="s">
        <v>226</v>
      </c>
      <c r="M4821" s="705" t="s">
        <v>63</v>
      </c>
      <c r="N4821" s="90">
        <v>2</v>
      </c>
      <c r="O4821" s="85">
        <v>288</v>
      </c>
      <c r="P4821" s="85">
        <v>100</v>
      </c>
      <c r="Q4821" s="31">
        <v>6350</v>
      </c>
      <c r="R4821" s="109">
        <f t="shared" si="3922"/>
        <v>1828800</v>
      </c>
      <c r="S4821" s="84">
        <v>27</v>
      </c>
      <c r="T4821" s="84">
        <v>85</v>
      </c>
      <c r="U4821" s="84">
        <f t="shared" si="3923"/>
        <v>274320</v>
      </c>
      <c r="V4821" s="84">
        <f t="shared" si="3924"/>
        <v>419520</v>
      </c>
      <c r="W4821" s="70">
        <f t="shared" si="3925"/>
        <v>419520</v>
      </c>
      <c r="X4821" s="59" t="s">
        <v>60</v>
      </c>
      <c r="Y4821" s="609">
        <f>J4821</f>
        <v>145200</v>
      </c>
      <c r="Z4821" s="85">
        <v>0.02</v>
      </c>
      <c r="AA4821" s="79">
        <f t="shared" si="3878"/>
        <v>29.04</v>
      </c>
    </row>
    <row r="4822" spans="1:27" s="87" customFormat="1" ht="22.15" customHeight="1">
      <c r="A4822" s="624"/>
      <c r="B4822" s="79"/>
      <c r="C4822" s="78"/>
      <c r="D4822" s="78"/>
      <c r="E4822" s="78"/>
      <c r="F4822" s="78"/>
      <c r="G4822" s="78"/>
      <c r="H4822" s="59"/>
      <c r="I4822" s="86"/>
      <c r="J4822" s="30"/>
      <c r="K4822" s="90"/>
      <c r="L4822" s="95" t="s">
        <v>79</v>
      </c>
      <c r="M4822" s="95" t="s">
        <v>27</v>
      </c>
      <c r="N4822" s="90">
        <v>1</v>
      </c>
      <c r="O4822" s="85">
        <v>12</v>
      </c>
      <c r="P4822" s="85">
        <v>100</v>
      </c>
      <c r="Q4822" s="84">
        <v>5150</v>
      </c>
      <c r="R4822" s="84">
        <f t="shared" si="3922"/>
        <v>61800</v>
      </c>
      <c r="S4822" s="84">
        <v>30</v>
      </c>
      <c r="T4822" s="84">
        <v>93</v>
      </c>
      <c r="U4822" s="84">
        <f t="shared" si="3923"/>
        <v>4326</v>
      </c>
      <c r="V4822" s="84">
        <f t="shared" si="3924"/>
        <v>4326</v>
      </c>
      <c r="W4822" s="70">
        <f t="shared" si="3925"/>
        <v>4326</v>
      </c>
      <c r="X4822" s="59">
        <v>0</v>
      </c>
      <c r="Y4822" s="92">
        <v>0</v>
      </c>
      <c r="Z4822" s="85">
        <v>0</v>
      </c>
      <c r="AA4822" s="79">
        <f t="shared" si="3878"/>
        <v>0</v>
      </c>
    </row>
    <row r="4823" spans="1:27" s="87" customFormat="1" ht="22.15" customHeight="1">
      <c r="A4823" s="624"/>
      <c r="B4823" s="627"/>
      <c r="C4823" s="313"/>
      <c r="D4823" s="78"/>
      <c r="E4823" s="78"/>
      <c r="F4823" s="78"/>
      <c r="G4823" s="78"/>
      <c r="H4823" s="84"/>
      <c r="I4823" s="82"/>
      <c r="J4823" s="274"/>
      <c r="K4823" s="90">
        <v>2</v>
      </c>
      <c r="L4823" s="86" t="s">
        <v>226</v>
      </c>
      <c r="M4823" s="705" t="s">
        <v>63</v>
      </c>
      <c r="N4823" s="90">
        <v>2</v>
      </c>
      <c r="O4823" s="85">
        <v>221</v>
      </c>
      <c r="P4823" s="85">
        <v>100</v>
      </c>
      <c r="Q4823" s="31">
        <v>6350</v>
      </c>
      <c r="R4823" s="109">
        <f t="shared" si="3922"/>
        <v>1403350</v>
      </c>
      <c r="S4823" s="84">
        <v>17</v>
      </c>
      <c r="T4823" s="84">
        <v>60</v>
      </c>
      <c r="U4823" s="84">
        <f t="shared" si="3923"/>
        <v>561340</v>
      </c>
      <c r="V4823" s="84">
        <f t="shared" si="3924"/>
        <v>561340</v>
      </c>
      <c r="W4823" s="70">
        <f t="shared" si="3925"/>
        <v>561340</v>
      </c>
      <c r="X4823" s="59" t="s">
        <v>60</v>
      </c>
      <c r="Y4823" s="609">
        <f>J4823</f>
        <v>0</v>
      </c>
      <c r="Z4823" s="85">
        <v>0</v>
      </c>
      <c r="AA4823" s="79">
        <f t="shared" ref="AA4823:AA4864" si="3927">Y4823*Z4823/100</f>
        <v>0</v>
      </c>
    </row>
    <row r="4824" spans="1:27" s="87" customFormat="1" ht="22.15" customHeight="1">
      <c r="A4824" s="624"/>
      <c r="B4824" s="627"/>
      <c r="C4824" s="313"/>
      <c r="D4824" s="78"/>
      <c r="E4824" s="78"/>
      <c r="F4824" s="78"/>
      <c r="G4824" s="78"/>
      <c r="H4824" s="84"/>
      <c r="I4824" s="82"/>
      <c r="J4824" s="84"/>
      <c r="K4824" s="90">
        <v>3</v>
      </c>
      <c r="L4824" s="86" t="s">
        <v>226</v>
      </c>
      <c r="M4824" s="705" t="s">
        <v>63</v>
      </c>
      <c r="N4824" s="90">
        <v>2</v>
      </c>
      <c r="O4824" s="85">
        <v>204</v>
      </c>
      <c r="P4824" s="85">
        <v>100</v>
      </c>
      <c r="Q4824" s="31">
        <v>6350</v>
      </c>
      <c r="R4824" s="109">
        <f t="shared" si="3922"/>
        <v>1295400</v>
      </c>
      <c r="S4824" s="84">
        <v>43</v>
      </c>
      <c r="T4824" s="84">
        <v>85</v>
      </c>
      <c r="U4824" s="84">
        <f t="shared" si="3923"/>
        <v>194310</v>
      </c>
      <c r="V4824" s="84">
        <f t="shared" si="3924"/>
        <v>194310</v>
      </c>
      <c r="W4824" s="70">
        <f t="shared" si="3925"/>
        <v>194310</v>
      </c>
      <c r="X4824" s="59" t="s">
        <v>60</v>
      </c>
      <c r="Y4824" s="609">
        <f>J4824</f>
        <v>0</v>
      </c>
      <c r="Z4824" s="85">
        <v>0</v>
      </c>
      <c r="AA4824" s="79">
        <f t="shared" si="3927"/>
        <v>0</v>
      </c>
    </row>
    <row r="4825" spans="1:27" s="87" customFormat="1" ht="22.15" customHeight="1">
      <c r="A4825" s="624"/>
      <c r="B4825" s="627"/>
      <c r="C4825" s="313"/>
      <c r="D4825" s="78"/>
      <c r="E4825" s="78"/>
      <c r="F4825" s="78"/>
      <c r="G4825" s="78"/>
      <c r="H4825" s="70"/>
      <c r="I4825" s="85"/>
      <c r="J4825" s="84"/>
      <c r="K4825" s="90">
        <v>4</v>
      </c>
      <c r="L4825" s="86" t="s">
        <v>226</v>
      </c>
      <c r="M4825" s="705" t="s">
        <v>63</v>
      </c>
      <c r="N4825" s="90">
        <v>2</v>
      </c>
      <c r="O4825" s="85">
        <v>364</v>
      </c>
      <c r="P4825" s="85">
        <v>100</v>
      </c>
      <c r="Q4825" s="31">
        <v>6350</v>
      </c>
      <c r="R4825" s="109">
        <f t="shared" si="3922"/>
        <v>2311400</v>
      </c>
      <c r="S4825" s="84">
        <v>45</v>
      </c>
      <c r="T4825" s="84">
        <v>85</v>
      </c>
      <c r="U4825" s="84">
        <f t="shared" si="3923"/>
        <v>346710</v>
      </c>
      <c r="V4825" s="84">
        <f t="shared" si="3924"/>
        <v>346710</v>
      </c>
      <c r="W4825" s="70">
        <f t="shared" si="3925"/>
        <v>346710</v>
      </c>
      <c r="X4825" s="59" t="s">
        <v>60</v>
      </c>
      <c r="Y4825" s="609">
        <f>J4825</f>
        <v>0</v>
      </c>
      <c r="Z4825" s="85">
        <v>0</v>
      </c>
      <c r="AA4825" s="79">
        <f t="shared" si="3927"/>
        <v>0</v>
      </c>
    </row>
    <row r="4826" spans="1:27" s="87" customFormat="1" ht="22.15" customHeight="1">
      <c r="A4826" s="624"/>
      <c r="B4826" s="627"/>
      <c r="C4826" s="313"/>
      <c r="D4826" s="78"/>
      <c r="E4826" s="78"/>
      <c r="F4826" s="78"/>
      <c r="G4826" s="78"/>
      <c r="H4826" s="70"/>
      <c r="I4826" s="85"/>
      <c r="J4826" s="84"/>
      <c r="K4826" s="90">
        <v>5</v>
      </c>
      <c r="L4826" s="86" t="s">
        <v>226</v>
      </c>
      <c r="M4826" s="705" t="s">
        <v>63</v>
      </c>
      <c r="N4826" s="90">
        <v>2</v>
      </c>
      <c r="O4826" s="85">
        <v>366</v>
      </c>
      <c r="P4826" s="85">
        <v>100</v>
      </c>
      <c r="Q4826" s="31">
        <v>6350</v>
      </c>
      <c r="R4826" s="109">
        <f t="shared" si="3922"/>
        <v>2324100</v>
      </c>
      <c r="S4826" s="84">
        <v>17</v>
      </c>
      <c r="T4826" s="84">
        <v>60</v>
      </c>
      <c r="U4826" s="109">
        <f t="shared" si="3923"/>
        <v>929640</v>
      </c>
      <c r="V4826" s="109">
        <f t="shared" si="3924"/>
        <v>929640</v>
      </c>
      <c r="W4826" s="31">
        <f t="shared" si="3925"/>
        <v>929640</v>
      </c>
      <c r="X4826" s="59" t="s">
        <v>60</v>
      </c>
      <c r="Y4826" s="609">
        <f>J4826</f>
        <v>0</v>
      </c>
      <c r="Z4826" s="85">
        <v>0</v>
      </c>
      <c r="AA4826" s="79">
        <f t="shared" si="3927"/>
        <v>0</v>
      </c>
    </row>
    <row r="4827" spans="1:27" s="87" customFormat="1" ht="22.15" customHeight="1">
      <c r="A4827" s="624"/>
      <c r="B4827" s="627"/>
      <c r="C4827" s="313"/>
      <c r="D4827" s="78"/>
      <c r="E4827" s="78"/>
      <c r="F4827" s="78"/>
      <c r="G4827" s="78"/>
      <c r="H4827" s="70"/>
      <c r="I4827" s="85"/>
      <c r="J4827" s="84"/>
      <c r="K4827" s="90">
        <v>5</v>
      </c>
      <c r="L4827" s="86" t="s">
        <v>226</v>
      </c>
      <c r="M4827" s="705" t="s">
        <v>63</v>
      </c>
      <c r="N4827" s="90">
        <v>2</v>
      </c>
      <c r="O4827" s="85">
        <v>264</v>
      </c>
      <c r="P4827" s="85">
        <v>100</v>
      </c>
      <c r="Q4827" s="31">
        <v>6350</v>
      </c>
      <c r="R4827" s="109">
        <f t="shared" si="3922"/>
        <v>1676400</v>
      </c>
      <c r="S4827" s="84">
        <v>34</v>
      </c>
      <c r="T4827" s="84">
        <v>85</v>
      </c>
      <c r="U4827" s="109">
        <f t="shared" si="3923"/>
        <v>251460</v>
      </c>
      <c r="V4827" s="109">
        <f t="shared" si="3924"/>
        <v>251460</v>
      </c>
      <c r="W4827" s="31">
        <f t="shared" si="3925"/>
        <v>251460</v>
      </c>
      <c r="X4827" s="59" t="s">
        <v>60</v>
      </c>
      <c r="Y4827" s="609">
        <f>J4827</f>
        <v>0</v>
      </c>
      <c r="Z4827" s="85">
        <v>0</v>
      </c>
      <c r="AA4827" s="79">
        <f t="shared" si="3927"/>
        <v>0</v>
      </c>
    </row>
    <row r="4828" spans="1:27" s="87" customFormat="1" ht="22.15" customHeight="1">
      <c r="A4828" s="624">
        <v>2684</v>
      </c>
      <c r="B4828" s="627" t="s">
        <v>24</v>
      </c>
      <c r="C4828" s="313">
        <v>72685</v>
      </c>
      <c r="D4828" s="78">
        <v>2</v>
      </c>
      <c r="E4828" s="78">
        <v>3</v>
      </c>
      <c r="F4828" s="78">
        <v>7</v>
      </c>
      <c r="G4828" s="78">
        <v>1</v>
      </c>
      <c r="H4828" s="84">
        <v>1107</v>
      </c>
      <c r="I4828" s="82">
        <v>100</v>
      </c>
      <c r="J4828" s="274">
        <f t="shared" ref="J4828:J4830" si="3928">H4828*I4828</f>
        <v>110700</v>
      </c>
      <c r="K4828" s="86"/>
      <c r="L4828" s="86"/>
      <c r="M4828" s="86"/>
      <c r="N4828" s="86"/>
      <c r="O4828" s="86"/>
      <c r="P4828" s="86">
        <v>100</v>
      </c>
      <c r="Q4828" s="30"/>
      <c r="R4828" s="30">
        <f t="shared" si="3922"/>
        <v>0</v>
      </c>
      <c r="S4828" s="30"/>
      <c r="T4828" s="30"/>
      <c r="U4828" s="30">
        <f t="shared" si="3923"/>
        <v>0</v>
      </c>
      <c r="V4828" s="111">
        <f t="shared" si="3924"/>
        <v>110700</v>
      </c>
      <c r="W4828" s="30">
        <f t="shared" si="3925"/>
        <v>110700</v>
      </c>
      <c r="X4828" s="70" t="s">
        <v>61</v>
      </c>
      <c r="Y4828" s="31">
        <v>0</v>
      </c>
      <c r="Z4828" s="85">
        <v>0</v>
      </c>
      <c r="AA4828" s="79">
        <f t="shared" si="3927"/>
        <v>0</v>
      </c>
    </row>
    <row r="4829" spans="1:27" s="87" customFormat="1" ht="22.15" customHeight="1">
      <c r="A4829" s="624">
        <v>2685</v>
      </c>
      <c r="B4829" s="627" t="s">
        <v>25</v>
      </c>
      <c r="C4829" s="313">
        <v>10292</v>
      </c>
      <c r="D4829" s="78">
        <v>10</v>
      </c>
      <c r="E4829" s="78">
        <v>0</v>
      </c>
      <c r="F4829" s="78">
        <v>29</v>
      </c>
      <c r="G4829" s="78">
        <v>1</v>
      </c>
      <c r="H4829" s="84">
        <v>4029</v>
      </c>
      <c r="I4829" s="82">
        <v>150</v>
      </c>
      <c r="J4829" s="84">
        <f t="shared" si="3928"/>
        <v>604350</v>
      </c>
      <c r="K4829" s="86"/>
      <c r="L4829" s="86"/>
      <c r="M4829" s="86"/>
      <c r="N4829" s="86"/>
      <c r="O4829" s="86"/>
      <c r="P4829" s="86">
        <v>100</v>
      </c>
      <c r="Q4829" s="30"/>
      <c r="R4829" s="30">
        <f t="shared" si="3922"/>
        <v>0</v>
      </c>
      <c r="S4829" s="30"/>
      <c r="T4829" s="30"/>
      <c r="U4829" s="30">
        <f t="shared" si="3923"/>
        <v>0</v>
      </c>
      <c r="V4829" s="112">
        <f t="shared" si="3924"/>
        <v>604350</v>
      </c>
      <c r="W4829" s="30">
        <f t="shared" si="3925"/>
        <v>604350</v>
      </c>
      <c r="X4829" s="70">
        <v>0</v>
      </c>
      <c r="Y4829" s="31">
        <f>J4829</f>
        <v>604350</v>
      </c>
      <c r="Z4829" s="85">
        <v>0.01</v>
      </c>
      <c r="AA4829" s="79">
        <f t="shared" si="3927"/>
        <v>60.435000000000002</v>
      </c>
    </row>
    <row r="4830" spans="1:27" s="87" customFormat="1" ht="22.15" customHeight="1">
      <c r="A4830" s="624">
        <v>2686</v>
      </c>
      <c r="B4830" s="627" t="s">
        <v>25</v>
      </c>
      <c r="C4830" s="313">
        <v>3389</v>
      </c>
      <c r="D4830" s="78">
        <v>7</v>
      </c>
      <c r="E4830" s="78">
        <v>3</v>
      </c>
      <c r="F4830" s="78">
        <v>87</v>
      </c>
      <c r="G4830" s="78">
        <v>1</v>
      </c>
      <c r="H4830" s="84">
        <v>3187</v>
      </c>
      <c r="I4830" s="82">
        <v>150</v>
      </c>
      <c r="J4830" s="84">
        <f t="shared" si="3928"/>
        <v>478050</v>
      </c>
      <c r="K4830" s="86"/>
      <c r="L4830" s="86"/>
      <c r="M4830" s="86"/>
      <c r="N4830" s="86"/>
      <c r="O4830" s="86"/>
      <c r="P4830" s="86">
        <v>100</v>
      </c>
      <c r="Q4830" s="30"/>
      <c r="R4830" s="30">
        <f t="shared" si="3922"/>
        <v>0</v>
      </c>
      <c r="S4830" s="30"/>
      <c r="T4830" s="30"/>
      <c r="U4830" s="30">
        <f t="shared" si="3923"/>
        <v>0</v>
      </c>
      <c r="V4830" s="112">
        <f t="shared" si="3924"/>
        <v>478050</v>
      </c>
      <c r="W4830" s="30">
        <f t="shared" si="3925"/>
        <v>478050</v>
      </c>
      <c r="X4830" s="70">
        <v>0</v>
      </c>
      <c r="Y4830" s="31">
        <f>J4830</f>
        <v>478050</v>
      </c>
      <c r="Z4830" s="85">
        <v>0.01</v>
      </c>
      <c r="AA4830" s="79">
        <f t="shared" si="3927"/>
        <v>47.805</v>
      </c>
    </row>
    <row r="4831" spans="1:27" s="87" customFormat="1" ht="22.15" customHeight="1">
      <c r="A4831" s="624">
        <v>2687</v>
      </c>
      <c r="B4831" s="79" t="s">
        <v>24</v>
      </c>
      <c r="C4831" s="78">
        <v>48872</v>
      </c>
      <c r="D4831" s="78">
        <v>8</v>
      </c>
      <c r="E4831" s="78">
        <v>1</v>
      </c>
      <c r="F4831" s="78">
        <v>18</v>
      </c>
      <c r="G4831" s="78">
        <v>2</v>
      </c>
      <c r="H4831" s="59">
        <v>52</v>
      </c>
      <c r="I4831" s="86">
        <v>125</v>
      </c>
      <c r="J4831" s="31">
        <f>H4831*I4831</f>
        <v>6500</v>
      </c>
      <c r="K4831" s="90">
        <v>1</v>
      </c>
      <c r="L4831" s="86" t="s">
        <v>226</v>
      </c>
      <c r="M4831" s="705" t="s">
        <v>67</v>
      </c>
      <c r="N4831" s="90">
        <v>2</v>
      </c>
      <c r="O4831" s="85">
        <v>204</v>
      </c>
      <c r="P4831" s="85">
        <v>100</v>
      </c>
      <c r="Q4831" s="31">
        <v>6350</v>
      </c>
      <c r="R4831" s="109">
        <f>O4831*Q4831</f>
        <v>1295400</v>
      </c>
      <c r="S4831" s="84">
        <v>43</v>
      </c>
      <c r="T4831" s="84">
        <v>76</v>
      </c>
      <c r="U4831" s="84">
        <f>R4831-R4831*T4831/100</f>
        <v>310896</v>
      </c>
      <c r="V4831" s="84">
        <f>J4831+U4831</f>
        <v>317396</v>
      </c>
      <c r="W4831" s="70">
        <f>V4831*P4831/100</f>
        <v>317396</v>
      </c>
      <c r="X4831" s="59" t="s">
        <v>60</v>
      </c>
      <c r="Y4831" s="609">
        <v>0</v>
      </c>
      <c r="Z4831" s="85">
        <v>0</v>
      </c>
      <c r="AA4831" s="79">
        <f t="shared" si="3927"/>
        <v>0</v>
      </c>
    </row>
    <row r="4832" spans="1:27" s="711" customFormat="1" ht="22.15" customHeight="1">
      <c r="A4832" s="377"/>
      <c r="B4832" s="634"/>
      <c r="C4832" s="710"/>
      <c r="D4832" s="377"/>
      <c r="E4832" s="377"/>
      <c r="F4832" s="377"/>
      <c r="G4832" s="78">
        <v>1</v>
      </c>
      <c r="H4832" s="84">
        <v>3266</v>
      </c>
      <c r="I4832" s="82">
        <v>125</v>
      </c>
      <c r="J4832" s="274">
        <f t="shared" ref="J4832" si="3929">H4832*I4832</f>
        <v>408250</v>
      </c>
      <c r="K4832" s="86"/>
      <c r="L4832" s="86"/>
      <c r="M4832" s="86"/>
      <c r="N4832" s="86"/>
      <c r="O4832" s="86"/>
      <c r="P4832" s="86">
        <v>100</v>
      </c>
      <c r="Q4832" s="30"/>
      <c r="R4832" s="30">
        <f t="shared" ref="R4832" si="3930">O4832*Q4832</f>
        <v>0</v>
      </c>
      <c r="S4832" s="30"/>
      <c r="T4832" s="30"/>
      <c r="U4832" s="30">
        <f t="shared" ref="U4832" si="3931">R4832-R4832*T4832/100</f>
        <v>0</v>
      </c>
      <c r="V4832" s="111">
        <f t="shared" ref="V4832" si="3932">J4832+U4832</f>
        <v>408250</v>
      </c>
      <c r="W4832" s="30">
        <f t="shared" ref="W4832" si="3933">V4832*P4832/100</f>
        <v>408250</v>
      </c>
      <c r="X4832" s="70" t="s">
        <v>61</v>
      </c>
      <c r="Y4832" s="31">
        <v>0</v>
      </c>
      <c r="Z4832" s="85">
        <v>0</v>
      </c>
      <c r="AA4832" s="79">
        <f t="shared" si="3927"/>
        <v>0</v>
      </c>
    </row>
    <row r="4833" spans="1:27" s="87" customFormat="1" ht="25.9" customHeight="1">
      <c r="A4833" s="624">
        <v>2688</v>
      </c>
      <c r="B4833" s="79" t="s">
        <v>26</v>
      </c>
      <c r="C4833" s="78">
        <v>599</v>
      </c>
      <c r="D4833" s="78">
        <v>0</v>
      </c>
      <c r="E4833" s="78">
        <v>3</v>
      </c>
      <c r="F4833" s="78">
        <v>1</v>
      </c>
      <c r="G4833" s="78">
        <v>2</v>
      </c>
      <c r="H4833" s="59">
        <v>301</v>
      </c>
      <c r="I4833" s="86">
        <v>150</v>
      </c>
      <c r="J4833" s="31">
        <f>H4833*I4833</f>
        <v>45150</v>
      </c>
      <c r="K4833" s="90">
        <v>1</v>
      </c>
      <c r="L4833" s="86" t="s">
        <v>226</v>
      </c>
      <c r="M4833" s="705" t="s">
        <v>63</v>
      </c>
      <c r="N4833" s="90">
        <v>2</v>
      </c>
      <c r="O4833" s="85">
        <v>216</v>
      </c>
      <c r="P4833" s="85">
        <v>100</v>
      </c>
      <c r="Q4833" s="31">
        <v>6350</v>
      </c>
      <c r="R4833" s="109">
        <f>O4833*Q4833</f>
        <v>1371600</v>
      </c>
      <c r="S4833" s="84">
        <v>45</v>
      </c>
      <c r="T4833" s="84">
        <v>85</v>
      </c>
      <c r="U4833" s="84">
        <f>R4833-R4833*T4833/100</f>
        <v>205740</v>
      </c>
      <c r="V4833" s="84">
        <f>J4833+U4833</f>
        <v>250890</v>
      </c>
      <c r="W4833" s="70">
        <f>V4833*P4833/100</f>
        <v>250890</v>
      </c>
      <c r="X4833" s="59" t="s">
        <v>60</v>
      </c>
      <c r="Y4833" s="609">
        <f>J4833</f>
        <v>45150</v>
      </c>
      <c r="Z4833" s="85">
        <v>0.02</v>
      </c>
      <c r="AA4833" s="79">
        <f t="shared" si="3927"/>
        <v>9.0299999999999994</v>
      </c>
    </row>
    <row r="4834" spans="1:27" s="87" customFormat="1" ht="25.9" customHeight="1">
      <c r="A4834" s="624"/>
      <c r="B4834" s="79"/>
      <c r="C4834" s="78"/>
      <c r="D4834" s="78"/>
      <c r="E4834" s="78"/>
      <c r="F4834" s="78"/>
      <c r="G4834" s="78"/>
      <c r="H4834" s="59"/>
      <c r="I4834" s="86"/>
      <c r="J4834" s="31"/>
      <c r="K4834" s="90">
        <v>2</v>
      </c>
      <c r="L4834" s="95" t="s">
        <v>79</v>
      </c>
      <c r="M4834" s="95" t="s">
        <v>27</v>
      </c>
      <c r="N4834" s="90">
        <v>1</v>
      </c>
      <c r="O4834" s="85">
        <v>12</v>
      </c>
      <c r="P4834" s="85">
        <v>100</v>
      </c>
      <c r="Q4834" s="84">
        <v>5150</v>
      </c>
      <c r="R4834" s="84">
        <f>O4834*Q4834</f>
        <v>61800</v>
      </c>
      <c r="S4834" s="84">
        <v>30</v>
      </c>
      <c r="T4834" s="84">
        <v>93</v>
      </c>
      <c r="U4834" s="84">
        <f>R4834-R4834*T4834/100</f>
        <v>4326</v>
      </c>
      <c r="V4834" s="84">
        <f>J4834+U4834</f>
        <v>4326</v>
      </c>
      <c r="W4834" s="70">
        <f>V4834*P4834/100</f>
        <v>4326</v>
      </c>
      <c r="X4834" s="59">
        <v>0</v>
      </c>
      <c r="Y4834" s="92">
        <v>0</v>
      </c>
      <c r="Z4834" s="85">
        <v>0</v>
      </c>
      <c r="AA4834" s="79">
        <f t="shared" si="3927"/>
        <v>0</v>
      </c>
    </row>
    <row r="4835" spans="1:27" s="87" customFormat="1" ht="25.9" customHeight="1">
      <c r="A4835" s="624">
        <v>2689</v>
      </c>
      <c r="B4835" s="79" t="s">
        <v>24</v>
      </c>
      <c r="C4835" s="78">
        <v>47631</v>
      </c>
      <c r="D4835" s="78">
        <v>0</v>
      </c>
      <c r="E4835" s="78">
        <v>2</v>
      </c>
      <c r="F4835" s="78">
        <v>91</v>
      </c>
      <c r="G4835" s="78">
        <v>2</v>
      </c>
      <c r="H4835" s="59">
        <v>291</v>
      </c>
      <c r="I4835" s="86">
        <v>400</v>
      </c>
      <c r="J4835" s="31">
        <f>H4835*I4835</f>
        <v>116400</v>
      </c>
      <c r="K4835" s="90">
        <v>1</v>
      </c>
      <c r="L4835" s="86" t="s">
        <v>226</v>
      </c>
      <c r="M4835" s="705" t="s">
        <v>63</v>
      </c>
      <c r="N4835" s="90">
        <v>2</v>
      </c>
      <c r="O4835" s="85">
        <v>240</v>
      </c>
      <c r="P4835" s="85">
        <v>100</v>
      </c>
      <c r="Q4835" s="31">
        <v>6350</v>
      </c>
      <c r="R4835" s="109">
        <f>O4835*Q4835</f>
        <v>1524000</v>
      </c>
      <c r="S4835" s="84">
        <v>21</v>
      </c>
      <c r="T4835" s="84">
        <v>80</v>
      </c>
      <c r="U4835" s="84">
        <f>R4835-R4835*T4835/100</f>
        <v>304800</v>
      </c>
      <c r="V4835" s="84">
        <f>J4835+U4835</f>
        <v>421200</v>
      </c>
      <c r="W4835" s="70">
        <f>V4835*P4835/100</f>
        <v>421200</v>
      </c>
      <c r="X4835" s="59" t="s">
        <v>60</v>
      </c>
      <c r="Y4835" s="609">
        <f>J4835</f>
        <v>116400</v>
      </c>
      <c r="Z4835" s="85">
        <v>0.02</v>
      </c>
      <c r="AA4835" s="79">
        <f t="shared" si="3927"/>
        <v>23.28</v>
      </c>
    </row>
    <row r="4836" spans="1:27" s="87" customFormat="1" ht="25.9" customHeight="1">
      <c r="A4836" s="624"/>
      <c r="B4836" s="626"/>
      <c r="C4836" s="78"/>
      <c r="D4836" s="78"/>
      <c r="E4836" s="78"/>
      <c r="F4836" s="78"/>
      <c r="G4836" s="78"/>
      <c r="H4836" s="59"/>
      <c r="I4836" s="86"/>
      <c r="J4836" s="31"/>
      <c r="K4836" s="90">
        <v>2</v>
      </c>
      <c r="L4836" s="95" t="s">
        <v>79</v>
      </c>
      <c r="M4836" s="95" t="s">
        <v>27</v>
      </c>
      <c r="N4836" s="90">
        <v>10</v>
      </c>
      <c r="O4836" s="85">
        <v>10</v>
      </c>
      <c r="P4836" s="85">
        <v>100</v>
      </c>
      <c r="Q4836" s="84">
        <v>5150</v>
      </c>
      <c r="R4836" s="84">
        <f>O4836*Q4836</f>
        <v>51500</v>
      </c>
      <c r="S4836" s="84">
        <v>19</v>
      </c>
      <c r="T4836" s="84">
        <v>93</v>
      </c>
      <c r="U4836" s="84">
        <f>R4836-R4836*T4836/100</f>
        <v>3605</v>
      </c>
      <c r="V4836" s="84">
        <f>J4836+U4836</f>
        <v>3605</v>
      </c>
      <c r="W4836" s="70">
        <f>V4836*P4836/100</f>
        <v>3605</v>
      </c>
      <c r="X4836" s="59">
        <v>0</v>
      </c>
      <c r="Y4836" s="92">
        <v>0</v>
      </c>
      <c r="Z4836" s="85">
        <v>0</v>
      </c>
      <c r="AA4836" s="79">
        <f t="shared" si="3927"/>
        <v>0</v>
      </c>
    </row>
    <row r="4837" spans="1:27" s="87" customFormat="1" ht="25.9" customHeight="1">
      <c r="A4837" s="624">
        <v>2690</v>
      </c>
      <c r="B4837" s="627" t="s">
        <v>24</v>
      </c>
      <c r="C4837" s="313">
        <v>48937</v>
      </c>
      <c r="D4837" s="78">
        <v>7</v>
      </c>
      <c r="E4837" s="78">
        <v>3</v>
      </c>
      <c r="F4837" s="78">
        <v>44</v>
      </c>
      <c r="G4837" s="78">
        <v>1</v>
      </c>
      <c r="H4837" s="84">
        <v>3144</v>
      </c>
      <c r="I4837" s="82">
        <v>125</v>
      </c>
      <c r="J4837" s="274">
        <f t="shared" ref="J4837:J4839" si="3934">H4837*I4837</f>
        <v>393000</v>
      </c>
      <c r="K4837" s="86"/>
      <c r="L4837" s="86"/>
      <c r="M4837" s="86"/>
      <c r="N4837" s="86"/>
      <c r="O4837" s="86"/>
      <c r="P4837" s="86">
        <v>100</v>
      </c>
      <c r="Q4837" s="30"/>
      <c r="R4837" s="30">
        <f t="shared" ref="R4837:R4839" si="3935">O4837*Q4837</f>
        <v>0</v>
      </c>
      <c r="S4837" s="30"/>
      <c r="T4837" s="30"/>
      <c r="U4837" s="30">
        <f t="shared" ref="U4837:U4839" si="3936">R4837-R4837*T4837/100</f>
        <v>0</v>
      </c>
      <c r="V4837" s="111">
        <f t="shared" ref="V4837:V4839" si="3937">J4837+U4837</f>
        <v>393000</v>
      </c>
      <c r="W4837" s="30">
        <f t="shared" ref="W4837:W4839" si="3938">V4837*P4837/100</f>
        <v>393000</v>
      </c>
      <c r="X4837" s="70" t="s">
        <v>61</v>
      </c>
      <c r="Y4837" s="31">
        <v>0</v>
      </c>
      <c r="Z4837" s="85">
        <v>0</v>
      </c>
      <c r="AA4837" s="79">
        <f t="shared" si="3927"/>
        <v>0</v>
      </c>
    </row>
    <row r="4838" spans="1:27" s="87" customFormat="1" ht="25.9" customHeight="1">
      <c r="A4838" s="624">
        <v>2691</v>
      </c>
      <c r="B4838" s="627" t="s">
        <v>24</v>
      </c>
      <c r="C4838" s="313">
        <v>48936</v>
      </c>
      <c r="D4838" s="78">
        <v>11</v>
      </c>
      <c r="E4838" s="78">
        <v>1</v>
      </c>
      <c r="F4838" s="78">
        <v>77</v>
      </c>
      <c r="G4838" s="78">
        <v>1</v>
      </c>
      <c r="H4838" s="84">
        <v>4577</v>
      </c>
      <c r="I4838" s="82">
        <v>125</v>
      </c>
      <c r="J4838" s="274">
        <f t="shared" si="3934"/>
        <v>572125</v>
      </c>
      <c r="K4838" s="86"/>
      <c r="L4838" s="86"/>
      <c r="M4838" s="86"/>
      <c r="N4838" s="86"/>
      <c r="O4838" s="86"/>
      <c r="P4838" s="86">
        <v>100</v>
      </c>
      <c r="Q4838" s="30"/>
      <c r="R4838" s="30">
        <f t="shared" si="3935"/>
        <v>0</v>
      </c>
      <c r="S4838" s="30"/>
      <c r="T4838" s="30"/>
      <c r="U4838" s="30">
        <f t="shared" si="3936"/>
        <v>0</v>
      </c>
      <c r="V4838" s="111">
        <f t="shared" si="3937"/>
        <v>572125</v>
      </c>
      <c r="W4838" s="30">
        <f t="shared" si="3938"/>
        <v>572125</v>
      </c>
      <c r="X4838" s="70" t="s">
        <v>61</v>
      </c>
      <c r="Y4838" s="31">
        <v>0</v>
      </c>
      <c r="Z4838" s="85">
        <v>0</v>
      </c>
      <c r="AA4838" s="79">
        <f t="shared" si="3927"/>
        <v>0</v>
      </c>
    </row>
    <row r="4839" spans="1:27" s="87" customFormat="1" ht="25.9" customHeight="1">
      <c r="A4839" s="624">
        <v>2692</v>
      </c>
      <c r="B4839" s="627" t="s">
        <v>24</v>
      </c>
      <c r="C4839" s="313">
        <v>48938</v>
      </c>
      <c r="D4839" s="78">
        <v>4</v>
      </c>
      <c r="E4839" s="78">
        <v>1</v>
      </c>
      <c r="F4839" s="78">
        <v>69</v>
      </c>
      <c r="G4839" s="78">
        <v>1</v>
      </c>
      <c r="H4839" s="84">
        <v>1769</v>
      </c>
      <c r="I4839" s="82">
        <v>125</v>
      </c>
      <c r="J4839" s="274">
        <f t="shared" si="3934"/>
        <v>221125</v>
      </c>
      <c r="K4839" s="86"/>
      <c r="L4839" s="86"/>
      <c r="M4839" s="86"/>
      <c r="N4839" s="86"/>
      <c r="O4839" s="86"/>
      <c r="P4839" s="86">
        <v>100</v>
      </c>
      <c r="Q4839" s="30"/>
      <c r="R4839" s="30">
        <f t="shared" si="3935"/>
        <v>0</v>
      </c>
      <c r="S4839" s="30"/>
      <c r="T4839" s="30"/>
      <c r="U4839" s="30">
        <f t="shared" si="3936"/>
        <v>0</v>
      </c>
      <c r="V4839" s="111">
        <f t="shared" si="3937"/>
        <v>221125</v>
      </c>
      <c r="W4839" s="30">
        <f t="shared" si="3938"/>
        <v>221125</v>
      </c>
      <c r="X4839" s="70" t="s">
        <v>61</v>
      </c>
      <c r="Y4839" s="31">
        <v>0</v>
      </c>
      <c r="Z4839" s="85">
        <v>0</v>
      </c>
      <c r="AA4839" s="79">
        <f t="shared" si="3927"/>
        <v>0</v>
      </c>
    </row>
    <row r="4840" spans="1:27" s="87" customFormat="1" ht="27.6" customHeight="1">
      <c r="A4840" s="624">
        <v>2693</v>
      </c>
      <c r="B4840" s="79" t="s">
        <v>24</v>
      </c>
      <c r="C4840" s="78">
        <v>48068</v>
      </c>
      <c r="D4840" s="78">
        <v>0</v>
      </c>
      <c r="E4840" s="78">
        <v>1</v>
      </c>
      <c r="F4840" s="78">
        <v>28</v>
      </c>
      <c r="G4840" s="78">
        <v>2</v>
      </c>
      <c r="H4840" s="59">
        <v>128</v>
      </c>
      <c r="I4840" s="86">
        <v>400</v>
      </c>
      <c r="J4840" s="30">
        <f>H4840*I4840</f>
        <v>51200</v>
      </c>
      <c r="K4840" s="90">
        <v>1</v>
      </c>
      <c r="L4840" s="85" t="s">
        <v>226</v>
      </c>
      <c r="M4840" s="705" t="s">
        <v>63</v>
      </c>
      <c r="N4840" s="90">
        <v>2</v>
      </c>
      <c r="O4840" s="85">
        <v>300</v>
      </c>
      <c r="P4840" s="85">
        <v>100</v>
      </c>
      <c r="Q4840" s="31">
        <v>6350</v>
      </c>
      <c r="R4840" s="109">
        <f>O4840*Q4840</f>
        <v>1905000</v>
      </c>
      <c r="S4840" s="84">
        <v>41</v>
      </c>
      <c r="T4840" s="84">
        <v>85</v>
      </c>
      <c r="U4840" s="84">
        <f>R4840-R4840*T4840/100</f>
        <v>285750</v>
      </c>
      <c r="V4840" s="84">
        <f>J4840+U4840</f>
        <v>336950</v>
      </c>
      <c r="W4840" s="70">
        <f>V4840*P4840/100</f>
        <v>336950</v>
      </c>
      <c r="X4840" s="59" t="s">
        <v>61</v>
      </c>
      <c r="Y4840" s="92">
        <v>0</v>
      </c>
      <c r="Z4840" s="85">
        <v>0</v>
      </c>
      <c r="AA4840" s="79">
        <f t="shared" si="3927"/>
        <v>0</v>
      </c>
    </row>
    <row r="4841" spans="1:27" s="87" customFormat="1" ht="27.95" customHeight="1">
      <c r="A4841" s="624"/>
      <c r="B4841" s="79"/>
      <c r="C4841" s="78"/>
      <c r="D4841" s="78"/>
      <c r="E4841" s="78"/>
      <c r="F4841" s="78"/>
      <c r="G4841" s="78"/>
      <c r="H4841" s="59"/>
      <c r="I4841" s="86"/>
      <c r="J4841" s="30"/>
      <c r="K4841" s="90"/>
      <c r="L4841" s="85" t="s">
        <v>79</v>
      </c>
      <c r="M4841" s="95" t="s">
        <v>27</v>
      </c>
      <c r="N4841" s="90">
        <v>1</v>
      </c>
      <c r="O4841" s="85">
        <v>12.5</v>
      </c>
      <c r="P4841" s="85">
        <v>100</v>
      </c>
      <c r="Q4841" s="84">
        <v>5150</v>
      </c>
      <c r="R4841" s="84">
        <f>O4841*Q4841</f>
        <v>64375</v>
      </c>
      <c r="S4841" s="84">
        <v>41</v>
      </c>
      <c r="T4841" s="84">
        <v>93</v>
      </c>
      <c r="U4841" s="84">
        <f>R4841-R4841*T4841/100</f>
        <v>4506.25</v>
      </c>
      <c r="V4841" s="84">
        <f>J4841+U4841</f>
        <v>4506.25</v>
      </c>
      <c r="W4841" s="70">
        <f>V4841*P4841/100</f>
        <v>4506.25</v>
      </c>
      <c r="X4841" s="59">
        <v>0</v>
      </c>
      <c r="Y4841" s="92">
        <v>0</v>
      </c>
      <c r="Z4841" s="85">
        <v>0</v>
      </c>
      <c r="AA4841" s="79">
        <f t="shared" si="3927"/>
        <v>0</v>
      </c>
    </row>
    <row r="4842" spans="1:27" s="87" customFormat="1" ht="27.6" customHeight="1">
      <c r="A4842" s="624">
        <v>2694</v>
      </c>
      <c r="B4842" s="79" t="s">
        <v>24</v>
      </c>
      <c r="C4842" s="78">
        <v>48069</v>
      </c>
      <c r="D4842" s="78">
        <v>0</v>
      </c>
      <c r="E4842" s="78">
        <v>0</v>
      </c>
      <c r="F4842" s="78">
        <v>71</v>
      </c>
      <c r="G4842" s="78">
        <v>2</v>
      </c>
      <c r="H4842" s="59">
        <v>71</v>
      </c>
      <c r="I4842" s="86">
        <v>400</v>
      </c>
      <c r="J4842" s="30">
        <f>H4842*I4842</f>
        <v>28400</v>
      </c>
      <c r="K4842" s="90">
        <v>1</v>
      </c>
      <c r="L4842" s="85" t="s">
        <v>226</v>
      </c>
      <c r="M4842" s="705" t="s">
        <v>67</v>
      </c>
      <c r="N4842" s="90">
        <v>2</v>
      </c>
      <c r="O4842" s="85">
        <v>63</v>
      </c>
      <c r="P4842" s="85">
        <v>100</v>
      </c>
      <c r="Q4842" s="31">
        <v>6350</v>
      </c>
      <c r="R4842" s="109">
        <f>O4842*Q4842</f>
        <v>400050</v>
      </c>
      <c r="S4842" s="84">
        <v>30</v>
      </c>
      <c r="T4842" s="84">
        <v>50</v>
      </c>
      <c r="U4842" s="84">
        <f>R4842-R4842*T4842/100</f>
        <v>200025</v>
      </c>
      <c r="V4842" s="84">
        <f>J4842+U4842</f>
        <v>228425</v>
      </c>
      <c r="W4842" s="70">
        <f>V4842*P4842/100</f>
        <v>228425</v>
      </c>
      <c r="X4842" s="59"/>
      <c r="Y4842" s="679">
        <f>V4842</f>
        <v>228425</v>
      </c>
      <c r="Z4842" s="85">
        <v>0.02</v>
      </c>
      <c r="AA4842" s="79">
        <f t="shared" si="3927"/>
        <v>45.685000000000002</v>
      </c>
    </row>
    <row r="4843" spans="1:27" s="87" customFormat="1" ht="25.9" customHeight="1">
      <c r="A4843" s="624">
        <v>2695</v>
      </c>
      <c r="B4843" s="627" t="s">
        <v>24</v>
      </c>
      <c r="C4843" s="313">
        <v>48939</v>
      </c>
      <c r="D4843" s="78">
        <v>11</v>
      </c>
      <c r="E4843" s="78">
        <v>1</v>
      </c>
      <c r="F4843" s="78">
        <v>20</v>
      </c>
      <c r="G4843" s="78">
        <v>1</v>
      </c>
      <c r="H4843" s="84">
        <v>4520</v>
      </c>
      <c r="I4843" s="82">
        <v>125</v>
      </c>
      <c r="J4843" s="274">
        <f t="shared" ref="J4843:J4845" si="3939">H4843*I4843</f>
        <v>565000</v>
      </c>
      <c r="K4843" s="86"/>
      <c r="L4843" s="86"/>
      <c r="M4843" s="86"/>
      <c r="N4843" s="86"/>
      <c r="O4843" s="86"/>
      <c r="P4843" s="86">
        <v>100</v>
      </c>
      <c r="Q4843" s="30"/>
      <c r="R4843" s="30">
        <f t="shared" ref="R4843:R4845" si="3940">O4843*Q4843</f>
        <v>0</v>
      </c>
      <c r="S4843" s="30"/>
      <c r="T4843" s="30"/>
      <c r="U4843" s="30">
        <f t="shared" ref="U4843:U4845" si="3941">R4843-R4843*T4843/100</f>
        <v>0</v>
      </c>
      <c r="V4843" s="111">
        <f t="shared" ref="V4843:V4845" si="3942">J4843+U4843</f>
        <v>565000</v>
      </c>
      <c r="W4843" s="30">
        <f t="shared" ref="W4843:W4845" si="3943">V4843*P4843/100</f>
        <v>565000</v>
      </c>
      <c r="X4843" s="70" t="s">
        <v>61</v>
      </c>
      <c r="Y4843" s="31">
        <v>0</v>
      </c>
      <c r="Z4843" s="85">
        <v>0</v>
      </c>
      <c r="AA4843" s="79">
        <f t="shared" si="3927"/>
        <v>0</v>
      </c>
    </row>
    <row r="4844" spans="1:27" s="87" customFormat="1" ht="25.9" customHeight="1">
      <c r="A4844" s="624">
        <v>2696</v>
      </c>
      <c r="B4844" s="627" t="s">
        <v>24</v>
      </c>
      <c r="C4844" s="313">
        <v>48940</v>
      </c>
      <c r="D4844" s="78">
        <v>6</v>
      </c>
      <c r="E4844" s="78">
        <v>2</v>
      </c>
      <c r="F4844" s="78">
        <v>35</v>
      </c>
      <c r="G4844" s="78">
        <v>1</v>
      </c>
      <c r="H4844" s="84">
        <v>2635</v>
      </c>
      <c r="I4844" s="82">
        <v>125</v>
      </c>
      <c r="J4844" s="274">
        <f t="shared" si="3939"/>
        <v>329375</v>
      </c>
      <c r="K4844" s="86"/>
      <c r="L4844" s="86"/>
      <c r="M4844" s="86"/>
      <c r="N4844" s="86"/>
      <c r="O4844" s="86"/>
      <c r="P4844" s="86">
        <v>100</v>
      </c>
      <c r="Q4844" s="30"/>
      <c r="R4844" s="30">
        <f t="shared" si="3940"/>
        <v>0</v>
      </c>
      <c r="S4844" s="30"/>
      <c r="T4844" s="30"/>
      <c r="U4844" s="30">
        <f t="shared" si="3941"/>
        <v>0</v>
      </c>
      <c r="V4844" s="111">
        <f t="shared" si="3942"/>
        <v>329375</v>
      </c>
      <c r="W4844" s="30">
        <f t="shared" si="3943"/>
        <v>329375</v>
      </c>
      <c r="X4844" s="70" t="s">
        <v>61</v>
      </c>
      <c r="Y4844" s="31">
        <v>0</v>
      </c>
      <c r="Z4844" s="85">
        <v>0</v>
      </c>
      <c r="AA4844" s="79">
        <f t="shared" si="3927"/>
        <v>0</v>
      </c>
    </row>
    <row r="4845" spans="1:27" s="87" customFormat="1" ht="22.15" customHeight="1">
      <c r="A4845" s="624">
        <v>2697</v>
      </c>
      <c r="B4845" s="627" t="s">
        <v>25</v>
      </c>
      <c r="C4845" s="313">
        <v>1987</v>
      </c>
      <c r="D4845" s="78">
        <v>13</v>
      </c>
      <c r="E4845" s="78">
        <v>1</v>
      </c>
      <c r="F4845" s="78">
        <v>40</v>
      </c>
      <c r="G4845" s="78">
        <v>1</v>
      </c>
      <c r="H4845" s="84">
        <v>5340</v>
      </c>
      <c r="I4845" s="82">
        <v>150</v>
      </c>
      <c r="J4845" s="84">
        <f t="shared" si="3939"/>
        <v>801000</v>
      </c>
      <c r="K4845" s="86"/>
      <c r="L4845" s="86"/>
      <c r="M4845" s="86"/>
      <c r="N4845" s="86"/>
      <c r="O4845" s="86"/>
      <c r="P4845" s="86">
        <v>100</v>
      </c>
      <c r="Q4845" s="30"/>
      <c r="R4845" s="30">
        <f t="shared" si="3940"/>
        <v>0</v>
      </c>
      <c r="S4845" s="30"/>
      <c r="T4845" s="30"/>
      <c r="U4845" s="30">
        <f t="shared" si="3941"/>
        <v>0</v>
      </c>
      <c r="V4845" s="112">
        <f t="shared" si="3942"/>
        <v>801000</v>
      </c>
      <c r="W4845" s="30">
        <f t="shared" si="3943"/>
        <v>801000</v>
      </c>
      <c r="X4845" s="70">
        <v>0</v>
      </c>
      <c r="Y4845" s="31">
        <f>J4845</f>
        <v>801000</v>
      </c>
      <c r="Z4845" s="85">
        <v>0.01</v>
      </c>
      <c r="AA4845" s="79">
        <f t="shared" si="3927"/>
        <v>80.099999999999994</v>
      </c>
    </row>
    <row r="4846" spans="1:27" s="87" customFormat="1" ht="27.6" customHeight="1">
      <c r="A4846" s="624">
        <v>2698</v>
      </c>
      <c r="B4846" s="79" t="s">
        <v>24</v>
      </c>
      <c r="C4846" s="78">
        <v>47636</v>
      </c>
      <c r="D4846" s="78">
        <v>0</v>
      </c>
      <c r="E4846" s="78">
        <v>2</v>
      </c>
      <c r="F4846" s="78">
        <v>82</v>
      </c>
      <c r="G4846" s="78">
        <v>2</v>
      </c>
      <c r="H4846" s="59">
        <v>282</v>
      </c>
      <c r="I4846" s="86">
        <v>400</v>
      </c>
      <c r="J4846" s="31">
        <f>H4846*I4846</f>
        <v>112800</v>
      </c>
      <c r="K4846" s="90">
        <v>1</v>
      </c>
      <c r="L4846" s="85" t="s">
        <v>226</v>
      </c>
      <c r="M4846" s="705" t="s">
        <v>67</v>
      </c>
      <c r="N4846" s="90">
        <v>2</v>
      </c>
      <c r="O4846" s="85">
        <v>208</v>
      </c>
      <c r="P4846" s="85">
        <v>100</v>
      </c>
      <c r="Q4846" s="31">
        <v>6350</v>
      </c>
      <c r="R4846" s="109">
        <f>O4846*Q4846</f>
        <v>1320800</v>
      </c>
      <c r="S4846" s="84">
        <v>15</v>
      </c>
      <c r="T4846" s="84">
        <v>20</v>
      </c>
      <c r="U4846" s="109">
        <f>R4846-R4846*T4846/100</f>
        <v>1056640</v>
      </c>
      <c r="V4846" s="109">
        <f>J4846+U4846</f>
        <v>1169440</v>
      </c>
      <c r="W4846" s="31">
        <f>V4846*P4846/100</f>
        <v>1169440</v>
      </c>
      <c r="X4846" s="59" t="s">
        <v>61</v>
      </c>
      <c r="Y4846" s="92">
        <v>0</v>
      </c>
      <c r="Z4846" s="85">
        <v>0</v>
      </c>
      <c r="AA4846" s="79">
        <f t="shared" si="3927"/>
        <v>0</v>
      </c>
    </row>
    <row r="4847" spans="1:27" s="87" customFormat="1" ht="25.9" customHeight="1">
      <c r="A4847" s="624">
        <v>2699</v>
      </c>
      <c r="B4847" s="627" t="s">
        <v>24</v>
      </c>
      <c r="C4847" s="313">
        <v>48853</v>
      </c>
      <c r="D4847" s="78">
        <v>22</v>
      </c>
      <c r="E4847" s="78">
        <v>2</v>
      </c>
      <c r="F4847" s="78">
        <v>57</v>
      </c>
      <c r="G4847" s="78">
        <v>1</v>
      </c>
      <c r="H4847" s="84">
        <v>9057</v>
      </c>
      <c r="I4847" s="82">
        <v>125</v>
      </c>
      <c r="J4847" s="274">
        <f t="shared" ref="J4847" si="3944">H4847*I4847</f>
        <v>1132125</v>
      </c>
      <c r="K4847" s="86"/>
      <c r="L4847" s="86"/>
      <c r="M4847" s="86"/>
      <c r="N4847" s="86"/>
      <c r="O4847" s="86"/>
      <c r="P4847" s="86">
        <v>100</v>
      </c>
      <c r="Q4847" s="30"/>
      <c r="R4847" s="30">
        <f t="shared" ref="R4847" si="3945">O4847*Q4847</f>
        <v>0</v>
      </c>
      <c r="S4847" s="30"/>
      <c r="T4847" s="30"/>
      <c r="U4847" s="30">
        <f t="shared" ref="U4847" si="3946">R4847-R4847*T4847/100</f>
        <v>0</v>
      </c>
      <c r="V4847" s="111">
        <f t="shared" ref="V4847" si="3947">J4847+U4847</f>
        <v>1132125</v>
      </c>
      <c r="W4847" s="30">
        <f t="shared" ref="W4847" si="3948">V4847*P4847/100</f>
        <v>1132125</v>
      </c>
      <c r="X4847" s="70" t="s">
        <v>61</v>
      </c>
      <c r="Y4847" s="31">
        <v>0</v>
      </c>
      <c r="Z4847" s="85">
        <v>0</v>
      </c>
      <c r="AA4847" s="79">
        <f t="shared" si="3927"/>
        <v>0</v>
      </c>
    </row>
    <row r="4848" spans="1:27" s="87" customFormat="1" ht="27.6" customHeight="1">
      <c r="A4848" s="624">
        <v>2700</v>
      </c>
      <c r="B4848" s="79" t="s">
        <v>24</v>
      </c>
      <c r="C4848" s="78">
        <v>48076</v>
      </c>
      <c r="D4848" s="78">
        <v>0</v>
      </c>
      <c r="E4848" s="78">
        <v>1</v>
      </c>
      <c r="F4848" s="78">
        <v>71</v>
      </c>
      <c r="G4848" s="78">
        <v>2</v>
      </c>
      <c r="H4848" s="59">
        <v>171</v>
      </c>
      <c r="I4848" s="86">
        <v>400</v>
      </c>
      <c r="J4848" s="31">
        <f>H4848*I4848</f>
        <v>68400</v>
      </c>
      <c r="K4848" s="90">
        <v>1</v>
      </c>
      <c r="L4848" s="85" t="s">
        <v>226</v>
      </c>
      <c r="M4848" s="705" t="s">
        <v>67</v>
      </c>
      <c r="N4848" s="90">
        <v>2</v>
      </c>
      <c r="O4848" s="85">
        <v>135</v>
      </c>
      <c r="P4848" s="85">
        <v>100</v>
      </c>
      <c r="Q4848" s="31">
        <v>6350</v>
      </c>
      <c r="R4848" s="109">
        <f>O4848*Q4848</f>
        <v>857250</v>
      </c>
      <c r="S4848" s="84">
        <v>33</v>
      </c>
      <c r="T4848" s="84">
        <v>56</v>
      </c>
      <c r="U4848" s="109">
        <f>R4848-R4848*T4848/100</f>
        <v>377190</v>
      </c>
      <c r="V4848" s="109">
        <f>J4848+U4848</f>
        <v>445590</v>
      </c>
      <c r="W4848" s="31">
        <f>V4848*P4848/100</f>
        <v>445590</v>
      </c>
      <c r="X4848" s="59" t="s">
        <v>61</v>
      </c>
      <c r="Y4848" s="92">
        <v>0</v>
      </c>
      <c r="Z4848" s="85">
        <v>0</v>
      </c>
      <c r="AA4848" s="79">
        <f t="shared" si="3927"/>
        <v>0</v>
      </c>
    </row>
    <row r="4849" spans="1:27" s="87" customFormat="1" ht="27.95" customHeight="1">
      <c r="A4849" s="624"/>
      <c r="B4849" s="79"/>
      <c r="C4849" s="78"/>
      <c r="D4849" s="78"/>
      <c r="E4849" s="78"/>
      <c r="F4849" s="78"/>
      <c r="G4849" s="78"/>
      <c r="H4849" s="59"/>
      <c r="I4849" s="86"/>
      <c r="J4849" s="30"/>
      <c r="K4849" s="90">
        <v>2</v>
      </c>
      <c r="L4849" s="85" t="s">
        <v>79</v>
      </c>
      <c r="M4849" s="95" t="s">
        <v>27</v>
      </c>
      <c r="N4849" s="90">
        <v>1</v>
      </c>
      <c r="O4849" s="85">
        <v>8</v>
      </c>
      <c r="P4849" s="85">
        <v>100</v>
      </c>
      <c r="Q4849" s="84">
        <v>5150</v>
      </c>
      <c r="R4849" s="84">
        <f>O4849*Q4849</f>
        <v>41200</v>
      </c>
      <c r="S4849" s="84">
        <v>33</v>
      </c>
      <c r="T4849" s="84">
        <v>93</v>
      </c>
      <c r="U4849" s="84">
        <f>R4849-R4849*T4849/100</f>
        <v>2884</v>
      </c>
      <c r="V4849" s="84">
        <f>J4849+U4849</f>
        <v>2884</v>
      </c>
      <c r="W4849" s="70">
        <f>V4849*P4849/100</f>
        <v>2884</v>
      </c>
      <c r="X4849" s="59">
        <v>0</v>
      </c>
      <c r="Y4849" s="92">
        <v>0</v>
      </c>
      <c r="Z4849" s="85">
        <v>0</v>
      </c>
      <c r="AA4849" s="79">
        <f t="shared" si="3927"/>
        <v>0</v>
      </c>
    </row>
    <row r="4850" spans="1:27" s="87" customFormat="1" ht="27.95" customHeight="1">
      <c r="A4850" s="624"/>
      <c r="B4850" s="627"/>
      <c r="C4850" s="313"/>
      <c r="D4850" s="78"/>
      <c r="E4850" s="78"/>
      <c r="F4850" s="78"/>
      <c r="G4850" s="78"/>
      <c r="H4850" s="84"/>
      <c r="I4850" s="82"/>
      <c r="J4850" s="274"/>
      <c r="K4850" s="90">
        <v>3</v>
      </c>
      <c r="L4850" s="85" t="s">
        <v>226</v>
      </c>
      <c r="M4850" s="705" t="s">
        <v>67</v>
      </c>
      <c r="N4850" s="90">
        <v>2</v>
      </c>
      <c r="O4850" s="85">
        <v>105</v>
      </c>
      <c r="P4850" s="85">
        <v>100</v>
      </c>
      <c r="Q4850" s="31">
        <v>6350</v>
      </c>
      <c r="R4850" s="109">
        <f>O4850*Q4850</f>
        <v>666750</v>
      </c>
      <c r="S4850" s="84">
        <v>11</v>
      </c>
      <c r="T4850" s="84">
        <v>12</v>
      </c>
      <c r="U4850" s="109">
        <f>R4850-R4850*T4850/100</f>
        <v>586740</v>
      </c>
      <c r="V4850" s="109">
        <f>J4850+U4850</f>
        <v>586740</v>
      </c>
      <c r="W4850" s="31">
        <f>V4850*P4850/100</f>
        <v>586740</v>
      </c>
      <c r="X4850" s="59" t="s">
        <v>60</v>
      </c>
      <c r="Y4850" s="92">
        <v>0</v>
      </c>
      <c r="Z4850" s="85">
        <v>0</v>
      </c>
      <c r="AA4850" s="79">
        <f t="shared" si="3927"/>
        <v>0</v>
      </c>
    </row>
    <row r="4851" spans="1:27" s="87" customFormat="1" ht="27.95" customHeight="1">
      <c r="A4851" s="624"/>
      <c r="B4851" s="627"/>
      <c r="C4851" s="313"/>
      <c r="D4851" s="78"/>
      <c r="E4851" s="78"/>
      <c r="F4851" s="78"/>
      <c r="G4851" s="78"/>
      <c r="H4851" s="84"/>
      <c r="I4851" s="82"/>
      <c r="J4851" s="84"/>
      <c r="K4851" s="90">
        <v>4</v>
      </c>
      <c r="L4851" s="85" t="s">
        <v>226</v>
      </c>
      <c r="M4851" s="705" t="s">
        <v>67</v>
      </c>
      <c r="N4851" s="90">
        <v>2</v>
      </c>
      <c r="O4851" s="85">
        <v>120</v>
      </c>
      <c r="P4851" s="85">
        <v>100</v>
      </c>
      <c r="Q4851" s="31">
        <v>6350</v>
      </c>
      <c r="R4851" s="109">
        <f>O4851*Q4851</f>
        <v>762000</v>
      </c>
      <c r="S4851" s="84">
        <v>13</v>
      </c>
      <c r="T4851" s="84">
        <v>16</v>
      </c>
      <c r="U4851" s="109">
        <f>R4851-R4851*T4851/100</f>
        <v>640080</v>
      </c>
      <c r="V4851" s="109">
        <f>J4851+U4851</f>
        <v>640080</v>
      </c>
      <c r="W4851" s="31">
        <f>V4851*P4851/100</f>
        <v>640080</v>
      </c>
      <c r="X4851" s="59" t="s">
        <v>60</v>
      </c>
      <c r="Y4851" s="92">
        <v>0</v>
      </c>
      <c r="Z4851" s="85">
        <v>0</v>
      </c>
      <c r="AA4851" s="79">
        <f t="shared" si="3927"/>
        <v>0</v>
      </c>
    </row>
    <row r="4852" spans="1:27" s="87" customFormat="1" ht="22.15" customHeight="1">
      <c r="A4852" s="624">
        <v>2701</v>
      </c>
      <c r="B4852" s="627" t="s">
        <v>25</v>
      </c>
      <c r="C4852" s="313">
        <v>4316</v>
      </c>
      <c r="D4852" s="78">
        <v>13</v>
      </c>
      <c r="E4852" s="78">
        <v>2</v>
      </c>
      <c r="F4852" s="78">
        <v>92</v>
      </c>
      <c r="G4852" s="78">
        <v>1</v>
      </c>
      <c r="H4852" s="84">
        <v>5492</v>
      </c>
      <c r="I4852" s="82">
        <v>150</v>
      </c>
      <c r="J4852" s="84">
        <f t="shared" ref="J4852:J4855" si="3949">H4852*I4852</f>
        <v>823800</v>
      </c>
      <c r="K4852" s="86"/>
      <c r="L4852" s="86"/>
      <c r="M4852" s="86"/>
      <c r="N4852" s="86"/>
      <c r="O4852" s="86"/>
      <c r="P4852" s="86">
        <v>100</v>
      </c>
      <c r="Q4852" s="30"/>
      <c r="R4852" s="30">
        <f t="shared" ref="R4852:R4855" si="3950">O4852*Q4852</f>
        <v>0</v>
      </c>
      <c r="S4852" s="30"/>
      <c r="T4852" s="30"/>
      <c r="U4852" s="30">
        <f t="shared" ref="U4852:U4855" si="3951">R4852-R4852*T4852/100</f>
        <v>0</v>
      </c>
      <c r="V4852" s="112">
        <f t="shared" ref="V4852:V4855" si="3952">J4852+U4852</f>
        <v>823800</v>
      </c>
      <c r="W4852" s="30">
        <f t="shared" ref="W4852:W4855" si="3953">V4852*P4852/100</f>
        <v>823800</v>
      </c>
      <c r="X4852" s="70">
        <v>0</v>
      </c>
      <c r="Y4852" s="31">
        <f>J4852</f>
        <v>823800</v>
      </c>
      <c r="Z4852" s="85">
        <v>0.01</v>
      </c>
      <c r="AA4852" s="79">
        <f t="shared" si="3927"/>
        <v>82.38</v>
      </c>
    </row>
    <row r="4853" spans="1:27" s="87" customFormat="1" ht="22.15" customHeight="1">
      <c r="A4853" s="624">
        <v>2702</v>
      </c>
      <c r="B4853" s="627" t="s">
        <v>25</v>
      </c>
      <c r="C4853" s="313">
        <v>3418</v>
      </c>
      <c r="D4853" s="78">
        <v>36</v>
      </c>
      <c r="E4853" s="78">
        <v>0</v>
      </c>
      <c r="F4853" s="78">
        <v>57</v>
      </c>
      <c r="G4853" s="78">
        <v>1</v>
      </c>
      <c r="H4853" s="84">
        <v>14457</v>
      </c>
      <c r="I4853" s="82">
        <v>150</v>
      </c>
      <c r="J4853" s="109">
        <f t="shared" si="3949"/>
        <v>2168550</v>
      </c>
      <c r="K4853" s="86"/>
      <c r="L4853" s="86"/>
      <c r="M4853" s="86"/>
      <c r="N4853" s="86"/>
      <c r="O4853" s="86"/>
      <c r="P4853" s="86">
        <v>100</v>
      </c>
      <c r="Q4853" s="30"/>
      <c r="R4853" s="30">
        <f t="shared" si="3950"/>
        <v>0</v>
      </c>
      <c r="S4853" s="30"/>
      <c r="T4853" s="30"/>
      <c r="U4853" s="30">
        <f t="shared" si="3951"/>
        <v>0</v>
      </c>
      <c r="V4853" s="111">
        <f t="shared" si="3952"/>
        <v>2168550</v>
      </c>
      <c r="W4853" s="30">
        <f t="shared" si="3953"/>
        <v>2168550</v>
      </c>
      <c r="X4853" s="70">
        <v>0</v>
      </c>
      <c r="Y4853" s="109">
        <f>J4853</f>
        <v>2168550</v>
      </c>
      <c r="Z4853" s="85">
        <v>0.01</v>
      </c>
      <c r="AA4853" s="79">
        <f t="shared" si="3927"/>
        <v>216.85499999999999</v>
      </c>
    </row>
    <row r="4854" spans="1:27" s="87" customFormat="1" ht="22.15" customHeight="1">
      <c r="A4854" s="624">
        <v>2703</v>
      </c>
      <c r="B4854" s="627" t="s">
        <v>25</v>
      </c>
      <c r="C4854" s="313">
        <v>3398</v>
      </c>
      <c r="D4854" s="78">
        <v>34</v>
      </c>
      <c r="E4854" s="78">
        <v>1</v>
      </c>
      <c r="F4854" s="78">
        <v>31</v>
      </c>
      <c r="G4854" s="78">
        <v>1</v>
      </c>
      <c r="H4854" s="84">
        <v>13731</v>
      </c>
      <c r="I4854" s="82">
        <v>150</v>
      </c>
      <c r="J4854" s="109">
        <f t="shared" si="3949"/>
        <v>2059650</v>
      </c>
      <c r="K4854" s="86"/>
      <c r="L4854" s="86"/>
      <c r="M4854" s="86"/>
      <c r="N4854" s="86"/>
      <c r="O4854" s="86"/>
      <c r="P4854" s="86">
        <v>100</v>
      </c>
      <c r="Q4854" s="30"/>
      <c r="R4854" s="30">
        <f t="shared" si="3950"/>
        <v>0</v>
      </c>
      <c r="S4854" s="30"/>
      <c r="T4854" s="30"/>
      <c r="U4854" s="30">
        <f t="shared" si="3951"/>
        <v>0</v>
      </c>
      <c r="V4854" s="111">
        <f t="shared" si="3952"/>
        <v>2059650</v>
      </c>
      <c r="W4854" s="30">
        <f t="shared" si="3953"/>
        <v>2059650</v>
      </c>
      <c r="X4854" s="70">
        <v>0</v>
      </c>
      <c r="Y4854" s="109">
        <f>J4854</f>
        <v>2059650</v>
      </c>
      <c r="Z4854" s="85">
        <v>0.01</v>
      </c>
      <c r="AA4854" s="79">
        <f t="shared" si="3927"/>
        <v>205.965</v>
      </c>
    </row>
    <row r="4855" spans="1:27" s="87" customFormat="1" ht="25.9" customHeight="1">
      <c r="A4855" s="624">
        <v>2704</v>
      </c>
      <c r="B4855" s="627" t="s">
        <v>24</v>
      </c>
      <c r="C4855" s="313">
        <v>47611</v>
      </c>
      <c r="D4855" s="78">
        <v>0</v>
      </c>
      <c r="E4855" s="78">
        <v>0</v>
      </c>
      <c r="F4855" s="78">
        <v>32</v>
      </c>
      <c r="G4855" s="78">
        <v>1</v>
      </c>
      <c r="H4855" s="84">
        <v>32</v>
      </c>
      <c r="I4855" s="82">
        <v>125</v>
      </c>
      <c r="J4855" s="274">
        <f t="shared" si="3949"/>
        <v>4000</v>
      </c>
      <c r="K4855" s="86"/>
      <c r="L4855" s="86"/>
      <c r="M4855" s="86"/>
      <c r="N4855" s="86"/>
      <c r="O4855" s="86"/>
      <c r="P4855" s="86">
        <v>100</v>
      </c>
      <c r="Q4855" s="30"/>
      <c r="R4855" s="30">
        <f t="shared" si="3950"/>
        <v>0</v>
      </c>
      <c r="S4855" s="30"/>
      <c r="T4855" s="30"/>
      <c r="U4855" s="30">
        <f t="shared" si="3951"/>
        <v>0</v>
      </c>
      <c r="V4855" s="111">
        <f t="shared" si="3952"/>
        <v>4000</v>
      </c>
      <c r="W4855" s="30">
        <f t="shared" si="3953"/>
        <v>4000</v>
      </c>
      <c r="X4855" s="70" t="s">
        <v>61</v>
      </c>
      <c r="Y4855" s="31">
        <v>0</v>
      </c>
      <c r="Z4855" s="85">
        <v>0</v>
      </c>
      <c r="AA4855" s="79">
        <f t="shared" si="3927"/>
        <v>0</v>
      </c>
    </row>
    <row r="4856" spans="1:27" s="87" customFormat="1" ht="27.6" customHeight="1">
      <c r="A4856" s="624">
        <v>2705</v>
      </c>
      <c r="B4856" s="79" t="s">
        <v>24</v>
      </c>
      <c r="C4856" s="78">
        <v>47630</v>
      </c>
      <c r="D4856" s="78">
        <v>0</v>
      </c>
      <c r="E4856" s="78">
        <v>3</v>
      </c>
      <c r="F4856" s="78">
        <v>27</v>
      </c>
      <c r="G4856" s="78">
        <v>2</v>
      </c>
      <c r="H4856" s="59">
        <v>327</v>
      </c>
      <c r="I4856" s="86">
        <v>400</v>
      </c>
      <c r="J4856" s="31">
        <f>H4856*I4856</f>
        <v>130800</v>
      </c>
      <c r="K4856" s="90">
        <v>1</v>
      </c>
      <c r="L4856" s="85" t="s">
        <v>226</v>
      </c>
      <c r="M4856" s="705" t="s">
        <v>63</v>
      </c>
      <c r="N4856" s="90">
        <v>2</v>
      </c>
      <c r="O4856" s="85">
        <v>520</v>
      </c>
      <c r="P4856" s="85">
        <v>100</v>
      </c>
      <c r="Q4856" s="31">
        <v>6350</v>
      </c>
      <c r="R4856" s="109">
        <f>O4856*Q4856</f>
        <v>3302000</v>
      </c>
      <c r="S4856" s="84">
        <v>46</v>
      </c>
      <c r="T4856" s="84">
        <v>85</v>
      </c>
      <c r="U4856" s="109">
        <f>R4856-R4856*T4856/100</f>
        <v>495300</v>
      </c>
      <c r="V4856" s="109">
        <f>J4856+U4856</f>
        <v>626100</v>
      </c>
      <c r="W4856" s="31">
        <f>V4856*P4856/100</f>
        <v>626100</v>
      </c>
      <c r="X4856" s="59" t="s">
        <v>61</v>
      </c>
      <c r="Y4856" s="92">
        <v>0</v>
      </c>
      <c r="Z4856" s="85">
        <v>0</v>
      </c>
      <c r="AA4856" s="79">
        <f t="shared" si="3927"/>
        <v>0</v>
      </c>
    </row>
    <row r="4857" spans="1:27" s="87" customFormat="1" ht="27.95" customHeight="1">
      <c r="A4857" s="624"/>
      <c r="B4857" s="79"/>
      <c r="C4857" s="78"/>
      <c r="D4857" s="78"/>
      <c r="E4857" s="78"/>
      <c r="F4857" s="78"/>
      <c r="G4857" s="78"/>
      <c r="H4857" s="59"/>
      <c r="I4857" s="86"/>
      <c r="J4857" s="30"/>
      <c r="K4857" s="90">
        <v>2</v>
      </c>
      <c r="L4857" s="85" t="s">
        <v>79</v>
      </c>
      <c r="M4857" s="95" t="s">
        <v>27</v>
      </c>
      <c r="N4857" s="90">
        <v>1</v>
      </c>
      <c r="O4857" s="85">
        <v>20</v>
      </c>
      <c r="P4857" s="85">
        <v>100</v>
      </c>
      <c r="Q4857" s="84">
        <v>5150</v>
      </c>
      <c r="R4857" s="84">
        <f>O4857*Q4857</f>
        <v>103000</v>
      </c>
      <c r="S4857" s="84">
        <v>41</v>
      </c>
      <c r="T4857" s="84">
        <v>93</v>
      </c>
      <c r="U4857" s="84">
        <f>R4857-R4857*T4857/100</f>
        <v>7210</v>
      </c>
      <c r="V4857" s="84">
        <f>J4857+U4857</f>
        <v>7210</v>
      </c>
      <c r="W4857" s="70">
        <f>V4857*P4857/100</f>
        <v>7210</v>
      </c>
      <c r="X4857" s="59">
        <v>0</v>
      </c>
      <c r="Y4857" s="92">
        <v>0</v>
      </c>
      <c r="Z4857" s="85">
        <v>0</v>
      </c>
      <c r="AA4857" s="79">
        <f t="shared" si="3927"/>
        <v>0</v>
      </c>
    </row>
    <row r="4858" spans="1:27" s="87" customFormat="1" ht="25.9" customHeight="1">
      <c r="A4858" s="624">
        <v>2706</v>
      </c>
      <c r="B4858" s="627" t="s">
        <v>24</v>
      </c>
      <c r="C4858" s="313">
        <v>48861</v>
      </c>
      <c r="D4858" s="78">
        <v>7</v>
      </c>
      <c r="E4858" s="78">
        <v>0</v>
      </c>
      <c r="F4858" s="78">
        <v>89</v>
      </c>
      <c r="G4858" s="78">
        <v>1</v>
      </c>
      <c r="H4858" s="84">
        <v>2889</v>
      </c>
      <c r="I4858" s="82">
        <v>125</v>
      </c>
      <c r="J4858" s="274">
        <f t="shared" ref="J4858:J4863" si="3954">H4858*I4858</f>
        <v>361125</v>
      </c>
      <c r="K4858" s="86"/>
      <c r="L4858" s="86"/>
      <c r="M4858" s="86"/>
      <c r="N4858" s="86"/>
      <c r="O4858" s="86"/>
      <c r="P4858" s="86">
        <v>100</v>
      </c>
      <c r="Q4858" s="30"/>
      <c r="R4858" s="30">
        <f t="shared" ref="R4858:R4863" si="3955">O4858*Q4858</f>
        <v>0</v>
      </c>
      <c r="S4858" s="30"/>
      <c r="T4858" s="30"/>
      <c r="U4858" s="30">
        <f t="shared" ref="U4858:U4863" si="3956">R4858-R4858*T4858/100</f>
        <v>0</v>
      </c>
      <c r="V4858" s="111">
        <f t="shared" ref="V4858:V4863" si="3957">J4858+U4858</f>
        <v>361125</v>
      </c>
      <c r="W4858" s="30">
        <f t="shared" ref="W4858:W4863" si="3958">V4858*P4858/100</f>
        <v>361125</v>
      </c>
      <c r="X4858" s="70" t="s">
        <v>61</v>
      </c>
      <c r="Y4858" s="31">
        <v>0</v>
      </c>
      <c r="Z4858" s="85">
        <v>0</v>
      </c>
      <c r="AA4858" s="79">
        <f t="shared" si="3927"/>
        <v>0</v>
      </c>
    </row>
    <row r="4859" spans="1:27" s="87" customFormat="1" ht="25.9" customHeight="1">
      <c r="A4859" s="624">
        <v>2707</v>
      </c>
      <c r="B4859" s="627" t="s">
        <v>24</v>
      </c>
      <c r="C4859" s="313">
        <v>48915</v>
      </c>
      <c r="D4859" s="78">
        <v>10</v>
      </c>
      <c r="E4859" s="78">
        <v>1</v>
      </c>
      <c r="F4859" s="78">
        <v>23</v>
      </c>
      <c r="G4859" s="78">
        <v>1</v>
      </c>
      <c r="H4859" s="84">
        <v>4123</v>
      </c>
      <c r="I4859" s="82">
        <v>125</v>
      </c>
      <c r="J4859" s="274">
        <f t="shared" si="3954"/>
        <v>515375</v>
      </c>
      <c r="K4859" s="86"/>
      <c r="L4859" s="86"/>
      <c r="M4859" s="86"/>
      <c r="N4859" s="86"/>
      <c r="O4859" s="86"/>
      <c r="P4859" s="86">
        <v>100</v>
      </c>
      <c r="Q4859" s="30"/>
      <c r="R4859" s="30">
        <f t="shared" si="3955"/>
        <v>0</v>
      </c>
      <c r="S4859" s="30"/>
      <c r="T4859" s="30"/>
      <c r="U4859" s="30">
        <f t="shared" si="3956"/>
        <v>0</v>
      </c>
      <c r="V4859" s="111">
        <f t="shared" si="3957"/>
        <v>515375</v>
      </c>
      <c r="W4859" s="30">
        <f t="shared" si="3958"/>
        <v>515375</v>
      </c>
      <c r="X4859" s="70" t="s">
        <v>61</v>
      </c>
      <c r="Y4859" s="31">
        <v>0</v>
      </c>
      <c r="Z4859" s="85">
        <v>0</v>
      </c>
      <c r="AA4859" s="79">
        <f t="shared" si="3927"/>
        <v>0</v>
      </c>
    </row>
    <row r="4860" spans="1:27" s="87" customFormat="1" ht="25.9" customHeight="1">
      <c r="A4860" s="624">
        <v>2708</v>
      </c>
      <c r="B4860" s="627" t="s">
        <v>24</v>
      </c>
      <c r="C4860" s="313">
        <v>48902</v>
      </c>
      <c r="D4860" s="78">
        <v>4</v>
      </c>
      <c r="E4860" s="78">
        <v>3</v>
      </c>
      <c r="F4860" s="78">
        <v>57</v>
      </c>
      <c r="G4860" s="78">
        <v>1</v>
      </c>
      <c r="H4860" s="84">
        <v>1957</v>
      </c>
      <c r="I4860" s="82">
        <v>125</v>
      </c>
      <c r="J4860" s="274">
        <f t="shared" si="3954"/>
        <v>244625</v>
      </c>
      <c r="K4860" s="86"/>
      <c r="L4860" s="86"/>
      <c r="M4860" s="86"/>
      <c r="N4860" s="86"/>
      <c r="O4860" s="86"/>
      <c r="P4860" s="86">
        <v>100</v>
      </c>
      <c r="Q4860" s="30"/>
      <c r="R4860" s="30">
        <f t="shared" si="3955"/>
        <v>0</v>
      </c>
      <c r="S4860" s="30"/>
      <c r="T4860" s="30"/>
      <c r="U4860" s="30">
        <f t="shared" si="3956"/>
        <v>0</v>
      </c>
      <c r="V4860" s="111">
        <f t="shared" si="3957"/>
        <v>244625</v>
      </c>
      <c r="W4860" s="30">
        <f t="shared" si="3958"/>
        <v>244625</v>
      </c>
      <c r="X4860" s="70" t="s">
        <v>61</v>
      </c>
      <c r="Y4860" s="31">
        <v>0</v>
      </c>
      <c r="Z4860" s="85">
        <v>0</v>
      </c>
      <c r="AA4860" s="79">
        <f t="shared" si="3927"/>
        <v>0</v>
      </c>
    </row>
    <row r="4861" spans="1:27" s="87" customFormat="1" ht="25.9" customHeight="1">
      <c r="A4861" s="624">
        <v>2709</v>
      </c>
      <c r="B4861" s="627" t="s">
        <v>24</v>
      </c>
      <c r="C4861" s="313">
        <v>48913</v>
      </c>
      <c r="D4861" s="78">
        <v>5</v>
      </c>
      <c r="E4861" s="78">
        <v>3</v>
      </c>
      <c r="F4861" s="78">
        <v>51</v>
      </c>
      <c r="G4861" s="78">
        <v>1</v>
      </c>
      <c r="H4861" s="84">
        <v>2351</v>
      </c>
      <c r="I4861" s="82">
        <v>125</v>
      </c>
      <c r="J4861" s="274">
        <f t="shared" si="3954"/>
        <v>293875</v>
      </c>
      <c r="K4861" s="86"/>
      <c r="L4861" s="86"/>
      <c r="M4861" s="86"/>
      <c r="N4861" s="86"/>
      <c r="O4861" s="86"/>
      <c r="P4861" s="86">
        <v>100</v>
      </c>
      <c r="Q4861" s="30"/>
      <c r="R4861" s="30">
        <f t="shared" si="3955"/>
        <v>0</v>
      </c>
      <c r="S4861" s="30"/>
      <c r="T4861" s="30"/>
      <c r="U4861" s="30">
        <f t="shared" si="3956"/>
        <v>0</v>
      </c>
      <c r="V4861" s="111">
        <f t="shared" si="3957"/>
        <v>293875</v>
      </c>
      <c r="W4861" s="30">
        <f t="shared" si="3958"/>
        <v>293875</v>
      </c>
      <c r="X4861" s="70" t="s">
        <v>61</v>
      </c>
      <c r="Y4861" s="31">
        <v>0</v>
      </c>
      <c r="Z4861" s="85">
        <v>0</v>
      </c>
      <c r="AA4861" s="79">
        <f t="shared" si="3927"/>
        <v>0</v>
      </c>
    </row>
    <row r="4862" spans="1:27" s="87" customFormat="1" ht="25.9" customHeight="1">
      <c r="A4862" s="624">
        <v>2710</v>
      </c>
      <c r="B4862" s="627" t="s">
        <v>24</v>
      </c>
      <c r="C4862" s="313">
        <v>48900</v>
      </c>
      <c r="D4862" s="78">
        <v>5</v>
      </c>
      <c r="E4862" s="78">
        <v>3</v>
      </c>
      <c r="F4862" s="78">
        <v>50</v>
      </c>
      <c r="G4862" s="78">
        <v>1</v>
      </c>
      <c r="H4862" s="84">
        <v>2350</v>
      </c>
      <c r="I4862" s="82">
        <v>125</v>
      </c>
      <c r="J4862" s="274">
        <f t="shared" si="3954"/>
        <v>293750</v>
      </c>
      <c r="K4862" s="86"/>
      <c r="L4862" s="86"/>
      <c r="M4862" s="86"/>
      <c r="N4862" s="86"/>
      <c r="O4862" s="86"/>
      <c r="P4862" s="86">
        <v>100</v>
      </c>
      <c r="Q4862" s="30"/>
      <c r="R4862" s="30">
        <f t="shared" si="3955"/>
        <v>0</v>
      </c>
      <c r="S4862" s="30"/>
      <c r="T4862" s="30"/>
      <c r="U4862" s="30">
        <f t="shared" si="3956"/>
        <v>0</v>
      </c>
      <c r="V4862" s="111">
        <f t="shared" si="3957"/>
        <v>293750</v>
      </c>
      <c r="W4862" s="30">
        <f t="shared" si="3958"/>
        <v>293750</v>
      </c>
      <c r="X4862" s="70" t="s">
        <v>61</v>
      </c>
      <c r="Y4862" s="31">
        <v>0</v>
      </c>
      <c r="Z4862" s="85">
        <v>0</v>
      </c>
      <c r="AA4862" s="79">
        <f t="shared" si="3927"/>
        <v>0</v>
      </c>
    </row>
    <row r="4863" spans="1:27" s="87" customFormat="1" ht="22.15" customHeight="1">
      <c r="A4863" s="624">
        <v>2711</v>
      </c>
      <c r="B4863" s="627" t="s">
        <v>25</v>
      </c>
      <c r="C4863" s="313">
        <v>10290</v>
      </c>
      <c r="D4863" s="78">
        <v>3</v>
      </c>
      <c r="E4863" s="78">
        <v>2</v>
      </c>
      <c r="F4863" s="78">
        <v>35</v>
      </c>
      <c r="G4863" s="78">
        <v>1</v>
      </c>
      <c r="H4863" s="84">
        <v>1435</v>
      </c>
      <c r="I4863" s="82">
        <v>125</v>
      </c>
      <c r="J4863" s="109">
        <f t="shared" si="3954"/>
        <v>179375</v>
      </c>
      <c r="K4863" s="86"/>
      <c r="L4863" s="86"/>
      <c r="M4863" s="86"/>
      <c r="N4863" s="86"/>
      <c r="O4863" s="86"/>
      <c r="P4863" s="86">
        <v>100</v>
      </c>
      <c r="Q4863" s="30"/>
      <c r="R4863" s="30">
        <f t="shared" si="3955"/>
        <v>0</v>
      </c>
      <c r="S4863" s="30"/>
      <c r="T4863" s="30"/>
      <c r="U4863" s="30">
        <f t="shared" si="3956"/>
        <v>0</v>
      </c>
      <c r="V4863" s="111">
        <f t="shared" si="3957"/>
        <v>179375</v>
      </c>
      <c r="W4863" s="30">
        <f t="shared" si="3958"/>
        <v>179375</v>
      </c>
      <c r="X4863" s="70">
        <v>0</v>
      </c>
      <c r="Y4863" s="109">
        <f>J4863</f>
        <v>179375</v>
      </c>
      <c r="Z4863" s="85">
        <v>0.01</v>
      </c>
      <c r="AA4863" s="79">
        <f t="shared" si="3927"/>
        <v>17.9375</v>
      </c>
    </row>
    <row r="4864" spans="1:27" s="87" customFormat="1" ht="27.6" customHeight="1">
      <c r="A4864" s="624">
        <v>2712</v>
      </c>
      <c r="B4864" s="79" t="s">
        <v>24</v>
      </c>
      <c r="C4864" s="78">
        <v>70585</v>
      </c>
      <c r="D4864" s="78">
        <v>0</v>
      </c>
      <c r="E4864" s="78">
        <v>0</v>
      </c>
      <c r="F4864" s="78">
        <v>91</v>
      </c>
      <c r="G4864" s="78">
        <v>2</v>
      </c>
      <c r="H4864" s="59">
        <v>91</v>
      </c>
      <c r="I4864" s="86">
        <v>400</v>
      </c>
      <c r="J4864" s="31">
        <f>H4864*I4864</f>
        <v>36400</v>
      </c>
      <c r="K4864" s="90">
        <v>1</v>
      </c>
      <c r="L4864" s="85" t="s">
        <v>226</v>
      </c>
      <c r="M4864" s="705" t="s">
        <v>68</v>
      </c>
      <c r="N4864" s="90">
        <v>2</v>
      </c>
      <c r="O4864" s="85">
        <v>70</v>
      </c>
      <c r="P4864" s="85">
        <v>100</v>
      </c>
      <c r="Q4864" s="31">
        <v>6350</v>
      </c>
      <c r="R4864" s="109">
        <f>O4864*Q4864</f>
        <v>444500</v>
      </c>
      <c r="S4864" s="84">
        <v>47</v>
      </c>
      <c r="T4864" s="84">
        <v>93</v>
      </c>
      <c r="U4864" s="109">
        <f>R4864-R4864*T4864/100</f>
        <v>31115</v>
      </c>
      <c r="V4864" s="109">
        <f>J4864+U4864</f>
        <v>67515</v>
      </c>
      <c r="W4864" s="31">
        <f>V4864*P4864/100</f>
        <v>67515</v>
      </c>
      <c r="X4864" s="59" t="s">
        <v>61</v>
      </c>
      <c r="Y4864" s="92">
        <v>0</v>
      </c>
      <c r="Z4864" s="85">
        <v>0</v>
      </c>
      <c r="AA4864" s="79">
        <f t="shared" si="3927"/>
        <v>0</v>
      </c>
    </row>
    <row r="4865" spans="1:27" s="87" customFormat="1" ht="27.95" customHeight="1">
      <c r="A4865" s="624"/>
      <c r="B4865" s="79"/>
      <c r="C4865" s="78"/>
      <c r="D4865" s="78"/>
      <c r="E4865" s="78"/>
      <c r="F4865" s="78"/>
      <c r="G4865" s="78"/>
      <c r="H4865" s="59"/>
      <c r="I4865" s="86"/>
      <c r="J4865" s="30"/>
      <c r="K4865" s="90"/>
      <c r="L4865" s="85"/>
      <c r="M4865" s="95"/>
      <c r="N4865" s="90"/>
      <c r="O4865" s="85"/>
      <c r="P4865" s="85"/>
      <c r="Q4865" s="84"/>
      <c r="R4865" s="84"/>
      <c r="S4865" s="84"/>
      <c r="T4865" s="84"/>
      <c r="U4865" s="84"/>
      <c r="V4865" s="84"/>
      <c r="W4865" s="70"/>
      <c r="X4865" s="59"/>
      <c r="Y4865" s="92"/>
      <c r="Z4865" s="85"/>
      <c r="AA4865" s="79"/>
    </row>
    <row r="4866" spans="1:27" s="87" customFormat="1" ht="27.6" customHeight="1">
      <c r="A4866" s="624">
        <v>2713</v>
      </c>
      <c r="B4866" s="79" t="s">
        <v>24</v>
      </c>
      <c r="C4866" s="78">
        <v>48073</v>
      </c>
      <c r="D4866" s="78">
        <v>0</v>
      </c>
      <c r="E4866" s="78">
        <v>0</v>
      </c>
      <c r="F4866" s="78">
        <v>98</v>
      </c>
      <c r="G4866" s="78">
        <v>2</v>
      </c>
      <c r="H4866" s="59">
        <v>98</v>
      </c>
      <c r="I4866" s="86">
        <v>400</v>
      </c>
      <c r="J4866" s="31">
        <f>H4866*I4866</f>
        <v>39200</v>
      </c>
      <c r="K4866" s="90">
        <v>1</v>
      </c>
      <c r="L4866" s="85" t="s">
        <v>226</v>
      </c>
      <c r="M4866" s="705" t="s">
        <v>63</v>
      </c>
      <c r="N4866" s="90">
        <v>2</v>
      </c>
      <c r="O4866" s="85">
        <v>336</v>
      </c>
      <c r="P4866" s="85">
        <v>100</v>
      </c>
      <c r="Q4866" s="31">
        <v>6350</v>
      </c>
      <c r="R4866" s="109">
        <f>O4866*Q4866</f>
        <v>2133600</v>
      </c>
      <c r="S4866" s="84">
        <v>24</v>
      </c>
      <c r="T4866" s="84">
        <v>85</v>
      </c>
      <c r="U4866" s="109">
        <f>R4866-R4866*T4866/100</f>
        <v>320040</v>
      </c>
      <c r="V4866" s="109">
        <f>J4866+U4866</f>
        <v>359240</v>
      </c>
      <c r="W4866" s="31">
        <f>V4866*P4866/100</f>
        <v>359240</v>
      </c>
      <c r="X4866" s="59" t="s">
        <v>60</v>
      </c>
      <c r="Y4866" s="92">
        <v>0</v>
      </c>
      <c r="Z4866" s="85">
        <v>0</v>
      </c>
      <c r="AA4866" s="79">
        <f t="shared" ref="AA4866:AA4875" si="3959">Y4866*Z4866/100</f>
        <v>0</v>
      </c>
    </row>
    <row r="4867" spans="1:27" s="87" customFormat="1" ht="27.95" customHeight="1">
      <c r="A4867" s="624"/>
      <c r="B4867" s="79"/>
      <c r="C4867" s="78"/>
      <c r="D4867" s="78"/>
      <c r="E4867" s="78"/>
      <c r="F4867" s="78"/>
      <c r="G4867" s="78"/>
      <c r="H4867" s="59"/>
      <c r="I4867" s="86"/>
      <c r="J4867" s="30"/>
      <c r="K4867" s="90">
        <v>2</v>
      </c>
      <c r="L4867" s="85" t="s">
        <v>79</v>
      </c>
      <c r="M4867" s="95" t="s">
        <v>27</v>
      </c>
      <c r="N4867" s="90">
        <v>1</v>
      </c>
      <c r="O4867" s="85">
        <v>8</v>
      </c>
      <c r="P4867" s="85">
        <v>100</v>
      </c>
      <c r="Q4867" s="84">
        <v>5150</v>
      </c>
      <c r="R4867" s="84">
        <f>O4867*Q4867</f>
        <v>41200</v>
      </c>
      <c r="S4867" s="84">
        <v>31</v>
      </c>
      <c r="T4867" s="84">
        <v>93</v>
      </c>
      <c r="U4867" s="84">
        <f>R4867-R4867*T4867/100</f>
        <v>2884</v>
      </c>
      <c r="V4867" s="84">
        <f>J4867+U4867</f>
        <v>2884</v>
      </c>
      <c r="W4867" s="70">
        <f>V4867*P4867/100</f>
        <v>2884</v>
      </c>
      <c r="X4867" s="59">
        <v>0</v>
      </c>
      <c r="Y4867" s="92">
        <v>0</v>
      </c>
      <c r="Z4867" s="85">
        <v>0</v>
      </c>
      <c r="AA4867" s="79">
        <f t="shared" si="3959"/>
        <v>0</v>
      </c>
    </row>
    <row r="4868" spans="1:27" s="87" customFormat="1" ht="22.15" customHeight="1">
      <c r="A4868" s="624">
        <v>2714</v>
      </c>
      <c r="B4868" s="626" t="s">
        <v>25</v>
      </c>
      <c r="C4868" s="78">
        <v>2008</v>
      </c>
      <c r="D4868" s="78">
        <v>27</v>
      </c>
      <c r="E4868" s="78">
        <v>2</v>
      </c>
      <c r="F4868" s="78">
        <v>20</v>
      </c>
      <c r="G4868" s="78">
        <v>1</v>
      </c>
      <c r="H4868" s="84">
        <v>11020</v>
      </c>
      <c r="I4868" s="82">
        <v>150</v>
      </c>
      <c r="J4868" s="109">
        <f>H4868*I4868</f>
        <v>1653000</v>
      </c>
      <c r="K4868" s="86"/>
      <c r="L4868" s="86"/>
      <c r="M4868" s="86"/>
      <c r="N4868" s="86"/>
      <c r="O4868" s="86"/>
      <c r="P4868" s="86">
        <v>100</v>
      </c>
      <c r="Q4868" s="30"/>
      <c r="R4868" s="30">
        <f t="shared" ref="R4868" si="3960">O4868*Q4868</f>
        <v>0</v>
      </c>
      <c r="S4868" s="30"/>
      <c r="T4868" s="30"/>
      <c r="U4868" s="30">
        <f t="shared" ref="U4868" si="3961">R4868-R4868*T4868/100</f>
        <v>0</v>
      </c>
      <c r="V4868" s="111">
        <f t="shared" ref="V4868" si="3962">J4868+U4868</f>
        <v>1653000</v>
      </c>
      <c r="W4868" s="30">
        <f t="shared" ref="W4868" si="3963">V4868*P4868/100</f>
        <v>1653000</v>
      </c>
      <c r="X4868" s="70">
        <v>0</v>
      </c>
      <c r="Y4868" s="109">
        <f>J4868</f>
        <v>1653000</v>
      </c>
      <c r="Z4868" s="85">
        <v>0.01</v>
      </c>
      <c r="AA4868" s="79">
        <f t="shared" si="3959"/>
        <v>165.3</v>
      </c>
    </row>
    <row r="4869" spans="1:27" s="87" customFormat="1" ht="27.6" customHeight="1">
      <c r="A4869" s="624">
        <v>2715</v>
      </c>
      <c r="B4869" s="79" t="s">
        <v>24</v>
      </c>
      <c r="C4869" s="78">
        <v>48066</v>
      </c>
      <c r="D4869" s="78">
        <v>0</v>
      </c>
      <c r="E4869" s="78">
        <v>2</v>
      </c>
      <c r="F4869" s="78">
        <v>57</v>
      </c>
      <c r="G4869" s="78">
        <v>2</v>
      </c>
      <c r="H4869" s="59">
        <v>257</v>
      </c>
      <c r="I4869" s="86">
        <v>400</v>
      </c>
      <c r="J4869" s="31">
        <f>H4869*I4869</f>
        <v>102800</v>
      </c>
      <c r="K4869" s="90">
        <v>1</v>
      </c>
      <c r="L4869" s="85" t="s">
        <v>226</v>
      </c>
      <c r="M4869" s="705" t="s">
        <v>63</v>
      </c>
      <c r="N4869" s="90">
        <v>2</v>
      </c>
      <c r="O4869" s="85">
        <v>494</v>
      </c>
      <c r="P4869" s="85">
        <v>100</v>
      </c>
      <c r="Q4869" s="31">
        <v>6350</v>
      </c>
      <c r="R4869" s="109">
        <f>O4869*Q4869</f>
        <v>3136900</v>
      </c>
      <c r="S4869" s="84">
        <v>49</v>
      </c>
      <c r="T4869" s="84">
        <v>85</v>
      </c>
      <c r="U4869" s="109">
        <f>R4869-R4869*T4869/100</f>
        <v>470535</v>
      </c>
      <c r="V4869" s="109">
        <f>J4869+U4869</f>
        <v>573335</v>
      </c>
      <c r="W4869" s="31">
        <f>V4869*P4869/100</f>
        <v>573335</v>
      </c>
      <c r="X4869" s="59" t="s">
        <v>61</v>
      </c>
      <c r="Y4869" s="92">
        <v>0</v>
      </c>
      <c r="Z4869" s="85">
        <v>0</v>
      </c>
      <c r="AA4869" s="79">
        <f t="shared" si="3959"/>
        <v>0</v>
      </c>
    </row>
    <row r="4870" spans="1:27" s="87" customFormat="1" ht="27.95" customHeight="1">
      <c r="A4870" s="624"/>
      <c r="B4870" s="79"/>
      <c r="C4870" s="78"/>
      <c r="D4870" s="78"/>
      <c r="E4870" s="78"/>
      <c r="F4870" s="78"/>
      <c r="G4870" s="78"/>
      <c r="H4870" s="59"/>
      <c r="I4870" s="86"/>
      <c r="J4870" s="30"/>
      <c r="K4870" s="90">
        <v>2</v>
      </c>
      <c r="L4870" s="85" t="s">
        <v>79</v>
      </c>
      <c r="M4870" s="95" t="s">
        <v>27</v>
      </c>
      <c r="N4870" s="90">
        <v>1</v>
      </c>
      <c r="O4870" s="85">
        <v>15</v>
      </c>
      <c r="P4870" s="85">
        <v>100</v>
      </c>
      <c r="Q4870" s="84">
        <v>5150</v>
      </c>
      <c r="R4870" s="84">
        <f>O4870*Q4870</f>
        <v>77250</v>
      </c>
      <c r="S4870" s="84">
        <v>41</v>
      </c>
      <c r="T4870" s="84">
        <v>93</v>
      </c>
      <c r="U4870" s="84">
        <f>R4870-R4870*T4870/100</f>
        <v>5407.5</v>
      </c>
      <c r="V4870" s="84">
        <f>J4870+U4870</f>
        <v>5407.5</v>
      </c>
      <c r="W4870" s="70">
        <f>V4870*P4870/100</f>
        <v>5407.5</v>
      </c>
      <c r="X4870" s="59">
        <v>0</v>
      </c>
      <c r="Y4870" s="92">
        <v>0</v>
      </c>
      <c r="Z4870" s="85">
        <v>0</v>
      </c>
      <c r="AA4870" s="79">
        <f t="shared" si="3959"/>
        <v>0</v>
      </c>
    </row>
    <row r="4871" spans="1:27" s="87" customFormat="1" ht="27.95" customHeight="1">
      <c r="A4871" s="624">
        <v>2716</v>
      </c>
      <c r="B4871" s="845" t="s">
        <v>852</v>
      </c>
      <c r="C4871" s="846"/>
      <c r="D4871" s="78">
        <v>17</v>
      </c>
      <c r="E4871" s="78">
        <v>3</v>
      </c>
      <c r="F4871" s="78">
        <v>66</v>
      </c>
      <c r="G4871" s="78">
        <v>1</v>
      </c>
      <c r="H4871" s="84">
        <v>7166</v>
      </c>
      <c r="I4871" s="82">
        <v>150</v>
      </c>
      <c r="J4871" s="109">
        <f>H4871*I4871</f>
        <v>1074900</v>
      </c>
      <c r="K4871" s="86"/>
      <c r="L4871" s="86"/>
      <c r="M4871" s="86"/>
      <c r="N4871" s="86"/>
      <c r="O4871" s="86"/>
      <c r="P4871" s="86">
        <v>100</v>
      </c>
      <c r="Q4871" s="30"/>
      <c r="R4871" s="30">
        <f t="shared" ref="R4871:R4874" si="3964">O4871*Q4871</f>
        <v>0</v>
      </c>
      <c r="S4871" s="30"/>
      <c r="T4871" s="30"/>
      <c r="U4871" s="30">
        <f t="shared" ref="U4871:U4874" si="3965">R4871-R4871*T4871/100</f>
        <v>0</v>
      </c>
      <c r="V4871" s="111">
        <f t="shared" ref="V4871:V4874" si="3966">J4871+U4871</f>
        <v>1074900</v>
      </c>
      <c r="W4871" s="30">
        <f t="shared" ref="W4871:W4874" si="3967">V4871*P4871/100</f>
        <v>1074900</v>
      </c>
      <c r="X4871" s="70">
        <v>0</v>
      </c>
      <c r="Y4871" s="109">
        <f>J4871</f>
        <v>1074900</v>
      </c>
      <c r="Z4871" s="85">
        <v>0.01</v>
      </c>
      <c r="AA4871" s="79">
        <f t="shared" si="3959"/>
        <v>107.49</v>
      </c>
    </row>
    <row r="4872" spans="1:27" s="87" customFormat="1" ht="27.95" customHeight="1">
      <c r="A4872" s="624">
        <v>2717</v>
      </c>
      <c r="B4872" s="845" t="s">
        <v>852</v>
      </c>
      <c r="C4872" s="846"/>
      <c r="D4872" s="78">
        <v>7</v>
      </c>
      <c r="E4872" s="78">
        <v>0</v>
      </c>
      <c r="F4872" s="78">
        <v>45</v>
      </c>
      <c r="G4872" s="78">
        <v>1</v>
      </c>
      <c r="H4872" s="84">
        <v>2845</v>
      </c>
      <c r="I4872" s="82">
        <v>150</v>
      </c>
      <c r="J4872" s="109">
        <f>H4872*I4872</f>
        <v>426750</v>
      </c>
      <c r="K4872" s="86"/>
      <c r="L4872" s="86"/>
      <c r="M4872" s="86"/>
      <c r="N4872" s="86"/>
      <c r="O4872" s="86"/>
      <c r="P4872" s="86">
        <v>100</v>
      </c>
      <c r="Q4872" s="30"/>
      <c r="R4872" s="30">
        <f t="shared" si="3964"/>
        <v>0</v>
      </c>
      <c r="S4872" s="30"/>
      <c r="T4872" s="30"/>
      <c r="U4872" s="30">
        <f t="shared" si="3965"/>
        <v>0</v>
      </c>
      <c r="V4872" s="111">
        <f t="shared" si="3966"/>
        <v>426750</v>
      </c>
      <c r="W4872" s="30">
        <f t="shared" si="3967"/>
        <v>426750</v>
      </c>
      <c r="X4872" s="70">
        <v>0</v>
      </c>
      <c r="Y4872" s="109">
        <f>J4872</f>
        <v>426750</v>
      </c>
      <c r="Z4872" s="85">
        <v>0.01</v>
      </c>
      <c r="AA4872" s="79">
        <f t="shared" si="3959"/>
        <v>42.674999999999997</v>
      </c>
    </row>
    <row r="4873" spans="1:27" s="87" customFormat="1" ht="27.95" customHeight="1">
      <c r="A4873" s="624">
        <v>2718</v>
      </c>
      <c r="B4873" s="845" t="s">
        <v>852</v>
      </c>
      <c r="C4873" s="846"/>
      <c r="D4873" s="78">
        <v>35</v>
      </c>
      <c r="E4873" s="78">
        <v>1</v>
      </c>
      <c r="F4873" s="78">
        <v>47</v>
      </c>
      <c r="G4873" s="78">
        <v>1</v>
      </c>
      <c r="H4873" s="84">
        <v>14147</v>
      </c>
      <c r="I4873" s="82">
        <v>150</v>
      </c>
      <c r="J4873" s="109">
        <f>H4873*I4873</f>
        <v>2122050</v>
      </c>
      <c r="K4873" s="86"/>
      <c r="L4873" s="86"/>
      <c r="M4873" s="86"/>
      <c r="N4873" s="86"/>
      <c r="O4873" s="86"/>
      <c r="P4873" s="86">
        <v>100</v>
      </c>
      <c r="Q4873" s="30"/>
      <c r="R4873" s="30">
        <f t="shared" si="3964"/>
        <v>0</v>
      </c>
      <c r="S4873" s="30"/>
      <c r="T4873" s="30"/>
      <c r="U4873" s="30">
        <f t="shared" si="3965"/>
        <v>0</v>
      </c>
      <c r="V4873" s="111">
        <f t="shared" si="3966"/>
        <v>2122050</v>
      </c>
      <c r="W4873" s="30">
        <f t="shared" si="3967"/>
        <v>2122050</v>
      </c>
      <c r="X4873" s="70">
        <v>0</v>
      </c>
      <c r="Y4873" s="109">
        <f>J4873</f>
        <v>2122050</v>
      </c>
      <c r="Z4873" s="85">
        <v>0.01</v>
      </c>
      <c r="AA4873" s="79">
        <f t="shared" si="3959"/>
        <v>212.20500000000001</v>
      </c>
    </row>
    <row r="4874" spans="1:27" s="87" customFormat="1" ht="22.15" customHeight="1">
      <c r="A4874" s="624">
        <v>2719</v>
      </c>
      <c r="B4874" s="627" t="s">
        <v>25</v>
      </c>
      <c r="C4874" s="313">
        <v>4657</v>
      </c>
      <c r="D4874" s="78">
        <v>27</v>
      </c>
      <c r="E4874" s="78">
        <v>0</v>
      </c>
      <c r="F4874" s="78">
        <v>23</v>
      </c>
      <c r="G4874" s="78">
        <v>1</v>
      </c>
      <c r="H4874" s="84">
        <v>10823</v>
      </c>
      <c r="I4874" s="82">
        <v>150</v>
      </c>
      <c r="J4874" s="109">
        <f>H4874*I4874</f>
        <v>1623450</v>
      </c>
      <c r="K4874" s="86"/>
      <c r="L4874" s="86"/>
      <c r="M4874" s="86"/>
      <c r="N4874" s="86"/>
      <c r="O4874" s="86"/>
      <c r="P4874" s="86">
        <v>100</v>
      </c>
      <c r="Q4874" s="30"/>
      <c r="R4874" s="30">
        <f t="shared" si="3964"/>
        <v>0</v>
      </c>
      <c r="S4874" s="30"/>
      <c r="T4874" s="30"/>
      <c r="U4874" s="30">
        <f t="shared" si="3965"/>
        <v>0</v>
      </c>
      <c r="V4874" s="111">
        <f t="shared" si="3966"/>
        <v>1623450</v>
      </c>
      <c r="W4874" s="30">
        <f t="shared" si="3967"/>
        <v>1623450</v>
      </c>
      <c r="X4874" s="70">
        <v>0</v>
      </c>
      <c r="Y4874" s="109">
        <f>J4874</f>
        <v>1623450</v>
      </c>
      <c r="Z4874" s="85">
        <v>0.01</v>
      </c>
      <c r="AA4874" s="79">
        <f t="shared" si="3959"/>
        <v>162.345</v>
      </c>
    </row>
    <row r="4875" spans="1:27" s="87" customFormat="1" ht="27.6" customHeight="1">
      <c r="A4875" s="624">
        <v>2720</v>
      </c>
      <c r="B4875" s="79" t="s">
        <v>24</v>
      </c>
      <c r="C4875" s="78">
        <v>74526</v>
      </c>
      <c r="D4875" s="78">
        <v>0</v>
      </c>
      <c r="E4875" s="78">
        <v>0</v>
      </c>
      <c r="F4875" s="78">
        <v>53</v>
      </c>
      <c r="G4875" s="78">
        <v>2</v>
      </c>
      <c r="H4875" s="59">
        <v>53</v>
      </c>
      <c r="I4875" s="86">
        <v>400</v>
      </c>
      <c r="J4875" s="31">
        <f>H4875*I4875</f>
        <v>21200</v>
      </c>
      <c r="K4875" s="90">
        <v>1</v>
      </c>
      <c r="L4875" s="85" t="s">
        <v>226</v>
      </c>
      <c r="M4875" s="705" t="s">
        <v>63</v>
      </c>
      <c r="N4875" s="90">
        <v>2</v>
      </c>
      <c r="O4875" s="85">
        <v>224</v>
      </c>
      <c r="P4875" s="85">
        <v>100</v>
      </c>
      <c r="Q4875" s="31">
        <v>6350</v>
      </c>
      <c r="R4875" s="109">
        <f>O4875*Q4875</f>
        <v>1422400</v>
      </c>
      <c r="S4875" s="84">
        <v>49</v>
      </c>
      <c r="T4875" s="84">
        <v>85</v>
      </c>
      <c r="U4875" s="109">
        <f>R4875-R4875*T4875/100</f>
        <v>213360</v>
      </c>
      <c r="V4875" s="109">
        <f>J4875+U4875</f>
        <v>234560</v>
      </c>
      <c r="W4875" s="31">
        <f>V4875*P4875/100</f>
        <v>234560</v>
      </c>
      <c r="X4875" s="59" t="s">
        <v>61</v>
      </c>
      <c r="Y4875" s="92">
        <v>0</v>
      </c>
      <c r="Z4875" s="85">
        <v>0</v>
      </c>
      <c r="AA4875" s="79">
        <f t="shared" si="3959"/>
        <v>0</v>
      </c>
    </row>
    <row r="4876" spans="1:27" s="87" customFormat="1" ht="27.95" customHeight="1">
      <c r="A4876" s="624"/>
      <c r="B4876" s="79"/>
      <c r="C4876" s="78"/>
      <c r="D4876" s="78"/>
      <c r="E4876" s="78"/>
      <c r="F4876" s="78"/>
      <c r="G4876" s="78"/>
      <c r="H4876" s="59"/>
      <c r="I4876" s="86"/>
      <c r="J4876" s="30"/>
      <c r="K4876" s="90"/>
      <c r="L4876" s="85"/>
      <c r="M4876" s="95"/>
      <c r="N4876" s="90"/>
      <c r="O4876" s="85"/>
      <c r="P4876" s="85"/>
      <c r="Q4876" s="84"/>
      <c r="R4876" s="84"/>
      <c r="S4876" s="84"/>
      <c r="T4876" s="84"/>
      <c r="U4876" s="84"/>
      <c r="V4876" s="84"/>
      <c r="W4876" s="70"/>
      <c r="X4876" s="59"/>
      <c r="Y4876" s="92"/>
      <c r="Z4876" s="85"/>
      <c r="AA4876" s="79"/>
    </row>
    <row r="4877" spans="1:27" s="87" customFormat="1" ht="27.6" customHeight="1">
      <c r="A4877" s="624">
        <v>2721</v>
      </c>
      <c r="B4877" s="79" t="s">
        <v>24</v>
      </c>
      <c r="C4877" s="78">
        <v>74524</v>
      </c>
      <c r="D4877" s="78">
        <v>0</v>
      </c>
      <c r="E4877" s="78">
        <v>0</v>
      </c>
      <c r="F4877" s="78">
        <v>60</v>
      </c>
      <c r="G4877" s="78">
        <v>2</v>
      </c>
      <c r="H4877" s="59">
        <v>60</v>
      </c>
      <c r="I4877" s="86">
        <v>400</v>
      </c>
      <c r="J4877" s="31">
        <f>H4877*I4877</f>
        <v>24000</v>
      </c>
      <c r="K4877" s="90">
        <v>1</v>
      </c>
      <c r="L4877" s="85" t="s">
        <v>226</v>
      </c>
      <c r="M4877" s="705" t="s">
        <v>63</v>
      </c>
      <c r="N4877" s="90">
        <v>2</v>
      </c>
      <c r="O4877" s="85">
        <v>220</v>
      </c>
      <c r="P4877" s="85">
        <v>100</v>
      </c>
      <c r="Q4877" s="31">
        <v>6350</v>
      </c>
      <c r="R4877" s="109">
        <f>O4877*Q4877</f>
        <v>1397000</v>
      </c>
      <c r="S4877" s="84">
        <v>13</v>
      </c>
      <c r="T4877" s="84">
        <v>42</v>
      </c>
      <c r="U4877" s="109">
        <f>R4877-R4877*T4877/100</f>
        <v>810260</v>
      </c>
      <c r="V4877" s="109">
        <f>J4877+U4877</f>
        <v>834260</v>
      </c>
      <c r="W4877" s="31">
        <f>V4877*P4877/100</f>
        <v>834260</v>
      </c>
      <c r="X4877" s="59" t="s">
        <v>61</v>
      </c>
      <c r="Y4877" s="92">
        <v>0</v>
      </c>
      <c r="Z4877" s="85">
        <v>0</v>
      </c>
      <c r="AA4877" s="79">
        <f t="shared" ref="AA4877:AA4916" si="3968">Y4877*Z4877/100</f>
        <v>0</v>
      </c>
    </row>
    <row r="4878" spans="1:27" s="87" customFormat="1" ht="22.15" customHeight="1">
      <c r="A4878" s="624">
        <v>2722</v>
      </c>
      <c r="B4878" s="627" t="s">
        <v>25</v>
      </c>
      <c r="C4878" s="313">
        <v>1991</v>
      </c>
      <c r="D4878" s="78">
        <v>14</v>
      </c>
      <c r="E4878" s="78">
        <v>1</v>
      </c>
      <c r="F4878" s="78">
        <v>8</v>
      </c>
      <c r="G4878" s="78">
        <v>1</v>
      </c>
      <c r="H4878" s="84">
        <v>5708</v>
      </c>
      <c r="I4878" s="82">
        <v>150</v>
      </c>
      <c r="J4878" s="109">
        <f>H4878*I4878</f>
        <v>856200</v>
      </c>
      <c r="K4878" s="86"/>
      <c r="L4878" s="86"/>
      <c r="M4878" s="86"/>
      <c r="N4878" s="86"/>
      <c r="O4878" s="86"/>
      <c r="P4878" s="86">
        <v>100</v>
      </c>
      <c r="Q4878" s="30"/>
      <c r="R4878" s="30">
        <f t="shared" ref="R4878" si="3969">O4878*Q4878</f>
        <v>0</v>
      </c>
      <c r="S4878" s="30"/>
      <c r="T4878" s="30"/>
      <c r="U4878" s="30">
        <f t="shared" ref="U4878" si="3970">R4878-R4878*T4878/100</f>
        <v>0</v>
      </c>
      <c r="V4878" s="111">
        <f t="shared" ref="V4878" si="3971">J4878+U4878</f>
        <v>856200</v>
      </c>
      <c r="W4878" s="30">
        <f t="shared" ref="W4878" si="3972">V4878*P4878/100</f>
        <v>856200</v>
      </c>
      <c r="X4878" s="70">
        <v>0</v>
      </c>
      <c r="Y4878" s="109">
        <f>J4878</f>
        <v>856200</v>
      </c>
      <c r="Z4878" s="85">
        <v>0.01</v>
      </c>
      <c r="AA4878" s="79">
        <f t="shared" si="3968"/>
        <v>85.62</v>
      </c>
    </row>
    <row r="4879" spans="1:27" s="87" customFormat="1" ht="27.6" customHeight="1">
      <c r="A4879" s="624">
        <v>2723</v>
      </c>
      <c r="B4879" s="79" t="s">
        <v>24</v>
      </c>
      <c r="C4879" s="78">
        <v>48078</v>
      </c>
      <c r="D4879" s="78">
        <v>0</v>
      </c>
      <c r="E4879" s="78">
        <v>2</v>
      </c>
      <c r="F4879" s="78">
        <v>51</v>
      </c>
      <c r="G4879" s="78">
        <v>2</v>
      </c>
      <c r="H4879" s="59">
        <v>251</v>
      </c>
      <c r="I4879" s="86">
        <v>400</v>
      </c>
      <c r="J4879" s="31">
        <f t="shared" ref="J4879:J4885" si="3973">H4879*I4879</f>
        <v>100400</v>
      </c>
      <c r="K4879" s="90">
        <v>1</v>
      </c>
      <c r="L4879" s="85" t="s">
        <v>226</v>
      </c>
      <c r="M4879" s="705" t="s">
        <v>67</v>
      </c>
      <c r="N4879" s="90">
        <v>2</v>
      </c>
      <c r="O4879" s="85">
        <v>224</v>
      </c>
      <c r="P4879" s="85">
        <v>100</v>
      </c>
      <c r="Q4879" s="31">
        <v>6350</v>
      </c>
      <c r="R4879" s="109">
        <f>O4879*Q4879</f>
        <v>1422400</v>
      </c>
      <c r="S4879" s="84">
        <v>38</v>
      </c>
      <c r="T4879" s="84">
        <v>66</v>
      </c>
      <c r="U4879" s="109">
        <f>R4879-R4879*T4879/100</f>
        <v>483616</v>
      </c>
      <c r="V4879" s="109">
        <f>J4879+U4879</f>
        <v>584016</v>
      </c>
      <c r="W4879" s="31">
        <f>V4879*P4879/100</f>
        <v>584016</v>
      </c>
      <c r="X4879" s="59" t="s">
        <v>61</v>
      </c>
      <c r="Y4879" s="92">
        <v>0</v>
      </c>
      <c r="Z4879" s="85">
        <v>0</v>
      </c>
      <c r="AA4879" s="79">
        <f t="shared" si="3968"/>
        <v>0</v>
      </c>
    </row>
    <row r="4880" spans="1:27" s="87" customFormat="1" ht="27.95" customHeight="1">
      <c r="A4880" s="624">
        <v>2724</v>
      </c>
      <c r="B4880" s="79" t="s">
        <v>24</v>
      </c>
      <c r="C4880" s="78">
        <v>48873</v>
      </c>
      <c r="D4880" s="78">
        <v>19</v>
      </c>
      <c r="E4880" s="78">
        <v>2</v>
      </c>
      <c r="F4880" s="78">
        <v>10</v>
      </c>
      <c r="G4880" s="78">
        <v>2</v>
      </c>
      <c r="H4880" s="59">
        <v>210</v>
      </c>
      <c r="I4880" s="86">
        <v>400</v>
      </c>
      <c r="J4880" s="31">
        <f t="shared" si="3973"/>
        <v>84000</v>
      </c>
      <c r="K4880" s="90">
        <v>2</v>
      </c>
      <c r="L4880" s="85" t="s">
        <v>226</v>
      </c>
      <c r="M4880" s="705" t="s">
        <v>67</v>
      </c>
      <c r="N4880" s="90">
        <v>2</v>
      </c>
      <c r="O4880" s="85">
        <v>256</v>
      </c>
      <c r="P4880" s="85">
        <v>100</v>
      </c>
      <c r="Q4880" s="31">
        <v>6350</v>
      </c>
      <c r="R4880" s="109">
        <f>O4880*Q4880</f>
        <v>1625600</v>
      </c>
      <c r="S4880" s="84">
        <v>40</v>
      </c>
      <c r="T4880" s="84">
        <v>70</v>
      </c>
      <c r="U4880" s="109">
        <f>R4880-R4880*T4880/100</f>
        <v>487680</v>
      </c>
      <c r="V4880" s="109">
        <f>J4880+U4880</f>
        <v>571680</v>
      </c>
      <c r="W4880" s="31">
        <f>V4880*P4880/100</f>
        <v>571680</v>
      </c>
      <c r="X4880" s="59" t="s">
        <v>60</v>
      </c>
      <c r="Y4880" s="92">
        <v>0</v>
      </c>
      <c r="Z4880" s="85">
        <v>0</v>
      </c>
      <c r="AA4880" s="79">
        <f t="shared" si="3968"/>
        <v>0</v>
      </c>
    </row>
    <row r="4881" spans="1:27" s="87" customFormat="1" ht="27.95" customHeight="1">
      <c r="A4881" s="624"/>
      <c r="B4881" s="627"/>
      <c r="C4881" s="313"/>
      <c r="D4881" s="78"/>
      <c r="E4881" s="78"/>
      <c r="F4881" s="78"/>
      <c r="G4881" s="78">
        <v>1</v>
      </c>
      <c r="H4881" s="84">
        <v>7600</v>
      </c>
      <c r="I4881" s="82">
        <v>400</v>
      </c>
      <c r="J4881" s="109">
        <f t="shared" si="3973"/>
        <v>3040000</v>
      </c>
      <c r="K4881" s="86"/>
      <c r="L4881" s="86"/>
      <c r="M4881" s="86"/>
      <c r="N4881" s="86"/>
      <c r="O4881" s="86"/>
      <c r="P4881" s="86">
        <v>100</v>
      </c>
      <c r="Q4881" s="30"/>
      <c r="R4881" s="30">
        <f t="shared" ref="R4881:R4885" si="3974">O4881*Q4881</f>
        <v>0</v>
      </c>
      <c r="S4881" s="30"/>
      <c r="T4881" s="30"/>
      <c r="U4881" s="30">
        <f t="shared" ref="U4881:U4885" si="3975">R4881-R4881*T4881/100</f>
        <v>0</v>
      </c>
      <c r="V4881" s="111">
        <f t="shared" ref="V4881:V4885" si="3976">J4881+U4881</f>
        <v>3040000</v>
      </c>
      <c r="W4881" s="30">
        <f t="shared" ref="W4881:W4885" si="3977">V4881*P4881/100</f>
        <v>3040000</v>
      </c>
      <c r="X4881" s="70" t="s">
        <v>61</v>
      </c>
      <c r="Y4881" s="109">
        <v>0</v>
      </c>
      <c r="Z4881" s="85">
        <v>0</v>
      </c>
      <c r="AA4881" s="79">
        <f t="shared" si="3968"/>
        <v>0</v>
      </c>
    </row>
    <row r="4882" spans="1:27" s="87" customFormat="1" ht="22.15" customHeight="1">
      <c r="A4882" s="624">
        <v>2725</v>
      </c>
      <c r="B4882" s="626" t="s">
        <v>26</v>
      </c>
      <c r="C4882" s="78">
        <v>1446</v>
      </c>
      <c r="D4882" s="78">
        <v>8</v>
      </c>
      <c r="E4882" s="78">
        <v>2</v>
      </c>
      <c r="F4882" s="78">
        <v>48</v>
      </c>
      <c r="G4882" s="78">
        <v>1</v>
      </c>
      <c r="H4882" s="84">
        <v>3448</v>
      </c>
      <c r="I4882" s="82">
        <v>125</v>
      </c>
      <c r="J4882" s="109">
        <f t="shared" si="3973"/>
        <v>431000</v>
      </c>
      <c r="K4882" s="86"/>
      <c r="L4882" s="86"/>
      <c r="M4882" s="86"/>
      <c r="N4882" s="86"/>
      <c r="O4882" s="86"/>
      <c r="P4882" s="86">
        <v>100</v>
      </c>
      <c r="Q4882" s="30"/>
      <c r="R4882" s="30">
        <f t="shared" si="3974"/>
        <v>0</v>
      </c>
      <c r="S4882" s="30"/>
      <c r="T4882" s="30"/>
      <c r="U4882" s="30">
        <f t="shared" si="3975"/>
        <v>0</v>
      </c>
      <c r="V4882" s="111">
        <f t="shared" si="3976"/>
        <v>431000</v>
      </c>
      <c r="W4882" s="30">
        <f t="shared" si="3977"/>
        <v>431000</v>
      </c>
      <c r="X4882" s="70">
        <v>0</v>
      </c>
      <c r="Y4882" s="109">
        <f>J4882</f>
        <v>431000</v>
      </c>
      <c r="Z4882" s="85">
        <v>0.01</v>
      </c>
      <c r="AA4882" s="79">
        <f t="shared" si="3968"/>
        <v>43.1</v>
      </c>
    </row>
    <row r="4883" spans="1:27" s="87" customFormat="1" ht="22.15" customHeight="1">
      <c r="A4883" s="624">
        <v>2726</v>
      </c>
      <c r="B4883" s="626" t="s">
        <v>26</v>
      </c>
      <c r="C4883" s="78">
        <v>1445</v>
      </c>
      <c r="D4883" s="78">
        <v>4</v>
      </c>
      <c r="E4883" s="78">
        <v>1</v>
      </c>
      <c r="F4883" s="78">
        <v>34</v>
      </c>
      <c r="G4883" s="78">
        <v>1</v>
      </c>
      <c r="H4883" s="84">
        <v>1734</v>
      </c>
      <c r="I4883" s="82">
        <v>125</v>
      </c>
      <c r="J4883" s="109">
        <f t="shared" si="3973"/>
        <v>216750</v>
      </c>
      <c r="K4883" s="86"/>
      <c r="L4883" s="86"/>
      <c r="M4883" s="86"/>
      <c r="N4883" s="86"/>
      <c r="O4883" s="86"/>
      <c r="P4883" s="86">
        <v>100</v>
      </c>
      <c r="Q4883" s="30"/>
      <c r="R4883" s="30">
        <f t="shared" si="3974"/>
        <v>0</v>
      </c>
      <c r="S4883" s="30"/>
      <c r="T4883" s="30"/>
      <c r="U4883" s="30">
        <f t="shared" si="3975"/>
        <v>0</v>
      </c>
      <c r="V4883" s="111">
        <f t="shared" si="3976"/>
        <v>216750</v>
      </c>
      <c r="W4883" s="30">
        <f t="shared" si="3977"/>
        <v>216750</v>
      </c>
      <c r="X4883" s="70">
        <v>0</v>
      </c>
      <c r="Y4883" s="109">
        <f>J4883</f>
        <v>216750</v>
      </c>
      <c r="Z4883" s="85">
        <v>0.01</v>
      </c>
      <c r="AA4883" s="79">
        <f t="shared" si="3968"/>
        <v>21.675000000000001</v>
      </c>
    </row>
    <row r="4884" spans="1:27" s="87" customFormat="1" ht="22.15" customHeight="1">
      <c r="A4884" s="624">
        <v>2727</v>
      </c>
      <c r="B4884" s="626" t="s">
        <v>25</v>
      </c>
      <c r="C4884" s="78">
        <v>3524</v>
      </c>
      <c r="D4884" s="78">
        <v>1</v>
      </c>
      <c r="E4884" s="78">
        <v>2</v>
      </c>
      <c r="F4884" s="78">
        <v>42</v>
      </c>
      <c r="G4884" s="78">
        <v>1</v>
      </c>
      <c r="H4884" s="84">
        <v>642</v>
      </c>
      <c r="I4884" s="82">
        <v>400</v>
      </c>
      <c r="J4884" s="109">
        <f t="shared" si="3973"/>
        <v>256800</v>
      </c>
      <c r="K4884" s="86"/>
      <c r="L4884" s="86"/>
      <c r="M4884" s="86"/>
      <c r="N4884" s="86"/>
      <c r="O4884" s="86"/>
      <c r="P4884" s="86">
        <v>100</v>
      </c>
      <c r="Q4884" s="30"/>
      <c r="R4884" s="30">
        <f t="shared" si="3974"/>
        <v>0</v>
      </c>
      <c r="S4884" s="30"/>
      <c r="T4884" s="30"/>
      <c r="U4884" s="30">
        <f t="shared" si="3975"/>
        <v>0</v>
      </c>
      <c r="V4884" s="111">
        <f t="shared" si="3976"/>
        <v>256800</v>
      </c>
      <c r="W4884" s="30">
        <f t="shared" si="3977"/>
        <v>256800</v>
      </c>
      <c r="X4884" s="70">
        <v>0</v>
      </c>
      <c r="Y4884" s="109">
        <f>J4884</f>
        <v>256800</v>
      </c>
      <c r="Z4884" s="85">
        <v>0.01</v>
      </c>
      <c r="AA4884" s="79">
        <f t="shared" si="3968"/>
        <v>25.68</v>
      </c>
    </row>
    <row r="4885" spans="1:27" s="87" customFormat="1" ht="22.15" customHeight="1">
      <c r="A4885" s="624">
        <v>2728</v>
      </c>
      <c r="B4885" s="626" t="s">
        <v>25</v>
      </c>
      <c r="C4885" s="78">
        <v>3523</v>
      </c>
      <c r="D4885" s="78">
        <v>6</v>
      </c>
      <c r="E4885" s="78">
        <v>3</v>
      </c>
      <c r="F4885" s="78">
        <v>75</v>
      </c>
      <c r="G4885" s="78">
        <v>1</v>
      </c>
      <c r="H4885" s="84">
        <v>2775</v>
      </c>
      <c r="I4885" s="82">
        <v>150</v>
      </c>
      <c r="J4885" s="109">
        <f t="shared" si="3973"/>
        <v>416250</v>
      </c>
      <c r="K4885" s="86"/>
      <c r="L4885" s="86"/>
      <c r="M4885" s="86"/>
      <c r="N4885" s="86"/>
      <c r="O4885" s="86"/>
      <c r="P4885" s="86">
        <v>100</v>
      </c>
      <c r="Q4885" s="30"/>
      <c r="R4885" s="30">
        <f t="shared" si="3974"/>
        <v>0</v>
      </c>
      <c r="S4885" s="30"/>
      <c r="T4885" s="30"/>
      <c r="U4885" s="30">
        <f t="shared" si="3975"/>
        <v>0</v>
      </c>
      <c r="V4885" s="111">
        <f t="shared" si="3976"/>
        <v>416250</v>
      </c>
      <c r="W4885" s="30">
        <f t="shared" si="3977"/>
        <v>416250</v>
      </c>
      <c r="X4885" s="70">
        <v>0</v>
      </c>
      <c r="Y4885" s="109">
        <f>J4885</f>
        <v>416250</v>
      </c>
      <c r="Z4885" s="85">
        <v>0.01</v>
      </c>
      <c r="AA4885" s="79">
        <f t="shared" si="3968"/>
        <v>41.625</v>
      </c>
    </row>
    <row r="4886" spans="1:27" s="87" customFormat="1" ht="27.6" customHeight="1">
      <c r="A4886" s="624">
        <v>2729</v>
      </c>
      <c r="B4886" s="79" t="s">
        <v>24</v>
      </c>
      <c r="C4886" s="78">
        <v>47633</v>
      </c>
      <c r="D4886" s="78">
        <v>0</v>
      </c>
      <c r="E4886" s="78">
        <v>1</v>
      </c>
      <c r="F4886" s="78">
        <v>47</v>
      </c>
      <c r="G4886" s="78">
        <v>2</v>
      </c>
      <c r="H4886" s="59">
        <v>147</v>
      </c>
      <c r="I4886" s="86">
        <v>400</v>
      </c>
      <c r="J4886" s="31">
        <f>H4886*I4886</f>
        <v>58800</v>
      </c>
      <c r="K4886" s="90">
        <v>1</v>
      </c>
      <c r="L4886" s="85" t="s">
        <v>226</v>
      </c>
      <c r="M4886" s="705" t="s">
        <v>67</v>
      </c>
      <c r="N4886" s="90">
        <v>2</v>
      </c>
      <c r="O4886" s="85">
        <v>81</v>
      </c>
      <c r="P4886" s="85">
        <v>100</v>
      </c>
      <c r="Q4886" s="31">
        <v>6350</v>
      </c>
      <c r="R4886" s="109">
        <f>O4886*Q4886</f>
        <v>514350</v>
      </c>
      <c r="S4886" s="84">
        <v>6</v>
      </c>
      <c r="T4886" s="84">
        <v>6</v>
      </c>
      <c r="U4886" s="109">
        <f>R4886-R4886*T4886/100</f>
        <v>483489</v>
      </c>
      <c r="V4886" s="109">
        <f>J4886+U4886</f>
        <v>542289</v>
      </c>
      <c r="W4886" s="31">
        <f>V4886*P4886/100</f>
        <v>542289</v>
      </c>
      <c r="X4886" s="59" t="s">
        <v>61</v>
      </c>
      <c r="Y4886" s="92">
        <v>0</v>
      </c>
      <c r="Z4886" s="85">
        <v>0</v>
      </c>
      <c r="AA4886" s="79">
        <f t="shared" si="3968"/>
        <v>0</v>
      </c>
    </row>
    <row r="4887" spans="1:27" s="87" customFormat="1" ht="27.95" customHeight="1">
      <c r="A4887" s="624"/>
      <c r="B4887" s="79"/>
      <c r="C4887" s="78"/>
      <c r="D4887" s="78"/>
      <c r="E4887" s="78"/>
      <c r="F4887" s="78"/>
      <c r="G4887" s="78"/>
      <c r="H4887" s="59"/>
      <c r="I4887" s="86"/>
      <c r="J4887" s="30"/>
      <c r="K4887" s="90">
        <v>2</v>
      </c>
      <c r="L4887" s="85" t="s">
        <v>79</v>
      </c>
      <c r="M4887" s="95" t="s">
        <v>27</v>
      </c>
      <c r="N4887" s="90">
        <v>1</v>
      </c>
      <c r="O4887" s="85">
        <v>20</v>
      </c>
      <c r="P4887" s="85">
        <v>100</v>
      </c>
      <c r="Q4887" s="84">
        <v>5150</v>
      </c>
      <c r="R4887" s="84">
        <f>O4887*Q4887</f>
        <v>103000</v>
      </c>
      <c r="S4887" s="84">
        <v>21</v>
      </c>
      <c r="T4887" s="84">
        <v>93</v>
      </c>
      <c r="U4887" s="84">
        <f>R4887-R4887*T4887/100</f>
        <v>7210</v>
      </c>
      <c r="V4887" s="84">
        <f>J4887+U4887</f>
        <v>7210</v>
      </c>
      <c r="W4887" s="70">
        <f>V4887*P4887/100</f>
        <v>7210</v>
      </c>
      <c r="X4887" s="59">
        <v>0</v>
      </c>
      <c r="Y4887" s="92">
        <v>0</v>
      </c>
      <c r="Z4887" s="85">
        <v>0</v>
      </c>
      <c r="AA4887" s="79">
        <f t="shared" si="3968"/>
        <v>0</v>
      </c>
    </row>
    <row r="4888" spans="1:27" s="87" customFormat="1" ht="22.15" customHeight="1">
      <c r="A4888" s="624">
        <v>2730</v>
      </c>
      <c r="B4888" s="627" t="s">
        <v>26</v>
      </c>
      <c r="C4888" s="313" t="s">
        <v>850</v>
      </c>
      <c r="D4888" s="78">
        <v>30</v>
      </c>
      <c r="E4888" s="78">
        <v>0</v>
      </c>
      <c r="F4888" s="78">
        <v>0</v>
      </c>
      <c r="G4888" s="78">
        <v>1</v>
      </c>
      <c r="H4888" s="84">
        <v>12000</v>
      </c>
      <c r="I4888" s="82">
        <v>100</v>
      </c>
      <c r="J4888" s="109">
        <f t="shared" ref="J4888:J4894" si="3978">H4888*I4888</f>
        <v>1200000</v>
      </c>
      <c r="K4888" s="86"/>
      <c r="L4888" s="86"/>
      <c r="M4888" s="86"/>
      <c r="N4888" s="86"/>
      <c r="O4888" s="86"/>
      <c r="P4888" s="86">
        <v>100</v>
      </c>
      <c r="Q4888" s="30"/>
      <c r="R4888" s="30">
        <f t="shared" ref="R4888:R4891" si="3979">O4888*Q4888</f>
        <v>0</v>
      </c>
      <c r="S4888" s="30"/>
      <c r="T4888" s="30"/>
      <c r="U4888" s="30">
        <f t="shared" ref="U4888:U4891" si="3980">R4888-R4888*T4888/100</f>
        <v>0</v>
      </c>
      <c r="V4888" s="111">
        <f t="shared" ref="V4888:V4891" si="3981">J4888+U4888</f>
        <v>1200000</v>
      </c>
      <c r="W4888" s="30">
        <f t="shared" ref="W4888:W4891" si="3982">V4888*P4888/100</f>
        <v>1200000</v>
      </c>
      <c r="X4888" s="70">
        <v>0</v>
      </c>
      <c r="Y4888" s="109">
        <f>J4888</f>
        <v>1200000</v>
      </c>
      <c r="Z4888" s="85">
        <v>0.01</v>
      </c>
      <c r="AA4888" s="79">
        <f t="shared" si="3968"/>
        <v>120</v>
      </c>
    </row>
    <row r="4889" spans="1:27" s="87" customFormat="1" ht="22.15" customHeight="1">
      <c r="A4889" s="624">
        <v>2731</v>
      </c>
      <c r="B4889" s="627" t="s">
        <v>25</v>
      </c>
      <c r="C4889" s="313">
        <v>1968</v>
      </c>
      <c r="D4889" s="78">
        <v>5</v>
      </c>
      <c r="E4889" s="78">
        <v>2</v>
      </c>
      <c r="F4889" s="78">
        <v>58</v>
      </c>
      <c r="G4889" s="78">
        <v>1</v>
      </c>
      <c r="H4889" s="84">
        <v>2258</v>
      </c>
      <c r="I4889" s="82">
        <v>150</v>
      </c>
      <c r="J4889" s="109">
        <f t="shared" si="3978"/>
        <v>338700</v>
      </c>
      <c r="K4889" s="86"/>
      <c r="L4889" s="86"/>
      <c r="M4889" s="86"/>
      <c r="N4889" s="86"/>
      <c r="O4889" s="86"/>
      <c r="P4889" s="86">
        <v>100</v>
      </c>
      <c r="Q4889" s="30"/>
      <c r="R4889" s="30">
        <f t="shared" si="3979"/>
        <v>0</v>
      </c>
      <c r="S4889" s="30"/>
      <c r="T4889" s="30"/>
      <c r="U4889" s="30">
        <f t="shared" si="3980"/>
        <v>0</v>
      </c>
      <c r="V4889" s="111">
        <f t="shared" si="3981"/>
        <v>338700</v>
      </c>
      <c r="W4889" s="30">
        <f t="shared" si="3982"/>
        <v>338700</v>
      </c>
      <c r="X4889" s="70">
        <v>0</v>
      </c>
      <c r="Y4889" s="109">
        <f>J4889</f>
        <v>338700</v>
      </c>
      <c r="Z4889" s="85">
        <v>0.01</v>
      </c>
      <c r="AA4889" s="79">
        <f t="shared" si="3968"/>
        <v>33.869999999999997</v>
      </c>
    </row>
    <row r="4890" spans="1:27" s="87" customFormat="1" ht="22.15" customHeight="1">
      <c r="A4890" s="624">
        <v>2732</v>
      </c>
      <c r="B4890" s="627" t="s">
        <v>25</v>
      </c>
      <c r="C4890" s="313">
        <v>1967</v>
      </c>
      <c r="D4890" s="78">
        <v>8</v>
      </c>
      <c r="E4890" s="78">
        <v>1</v>
      </c>
      <c r="F4890" s="78">
        <v>99</v>
      </c>
      <c r="G4890" s="78">
        <v>1</v>
      </c>
      <c r="H4890" s="84">
        <v>3399</v>
      </c>
      <c r="I4890" s="82">
        <v>150</v>
      </c>
      <c r="J4890" s="109">
        <f t="shared" si="3978"/>
        <v>509850</v>
      </c>
      <c r="K4890" s="86"/>
      <c r="L4890" s="86"/>
      <c r="M4890" s="86"/>
      <c r="N4890" s="86"/>
      <c r="O4890" s="86"/>
      <c r="P4890" s="86">
        <v>100</v>
      </c>
      <c r="Q4890" s="30"/>
      <c r="R4890" s="30">
        <f t="shared" si="3979"/>
        <v>0</v>
      </c>
      <c r="S4890" s="30"/>
      <c r="T4890" s="30"/>
      <c r="U4890" s="30">
        <f t="shared" si="3980"/>
        <v>0</v>
      </c>
      <c r="V4890" s="111">
        <f t="shared" si="3981"/>
        <v>509850</v>
      </c>
      <c r="W4890" s="30">
        <f t="shared" si="3982"/>
        <v>509850</v>
      </c>
      <c r="X4890" s="70">
        <v>0</v>
      </c>
      <c r="Y4890" s="109">
        <f>J4890</f>
        <v>509850</v>
      </c>
      <c r="Z4890" s="85">
        <v>0.01</v>
      </c>
      <c r="AA4890" s="79">
        <f t="shared" si="3968"/>
        <v>50.984999999999999</v>
      </c>
    </row>
    <row r="4891" spans="1:27" s="87" customFormat="1" ht="22.15" customHeight="1">
      <c r="A4891" s="624">
        <v>2733</v>
      </c>
      <c r="B4891" s="627" t="s">
        <v>25</v>
      </c>
      <c r="C4891" s="313">
        <v>2027</v>
      </c>
      <c r="D4891" s="78">
        <v>4</v>
      </c>
      <c r="E4891" s="78">
        <v>2</v>
      </c>
      <c r="F4891" s="78">
        <v>29</v>
      </c>
      <c r="G4891" s="78">
        <v>1</v>
      </c>
      <c r="H4891" s="84">
        <v>1829</v>
      </c>
      <c r="I4891" s="82">
        <v>150</v>
      </c>
      <c r="J4891" s="109">
        <f t="shared" si="3978"/>
        <v>274350</v>
      </c>
      <c r="K4891" s="86"/>
      <c r="L4891" s="86"/>
      <c r="M4891" s="86"/>
      <c r="N4891" s="86"/>
      <c r="O4891" s="86"/>
      <c r="P4891" s="86">
        <v>100</v>
      </c>
      <c r="Q4891" s="30"/>
      <c r="R4891" s="30">
        <f t="shared" si="3979"/>
        <v>0</v>
      </c>
      <c r="S4891" s="30"/>
      <c r="T4891" s="30"/>
      <c r="U4891" s="30">
        <f t="shared" si="3980"/>
        <v>0</v>
      </c>
      <c r="V4891" s="111">
        <f t="shared" si="3981"/>
        <v>274350</v>
      </c>
      <c r="W4891" s="30">
        <f t="shared" si="3982"/>
        <v>274350</v>
      </c>
      <c r="X4891" s="70">
        <v>0</v>
      </c>
      <c r="Y4891" s="109">
        <f>J4891</f>
        <v>274350</v>
      </c>
      <c r="Z4891" s="85">
        <v>0.01</v>
      </c>
      <c r="AA4891" s="79">
        <f t="shared" si="3968"/>
        <v>27.434999999999999</v>
      </c>
    </row>
    <row r="4892" spans="1:27" s="87" customFormat="1" ht="27.6" customHeight="1">
      <c r="A4892" s="624">
        <v>2734</v>
      </c>
      <c r="B4892" s="79" t="s">
        <v>24</v>
      </c>
      <c r="C4892" s="78">
        <v>47644</v>
      </c>
      <c r="D4892" s="78">
        <v>0</v>
      </c>
      <c r="E4892" s="78">
        <v>0</v>
      </c>
      <c r="F4892" s="78">
        <v>18</v>
      </c>
      <c r="G4892" s="78">
        <v>2</v>
      </c>
      <c r="H4892" s="59">
        <v>118</v>
      </c>
      <c r="I4892" s="86">
        <v>400</v>
      </c>
      <c r="J4892" s="31">
        <f t="shared" si="3978"/>
        <v>47200</v>
      </c>
      <c r="K4892" s="90">
        <v>1</v>
      </c>
      <c r="L4892" s="85" t="s">
        <v>226</v>
      </c>
      <c r="M4892" s="705" t="s">
        <v>63</v>
      </c>
      <c r="N4892" s="90">
        <v>2</v>
      </c>
      <c r="O4892" s="85">
        <v>208</v>
      </c>
      <c r="P4892" s="85">
        <v>100</v>
      </c>
      <c r="Q4892" s="31">
        <v>6350</v>
      </c>
      <c r="R4892" s="109">
        <f>O4892*Q4892</f>
        <v>1320800</v>
      </c>
      <c r="S4892" s="84">
        <v>29</v>
      </c>
      <c r="T4892" s="84">
        <v>85</v>
      </c>
      <c r="U4892" s="109">
        <f>R4892-R4892*T4892/100</f>
        <v>198120</v>
      </c>
      <c r="V4892" s="109">
        <f>J4892+U4892</f>
        <v>245320</v>
      </c>
      <c r="W4892" s="31">
        <f>V4892*P4892/100</f>
        <v>245320</v>
      </c>
      <c r="X4892" s="59" t="s">
        <v>60</v>
      </c>
      <c r="Y4892" s="92">
        <v>0</v>
      </c>
      <c r="Z4892" s="85">
        <v>0</v>
      </c>
      <c r="AA4892" s="79">
        <f t="shared" si="3968"/>
        <v>0</v>
      </c>
    </row>
    <row r="4893" spans="1:27" s="87" customFormat="1" ht="22.15" customHeight="1">
      <c r="A4893" s="624">
        <v>2735</v>
      </c>
      <c r="B4893" s="627" t="s">
        <v>25</v>
      </c>
      <c r="C4893" s="313">
        <v>3384</v>
      </c>
      <c r="D4893" s="78">
        <v>6</v>
      </c>
      <c r="E4893" s="78">
        <v>2</v>
      </c>
      <c r="F4893" s="78">
        <v>59</v>
      </c>
      <c r="G4893" s="78">
        <v>1</v>
      </c>
      <c r="H4893" s="84">
        <v>2659</v>
      </c>
      <c r="I4893" s="82">
        <v>150</v>
      </c>
      <c r="J4893" s="109">
        <f t="shared" si="3978"/>
        <v>398850</v>
      </c>
      <c r="K4893" s="86"/>
      <c r="L4893" s="86"/>
      <c r="M4893" s="86"/>
      <c r="N4893" s="86"/>
      <c r="O4893" s="86"/>
      <c r="P4893" s="86">
        <v>100</v>
      </c>
      <c r="Q4893" s="30"/>
      <c r="R4893" s="30">
        <f t="shared" ref="R4893:R4899" si="3983">O4893*Q4893</f>
        <v>0</v>
      </c>
      <c r="S4893" s="30"/>
      <c r="T4893" s="30"/>
      <c r="U4893" s="30">
        <f t="shared" ref="U4893:U4899" si="3984">R4893-R4893*T4893/100</f>
        <v>0</v>
      </c>
      <c r="V4893" s="111">
        <f t="shared" ref="V4893:V4899" si="3985">J4893+U4893</f>
        <v>398850</v>
      </c>
      <c r="W4893" s="30">
        <f t="shared" ref="W4893:W4899" si="3986">V4893*P4893/100</f>
        <v>398850</v>
      </c>
      <c r="X4893" s="70">
        <v>0</v>
      </c>
      <c r="Y4893" s="109">
        <f>J4893</f>
        <v>398850</v>
      </c>
      <c r="Z4893" s="85">
        <v>0.01</v>
      </c>
      <c r="AA4893" s="79">
        <f t="shared" si="3968"/>
        <v>39.884999999999998</v>
      </c>
    </row>
    <row r="4894" spans="1:27" s="87" customFormat="1" ht="22.15" customHeight="1">
      <c r="A4894" s="624">
        <v>2736</v>
      </c>
      <c r="B4894" s="627" t="s">
        <v>25</v>
      </c>
      <c r="C4894" s="313">
        <v>7657</v>
      </c>
      <c r="D4894" s="78">
        <v>10</v>
      </c>
      <c r="E4894" s="78">
        <v>3</v>
      </c>
      <c r="F4894" s="78">
        <v>43</v>
      </c>
      <c r="G4894" s="78">
        <v>1</v>
      </c>
      <c r="H4894" s="84">
        <v>4343</v>
      </c>
      <c r="I4894" s="82">
        <v>150</v>
      </c>
      <c r="J4894" s="109">
        <f t="shared" si="3978"/>
        <v>651450</v>
      </c>
      <c r="K4894" s="86"/>
      <c r="L4894" s="86"/>
      <c r="M4894" s="86"/>
      <c r="N4894" s="86"/>
      <c r="O4894" s="86"/>
      <c r="P4894" s="86">
        <v>100</v>
      </c>
      <c r="Q4894" s="30"/>
      <c r="R4894" s="30">
        <f t="shared" si="3983"/>
        <v>0</v>
      </c>
      <c r="S4894" s="30"/>
      <c r="T4894" s="30"/>
      <c r="U4894" s="30">
        <f t="shared" si="3984"/>
        <v>0</v>
      </c>
      <c r="V4894" s="111">
        <f t="shared" si="3985"/>
        <v>651450</v>
      </c>
      <c r="W4894" s="30">
        <f t="shared" si="3986"/>
        <v>651450</v>
      </c>
      <c r="X4894" s="70">
        <v>0</v>
      </c>
      <c r="Y4894" s="109">
        <f>J4894</f>
        <v>651450</v>
      </c>
      <c r="Z4894" s="85">
        <v>0.01</v>
      </c>
      <c r="AA4894" s="79">
        <f t="shared" si="3968"/>
        <v>65.144999999999996</v>
      </c>
    </row>
    <row r="4895" spans="1:27" s="87" customFormat="1" ht="25.9" customHeight="1">
      <c r="A4895" s="624">
        <v>2737</v>
      </c>
      <c r="B4895" s="627" t="s">
        <v>24</v>
      </c>
      <c r="C4895" s="313">
        <v>71034</v>
      </c>
      <c r="D4895" s="78">
        <v>2</v>
      </c>
      <c r="E4895" s="78">
        <v>3</v>
      </c>
      <c r="F4895" s="78">
        <v>38</v>
      </c>
      <c r="G4895" s="78">
        <v>1</v>
      </c>
      <c r="H4895" s="84">
        <v>1138</v>
      </c>
      <c r="I4895" s="82">
        <v>125</v>
      </c>
      <c r="J4895" s="274">
        <f t="shared" ref="J4895" si="3987">H4895*I4895</f>
        <v>142250</v>
      </c>
      <c r="K4895" s="86"/>
      <c r="L4895" s="86"/>
      <c r="M4895" s="86"/>
      <c r="N4895" s="86"/>
      <c r="O4895" s="86"/>
      <c r="P4895" s="86">
        <v>100</v>
      </c>
      <c r="Q4895" s="30"/>
      <c r="R4895" s="30">
        <f t="shared" si="3983"/>
        <v>0</v>
      </c>
      <c r="S4895" s="30"/>
      <c r="T4895" s="30"/>
      <c r="U4895" s="30">
        <f t="shared" si="3984"/>
        <v>0</v>
      </c>
      <c r="V4895" s="111">
        <f t="shared" si="3985"/>
        <v>142250</v>
      </c>
      <c r="W4895" s="30">
        <f t="shared" si="3986"/>
        <v>142250</v>
      </c>
      <c r="X4895" s="70" t="s">
        <v>61</v>
      </c>
      <c r="Y4895" s="31">
        <v>0</v>
      </c>
      <c r="Z4895" s="85">
        <v>0</v>
      </c>
      <c r="AA4895" s="79">
        <f t="shared" si="3968"/>
        <v>0</v>
      </c>
    </row>
    <row r="4896" spans="1:27" s="87" customFormat="1" ht="22.15" customHeight="1">
      <c r="A4896" s="624">
        <v>2738</v>
      </c>
      <c r="B4896" s="627" t="s">
        <v>25</v>
      </c>
      <c r="C4896" s="313">
        <v>5537</v>
      </c>
      <c r="D4896" s="78">
        <v>5</v>
      </c>
      <c r="E4896" s="78">
        <v>2</v>
      </c>
      <c r="F4896" s="78">
        <v>61</v>
      </c>
      <c r="G4896" s="78">
        <v>1</v>
      </c>
      <c r="H4896" s="84">
        <v>2261</v>
      </c>
      <c r="I4896" s="82">
        <v>150</v>
      </c>
      <c r="J4896" s="109">
        <f>H4896*I4896</f>
        <v>339150</v>
      </c>
      <c r="K4896" s="86"/>
      <c r="L4896" s="86"/>
      <c r="M4896" s="86"/>
      <c r="N4896" s="86"/>
      <c r="O4896" s="86"/>
      <c r="P4896" s="86">
        <v>100</v>
      </c>
      <c r="Q4896" s="30"/>
      <c r="R4896" s="30">
        <f t="shared" si="3983"/>
        <v>0</v>
      </c>
      <c r="S4896" s="30"/>
      <c r="T4896" s="30"/>
      <c r="U4896" s="30">
        <f t="shared" si="3984"/>
        <v>0</v>
      </c>
      <c r="V4896" s="111">
        <f t="shared" si="3985"/>
        <v>339150</v>
      </c>
      <c r="W4896" s="30">
        <f t="shared" si="3986"/>
        <v>339150</v>
      </c>
      <c r="X4896" s="70">
        <v>0</v>
      </c>
      <c r="Y4896" s="109">
        <f>J4896</f>
        <v>339150</v>
      </c>
      <c r="Z4896" s="85">
        <v>0.01</v>
      </c>
      <c r="AA4896" s="79">
        <f t="shared" si="3968"/>
        <v>33.914999999999999</v>
      </c>
    </row>
    <row r="4897" spans="1:27" s="87" customFormat="1" ht="22.15" customHeight="1">
      <c r="A4897" s="624">
        <v>2739</v>
      </c>
      <c r="B4897" s="627" t="s">
        <v>25</v>
      </c>
      <c r="C4897" s="313">
        <v>5540</v>
      </c>
      <c r="D4897" s="78">
        <v>7</v>
      </c>
      <c r="E4897" s="78">
        <v>0</v>
      </c>
      <c r="F4897" s="78">
        <v>98</v>
      </c>
      <c r="G4897" s="78">
        <v>1</v>
      </c>
      <c r="H4897" s="84">
        <v>2898</v>
      </c>
      <c r="I4897" s="82">
        <v>150</v>
      </c>
      <c r="J4897" s="109">
        <f>H4897*I4897</f>
        <v>434700</v>
      </c>
      <c r="K4897" s="86"/>
      <c r="L4897" s="86"/>
      <c r="M4897" s="86"/>
      <c r="N4897" s="86"/>
      <c r="O4897" s="86"/>
      <c r="P4897" s="86">
        <v>100</v>
      </c>
      <c r="Q4897" s="30"/>
      <c r="R4897" s="30">
        <f t="shared" si="3983"/>
        <v>0</v>
      </c>
      <c r="S4897" s="30"/>
      <c r="T4897" s="30"/>
      <c r="U4897" s="30">
        <f t="shared" si="3984"/>
        <v>0</v>
      </c>
      <c r="V4897" s="111">
        <f t="shared" si="3985"/>
        <v>434700</v>
      </c>
      <c r="W4897" s="30">
        <f t="shared" si="3986"/>
        <v>434700</v>
      </c>
      <c r="X4897" s="70">
        <v>0</v>
      </c>
      <c r="Y4897" s="109">
        <f>J4897</f>
        <v>434700</v>
      </c>
      <c r="Z4897" s="85">
        <v>0.01</v>
      </c>
      <c r="AA4897" s="79">
        <f t="shared" si="3968"/>
        <v>43.47</v>
      </c>
    </row>
    <row r="4898" spans="1:27" s="87" customFormat="1" ht="22.15" customHeight="1">
      <c r="A4898" s="624">
        <v>2740</v>
      </c>
      <c r="B4898" s="627" t="s">
        <v>25</v>
      </c>
      <c r="C4898" s="313">
        <v>5539</v>
      </c>
      <c r="D4898" s="78">
        <v>6</v>
      </c>
      <c r="E4898" s="78">
        <v>0</v>
      </c>
      <c r="F4898" s="78">
        <v>51</v>
      </c>
      <c r="G4898" s="78">
        <v>1</v>
      </c>
      <c r="H4898" s="84">
        <v>2451</v>
      </c>
      <c r="I4898" s="82">
        <v>150</v>
      </c>
      <c r="J4898" s="109">
        <f>H4898*I4898</f>
        <v>367650</v>
      </c>
      <c r="K4898" s="86"/>
      <c r="L4898" s="86"/>
      <c r="M4898" s="86"/>
      <c r="N4898" s="86"/>
      <c r="O4898" s="86"/>
      <c r="P4898" s="86">
        <v>100</v>
      </c>
      <c r="Q4898" s="30"/>
      <c r="R4898" s="30">
        <f t="shared" si="3983"/>
        <v>0</v>
      </c>
      <c r="S4898" s="30"/>
      <c r="T4898" s="30"/>
      <c r="U4898" s="30">
        <f t="shared" si="3984"/>
        <v>0</v>
      </c>
      <c r="V4898" s="111">
        <f t="shared" si="3985"/>
        <v>367650</v>
      </c>
      <c r="W4898" s="30">
        <f t="shared" si="3986"/>
        <v>367650</v>
      </c>
      <c r="X4898" s="70">
        <v>0</v>
      </c>
      <c r="Y4898" s="109">
        <f>J4898</f>
        <v>367650</v>
      </c>
      <c r="Z4898" s="85">
        <v>0.01</v>
      </c>
      <c r="AA4898" s="79">
        <f t="shared" si="3968"/>
        <v>36.765000000000001</v>
      </c>
    </row>
    <row r="4899" spans="1:27" s="87" customFormat="1" ht="22.15" customHeight="1">
      <c r="A4899" s="624">
        <v>2741</v>
      </c>
      <c r="B4899" s="627" t="s">
        <v>25</v>
      </c>
      <c r="C4899" s="313">
        <v>3433</v>
      </c>
      <c r="D4899" s="78">
        <v>20</v>
      </c>
      <c r="E4899" s="78">
        <v>1</v>
      </c>
      <c r="F4899" s="78">
        <v>36</v>
      </c>
      <c r="G4899" s="78">
        <v>1</v>
      </c>
      <c r="H4899" s="84">
        <v>8136</v>
      </c>
      <c r="I4899" s="82">
        <v>100</v>
      </c>
      <c r="J4899" s="109">
        <f>H4899*I4899</f>
        <v>813600</v>
      </c>
      <c r="K4899" s="86"/>
      <c r="L4899" s="86"/>
      <c r="M4899" s="86"/>
      <c r="N4899" s="86"/>
      <c r="O4899" s="86"/>
      <c r="P4899" s="86">
        <v>100</v>
      </c>
      <c r="Q4899" s="30"/>
      <c r="R4899" s="30">
        <f t="shared" si="3983"/>
        <v>0</v>
      </c>
      <c r="S4899" s="30"/>
      <c r="T4899" s="30"/>
      <c r="U4899" s="30">
        <f t="shared" si="3984"/>
        <v>0</v>
      </c>
      <c r="V4899" s="111">
        <f t="shared" si="3985"/>
        <v>813600</v>
      </c>
      <c r="W4899" s="30">
        <f t="shared" si="3986"/>
        <v>813600</v>
      </c>
      <c r="X4899" s="70">
        <v>0</v>
      </c>
      <c r="Y4899" s="109">
        <f>J4899</f>
        <v>813600</v>
      </c>
      <c r="Z4899" s="85">
        <v>0.01</v>
      </c>
      <c r="AA4899" s="79">
        <f t="shared" si="3968"/>
        <v>81.36</v>
      </c>
    </row>
    <row r="4900" spans="1:27" s="87" customFormat="1" ht="27.6" customHeight="1">
      <c r="A4900" s="624">
        <v>2742</v>
      </c>
      <c r="B4900" s="79" t="s">
        <v>24</v>
      </c>
      <c r="C4900" s="78">
        <v>48079</v>
      </c>
      <c r="D4900" s="78">
        <v>0</v>
      </c>
      <c r="E4900" s="78">
        <v>2</v>
      </c>
      <c r="F4900" s="78">
        <v>71</v>
      </c>
      <c r="G4900" s="78">
        <v>2</v>
      </c>
      <c r="H4900" s="59">
        <v>271</v>
      </c>
      <c r="I4900" s="86">
        <v>400</v>
      </c>
      <c r="J4900" s="31">
        <f>H4900*I4900</f>
        <v>108400</v>
      </c>
      <c r="K4900" s="90">
        <v>1</v>
      </c>
      <c r="L4900" s="85" t="s">
        <v>226</v>
      </c>
      <c r="M4900" s="705" t="s">
        <v>63</v>
      </c>
      <c r="N4900" s="90">
        <v>2</v>
      </c>
      <c r="O4900" s="85">
        <v>220</v>
      </c>
      <c r="P4900" s="85">
        <v>100</v>
      </c>
      <c r="Q4900" s="31">
        <v>6350</v>
      </c>
      <c r="R4900" s="109">
        <f>O4900*Q4900</f>
        <v>1397000</v>
      </c>
      <c r="S4900" s="84">
        <v>46</v>
      </c>
      <c r="T4900" s="84">
        <v>85</v>
      </c>
      <c r="U4900" s="109">
        <f>R4900-R4900*T4900/100</f>
        <v>209550</v>
      </c>
      <c r="V4900" s="109">
        <f>J4900+U4900</f>
        <v>317950</v>
      </c>
      <c r="W4900" s="31">
        <f>V4900*P4900/100</f>
        <v>317950</v>
      </c>
      <c r="X4900" s="59" t="s">
        <v>61</v>
      </c>
      <c r="Y4900" s="92">
        <v>0</v>
      </c>
      <c r="Z4900" s="85">
        <v>0</v>
      </c>
      <c r="AA4900" s="79">
        <f t="shared" si="3968"/>
        <v>0</v>
      </c>
    </row>
    <row r="4901" spans="1:27" s="87" customFormat="1" ht="27.95" customHeight="1">
      <c r="A4901" s="624"/>
      <c r="B4901" s="79"/>
      <c r="C4901" s="78"/>
      <c r="D4901" s="78"/>
      <c r="E4901" s="78"/>
      <c r="F4901" s="78"/>
      <c r="G4901" s="78"/>
      <c r="H4901" s="59"/>
      <c r="I4901" s="86"/>
      <c r="J4901" s="30"/>
      <c r="K4901" s="90"/>
      <c r="L4901" s="85" t="s">
        <v>79</v>
      </c>
      <c r="M4901" s="95" t="s">
        <v>27</v>
      </c>
      <c r="N4901" s="90">
        <v>1</v>
      </c>
      <c r="O4901" s="85">
        <v>8</v>
      </c>
      <c r="P4901" s="85">
        <v>100</v>
      </c>
      <c r="Q4901" s="84">
        <v>5150</v>
      </c>
      <c r="R4901" s="84">
        <f>O4901*Q4901</f>
        <v>41200</v>
      </c>
      <c r="S4901" s="84">
        <v>41</v>
      </c>
      <c r="T4901" s="84">
        <v>93</v>
      </c>
      <c r="U4901" s="84">
        <f>R4901-R4901*T4901/100</f>
        <v>2884</v>
      </c>
      <c r="V4901" s="84">
        <f>J4901+U4901</f>
        <v>2884</v>
      </c>
      <c r="W4901" s="70">
        <f>V4901*P4901/100</f>
        <v>2884</v>
      </c>
      <c r="X4901" s="59">
        <v>0</v>
      </c>
      <c r="Y4901" s="92">
        <v>0</v>
      </c>
      <c r="Z4901" s="85">
        <v>0</v>
      </c>
      <c r="AA4901" s="79">
        <f t="shared" si="3968"/>
        <v>0</v>
      </c>
    </row>
    <row r="4902" spans="1:27" s="87" customFormat="1" ht="27.95" customHeight="1">
      <c r="A4902" s="624"/>
      <c r="B4902" s="627"/>
      <c r="C4902" s="313"/>
      <c r="D4902" s="78"/>
      <c r="E4902" s="78"/>
      <c r="F4902" s="78"/>
      <c r="G4902" s="78"/>
      <c r="H4902" s="84"/>
      <c r="I4902" s="82"/>
      <c r="J4902" s="274"/>
      <c r="K4902" s="86"/>
      <c r="L4902" s="85" t="s">
        <v>226</v>
      </c>
      <c r="M4902" s="705" t="s">
        <v>63</v>
      </c>
      <c r="N4902" s="90">
        <v>2</v>
      </c>
      <c r="O4902" s="85">
        <v>448</v>
      </c>
      <c r="P4902" s="85">
        <v>100</v>
      </c>
      <c r="Q4902" s="31">
        <v>6350</v>
      </c>
      <c r="R4902" s="109">
        <f>O4902*Q4902</f>
        <v>2844800</v>
      </c>
      <c r="S4902" s="84">
        <v>47</v>
      </c>
      <c r="T4902" s="84">
        <v>85</v>
      </c>
      <c r="U4902" s="109">
        <f>R4902-R4902*T4902/100</f>
        <v>426720</v>
      </c>
      <c r="V4902" s="109">
        <f>J4902+U4902</f>
        <v>426720</v>
      </c>
      <c r="W4902" s="31">
        <f>V4902*P4902/100</f>
        <v>426720</v>
      </c>
      <c r="X4902" s="59"/>
      <c r="Y4902" s="609">
        <f>W4902</f>
        <v>426720</v>
      </c>
      <c r="Z4902" s="85">
        <v>0.02</v>
      </c>
      <c r="AA4902" s="79">
        <f t="shared" si="3968"/>
        <v>85.343999999999994</v>
      </c>
    </row>
    <row r="4903" spans="1:27" s="87" customFormat="1" ht="27.95" customHeight="1">
      <c r="A4903" s="624">
        <v>2743</v>
      </c>
      <c r="B4903" s="79" t="s">
        <v>24</v>
      </c>
      <c r="C4903" s="78">
        <v>48071</v>
      </c>
      <c r="D4903" s="78">
        <v>1</v>
      </c>
      <c r="E4903" s="78">
        <v>1</v>
      </c>
      <c r="F4903" s="78">
        <v>50</v>
      </c>
      <c r="G4903" s="78">
        <v>2</v>
      </c>
      <c r="H4903" s="59">
        <v>550</v>
      </c>
      <c r="I4903" s="86">
        <v>400</v>
      </c>
      <c r="J4903" s="31">
        <f>H4903*I4903</f>
        <v>220000</v>
      </c>
      <c r="K4903" s="86"/>
      <c r="L4903" s="85" t="s">
        <v>226</v>
      </c>
      <c r="M4903" s="705" t="s">
        <v>67</v>
      </c>
      <c r="N4903" s="90">
        <v>2</v>
      </c>
      <c r="O4903" s="85">
        <v>160</v>
      </c>
      <c r="P4903" s="85">
        <v>100</v>
      </c>
      <c r="Q4903" s="31">
        <v>6350</v>
      </c>
      <c r="R4903" s="109">
        <f>O4903*Q4903</f>
        <v>1016000</v>
      </c>
      <c r="S4903" s="84">
        <v>9</v>
      </c>
      <c r="T4903" s="84">
        <v>9</v>
      </c>
      <c r="U4903" s="109">
        <f>R4903-R4903*T4903/100</f>
        <v>924560</v>
      </c>
      <c r="V4903" s="109">
        <f>J4903+U4903</f>
        <v>1144560</v>
      </c>
      <c r="W4903" s="31">
        <f>V4903*P4903/100</f>
        <v>1144560</v>
      </c>
      <c r="X4903" s="59" t="s">
        <v>61</v>
      </c>
      <c r="Y4903" s="315">
        <v>0</v>
      </c>
      <c r="Z4903" s="85">
        <v>0</v>
      </c>
      <c r="AA4903" s="79">
        <f t="shared" si="3968"/>
        <v>0</v>
      </c>
    </row>
    <row r="4904" spans="1:27" s="87" customFormat="1" ht="22.15" customHeight="1">
      <c r="A4904" s="624">
        <v>2744</v>
      </c>
      <c r="B4904" s="626" t="s">
        <v>25</v>
      </c>
      <c r="C4904" s="78">
        <v>2987</v>
      </c>
      <c r="D4904" s="78">
        <v>6</v>
      </c>
      <c r="E4904" s="78">
        <v>2</v>
      </c>
      <c r="F4904" s="78">
        <v>5</v>
      </c>
      <c r="G4904" s="78">
        <v>1</v>
      </c>
      <c r="H4904" s="84">
        <v>2605</v>
      </c>
      <c r="I4904" s="82">
        <v>150</v>
      </c>
      <c r="J4904" s="109">
        <f>H4904*I4904</f>
        <v>390750</v>
      </c>
      <c r="K4904" s="86"/>
      <c r="L4904" s="86"/>
      <c r="M4904" s="86"/>
      <c r="N4904" s="86"/>
      <c r="O4904" s="86"/>
      <c r="P4904" s="86">
        <v>100</v>
      </c>
      <c r="Q4904" s="30"/>
      <c r="R4904" s="30">
        <f t="shared" ref="R4904:R4908" si="3988">O4904*Q4904</f>
        <v>0</v>
      </c>
      <c r="S4904" s="30"/>
      <c r="T4904" s="30"/>
      <c r="U4904" s="30">
        <f t="shared" ref="U4904:U4908" si="3989">R4904-R4904*T4904/100</f>
        <v>0</v>
      </c>
      <c r="V4904" s="111">
        <f t="shared" ref="V4904:V4908" si="3990">J4904+U4904</f>
        <v>390750</v>
      </c>
      <c r="W4904" s="30">
        <f t="shared" ref="W4904:W4908" si="3991">V4904*P4904/100</f>
        <v>390750</v>
      </c>
      <c r="X4904" s="70">
        <v>0</v>
      </c>
      <c r="Y4904" s="109">
        <f>J4904</f>
        <v>390750</v>
      </c>
      <c r="Z4904" s="85">
        <v>0.01</v>
      </c>
      <c r="AA4904" s="79">
        <f t="shared" si="3968"/>
        <v>39.075000000000003</v>
      </c>
    </row>
    <row r="4905" spans="1:27" s="87" customFormat="1" ht="25.9" customHeight="1">
      <c r="A4905" s="624">
        <v>2745</v>
      </c>
      <c r="B4905" s="626" t="s">
        <v>24</v>
      </c>
      <c r="C4905" s="78">
        <v>48907</v>
      </c>
      <c r="D4905" s="78">
        <v>10</v>
      </c>
      <c r="E4905" s="78">
        <v>0</v>
      </c>
      <c r="F4905" s="78">
        <v>0</v>
      </c>
      <c r="G4905" s="78">
        <v>1</v>
      </c>
      <c r="H4905" s="84">
        <v>4000</v>
      </c>
      <c r="I4905" s="82">
        <v>125</v>
      </c>
      <c r="J4905" s="274">
        <f t="shared" ref="J4905" si="3992">H4905*I4905</f>
        <v>500000</v>
      </c>
      <c r="K4905" s="86"/>
      <c r="L4905" s="86"/>
      <c r="M4905" s="86"/>
      <c r="N4905" s="86"/>
      <c r="O4905" s="86"/>
      <c r="P4905" s="86">
        <v>100</v>
      </c>
      <c r="Q4905" s="30"/>
      <c r="R4905" s="30">
        <f t="shared" si="3988"/>
        <v>0</v>
      </c>
      <c r="S4905" s="30"/>
      <c r="T4905" s="30"/>
      <c r="U4905" s="30">
        <f t="shared" si="3989"/>
        <v>0</v>
      </c>
      <c r="V4905" s="111">
        <f t="shared" si="3990"/>
        <v>500000</v>
      </c>
      <c r="W4905" s="30">
        <f t="shared" si="3991"/>
        <v>500000</v>
      </c>
      <c r="X4905" s="70" t="s">
        <v>61</v>
      </c>
      <c r="Y4905" s="31">
        <v>0</v>
      </c>
      <c r="Z4905" s="85">
        <v>0</v>
      </c>
      <c r="AA4905" s="79">
        <f t="shared" si="3968"/>
        <v>0</v>
      </c>
    </row>
    <row r="4906" spans="1:27" s="87" customFormat="1" ht="22.15" customHeight="1">
      <c r="A4906" s="624">
        <v>2746</v>
      </c>
      <c r="B4906" s="626" t="s">
        <v>25</v>
      </c>
      <c r="C4906" s="78">
        <v>3375</v>
      </c>
      <c r="D4906" s="78">
        <v>3</v>
      </c>
      <c r="E4906" s="78">
        <v>0</v>
      </c>
      <c r="F4906" s="78">
        <v>75</v>
      </c>
      <c r="G4906" s="78">
        <v>1</v>
      </c>
      <c r="H4906" s="84">
        <v>1275</v>
      </c>
      <c r="I4906" s="82">
        <v>150</v>
      </c>
      <c r="J4906" s="109">
        <f>H4906*I4906</f>
        <v>191250</v>
      </c>
      <c r="K4906" s="86"/>
      <c r="L4906" s="86"/>
      <c r="M4906" s="86"/>
      <c r="N4906" s="86"/>
      <c r="O4906" s="86"/>
      <c r="P4906" s="86">
        <v>100</v>
      </c>
      <c r="Q4906" s="30"/>
      <c r="R4906" s="30">
        <f t="shared" si="3988"/>
        <v>0</v>
      </c>
      <c r="S4906" s="30"/>
      <c r="T4906" s="30"/>
      <c r="U4906" s="30">
        <f t="shared" si="3989"/>
        <v>0</v>
      </c>
      <c r="V4906" s="111">
        <f t="shared" si="3990"/>
        <v>191250</v>
      </c>
      <c r="W4906" s="30">
        <f t="shared" si="3991"/>
        <v>191250</v>
      </c>
      <c r="X4906" s="70">
        <v>0</v>
      </c>
      <c r="Y4906" s="109">
        <f>J4906</f>
        <v>191250</v>
      </c>
      <c r="Z4906" s="85">
        <v>0.01</v>
      </c>
      <c r="AA4906" s="79">
        <f t="shared" si="3968"/>
        <v>19.125</v>
      </c>
    </row>
    <row r="4907" spans="1:27" s="87" customFormat="1" ht="25.9" customHeight="1">
      <c r="A4907" s="624">
        <v>2747</v>
      </c>
      <c r="B4907" s="626" t="s">
        <v>24</v>
      </c>
      <c r="C4907" s="78">
        <v>48874</v>
      </c>
      <c r="D4907" s="78">
        <v>2</v>
      </c>
      <c r="E4907" s="78">
        <v>3</v>
      </c>
      <c r="F4907" s="78">
        <v>31</v>
      </c>
      <c r="G4907" s="78">
        <v>1</v>
      </c>
      <c r="H4907" s="84">
        <v>1131</v>
      </c>
      <c r="I4907" s="82">
        <v>125</v>
      </c>
      <c r="J4907" s="274">
        <f t="shared" ref="J4907:J4908" si="3993">H4907*I4907</f>
        <v>141375</v>
      </c>
      <c r="K4907" s="86"/>
      <c r="L4907" s="86"/>
      <c r="M4907" s="86"/>
      <c r="N4907" s="86"/>
      <c r="O4907" s="86"/>
      <c r="P4907" s="86">
        <v>100</v>
      </c>
      <c r="Q4907" s="30"/>
      <c r="R4907" s="30">
        <f t="shared" si="3988"/>
        <v>0</v>
      </c>
      <c r="S4907" s="30"/>
      <c r="T4907" s="30"/>
      <c r="U4907" s="30">
        <f t="shared" si="3989"/>
        <v>0</v>
      </c>
      <c r="V4907" s="111">
        <f t="shared" si="3990"/>
        <v>141375</v>
      </c>
      <c r="W4907" s="30">
        <f t="shared" si="3991"/>
        <v>141375</v>
      </c>
      <c r="X4907" s="70" t="s">
        <v>61</v>
      </c>
      <c r="Y4907" s="31">
        <v>0</v>
      </c>
      <c r="Z4907" s="85">
        <v>0</v>
      </c>
      <c r="AA4907" s="79">
        <f t="shared" si="3968"/>
        <v>0</v>
      </c>
    </row>
    <row r="4908" spans="1:27" s="87" customFormat="1" ht="25.9" customHeight="1">
      <c r="A4908" s="624">
        <v>2748</v>
      </c>
      <c r="B4908" s="626" t="s">
        <v>24</v>
      </c>
      <c r="C4908" s="78">
        <v>48899</v>
      </c>
      <c r="D4908" s="78">
        <v>26</v>
      </c>
      <c r="E4908" s="78">
        <v>0</v>
      </c>
      <c r="F4908" s="78">
        <v>80</v>
      </c>
      <c r="G4908" s="78">
        <v>1</v>
      </c>
      <c r="H4908" s="84">
        <v>10480</v>
      </c>
      <c r="I4908" s="82">
        <v>125</v>
      </c>
      <c r="J4908" s="274">
        <f t="shared" si="3993"/>
        <v>1310000</v>
      </c>
      <c r="K4908" s="86"/>
      <c r="L4908" s="86"/>
      <c r="M4908" s="86"/>
      <c r="N4908" s="86"/>
      <c r="O4908" s="86"/>
      <c r="P4908" s="86">
        <v>100</v>
      </c>
      <c r="Q4908" s="30"/>
      <c r="R4908" s="30">
        <f t="shared" si="3988"/>
        <v>0</v>
      </c>
      <c r="S4908" s="30"/>
      <c r="T4908" s="30"/>
      <c r="U4908" s="30">
        <f t="shared" si="3989"/>
        <v>0</v>
      </c>
      <c r="V4908" s="111">
        <f t="shared" si="3990"/>
        <v>1310000</v>
      </c>
      <c r="W4908" s="30">
        <f t="shared" si="3991"/>
        <v>1310000</v>
      </c>
      <c r="X4908" s="70" t="s">
        <v>61</v>
      </c>
      <c r="Y4908" s="31">
        <v>0</v>
      </c>
      <c r="Z4908" s="85">
        <v>0</v>
      </c>
      <c r="AA4908" s="79">
        <f t="shared" si="3968"/>
        <v>0</v>
      </c>
    </row>
    <row r="4909" spans="1:27" s="87" customFormat="1" ht="27.6" customHeight="1">
      <c r="A4909" s="624">
        <v>2749</v>
      </c>
      <c r="B4909" s="79" t="s">
        <v>24</v>
      </c>
      <c r="C4909" s="78">
        <v>48058</v>
      </c>
      <c r="D4909" s="78">
        <v>0</v>
      </c>
      <c r="E4909" s="78">
        <v>3</v>
      </c>
      <c r="F4909" s="78">
        <v>15</v>
      </c>
      <c r="G4909" s="78">
        <v>2</v>
      </c>
      <c r="H4909" s="59">
        <v>315</v>
      </c>
      <c r="I4909" s="86">
        <v>400</v>
      </c>
      <c r="J4909" s="31">
        <f>H4909*I4909</f>
        <v>126000</v>
      </c>
      <c r="K4909" s="90">
        <v>1</v>
      </c>
      <c r="L4909" s="85" t="s">
        <v>226</v>
      </c>
      <c r="M4909" s="705" t="s">
        <v>63</v>
      </c>
      <c r="N4909" s="90">
        <v>2</v>
      </c>
      <c r="O4909" s="85">
        <v>165</v>
      </c>
      <c r="P4909" s="85">
        <v>100</v>
      </c>
      <c r="Q4909" s="31">
        <v>6350</v>
      </c>
      <c r="R4909" s="109">
        <f>O4909*Q4909</f>
        <v>1047750</v>
      </c>
      <c r="S4909" s="84">
        <v>37</v>
      </c>
      <c r="T4909" s="84">
        <v>85</v>
      </c>
      <c r="U4909" s="109">
        <f>R4909-R4909*T4909/100</f>
        <v>157162.5</v>
      </c>
      <c r="V4909" s="109">
        <f>J4909+U4909</f>
        <v>283162.5</v>
      </c>
      <c r="W4909" s="31">
        <f>V4909*P4909/100</f>
        <v>283162.5</v>
      </c>
      <c r="X4909" s="59" t="s">
        <v>61</v>
      </c>
      <c r="Y4909" s="92">
        <v>0</v>
      </c>
      <c r="Z4909" s="85">
        <v>0</v>
      </c>
      <c r="AA4909" s="79">
        <f t="shared" si="3968"/>
        <v>0</v>
      </c>
    </row>
    <row r="4910" spans="1:27" s="87" customFormat="1" ht="27.95" customHeight="1">
      <c r="A4910" s="624"/>
      <c r="B4910" s="79"/>
      <c r="C4910" s="78"/>
      <c r="D4910" s="78"/>
      <c r="E4910" s="78"/>
      <c r="F4910" s="78"/>
      <c r="G4910" s="78"/>
      <c r="H4910" s="59"/>
      <c r="I4910" s="86"/>
      <c r="J4910" s="30"/>
      <c r="K4910" s="90">
        <v>2</v>
      </c>
      <c r="L4910" s="85" t="s">
        <v>226</v>
      </c>
      <c r="M4910" s="705" t="s">
        <v>67</v>
      </c>
      <c r="N4910" s="90">
        <v>2</v>
      </c>
      <c r="O4910" s="85">
        <v>196</v>
      </c>
      <c r="P4910" s="85">
        <v>100</v>
      </c>
      <c r="Q4910" s="31">
        <v>6350</v>
      </c>
      <c r="R4910" s="109">
        <f>O4910*Q4910</f>
        <v>1244600</v>
      </c>
      <c r="S4910" s="84">
        <v>23</v>
      </c>
      <c r="T4910" s="84">
        <v>36</v>
      </c>
      <c r="U4910" s="109">
        <f>R4910-R4910*T4910/100</f>
        <v>796544</v>
      </c>
      <c r="V4910" s="109">
        <f>J4910+U4910</f>
        <v>796544</v>
      </c>
      <c r="W4910" s="31">
        <f>V4910*P4910/100</f>
        <v>796544</v>
      </c>
      <c r="X4910" s="59" t="s">
        <v>60</v>
      </c>
      <c r="Y4910" s="315">
        <v>0</v>
      </c>
      <c r="Z4910" s="85">
        <v>0</v>
      </c>
      <c r="AA4910" s="79">
        <f t="shared" si="3968"/>
        <v>0</v>
      </c>
    </row>
    <row r="4911" spans="1:27" s="87" customFormat="1" ht="22.15" customHeight="1">
      <c r="A4911" s="624">
        <v>2750</v>
      </c>
      <c r="B4911" s="627" t="s">
        <v>25</v>
      </c>
      <c r="C4911" s="313">
        <v>1963</v>
      </c>
      <c r="D4911" s="78">
        <v>14</v>
      </c>
      <c r="E4911" s="78">
        <v>1</v>
      </c>
      <c r="F4911" s="78">
        <v>74</v>
      </c>
      <c r="G4911" s="78">
        <v>1</v>
      </c>
      <c r="H4911" s="84">
        <v>5774</v>
      </c>
      <c r="I4911" s="82">
        <v>150</v>
      </c>
      <c r="J4911" s="109">
        <f>H4911*I4911</f>
        <v>866100</v>
      </c>
      <c r="K4911" s="86"/>
      <c r="L4911" s="86"/>
      <c r="M4911" s="86"/>
      <c r="N4911" s="86"/>
      <c r="O4911" s="86"/>
      <c r="P4911" s="86">
        <v>100</v>
      </c>
      <c r="Q4911" s="30"/>
      <c r="R4911" s="30">
        <f t="shared" ref="R4911:R4913" si="3994">O4911*Q4911</f>
        <v>0</v>
      </c>
      <c r="S4911" s="30"/>
      <c r="T4911" s="30"/>
      <c r="U4911" s="30">
        <f t="shared" ref="U4911:U4913" si="3995">R4911-R4911*T4911/100</f>
        <v>0</v>
      </c>
      <c r="V4911" s="111">
        <f t="shared" ref="V4911:V4913" si="3996">J4911+U4911</f>
        <v>866100</v>
      </c>
      <c r="W4911" s="30">
        <f t="shared" ref="W4911:W4913" si="3997">V4911*P4911/100</f>
        <v>866100</v>
      </c>
      <c r="X4911" s="70">
        <v>0</v>
      </c>
      <c r="Y4911" s="109">
        <f>J4911</f>
        <v>866100</v>
      </c>
      <c r="Z4911" s="85">
        <v>0.01</v>
      </c>
      <c r="AA4911" s="79">
        <f t="shared" si="3968"/>
        <v>86.61</v>
      </c>
    </row>
    <row r="4912" spans="1:27" s="87" customFormat="1" ht="22.15" customHeight="1">
      <c r="A4912" s="624">
        <v>2751</v>
      </c>
      <c r="B4912" s="627" t="s">
        <v>25</v>
      </c>
      <c r="C4912" s="313">
        <v>1962</v>
      </c>
      <c r="D4912" s="78">
        <v>5</v>
      </c>
      <c r="E4912" s="78">
        <v>1</v>
      </c>
      <c r="F4912" s="78">
        <v>12</v>
      </c>
      <c r="G4912" s="78">
        <v>1</v>
      </c>
      <c r="H4912" s="84">
        <v>2112</v>
      </c>
      <c r="I4912" s="82">
        <v>150</v>
      </c>
      <c r="J4912" s="109">
        <f>H4912*I4912</f>
        <v>316800</v>
      </c>
      <c r="K4912" s="86"/>
      <c r="L4912" s="86"/>
      <c r="M4912" s="86"/>
      <c r="N4912" s="86"/>
      <c r="O4912" s="86"/>
      <c r="P4912" s="86">
        <v>100</v>
      </c>
      <c r="Q4912" s="30"/>
      <c r="R4912" s="30">
        <f t="shared" si="3994"/>
        <v>0</v>
      </c>
      <c r="S4912" s="30"/>
      <c r="T4912" s="30"/>
      <c r="U4912" s="30">
        <f t="shared" si="3995"/>
        <v>0</v>
      </c>
      <c r="V4912" s="111">
        <f t="shared" si="3996"/>
        <v>316800</v>
      </c>
      <c r="W4912" s="30">
        <f t="shared" si="3997"/>
        <v>316800</v>
      </c>
      <c r="X4912" s="70">
        <v>0</v>
      </c>
      <c r="Y4912" s="109">
        <f>J4912</f>
        <v>316800</v>
      </c>
      <c r="Z4912" s="85">
        <v>0.01</v>
      </c>
      <c r="AA4912" s="79">
        <f t="shared" si="3968"/>
        <v>31.68</v>
      </c>
    </row>
    <row r="4913" spans="1:27" s="87" customFormat="1" ht="22.15" customHeight="1">
      <c r="A4913" s="624">
        <v>2752</v>
      </c>
      <c r="B4913" s="627" t="s">
        <v>26</v>
      </c>
      <c r="C4913" s="313" t="s">
        <v>850</v>
      </c>
      <c r="D4913" s="78">
        <v>8</v>
      </c>
      <c r="E4913" s="78">
        <v>0</v>
      </c>
      <c r="F4913" s="78">
        <v>0</v>
      </c>
      <c r="G4913" s="78">
        <v>1</v>
      </c>
      <c r="H4913" s="84">
        <v>3200</v>
      </c>
      <c r="I4913" s="82">
        <v>150</v>
      </c>
      <c r="J4913" s="109">
        <f>H4913*I4913</f>
        <v>480000</v>
      </c>
      <c r="K4913" s="86"/>
      <c r="L4913" s="86"/>
      <c r="M4913" s="86"/>
      <c r="N4913" s="86"/>
      <c r="O4913" s="86"/>
      <c r="P4913" s="86">
        <v>100</v>
      </c>
      <c r="Q4913" s="30"/>
      <c r="R4913" s="30">
        <f t="shared" si="3994"/>
        <v>0</v>
      </c>
      <c r="S4913" s="30"/>
      <c r="T4913" s="30"/>
      <c r="U4913" s="30">
        <f t="shared" si="3995"/>
        <v>0</v>
      </c>
      <c r="V4913" s="111">
        <f t="shared" si="3996"/>
        <v>480000</v>
      </c>
      <c r="W4913" s="30">
        <f t="shared" si="3997"/>
        <v>480000</v>
      </c>
      <c r="X4913" s="70">
        <v>0</v>
      </c>
      <c r="Y4913" s="109">
        <f>J4913</f>
        <v>480000</v>
      </c>
      <c r="Z4913" s="85">
        <v>0.01</v>
      </c>
      <c r="AA4913" s="79">
        <f t="shared" si="3968"/>
        <v>48</v>
      </c>
    </row>
    <row r="4914" spans="1:27" s="87" customFormat="1" ht="27" customHeight="1">
      <c r="A4914" s="624">
        <v>2753</v>
      </c>
      <c r="B4914" s="79" t="s">
        <v>24</v>
      </c>
      <c r="C4914" s="78">
        <v>74525</v>
      </c>
      <c r="D4914" s="78">
        <v>0</v>
      </c>
      <c r="E4914" s="78">
        <v>0</v>
      </c>
      <c r="F4914" s="78">
        <v>35</v>
      </c>
      <c r="G4914" s="78">
        <v>2</v>
      </c>
      <c r="H4914" s="59">
        <v>35</v>
      </c>
      <c r="I4914" s="86">
        <v>125</v>
      </c>
      <c r="J4914" s="31">
        <f>H4914*I4914</f>
        <v>4375</v>
      </c>
      <c r="K4914" s="90">
        <v>1</v>
      </c>
      <c r="L4914" s="85" t="s">
        <v>226</v>
      </c>
      <c r="M4914" s="705" t="s">
        <v>67</v>
      </c>
      <c r="N4914" s="90">
        <v>2</v>
      </c>
      <c r="O4914" s="85">
        <v>96</v>
      </c>
      <c r="P4914" s="85">
        <v>100</v>
      </c>
      <c r="Q4914" s="31">
        <v>6350</v>
      </c>
      <c r="R4914" s="109">
        <f>O4914*Q4914</f>
        <v>609600</v>
      </c>
      <c r="S4914" s="84">
        <v>13</v>
      </c>
      <c r="T4914" s="84">
        <v>16</v>
      </c>
      <c r="U4914" s="109">
        <f>R4914-R4914*T4914/100</f>
        <v>512064</v>
      </c>
      <c r="V4914" s="109">
        <f>J4914+U4914</f>
        <v>516439</v>
      </c>
      <c r="W4914" s="31">
        <f>V4914*P4914/100</f>
        <v>516439</v>
      </c>
      <c r="X4914" s="59" t="s">
        <v>61</v>
      </c>
      <c r="Y4914" s="92">
        <v>0</v>
      </c>
      <c r="Z4914" s="85">
        <v>0</v>
      </c>
      <c r="AA4914" s="79">
        <f t="shared" si="3968"/>
        <v>0</v>
      </c>
    </row>
    <row r="4915" spans="1:27" s="87" customFormat="1" ht="25.9" customHeight="1">
      <c r="A4915" s="624">
        <v>2754</v>
      </c>
      <c r="B4915" s="627" t="s">
        <v>24</v>
      </c>
      <c r="C4915" s="313">
        <v>69556</v>
      </c>
      <c r="D4915" s="78">
        <v>1</v>
      </c>
      <c r="E4915" s="78">
        <v>0</v>
      </c>
      <c r="F4915" s="78">
        <v>0</v>
      </c>
      <c r="G4915" s="78">
        <v>1</v>
      </c>
      <c r="H4915" s="84">
        <v>400</v>
      </c>
      <c r="I4915" s="82">
        <v>125</v>
      </c>
      <c r="J4915" s="274">
        <f t="shared" ref="J4915" si="3998">H4915*I4915</f>
        <v>50000</v>
      </c>
      <c r="K4915" s="86"/>
      <c r="L4915" s="86"/>
      <c r="M4915" s="86"/>
      <c r="N4915" s="86"/>
      <c r="O4915" s="86"/>
      <c r="P4915" s="86">
        <v>100</v>
      </c>
      <c r="Q4915" s="30"/>
      <c r="R4915" s="30">
        <f t="shared" ref="R4915:R4916" si="3999">O4915*Q4915</f>
        <v>0</v>
      </c>
      <c r="S4915" s="30"/>
      <c r="T4915" s="30"/>
      <c r="U4915" s="30">
        <f t="shared" ref="U4915:U4916" si="4000">R4915-R4915*T4915/100</f>
        <v>0</v>
      </c>
      <c r="V4915" s="111">
        <f t="shared" ref="V4915:V4916" si="4001">J4915+U4915</f>
        <v>50000</v>
      </c>
      <c r="W4915" s="30">
        <f t="shared" ref="W4915:W4916" si="4002">V4915*P4915/100</f>
        <v>50000</v>
      </c>
      <c r="X4915" s="70" t="s">
        <v>61</v>
      </c>
      <c r="Y4915" s="31">
        <v>0</v>
      </c>
      <c r="Z4915" s="85">
        <v>0</v>
      </c>
      <c r="AA4915" s="79">
        <f t="shared" si="3968"/>
        <v>0</v>
      </c>
    </row>
    <row r="4916" spans="1:27" s="87" customFormat="1" ht="22.15" customHeight="1">
      <c r="A4916" s="624">
        <v>2755</v>
      </c>
      <c r="B4916" s="845" t="s">
        <v>64</v>
      </c>
      <c r="C4916" s="846"/>
      <c r="D4916" s="78">
        <v>27</v>
      </c>
      <c r="E4916" s="78">
        <v>1</v>
      </c>
      <c r="F4916" s="78">
        <v>68</v>
      </c>
      <c r="G4916" s="78">
        <v>1</v>
      </c>
      <c r="H4916" s="84">
        <v>10968</v>
      </c>
      <c r="I4916" s="82">
        <v>150</v>
      </c>
      <c r="J4916" s="109">
        <f>H4916*I4916</f>
        <v>1645200</v>
      </c>
      <c r="K4916" s="86"/>
      <c r="L4916" s="86"/>
      <c r="M4916" s="86"/>
      <c r="N4916" s="86"/>
      <c r="O4916" s="86"/>
      <c r="P4916" s="86">
        <v>100</v>
      </c>
      <c r="Q4916" s="30"/>
      <c r="R4916" s="30">
        <f t="shared" si="3999"/>
        <v>0</v>
      </c>
      <c r="S4916" s="30"/>
      <c r="T4916" s="30"/>
      <c r="U4916" s="30">
        <f t="shared" si="4000"/>
        <v>0</v>
      </c>
      <c r="V4916" s="111">
        <f t="shared" si="4001"/>
        <v>1645200</v>
      </c>
      <c r="W4916" s="30">
        <f t="shared" si="4002"/>
        <v>1645200</v>
      </c>
      <c r="X4916" s="70">
        <v>0</v>
      </c>
      <c r="Y4916" s="109">
        <f>J4916</f>
        <v>1645200</v>
      </c>
      <c r="Z4916" s="85">
        <v>0.01</v>
      </c>
      <c r="AA4916" s="79">
        <f t="shared" si="3968"/>
        <v>164.52</v>
      </c>
    </row>
    <row r="4917" spans="1:27" s="87" customFormat="1" ht="27.95" customHeight="1">
      <c r="A4917" s="624"/>
      <c r="B4917" s="627"/>
      <c r="C4917" s="313"/>
      <c r="D4917" s="78"/>
      <c r="E4917" s="78"/>
      <c r="F4917" s="78"/>
      <c r="G4917" s="78"/>
      <c r="H4917" s="84"/>
      <c r="I4917" s="82"/>
      <c r="J4917" s="84"/>
      <c r="K4917" s="86"/>
      <c r="L4917" s="86"/>
      <c r="M4917" s="86"/>
      <c r="N4917" s="86"/>
      <c r="O4917" s="86"/>
      <c r="P4917" s="86"/>
      <c r="Q4917" s="30"/>
      <c r="R4917" s="30"/>
      <c r="S4917" s="30"/>
      <c r="T4917" s="30"/>
      <c r="U4917" s="30"/>
      <c r="V4917" s="30"/>
      <c r="W4917" s="30"/>
      <c r="X4917" s="70"/>
      <c r="Y4917" s="31"/>
      <c r="Z4917" s="85"/>
      <c r="AA4917" s="79"/>
    </row>
    <row r="4918" spans="1:27" s="87" customFormat="1" ht="27.6" customHeight="1">
      <c r="A4918" s="624">
        <v>2756</v>
      </c>
      <c r="B4918" s="79" t="s">
        <v>25</v>
      </c>
      <c r="C4918" s="78">
        <v>12386</v>
      </c>
      <c r="D4918" s="78">
        <v>7</v>
      </c>
      <c r="E4918" s="78">
        <v>2</v>
      </c>
      <c r="F4918" s="78">
        <v>55</v>
      </c>
      <c r="G4918" s="78">
        <v>2</v>
      </c>
      <c r="H4918" s="59">
        <v>100</v>
      </c>
      <c r="I4918" s="86">
        <v>150</v>
      </c>
      <c r="J4918" s="31">
        <f>H4918*I4918</f>
        <v>15000</v>
      </c>
      <c r="K4918" s="90">
        <v>1</v>
      </c>
      <c r="L4918" s="85" t="s">
        <v>226</v>
      </c>
      <c r="M4918" s="705" t="s">
        <v>68</v>
      </c>
      <c r="N4918" s="90">
        <v>2</v>
      </c>
      <c r="O4918" s="85">
        <v>71.25</v>
      </c>
      <c r="P4918" s="85">
        <v>100</v>
      </c>
      <c r="Q4918" s="31">
        <v>6350</v>
      </c>
      <c r="R4918" s="109">
        <f>O4918*Q4918</f>
        <v>452437.5</v>
      </c>
      <c r="S4918" s="84">
        <v>9</v>
      </c>
      <c r="T4918" s="84">
        <v>35</v>
      </c>
      <c r="U4918" s="109">
        <f>R4918-R4918*T4918/100</f>
        <v>294084.375</v>
      </c>
      <c r="V4918" s="109">
        <f>J4918+U4918</f>
        <v>309084.375</v>
      </c>
      <c r="W4918" s="31">
        <f>V4918*P4918/100</f>
        <v>309084.375</v>
      </c>
      <c r="X4918" s="59" t="s">
        <v>60</v>
      </c>
      <c r="Y4918" s="632">
        <f>J4918</f>
        <v>15000</v>
      </c>
      <c r="Z4918" s="85">
        <v>0.02</v>
      </c>
      <c r="AA4918" s="79">
        <f t="shared" ref="AA4918:AA4958" si="4003">Y4918*Z4918/100</f>
        <v>3</v>
      </c>
    </row>
    <row r="4919" spans="1:27" s="87" customFormat="1" ht="27.95" customHeight="1">
      <c r="A4919" s="78"/>
      <c r="B4919" s="627"/>
      <c r="C4919" s="313"/>
      <c r="D4919" s="78"/>
      <c r="E4919" s="78"/>
      <c r="F4919" s="78"/>
      <c r="G4919" s="78">
        <v>1</v>
      </c>
      <c r="H4919" s="84">
        <v>2955</v>
      </c>
      <c r="I4919" s="82">
        <v>150</v>
      </c>
      <c r="J4919" s="109">
        <f>H4919*I4919</f>
        <v>443250</v>
      </c>
      <c r="K4919" s="86"/>
      <c r="L4919" s="86"/>
      <c r="M4919" s="86"/>
      <c r="N4919" s="86"/>
      <c r="O4919" s="86"/>
      <c r="P4919" s="86">
        <v>100</v>
      </c>
      <c r="Q4919" s="30"/>
      <c r="R4919" s="30">
        <f t="shared" ref="R4919" si="4004">O4919*Q4919</f>
        <v>0</v>
      </c>
      <c r="S4919" s="30"/>
      <c r="T4919" s="30"/>
      <c r="U4919" s="30">
        <f t="shared" ref="U4919" si="4005">R4919-R4919*T4919/100</f>
        <v>0</v>
      </c>
      <c r="V4919" s="111">
        <f t="shared" ref="V4919" si="4006">J4919+U4919</f>
        <v>443250</v>
      </c>
      <c r="W4919" s="30">
        <f t="shared" ref="W4919" si="4007">V4919*P4919/100</f>
        <v>443250</v>
      </c>
      <c r="X4919" s="70">
        <v>0</v>
      </c>
      <c r="Y4919" s="109">
        <f>J4919</f>
        <v>443250</v>
      </c>
      <c r="Z4919" s="85">
        <v>0.01</v>
      </c>
      <c r="AA4919" s="79">
        <f t="shared" si="4003"/>
        <v>44.325000000000003</v>
      </c>
    </row>
    <row r="4920" spans="1:27" s="87" customFormat="1" ht="27.6" customHeight="1">
      <c r="A4920" s="624">
        <v>2757</v>
      </c>
      <c r="B4920" s="79" t="s">
        <v>24</v>
      </c>
      <c r="C4920" s="78">
        <v>48075</v>
      </c>
      <c r="D4920" s="78">
        <v>0</v>
      </c>
      <c r="E4920" s="78">
        <v>2</v>
      </c>
      <c r="F4920" s="78">
        <v>47</v>
      </c>
      <c r="G4920" s="78">
        <v>2</v>
      </c>
      <c r="H4920" s="59">
        <v>247</v>
      </c>
      <c r="I4920" s="86">
        <v>125</v>
      </c>
      <c r="J4920" s="31">
        <f>H4920*I4920</f>
        <v>30875</v>
      </c>
      <c r="K4920" s="90">
        <v>1</v>
      </c>
      <c r="L4920" s="85" t="s">
        <v>226</v>
      </c>
      <c r="M4920" s="705" t="s">
        <v>63</v>
      </c>
      <c r="N4920" s="90">
        <v>2</v>
      </c>
      <c r="O4920" s="85">
        <v>462</v>
      </c>
      <c r="P4920" s="85">
        <v>100</v>
      </c>
      <c r="Q4920" s="31">
        <v>6350</v>
      </c>
      <c r="R4920" s="109">
        <f>O4920*Q4920</f>
        <v>2933700</v>
      </c>
      <c r="S4920" s="84">
        <v>33</v>
      </c>
      <c r="T4920" s="84">
        <v>85</v>
      </c>
      <c r="U4920" s="109">
        <f>R4920-R4920*T4920/100</f>
        <v>440055</v>
      </c>
      <c r="V4920" s="109">
        <f>J4920+U4920</f>
        <v>470930</v>
      </c>
      <c r="W4920" s="31">
        <f>V4920*P4920/100</f>
        <v>470930</v>
      </c>
      <c r="X4920" s="59" t="s">
        <v>60</v>
      </c>
      <c r="Y4920" s="92">
        <v>0</v>
      </c>
      <c r="Z4920" s="85">
        <v>0</v>
      </c>
      <c r="AA4920" s="79">
        <f t="shared" si="4003"/>
        <v>0</v>
      </c>
    </row>
    <row r="4921" spans="1:27" s="87" customFormat="1" ht="27.95" customHeight="1">
      <c r="A4921" s="624"/>
      <c r="B4921" s="79"/>
      <c r="C4921" s="78"/>
      <c r="D4921" s="78"/>
      <c r="E4921" s="78"/>
      <c r="F4921" s="78"/>
      <c r="G4921" s="78"/>
      <c r="H4921" s="59"/>
      <c r="I4921" s="86"/>
      <c r="J4921" s="30"/>
      <c r="K4921" s="90"/>
      <c r="L4921" s="85" t="s">
        <v>226</v>
      </c>
      <c r="M4921" s="705" t="s">
        <v>68</v>
      </c>
      <c r="N4921" s="90">
        <v>2</v>
      </c>
      <c r="O4921" s="85">
        <v>147</v>
      </c>
      <c r="P4921" s="85">
        <v>100</v>
      </c>
      <c r="Q4921" s="31">
        <v>6350</v>
      </c>
      <c r="R4921" s="109">
        <f>O4921*Q4921</f>
        <v>933450</v>
      </c>
      <c r="S4921" s="84">
        <v>48</v>
      </c>
      <c r="T4921" s="84">
        <v>93</v>
      </c>
      <c r="U4921" s="109">
        <f>R4921-R4921*T4921/100</f>
        <v>65341.5</v>
      </c>
      <c r="V4921" s="109">
        <f>J4921+U4921</f>
        <v>65341.5</v>
      </c>
      <c r="W4921" s="31">
        <f>V4921*P4921/100</f>
        <v>65341.5</v>
      </c>
      <c r="X4921" s="59" t="s">
        <v>60</v>
      </c>
      <c r="Y4921" s="632">
        <f t="shared" ref="Y4921:Y4929" si="4008">J4921</f>
        <v>0</v>
      </c>
      <c r="Z4921" s="85">
        <v>0</v>
      </c>
      <c r="AA4921" s="79">
        <v>0</v>
      </c>
    </row>
    <row r="4922" spans="1:27" s="87" customFormat="1" ht="22.15" customHeight="1">
      <c r="A4922" s="624">
        <v>2758</v>
      </c>
      <c r="B4922" s="626" t="s">
        <v>25</v>
      </c>
      <c r="C4922" s="78">
        <v>3404</v>
      </c>
      <c r="D4922" s="78">
        <v>20</v>
      </c>
      <c r="E4922" s="78">
        <v>2</v>
      </c>
      <c r="F4922" s="78">
        <v>21</v>
      </c>
      <c r="G4922" s="78">
        <v>1</v>
      </c>
      <c r="H4922" s="84">
        <v>8221</v>
      </c>
      <c r="I4922" s="82">
        <v>100</v>
      </c>
      <c r="J4922" s="109">
        <f t="shared" ref="J4922:J4929" si="4009">H4922*I4922</f>
        <v>822100</v>
      </c>
      <c r="K4922" s="86"/>
      <c r="L4922" s="86"/>
      <c r="M4922" s="86"/>
      <c r="N4922" s="86"/>
      <c r="O4922" s="86"/>
      <c r="P4922" s="86">
        <v>100</v>
      </c>
      <c r="Q4922" s="30"/>
      <c r="R4922" s="30">
        <f t="shared" ref="R4922:R4929" si="4010">O4922*Q4922</f>
        <v>0</v>
      </c>
      <c r="S4922" s="30"/>
      <c r="T4922" s="30"/>
      <c r="U4922" s="30">
        <f t="shared" ref="U4922:U4929" si="4011">R4922-R4922*T4922/100</f>
        <v>0</v>
      </c>
      <c r="V4922" s="111">
        <f t="shared" ref="V4922:V4929" si="4012">J4922+U4922</f>
        <v>822100</v>
      </c>
      <c r="W4922" s="30">
        <f t="shared" ref="W4922:W4929" si="4013">V4922*P4922/100</f>
        <v>822100</v>
      </c>
      <c r="X4922" s="70">
        <v>0</v>
      </c>
      <c r="Y4922" s="109">
        <f t="shared" si="4008"/>
        <v>822100</v>
      </c>
      <c r="Z4922" s="85">
        <v>0.01</v>
      </c>
      <c r="AA4922" s="79">
        <f t="shared" si="4003"/>
        <v>82.21</v>
      </c>
    </row>
    <row r="4923" spans="1:27" s="87" customFormat="1" ht="22.15" customHeight="1">
      <c r="A4923" s="624">
        <v>2759</v>
      </c>
      <c r="B4923" s="626" t="s">
        <v>25</v>
      </c>
      <c r="C4923" s="78">
        <v>3405</v>
      </c>
      <c r="D4923" s="78">
        <v>16</v>
      </c>
      <c r="E4923" s="78">
        <v>2</v>
      </c>
      <c r="F4923" s="78">
        <v>35</v>
      </c>
      <c r="G4923" s="78">
        <v>1</v>
      </c>
      <c r="H4923" s="84">
        <v>6635</v>
      </c>
      <c r="I4923" s="82">
        <v>100</v>
      </c>
      <c r="J4923" s="109">
        <f t="shared" si="4009"/>
        <v>663500</v>
      </c>
      <c r="K4923" s="86"/>
      <c r="L4923" s="86"/>
      <c r="M4923" s="86"/>
      <c r="N4923" s="86"/>
      <c r="O4923" s="86"/>
      <c r="P4923" s="86">
        <v>100</v>
      </c>
      <c r="Q4923" s="30"/>
      <c r="R4923" s="30">
        <f t="shared" si="4010"/>
        <v>0</v>
      </c>
      <c r="S4923" s="30"/>
      <c r="T4923" s="30"/>
      <c r="U4923" s="30">
        <f t="shared" si="4011"/>
        <v>0</v>
      </c>
      <c r="V4923" s="111">
        <f t="shared" si="4012"/>
        <v>663500</v>
      </c>
      <c r="W4923" s="30">
        <f t="shared" si="4013"/>
        <v>663500</v>
      </c>
      <c r="X4923" s="70">
        <v>0</v>
      </c>
      <c r="Y4923" s="109">
        <f t="shared" si="4008"/>
        <v>663500</v>
      </c>
      <c r="Z4923" s="85">
        <v>0.01</v>
      </c>
      <c r="AA4923" s="79">
        <f t="shared" si="4003"/>
        <v>66.349999999999994</v>
      </c>
    </row>
    <row r="4924" spans="1:27" s="87" customFormat="1" ht="22.15" customHeight="1">
      <c r="A4924" s="624">
        <v>2760</v>
      </c>
      <c r="B4924" s="626" t="s">
        <v>25</v>
      </c>
      <c r="C4924" s="78">
        <v>3410</v>
      </c>
      <c r="D4924" s="78">
        <v>17</v>
      </c>
      <c r="E4924" s="78">
        <v>2</v>
      </c>
      <c r="F4924" s="78">
        <v>91</v>
      </c>
      <c r="G4924" s="78">
        <v>1</v>
      </c>
      <c r="H4924" s="84">
        <v>7091</v>
      </c>
      <c r="I4924" s="82">
        <v>150</v>
      </c>
      <c r="J4924" s="109">
        <f t="shared" si="4009"/>
        <v>1063650</v>
      </c>
      <c r="K4924" s="86"/>
      <c r="L4924" s="86"/>
      <c r="M4924" s="86"/>
      <c r="N4924" s="86"/>
      <c r="O4924" s="86"/>
      <c r="P4924" s="86">
        <v>100</v>
      </c>
      <c r="Q4924" s="30"/>
      <c r="R4924" s="30">
        <f t="shared" si="4010"/>
        <v>0</v>
      </c>
      <c r="S4924" s="30"/>
      <c r="T4924" s="30"/>
      <c r="U4924" s="30">
        <f t="shared" si="4011"/>
        <v>0</v>
      </c>
      <c r="V4924" s="111">
        <f t="shared" si="4012"/>
        <v>1063650</v>
      </c>
      <c r="W4924" s="30">
        <f t="shared" si="4013"/>
        <v>1063650</v>
      </c>
      <c r="X4924" s="70">
        <v>0</v>
      </c>
      <c r="Y4924" s="109">
        <f t="shared" si="4008"/>
        <v>1063650</v>
      </c>
      <c r="Z4924" s="85">
        <v>0.01</v>
      </c>
      <c r="AA4924" s="79">
        <f t="shared" si="4003"/>
        <v>106.36499999999999</v>
      </c>
    </row>
    <row r="4925" spans="1:27" s="87" customFormat="1" ht="22.15" customHeight="1">
      <c r="A4925" s="624">
        <v>2761</v>
      </c>
      <c r="B4925" s="626" t="s">
        <v>25</v>
      </c>
      <c r="C4925" s="78">
        <v>3411</v>
      </c>
      <c r="D4925" s="78">
        <v>13</v>
      </c>
      <c r="E4925" s="78">
        <v>3</v>
      </c>
      <c r="F4925" s="78">
        <v>30</v>
      </c>
      <c r="G4925" s="78">
        <v>1</v>
      </c>
      <c r="H4925" s="84">
        <v>5530</v>
      </c>
      <c r="I4925" s="82">
        <v>150</v>
      </c>
      <c r="J4925" s="109">
        <f t="shared" si="4009"/>
        <v>829500</v>
      </c>
      <c r="K4925" s="86"/>
      <c r="L4925" s="86"/>
      <c r="M4925" s="86"/>
      <c r="N4925" s="86"/>
      <c r="O4925" s="86"/>
      <c r="P4925" s="86">
        <v>100</v>
      </c>
      <c r="Q4925" s="30"/>
      <c r="R4925" s="30">
        <f t="shared" si="4010"/>
        <v>0</v>
      </c>
      <c r="S4925" s="30"/>
      <c r="T4925" s="30"/>
      <c r="U4925" s="30">
        <f t="shared" si="4011"/>
        <v>0</v>
      </c>
      <c r="V4925" s="111">
        <f t="shared" si="4012"/>
        <v>829500</v>
      </c>
      <c r="W4925" s="30">
        <f t="shared" si="4013"/>
        <v>829500</v>
      </c>
      <c r="X4925" s="70">
        <v>0</v>
      </c>
      <c r="Y4925" s="109">
        <f t="shared" si="4008"/>
        <v>829500</v>
      </c>
      <c r="Z4925" s="85">
        <v>0.01</v>
      </c>
      <c r="AA4925" s="79">
        <f t="shared" si="4003"/>
        <v>82.95</v>
      </c>
    </row>
    <row r="4926" spans="1:27" s="87" customFormat="1" ht="22.15" customHeight="1">
      <c r="A4926" s="624">
        <v>2762</v>
      </c>
      <c r="B4926" s="626" t="s">
        <v>25</v>
      </c>
      <c r="C4926" s="78">
        <v>5975</v>
      </c>
      <c r="D4926" s="78">
        <v>13</v>
      </c>
      <c r="E4926" s="78">
        <v>2</v>
      </c>
      <c r="F4926" s="78">
        <v>47</v>
      </c>
      <c r="G4926" s="78">
        <v>1</v>
      </c>
      <c r="H4926" s="84">
        <v>5447</v>
      </c>
      <c r="I4926" s="82">
        <v>150</v>
      </c>
      <c r="J4926" s="109">
        <f t="shared" si="4009"/>
        <v>817050</v>
      </c>
      <c r="K4926" s="86"/>
      <c r="L4926" s="86"/>
      <c r="M4926" s="86"/>
      <c r="N4926" s="86"/>
      <c r="O4926" s="86"/>
      <c r="P4926" s="86">
        <v>100</v>
      </c>
      <c r="Q4926" s="30"/>
      <c r="R4926" s="30">
        <f t="shared" si="4010"/>
        <v>0</v>
      </c>
      <c r="S4926" s="30"/>
      <c r="T4926" s="30"/>
      <c r="U4926" s="30">
        <f t="shared" si="4011"/>
        <v>0</v>
      </c>
      <c r="V4926" s="111">
        <f t="shared" si="4012"/>
        <v>817050</v>
      </c>
      <c r="W4926" s="30">
        <f t="shared" si="4013"/>
        <v>817050</v>
      </c>
      <c r="X4926" s="70">
        <v>0</v>
      </c>
      <c r="Y4926" s="109">
        <f t="shared" si="4008"/>
        <v>817050</v>
      </c>
      <c r="Z4926" s="85">
        <v>0.01</v>
      </c>
      <c r="AA4926" s="79">
        <f t="shared" si="4003"/>
        <v>81.704999999999998</v>
      </c>
    </row>
    <row r="4927" spans="1:27" s="87" customFormat="1" ht="22.15" customHeight="1">
      <c r="A4927" s="624">
        <v>2763</v>
      </c>
      <c r="B4927" s="626" t="s">
        <v>25</v>
      </c>
      <c r="C4927" s="78">
        <v>5976</v>
      </c>
      <c r="D4927" s="78">
        <v>50</v>
      </c>
      <c r="E4927" s="78">
        <v>0</v>
      </c>
      <c r="F4927" s="78">
        <v>0</v>
      </c>
      <c r="G4927" s="78">
        <v>1</v>
      </c>
      <c r="H4927" s="84">
        <v>20000</v>
      </c>
      <c r="I4927" s="82">
        <v>100</v>
      </c>
      <c r="J4927" s="109">
        <f t="shared" si="4009"/>
        <v>2000000</v>
      </c>
      <c r="K4927" s="86"/>
      <c r="L4927" s="86"/>
      <c r="M4927" s="86"/>
      <c r="N4927" s="86"/>
      <c r="O4927" s="86"/>
      <c r="P4927" s="86">
        <v>100</v>
      </c>
      <c r="Q4927" s="30"/>
      <c r="R4927" s="30">
        <f t="shared" si="4010"/>
        <v>0</v>
      </c>
      <c r="S4927" s="30"/>
      <c r="T4927" s="30"/>
      <c r="U4927" s="30">
        <f t="shared" si="4011"/>
        <v>0</v>
      </c>
      <c r="V4927" s="111">
        <f t="shared" si="4012"/>
        <v>2000000</v>
      </c>
      <c r="W4927" s="30">
        <f t="shared" si="4013"/>
        <v>2000000</v>
      </c>
      <c r="X4927" s="70">
        <v>0</v>
      </c>
      <c r="Y4927" s="109">
        <f t="shared" si="4008"/>
        <v>2000000</v>
      </c>
      <c r="Z4927" s="85">
        <v>0.01</v>
      </c>
      <c r="AA4927" s="79">
        <f t="shared" si="4003"/>
        <v>200</v>
      </c>
    </row>
    <row r="4928" spans="1:27" s="87" customFormat="1" ht="22.15" customHeight="1">
      <c r="A4928" s="624">
        <v>2764</v>
      </c>
      <c r="B4928" s="626" t="s">
        <v>25</v>
      </c>
      <c r="C4928" s="78">
        <v>3429</v>
      </c>
      <c r="D4928" s="78">
        <v>9</v>
      </c>
      <c r="E4928" s="78">
        <v>1</v>
      </c>
      <c r="F4928" s="78">
        <v>1</v>
      </c>
      <c r="G4928" s="78">
        <v>1</v>
      </c>
      <c r="H4928" s="84">
        <v>3701</v>
      </c>
      <c r="I4928" s="82">
        <v>150</v>
      </c>
      <c r="J4928" s="109">
        <f t="shared" si="4009"/>
        <v>555150</v>
      </c>
      <c r="K4928" s="86"/>
      <c r="L4928" s="86"/>
      <c r="M4928" s="86"/>
      <c r="N4928" s="86"/>
      <c r="O4928" s="86"/>
      <c r="P4928" s="86">
        <v>100</v>
      </c>
      <c r="Q4928" s="30"/>
      <c r="R4928" s="30">
        <f t="shared" si="4010"/>
        <v>0</v>
      </c>
      <c r="S4928" s="30"/>
      <c r="T4928" s="30"/>
      <c r="U4928" s="30">
        <f t="shared" si="4011"/>
        <v>0</v>
      </c>
      <c r="V4928" s="111">
        <f t="shared" si="4012"/>
        <v>555150</v>
      </c>
      <c r="W4928" s="30">
        <f t="shared" si="4013"/>
        <v>555150</v>
      </c>
      <c r="X4928" s="70">
        <v>0</v>
      </c>
      <c r="Y4928" s="109">
        <f t="shared" si="4008"/>
        <v>555150</v>
      </c>
      <c r="Z4928" s="85">
        <v>0.01</v>
      </c>
      <c r="AA4928" s="79">
        <f t="shared" si="4003"/>
        <v>55.515000000000001</v>
      </c>
    </row>
    <row r="4929" spans="1:27" s="87" customFormat="1" ht="22.15" customHeight="1">
      <c r="A4929" s="624">
        <v>2765</v>
      </c>
      <c r="B4929" s="845" t="s">
        <v>64</v>
      </c>
      <c r="C4929" s="846"/>
      <c r="D4929" s="78">
        <v>40</v>
      </c>
      <c r="E4929" s="78">
        <v>2</v>
      </c>
      <c r="F4929" s="78">
        <v>29</v>
      </c>
      <c r="G4929" s="78">
        <v>1</v>
      </c>
      <c r="H4929" s="84">
        <v>16229</v>
      </c>
      <c r="I4929" s="82">
        <v>100</v>
      </c>
      <c r="J4929" s="109">
        <f t="shared" si="4009"/>
        <v>1622900</v>
      </c>
      <c r="K4929" s="86"/>
      <c r="L4929" s="86"/>
      <c r="M4929" s="86"/>
      <c r="N4929" s="86"/>
      <c r="O4929" s="86"/>
      <c r="P4929" s="86">
        <v>100</v>
      </c>
      <c r="Q4929" s="30"/>
      <c r="R4929" s="30">
        <f t="shared" si="4010"/>
        <v>0</v>
      </c>
      <c r="S4929" s="30"/>
      <c r="T4929" s="30"/>
      <c r="U4929" s="30">
        <f t="shared" si="4011"/>
        <v>0</v>
      </c>
      <c r="V4929" s="111">
        <f t="shared" si="4012"/>
        <v>1622900</v>
      </c>
      <c r="W4929" s="30">
        <f t="shared" si="4013"/>
        <v>1622900</v>
      </c>
      <c r="X4929" s="70">
        <v>0</v>
      </c>
      <c r="Y4929" s="109">
        <f t="shared" si="4008"/>
        <v>1622900</v>
      </c>
      <c r="Z4929" s="85">
        <v>0.01</v>
      </c>
      <c r="AA4929" s="79">
        <f t="shared" si="4003"/>
        <v>162.29</v>
      </c>
    </row>
    <row r="4930" spans="1:27" s="87" customFormat="1" ht="19.899999999999999" customHeight="1">
      <c r="A4930" s="624">
        <v>2766</v>
      </c>
      <c r="B4930" s="79" t="s">
        <v>24</v>
      </c>
      <c r="C4930" s="78">
        <v>48081</v>
      </c>
      <c r="D4930" s="78">
        <v>0</v>
      </c>
      <c r="E4930" s="78">
        <v>1</v>
      </c>
      <c r="F4930" s="78">
        <v>4</v>
      </c>
      <c r="G4930" s="78">
        <v>2</v>
      </c>
      <c r="H4930" s="59">
        <v>97</v>
      </c>
      <c r="I4930" s="86">
        <v>125</v>
      </c>
      <c r="J4930" s="31">
        <f>H4930*I4930</f>
        <v>12125</v>
      </c>
      <c r="K4930" s="90">
        <v>1</v>
      </c>
      <c r="L4930" s="85" t="s">
        <v>226</v>
      </c>
      <c r="M4930" s="705" t="s">
        <v>63</v>
      </c>
      <c r="N4930" s="90">
        <v>2</v>
      </c>
      <c r="O4930" s="85">
        <v>180</v>
      </c>
      <c r="P4930" s="85">
        <v>100</v>
      </c>
      <c r="Q4930" s="31">
        <v>6350</v>
      </c>
      <c r="R4930" s="109">
        <f>O4930*Q4930</f>
        <v>1143000</v>
      </c>
      <c r="S4930" s="84">
        <v>31</v>
      </c>
      <c r="T4930" s="84">
        <v>85</v>
      </c>
      <c r="U4930" s="109">
        <f>R4930-R4930*T4930/100</f>
        <v>171450</v>
      </c>
      <c r="V4930" s="109">
        <f>J4930+U4930</f>
        <v>183575</v>
      </c>
      <c r="W4930" s="31">
        <f>V4930*P4930/100</f>
        <v>183575</v>
      </c>
      <c r="X4930" s="59" t="s">
        <v>61</v>
      </c>
      <c r="Y4930" s="92">
        <v>0</v>
      </c>
      <c r="Z4930" s="85">
        <v>0</v>
      </c>
      <c r="AA4930" s="79">
        <f t="shared" si="4003"/>
        <v>0</v>
      </c>
    </row>
    <row r="4931" spans="1:27" s="87" customFormat="1" ht="19.899999999999999" customHeight="1">
      <c r="A4931" s="624"/>
      <c r="B4931" s="79"/>
      <c r="C4931" s="78"/>
      <c r="D4931" s="78"/>
      <c r="E4931" s="78"/>
      <c r="F4931" s="78"/>
      <c r="G4931" s="78">
        <v>3</v>
      </c>
      <c r="H4931" s="59">
        <v>7</v>
      </c>
      <c r="I4931" s="86">
        <v>125</v>
      </c>
      <c r="J4931" s="31">
        <f>H4931*I4931</f>
        <v>875</v>
      </c>
      <c r="K4931" s="90">
        <v>2</v>
      </c>
      <c r="L4931" s="85" t="s">
        <v>79</v>
      </c>
      <c r="M4931" s="95" t="s">
        <v>27</v>
      </c>
      <c r="N4931" s="90">
        <v>1</v>
      </c>
      <c r="O4931" s="85">
        <v>15</v>
      </c>
      <c r="P4931" s="85">
        <v>100</v>
      </c>
      <c r="Q4931" s="84">
        <v>5150</v>
      </c>
      <c r="R4931" s="84">
        <f>O4931*Q4931</f>
        <v>77250</v>
      </c>
      <c r="S4931" s="84">
        <v>34</v>
      </c>
      <c r="T4931" s="84">
        <v>93</v>
      </c>
      <c r="U4931" s="84">
        <f>R4931-R4931*T4931/100</f>
        <v>5407.5</v>
      </c>
      <c r="V4931" s="84">
        <f>J4931+U4931</f>
        <v>6282.5</v>
      </c>
      <c r="W4931" s="70">
        <f>V4931*P4931/100</f>
        <v>6282.5</v>
      </c>
      <c r="X4931" s="59">
        <v>0</v>
      </c>
      <c r="Y4931" s="92">
        <v>0</v>
      </c>
      <c r="Z4931" s="85">
        <v>0</v>
      </c>
      <c r="AA4931" s="79">
        <f t="shared" si="4003"/>
        <v>0</v>
      </c>
    </row>
    <row r="4932" spans="1:27" s="87" customFormat="1" ht="19.899999999999999" customHeight="1">
      <c r="A4932" s="624"/>
      <c r="B4932" s="627"/>
      <c r="C4932" s="313"/>
      <c r="D4932" s="78"/>
      <c r="E4932" s="78"/>
      <c r="F4932" s="78"/>
      <c r="G4932" s="78"/>
      <c r="H4932" s="84"/>
      <c r="I4932" s="82"/>
      <c r="J4932" s="274"/>
      <c r="K4932" s="90">
        <v>3</v>
      </c>
      <c r="L4932" s="85" t="s">
        <v>226</v>
      </c>
      <c r="M4932" s="705" t="s">
        <v>63</v>
      </c>
      <c r="N4932" s="90">
        <v>2</v>
      </c>
      <c r="O4932" s="85">
        <v>288</v>
      </c>
      <c r="P4932" s="85">
        <v>100</v>
      </c>
      <c r="Q4932" s="31">
        <v>6350</v>
      </c>
      <c r="R4932" s="109">
        <f>O4932*Q4932</f>
        <v>1828800</v>
      </c>
      <c r="S4932" s="84">
        <v>39</v>
      </c>
      <c r="T4932" s="84">
        <v>85</v>
      </c>
      <c r="U4932" s="109">
        <f>R4932-R4932*T4932/100</f>
        <v>274320</v>
      </c>
      <c r="V4932" s="109">
        <f>J4932+U4932</f>
        <v>274320</v>
      </c>
      <c r="W4932" s="31">
        <f>V4932*P4932/100</f>
        <v>274320</v>
      </c>
      <c r="X4932" s="59" t="s">
        <v>60</v>
      </c>
      <c r="Y4932" s="92">
        <v>0</v>
      </c>
      <c r="Z4932" s="85">
        <v>0</v>
      </c>
      <c r="AA4932" s="79">
        <f t="shared" si="4003"/>
        <v>0</v>
      </c>
    </row>
    <row r="4933" spans="1:27" s="87" customFormat="1" ht="19.899999999999999" customHeight="1">
      <c r="A4933" s="624"/>
      <c r="B4933" s="627"/>
      <c r="C4933" s="313"/>
      <c r="D4933" s="78"/>
      <c r="E4933" s="78"/>
      <c r="F4933" s="78"/>
      <c r="G4933" s="78"/>
      <c r="H4933" s="84"/>
      <c r="I4933" s="82"/>
      <c r="J4933" s="84"/>
      <c r="K4933" s="90">
        <v>4</v>
      </c>
      <c r="L4933" s="85" t="s">
        <v>226</v>
      </c>
      <c r="M4933" s="705" t="s">
        <v>67</v>
      </c>
      <c r="N4933" s="90">
        <v>2</v>
      </c>
      <c r="O4933" s="85">
        <v>35</v>
      </c>
      <c r="P4933" s="85">
        <v>100</v>
      </c>
      <c r="Q4933" s="31">
        <v>6350</v>
      </c>
      <c r="R4933" s="109">
        <f>O4933*Q4933</f>
        <v>222250</v>
      </c>
      <c r="S4933" s="84">
        <v>35</v>
      </c>
      <c r="T4933" s="84">
        <v>85</v>
      </c>
      <c r="U4933" s="109">
        <f>R4933-R4933*T4933/100</f>
        <v>33337.5</v>
      </c>
      <c r="V4933" s="109">
        <f>J4933+U4933</f>
        <v>33337.5</v>
      </c>
      <c r="W4933" s="31">
        <f>V4933*P4933/100</f>
        <v>33337.5</v>
      </c>
      <c r="X4933" s="59" t="s">
        <v>60</v>
      </c>
      <c r="Y4933" s="92">
        <v>0</v>
      </c>
      <c r="Z4933" s="85">
        <v>0</v>
      </c>
      <c r="AA4933" s="79">
        <f t="shared" si="4003"/>
        <v>0</v>
      </c>
    </row>
    <row r="4934" spans="1:27" s="87" customFormat="1" ht="19.899999999999999" customHeight="1">
      <c r="A4934" s="624"/>
      <c r="B4934" s="627"/>
      <c r="C4934" s="313"/>
      <c r="D4934" s="78"/>
      <c r="E4934" s="78"/>
      <c r="F4934" s="78"/>
      <c r="G4934" s="78"/>
      <c r="H4934" s="70"/>
      <c r="I4934" s="85"/>
      <c r="J4934" s="84"/>
      <c r="K4934" s="86"/>
      <c r="L4934" s="86"/>
      <c r="M4934" s="86"/>
      <c r="N4934" s="86">
        <v>3</v>
      </c>
      <c r="O4934" s="85">
        <v>25</v>
      </c>
      <c r="P4934" s="85">
        <v>100</v>
      </c>
      <c r="Q4934" s="31">
        <v>3650</v>
      </c>
      <c r="R4934" s="109">
        <f>O4934*Q4934</f>
        <v>91250</v>
      </c>
      <c r="S4934" s="84">
        <v>35</v>
      </c>
      <c r="T4934" s="84">
        <v>85</v>
      </c>
      <c r="U4934" s="109">
        <f>R4934-R4934*T4934/100</f>
        <v>13687.5</v>
      </c>
      <c r="V4934" s="30">
        <f>J4934+U4934</f>
        <v>13687.5</v>
      </c>
      <c r="W4934" s="30">
        <f>V4934*P4934/100</f>
        <v>13687.5</v>
      </c>
      <c r="X4934" s="59">
        <v>0</v>
      </c>
      <c r="Y4934" s="632">
        <f>J4931+W4934</f>
        <v>14562.5</v>
      </c>
      <c r="Z4934" s="85">
        <v>0.3</v>
      </c>
      <c r="AA4934" s="79">
        <f t="shared" si="4003"/>
        <v>43.6875</v>
      </c>
    </row>
    <row r="4935" spans="1:27" s="87" customFormat="1" ht="19.899999999999999" customHeight="1">
      <c r="A4935" s="624">
        <v>2767</v>
      </c>
      <c r="B4935" s="627" t="s">
        <v>24</v>
      </c>
      <c r="C4935" s="313">
        <v>48919</v>
      </c>
      <c r="D4935" s="78">
        <v>24</v>
      </c>
      <c r="E4935" s="78">
        <v>3</v>
      </c>
      <c r="F4935" s="78">
        <v>36</v>
      </c>
      <c r="G4935" s="78">
        <v>1</v>
      </c>
      <c r="H4935" s="84">
        <v>9936</v>
      </c>
      <c r="I4935" s="82">
        <v>100</v>
      </c>
      <c r="J4935" s="274">
        <f t="shared" ref="J4935:J4940" si="4014">H4935*I4935</f>
        <v>993600</v>
      </c>
      <c r="K4935" s="86"/>
      <c r="L4935" s="86"/>
      <c r="M4935" s="86"/>
      <c r="N4935" s="86"/>
      <c r="O4935" s="86"/>
      <c r="P4935" s="86">
        <v>100</v>
      </c>
      <c r="Q4935" s="30"/>
      <c r="R4935" s="30">
        <f t="shared" ref="R4935:R4943" si="4015">O4935*Q4935</f>
        <v>0</v>
      </c>
      <c r="S4935" s="30"/>
      <c r="T4935" s="30"/>
      <c r="U4935" s="30">
        <f t="shared" ref="U4935:U4943" si="4016">R4935-R4935*T4935/100</f>
        <v>0</v>
      </c>
      <c r="V4935" s="111">
        <f t="shared" ref="V4935:V4943" si="4017">J4935+U4935</f>
        <v>993600</v>
      </c>
      <c r="W4935" s="30">
        <f t="shared" ref="W4935:W4943" si="4018">V4935*P4935/100</f>
        <v>993600</v>
      </c>
      <c r="X4935" s="70" t="s">
        <v>61</v>
      </c>
      <c r="Y4935" s="31">
        <v>0</v>
      </c>
      <c r="Z4935" s="85">
        <v>0</v>
      </c>
      <c r="AA4935" s="79">
        <f t="shared" si="4003"/>
        <v>0</v>
      </c>
    </row>
    <row r="4936" spans="1:27" s="87" customFormat="1" ht="19.899999999999999" customHeight="1">
      <c r="A4936" s="624">
        <v>2768</v>
      </c>
      <c r="B4936" s="627" t="s">
        <v>24</v>
      </c>
      <c r="C4936" s="313">
        <v>48082</v>
      </c>
      <c r="D4936" s="78">
        <v>0</v>
      </c>
      <c r="E4936" s="78">
        <v>0</v>
      </c>
      <c r="F4936" s="78">
        <v>46</v>
      </c>
      <c r="G4936" s="78">
        <v>2</v>
      </c>
      <c r="H4936" s="84">
        <v>45</v>
      </c>
      <c r="I4936" s="82">
        <v>125</v>
      </c>
      <c r="J4936" s="274">
        <f t="shared" si="4014"/>
        <v>5625</v>
      </c>
      <c r="K4936" s="86"/>
      <c r="L4936" s="86"/>
      <c r="M4936" s="86"/>
      <c r="N4936" s="86"/>
      <c r="O4936" s="86"/>
      <c r="P4936" s="86">
        <v>100</v>
      </c>
      <c r="Q4936" s="30"/>
      <c r="R4936" s="30">
        <f t="shared" si="4015"/>
        <v>0</v>
      </c>
      <c r="S4936" s="30"/>
      <c r="T4936" s="30"/>
      <c r="U4936" s="30">
        <f t="shared" si="4016"/>
        <v>0</v>
      </c>
      <c r="V4936" s="111">
        <f t="shared" si="4017"/>
        <v>5625</v>
      </c>
      <c r="W4936" s="30">
        <f t="shared" si="4018"/>
        <v>5625</v>
      </c>
      <c r="X4936" s="70" t="s">
        <v>61</v>
      </c>
      <c r="Y4936" s="31">
        <v>0</v>
      </c>
      <c r="Z4936" s="85">
        <v>0</v>
      </c>
      <c r="AA4936" s="79">
        <f t="shared" si="4003"/>
        <v>0</v>
      </c>
    </row>
    <row r="4937" spans="1:27" s="87" customFormat="1" ht="19.899999999999999" customHeight="1">
      <c r="A4937" s="624">
        <v>2769</v>
      </c>
      <c r="B4937" s="626" t="s">
        <v>24</v>
      </c>
      <c r="C4937" s="78">
        <v>47643</v>
      </c>
      <c r="D4937" s="78">
        <v>0</v>
      </c>
      <c r="E4937" s="78">
        <v>0</v>
      </c>
      <c r="F4937" s="78">
        <v>32</v>
      </c>
      <c r="G4937" s="78">
        <v>2</v>
      </c>
      <c r="H4937" s="84">
        <v>32</v>
      </c>
      <c r="I4937" s="82">
        <v>125</v>
      </c>
      <c r="J4937" s="274">
        <f t="shared" si="4014"/>
        <v>4000</v>
      </c>
      <c r="K4937" s="86"/>
      <c r="L4937" s="86"/>
      <c r="M4937" s="86"/>
      <c r="N4937" s="86"/>
      <c r="O4937" s="86"/>
      <c r="P4937" s="86">
        <v>100</v>
      </c>
      <c r="Q4937" s="30"/>
      <c r="R4937" s="30">
        <f t="shared" si="4015"/>
        <v>0</v>
      </c>
      <c r="S4937" s="30"/>
      <c r="T4937" s="30"/>
      <c r="U4937" s="30">
        <f t="shared" si="4016"/>
        <v>0</v>
      </c>
      <c r="V4937" s="111">
        <f t="shared" si="4017"/>
        <v>4000</v>
      </c>
      <c r="W4937" s="30">
        <f t="shared" si="4018"/>
        <v>4000</v>
      </c>
      <c r="X4937" s="70" t="s">
        <v>61</v>
      </c>
      <c r="Y4937" s="31">
        <v>0</v>
      </c>
      <c r="Z4937" s="85">
        <v>0</v>
      </c>
      <c r="AA4937" s="79">
        <f t="shared" si="4003"/>
        <v>0</v>
      </c>
    </row>
    <row r="4938" spans="1:27" s="87" customFormat="1" ht="19.899999999999999" customHeight="1">
      <c r="A4938" s="624">
        <v>2770</v>
      </c>
      <c r="B4938" s="626" t="s">
        <v>24</v>
      </c>
      <c r="C4938" s="78">
        <v>47642</v>
      </c>
      <c r="D4938" s="78">
        <v>0</v>
      </c>
      <c r="E4938" s="78">
        <v>0</v>
      </c>
      <c r="F4938" s="78">
        <v>31</v>
      </c>
      <c r="G4938" s="78">
        <v>2</v>
      </c>
      <c r="H4938" s="84">
        <v>31</v>
      </c>
      <c r="I4938" s="82">
        <v>125</v>
      </c>
      <c r="J4938" s="274">
        <f t="shared" si="4014"/>
        <v>3875</v>
      </c>
      <c r="K4938" s="86"/>
      <c r="L4938" s="86"/>
      <c r="M4938" s="86"/>
      <c r="N4938" s="86"/>
      <c r="O4938" s="86"/>
      <c r="P4938" s="86">
        <v>100</v>
      </c>
      <c r="Q4938" s="30"/>
      <c r="R4938" s="30">
        <f t="shared" si="4015"/>
        <v>0</v>
      </c>
      <c r="S4938" s="30"/>
      <c r="T4938" s="30"/>
      <c r="U4938" s="30">
        <f t="shared" si="4016"/>
        <v>0</v>
      </c>
      <c r="V4938" s="111">
        <f t="shared" si="4017"/>
        <v>3875</v>
      </c>
      <c r="W4938" s="30">
        <f t="shared" si="4018"/>
        <v>3875</v>
      </c>
      <c r="X4938" s="70" t="s">
        <v>61</v>
      </c>
      <c r="Y4938" s="31">
        <v>0</v>
      </c>
      <c r="Z4938" s="85">
        <v>0</v>
      </c>
      <c r="AA4938" s="79">
        <f t="shared" si="4003"/>
        <v>0</v>
      </c>
    </row>
    <row r="4939" spans="1:27" s="87" customFormat="1" ht="19.899999999999999" customHeight="1">
      <c r="A4939" s="624">
        <v>2771</v>
      </c>
      <c r="B4939" s="626" t="s">
        <v>24</v>
      </c>
      <c r="C4939" s="78">
        <v>47641</v>
      </c>
      <c r="D4939" s="78">
        <v>0</v>
      </c>
      <c r="E4939" s="78">
        <v>0</v>
      </c>
      <c r="F4939" s="78">
        <v>28</v>
      </c>
      <c r="G4939" s="78">
        <v>2</v>
      </c>
      <c r="H4939" s="84">
        <v>28</v>
      </c>
      <c r="I4939" s="82">
        <v>125</v>
      </c>
      <c r="J4939" s="274">
        <f t="shared" si="4014"/>
        <v>3500</v>
      </c>
      <c r="K4939" s="86"/>
      <c r="L4939" s="86"/>
      <c r="M4939" s="86"/>
      <c r="N4939" s="86"/>
      <c r="O4939" s="86"/>
      <c r="P4939" s="86">
        <v>100</v>
      </c>
      <c r="Q4939" s="30"/>
      <c r="R4939" s="30">
        <f t="shared" si="4015"/>
        <v>0</v>
      </c>
      <c r="S4939" s="30"/>
      <c r="T4939" s="30"/>
      <c r="U4939" s="30">
        <f t="shared" si="4016"/>
        <v>0</v>
      </c>
      <c r="V4939" s="111">
        <f t="shared" si="4017"/>
        <v>3500</v>
      </c>
      <c r="W4939" s="30">
        <f t="shared" si="4018"/>
        <v>3500</v>
      </c>
      <c r="X4939" s="70" t="s">
        <v>61</v>
      </c>
      <c r="Y4939" s="31">
        <v>0</v>
      </c>
      <c r="Z4939" s="85">
        <v>0</v>
      </c>
      <c r="AA4939" s="79">
        <f t="shared" si="4003"/>
        <v>0</v>
      </c>
    </row>
    <row r="4940" spans="1:27" s="87" customFormat="1" ht="19.899999999999999" customHeight="1">
      <c r="A4940" s="624">
        <v>2772</v>
      </c>
      <c r="B4940" s="626" t="s">
        <v>24</v>
      </c>
      <c r="C4940" s="78">
        <v>47640</v>
      </c>
      <c r="D4940" s="78">
        <v>0</v>
      </c>
      <c r="E4940" s="78">
        <v>0</v>
      </c>
      <c r="F4940" s="78">
        <v>26</v>
      </c>
      <c r="G4940" s="78">
        <v>2</v>
      </c>
      <c r="H4940" s="84">
        <v>26</v>
      </c>
      <c r="I4940" s="82">
        <v>125</v>
      </c>
      <c r="J4940" s="274">
        <f t="shared" si="4014"/>
        <v>3250</v>
      </c>
      <c r="K4940" s="86"/>
      <c r="L4940" s="86"/>
      <c r="M4940" s="86"/>
      <c r="N4940" s="86"/>
      <c r="O4940" s="86"/>
      <c r="P4940" s="86">
        <v>100</v>
      </c>
      <c r="Q4940" s="30"/>
      <c r="R4940" s="30">
        <f t="shared" si="4015"/>
        <v>0</v>
      </c>
      <c r="S4940" s="30"/>
      <c r="T4940" s="30"/>
      <c r="U4940" s="30">
        <f t="shared" si="4016"/>
        <v>0</v>
      </c>
      <c r="V4940" s="111">
        <f t="shared" si="4017"/>
        <v>3250</v>
      </c>
      <c r="W4940" s="30">
        <f t="shared" si="4018"/>
        <v>3250</v>
      </c>
      <c r="X4940" s="70" t="s">
        <v>61</v>
      </c>
      <c r="Y4940" s="31">
        <v>0</v>
      </c>
      <c r="Z4940" s="85">
        <v>0</v>
      </c>
      <c r="AA4940" s="79">
        <f t="shared" si="4003"/>
        <v>0</v>
      </c>
    </row>
    <row r="4941" spans="1:27" s="87" customFormat="1" ht="19.899999999999999" customHeight="1">
      <c r="A4941" s="624">
        <v>2773</v>
      </c>
      <c r="B4941" s="626" t="s">
        <v>24</v>
      </c>
      <c r="C4941" s="78">
        <v>47639</v>
      </c>
      <c r="D4941" s="78">
        <v>0</v>
      </c>
      <c r="E4941" s="78">
        <v>0</v>
      </c>
      <c r="F4941" s="78">
        <v>47</v>
      </c>
      <c r="G4941" s="78">
        <v>0</v>
      </c>
      <c r="H4941" s="84">
        <v>47</v>
      </c>
      <c r="I4941" s="82">
        <v>125</v>
      </c>
      <c r="J4941" s="274">
        <f>H4941*I4941</f>
        <v>5875</v>
      </c>
      <c r="K4941" s="86"/>
      <c r="L4941" s="86"/>
      <c r="M4941" s="86"/>
      <c r="N4941" s="86"/>
      <c r="O4941" s="86"/>
      <c r="P4941" s="86">
        <v>100</v>
      </c>
      <c r="Q4941" s="30"/>
      <c r="R4941" s="30">
        <f t="shared" si="4015"/>
        <v>0</v>
      </c>
      <c r="S4941" s="30"/>
      <c r="T4941" s="30"/>
      <c r="U4941" s="30">
        <f t="shared" si="4016"/>
        <v>0</v>
      </c>
      <c r="V4941" s="111">
        <f t="shared" si="4017"/>
        <v>5875</v>
      </c>
      <c r="W4941" s="30">
        <f t="shared" si="4018"/>
        <v>5875</v>
      </c>
      <c r="X4941" s="70" t="s">
        <v>61</v>
      </c>
      <c r="Y4941" s="31">
        <v>0</v>
      </c>
      <c r="Z4941" s="85">
        <v>0</v>
      </c>
      <c r="AA4941" s="79">
        <f t="shared" si="4003"/>
        <v>0</v>
      </c>
    </row>
    <row r="4942" spans="1:27" s="87" customFormat="1" ht="19.899999999999999" customHeight="1">
      <c r="A4942" s="624">
        <v>2774</v>
      </c>
      <c r="B4942" s="626" t="s">
        <v>25</v>
      </c>
      <c r="C4942" s="78">
        <v>2003</v>
      </c>
      <c r="D4942" s="78">
        <v>33</v>
      </c>
      <c r="E4942" s="78">
        <v>2</v>
      </c>
      <c r="F4942" s="78">
        <v>15</v>
      </c>
      <c r="G4942" s="78">
        <v>1</v>
      </c>
      <c r="H4942" s="84">
        <v>13415</v>
      </c>
      <c r="I4942" s="82">
        <v>100</v>
      </c>
      <c r="J4942" s="274">
        <f t="shared" ref="J4942:J4943" si="4019">H4942*I4942</f>
        <v>1341500</v>
      </c>
      <c r="K4942" s="86"/>
      <c r="L4942" s="86"/>
      <c r="M4942" s="86"/>
      <c r="N4942" s="86"/>
      <c r="O4942" s="86"/>
      <c r="P4942" s="86">
        <v>100</v>
      </c>
      <c r="Q4942" s="30"/>
      <c r="R4942" s="30">
        <f t="shared" si="4015"/>
        <v>0</v>
      </c>
      <c r="S4942" s="30"/>
      <c r="T4942" s="30"/>
      <c r="U4942" s="30">
        <f t="shared" si="4016"/>
        <v>0</v>
      </c>
      <c r="V4942" s="111">
        <f t="shared" si="4017"/>
        <v>1341500</v>
      </c>
      <c r="W4942" s="30">
        <f t="shared" si="4018"/>
        <v>1341500</v>
      </c>
      <c r="X4942" s="70">
        <v>0</v>
      </c>
      <c r="Y4942" s="109">
        <f>J4942</f>
        <v>1341500</v>
      </c>
      <c r="Z4942" s="85">
        <v>0.01</v>
      </c>
      <c r="AA4942" s="79">
        <f t="shared" si="4003"/>
        <v>134.15</v>
      </c>
    </row>
    <row r="4943" spans="1:27" s="466" customFormat="1" ht="17.100000000000001" customHeight="1">
      <c r="A4943" s="628">
        <v>2775</v>
      </c>
      <c r="B4943" s="630" t="s">
        <v>25</v>
      </c>
      <c r="C4943" s="105">
        <v>3372</v>
      </c>
      <c r="D4943" s="105">
        <v>3</v>
      </c>
      <c r="E4943" s="105">
        <v>3</v>
      </c>
      <c r="F4943" s="105">
        <v>26</v>
      </c>
      <c r="G4943" s="105">
        <v>1</v>
      </c>
      <c r="H4943" s="106">
        <v>1526</v>
      </c>
      <c r="I4943" s="526">
        <v>150</v>
      </c>
      <c r="J4943" s="709">
        <f t="shared" si="4019"/>
        <v>228900</v>
      </c>
      <c r="K4943" s="293"/>
      <c r="L4943" s="293"/>
      <c r="M4943" s="293"/>
      <c r="N4943" s="293"/>
      <c r="O4943" s="293"/>
      <c r="P4943" s="293">
        <v>100</v>
      </c>
      <c r="Q4943" s="296"/>
      <c r="R4943" s="296">
        <f t="shared" si="4015"/>
        <v>0</v>
      </c>
      <c r="S4943" s="296"/>
      <c r="T4943" s="296"/>
      <c r="U4943" s="296">
        <f t="shared" si="4016"/>
        <v>0</v>
      </c>
      <c r="V4943" s="606">
        <f t="shared" si="4017"/>
        <v>228900</v>
      </c>
      <c r="W4943" s="296">
        <f t="shared" si="4018"/>
        <v>228900</v>
      </c>
      <c r="X4943" s="107">
        <v>0</v>
      </c>
      <c r="Y4943" s="294">
        <f>J4943</f>
        <v>228900</v>
      </c>
      <c r="Z4943" s="302">
        <v>0.01</v>
      </c>
      <c r="AA4943" s="305">
        <f t="shared" si="4003"/>
        <v>22.89</v>
      </c>
    </row>
    <row r="4944" spans="1:27" s="87" customFormat="1" ht="25.9" customHeight="1">
      <c r="A4944" s="624">
        <v>2776</v>
      </c>
      <c r="B4944" s="79" t="s">
        <v>24</v>
      </c>
      <c r="C4944" s="78">
        <v>48083</v>
      </c>
      <c r="D4944" s="78">
        <v>0</v>
      </c>
      <c r="E4944" s="78">
        <v>0</v>
      </c>
      <c r="F4944" s="78">
        <v>68</v>
      </c>
      <c r="G4944" s="78">
        <v>2</v>
      </c>
      <c r="H4944" s="59">
        <v>68</v>
      </c>
      <c r="I4944" s="86">
        <v>125</v>
      </c>
      <c r="J4944" s="30">
        <f>H4944*I4944</f>
        <v>8500</v>
      </c>
      <c r="K4944" s="90">
        <v>1</v>
      </c>
      <c r="L4944" s="85" t="s">
        <v>226</v>
      </c>
      <c r="M4944" s="705" t="s">
        <v>63</v>
      </c>
      <c r="N4944" s="90">
        <v>2</v>
      </c>
      <c r="O4944" s="85">
        <v>376</v>
      </c>
      <c r="P4944" s="85">
        <v>100</v>
      </c>
      <c r="Q4944" s="31">
        <v>6350</v>
      </c>
      <c r="R4944" s="109">
        <f>O4944*Q4944</f>
        <v>2387600</v>
      </c>
      <c r="S4944" s="84">
        <v>49</v>
      </c>
      <c r="T4944" s="84">
        <v>85</v>
      </c>
      <c r="U4944" s="109">
        <f>R4944-R4944*T4944/100</f>
        <v>358140</v>
      </c>
      <c r="V4944" s="109">
        <f>J4944+U4944</f>
        <v>366640</v>
      </c>
      <c r="W4944" s="31">
        <f>V4944*P4944/100</f>
        <v>366640</v>
      </c>
      <c r="X4944" s="59" t="s">
        <v>61</v>
      </c>
      <c r="Y4944" s="92">
        <v>0</v>
      </c>
      <c r="Z4944" s="85">
        <v>0</v>
      </c>
      <c r="AA4944" s="79">
        <f t="shared" si="4003"/>
        <v>0</v>
      </c>
    </row>
    <row r="4945" spans="1:27" s="87" customFormat="1" ht="25.9" customHeight="1">
      <c r="A4945" s="624"/>
      <c r="B4945" s="79"/>
      <c r="C4945" s="78"/>
      <c r="D4945" s="78"/>
      <c r="E4945" s="78"/>
      <c r="F4945" s="78"/>
      <c r="G4945" s="78">
        <v>3</v>
      </c>
      <c r="H4945" s="59">
        <v>7</v>
      </c>
      <c r="I4945" s="86">
        <v>125</v>
      </c>
      <c r="J4945" s="30">
        <f>H4945*I4945</f>
        <v>875</v>
      </c>
      <c r="K4945" s="90">
        <v>2</v>
      </c>
      <c r="L4945" s="85" t="s">
        <v>79</v>
      </c>
      <c r="M4945" s="95" t="s">
        <v>27</v>
      </c>
      <c r="N4945" s="90">
        <v>1</v>
      </c>
      <c r="O4945" s="85">
        <v>8</v>
      </c>
      <c r="P4945" s="85">
        <v>100</v>
      </c>
      <c r="Q4945" s="84">
        <v>5150</v>
      </c>
      <c r="R4945" s="84">
        <f>O4945*Q4945</f>
        <v>41200</v>
      </c>
      <c r="S4945" s="84">
        <v>49</v>
      </c>
      <c r="T4945" s="84">
        <v>93</v>
      </c>
      <c r="U4945" s="84">
        <f>R4945-R4945*T4945/100</f>
        <v>2884</v>
      </c>
      <c r="V4945" s="84">
        <f>J4945+U4945</f>
        <v>3759</v>
      </c>
      <c r="W4945" s="70">
        <f>V4945*P4945/100</f>
        <v>3759</v>
      </c>
      <c r="X4945" s="59">
        <v>0</v>
      </c>
      <c r="Y4945" s="92">
        <v>0</v>
      </c>
      <c r="Z4945" s="85">
        <v>0</v>
      </c>
      <c r="AA4945" s="79">
        <f t="shared" si="4003"/>
        <v>0</v>
      </c>
    </row>
    <row r="4946" spans="1:27" s="87" customFormat="1" ht="25.9" customHeight="1">
      <c r="A4946" s="624">
        <v>2777</v>
      </c>
      <c r="B4946" s="627" t="s">
        <v>24</v>
      </c>
      <c r="C4946" s="313">
        <v>48895</v>
      </c>
      <c r="D4946" s="78">
        <v>4</v>
      </c>
      <c r="E4946" s="78">
        <v>2</v>
      </c>
      <c r="F4946" s="78">
        <v>65</v>
      </c>
      <c r="G4946" s="78">
        <v>1</v>
      </c>
      <c r="H4946" s="84">
        <v>1865</v>
      </c>
      <c r="I4946" s="82">
        <v>125</v>
      </c>
      <c r="J4946" s="70">
        <f t="shared" ref="J4946" si="4020">H4946*I4946</f>
        <v>233125</v>
      </c>
      <c r="K4946" s="86"/>
      <c r="L4946" s="86"/>
      <c r="M4946" s="86"/>
      <c r="N4946" s="86"/>
      <c r="O4946" s="86"/>
      <c r="P4946" s="86">
        <v>100</v>
      </c>
      <c r="Q4946" s="30"/>
      <c r="R4946" s="30">
        <f t="shared" ref="R4946" si="4021">O4946*Q4946</f>
        <v>0</v>
      </c>
      <c r="S4946" s="30"/>
      <c r="T4946" s="30"/>
      <c r="U4946" s="30">
        <f t="shared" ref="U4946" si="4022">R4946-R4946*T4946/100</f>
        <v>0</v>
      </c>
      <c r="V4946" s="111">
        <f t="shared" ref="V4946" si="4023">J4946+U4946</f>
        <v>233125</v>
      </c>
      <c r="W4946" s="30">
        <f t="shared" ref="W4946" si="4024">V4946*P4946/100</f>
        <v>233125</v>
      </c>
      <c r="X4946" s="70" t="s">
        <v>61</v>
      </c>
      <c r="Y4946" s="31">
        <v>0</v>
      </c>
      <c r="Z4946" s="85">
        <v>0</v>
      </c>
      <c r="AA4946" s="79">
        <f t="shared" si="4003"/>
        <v>0</v>
      </c>
    </row>
    <row r="4947" spans="1:27" s="87" customFormat="1" ht="25.9" customHeight="1">
      <c r="A4947" s="624">
        <v>2778</v>
      </c>
      <c r="B4947" s="79" t="s">
        <v>24</v>
      </c>
      <c r="C4947" s="78">
        <v>67612</v>
      </c>
      <c r="D4947" s="78">
        <v>0</v>
      </c>
      <c r="E4947" s="78">
        <v>1</v>
      </c>
      <c r="F4947" s="78">
        <v>11</v>
      </c>
      <c r="G4947" s="78">
        <v>2</v>
      </c>
      <c r="H4947" s="59">
        <v>111</v>
      </c>
      <c r="I4947" s="86">
        <v>125</v>
      </c>
      <c r="J4947" s="31">
        <f>H4947*I4947</f>
        <v>13875</v>
      </c>
      <c r="K4947" s="90">
        <v>1</v>
      </c>
      <c r="L4947" s="85" t="s">
        <v>79</v>
      </c>
      <c r="M4947" s="95" t="s">
        <v>27</v>
      </c>
      <c r="N4947" s="90">
        <v>1</v>
      </c>
      <c r="O4947" s="85">
        <v>15</v>
      </c>
      <c r="P4947" s="85">
        <v>100</v>
      </c>
      <c r="Q4947" s="84">
        <v>5150</v>
      </c>
      <c r="R4947" s="84">
        <f>O4947*Q4947</f>
        <v>77250</v>
      </c>
      <c r="S4947" s="84">
        <v>23</v>
      </c>
      <c r="T4947" s="84">
        <v>93</v>
      </c>
      <c r="U4947" s="84">
        <f>R4947-R4947*T4947/100</f>
        <v>5407.5</v>
      </c>
      <c r="V4947" s="84">
        <f>J4947+U4947</f>
        <v>19282.5</v>
      </c>
      <c r="W4947" s="70">
        <f>V4947*P4947/100</f>
        <v>19282.5</v>
      </c>
      <c r="X4947" s="59" t="s">
        <v>61</v>
      </c>
      <c r="Y4947" s="92">
        <v>0</v>
      </c>
      <c r="Z4947" s="85">
        <v>0</v>
      </c>
      <c r="AA4947" s="79">
        <f t="shared" si="4003"/>
        <v>0</v>
      </c>
    </row>
    <row r="4948" spans="1:27" s="87" customFormat="1" ht="22.15" customHeight="1">
      <c r="A4948" s="624">
        <v>2779</v>
      </c>
      <c r="B4948" s="626" t="s">
        <v>25</v>
      </c>
      <c r="C4948" s="78">
        <v>11980</v>
      </c>
      <c r="D4948" s="78">
        <v>14</v>
      </c>
      <c r="E4948" s="78">
        <v>1</v>
      </c>
      <c r="F4948" s="78">
        <v>32</v>
      </c>
      <c r="G4948" s="78">
        <v>1</v>
      </c>
      <c r="H4948" s="84">
        <v>5732</v>
      </c>
      <c r="I4948" s="82">
        <v>150</v>
      </c>
      <c r="J4948" s="109">
        <f t="shared" ref="J4948:J4957" si="4025">H4948*I4948</f>
        <v>859800</v>
      </c>
      <c r="K4948" s="86"/>
      <c r="L4948" s="86"/>
      <c r="M4948" s="86"/>
      <c r="N4948" s="86"/>
      <c r="O4948" s="86"/>
      <c r="P4948" s="86">
        <v>100</v>
      </c>
      <c r="Q4948" s="30"/>
      <c r="R4948" s="30">
        <f t="shared" ref="R4948:R4957" si="4026">O4948*Q4948</f>
        <v>0</v>
      </c>
      <c r="S4948" s="30"/>
      <c r="T4948" s="30"/>
      <c r="U4948" s="30">
        <f t="shared" ref="U4948:U4957" si="4027">R4948-R4948*T4948/100</f>
        <v>0</v>
      </c>
      <c r="V4948" s="111">
        <f t="shared" ref="V4948:V4957" si="4028">J4948+U4948</f>
        <v>859800</v>
      </c>
      <c r="W4948" s="30">
        <f t="shared" ref="W4948:W4957" si="4029">V4948*P4948/100</f>
        <v>859800</v>
      </c>
      <c r="X4948" s="70">
        <v>0</v>
      </c>
      <c r="Y4948" s="109">
        <f t="shared" ref="Y4948:Y4953" si="4030">J4948</f>
        <v>859800</v>
      </c>
      <c r="Z4948" s="85">
        <v>0.01</v>
      </c>
      <c r="AA4948" s="79">
        <f t="shared" si="4003"/>
        <v>85.98</v>
      </c>
    </row>
    <row r="4949" spans="1:27" s="87" customFormat="1" ht="22.15" customHeight="1">
      <c r="A4949" s="624">
        <v>2780</v>
      </c>
      <c r="B4949" s="626" t="s">
        <v>25</v>
      </c>
      <c r="C4949" s="78">
        <v>3377</v>
      </c>
      <c r="D4949" s="78">
        <v>24</v>
      </c>
      <c r="E4949" s="78">
        <v>3</v>
      </c>
      <c r="F4949" s="78">
        <v>46</v>
      </c>
      <c r="G4949" s="78">
        <v>1</v>
      </c>
      <c r="H4949" s="84">
        <v>9946</v>
      </c>
      <c r="I4949" s="82">
        <v>150</v>
      </c>
      <c r="J4949" s="109">
        <f t="shared" si="4025"/>
        <v>1491900</v>
      </c>
      <c r="K4949" s="86"/>
      <c r="L4949" s="86"/>
      <c r="M4949" s="86"/>
      <c r="N4949" s="86"/>
      <c r="O4949" s="86"/>
      <c r="P4949" s="86">
        <v>100</v>
      </c>
      <c r="Q4949" s="30"/>
      <c r="R4949" s="30">
        <f t="shared" si="4026"/>
        <v>0</v>
      </c>
      <c r="S4949" s="30"/>
      <c r="T4949" s="30"/>
      <c r="U4949" s="30">
        <f t="shared" si="4027"/>
        <v>0</v>
      </c>
      <c r="V4949" s="111">
        <f t="shared" si="4028"/>
        <v>1491900</v>
      </c>
      <c r="W4949" s="30">
        <f t="shared" si="4029"/>
        <v>1491900</v>
      </c>
      <c r="X4949" s="70">
        <v>0</v>
      </c>
      <c r="Y4949" s="109">
        <f t="shared" si="4030"/>
        <v>1491900</v>
      </c>
      <c r="Z4949" s="85">
        <v>0.01</v>
      </c>
      <c r="AA4949" s="79">
        <f t="shared" si="4003"/>
        <v>149.19</v>
      </c>
    </row>
    <row r="4950" spans="1:27" s="87" customFormat="1" ht="22.15" customHeight="1">
      <c r="A4950" s="624">
        <v>2781</v>
      </c>
      <c r="B4950" s="626" t="s">
        <v>25</v>
      </c>
      <c r="C4950" s="78">
        <v>11981</v>
      </c>
      <c r="D4950" s="78">
        <v>4</v>
      </c>
      <c r="E4950" s="78">
        <v>0</v>
      </c>
      <c r="F4950" s="78">
        <v>7</v>
      </c>
      <c r="G4950" s="78">
        <v>1</v>
      </c>
      <c r="H4950" s="84">
        <v>1607</v>
      </c>
      <c r="I4950" s="82">
        <v>150</v>
      </c>
      <c r="J4950" s="109">
        <f t="shared" si="4025"/>
        <v>241050</v>
      </c>
      <c r="K4950" s="86"/>
      <c r="L4950" s="86"/>
      <c r="M4950" s="86"/>
      <c r="N4950" s="86"/>
      <c r="O4950" s="86"/>
      <c r="P4950" s="86">
        <v>100</v>
      </c>
      <c r="Q4950" s="30"/>
      <c r="R4950" s="30">
        <f t="shared" si="4026"/>
        <v>0</v>
      </c>
      <c r="S4950" s="30"/>
      <c r="T4950" s="30"/>
      <c r="U4950" s="30">
        <f t="shared" si="4027"/>
        <v>0</v>
      </c>
      <c r="V4950" s="111">
        <f t="shared" si="4028"/>
        <v>241050</v>
      </c>
      <c r="W4950" s="30">
        <f t="shared" si="4029"/>
        <v>241050</v>
      </c>
      <c r="X4950" s="70">
        <v>0</v>
      </c>
      <c r="Y4950" s="109">
        <f t="shared" si="4030"/>
        <v>241050</v>
      </c>
      <c r="Z4950" s="85">
        <v>0.01</v>
      </c>
      <c r="AA4950" s="79">
        <f t="shared" si="4003"/>
        <v>24.105</v>
      </c>
    </row>
    <row r="4951" spans="1:27" s="87" customFormat="1" ht="22.15" customHeight="1">
      <c r="A4951" s="624">
        <v>2782</v>
      </c>
      <c r="B4951" s="626" t="s">
        <v>25</v>
      </c>
      <c r="C4951" s="78">
        <v>7920</v>
      </c>
      <c r="D4951" s="78">
        <v>24</v>
      </c>
      <c r="E4951" s="78">
        <v>1</v>
      </c>
      <c r="F4951" s="78">
        <v>0</v>
      </c>
      <c r="G4951" s="78">
        <v>1</v>
      </c>
      <c r="H4951" s="84">
        <v>9700</v>
      </c>
      <c r="I4951" s="82">
        <v>150</v>
      </c>
      <c r="J4951" s="109">
        <f t="shared" si="4025"/>
        <v>1455000</v>
      </c>
      <c r="K4951" s="86"/>
      <c r="L4951" s="86"/>
      <c r="M4951" s="86"/>
      <c r="N4951" s="86"/>
      <c r="O4951" s="86"/>
      <c r="P4951" s="86">
        <v>100</v>
      </c>
      <c r="Q4951" s="30"/>
      <c r="R4951" s="30">
        <f t="shared" si="4026"/>
        <v>0</v>
      </c>
      <c r="S4951" s="30"/>
      <c r="T4951" s="30"/>
      <c r="U4951" s="30">
        <f t="shared" si="4027"/>
        <v>0</v>
      </c>
      <c r="V4951" s="111">
        <f t="shared" si="4028"/>
        <v>1455000</v>
      </c>
      <c r="W4951" s="30">
        <f t="shared" si="4029"/>
        <v>1455000</v>
      </c>
      <c r="X4951" s="70">
        <v>0</v>
      </c>
      <c r="Y4951" s="109">
        <f t="shared" si="4030"/>
        <v>1455000</v>
      </c>
      <c r="Z4951" s="85">
        <v>0.01</v>
      </c>
      <c r="AA4951" s="79">
        <f t="shared" si="4003"/>
        <v>145.5</v>
      </c>
    </row>
    <row r="4952" spans="1:27" s="87" customFormat="1" ht="22.15" customHeight="1">
      <c r="A4952" s="624">
        <v>2783</v>
      </c>
      <c r="B4952" s="626" t="s">
        <v>25</v>
      </c>
      <c r="C4952" s="78">
        <v>7926</v>
      </c>
      <c r="D4952" s="78">
        <v>21</v>
      </c>
      <c r="E4952" s="78">
        <v>2</v>
      </c>
      <c r="F4952" s="78">
        <v>46</v>
      </c>
      <c r="G4952" s="78">
        <v>1</v>
      </c>
      <c r="H4952" s="84">
        <v>8646</v>
      </c>
      <c r="I4952" s="82">
        <v>150</v>
      </c>
      <c r="J4952" s="109">
        <f t="shared" si="4025"/>
        <v>1296900</v>
      </c>
      <c r="K4952" s="86"/>
      <c r="L4952" s="86"/>
      <c r="M4952" s="86"/>
      <c r="N4952" s="86"/>
      <c r="O4952" s="86"/>
      <c r="P4952" s="86">
        <v>100</v>
      </c>
      <c r="Q4952" s="30"/>
      <c r="R4952" s="30">
        <f t="shared" si="4026"/>
        <v>0</v>
      </c>
      <c r="S4952" s="30"/>
      <c r="T4952" s="30"/>
      <c r="U4952" s="30">
        <f t="shared" si="4027"/>
        <v>0</v>
      </c>
      <c r="V4952" s="111">
        <f t="shared" si="4028"/>
        <v>1296900</v>
      </c>
      <c r="W4952" s="30">
        <f t="shared" si="4029"/>
        <v>1296900</v>
      </c>
      <c r="X4952" s="70">
        <v>0</v>
      </c>
      <c r="Y4952" s="109">
        <f t="shared" si="4030"/>
        <v>1296900</v>
      </c>
      <c r="Z4952" s="85">
        <v>0.01</v>
      </c>
      <c r="AA4952" s="79">
        <f t="shared" si="4003"/>
        <v>129.69</v>
      </c>
    </row>
    <row r="4953" spans="1:27" s="87" customFormat="1" ht="22.15" customHeight="1">
      <c r="A4953" s="624">
        <v>2784</v>
      </c>
      <c r="B4953" s="626" t="s">
        <v>25</v>
      </c>
      <c r="C4953" s="78">
        <v>5399</v>
      </c>
      <c r="D4953" s="78">
        <v>32</v>
      </c>
      <c r="E4953" s="78">
        <v>0</v>
      </c>
      <c r="F4953" s="78">
        <v>42</v>
      </c>
      <c r="G4953" s="78">
        <v>1</v>
      </c>
      <c r="H4953" s="84">
        <v>12842</v>
      </c>
      <c r="I4953" s="82">
        <v>150</v>
      </c>
      <c r="J4953" s="109">
        <f t="shared" si="4025"/>
        <v>1926300</v>
      </c>
      <c r="K4953" s="86"/>
      <c r="L4953" s="86"/>
      <c r="M4953" s="86"/>
      <c r="N4953" s="86"/>
      <c r="O4953" s="86"/>
      <c r="P4953" s="86">
        <v>100</v>
      </c>
      <c r="Q4953" s="30"/>
      <c r="R4953" s="30">
        <f t="shared" si="4026"/>
        <v>0</v>
      </c>
      <c r="S4953" s="30"/>
      <c r="T4953" s="30"/>
      <c r="U4953" s="30">
        <f t="shared" si="4027"/>
        <v>0</v>
      </c>
      <c r="V4953" s="111">
        <f t="shared" si="4028"/>
        <v>1926300</v>
      </c>
      <c r="W4953" s="30">
        <f t="shared" si="4029"/>
        <v>1926300</v>
      </c>
      <c r="X4953" s="70">
        <v>0</v>
      </c>
      <c r="Y4953" s="109">
        <f t="shared" si="4030"/>
        <v>1926300</v>
      </c>
      <c r="Z4953" s="85">
        <v>0.01</v>
      </c>
      <c r="AA4953" s="79">
        <f t="shared" si="4003"/>
        <v>192.63</v>
      </c>
    </row>
    <row r="4954" spans="1:27" s="87" customFormat="1" ht="22.15" customHeight="1">
      <c r="A4954" s="624">
        <v>2785</v>
      </c>
      <c r="B4954" s="626" t="s">
        <v>24</v>
      </c>
      <c r="C4954" s="78">
        <v>48928</v>
      </c>
      <c r="D4954" s="78">
        <v>20</v>
      </c>
      <c r="E4954" s="78">
        <v>0</v>
      </c>
      <c r="F4954" s="78">
        <v>25</v>
      </c>
      <c r="G4954" s="78">
        <v>1</v>
      </c>
      <c r="H4954" s="84">
        <v>8025</v>
      </c>
      <c r="I4954" s="82">
        <v>100</v>
      </c>
      <c r="J4954" s="109">
        <f t="shared" si="4025"/>
        <v>802500</v>
      </c>
      <c r="K4954" s="86"/>
      <c r="L4954" s="86"/>
      <c r="M4954" s="86"/>
      <c r="N4954" s="86"/>
      <c r="O4954" s="86"/>
      <c r="P4954" s="86">
        <v>100</v>
      </c>
      <c r="Q4954" s="30"/>
      <c r="R4954" s="30">
        <f t="shared" si="4026"/>
        <v>0</v>
      </c>
      <c r="S4954" s="30"/>
      <c r="T4954" s="30"/>
      <c r="U4954" s="30">
        <f t="shared" si="4027"/>
        <v>0</v>
      </c>
      <c r="V4954" s="111">
        <f t="shared" si="4028"/>
        <v>802500</v>
      </c>
      <c r="W4954" s="30">
        <f t="shared" si="4029"/>
        <v>802500</v>
      </c>
      <c r="X4954" s="70" t="s">
        <v>61</v>
      </c>
      <c r="Y4954" s="109">
        <v>0</v>
      </c>
      <c r="Z4954" s="85">
        <v>0</v>
      </c>
      <c r="AA4954" s="79">
        <f t="shared" si="4003"/>
        <v>0</v>
      </c>
    </row>
    <row r="4955" spans="1:27" s="87" customFormat="1" ht="25.9" customHeight="1">
      <c r="A4955" s="624">
        <v>2786</v>
      </c>
      <c r="B4955" s="626" t="s">
        <v>24</v>
      </c>
      <c r="C4955" s="78">
        <v>72753</v>
      </c>
      <c r="D4955" s="78">
        <v>9</v>
      </c>
      <c r="E4955" s="78">
        <v>1</v>
      </c>
      <c r="F4955" s="78">
        <v>12</v>
      </c>
      <c r="G4955" s="78">
        <v>1</v>
      </c>
      <c r="H4955" s="84">
        <v>3712</v>
      </c>
      <c r="I4955" s="82">
        <v>125</v>
      </c>
      <c r="J4955" s="274">
        <f t="shared" si="4025"/>
        <v>464000</v>
      </c>
      <c r="K4955" s="86"/>
      <c r="L4955" s="86"/>
      <c r="M4955" s="86"/>
      <c r="N4955" s="86"/>
      <c r="O4955" s="86"/>
      <c r="P4955" s="86">
        <v>100</v>
      </c>
      <c r="Q4955" s="30"/>
      <c r="R4955" s="30">
        <f t="shared" si="4026"/>
        <v>0</v>
      </c>
      <c r="S4955" s="30"/>
      <c r="T4955" s="30"/>
      <c r="U4955" s="30">
        <f t="shared" si="4027"/>
        <v>0</v>
      </c>
      <c r="V4955" s="111">
        <f t="shared" si="4028"/>
        <v>464000</v>
      </c>
      <c r="W4955" s="30">
        <f t="shared" si="4029"/>
        <v>464000</v>
      </c>
      <c r="X4955" s="70" t="s">
        <v>61</v>
      </c>
      <c r="Y4955" s="31">
        <v>0</v>
      </c>
      <c r="Z4955" s="85">
        <v>0</v>
      </c>
      <c r="AA4955" s="79">
        <f t="shared" si="4003"/>
        <v>0</v>
      </c>
    </row>
    <row r="4956" spans="1:27" s="87" customFormat="1" ht="25.9" customHeight="1">
      <c r="A4956" s="624">
        <v>2787</v>
      </c>
      <c r="B4956" s="626" t="s">
        <v>24</v>
      </c>
      <c r="C4956" s="78">
        <v>69559</v>
      </c>
      <c r="D4956" s="78">
        <v>1</v>
      </c>
      <c r="E4956" s="78">
        <v>0</v>
      </c>
      <c r="F4956" s="78">
        <v>0</v>
      </c>
      <c r="G4956" s="78">
        <v>1</v>
      </c>
      <c r="H4956" s="84">
        <v>400</v>
      </c>
      <c r="I4956" s="82">
        <v>150</v>
      </c>
      <c r="J4956" s="274">
        <f t="shared" si="4025"/>
        <v>60000</v>
      </c>
      <c r="K4956" s="86"/>
      <c r="L4956" s="86"/>
      <c r="M4956" s="86"/>
      <c r="N4956" s="86"/>
      <c r="O4956" s="86"/>
      <c r="P4956" s="86">
        <v>100</v>
      </c>
      <c r="Q4956" s="30"/>
      <c r="R4956" s="30">
        <f t="shared" si="4026"/>
        <v>0</v>
      </c>
      <c r="S4956" s="30"/>
      <c r="T4956" s="30"/>
      <c r="U4956" s="30">
        <f t="shared" si="4027"/>
        <v>0</v>
      </c>
      <c r="V4956" s="111">
        <f t="shared" si="4028"/>
        <v>60000</v>
      </c>
      <c r="W4956" s="30">
        <f t="shared" si="4029"/>
        <v>60000</v>
      </c>
      <c r="X4956" s="70" t="s">
        <v>61</v>
      </c>
      <c r="Y4956" s="31">
        <v>0</v>
      </c>
      <c r="Z4956" s="85">
        <v>0</v>
      </c>
      <c r="AA4956" s="79">
        <f t="shared" si="4003"/>
        <v>0</v>
      </c>
    </row>
    <row r="4957" spans="1:27" s="87" customFormat="1" ht="25.9" customHeight="1">
      <c r="A4957" s="624">
        <v>2788</v>
      </c>
      <c r="B4957" s="626" t="s">
        <v>24</v>
      </c>
      <c r="C4957" s="78">
        <v>69558</v>
      </c>
      <c r="D4957" s="78">
        <v>1</v>
      </c>
      <c r="E4957" s="78">
        <v>0</v>
      </c>
      <c r="F4957" s="78">
        <v>0</v>
      </c>
      <c r="G4957" s="78">
        <v>1</v>
      </c>
      <c r="H4957" s="84">
        <v>400</v>
      </c>
      <c r="I4957" s="82">
        <v>150</v>
      </c>
      <c r="J4957" s="274">
        <f t="shared" si="4025"/>
        <v>60000</v>
      </c>
      <c r="K4957" s="86"/>
      <c r="L4957" s="86"/>
      <c r="M4957" s="86"/>
      <c r="N4957" s="86"/>
      <c r="O4957" s="86"/>
      <c r="P4957" s="86">
        <v>100</v>
      </c>
      <c r="Q4957" s="30"/>
      <c r="R4957" s="30">
        <f t="shared" si="4026"/>
        <v>0</v>
      </c>
      <c r="S4957" s="30"/>
      <c r="T4957" s="30"/>
      <c r="U4957" s="30">
        <f t="shared" si="4027"/>
        <v>0</v>
      </c>
      <c r="V4957" s="111">
        <f t="shared" si="4028"/>
        <v>60000</v>
      </c>
      <c r="W4957" s="30">
        <f t="shared" si="4029"/>
        <v>60000</v>
      </c>
      <c r="X4957" s="70" t="s">
        <v>61</v>
      </c>
      <c r="Y4957" s="31">
        <v>0</v>
      </c>
      <c r="Z4957" s="85">
        <v>0</v>
      </c>
      <c r="AA4957" s="79">
        <f t="shared" si="4003"/>
        <v>0</v>
      </c>
    </row>
    <row r="4958" spans="1:27" s="87" customFormat="1" ht="22.15" customHeight="1">
      <c r="A4958" s="624">
        <v>2789</v>
      </c>
      <c r="B4958" s="79" t="s">
        <v>24</v>
      </c>
      <c r="C4958" s="78">
        <v>48055</v>
      </c>
      <c r="D4958" s="78">
        <v>0</v>
      </c>
      <c r="E4958" s="78">
        <v>1</v>
      </c>
      <c r="F4958" s="78">
        <v>57</v>
      </c>
      <c r="G4958" s="78">
        <v>2</v>
      </c>
      <c r="H4958" s="59">
        <v>157</v>
      </c>
      <c r="I4958" s="86">
        <v>125</v>
      </c>
      <c r="J4958" s="31">
        <f>H4958*I4958</f>
        <v>19625</v>
      </c>
      <c r="K4958" s="90">
        <v>1</v>
      </c>
      <c r="L4958" s="85" t="s">
        <v>226</v>
      </c>
      <c r="M4958" s="705" t="s">
        <v>67</v>
      </c>
      <c r="N4958" s="90">
        <v>2</v>
      </c>
      <c r="O4958" s="85">
        <v>114</v>
      </c>
      <c r="P4958" s="85">
        <v>100</v>
      </c>
      <c r="Q4958" s="31">
        <v>6350</v>
      </c>
      <c r="R4958" s="109">
        <f>O4958*Q4958</f>
        <v>723900</v>
      </c>
      <c r="S4958" s="84">
        <v>9</v>
      </c>
      <c r="T4958" s="84">
        <v>9</v>
      </c>
      <c r="U4958" s="109">
        <f>R4958-R4958*T4958/100</f>
        <v>658749</v>
      </c>
      <c r="V4958" s="109">
        <f>J4958+U4958</f>
        <v>678374</v>
      </c>
      <c r="W4958" s="31">
        <f>V4958*P4958/100</f>
        <v>678374</v>
      </c>
      <c r="X4958" s="59" t="s">
        <v>61</v>
      </c>
      <c r="Y4958" s="92">
        <v>0</v>
      </c>
      <c r="Z4958" s="85">
        <v>0</v>
      </c>
      <c r="AA4958" s="79">
        <f t="shared" si="4003"/>
        <v>0</v>
      </c>
    </row>
    <row r="4959" spans="1:27" s="87" customFormat="1" ht="22.15" customHeight="1">
      <c r="A4959" s="624"/>
      <c r="B4959" s="627"/>
      <c r="C4959" s="313"/>
      <c r="D4959" s="78"/>
      <c r="E4959" s="78"/>
      <c r="F4959" s="78"/>
      <c r="G4959" s="78"/>
      <c r="H4959" s="84"/>
      <c r="I4959" s="82"/>
      <c r="J4959" s="274"/>
      <c r="K4959" s="86"/>
      <c r="L4959" s="86"/>
      <c r="M4959" s="86"/>
      <c r="N4959" s="86"/>
      <c r="O4959" s="86"/>
      <c r="P4959" s="86"/>
      <c r="Q4959" s="30"/>
      <c r="R4959" s="30"/>
      <c r="S4959" s="30"/>
      <c r="T4959" s="30"/>
      <c r="U4959" s="30"/>
      <c r="V4959" s="111"/>
      <c r="W4959" s="30"/>
      <c r="X4959" s="70"/>
      <c r="Y4959" s="31"/>
      <c r="Z4959" s="85"/>
      <c r="AA4959" s="79"/>
    </row>
    <row r="4960" spans="1:27" s="87" customFormat="1" ht="22.15" customHeight="1">
      <c r="A4960" s="624">
        <v>2790</v>
      </c>
      <c r="B4960" s="79" t="s">
        <v>24</v>
      </c>
      <c r="C4960" s="78">
        <v>47625</v>
      </c>
      <c r="D4960" s="78">
        <v>0</v>
      </c>
      <c r="E4960" s="78">
        <v>3</v>
      </c>
      <c r="F4960" s="78">
        <v>35</v>
      </c>
      <c r="G4960" s="78">
        <v>2</v>
      </c>
      <c r="H4960" s="59">
        <v>335</v>
      </c>
      <c r="I4960" s="86">
        <v>100</v>
      </c>
      <c r="J4960" s="31">
        <f>H4960*I4960</f>
        <v>33500</v>
      </c>
      <c r="K4960" s="90">
        <v>1</v>
      </c>
      <c r="L4960" s="85" t="s">
        <v>226</v>
      </c>
      <c r="M4960" s="705" t="s">
        <v>67</v>
      </c>
      <c r="N4960" s="90">
        <v>2</v>
      </c>
      <c r="O4960" s="85">
        <v>120</v>
      </c>
      <c r="P4960" s="85">
        <v>100</v>
      </c>
      <c r="Q4960" s="31">
        <v>6350</v>
      </c>
      <c r="R4960" s="109">
        <f t="shared" ref="R4960:R4969" si="4031">O4960*Q4960</f>
        <v>762000</v>
      </c>
      <c r="S4960" s="84">
        <v>27</v>
      </c>
      <c r="T4960" s="84">
        <v>44</v>
      </c>
      <c r="U4960" s="109">
        <f t="shared" ref="U4960:U4969" si="4032">R4960-R4960*T4960/100</f>
        <v>426720</v>
      </c>
      <c r="V4960" s="109">
        <f t="shared" ref="V4960:V4969" si="4033">J4960+U4960</f>
        <v>460220</v>
      </c>
      <c r="W4960" s="31">
        <f t="shared" ref="W4960:W4969" si="4034">V4960*P4960/100</f>
        <v>460220</v>
      </c>
      <c r="X4960" s="59" t="s">
        <v>61</v>
      </c>
      <c r="Y4960" s="92">
        <v>0</v>
      </c>
      <c r="Z4960" s="85">
        <v>0</v>
      </c>
      <c r="AA4960" s="79">
        <f t="shared" ref="AA4960:AA5023" si="4035">Y4960*Z4960/100</f>
        <v>0</v>
      </c>
    </row>
    <row r="4961" spans="1:27" s="87" customFormat="1" ht="22.15" customHeight="1">
      <c r="A4961" s="624"/>
      <c r="B4961" s="627"/>
      <c r="C4961" s="313"/>
      <c r="D4961" s="78"/>
      <c r="E4961" s="78"/>
      <c r="F4961" s="78"/>
      <c r="G4961" s="78"/>
      <c r="H4961" s="84"/>
      <c r="I4961" s="82"/>
      <c r="J4961" s="84"/>
      <c r="K4961" s="90">
        <v>2</v>
      </c>
      <c r="L4961" s="85" t="s">
        <v>226</v>
      </c>
      <c r="M4961" s="705" t="s">
        <v>67</v>
      </c>
      <c r="N4961" s="90">
        <v>2</v>
      </c>
      <c r="O4961" s="85">
        <v>96</v>
      </c>
      <c r="P4961" s="85">
        <v>100</v>
      </c>
      <c r="Q4961" s="31">
        <v>6350</v>
      </c>
      <c r="R4961" s="109">
        <f t="shared" si="4031"/>
        <v>609600</v>
      </c>
      <c r="S4961" s="84">
        <v>13</v>
      </c>
      <c r="T4961" s="84">
        <v>16</v>
      </c>
      <c r="U4961" s="109">
        <f t="shared" si="4032"/>
        <v>512064</v>
      </c>
      <c r="V4961" s="109">
        <f t="shared" si="4033"/>
        <v>512064</v>
      </c>
      <c r="W4961" s="31">
        <f t="shared" si="4034"/>
        <v>512064</v>
      </c>
      <c r="X4961" s="59" t="s">
        <v>60</v>
      </c>
      <c r="Y4961" s="92">
        <v>0</v>
      </c>
      <c r="Z4961" s="85">
        <v>0</v>
      </c>
      <c r="AA4961" s="79">
        <f t="shared" si="4035"/>
        <v>0</v>
      </c>
    </row>
    <row r="4962" spans="1:27" s="87" customFormat="1" ht="22.15" customHeight="1">
      <c r="A4962" s="624"/>
      <c r="B4962" s="79"/>
      <c r="C4962" s="78"/>
      <c r="D4962" s="78"/>
      <c r="E4962" s="78"/>
      <c r="F4962" s="78"/>
      <c r="G4962" s="78"/>
      <c r="H4962" s="59"/>
      <c r="I4962" s="86"/>
      <c r="J4962" s="31"/>
      <c r="K4962" s="90">
        <v>3</v>
      </c>
      <c r="L4962" s="85" t="s">
        <v>226</v>
      </c>
      <c r="M4962" s="705" t="s">
        <v>67</v>
      </c>
      <c r="N4962" s="90">
        <v>2</v>
      </c>
      <c r="O4962" s="85">
        <v>108</v>
      </c>
      <c r="P4962" s="85">
        <v>100</v>
      </c>
      <c r="Q4962" s="31">
        <v>6350</v>
      </c>
      <c r="R4962" s="109">
        <f t="shared" si="4031"/>
        <v>685800</v>
      </c>
      <c r="S4962" s="84">
        <v>9</v>
      </c>
      <c r="T4962" s="84">
        <v>9</v>
      </c>
      <c r="U4962" s="109">
        <f t="shared" si="4032"/>
        <v>624078</v>
      </c>
      <c r="V4962" s="109">
        <f t="shared" si="4033"/>
        <v>624078</v>
      </c>
      <c r="W4962" s="31">
        <f t="shared" si="4034"/>
        <v>624078</v>
      </c>
      <c r="X4962" s="59" t="s">
        <v>60</v>
      </c>
      <c r="Y4962" s="92">
        <v>0</v>
      </c>
      <c r="Z4962" s="85">
        <v>0</v>
      </c>
      <c r="AA4962" s="79">
        <f t="shared" si="4035"/>
        <v>0</v>
      </c>
    </row>
    <row r="4963" spans="1:27" s="87" customFormat="1" ht="22.15" customHeight="1">
      <c r="A4963" s="624"/>
      <c r="B4963" s="627"/>
      <c r="C4963" s="313"/>
      <c r="D4963" s="78"/>
      <c r="E4963" s="78"/>
      <c r="F4963" s="78"/>
      <c r="G4963" s="78"/>
      <c r="H4963" s="84"/>
      <c r="I4963" s="82"/>
      <c r="J4963" s="109"/>
      <c r="K4963" s="110">
        <v>4</v>
      </c>
      <c r="L4963" s="85" t="s">
        <v>79</v>
      </c>
      <c r="M4963" s="95" t="s">
        <v>27</v>
      </c>
      <c r="N4963" s="90">
        <v>1</v>
      </c>
      <c r="O4963" s="85">
        <v>10</v>
      </c>
      <c r="P4963" s="85">
        <v>100</v>
      </c>
      <c r="Q4963" s="84">
        <v>5150</v>
      </c>
      <c r="R4963" s="84">
        <f t="shared" si="4031"/>
        <v>51500</v>
      </c>
      <c r="S4963" s="84">
        <v>19</v>
      </c>
      <c r="T4963" s="84">
        <v>93</v>
      </c>
      <c r="U4963" s="84">
        <f t="shared" si="4032"/>
        <v>3605</v>
      </c>
      <c r="V4963" s="84">
        <f t="shared" si="4033"/>
        <v>3605</v>
      </c>
      <c r="W4963" s="70">
        <f t="shared" si="4034"/>
        <v>3605</v>
      </c>
      <c r="X4963" s="59">
        <v>0</v>
      </c>
      <c r="Y4963" s="92">
        <v>0</v>
      </c>
      <c r="Z4963" s="85">
        <v>0</v>
      </c>
      <c r="AA4963" s="79">
        <f t="shared" si="4035"/>
        <v>0</v>
      </c>
    </row>
    <row r="4964" spans="1:27" s="87" customFormat="1" ht="22.15" customHeight="1">
      <c r="A4964" s="624"/>
      <c r="B4964" s="627"/>
      <c r="C4964" s="313"/>
      <c r="D4964" s="78"/>
      <c r="E4964" s="78"/>
      <c r="F4964" s="78"/>
      <c r="G4964" s="78"/>
      <c r="H4964" s="70"/>
      <c r="I4964" s="85"/>
      <c r="J4964" s="84"/>
      <c r="K4964" s="110">
        <v>5</v>
      </c>
      <c r="L4964" s="85" t="s">
        <v>79</v>
      </c>
      <c r="M4964" s="95" t="s">
        <v>27</v>
      </c>
      <c r="N4964" s="90">
        <v>1</v>
      </c>
      <c r="O4964" s="85">
        <v>10</v>
      </c>
      <c r="P4964" s="85">
        <v>100</v>
      </c>
      <c r="Q4964" s="84">
        <v>5150</v>
      </c>
      <c r="R4964" s="84">
        <f t="shared" si="4031"/>
        <v>51500</v>
      </c>
      <c r="S4964" s="84">
        <v>13</v>
      </c>
      <c r="T4964" s="84">
        <v>55</v>
      </c>
      <c r="U4964" s="84">
        <f t="shared" si="4032"/>
        <v>23175</v>
      </c>
      <c r="V4964" s="84">
        <f t="shared" si="4033"/>
        <v>23175</v>
      </c>
      <c r="W4964" s="70">
        <f t="shared" si="4034"/>
        <v>23175</v>
      </c>
      <c r="X4964" s="59">
        <v>0</v>
      </c>
      <c r="Y4964" s="92">
        <v>0</v>
      </c>
      <c r="Z4964" s="85">
        <v>0</v>
      </c>
      <c r="AA4964" s="79">
        <f t="shared" si="4035"/>
        <v>0</v>
      </c>
    </row>
    <row r="4965" spans="1:27" s="87" customFormat="1" ht="22.15" customHeight="1">
      <c r="A4965" s="624"/>
      <c r="B4965" s="627"/>
      <c r="C4965" s="313"/>
      <c r="D4965" s="78"/>
      <c r="E4965" s="78"/>
      <c r="F4965" s="78"/>
      <c r="G4965" s="78"/>
      <c r="H4965" s="70"/>
      <c r="I4965" s="85"/>
      <c r="J4965" s="84"/>
      <c r="K4965" s="110">
        <v>6</v>
      </c>
      <c r="L4965" s="85" t="s">
        <v>226</v>
      </c>
      <c r="M4965" s="705" t="s">
        <v>67</v>
      </c>
      <c r="N4965" s="90">
        <v>2</v>
      </c>
      <c r="O4965" s="85">
        <v>96</v>
      </c>
      <c r="P4965" s="85">
        <v>100</v>
      </c>
      <c r="Q4965" s="31">
        <v>6350</v>
      </c>
      <c r="R4965" s="109">
        <f t="shared" si="4031"/>
        <v>609600</v>
      </c>
      <c r="S4965" s="84">
        <v>3</v>
      </c>
      <c r="T4965" s="84">
        <v>3</v>
      </c>
      <c r="U4965" s="109">
        <f t="shared" si="4032"/>
        <v>591312</v>
      </c>
      <c r="V4965" s="109">
        <f t="shared" si="4033"/>
        <v>591312</v>
      </c>
      <c r="W4965" s="31">
        <f t="shared" si="4034"/>
        <v>591312</v>
      </c>
      <c r="X4965" s="59" t="s">
        <v>60</v>
      </c>
      <c r="Y4965" s="92">
        <v>0</v>
      </c>
      <c r="Z4965" s="85">
        <v>0</v>
      </c>
      <c r="AA4965" s="79">
        <f t="shared" si="4035"/>
        <v>0</v>
      </c>
    </row>
    <row r="4966" spans="1:27" s="87" customFormat="1" ht="22.15" customHeight="1">
      <c r="A4966" s="624">
        <v>2791</v>
      </c>
      <c r="B4966" s="627" t="s">
        <v>24</v>
      </c>
      <c r="C4966" s="313">
        <v>71036</v>
      </c>
      <c r="D4966" s="78">
        <v>3</v>
      </c>
      <c r="E4966" s="78">
        <v>0</v>
      </c>
      <c r="F4966" s="78">
        <v>22</v>
      </c>
      <c r="G4966" s="78">
        <v>1</v>
      </c>
      <c r="H4966" s="84">
        <v>1222</v>
      </c>
      <c r="I4966" s="82">
        <v>125</v>
      </c>
      <c r="J4966" s="274">
        <f t="shared" ref="J4966:J4968" si="4036">H4966*I4966</f>
        <v>152750</v>
      </c>
      <c r="K4966" s="86"/>
      <c r="L4966" s="86"/>
      <c r="M4966" s="86"/>
      <c r="N4966" s="86"/>
      <c r="O4966" s="86"/>
      <c r="P4966" s="86">
        <v>100</v>
      </c>
      <c r="Q4966" s="30"/>
      <c r="R4966" s="30">
        <f t="shared" si="4031"/>
        <v>0</v>
      </c>
      <c r="S4966" s="30"/>
      <c r="T4966" s="30"/>
      <c r="U4966" s="30">
        <f t="shared" si="4032"/>
        <v>0</v>
      </c>
      <c r="V4966" s="111">
        <f t="shared" si="4033"/>
        <v>152750</v>
      </c>
      <c r="W4966" s="30">
        <f t="shared" si="4034"/>
        <v>152750</v>
      </c>
      <c r="X4966" s="70" t="s">
        <v>61</v>
      </c>
      <c r="Y4966" s="31">
        <v>0</v>
      </c>
      <c r="Z4966" s="85">
        <v>0</v>
      </c>
      <c r="AA4966" s="79">
        <f t="shared" si="4035"/>
        <v>0</v>
      </c>
    </row>
    <row r="4967" spans="1:27" s="87" customFormat="1" ht="22.15" customHeight="1">
      <c r="A4967" s="624">
        <v>2792</v>
      </c>
      <c r="B4967" s="627" t="s">
        <v>24</v>
      </c>
      <c r="C4967" s="313">
        <v>69158</v>
      </c>
      <c r="D4967" s="78">
        <v>10</v>
      </c>
      <c r="E4967" s="78">
        <v>2</v>
      </c>
      <c r="F4967" s="78">
        <v>67</v>
      </c>
      <c r="G4967" s="78">
        <v>1</v>
      </c>
      <c r="H4967" s="84">
        <v>4267</v>
      </c>
      <c r="I4967" s="82">
        <v>125</v>
      </c>
      <c r="J4967" s="274">
        <f t="shared" si="4036"/>
        <v>533375</v>
      </c>
      <c r="K4967" s="86"/>
      <c r="L4967" s="86"/>
      <c r="M4967" s="86"/>
      <c r="N4967" s="86"/>
      <c r="O4967" s="86"/>
      <c r="P4967" s="86">
        <v>100</v>
      </c>
      <c r="Q4967" s="30"/>
      <c r="R4967" s="30">
        <f t="shared" si="4031"/>
        <v>0</v>
      </c>
      <c r="S4967" s="30"/>
      <c r="T4967" s="30"/>
      <c r="U4967" s="30">
        <f t="shared" si="4032"/>
        <v>0</v>
      </c>
      <c r="V4967" s="111">
        <f t="shared" si="4033"/>
        <v>533375</v>
      </c>
      <c r="W4967" s="30">
        <f t="shared" si="4034"/>
        <v>533375</v>
      </c>
      <c r="X4967" s="70" t="s">
        <v>61</v>
      </c>
      <c r="Y4967" s="31">
        <v>0</v>
      </c>
      <c r="Z4967" s="85">
        <v>0</v>
      </c>
      <c r="AA4967" s="79">
        <f t="shared" si="4035"/>
        <v>0</v>
      </c>
    </row>
    <row r="4968" spans="1:27" s="87" customFormat="1" ht="22.15" customHeight="1">
      <c r="A4968" s="624">
        <v>2793</v>
      </c>
      <c r="B4968" s="627" t="s">
        <v>24</v>
      </c>
      <c r="C4968" s="313">
        <v>71033</v>
      </c>
      <c r="D4968" s="78">
        <v>6</v>
      </c>
      <c r="E4968" s="78">
        <v>3</v>
      </c>
      <c r="F4968" s="78">
        <v>46</v>
      </c>
      <c r="G4968" s="78">
        <v>1</v>
      </c>
      <c r="H4968" s="84">
        <v>2746</v>
      </c>
      <c r="I4968" s="82">
        <v>125</v>
      </c>
      <c r="J4968" s="274">
        <f t="shared" si="4036"/>
        <v>343250</v>
      </c>
      <c r="K4968" s="86"/>
      <c r="L4968" s="86"/>
      <c r="M4968" s="86"/>
      <c r="N4968" s="86"/>
      <c r="O4968" s="86"/>
      <c r="P4968" s="86">
        <v>100</v>
      </c>
      <c r="Q4968" s="30"/>
      <c r="R4968" s="30">
        <f t="shared" si="4031"/>
        <v>0</v>
      </c>
      <c r="S4968" s="30"/>
      <c r="T4968" s="30"/>
      <c r="U4968" s="30">
        <f t="shared" si="4032"/>
        <v>0</v>
      </c>
      <c r="V4968" s="111">
        <f t="shared" si="4033"/>
        <v>343250</v>
      </c>
      <c r="W4968" s="30">
        <f t="shared" si="4034"/>
        <v>343250</v>
      </c>
      <c r="X4968" s="70" t="s">
        <v>61</v>
      </c>
      <c r="Y4968" s="31">
        <v>0</v>
      </c>
      <c r="Z4968" s="85">
        <v>0</v>
      </c>
      <c r="AA4968" s="79">
        <f t="shared" si="4035"/>
        <v>0</v>
      </c>
    </row>
    <row r="4969" spans="1:27" s="87" customFormat="1" ht="22.15" customHeight="1">
      <c r="A4969" s="624">
        <v>2794</v>
      </c>
      <c r="B4969" s="627" t="s">
        <v>25</v>
      </c>
      <c r="C4969" s="313">
        <v>3422</v>
      </c>
      <c r="D4969" s="78">
        <v>22</v>
      </c>
      <c r="E4969" s="78">
        <v>2</v>
      </c>
      <c r="F4969" s="78">
        <v>29</v>
      </c>
      <c r="G4969" s="78">
        <v>1</v>
      </c>
      <c r="H4969" s="84">
        <v>9029</v>
      </c>
      <c r="I4969" s="82">
        <v>150</v>
      </c>
      <c r="J4969" s="109">
        <f>H4969*I4969</f>
        <v>1354350</v>
      </c>
      <c r="K4969" s="86"/>
      <c r="L4969" s="86"/>
      <c r="M4969" s="86"/>
      <c r="N4969" s="86"/>
      <c r="O4969" s="86"/>
      <c r="P4969" s="86">
        <v>100</v>
      </c>
      <c r="Q4969" s="30"/>
      <c r="R4969" s="30">
        <f t="shared" si="4031"/>
        <v>0</v>
      </c>
      <c r="S4969" s="30"/>
      <c r="T4969" s="30"/>
      <c r="U4969" s="30">
        <f t="shared" si="4032"/>
        <v>0</v>
      </c>
      <c r="V4969" s="111">
        <f t="shared" si="4033"/>
        <v>1354350</v>
      </c>
      <c r="W4969" s="30">
        <f t="shared" si="4034"/>
        <v>1354350</v>
      </c>
      <c r="X4969" s="70">
        <v>0</v>
      </c>
      <c r="Y4969" s="109">
        <f>J4969</f>
        <v>1354350</v>
      </c>
      <c r="Z4969" s="85">
        <v>0.01</v>
      </c>
      <c r="AA4969" s="79">
        <f t="shared" si="4035"/>
        <v>135.435</v>
      </c>
    </row>
    <row r="4970" spans="1:27" s="87" customFormat="1" ht="25.9" customHeight="1">
      <c r="A4970" s="624">
        <v>2795</v>
      </c>
      <c r="B4970" s="79" t="s">
        <v>24</v>
      </c>
      <c r="C4970" s="78">
        <v>48866</v>
      </c>
      <c r="D4970" s="78">
        <v>2</v>
      </c>
      <c r="E4970" s="78">
        <v>0</v>
      </c>
      <c r="F4970" s="78">
        <v>39</v>
      </c>
      <c r="G4970" s="78">
        <v>2</v>
      </c>
      <c r="H4970" s="59">
        <v>839</v>
      </c>
      <c r="I4970" s="86">
        <v>125</v>
      </c>
      <c r="J4970" s="31">
        <f>H4970*I4970</f>
        <v>104875</v>
      </c>
      <c r="K4970" s="90">
        <v>1</v>
      </c>
      <c r="L4970" s="85" t="s">
        <v>226</v>
      </c>
      <c r="M4970" s="705" t="s">
        <v>67</v>
      </c>
      <c r="N4970" s="90">
        <v>2</v>
      </c>
      <c r="O4970" s="85">
        <v>190</v>
      </c>
      <c r="P4970" s="85">
        <v>100</v>
      </c>
      <c r="Q4970" s="31">
        <v>6350</v>
      </c>
      <c r="R4970" s="109">
        <f>O4970*Q4970</f>
        <v>1206500</v>
      </c>
      <c r="S4970" s="84">
        <v>9</v>
      </c>
      <c r="T4970" s="84">
        <v>9</v>
      </c>
      <c r="U4970" s="109">
        <f>R4970-R4970*T4970/100</f>
        <v>1097915</v>
      </c>
      <c r="V4970" s="109">
        <f>J4970+U4970</f>
        <v>1202790</v>
      </c>
      <c r="W4970" s="31">
        <f>V4970*P4970/100</f>
        <v>1202790</v>
      </c>
      <c r="X4970" s="59" t="s">
        <v>61</v>
      </c>
      <c r="Y4970" s="92">
        <v>0</v>
      </c>
      <c r="Z4970" s="85">
        <v>0</v>
      </c>
      <c r="AA4970" s="79">
        <f t="shared" si="4035"/>
        <v>0</v>
      </c>
    </row>
    <row r="4971" spans="1:27" s="87" customFormat="1" ht="25.9" customHeight="1">
      <c r="A4971" s="78"/>
      <c r="B4971" s="627"/>
      <c r="C4971" s="313"/>
      <c r="D4971" s="78"/>
      <c r="E4971" s="78"/>
      <c r="F4971" s="78"/>
      <c r="G4971" s="78"/>
      <c r="H4971" s="84"/>
      <c r="I4971" s="82"/>
      <c r="J4971" s="274"/>
      <c r="K4971" s="110">
        <v>2</v>
      </c>
      <c r="L4971" s="85" t="s">
        <v>79</v>
      </c>
      <c r="M4971" s="95" t="s">
        <v>27</v>
      </c>
      <c r="N4971" s="90">
        <v>1</v>
      </c>
      <c r="O4971" s="85">
        <v>8</v>
      </c>
      <c r="P4971" s="85">
        <v>100</v>
      </c>
      <c r="Q4971" s="84">
        <v>5150</v>
      </c>
      <c r="R4971" s="84">
        <f>O4971*Q4971</f>
        <v>41200</v>
      </c>
      <c r="S4971" s="84">
        <v>13</v>
      </c>
      <c r="T4971" s="84">
        <v>55</v>
      </c>
      <c r="U4971" s="84">
        <f>R4971-R4971*T4971/100</f>
        <v>18540</v>
      </c>
      <c r="V4971" s="84">
        <f>J4971+U4971</f>
        <v>18540</v>
      </c>
      <c r="W4971" s="70">
        <f>V4971*P4971/100</f>
        <v>18540</v>
      </c>
      <c r="X4971" s="59">
        <v>0</v>
      </c>
      <c r="Y4971" s="92">
        <v>0</v>
      </c>
      <c r="Z4971" s="85">
        <v>0</v>
      </c>
      <c r="AA4971" s="79">
        <f t="shared" si="4035"/>
        <v>0</v>
      </c>
    </row>
    <row r="4972" spans="1:27" s="87" customFormat="1" ht="22.15" customHeight="1">
      <c r="A4972" s="78"/>
      <c r="B4972" s="627"/>
      <c r="C4972" s="712"/>
      <c r="D4972" s="78"/>
      <c r="E4972" s="78"/>
      <c r="F4972" s="78"/>
      <c r="G4972" s="78"/>
      <c r="H4972" s="84"/>
      <c r="I4972" s="82"/>
      <c r="J4972" s="109"/>
      <c r="K4972" s="110">
        <v>3</v>
      </c>
      <c r="L4972" s="85" t="s">
        <v>226</v>
      </c>
      <c r="M4972" s="705" t="s">
        <v>63</v>
      </c>
      <c r="N4972" s="90">
        <v>2</v>
      </c>
      <c r="O4972" s="85">
        <v>480</v>
      </c>
      <c r="P4972" s="85">
        <v>100</v>
      </c>
      <c r="Q4972" s="31">
        <v>6350</v>
      </c>
      <c r="R4972" s="109">
        <f>O4972*Q4972</f>
        <v>3048000</v>
      </c>
      <c r="S4972" s="84">
        <v>14</v>
      </c>
      <c r="T4972" s="84">
        <v>46</v>
      </c>
      <c r="U4972" s="109">
        <f>R4972-R4972*T4972/100</f>
        <v>1645920</v>
      </c>
      <c r="V4972" s="109">
        <f>J4972+U4972</f>
        <v>1645920</v>
      </c>
      <c r="W4972" s="31">
        <f>V4972*P4972/100</f>
        <v>1645920</v>
      </c>
      <c r="X4972" s="59" t="s">
        <v>60</v>
      </c>
      <c r="Y4972" s="92">
        <v>0</v>
      </c>
      <c r="Z4972" s="85">
        <v>0</v>
      </c>
      <c r="AA4972" s="79">
        <f t="shared" si="4035"/>
        <v>0</v>
      </c>
    </row>
    <row r="4973" spans="1:27" s="87" customFormat="1" ht="25.9" customHeight="1">
      <c r="A4973" s="624">
        <v>2796</v>
      </c>
      <c r="B4973" s="79" t="s">
        <v>24</v>
      </c>
      <c r="C4973" s="78">
        <v>67618</v>
      </c>
      <c r="D4973" s="78">
        <v>0</v>
      </c>
      <c r="E4973" s="78">
        <v>1</v>
      </c>
      <c r="F4973" s="78">
        <v>7</v>
      </c>
      <c r="G4973" s="78">
        <v>2</v>
      </c>
      <c r="H4973" s="59">
        <v>107</v>
      </c>
      <c r="I4973" s="86">
        <v>300</v>
      </c>
      <c r="J4973" s="31">
        <f>H4973*I4973</f>
        <v>32100</v>
      </c>
      <c r="K4973" s="90">
        <v>1</v>
      </c>
      <c r="L4973" s="85" t="s">
        <v>226</v>
      </c>
      <c r="M4973" s="705" t="s">
        <v>67</v>
      </c>
      <c r="N4973" s="90">
        <v>2</v>
      </c>
      <c r="O4973" s="85">
        <v>135</v>
      </c>
      <c r="P4973" s="85">
        <v>100</v>
      </c>
      <c r="Q4973" s="31">
        <v>6350</v>
      </c>
      <c r="R4973" s="109">
        <f>O4973*Q4973</f>
        <v>857250</v>
      </c>
      <c r="S4973" s="84">
        <v>27</v>
      </c>
      <c r="T4973" s="84">
        <v>44</v>
      </c>
      <c r="U4973" s="109">
        <f>R4973-R4973*T4973/100</f>
        <v>480060</v>
      </c>
      <c r="V4973" s="109">
        <f>J4973+U4973</f>
        <v>512160</v>
      </c>
      <c r="W4973" s="31">
        <f>V4973*P4973/100</f>
        <v>512160</v>
      </c>
      <c r="X4973" s="59" t="s">
        <v>61</v>
      </c>
      <c r="Y4973" s="92">
        <v>0</v>
      </c>
      <c r="Z4973" s="85">
        <v>0</v>
      </c>
      <c r="AA4973" s="79">
        <f t="shared" si="4035"/>
        <v>0</v>
      </c>
    </row>
    <row r="4974" spans="1:27" s="87" customFormat="1" ht="22.15" customHeight="1">
      <c r="A4974" s="624"/>
      <c r="B4974" s="626"/>
      <c r="C4974" s="79"/>
      <c r="D4974" s="78"/>
      <c r="E4974" s="78"/>
      <c r="F4974" s="78"/>
      <c r="G4974" s="78"/>
      <c r="H4974" s="84"/>
      <c r="I4974" s="82"/>
      <c r="J4974" s="109"/>
      <c r="K4974" s="110">
        <v>2</v>
      </c>
      <c r="L4974" s="85" t="s">
        <v>332</v>
      </c>
      <c r="M4974" s="705" t="s">
        <v>67</v>
      </c>
      <c r="N4974" s="90">
        <v>3</v>
      </c>
      <c r="O4974" s="85">
        <v>225</v>
      </c>
      <c r="P4974" s="85">
        <v>100</v>
      </c>
      <c r="Q4974" s="31">
        <v>5300</v>
      </c>
      <c r="R4974" s="109">
        <f>O4974*Q4974</f>
        <v>1192500</v>
      </c>
      <c r="S4974" s="84">
        <v>31</v>
      </c>
      <c r="T4974" s="84">
        <v>52</v>
      </c>
      <c r="U4974" s="109">
        <f>R4974-R4974*T4974/100</f>
        <v>572400</v>
      </c>
      <c r="V4974" s="109">
        <f>J4974+U4974</f>
        <v>572400</v>
      </c>
      <c r="W4974" s="31">
        <f>V4974*P4974/100</f>
        <v>572400</v>
      </c>
      <c r="X4974" s="59">
        <v>0</v>
      </c>
      <c r="Y4974" s="615">
        <f>W4974</f>
        <v>572400</v>
      </c>
      <c r="Z4974" s="85">
        <v>0.3</v>
      </c>
      <c r="AA4974" s="96">
        <f t="shared" si="4035"/>
        <v>1717.2</v>
      </c>
    </row>
    <row r="4975" spans="1:27" s="87" customFormat="1" ht="22.15" customHeight="1">
      <c r="A4975" s="624">
        <v>2797</v>
      </c>
      <c r="B4975" s="626" t="s">
        <v>25</v>
      </c>
      <c r="C4975" s="78">
        <v>7736</v>
      </c>
      <c r="D4975" s="78">
        <v>12</v>
      </c>
      <c r="E4975" s="78">
        <v>0</v>
      </c>
      <c r="F4975" s="78">
        <v>42</v>
      </c>
      <c r="G4975" s="78">
        <v>1</v>
      </c>
      <c r="H4975" s="84">
        <v>5042</v>
      </c>
      <c r="I4975" s="82">
        <v>150</v>
      </c>
      <c r="J4975" s="109">
        <f t="shared" ref="J4975:J4980" si="4037">H4975*I4975</f>
        <v>756300</v>
      </c>
      <c r="K4975" s="86"/>
      <c r="L4975" s="86"/>
      <c r="M4975" s="86"/>
      <c r="N4975" s="86"/>
      <c r="O4975" s="86"/>
      <c r="P4975" s="86">
        <v>100</v>
      </c>
      <c r="Q4975" s="30"/>
      <c r="R4975" s="30">
        <f t="shared" ref="R4975:R4978" si="4038">O4975*Q4975</f>
        <v>0</v>
      </c>
      <c r="S4975" s="30"/>
      <c r="T4975" s="30"/>
      <c r="U4975" s="30">
        <f t="shared" ref="U4975:U4978" si="4039">R4975-R4975*T4975/100</f>
        <v>0</v>
      </c>
      <c r="V4975" s="111">
        <f t="shared" ref="V4975:V4978" si="4040">J4975+U4975</f>
        <v>756300</v>
      </c>
      <c r="W4975" s="30">
        <f t="shared" ref="W4975:W4978" si="4041">V4975*P4975/100</f>
        <v>756300</v>
      </c>
      <c r="X4975" s="70">
        <v>0</v>
      </c>
      <c r="Y4975" s="109">
        <f t="shared" ref="Y4975:Y4980" si="4042">J4975</f>
        <v>756300</v>
      </c>
      <c r="Z4975" s="85">
        <v>0.01</v>
      </c>
      <c r="AA4975" s="79">
        <f t="shared" si="4035"/>
        <v>75.63</v>
      </c>
    </row>
    <row r="4976" spans="1:27" s="87" customFormat="1" ht="22.15" customHeight="1">
      <c r="A4976" s="624">
        <v>2798</v>
      </c>
      <c r="B4976" s="626" t="s">
        <v>25</v>
      </c>
      <c r="C4976" s="78">
        <v>3417</v>
      </c>
      <c r="D4976" s="78">
        <v>14</v>
      </c>
      <c r="E4976" s="78">
        <v>0</v>
      </c>
      <c r="F4976" s="78">
        <v>28</v>
      </c>
      <c r="G4976" s="78">
        <v>1</v>
      </c>
      <c r="H4976" s="84">
        <v>5628</v>
      </c>
      <c r="I4976" s="82">
        <v>150</v>
      </c>
      <c r="J4976" s="109">
        <f t="shared" si="4037"/>
        <v>844200</v>
      </c>
      <c r="K4976" s="86"/>
      <c r="L4976" s="86"/>
      <c r="M4976" s="86"/>
      <c r="N4976" s="86"/>
      <c r="O4976" s="86"/>
      <c r="P4976" s="86">
        <v>100</v>
      </c>
      <c r="Q4976" s="30"/>
      <c r="R4976" s="30">
        <f t="shared" si="4038"/>
        <v>0</v>
      </c>
      <c r="S4976" s="30"/>
      <c r="T4976" s="30"/>
      <c r="U4976" s="30">
        <f t="shared" si="4039"/>
        <v>0</v>
      </c>
      <c r="V4976" s="111">
        <f t="shared" si="4040"/>
        <v>844200</v>
      </c>
      <c r="W4976" s="30">
        <f t="shared" si="4041"/>
        <v>844200</v>
      </c>
      <c r="X4976" s="70">
        <v>0</v>
      </c>
      <c r="Y4976" s="109">
        <f t="shared" si="4042"/>
        <v>844200</v>
      </c>
      <c r="Z4976" s="85">
        <v>0.01</v>
      </c>
      <c r="AA4976" s="79">
        <f t="shared" si="4035"/>
        <v>84.42</v>
      </c>
    </row>
    <row r="4977" spans="1:27" s="87" customFormat="1" ht="22.15" customHeight="1">
      <c r="A4977" s="624">
        <v>2799</v>
      </c>
      <c r="B4977" s="626" t="s">
        <v>25</v>
      </c>
      <c r="C4977" s="78">
        <v>2340</v>
      </c>
      <c r="D4977" s="78">
        <v>5</v>
      </c>
      <c r="E4977" s="78">
        <v>3</v>
      </c>
      <c r="F4977" s="78">
        <v>3</v>
      </c>
      <c r="G4977" s="78">
        <v>1</v>
      </c>
      <c r="H4977" s="84">
        <v>2303</v>
      </c>
      <c r="I4977" s="82">
        <v>150</v>
      </c>
      <c r="J4977" s="109">
        <f t="shared" si="4037"/>
        <v>345450</v>
      </c>
      <c r="K4977" s="86"/>
      <c r="L4977" s="86"/>
      <c r="M4977" s="86"/>
      <c r="N4977" s="86"/>
      <c r="O4977" s="86"/>
      <c r="P4977" s="86">
        <v>100</v>
      </c>
      <c r="Q4977" s="30"/>
      <c r="R4977" s="30">
        <f t="shared" si="4038"/>
        <v>0</v>
      </c>
      <c r="S4977" s="30"/>
      <c r="T4977" s="30"/>
      <c r="U4977" s="30">
        <f t="shared" si="4039"/>
        <v>0</v>
      </c>
      <c r="V4977" s="111">
        <f t="shared" si="4040"/>
        <v>345450</v>
      </c>
      <c r="W4977" s="30">
        <f t="shared" si="4041"/>
        <v>345450</v>
      </c>
      <c r="X4977" s="70">
        <v>0</v>
      </c>
      <c r="Y4977" s="109">
        <f t="shared" si="4042"/>
        <v>345450</v>
      </c>
      <c r="Z4977" s="85">
        <v>0.01</v>
      </c>
      <c r="AA4977" s="79">
        <f t="shared" si="4035"/>
        <v>34.545000000000002</v>
      </c>
    </row>
    <row r="4978" spans="1:27" s="87" customFormat="1" ht="22.15" customHeight="1">
      <c r="A4978" s="624">
        <v>2800</v>
      </c>
      <c r="B4978" s="626" t="s">
        <v>25</v>
      </c>
      <c r="C4978" s="78">
        <v>2341</v>
      </c>
      <c r="D4978" s="78">
        <v>4</v>
      </c>
      <c r="E4978" s="78">
        <v>1</v>
      </c>
      <c r="F4978" s="78">
        <v>67</v>
      </c>
      <c r="G4978" s="78">
        <v>1</v>
      </c>
      <c r="H4978" s="84">
        <v>1767</v>
      </c>
      <c r="I4978" s="82">
        <v>150</v>
      </c>
      <c r="J4978" s="109">
        <f t="shared" si="4037"/>
        <v>265050</v>
      </c>
      <c r="K4978" s="86"/>
      <c r="L4978" s="86"/>
      <c r="M4978" s="86"/>
      <c r="N4978" s="86"/>
      <c r="O4978" s="86"/>
      <c r="P4978" s="86">
        <v>100</v>
      </c>
      <c r="Q4978" s="30"/>
      <c r="R4978" s="30">
        <f t="shared" si="4038"/>
        <v>0</v>
      </c>
      <c r="S4978" s="30"/>
      <c r="T4978" s="30"/>
      <c r="U4978" s="30">
        <f t="shared" si="4039"/>
        <v>0</v>
      </c>
      <c r="V4978" s="111">
        <f t="shared" si="4040"/>
        <v>265050</v>
      </c>
      <c r="W4978" s="30">
        <f t="shared" si="4041"/>
        <v>265050</v>
      </c>
      <c r="X4978" s="70">
        <v>0</v>
      </c>
      <c r="Y4978" s="109">
        <f t="shared" si="4042"/>
        <v>265050</v>
      </c>
      <c r="Z4978" s="85">
        <v>0.01</v>
      </c>
      <c r="AA4978" s="79">
        <f t="shared" si="4035"/>
        <v>26.504999999999999</v>
      </c>
    </row>
    <row r="4979" spans="1:27" s="87" customFormat="1" ht="25.9" customHeight="1">
      <c r="A4979" s="624">
        <v>2801</v>
      </c>
      <c r="B4979" s="79" t="s">
        <v>28</v>
      </c>
      <c r="C4979" s="78" t="s">
        <v>853</v>
      </c>
      <c r="D4979" s="78">
        <v>9</v>
      </c>
      <c r="E4979" s="78">
        <v>3</v>
      </c>
      <c r="F4979" s="78">
        <v>0</v>
      </c>
      <c r="G4979" s="78">
        <v>2</v>
      </c>
      <c r="H4979" s="59">
        <v>400</v>
      </c>
      <c r="I4979" s="86">
        <v>300</v>
      </c>
      <c r="J4979" s="31">
        <f t="shared" si="4037"/>
        <v>120000</v>
      </c>
      <c r="K4979" s="90">
        <v>1</v>
      </c>
      <c r="L4979" s="85" t="s">
        <v>226</v>
      </c>
      <c r="M4979" s="705" t="s">
        <v>67</v>
      </c>
      <c r="N4979" s="90">
        <v>2</v>
      </c>
      <c r="O4979" s="85">
        <v>126</v>
      </c>
      <c r="P4979" s="85">
        <v>100</v>
      </c>
      <c r="Q4979" s="31">
        <v>6350</v>
      </c>
      <c r="R4979" s="109">
        <f>O4979*Q4979</f>
        <v>800100</v>
      </c>
      <c r="S4979" s="84">
        <v>15</v>
      </c>
      <c r="T4979" s="84">
        <v>20</v>
      </c>
      <c r="U4979" s="109">
        <f>R4979-R4979*T4979/100</f>
        <v>640080</v>
      </c>
      <c r="V4979" s="109">
        <f>J4979+U4979</f>
        <v>760080</v>
      </c>
      <c r="W4979" s="31">
        <f>V4979*P4979/100</f>
        <v>760080</v>
      </c>
      <c r="X4979" s="59" t="s">
        <v>60</v>
      </c>
      <c r="Y4979" s="610">
        <f t="shared" si="4042"/>
        <v>120000</v>
      </c>
      <c r="Z4979" s="85">
        <v>0.02</v>
      </c>
      <c r="AA4979" s="79">
        <f t="shared" si="4035"/>
        <v>24</v>
      </c>
    </row>
    <row r="4980" spans="1:27" s="87" customFormat="1" ht="25.9" customHeight="1">
      <c r="A4980" s="78"/>
      <c r="B4980" s="627"/>
      <c r="C4980" s="313"/>
      <c r="D4980" s="78"/>
      <c r="E4980" s="78"/>
      <c r="F4980" s="78"/>
      <c r="G4980" s="78">
        <v>1</v>
      </c>
      <c r="H4980" s="84">
        <v>3500</v>
      </c>
      <c r="I4980" s="82">
        <v>300</v>
      </c>
      <c r="J4980" s="109">
        <f t="shared" si="4037"/>
        <v>1050000</v>
      </c>
      <c r="K4980" s="86"/>
      <c r="L4980" s="86"/>
      <c r="M4980" s="86"/>
      <c r="N4980" s="86"/>
      <c r="O4980" s="86"/>
      <c r="P4980" s="86">
        <v>100</v>
      </c>
      <c r="Q4980" s="30"/>
      <c r="R4980" s="30">
        <f t="shared" ref="R4980" si="4043">O4980*Q4980</f>
        <v>0</v>
      </c>
      <c r="S4980" s="30"/>
      <c r="T4980" s="30"/>
      <c r="U4980" s="30">
        <f t="shared" ref="U4980" si="4044">R4980-R4980*T4980/100</f>
        <v>0</v>
      </c>
      <c r="V4980" s="111">
        <f t="shared" ref="V4980" si="4045">J4980+U4980</f>
        <v>1050000</v>
      </c>
      <c r="W4980" s="30">
        <f t="shared" ref="W4980" si="4046">V4980*P4980/100</f>
        <v>1050000</v>
      </c>
      <c r="X4980" s="70">
        <v>0</v>
      </c>
      <c r="Y4980" s="109">
        <f t="shared" si="4042"/>
        <v>1050000</v>
      </c>
      <c r="Z4980" s="85">
        <v>0.01</v>
      </c>
      <c r="AA4980" s="79">
        <f t="shared" si="4035"/>
        <v>105</v>
      </c>
    </row>
    <row r="4981" spans="1:27" s="87" customFormat="1" ht="22.15" customHeight="1">
      <c r="A4981" s="78"/>
      <c r="B4981" s="627"/>
      <c r="C4981" s="712"/>
      <c r="D4981" s="78"/>
      <c r="E4981" s="78"/>
      <c r="F4981" s="78"/>
      <c r="G4981" s="78"/>
      <c r="H4981" s="84"/>
      <c r="I4981" s="82"/>
      <c r="J4981" s="109"/>
      <c r="K4981" s="110">
        <v>2</v>
      </c>
      <c r="L4981" s="85" t="s">
        <v>226</v>
      </c>
      <c r="M4981" s="705" t="s">
        <v>67</v>
      </c>
      <c r="N4981" s="90">
        <v>2</v>
      </c>
      <c r="O4981" s="85">
        <v>60</v>
      </c>
      <c r="P4981" s="85">
        <v>100</v>
      </c>
      <c r="Q4981" s="31">
        <v>6350</v>
      </c>
      <c r="R4981" s="109">
        <f>O4981*Q4981</f>
        <v>381000</v>
      </c>
      <c r="S4981" s="84">
        <v>19</v>
      </c>
      <c r="T4981" s="84">
        <v>28</v>
      </c>
      <c r="U4981" s="109">
        <f>R4981-R4981*T4981/100</f>
        <v>274320</v>
      </c>
      <c r="V4981" s="109">
        <f>J4981+U4981</f>
        <v>274320</v>
      </c>
      <c r="W4981" s="31">
        <f>V4981*P4981/100</f>
        <v>274320</v>
      </c>
      <c r="X4981" s="59" t="s">
        <v>60</v>
      </c>
      <c r="Y4981" s="92">
        <v>0</v>
      </c>
      <c r="Z4981" s="85">
        <v>0</v>
      </c>
      <c r="AA4981" s="79">
        <f t="shared" si="4035"/>
        <v>0</v>
      </c>
    </row>
    <row r="4982" spans="1:27" s="87" customFormat="1" ht="27.95" customHeight="1">
      <c r="A4982" s="78"/>
      <c r="B4982" s="627"/>
      <c r="C4982" s="313"/>
      <c r="D4982" s="78"/>
      <c r="E4982" s="78"/>
      <c r="F4982" s="78"/>
      <c r="G4982" s="78"/>
      <c r="H4982" s="84"/>
      <c r="I4982" s="82"/>
      <c r="J4982" s="84"/>
      <c r="K4982" s="110">
        <v>3</v>
      </c>
      <c r="L4982" s="85" t="s">
        <v>79</v>
      </c>
      <c r="M4982" s="95" t="s">
        <v>27</v>
      </c>
      <c r="N4982" s="90">
        <v>1</v>
      </c>
      <c r="O4982" s="85">
        <v>10</v>
      </c>
      <c r="P4982" s="85">
        <v>100</v>
      </c>
      <c r="Q4982" s="84">
        <v>5150</v>
      </c>
      <c r="R4982" s="84">
        <f>O4982*Q4982</f>
        <v>51500</v>
      </c>
      <c r="S4982" s="84">
        <v>19</v>
      </c>
      <c r="T4982" s="84">
        <v>93</v>
      </c>
      <c r="U4982" s="84">
        <f>R4982-R4982*T4982/100</f>
        <v>3605</v>
      </c>
      <c r="V4982" s="84">
        <f>J4982+U4982</f>
        <v>3605</v>
      </c>
      <c r="W4982" s="70">
        <f>V4982*P4982/100</f>
        <v>3605</v>
      </c>
      <c r="X4982" s="59">
        <v>0</v>
      </c>
      <c r="Y4982" s="92">
        <v>0</v>
      </c>
      <c r="Z4982" s="85">
        <v>0</v>
      </c>
      <c r="AA4982" s="79">
        <f t="shared" si="4035"/>
        <v>0</v>
      </c>
    </row>
    <row r="4983" spans="1:27" s="87" customFormat="1" ht="27.6" customHeight="1">
      <c r="A4983" s="78"/>
      <c r="B4983" s="79"/>
      <c r="C4983" s="78"/>
      <c r="D4983" s="78"/>
      <c r="E4983" s="78"/>
      <c r="F4983" s="78"/>
      <c r="G4983" s="78"/>
      <c r="H4983" s="59"/>
      <c r="I4983" s="86"/>
      <c r="J4983" s="31"/>
      <c r="K4983" s="90">
        <v>4</v>
      </c>
      <c r="L4983" s="85" t="s">
        <v>226</v>
      </c>
      <c r="M4983" s="705" t="s">
        <v>67</v>
      </c>
      <c r="N4983" s="90">
        <v>2</v>
      </c>
      <c r="O4983" s="85">
        <v>60</v>
      </c>
      <c r="P4983" s="85">
        <v>100</v>
      </c>
      <c r="Q4983" s="31">
        <v>6350</v>
      </c>
      <c r="R4983" s="109">
        <f>O4983*Q4983</f>
        <v>381000</v>
      </c>
      <c r="S4983" s="84">
        <v>21</v>
      </c>
      <c r="T4983" s="84">
        <v>32</v>
      </c>
      <c r="U4983" s="109">
        <f>R4983-R4983*T4983/100</f>
        <v>259080</v>
      </c>
      <c r="V4983" s="109">
        <f>J4983+U4983</f>
        <v>259080</v>
      </c>
      <c r="W4983" s="31">
        <f>V4983*P4983/100</f>
        <v>259080</v>
      </c>
      <c r="X4983" s="59" t="s">
        <v>60</v>
      </c>
      <c r="Y4983" s="92">
        <v>0</v>
      </c>
      <c r="Z4983" s="85">
        <v>0</v>
      </c>
      <c r="AA4983" s="79">
        <f t="shared" si="4035"/>
        <v>0</v>
      </c>
    </row>
    <row r="4984" spans="1:27" s="87" customFormat="1" ht="25.9" customHeight="1">
      <c r="A4984" s="624">
        <v>2802</v>
      </c>
      <c r="B4984" s="79" t="s">
        <v>24</v>
      </c>
      <c r="C4984" s="78">
        <v>48860</v>
      </c>
      <c r="D4984" s="78">
        <v>2</v>
      </c>
      <c r="E4984" s="78">
        <v>3</v>
      </c>
      <c r="F4984" s="78">
        <v>83</v>
      </c>
      <c r="G4984" s="78">
        <v>2</v>
      </c>
      <c r="H4984" s="84">
        <v>1183</v>
      </c>
      <c r="I4984" s="86">
        <v>125</v>
      </c>
      <c r="J4984" s="31">
        <f>H4984*I4984</f>
        <v>147875</v>
      </c>
      <c r="K4984" s="90">
        <v>1</v>
      </c>
      <c r="L4984" s="85" t="s">
        <v>226</v>
      </c>
      <c r="M4984" s="705" t="s">
        <v>67</v>
      </c>
      <c r="N4984" s="90">
        <v>2</v>
      </c>
      <c r="O4984" s="85">
        <v>162</v>
      </c>
      <c r="P4984" s="85">
        <v>100</v>
      </c>
      <c r="Q4984" s="31">
        <v>6350</v>
      </c>
      <c r="R4984" s="109">
        <f>O4984*Q4984</f>
        <v>1028700</v>
      </c>
      <c r="S4984" s="84">
        <v>14</v>
      </c>
      <c r="T4984" s="84">
        <v>18</v>
      </c>
      <c r="U4984" s="109">
        <f>R4984-R4984*T4984/100</f>
        <v>843534</v>
      </c>
      <c r="V4984" s="109">
        <f>J4984+U4984</f>
        <v>991409</v>
      </c>
      <c r="W4984" s="31">
        <f>V4984*P4984/100</f>
        <v>991409</v>
      </c>
      <c r="X4984" s="59" t="s">
        <v>61</v>
      </c>
      <c r="Y4984" s="92">
        <v>0</v>
      </c>
      <c r="Z4984" s="85">
        <v>0</v>
      </c>
      <c r="AA4984" s="79">
        <f t="shared" si="4035"/>
        <v>0</v>
      </c>
    </row>
    <row r="4985" spans="1:27" s="87" customFormat="1" ht="25.9" customHeight="1">
      <c r="A4985" s="624"/>
      <c r="B4985" s="626"/>
      <c r="C4985" s="78"/>
      <c r="D4985" s="78"/>
      <c r="E4985" s="78"/>
      <c r="F4985" s="78"/>
      <c r="G4985" s="78"/>
      <c r="H4985" s="84"/>
      <c r="I4985" s="82"/>
      <c r="J4985" s="274"/>
      <c r="K4985" s="86">
        <v>2</v>
      </c>
      <c r="L4985" s="85" t="s">
        <v>79</v>
      </c>
      <c r="M4985" s="95" t="s">
        <v>27</v>
      </c>
      <c r="N4985" s="90">
        <v>1</v>
      </c>
      <c r="O4985" s="85">
        <v>10</v>
      </c>
      <c r="P4985" s="85">
        <v>100</v>
      </c>
      <c r="Q4985" s="84">
        <v>5150</v>
      </c>
      <c r="R4985" s="84">
        <f>O4985*Q4985</f>
        <v>51500</v>
      </c>
      <c r="S4985" s="84">
        <v>11</v>
      </c>
      <c r="T4985" s="84">
        <v>45</v>
      </c>
      <c r="U4985" s="84">
        <f>R4985-R4985*T4985/100</f>
        <v>28325</v>
      </c>
      <c r="V4985" s="84">
        <f>J4985+U4985</f>
        <v>28325</v>
      </c>
      <c r="W4985" s="70">
        <f>V4985*P4985/100</f>
        <v>28325</v>
      </c>
      <c r="X4985" s="59">
        <v>0</v>
      </c>
      <c r="Y4985" s="92">
        <v>0</v>
      </c>
      <c r="Z4985" s="85">
        <v>0</v>
      </c>
      <c r="AA4985" s="79">
        <f t="shared" si="4035"/>
        <v>0</v>
      </c>
    </row>
    <row r="4986" spans="1:27" s="87" customFormat="1" ht="25.9" customHeight="1">
      <c r="A4986" s="624">
        <v>2803</v>
      </c>
      <c r="B4986" s="626" t="s">
        <v>24</v>
      </c>
      <c r="C4986" s="78">
        <v>48901</v>
      </c>
      <c r="D4986" s="78">
        <v>4</v>
      </c>
      <c r="E4986" s="78">
        <v>1</v>
      </c>
      <c r="F4986" s="78">
        <v>65</v>
      </c>
      <c r="G4986" s="78">
        <v>1</v>
      </c>
      <c r="H4986" s="84">
        <v>1765</v>
      </c>
      <c r="I4986" s="82">
        <v>100</v>
      </c>
      <c r="J4986" s="274">
        <f t="shared" ref="J4986:J4987" si="4047">H4986*I4986</f>
        <v>176500</v>
      </c>
      <c r="K4986" s="86"/>
      <c r="L4986" s="86"/>
      <c r="M4986" s="86"/>
      <c r="N4986" s="86"/>
      <c r="O4986" s="86"/>
      <c r="P4986" s="86">
        <v>100</v>
      </c>
      <c r="Q4986" s="30"/>
      <c r="R4986" s="30">
        <f t="shared" ref="R4986:R4989" si="4048">O4986*Q4986</f>
        <v>0</v>
      </c>
      <c r="S4986" s="30"/>
      <c r="T4986" s="30"/>
      <c r="U4986" s="30">
        <f t="shared" ref="U4986:U4989" si="4049">R4986-R4986*T4986/100</f>
        <v>0</v>
      </c>
      <c r="V4986" s="111">
        <f t="shared" ref="V4986:V4989" si="4050">J4986+U4986</f>
        <v>176500</v>
      </c>
      <c r="W4986" s="30">
        <f t="shared" ref="W4986:W4989" si="4051">V4986*P4986/100</f>
        <v>176500</v>
      </c>
      <c r="X4986" s="70" t="s">
        <v>61</v>
      </c>
      <c r="Y4986" s="31">
        <v>0</v>
      </c>
      <c r="Z4986" s="85">
        <v>0</v>
      </c>
      <c r="AA4986" s="79">
        <f t="shared" si="4035"/>
        <v>0</v>
      </c>
    </row>
    <row r="4987" spans="1:27" s="87" customFormat="1" ht="25.9" customHeight="1">
      <c r="A4987" s="624">
        <v>2804</v>
      </c>
      <c r="B4987" s="626" t="s">
        <v>24</v>
      </c>
      <c r="C4987" s="78">
        <v>48914</v>
      </c>
      <c r="D4987" s="78">
        <v>6</v>
      </c>
      <c r="E4987" s="78">
        <v>0</v>
      </c>
      <c r="F4987" s="78">
        <v>99</v>
      </c>
      <c r="G4987" s="78">
        <v>1</v>
      </c>
      <c r="H4987" s="84">
        <v>2499</v>
      </c>
      <c r="I4987" s="82">
        <v>100</v>
      </c>
      <c r="J4987" s="274">
        <f t="shared" si="4047"/>
        <v>249900</v>
      </c>
      <c r="K4987" s="86"/>
      <c r="L4987" s="86"/>
      <c r="M4987" s="86"/>
      <c r="N4987" s="86"/>
      <c r="O4987" s="86"/>
      <c r="P4987" s="86">
        <v>100</v>
      </c>
      <c r="Q4987" s="30"/>
      <c r="R4987" s="30">
        <f t="shared" si="4048"/>
        <v>0</v>
      </c>
      <c r="S4987" s="30"/>
      <c r="T4987" s="30"/>
      <c r="U4987" s="30">
        <f t="shared" si="4049"/>
        <v>0</v>
      </c>
      <c r="V4987" s="111">
        <f t="shared" si="4050"/>
        <v>249900</v>
      </c>
      <c r="W4987" s="30">
        <f t="shared" si="4051"/>
        <v>249900</v>
      </c>
      <c r="X4987" s="70" t="s">
        <v>61</v>
      </c>
      <c r="Y4987" s="31">
        <v>0</v>
      </c>
      <c r="Z4987" s="85">
        <v>0</v>
      </c>
      <c r="AA4987" s="79">
        <f t="shared" si="4035"/>
        <v>0</v>
      </c>
    </row>
    <row r="4988" spans="1:27" s="87" customFormat="1" ht="22.15" customHeight="1">
      <c r="A4988" s="624">
        <v>2805</v>
      </c>
      <c r="B4988" s="626" t="s">
        <v>25</v>
      </c>
      <c r="C4988" s="78">
        <v>10288</v>
      </c>
      <c r="D4988" s="78">
        <v>2</v>
      </c>
      <c r="E4988" s="78">
        <v>1</v>
      </c>
      <c r="F4988" s="78">
        <v>94</v>
      </c>
      <c r="G4988" s="78">
        <v>1</v>
      </c>
      <c r="H4988" s="84">
        <v>994</v>
      </c>
      <c r="I4988" s="82">
        <v>150</v>
      </c>
      <c r="J4988" s="109">
        <f>H4988*I4988</f>
        <v>149100</v>
      </c>
      <c r="K4988" s="86"/>
      <c r="L4988" s="86"/>
      <c r="M4988" s="86"/>
      <c r="N4988" s="86"/>
      <c r="O4988" s="86"/>
      <c r="P4988" s="86">
        <v>100</v>
      </c>
      <c r="Q4988" s="30"/>
      <c r="R4988" s="30">
        <f t="shared" si="4048"/>
        <v>0</v>
      </c>
      <c r="S4988" s="30"/>
      <c r="T4988" s="30"/>
      <c r="U4988" s="30">
        <f t="shared" si="4049"/>
        <v>0</v>
      </c>
      <c r="V4988" s="111">
        <f t="shared" si="4050"/>
        <v>149100</v>
      </c>
      <c r="W4988" s="30">
        <f t="shared" si="4051"/>
        <v>149100</v>
      </c>
      <c r="X4988" s="70">
        <v>0</v>
      </c>
      <c r="Y4988" s="109">
        <f>J4988</f>
        <v>149100</v>
      </c>
      <c r="Z4988" s="85">
        <v>0.01</v>
      </c>
      <c r="AA4988" s="79">
        <f t="shared" si="4035"/>
        <v>14.91</v>
      </c>
    </row>
    <row r="4989" spans="1:27" s="87" customFormat="1" ht="22.15" customHeight="1">
      <c r="A4989" s="624">
        <v>2806</v>
      </c>
      <c r="B4989" s="626" t="s">
        <v>25</v>
      </c>
      <c r="C4989" s="78">
        <v>6525</v>
      </c>
      <c r="D4989" s="78">
        <v>4</v>
      </c>
      <c r="E4989" s="78">
        <v>1</v>
      </c>
      <c r="F4989" s="78">
        <v>72</v>
      </c>
      <c r="G4989" s="78">
        <v>1</v>
      </c>
      <c r="H4989" s="84">
        <v>1772</v>
      </c>
      <c r="I4989" s="82">
        <v>150</v>
      </c>
      <c r="J4989" s="109">
        <f>H4989*I4989</f>
        <v>265800</v>
      </c>
      <c r="K4989" s="86"/>
      <c r="L4989" s="86"/>
      <c r="M4989" s="86"/>
      <c r="N4989" s="86"/>
      <c r="O4989" s="86"/>
      <c r="P4989" s="86">
        <v>100</v>
      </c>
      <c r="Q4989" s="30"/>
      <c r="R4989" s="30">
        <f t="shared" si="4048"/>
        <v>0</v>
      </c>
      <c r="S4989" s="30"/>
      <c r="T4989" s="30"/>
      <c r="U4989" s="30">
        <f t="shared" si="4049"/>
        <v>0</v>
      </c>
      <c r="V4989" s="111">
        <f t="shared" si="4050"/>
        <v>265800</v>
      </c>
      <c r="W4989" s="30">
        <f t="shared" si="4051"/>
        <v>265800</v>
      </c>
      <c r="X4989" s="70">
        <v>0</v>
      </c>
      <c r="Y4989" s="109">
        <f>J4989</f>
        <v>265800</v>
      </c>
      <c r="Z4989" s="85">
        <v>0.01</v>
      </c>
      <c r="AA4989" s="79">
        <f t="shared" si="4035"/>
        <v>26.58</v>
      </c>
    </row>
    <row r="4990" spans="1:27" s="87" customFormat="1" ht="25.9" customHeight="1">
      <c r="A4990" s="624">
        <v>2807</v>
      </c>
      <c r="B4990" s="79" t="s">
        <v>24</v>
      </c>
      <c r="C4990" s="78">
        <v>74578</v>
      </c>
      <c r="D4990" s="78">
        <v>0</v>
      </c>
      <c r="E4990" s="78">
        <v>0</v>
      </c>
      <c r="F4990" s="78">
        <v>59</v>
      </c>
      <c r="G4990" s="78">
        <v>2</v>
      </c>
      <c r="H4990" s="84">
        <v>59</v>
      </c>
      <c r="I4990" s="86">
        <v>400</v>
      </c>
      <c r="J4990" s="31">
        <f>H4990*I4990</f>
        <v>23600</v>
      </c>
      <c r="K4990" s="90">
        <v>1</v>
      </c>
      <c r="L4990" s="85" t="s">
        <v>226</v>
      </c>
      <c r="M4990" s="705" t="s">
        <v>67</v>
      </c>
      <c r="N4990" s="90">
        <v>2</v>
      </c>
      <c r="O4990" s="85">
        <v>171</v>
      </c>
      <c r="P4990" s="85">
        <v>100</v>
      </c>
      <c r="Q4990" s="31">
        <v>6350</v>
      </c>
      <c r="R4990" s="109">
        <f>O4990*Q4990</f>
        <v>1085850</v>
      </c>
      <c r="S4990" s="84">
        <v>13</v>
      </c>
      <c r="T4990" s="84">
        <v>16</v>
      </c>
      <c r="U4990" s="109">
        <f>R4990-R4990*T4990/100</f>
        <v>912114</v>
      </c>
      <c r="V4990" s="109">
        <f>J4990+U4990</f>
        <v>935714</v>
      </c>
      <c r="W4990" s="31">
        <f>V4990*P4990/100</f>
        <v>935714</v>
      </c>
      <c r="X4990" s="59" t="s">
        <v>61</v>
      </c>
      <c r="Y4990" s="92">
        <v>0</v>
      </c>
      <c r="Z4990" s="85">
        <v>0</v>
      </c>
      <c r="AA4990" s="79">
        <f t="shared" si="4035"/>
        <v>0</v>
      </c>
    </row>
    <row r="4991" spans="1:27" s="87" customFormat="1" ht="25.9" customHeight="1">
      <c r="A4991" s="624"/>
      <c r="B4991" s="627"/>
      <c r="C4991" s="313"/>
      <c r="D4991" s="78"/>
      <c r="E4991" s="78"/>
      <c r="F4991" s="78"/>
      <c r="G4991" s="78"/>
      <c r="H4991" s="84"/>
      <c r="I4991" s="82"/>
      <c r="J4991" s="274"/>
      <c r="K4991" s="86">
        <v>2</v>
      </c>
      <c r="L4991" s="85" t="s">
        <v>79</v>
      </c>
      <c r="M4991" s="95" t="s">
        <v>27</v>
      </c>
      <c r="N4991" s="90">
        <v>1</v>
      </c>
      <c r="O4991" s="85">
        <v>8</v>
      </c>
      <c r="P4991" s="85">
        <v>100</v>
      </c>
      <c r="Q4991" s="84">
        <v>5150</v>
      </c>
      <c r="R4991" s="84">
        <f>O4991*Q4991</f>
        <v>41200</v>
      </c>
      <c r="S4991" s="84">
        <v>20</v>
      </c>
      <c r="T4991" s="84">
        <v>93</v>
      </c>
      <c r="U4991" s="84">
        <f>R4991-R4991*T4991/100</f>
        <v>2884</v>
      </c>
      <c r="V4991" s="84">
        <f>J4991+U4991</f>
        <v>2884</v>
      </c>
      <c r="W4991" s="70">
        <f>V4991*P4991/100</f>
        <v>2884</v>
      </c>
      <c r="X4991" s="59">
        <v>0</v>
      </c>
      <c r="Y4991" s="92">
        <v>0</v>
      </c>
      <c r="Z4991" s="85">
        <v>0</v>
      </c>
      <c r="AA4991" s="79">
        <f t="shared" si="4035"/>
        <v>0</v>
      </c>
    </row>
    <row r="4992" spans="1:27" s="87" customFormat="1" ht="25.9" customHeight="1">
      <c r="A4992" s="624">
        <v>2808</v>
      </c>
      <c r="B4992" s="627" t="s">
        <v>24</v>
      </c>
      <c r="C4992" s="313">
        <v>67615</v>
      </c>
      <c r="D4992" s="78">
        <v>0</v>
      </c>
      <c r="E4992" s="78">
        <v>0</v>
      </c>
      <c r="F4992" s="78">
        <v>80</v>
      </c>
      <c r="G4992" s="78">
        <v>2</v>
      </c>
      <c r="H4992" s="84">
        <v>80</v>
      </c>
      <c r="I4992" s="82">
        <v>400</v>
      </c>
      <c r="J4992" s="274">
        <f t="shared" ref="J4992" si="4052">H4992*I4992</f>
        <v>32000</v>
      </c>
      <c r="K4992" s="86"/>
      <c r="L4992" s="86"/>
      <c r="M4992" s="86"/>
      <c r="N4992" s="86"/>
      <c r="O4992" s="86"/>
      <c r="P4992" s="86">
        <v>100</v>
      </c>
      <c r="Q4992" s="30"/>
      <c r="R4992" s="30">
        <f t="shared" ref="R4992:R4993" si="4053">O4992*Q4992</f>
        <v>0</v>
      </c>
      <c r="S4992" s="30"/>
      <c r="T4992" s="30"/>
      <c r="U4992" s="30">
        <f t="shared" ref="U4992:U4993" si="4054">R4992-R4992*T4992/100</f>
        <v>0</v>
      </c>
      <c r="V4992" s="111">
        <f t="shared" ref="V4992:V4993" si="4055">J4992+U4992</f>
        <v>32000</v>
      </c>
      <c r="W4992" s="30">
        <f t="shared" ref="W4992:W4993" si="4056">V4992*P4992/100</f>
        <v>32000</v>
      </c>
      <c r="X4992" s="70" t="s">
        <v>61</v>
      </c>
      <c r="Y4992" s="31">
        <v>0</v>
      </c>
      <c r="Z4992" s="85">
        <v>0</v>
      </c>
      <c r="AA4992" s="79">
        <f t="shared" si="4035"/>
        <v>0</v>
      </c>
    </row>
    <row r="4993" spans="1:27" s="87" customFormat="1" ht="22.15" customHeight="1">
      <c r="A4993" s="624">
        <v>2809</v>
      </c>
      <c r="B4993" s="627" t="s">
        <v>25</v>
      </c>
      <c r="C4993" s="313">
        <v>2065</v>
      </c>
      <c r="D4993" s="78">
        <v>19</v>
      </c>
      <c r="E4993" s="78">
        <v>0</v>
      </c>
      <c r="F4993" s="78">
        <v>41</v>
      </c>
      <c r="G4993" s="78">
        <v>1</v>
      </c>
      <c r="H4993" s="84">
        <v>7641</v>
      </c>
      <c r="I4993" s="82">
        <v>150</v>
      </c>
      <c r="J4993" s="109">
        <f>H4993*I4993</f>
        <v>1146150</v>
      </c>
      <c r="K4993" s="86"/>
      <c r="L4993" s="86"/>
      <c r="M4993" s="86"/>
      <c r="N4993" s="86"/>
      <c r="O4993" s="86"/>
      <c r="P4993" s="86">
        <v>100</v>
      </c>
      <c r="Q4993" s="30"/>
      <c r="R4993" s="30">
        <f t="shared" si="4053"/>
        <v>0</v>
      </c>
      <c r="S4993" s="30"/>
      <c r="T4993" s="30"/>
      <c r="U4993" s="30">
        <f t="shared" si="4054"/>
        <v>0</v>
      </c>
      <c r="V4993" s="111">
        <f t="shared" si="4055"/>
        <v>1146150</v>
      </c>
      <c r="W4993" s="30">
        <f t="shared" si="4056"/>
        <v>1146150</v>
      </c>
      <c r="X4993" s="70">
        <v>0</v>
      </c>
      <c r="Y4993" s="109">
        <f>J4993</f>
        <v>1146150</v>
      </c>
      <c r="Z4993" s="85">
        <v>0.01</v>
      </c>
      <c r="AA4993" s="79">
        <f t="shared" si="4035"/>
        <v>114.61499999999999</v>
      </c>
    </row>
    <row r="4994" spans="1:27" s="87" customFormat="1" ht="25.9" customHeight="1">
      <c r="A4994" s="624">
        <v>2810</v>
      </c>
      <c r="B4994" s="79" t="s">
        <v>24</v>
      </c>
      <c r="C4994" s="78">
        <v>70575</v>
      </c>
      <c r="D4994" s="78">
        <v>0</v>
      </c>
      <c r="E4994" s="78">
        <v>1</v>
      </c>
      <c r="F4994" s="78">
        <v>59</v>
      </c>
      <c r="G4994" s="78">
        <v>2</v>
      </c>
      <c r="H4994" s="84">
        <v>159</v>
      </c>
      <c r="I4994" s="86">
        <v>125</v>
      </c>
      <c r="J4994" s="31">
        <f>H4994*I4994</f>
        <v>19875</v>
      </c>
      <c r="K4994" s="90">
        <v>1</v>
      </c>
      <c r="L4994" s="85" t="s">
        <v>226</v>
      </c>
      <c r="M4994" s="705" t="s">
        <v>67</v>
      </c>
      <c r="N4994" s="90">
        <v>2</v>
      </c>
      <c r="O4994" s="85">
        <v>171</v>
      </c>
      <c r="P4994" s="85">
        <v>100</v>
      </c>
      <c r="Q4994" s="31">
        <v>6350</v>
      </c>
      <c r="R4994" s="109">
        <f>O4994*Q4994</f>
        <v>1085850</v>
      </c>
      <c r="S4994" s="84">
        <v>21</v>
      </c>
      <c r="T4994" s="84">
        <v>32</v>
      </c>
      <c r="U4994" s="109">
        <f>R4994-R4994*T4994/100</f>
        <v>738378</v>
      </c>
      <c r="V4994" s="109">
        <f>J4994+U4994</f>
        <v>758253</v>
      </c>
      <c r="W4994" s="31">
        <f>V4994*P4994/100</f>
        <v>758253</v>
      </c>
      <c r="X4994" s="59" t="s">
        <v>61</v>
      </c>
      <c r="Y4994" s="92">
        <v>0</v>
      </c>
      <c r="Z4994" s="85">
        <v>0</v>
      </c>
      <c r="AA4994" s="79">
        <f t="shared" si="4035"/>
        <v>0</v>
      </c>
    </row>
    <row r="4995" spans="1:27" s="87" customFormat="1" ht="25.9" customHeight="1">
      <c r="A4995" s="624"/>
      <c r="B4995" s="627"/>
      <c r="C4995" s="313"/>
      <c r="D4995" s="78"/>
      <c r="E4995" s="78"/>
      <c r="F4995" s="78"/>
      <c r="G4995" s="78"/>
      <c r="H4995" s="84"/>
      <c r="I4995" s="82"/>
      <c r="J4995" s="274"/>
      <c r="K4995" s="86">
        <v>2</v>
      </c>
      <c r="L4995" s="85" t="s">
        <v>79</v>
      </c>
      <c r="M4995" s="95" t="s">
        <v>27</v>
      </c>
      <c r="N4995" s="90">
        <v>1</v>
      </c>
      <c r="O4995" s="85">
        <v>8</v>
      </c>
      <c r="P4995" s="85">
        <v>100</v>
      </c>
      <c r="Q4995" s="84">
        <v>5150</v>
      </c>
      <c r="R4995" s="84">
        <f>O4995*Q4995</f>
        <v>41200</v>
      </c>
      <c r="S4995" s="84">
        <v>21</v>
      </c>
      <c r="T4995" s="84">
        <v>93</v>
      </c>
      <c r="U4995" s="84">
        <f>R4995-R4995*T4995/100</f>
        <v>2884</v>
      </c>
      <c r="V4995" s="84">
        <f>J4995+U4995</f>
        <v>2884</v>
      </c>
      <c r="W4995" s="70">
        <f>V4995*P4995/100</f>
        <v>2884</v>
      </c>
      <c r="X4995" s="59">
        <v>0</v>
      </c>
      <c r="Y4995" s="92">
        <v>0</v>
      </c>
      <c r="Z4995" s="85">
        <v>0</v>
      </c>
      <c r="AA4995" s="79">
        <f t="shared" si="4035"/>
        <v>0</v>
      </c>
    </row>
    <row r="4996" spans="1:27" s="87" customFormat="1" ht="22.15" customHeight="1">
      <c r="A4996" s="624">
        <v>2811</v>
      </c>
      <c r="B4996" s="627" t="s">
        <v>25</v>
      </c>
      <c r="C4996" s="313">
        <v>11758</v>
      </c>
      <c r="D4996" s="78">
        <v>7</v>
      </c>
      <c r="E4996" s="78">
        <v>2</v>
      </c>
      <c r="F4996" s="78">
        <v>0</v>
      </c>
      <c r="G4996" s="78">
        <v>1</v>
      </c>
      <c r="H4996" s="84">
        <v>3000</v>
      </c>
      <c r="I4996" s="82">
        <v>150</v>
      </c>
      <c r="J4996" s="109">
        <f>H4996*I4996</f>
        <v>450000</v>
      </c>
      <c r="K4996" s="86"/>
      <c r="L4996" s="86"/>
      <c r="M4996" s="86"/>
      <c r="N4996" s="86"/>
      <c r="O4996" s="86"/>
      <c r="P4996" s="86">
        <v>100</v>
      </c>
      <c r="Q4996" s="30"/>
      <c r="R4996" s="30">
        <f t="shared" ref="R4996:R5000" si="4057">O4996*Q4996</f>
        <v>0</v>
      </c>
      <c r="S4996" s="30"/>
      <c r="T4996" s="30"/>
      <c r="U4996" s="30">
        <f t="shared" ref="U4996:U5000" si="4058">R4996-R4996*T4996/100</f>
        <v>0</v>
      </c>
      <c r="V4996" s="111">
        <f t="shared" ref="V4996:V5000" si="4059">J4996+U4996</f>
        <v>450000</v>
      </c>
      <c r="W4996" s="30">
        <f t="shared" ref="W4996:W5000" si="4060">V4996*P4996/100</f>
        <v>450000</v>
      </c>
      <c r="X4996" s="70">
        <v>0</v>
      </c>
      <c r="Y4996" s="109">
        <f>J4996</f>
        <v>450000</v>
      </c>
      <c r="Z4996" s="85">
        <v>0.01</v>
      </c>
      <c r="AA4996" s="79">
        <f t="shared" si="4035"/>
        <v>45</v>
      </c>
    </row>
    <row r="4997" spans="1:27" s="87" customFormat="1" ht="22.15" customHeight="1">
      <c r="A4997" s="624">
        <v>2812</v>
      </c>
      <c r="B4997" s="627" t="s">
        <v>25</v>
      </c>
      <c r="C4997" s="313">
        <v>11759</v>
      </c>
      <c r="D4997" s="78">
        <v>7</v>
      </c>
      <c r="E4997" s="78">
        <v>2</v>
      </c>
      <c r="F4997" s="78">
        <v>9</v>
      </c>
      <c r="G4997" s="78">
        <v>1</v>
      </c>
      <c r="H4997" s="84">
        <v>3009</v>
      </c>
      <c r="I4997" s="82">
        <v>150</v>
      </c>
      <c r="J4997" s="109">
        <f>H4997*I4997</f>
        <v>451350</v>
      </c>
      <c r="K4997" s="86"/>
      <c r="L4997" s="86"/>
      <c r="M4997" s="86"/>
      <c r="N4997" s="86"/>
      <c r="O4997" s="86"/>
      <c r="P4997" s="86">
        <v>100</v>
      </c>
      <c r="Q4997" s="30"/>
      <c r="R4997" s="30">
        <f t="shared" si="4057"/>
        <v>0</v>
      </c>
      <c r="S4997" s="30"/>
      <c r="T4997" s="30"/>
      <c r="U4997" s="30">
        <f t="shared" si="4058"/>
        <v>0</v>
      </c>
      <c r="V4997" s="111">
        <f t="shared" si="4059"/>
        <v>451350</v>
      </c>
      <c r="W4997" s="30">
        <f t="shared" si="4060"/>
        <v>451350</v>
      </c>
      <c r="X4997" s="70">
        <v>0</v>
      </c>
      <c r="Y4997" s="109">
        <f>J4997</f>
        <v>451350</v>
      </c>
      <c r="Z4997" s="85">
        <v>0.01</v>
      </c>
      <c r="AA4997" s="79">
        <f t="shared" si="4035"/>
        <v>45.134999999999998</v>
      </c>
    </row>
    <row r="4998" spans="1:27" s="87" customFormat="1" ht="22.15" customHeight="1">
      <c r="A4998" s="624">
        <v>2813</v>
      </c>
      <c r="B4998" s="627" t="s">
        <v>25</v>
      </c>
      <c r="C4998" s="313">
        <v>11760</v>
      </c>
      <c r="D4998" s="78">
        <v>7</v>
      </c>
      <c r="E4998" s="78">
        <v>2</v>
      </c>
      <c r="F4998" s="78">
        <v>4</v>
      </c>
      <c r="G4998" s="78">
        <v>1</v>
      </c>
      <c r="H4998" s="84">
        <v>3004</v>
      </c>
      <c r="I4998" s="82">
        <v>150</v>
      </c>
      <c r="J4998" s="109">
        <f>H4998*I4998</f>
        <v>450600</v>
      </c>
      <c r="K4998" s="86"/>
      <c r="L4998" s="86"/>
      <c r="M4998" s="86"/>
      <c r="N4998" s="86"/>
      <c r="O4998" s="86"/>
      <c r="P4998" s="86">
        <v>100</v>
      </c>
      <c r="Q4998" s="30"/>
      <c r="R4998" s="30">
        <f t="shared" si="4057"/>
        <v>0</v>
      </c>
      <c r="S4998" s="30"/>
      <c r="T4998" s="30"/>
      <c r="U4998" s="30">
        <f t="shared" si="4058"/>
        <v>0</v>
      </c>
      <c r="V4998" s="111">
        <f t="shared" si="4059"/>
        <v>450600</v>
      </c>
      <c r="W4998" s="30">
        <f t="shared" si="4060"/>
        <v>450600</v>
      </c>
      <c r="X4998" s="70">
        <v>0</v>
      </c>
      <c r="Y4998" s="109">
        <f>J4998</f>
        <v>450600</v>
      </c>
      <c r="Z4998" s="85">
        <v>0.01</v>
      </c>
      <c r="AA4998" s="79">
        <f t="shared" si="4035"/>
        <v>45.06</v>
      </c>
    </row>
    <row r="4999" spans="1:27" s="87" customFormat="1" ht="25.9" customHeight="1">
      <c r="A4999" s="624">
        <v>2814</v>
      </c>
      <c r="B4999" s="627" t="s">
        <v>24</v>
      </c>
      <c r="C4999" s="313">
        <v>72687</v>
      </c>
      <c r="D4999" s="78">
        <v>5</v>
      </c>
      <c r="E4999" s="78">
        <v>2</v>
      </c>
      <c r="F4999" s="78">
        <v>21</v>
      </c>
      <c r="G4999" s="78">
        <v>1</v>
      </c>
      <c r="H4999" s="84">
        <v>221</v>
      </c>
      <c r="I4999" s="82">
        <v>125</v>
      </c>
      <c r="J4999" s="274">
        <f t="shared" ref="J4999" si="4061">H4999*I4999</f>
        <v>27625</v>
      </c>
      <c r="K4999" s="86"/>
      <c r="L4999" s="86"/>
      <c r="M4999" s="86"/>
      <c r="N4999" s="86"/>
      <c r="O4999" s="86"/>
      <c r="P4999" s="86">
        <v>100</v>
      </c>
      <c r="Q4999" s="30"/>
      <c r="R4999" s="30">
        <f t="shared" si="4057"/>
        <v>0</v>
      </c>
      <c r="S4999" s="30"/>
      <c r="T4999" s="30"/>
      <c r="U4999" s="30">
        <f t="shared" si="4058"/>
        <v>0</v>
      </c>
      <c r="V4999" s="111">
        <f t="shared" si="4059"/>
        <v>27625</v>
      </c>
      <c r="W4999" s="30">
        <f t="shared" si="4060"/>
        <v>27625</v>
      </c>
      <c r="X4999" s="70" t="s">
        <v>61</v>
      </c>
      <c r="Y4999" s="31">
        <v>0</v>
      </c>
      <c r="Z4999" s="85">
        <v>0</v>
      </c>
      <c r="AA4999" s="79">
        <f t="shared" si="4035"/>
        <v>0</v>
      </c>
    </row>
    <row r="5000" spans="1:27" s="348" customFormat="1" ht="22.15" customHeight="1">
      <c r="A5000" s="628">
        <v>2815</v>
      </c>
      <c r="B5000" s="631" t="s">
        <v>25</v>
      </c>
      <c r="C5000" s="320">
        <v>2009</v>
      </c>
      <c r="D5000" s="105">
        <v>7</v>
      </c>
      <c r="E5000" s="105">
        <v>1</v>
      </c>
      <c r="F5000" s="105">
        <v>58</v>
      </c>
      <c r="G5000" s="105">
        <v>1</v>
      </c>
      <c r="H5000" s="106">
        <v>2958</v>
      </c>
      <c r="I5000" s="526">
        <v>150</v>
      </c>
      <c r="J5000" s="294">
        <f>H5000*I5000</f>
        <v>443700</v>
      </c>
      <c r="K5000" s="293"/>
      <c r="L5000" s="293"/>
      <c r="M5000" s="293"/>
      <c r="N5000" s="293"/>
      <c r="O5000" s="293"/>
      <c r="P5000" s="293">
        <v>100</v>
      </c>
      <c r="Q5000" s="296"/>
      <c r="R5000" s="296">
        <f t="shared" si="4057"/>
        <v>0</v>
      </c>
      <c r="S5000" s="296"/>
      <c r="T5000" s="296"/>
      <c r="U5000" s="296">
        <f t="shared" si="4058"/>
        <v>0</v>
      </c>
      <c r="V5000" s="606">
        <f t="shared" si="4059"/>
        <v>443700</v>
      </c>
      <c r="W5000" s="296">
        <f t="shared" si="4060"/>
        <v>443700</v>
      </c>
      <c r="X5000" s="107">
        <v>0</v>
      </c>
      <c r="Y5000" s="294">
        <f>J5000</f>
        <v>443700</v>
      </c>
      <c r="Z5000" s="302">
        <v>0.01</v>
      </c>
      <c r="AA5000" s="305">
        <f t="shared" si="4035"/>
        <v>44.37</v>
      </c>
    </row>
    <row r="5001" spans="1:27" s="87" customFormat="1" ht="25.9" customHeight="1">
      <c r="A5001" s="624">
        <v>2816</v>
      </c>
      <c r="B5001" s="79" t="s">
        <v>128</v>
      </c>
      <c r="C5001" s="78" t="s">
        <v>853</v>
      </c>
      <c r="D5001" s="78">
        <v>0</v>
      </c>
      <c r="E5001" s="78">
        <v>0</v>
      </c>
      <c r="F5001" s="78">
        <v>22</v>
      </c>
      <c r="G5001" s="78">
        <v>2</v>
      </c>
      <c r="H5001" s="84">
        <v>22</v>
      </c>
      <c r="I5001" s="86">
        <v>150</v>
      </c>
      <c r="J5001" s="31">
        <f>H5001*I5001</f>
        <v>3300</v>
      </c>
      <c r="K5001" s="90">
        <v>1</v>
      </c>
      <c r="L5001" s="85" t="s">
        <v>226</v>
      </c>
      <c r="M5001" s="705" t="s">
        <v>67</v>
      </c>
      <c r="N5001" s="90">
        <v>2</v>
      </c>
      <c r="O5001" s="85">
        <v>85</v>
      </c>
      <c r="P5001" s="85">
        <v>100</v>
      </c>
      <c r="Q5001" s="31">
        <v>6350</v>
      </c>
      <c r="R5001" s="109">
        <f>O5001*Q5001</f>
        <v>539750</v>
      </c>
      <c r="S5001" s="84">
        <v>14</v>
      </c>
      <c r="T5001" s="84">
        <v>18</v>
      </c>
      <c r="U5001" s="109">
        <f>R5001-R5001*T5001/100</f>
        <v>442595</v>
      </c>
      <c r="V5001" s="109">
        <f>J5001+U5001</f>
        <v>445895</v>
      </c>
      <c r="W5001" s="31">
        <f>V5001*P5001/100</f>
        <v>445895</v>
      </c>
      <c r="X5001" s="59" t="s">
        <v>60</v>
      </c>
      <c r="Y5001" s="315">
        <f>J5001</f>
        <v>3300</v>
      </c>
      <c r="Z5001" s="85">
        <v>0.02</v>
      </c>
      <c r="AA5001" s="79">
        <f t="shared" si="4035"/>
        <v>0.66</v>
      </c>
    </row>
    <row r="5002" spans="1:27" s="87" customFormat="1" ht="22.15" customHeight="1">
      <c r="A5002" s="624">
        <v>2817</v>
      </c>
      <c r="B5002" s="627" t="s">
        <v>25</v>
      </c>
      <c r="C5002" s="313">
        <v>11409</v>
      </c>
      <c r="D5002" s="78">
        <v>38</v>
      </c>
      <c r="E5002" s="78">
        <v>3</v>
      </c>
      <c r="F5002" s="78">
        <v>12</v>
      </c>
      <c r="G5002" s="78">
        <v>1</v>
      </c>
      <c r="H5002" s="84">
        <v>15512</v>
      </c>
      <c r="I5002" s="82">
        <v>150</v>
      </c>
      <c r="J5002" s="109">
        <f>H5002*I5002</f>
        <v>2326800</v>
      </c>
      <c r="K5002" s="86"/>
      <c r="L5002" s="86"/>
      <c r="M5002" s="86"/>
      <c r="N5002" s="86"/>
      <c r="O5002" s="86"/>
      <c r="P5002" s="86">
        <v>100</v>
      </c>
      <c r="Q5002" s="30"/>
      <c r="R5002" s="30">
        <f t="shared" ref="R5002:R5003" si="4062">O5002*Q5002</f>
        <v>0</v>
      </c>
      <c r="S5002" s="30"/>
      <c r="T5002" s="30"/>
      <c r="U5002" s="30">
        <f t="shared" ref="U5002:U5003" si="4063">R5002-R5002*T5002/100</f>
        <v>0</v>
      </c>
      <c r="V5002" s="111">
        <f t="shared" ref="V5002:V5003" si="4064">J5002+U5002</f>
        <v>2326800</v>
      </c>
      <c r="W5002" s="30">
        <f t="shared" ref="W5002:W5003" si="4065">V5002*P5002/100</f>
        <v>2326800</v>
      </c>
      <c r="X5002" s="70">
        <v>0</v>
      </c>
      <c r="Y5002" s="109">
        <f>J5002</f>
        <v>2326800</v>
      </c>
      <c r="Z5002" s="85">
        <v>0.01</v>
      </c>
      <c r="AA5002" s="79">
        <f t="shared" si="4035"/>
        <v>232.68</v>
      </c>
    </row>
    <row r="5003" spans="1:27" s="87" customFormat="1" ht="22.15" customHeight="1">
      <c r="A5003" s="624">
        <v>2818</v>
      </c>
      <c r="B5003" s="627" t="s">
        <v>25</v>
      </c>
      <c r="C5003" s="313">
        <v>6202</v>
      </c>
      <c r="D5003" s="78">
        <v>12</v>
      </c>
      <c r="E5003" s="78">
        <v>2</v>
      </c>
      <c r="F5003" s="78">
        <v>38</v>
      </c>
      <c r="G5003" s="78">
        <v>1</v>
      </c>
      <c r="H5003" s="84">
        <v>5038</v>
      </c>
      <c r="I5003" s="82">
        <v>150</v>
      </c>
      <c r="J5003" s="109">
        <f>H5003*I5003</f>
        <v>755700</v>
      </c>
      <c r="K5003" s="86"/>
      <c r="L5003" s="86"/>
      <c r="M5003" s="86"/>
      <c r="N5003" s="86"/>
      <c r="O5003" s="86"/>
      <c r="P5003" s="86">
        <v>100</v>
      </c>
      <c r="Q5003" s="30"/>
      <c r="R5003" s="30">
        <f t="shared" si="4062"/>
        <v>0</v>
      </c>
      <c r="S5003" s="30"/>
      <c r="T5003" s="30"/>
      <c r="U5003" s="30">
        <f t="shared" si="4063"/>
        <v>0</v>
      </c>
      <c r="V5003" s="111">
        <f t="shared" si="4064"/>
        <v>755700</v>
      </c>
      <c r="W5003" s="30">
        <f t="shared" si="4065"/>
        <v>755700</v>
      </c>
      <c r="X5003" s="70">
        <v>0</v>
      </c>
      <c r="Y5003" s="109">
        <f>J5003</f>
        <v>755700</v>
      </c>
      <c r="Z5003" s="85">
        <v>0.01</v>
      </c>
      <c r="AA5003" s="79">
        <f t="shared" si="4035"/>
        <v>75.569999999999993</v>
      </c>
    </row>
    <row r="5004" spans="1:27" s="87" customFormat="1" ht="25.9" customHeight="1">
      <c r="A5004" s="624">
        <v>2819</v>
      </c>
      <c r="B5004" s="79" t="s">
        <v>24</v>
      </c>
      <c r="C5004" s="78">
        <v>47622</v>
      </c>
      <c r="D5004" s="78">
        <v>0</v>
      </c>
      <c r="E5004" s="78">
        <v>1</v>
      </c>
      <c r="F5004" s="78">
        <v>46</v>
      </c>
      <c r="G5004" s="78">
        <v>2</v>
      </c>
      <c r="H5004" s="84">
        <v>146</v>
      </c>
      <c r="I5004" s="86">
        <v>125</v>
      </c>
      <c r="J5004" s="31">
        <f>H5004*I5004</f>
        <v>18250</v>
      </c>
      <c r="K5004" s="90">
        <v>1</v>
      </c>
      <c r="L5004" s="85" t="s">
        <v>226</v>
      </c>
      <c r="M5004" s="705" t="s">
        <v>63</v>
      </c>
      <c r="N5004" s="90">
        <v>2</v>
      </c>
      <c r="O5004" s="85">
        <v>294</v>
      </c>
      <c r="P5004" s="85">
        <v>100</v>
      </c>
      <c r="Q5004" s="31">
        <v>6350</v>
      </c>
      <c r="R5004" s="109">
        <f>O5004*Q5004</f>
        <v>1866900</v>
      </c>
      <c r="S5004" s="84">
        <v>33</v>
      </c>
      <c r="T5004" s="84">
        <v>85</v>
      </c>
      <c r="U5004" s="109">
        <f>R5004-R5004*T5004/100</f>
        <v>280035</v>
      </c>
      <c r="V5004" s="109">
        <f>J5004+U5004</f>
        <v>298285</v>
      </c>
      <c r="W5004" s="31">
        <f>V5004*P5004/100</f>
        <v>298285</v>
      </c>
      <c r="X5004" s="59" t="s">
        <v>61</v>
      </c>
      <c r="Y5004" s="92">
        <v>0</v>
      </c>
      <c r="Z5004" s="85">
        <v>0</v>
      </c>
      <c r="AA5004" s="79">
        <f t="shared" si="4035"/>
        <v>0</v>
      </c>
    </row>
    <row r="5005" spans="1:27" s="87" customFormat="1" ht="25.9" customHeight="1">
      <c r="A5005" s="624"/>
      <c r="B5005" s="627"/>
      <c r="C5005" s="313"/>
      <c r="D5005" s="78"/>
      <c r="E5005" s="78"/>
      <c r="F5005" s="78"/>
      <c r="G5005" s="78"/>
      <c r="H5005" s="84"/>
      <c r="I5005" s="82"/>
      <c r="J5005" s="274"/>
      <c r="K5005" s="86">
        <v>2</v>
      </c>
      <c r="L5005" s="85" t="s">
        <v>79</v>
      </c>
      <c r="M5005" s="95" t="s">
        <v>27</v>
      </c>
      <c r="N5005" s="90">
        <v>1</v>
      </c>
      <c r="O5005" s="85">
        <v>10</v>
      </c>
      <c r="P5005" s="85">
        <v>100</v>
      </c>
      <c r="Q5005" s="84">
        <v>5150</v>
      </c>
      <c r="R5005" s="84">
        <f>O5005*Q5005</f>
        <v>51500</v>
      </c>
      <c r="S5005" s="84">
        <v>33</v>
      </c>
      <c r="T5005" s="84">
        <v>93</v>
      </c>
      <c r="U5005" s="84">
        <f>R5005-R5005*T5005/100</f>
        <v>3605</v>
      </c>
      <c r="V5005" s="84">
        <f>J5005+U5005</f>
        <v>3605</v>
      </c>
      <c r="W5005" s="70">
        <f>V5005*P5005/100</f>
        <v>3605</v>
      </c>
      <c r="X5005" s="59">
        <v>0</v>
      </c>
      <c r="Y5005" s="92">
        <v>0</v>
      </c>
      <c r="Z5005" s="85">
        <v>0</v>
      </c>
      <c r="AA5005" s="79">
        <f t="shared" si="4035"/>
        <v>0</v>
      </c>
    </row>
    <row r="5006" spans="1:27" s="87" customFormat="1" ht="25.9" customHeight="1">
      <c r="A5006" s="624">
        <v>2820</v>
      </c>
      <c r="B5006" s="627" t="s">
        <v>24</v>
      </c>
      <c r="C5006" s="313">
        <v>48908</v>
      </c>
      <c r="D5006" s="78">
        <v>26</v>
      </c>
      <c r="E5006" s="78">
        <v>0</v>
      </c>
      <c r="F5006" s="78">
        <v>0</v>
      </c>
      <c r="G5006" s="78">
        <v>1</v>
      </c>
      <c r="H5006" s="84">
        <v>10400</v>
      </c>
      <c r="I5006" s="82">
        <v>125</v>
      </c>
      <c r="J5006" s="274">
        <f t="shared" ref="J5006:J5007" si="4066">H5006*I5006</f>
        <v>1300000</v>
      </c>
      <c r="K5006" s="86"/>
      <c r="L5006" s="86"/>
      <c r="M5006" s="86"/>
      <c r="N5006" s="86"/>
      <c r="O5006" s="86"/>
      <c r="P5006" s="86">
        <v>100</v>
      </c>
      <c r="Q5006" s="30"/>
      <c r="R5006" s="30">
        <f t="shared" ref="R5006:R5009" si="4067">O5006*Q5006</f>
        <v>0</v>
      </c>
      <c r="S5006" s="30"/>
      <c r="T5006" s="30"/>
      <c r="U5006" s="30">
        <f t="shared" ref="U5006:U5009" si="4068">R5006-R5006*T5006/100</f>
        <v>0</v>
      </c>
      <c r="V5006" s="111">
        <f t="shared" ref="V5006:V5009" si="4069">J5006+U5006</f>
        <v>1300000</v>
      </c>
      <c r="W5006" s="30">
        <f t="shared" ref="W5006:W5009" si="4070">V5006*P5006/100</f>
        <v>1300000</v>
      </c>
      <c r="X5006" s="70" t="s">
        <v>61</v>
      </c>
      <c r="Y5006" s="31">
        <v>0</v>
      </c>
      <c r="Z5006" s="85">
        <v>0</v>
      </c>
      <c r="AA5006" s="79">
        <f t="shared" si="4035"/>
        <v>0</v>
      </c>
    </row>
    <row r="5007" spans="1:27" s="87" customFormat="1" ht="25.9" customHeight="1">
      <c r="A5007" s="624">
        <v>2821</v>
      </c>
      <c r="B5007" s="627" t="s">
        <v>24</v>
      </c>
      <c r="C5007" s="313">
        <v>48875</v>
      </c>
      <c r="D5007" s="78">
        <v>2</v>
      </c>
      <c r="E5007" s="78">
        <v>1</v>
      </c>
      <c r="F5007" s="78">
        <v>66</v>
      </c>
      <c r="G5007" s="78">
        <v>1</v>
      </c>
      <c r="H5007" s="84">
        <v>966</v>
      </c>
      <c r="I5007" s="82">
        <v>125</v>
      </c>
      <c r="J5007" s="274">
        <f t="shared" si="4066"/>
        <v>120750</v>
      </c>
      <c r="K5007" s="86"/>
      <c r="L5007" s="86"/>
      <c r="M5007" s="86"/>
      <c r="N5007" s="86"/>
      <c r="O5007" s="86"/>
      <c r="P5007" s="86">
        <v>100</v>
      </c>
      <c r="Q5007" s="30"/>
      <c r="R5007" s="30">
        <f t="shared" si="4067"/>
        <v>0</v>
      </c>
      <c r="S5007" s="30"/>
      <c r="T5007" s="30"/>
      <c r="U5007" s="30">
        <f t="shared" si="4068"/>
        <v>0</v>
      </c>
      <c r="V5007" s="111">
        <f t="shared" si="4069"/>
        <v>120750</v>
      </c>
      <c r="W5007" s="30">
        <f t="shared" si="4070"/>
        <v>120750</v>
      </c>
      <c r="X5007" s="70" t="s">
        <v>61</v>
      </c>
      <c r="Y5007" s="31">
        <v>0</v>
      </c>
      <c r="Z5007" s="85">
        <v>0</v>
      </c>
      <c r="AA5007" s="79">
        <f t="shared" si="4035"/>
        <v>0</v>
      </c>
    </row>
    <row r="5008" spans="1:27" s="87" customFormat="1" ht="22.15" customHeight="1">
      <c r="A5008" s="624">
        <v>2822</v>
      </c>
      <c r="B5008" s="627" t="s">
        <v>25</v>
      </c>
      <c r="C5008" s="313">
        <v>7731</v>
      </c>
      <c r="D5008" s="78">
        <v>9</v>
      </c>
      <c r="E5008" s="78">
        <v>2</v>
      </c>
      <c r="F5008" s="78">
        <v>13</v>
      </c>
      <c r="G5008" s="78">
        <v>1</v>
      </c>
      <c r="H5008" s="84">
        <v>3813</v>
      </c>
      <c r="I5008" s="82">
        <v>150</v>
      </c>
      <c r="J5008" s="109">
        <f>H5008*I5008</f>
        <v>571950</v>
      </c>
      <c r="K5008" s="86"/>
      <c r="L5008" s="86"/>
      <c r="M5008" s="86"/>
      <c r="N5008" s="86"/>
      <c r="O5008" s="86"/>
      <c r="P5008" s="86">
        <v>100</v>
      </c>
      <c r="Q5008" s="30"/>
      <c r="R5008" s="30">
        <f t="shared" si="4067"/>
        <v>0</v>
      </c>
      <c r="S5008" s="30"/>
      <c r="T5008" s="30"/>
      <c r="U5008" s="30">
        <f t="shared" si="4068"/>
        <v>0</v>
      </c>
      <c r="V5008" s="111">
        <f t="shared" si="4069"/>
        <v>571950</v>
      </c>
      <c r="W5008" s="30">
        <f t="shared" si="4070"/>
        <v>571950</v>
      </c>
      <c r="X5008" s="70">
        <v>0</v>
      </c>
      <c r="Y5008" s="109">
        <f>J5008</f>
        <v>571950</v>
      </c>
      <c r="Z5008" s="85">
        <v>0.01</v>
      </c>
      <c r="AA5008" s="79">
        <f t="shared" si="4035"/>
        <v>57.195</v>
      </c>
    </row>
    <row r="5009" spans="1:27" s="87" customFormat="1" ht="25.9" customHeight="1">
      <c r="A5009" s="624">
        <v>2823</v>
      </c>
      <c r="B5009" s="627" t="s">
        <v>24</v>
      </c>
      <c r="C5009" s="313">
        <v>67035</v>
      </c>
      <c r="D5009" s="78">
        <v>6</v>
      </c>
      <c r="E5009" s="78">
        <v>1</v>
      </c>
      <c r="F5009" s="78">
        <v>39</v>
      </c>
      <c r="G5009" s="78">
        <v>1</v>
      </c>
      <c r="H5009" s="84">
        <v>2539</v>
      </c>
      <c r="I5009" s="82">
        <v>100</v>
      </c>
      <c r="J5009" s="274">
        <f t="shared" ref="J5009" si="4071">H5009*I5009</f>
        <v>253900</v>
      </c>
      <c r="K5009" s="86"/>
      <c r="L5009" s="86"/>
      <c r="M5009" s="86"/>
      <c r="N5009" s="86"/>
      <c r="O5009" s="86"/>
      <c r="P5009" s="86">
        <v>100</v>
      </c>
      <c r="Q5009" s="30"/>
      <c r="R5009" s="30">
        <f t="shared" si="4067"/>
        <v>0</v>
      </c>
      <c r="S5009" s="30"/>
      <c r="T5009" s="30"/>
      <c r="U5009" s="30">
        <f t="shared" si="4068"/>
        <v>0</v>
      </c>
      <c r="V5009" s="111">
        <f t="shared" si="4069"/>
        <v>253900</v>
      </c>
      <c r="W5009" s="30">
        <f t="shared" si="4070"/>
        <v>253900</v>
      </c>
      <c r="X5009" s="70" t="s">
        <v>61</v>
      </c>
      <c r="Y5009" s="31">
        <v>0</v>
      </c>
      <c r="Z5009" s="85">
        <v>0</v>
      </c>
      <c r="AA5009" s="79">
        <f t="shared" si="4035"/>
        <v>0</v>
      </c>
    </row>
    <row r="5010" spans="1:27" s="87" customFormat="1" ht="25.9" customHeight="1">
      <c r="A5010" s="624">
        <v>2824</v>
      </c>
      <c r="B5010" s="79" t="s">
        <v>24</v>
      </c>
      <c r="C5010" s="78">
        <v>48867</v>
      </c>
      <c r="D5010" s="78">
        <v>2</v>
      </c>
      <c r="E5010" s="78">
        <v>0</v>
      </c>
      <c r="F5010" s="78">
        <v>21</v>
      </c>
      <c r="G5010" s="78">
        <v>2</v>
      </c>
      <c r="H5010" s="84">
        <v>821</v>
      </c>
      <c r="I5010" s="86">
        <v>125</v>
      </c>
      <c r="J5010" s="31">
        <f>H5010*I5010</f>
        <v>102625</v>
      </c>
      <c r="K5010" s="90">
        <v>1</v>
      </c>
      <c r="L5010" s="85" t="s">
        <v>226</v>
      </c>
      <c r="M5010" s="705" t="s">
        <v>67</v>
      </c>
      <c r="N5010" s="90">
        <v>2</v>
      </c>
      <c r="O5010" s="85">
        <v>273</v>
      </c>
      <c r="P5010" s="85">
        <v>100</v>
      </c>
      <c r="Q5010" s="31">
        <v>6350</v>
      </c>
      <c r="R5010" s="109">
        <f>O5010*Q5010</f>
        <v>1733550</v>
      </c>
      <c r="S5010" s="84">
        <v>21</v>
      </c>
      <c r="T5010" s="84">
        <v>85</v>
      </c>
      <c r="U5010" s="109">
        <f>R5010-R5010*T5010/100</f>
        <v>260032.5</v>
      </c>
      <c r="V5010" s="109">
        <f>J5010+U5010</f>
        <v>362657.5</v>
      </c>
      <c r="W5010" s="31">
        <f>V5010*P5010/100</f>
        <v>362657.5</v>
      </c>
      <c r="X5010" s="59" t="s">
        <v>61</v>
      </c>
      <c r="Y5010" s="92">
        <v>0</v>
      </c>
      <c r="Z5010" s="85">
        <v>0</v>
      </c>
      <c r="AA5010" s="79">
        <f t="shared" si="4035"/>
        <v>0</v>
      </c>
    </row>
    <row r="5011" spans="1:27" s="87" customFormat="1" ht="25.9" customHeight="1">
      <c r="A5011" s="624"/>
      <c r="B5011" s="626"/>
      <c r="C5011" s="78"/>
      <c r="D5011" s="78"/>
      <c r="E5011" s="78"/>
      <c r="F5011" s="78"/>
      <c r="G5011" s="78"/>
      <c r="H5011" s="84"/>
      <c r="I5011" s="82"/>
      <c r="J5011" s="274"/>
      <c r="K5011" s="86">
        <v>2</v>
      </c>
      <c r="L5011" s="85" t="s">
        <v>79</v>
      </c>
      <c r="M5011" s="95" t="s">
        <v>27</v>
      </c>
      <c r="N5011" s="90">
        <v>1</v>
      </c>
      <c r="O5011" s="85">
        <v>12.5</v>
      </c>
      <c r="P5011" s="85">
        <v>100</v>
      </c>
      <c r="Q5011" s="84">
        <v>5150</v>
      </c>
      <c r="R5011" s="84">
        <f>O5011*Q5011</f>
        <v>64375</v>
      </c>
      <c r="S5011" s="84">
        <v>19</v>
      </c>
      <c r="T5011" s="84">
        <v>93</v>
      </c>
      <c r="U5011" s="84">
        <f>R5011-R5011*T5011/100</f>
        <v>4506.25</v>
      </c>
      <c r="V5011" s="84">
        <f>J5011+U5011</f>
        <v>4506.25</v>
      </c>
      <c r="W5011" s="70">
        <f>V5011*P5011/100</f>
        <v>4506.25</v>
      </c>
      <c r="X5011" s="59">
        <v>0</v>
      </c>
      <c r="Y5011" s="92">
        <v>0</v>
      </c>
      <c r="Z5011" s="85">
        <v>0</v>
      </c>
      <c r="AA5011" s="79">
        <f t="shared" si="4035"/>
        <v>0</v>
      </c>
    </row>
    <row r="5012" spans="1:27" s="87" customFormat="1" ht="25.9" customHeight="1">
      <c r="A5012" s="624">
        <v>2825</v>
      </c>
      <c r="B5012" s="626" t="s">
        <v>24</v>
      </c>
      <c r="C5012" s="78">
        <v>68651</v>
      </c>
      <c r="D5012" s="78">
        <v>8</v>
      </c>
      <c r="E5012" s="78">
        <v>0</v>
      </c>
      <c r="F5012" s="78">
        <v>10</v>
      </c>
      <c r="G5012" s="78">
        <v>1</v>
      </c>
      <c r="H5012" s="84">
        <v>3210</v>
      </c>
      <c r="I5012" s="82">
        <v>150</v>
      </c>
      <c r="J5012" s="274">
        <f t="shared" ref="J5012" si="4072">H5012*I5012</f>
        <v>481500</v>
      </c>
      <c r="K5012" s="86"/>
      <c r="L5012" s="86"/>
      <c r="M5012" s="86"/>
      <c r="N5012" s="86"/>
      <c r="O5012" s="86"/>
      <c r="P5012" s="86">
        <v>100</v>
      </c>
      <c r="Q5012" s="30"/>
      <c r="R5012" s="30">
        <f t="shared" ref="R5012:R5014" si="4073">O5012*Q5012</f>
        <v>0</v>
      </c>
      <c r="S5012" s="30"/>
      <c r="T5012" s="30"/>
      <c r="U5012" s="30">
        <f t="shared" ref="U5012:U5014" si="4074">R5012-R5012*T5012/100</f>
        <v>0</v>
      </c>
      <c r="V5012" s="111">
        <f t="shared" ref="V5012:V5014" si="4075">J5012+U5012</f>
        <v>481500</v>
      </c>
      <c r="W5012" s="30">
        <f t="shared" ref="W5012:W5014" si="4076">V5012*P5012/100</f>
        <v>481500</v>
      </c>
      <c r="X5012" s="70" t="s">
        <v>61</v>
      </c>
      <c r="Y5012" s="31">
        <v>0</v>
      </c>
      <c r="Z5012" s="85">
        <v>0</v>
      </c>
      <c r="AA5012" s="79">
        <f t="shared" si="4035"/>
        <v>0</v>
      </c>
    </row>
    <row r="5013" spans="1:27" s="87" customFormat="1" ht="25.9" customHeight="1">
      <c r="A5013" s="624"/>
      <c r="B5013" s="626"/>
      <c r="C5013" s="78"/>
      <c r="D5013" s="78"/>
      <c r="E5013" s="78"/>
      <c r="F5013" s="78"/>
      <c r="G5013" s="78"/>
      <c r="H5013" s="84"/>
      <c r="I5013" s="82"/>
      <c r="J5013" s="274"/>
      <c r="K5013" s="86"/>
      <c r="L5013" s="86"/>
      <c r="M5013" s="86"/>
      <c r="N5013" s="86"/>
      <c r="O5013" s="86"/>
      <c r="P5013" s="86"/>
      <c r="Q5013" s="30"/>
      <c r="R5013" s="30"/>
      <c r="S5013" s="30"/>
      <c r="T5013" s="30"/>
      <c r="U5013" s="30"/>
      <c r="V5013" s="111"/>
      <c r="W5013" s="30"/>
      <c r="X5013" s="70"/>
      <c r="Y5013" s="31"/>
      <c r="Z5013" s="85"/>
      <c r="AA5013" s="79"/>
    </row>
    <row r="5014" spans="1:27" s="87" customFormat="1" ht="22.15" customHeight="1">
      <c r="A5014" s="624">
        <v>2826</v>
      </c>
      <c r="B5014" s="626" t="s">
        <v>25</v>
      </c>
      <c r="C5014" s="78">
        <v>2018</v>
      </c>
      <c r="D5014" s="78">
        <v>14</v>
      </c>
      <c r="E5014" s="78">
        <v>1</v>
      </c>
      <c r="F5014" s="78">
        <v>28</v>
      </c>
      <c r="G5014" s="78">
        <v>1</v>
      </c>
      <c r="H5014" s="84">
        <v>5728</v>
      </c>
      <c r="I5014" s="82">
        <v>150</v>
      </c>
      <c r="J5014" s="109">
        <f>H5014*I5014</f>
        <v>859200</v>
      </c>
      <c r="K5014" s="86"/>
      <c r="L5014" s="86"/>
      <c r="M5014" s="86"/>
      <c r="N5014" s="86"/>
      <c r="O5014" s="86"/>
      <c r="P5014" s="86">
        <v>100</v>
      </c>
      <c r="Q5014" s="30"/>
      <c r="R5014" s="30">
        <f t="shared" si="4073"/>
        <v>0</v>
      </c>
      <c r="S5014" s="30"/>
      <c r="T5014" s="30"/>
      <c r="U5014" s="30">
        <f t="shared" si="4074"/>
        <v>0</v>
      </c>
      <c r="V5014" s="111">
        <f t="shared" si="4075"/>
        <v>859200</v>
      </c>
      <c r="W5014" s="30">
        <f t="shared" si="4076"/>
        <v>859200</v>
      </c>
      <c r="X5014" s="70">
        <v>0</v>
      </c>
      <c r="Y5014" s="109">
        <f>J5014</f>
        <v>859200</v>
      </c>
      <c r="Z5014" s="85">
        <v>0.01</v>
      </c>
      <c r="AA5014" s="79">
        <f t="shared" si="4035"/>
        <v>85.92</v>
      </c>
    </row>
    <row r="5015" spans="1:27" s="87" customFormat="1" ht="25.9" customHeight="1">
      <c r="A5015" s="624">
        <v>2827</v>
      </c>
      <c r="B5015" s="79" t="s">
        <v>24</v>
      </c>
      <c r="C5015" s="78">
        <v>47615</v>
      </c>
      <c r="D5015" s="78">
        <v>0</v>
      </c>
      <c r="E5015" s="78">
        <v>1</v>
      </c>
      <c r="F5015" s="78">
        <v>16</v>
      </c>
      <c r="G5015" s="78">
        <v>2</v>
      </c>
      <c r="H5015" s="84">
        <v>116</v>
      </c>
      <c r="I5015" s="86">
        <v>400</v>
      </c>
      <c r="J5015" s="31">
        <f t="shared" ref="J5015:J5020" si="4077">H5015*I5015</f>
        <v>46400</v>
      </c>
      <c r="K5015" s="90">
        <v>1</v>
      </c>
      <c r="L5015" s="85" t="s">
        <v>226</v>
      </c>
      <c r="M5015" s="705" t="s">
        <v>63</v>
      </c>
      <c r="N5015" s="90">
        <v>2</v>
      </c>
      <c r="O5015" s="85">
        <v>320</v>
      </c>
      <c r="P5015" s="85">
        <v>100</v>
      </c>
      <c r="Q5015" s="31">
        <v>6350</v>
      </c>
      <c r="R5015" s="109">
        <f>O5015*Q5015</f>
        <v>2032000</v>
      </c>
      <c r="S5015" s="84">
        <v>25</v>
      </c>
      <c r="T5015" s="84">
        <v>85</v>
      </c>
      <c r="U5015" s="109">
        <f>R5015-R5015*T5015/100</f>
        <v>304800</v>
      </c>
      <c r="V5015" s="109">
        <f>J5015+U5015</f>
        <v>351200</v>
      </c>
      <c r="W5015" s="31">
        <f>V5015*P5015/100</f>
        <v>351200</v>
      </c>
      <c r="X5015" s="59" t="s">
        <v>60</v>
      </c>
      <c r="Y5015" s="92">
        <v>0</v>
      </c>
      <c r="Z5015" s="85">
        <v>0</v>
      </c>
      <c r="AA5015" s="79">
        <f t="shared" si="4035"/>
        <v>0</v>
      </c>
    </row>
    <row r="5016" spans="1:27" s="87" customFormat="1" ht="22.15" customHeight="1">
      <c r="A5016" s="624">
        <v>2828</v>
      </c>
      <c r="B5016" s="626" t="s">
        <v>25</v>
      </c>
      <c r="C5016" s="78">
        <v>7743</v>
      </c>
      <c r="D5016" s="78">
        <v>18</v>
      </c>
      <c r="E5016" s="78">
        <v>1</v>
      </c>
      <c r="F5016" s="78">
        <v>16</v>
      </c>
      <c r="G5016" s="78">
        <v>1</v>
      </c>
      <c r="H5016" s="84">
        <v>7316</v>
      </c>
      <c r="I5016" s="82">
        <v>100</v>
      </c>
      <c r="J5016" s="109">
        <f t="shared" si="4077"/>
        <v>731600</v>
      </c>
      <c r="K5016" s="86"/>
      <c r="L5016" s="86"/>
      <c r="M5016" s="86"/>
      <c r="N5016" s="86"/>
      <c r="O5016" s="86"/>
      <c r="P5016" s="86">
        <v>100</v>
      </c>
      <c r="Q5016" s="30"/>
      <c r="R5016" s="30">
        <f t="shared" ref="R5016:R5020" si="4078">O5016*Q5016</f>
        <v>0</v>
      </c>
      <c r="S5016" s="30"/>
      <c r="T5016" s="30"/>
      <c r="U5016" s="30">
        <f t="shared" ref="U5016:U5020" si="4079">R5016-R5016*T5016/100</f>
        <v>0</v>
      </c>
      <c r="V5016" s="111">
        <f t="shared" ref="V5016:V5020" si="4080">J5016+U5016</f>
        <v>731600</v>
      </c>
      <c r="W5016" s="30">
        <f t="shared" ref="W5016:W5020" si="4081">V5016*P5016/100</f>
        <v>731600</v>
      </c>
      <c r="X5016" s="70">
        <v>0</v>
      </c>
      <c r="Y5016" s="109">
        <f>J5016</f>
        <v>731600</v>
      </c>
      <c r="Z5016" s="85">
        <v>0.01</v>
      </c>
      <c r="AA5016" s="79">
        <f t="shared" si="4035"/>
        <v>73.16</v>
      </c>
    </row>
    <row r="5017" spans="1:27" s="87" customFormat="1" ht="22.15" customHeight="1">
      <c r="A5017" s="624">
        <v>2829</v>
      </c>
      <c r="B5017" s="626" t="s">
        <v>25</v>
      </c>
      <c r="C5017" s="78">
        <v>7727</v>
      </c>
      <c r="D5017" s="78">
        <v>6</v>
      </c>
      <c r="E5017" s="78">
        <v>2</v>
      </c>
      <c r="F5017" s="78">
        <v>29</v>
      </c>
      <c r="G5017" s="78">
        <v>1</v>
      </c>
      <c r="H5017" s="84">
        <v>2609</v>
      </c>
      <c r="I5017" s="82">
        <v>150</v>
      </c>
      <c r="J5017" s="109">
        <f t="shared" si="4077"/>
        <v>391350</v>
      </c>
      <c r="K5017" s="86"/>
      <c r="L5017" s="86"/>
      <c r="M5017" s="86"/>
      <c r="N5017" s="86"/>
      <c r="O5017" s="86"/>
      <c r="P5017" s="86">
        <v>100</v>
      </c>
      <c r="Q5017" s="30"/>
      <c r="R5017" s="30">
        <f t="shared" si="4078"/>
        <v>0</v>
      </c>
      <c r="S5017" s="30"/>
      <c r="T5017" s="30"/>
      <c r="U5017" s="30">
        <f t="shared" si="4079"/>
        <v>0</v>
      </c>
      <c r="V5017" s="111">
        <f t="shared" si="4080"/>
        <v>391350</v>
      </c>
      <c r="W5017" s="30">
        <f t="shared" si="4081"/>
        <v>391350</v>
      </c>
      <c r="X5017" s="70">
        <v>0</v>
      </c>
      <c r="Y5017" s="109">
        <f>J5017</f>
        <v>391350</v>
      </c>
      <c r="Z5017" s="85">
        <v>0.01</v>
      </c>
      <c r="AA5017" s="79">
        <f t="shared" si="4035"/>
        <v>39.134999999999998</v>
      </c>
    </row>
    <row r="5018" spans="1:27" s="87" customFormat="1" ht="22.15" customHeight="1">
      <c r="A5018" s="624">
        <v>2830</v>
      </c>
      <c r="B5018" s="626" t="s">
        <v>25</v>
      </c>
      <c r="C5018" s="78">
        <v>7745</v>
      </c>
      <c r="D5018" s="78">
        <v>17</v>
      </c>
      <c r="E5018" s="78">
        <v>1</v>
      </c>
      <c r="F5018" s="78">
        <v>88</v>
      </c>
      <c r="G5018" s="78">
        <v>1</v>
      </c>
      <c r="H5018" s="84">
        <v>6988</v>
      </c>
      <c r="I5018" s="82">
        <v>150</v>
      </c>
      <c r="J5018" s="109">
        <f t="shared" si="4077"/>
        <v>1048200</v>
      </c>
      <c r="K5018" s="86"/>
      <c r="L5018" s="86"/>
      <c r="M5018" s="86"/>
      <c r="N5018" s="86"/>
      <c r="O5018" s="86"/>
      <c r="P5018" s="86">
        <v>100</v>
      </c>
      <c r="Q5018" s="30"/>
      <c r="R5018" s="30">
        <f t="shared" si="4078"/>
        <v>0</v>
      </c>
      <c r="S5018" s="30"/>
      <c r="T5018" s="30"/>
      <c r="U5018" s="30">
        <f t="shared" si="4079"/>
        <v>0</v>
      </c>
      <c r="V5018" s="111">
        <f t="shared" si="4080"/>
        <v>1048200</v>
      </c>
      <c r="W5018" s="30">
        <f t="shared" si="4081"/>
        <v>1048200</v>
      </c>
      <c r="X5018" s="70">
        <v>0</v>
      </c>
      <c r="Y5018" s="109">
        <f>J5018</f>
        <v>1048200</v>
      </c>
      <c r="Z5018" s="85">
        <v>0.01</v>
      </c>
      <c r="AA5018" s="79">
        <f t="shared" si="4035"/>
        <v>104.82</v>
      </c>
    </row>
    <row r="5019" spans="1:27" s="87" customFormat="1" ht="22.15" customHeight="1">
      <c r="A5019" s="624">
        <v>2831</v>
      </c>
      <c r="B5019" s="626" t="s">
        <v>25</v>
      </c>
      <c r="C5019" s="78">
        <v>7734</v>
      </c>
      <c r="D5019" s="78">
        <v>7</v>
      </c>
      <c r="E5019" s="78">
        <v>2</v>
      </c>
      <c r="F5019" s="78">
        <v>43</v>
      </c>
      <c r="G5019" s="78">
        <v>1</v>
      </c>
      <c r="H5019" s="84">
        <v>3043</v>
      </c>
      <c r="I5019" s="82">
        <v>150</v>
      </c>
      <c r="J5019" s="109">
        <f t="shared" si="4077"/>
        <v>456450</v>
      </c>
      <c r="K5019" s="86"/>
      <c r="L5019" s="86"/>
      <c r="M5019" s="86"/>
      <c r="N5019" s="86"/>
      <c r="O5019" s="86"/>
      <c r="P5019" s="86">
        <v>100</v>
      </c>
      <c r="Q5019" s="30"/>
      <c r="R5019" s="30">
        <f t="shared" si="4078"/>
        <v>0</v>
      </c>
      <c r="S5019" s="30"/>
      <c r="T5019" s="30"/>
      <c r="U5019" s="30">
        <f t="shared" si="4079"/>
        <v>0</v>
      </c>
      <c r="V5019" s="111">
        <f t="shared" si="4080"/>
        <v>456450</v>
      </c>
      <c r="W5019" s="30">
        <f t="shared" si="4081"/>
        <v>456450</v>
      </c>
      <c r="X5019" s="70">
        <v>0</v>
      </c>
      <c r="Y5019" s="109">
        <f>J5019</f>
        <v>456450</v>
      </c>
      <c r="Z5019" s="85">
        <v>0.01</v>
      </c>
      <c r="AA5019" s="79">
        <f t="shared" si="4035"/>
        <v>45.645000000000003</v>
      </c>
    </row>
    <row r="5020" spans="1:27" s="87" customFormat="1" ht="22.15" customHeight="1">
      <c r="A5020" s="624">
        <v>2832</v>
      </c>
      <c r="B5020" s="626" t="s">
        <v>25</v>
      </c>
      <c r="C5020" s="78">
        <v>7722</v>
      </c>
      <c r="D5020" s="78">
        <v>8</v>
      </c>
      <c r="E5020" s="78">
        <v>1</v>
      </c>
      <c r="F5020" s="78">
        <v>91</v>
      </c>
      <c r="G5020" s="78">
        <v>1</v>
      </c>
      <c r="H5020" s="84">
        <v>3391</v>
      </c>
      <c r="I5020" s="82">
        <v>150</v>
      </c>
      <c r="J5020" s="109">
        <f t="shared" si="4077"/>
        <v>508650</v>
      </c>
      <c r="K5020" s="86"/>
      <c r="L5020" s="86"/>
      <c r="M5020" s="86"/>
      <c r="N5020" s="86"/>
      <c r="O5020" s="86"/>
      <c r="P5020" s="86">
        <v>100</v>
      </c>
      <c r="Q5020" s="30"/>
      <c r="R5020" s="30">
        <f t="shared" si="4078"/>
        <v>0</v>
      </c>
      <c r="S5020" s="30"/>
      <c r="T5020" s="30"/>
      <c r="U5020" s="30">
        <f t="shared" si="4079"/>
        <v>0</v>
      </c>
      <c r="V5020" s="111">
        <f t="shared" si="4080"/>
        <v>508650</v>
      </c>
      <c r="W5020" s="30">
        <f t="shared" si="4081"/>
        <v>508650</v>
      </c>
      <c r="X5020" s="70">
        <v>0</v>
      </c>
      <c r="Y5020" s="109">
        <f>J5020</f>
        <v>508650</v>
      </c>
      <c r="Z5020" s="85">
        <v>0.01</v>
      </c>
      <c r="AA5020" s="79">
        <f t="shared" si="4035"/>
        <v>50.865000000000002</v>
      </c>
    </row>
    <row r="5021" spans="1:27" s="87" customFormat="1" ht="25.9" customHeight="1">
      <c r="A5021" s="624">
        <v>2833</v>
      </c>
      <c r="B5021" s="79" t="s">
        <v>24</v>
      </c>
      <c r="C5021" s="78">
        <v>48056</v>
      </c>
      <c r="D5021" s="78">
        <v>0</v>
      </c>
      <c r="E5021" s="78">
        <v>1</v>
      </c>
      <c r="F5021" s="78">
        <v>88</v>
      </c>
      <c r="G5021" s="78">
        <v>2</v>
      </c>
      <c r="H5021" s="84">
        <v>188</v>
      </c>
      <c r="I5021" s="86">
        <v>400</v>
      </c>
      <c r="J5021" s="31">
        <f>H5021*I5021</f>
        <v>75200</v>
      </c>
      <c r="K5021" s="90">
        <v>1</v>
      </c>
      <c r="L5021" s="85" t="s">
        <v>226</v>
      </c>
      <c r="M5021" s="705" t="s">
        <v>67</v>
      </c>
      <c r="N5021" s="90">
        <v>2</v>
      </c>
      <c r="O5021" s="85">
        <v>176</v>
      </c>
      <c r="P5021" s="85">
        <v>100</v>
      </c>
      <c r="Q5021" s="31">
        <v>6350</v>
      </c>
      <c r="R5021" s="109">
        <f>O5021*Q5021</f>
        <v>1117600</v>
      </c>
      <c r="S5021" s="84">
        <v>37</v>
      </c>
      <c r="T5021" s="84">
        <v>64</v>
      </c>
      <c r="U5021" s="109">
        <f>R5021-R5021*T5021/100</f>
        <v>402336</v>
      </c>
      <c r="V5021" s="109">
        <f>J5021+U5021</f>
        <v>477536</v>
      </c>
      <c r="W5021" s="31">
        <f>V5021*P5021/100</f>
        <v>477536</v>
      </c>
      <c r="X5021" s="59" t="s">
        <v>61</v>
      </c>
      <c r="Y5021" s="92">
        <v>0</v>
      </c>
      <c r="Z5021" s="85">
        <v>0</v>
      </c>
      <c r="AA5021" s="79">
        <f t="shared" si="4035"/>
        <v>0</v>
      </c>
    </row>
    <row r="5022" spans="1:27" s="87" customFormat="1" ht="22.15" customHeight="1">
      <c r="A5022" s="624"/>
      <c r="B5022" s="627"/>
      <c r="C5022" s="313"/>
      <c r="D5022" s="78"/>
      <c r="E5022" s="78"/>
      <c r="F5022" s="78"/>
      <c r="G5022" s="78"/>
      <c r="H5022" s="84"/>
      <c r="I5022" s="82"/>
      <c r="J5022" s="109"/>
      <c r="K5022" s="90">
        <v>2</v>
      </c>
      <c r="L5022" s="85" t="s">
        <v>226</v>
      </c>
      <c r="M5022" s="705" t="s">
        <v>67</v>
      </c>
      <c r="N5022" s="90">
        <v>2</v>
      </c>
      <c r="O5022" s="85">
        <v>153</v>
      </c>
      <c r="P5022" s="85">
        <v>100</v>
      </c>
      <c r="Q5022" s="31">
        <v>6350</v>
      </c>
      <c r="R5022" s="109">
        <f>O5022*Q5022</f>
        <v>971550</v>
      </c>
      <c r="S5022" s="84">
        <v>4</v>
      </c>
      <c r="T5022" s="84">
        <v>4</v>
      </c>
      <c r="U5022" s="109">
        <f>R5022-R5022*T5022/100</f>
        <v>932688</v>
      </c>
      <c r="V5022" s="109">
        <f>J5022+U5022</f>
        <v>932688</v>
      </c>
      <c r="W5022" s="31">
        <f>V5022*P5022/100</f>
        <v>932688</v>
      </c>
      <c r="X5022" s="59" t="s">
        <v>60</v>
      </c>
      <c r="Y5022" s="92">
        <v>0</v>
      </c>
      <c r="Z5022" s="85">
        <v>0</v>
      </c>
      <c r="AA5022" s="79">
        <f t="shared" si="4035"/>
        <v>0</v>
      </c>
    </row>
    <row r="5023" spans="1:27" s="87" customFormat="1" ht="22.15" customHeight="1">
      <c r="A5023" s="624"/>
      <c r="B5023" s="627"/>
      <c r="C5023" s="313"/>
      <c r="D5023" s="78"/>
      <c r="E5023" s="78"/>
      <c r="F5023" s="78"/>
      <c r="G5023" s="78"/>
      <c r="H5023" s="84"/>
      <c r="I5023" s="82"/>
      <c r="J5023" s="109"/>
      <c r="K5023" s="90">
        <v>3</v>
      </c>
      <c r="L5023" s="85" t="s">
        <v>226</v>
      </c>
      <c r="M5023" s="705" t="s">
        <v>67</v>
      </c>
      <c r="N5023" s="90">
        <v>2</v>
      </c>
      <c r="O5023" s="85">
        <v>176</v>
      </c>
      <c r="P5023" s="85">
        <v>100</v>
      </c>
      <c r="Q5023" s="31">
        <v>6350</v>
      </c>
      <c r="R5023" s="109">
        <f>O5023*Q5023</f>
        <v>1117600</v>
      </c>
      <c r="S5023" s="84">
        <v>23</v>
      </c>
      <c r="T5023" s="84">
        <v>36</v>
      </c>
      <c r="U5023" s="109">
        <f>R5023-R5023*T5023/100</f>
        <v>715264</v>
      </c>
      <c r="V5023" s="109">
        <f>J5023+U5023</f>
        <v>715264</v>
      </c>
      <c r="W5023" s="31">
        <f>V5023*P5023/100</f>
        <v>715264</v>
      </c>
      <c r="X5023" s="59" t="s">
        <v>60</v>
      </c>
      <c r="Y5023" s="92">
        <v>0</v>
      </c>
      <c r="Z5023" s="85">
        <v>0</v>
      </c>
      <c r="AA5023" s="79">
        <f t="shared" si="4035"/>
        <v>0</v>
      </c>
    </row>
    <row r="5024" spans="1:27" s="87" customFormat="1" ht="22.15" customHeight="1">
      <c r="A5024" s="624"/>
      <c r="B5024" s="627"/>
      <c r="C5024" s="313"/>
      <c r="D5024" s="78"/>
      <c r="E5024" s="78"/>
      <c r="F5024" s="78"/>
      <c r="G5024" s="78"/>
      <c r="H5024" s="84"/>
      <c r="I5024" s="82"/>
      <c r="J5024" s="109"/>
      <c r="K5024" s="90">
        <v>4</v>
      </c>
      <c r="L5024" s="85" t="s">
        <v>226</v>
      </c>
      <c r="M5024" s="705" t="s">
        <v>67</v>
      </c>
      <c r="N5024" s="90">
        <v>2</v>
      </c>
      <c r="O5024" s="85">
        <v>66</v>
      </c>
      <c r="P5024" s="85">
        <v>100</v>
      </c>
      <c r="Q5024" s="31">
        <v>6350</v>
      </c>
      <c r="R5024" s="109">
        <f>O5024*Q5024</f>
        <v>419100</v>
      </c>
      <c r="S5024" s="84">
        <v>23</v>
      </c>
      <c r="T5024" s="84">
        <v>36</v>
      </c>
      <c r="U5024" s="109">
        <f>R5024-R5024*T5024/100</f>
        <v>268224</v>
      </c>
      <c r="V5024" s="109">
        <f>J5024+U5024</f>
        <v>268224</v>
      </c>
      <c r="W5024" s="31">
        <f>V5024*P5024/100</f>
        <v>268224</v>
      </c>
      <c r="X5024" s="59"/>
      <c r="Y5024" s="610">
        <f>W5024</f>
        <v>268224</v>
      </c>
      <c r="Z5024" s="85">
        <v>0.02</v>
      </c>
      <c r="AA5024" s="79">
        <f t="shared" ref="AA5024:AA5060" si="4082">Y5024*Z5024/100</f>
        <v>53.644800000000004</v>
      </c>
    </row>
    <row r="5025" spans="1:27" s="87" customFormat="1" ht="22.15" customHeight="1">
      <c r="A5025" s="624">
        <v>2834</v>
      </c>
      <c r="B5025" s="845" t="s">
        <v>64</v>
      </c>
      <c r="C5025" s="846"/>
      <c r="D5025" s="78">
        <v>34</v>
      </c>
      <c r="E5025" s="78">
        <v>1</v>
      </c>
      <c r="F5025" s="78">
        <v>11</v>
      </c>
      <c r="G5025" s="78">
        <v>1</v>
      </c>
      <c r="H5025" s="84">
        <v>13711</v>
      </c>
      <c r="I5025" s="82">
        <v>100</v>
      </c>
      <c r="J5025" s="109">
        <f>H5025*I5025</f>
        <v>1371100</v>
      </c>
      <c r="K5025" s="86"/>
      <c r="L5025" s="86"/>
      <c r="M5025" s="86"/>
      <c r="N5025" s="86"/>
      <c r="O5025" s="86"/>
      <c r="P5025" s="86">
        <v>100</v>
      </c>
      <c r="Q5025" s="30"/>
      <c r="R5025" s="30">
        <f t="shared" ref="R5025:R5045" si="4083">O5025*Q5025</f>
        <v>0</v>
      </c>
      <c r="S5025" s="30"/>
      <c r="T5025" s="30"/>
      <c r="U5025" s="30">
        <f t="shared" ref="U5025:U5045" si="4084">R5025-R5025*T5025/100</f>
        <v>0</v>
      </c>
      <c r="V5025" s="111">
        <f t="shared" ref="V5025:V5045" si="4085">J5025+U5025</f>
        <v>1371100</v>
      </c>
      <c r="W5025" s="30">
        <f t="shared" ref="W5025:W5045" si="4086">V5025*P5025/100</f>
        <v>1371100</v>
      </c>
      <c r="X5025" s="70">
        <v>0</v>
      </c>
      <c r="Y5025" s="109">
        <f>J5025</f>
        <v>1371100</v>
      </c>
      <c r="Z5025" s="85">
        <v>0.01</v>
      </c>
      <c r="AA5025" s="79">
        <f t="shared" si="4082"/>
        <v>137.11000000000001</v>
      </c>
    </row>
    <row r="5026" spans="1:27" s="87" customFormat="1" ht="22.15" customHeight="1">
      <c r="A5026" s="624">
        <v>2835</v>
      </c>
      <c r="B5026" s="627" t="s">
        <v>25</v>
      </c>
      <c r="C5026" s="313">
        <v>3373</v>
      </c>
      <c r="D5026" s="78">
        <v>6</v>
      </c>
      <c r="E5026" s="78">
        <v>2</v>
      </c>
      <c r="F5026" s="78">
        <v>16</v>
      </c>
      <c r="G5026" s="78">
        <v>1</v>
      </c>
      <c r="H5026" s="84">
        <v>2616</v>
      </c>
      <c r="I5026" s="82">
        <v>150</v>
      </c>
      <c r="J5026" s="109">
        <f>H5026*I5026</f>
        <v>392400</v>
      </c>
      <c r="K5026" s="86"/>
      <c r="L5026" s="86"/>
      <c r="M5026" s="86"/>
      <c r="N5026" s="86"/>
      <c r="O5026" s="86"/>
      <c r="P5026" s="86">
        <v>100</v>
      </c>
      <c r="Q5026" s="30"/>
      <c r="R5026" s="30">
        <f t="shared" si="4083"/>
        <v>0</v>
      </c>
      <c r="S5026" s="30"/>
      <c r="T5026" s="30"/>
      <c r="U5026" s="30">
        <f t="shared" si="4084"/>
        <v>0</v>
      </c>
      <c r="V5026" s="111">
        <f t="shared" si="4085"/>
        <v>392400</v>
      </c>
      <c r="W5026" s="30">
        <f t="shared" si="4086"/>
        <v>392400</v>
      </c>
      <c r="X5026" s="70">
        <v>0</v>
      </c>
      <c r="Y5026" s="109">
        <f>J5026</f>
        <v>392400</v>
      </c>
      <c r="Z5026" s="85">
        <v>0.01</v>
      </c>
      <c r="AA5026" s="79">
        <f t="shared" si="4082"/>
        <v>39.24</v>
      </c>
    </row>
    <row r="5027" spans="1:27" s="87" customFormat="1" ht="25.9" customHeight="1">
      <c r="A5027" s="624">
        <v>2836</v>
      </c>
      <c r="B5027" s="79" t="s">
        <v>62</v>
      </c>
      <c r="C5027" s="78">
        <v>569</v>
      </c>
      <c r="D5027" s="78">
        <v>1</v>
      </c>
      <c r="E5027" s="78">
        <v>1</v>
      </c>
      <c r="F5027" s="78">
        <v>25</v>
      </c>
      <c r="G5027" s="78">
        <v>2</v>
      </c>
      <c r="H5027" s="84">
        <v>525</v>
      </c>
      <c r="I5027" s="86">
        <v>400</v>
      </c>
      <c r="J5027" s="31">
        <f>H5027*I5027</f>
        <v>210000</v>
      </c>
      <c r="K5027" s="90">
        <v>1</v>
      </c>
      <c r="L5027" s="86" t="s">
        <v>226</v>
      </c>
      <c r="M5027" s="705" t="s">
        <v>63</v>
      </c>
      <c r="N5027" s="90">
        <v>2</v>
      </c>
      <c r="O5027" s="85">
        <v>392</v>
      </c>
      <c r="P5027" s="85">
        <v>100</v>
      </c>
      <c r="Q5027" s="31">
        <v>6350</v>
      </c>
      <c r="R5027" s="109">
        <f t="shared" si="4083"/>
        <v>2489200</v>
      </c>
      <c r="S5027" s="84">
        <v>29</v>
      </c>
      <c r="T5027" s="84">
        <v>85</v>
      </c>
      <c r="U5027" s="109">
        <f t="shared" si="4084"/>
        <v>373380</v>
      </c>
      <c r="V5027" s="109">
        <f t="shared" si="4085"/>
        <v>583380</v>
      </c>
      <c r="W5027" s="31">
        <f t="shared" si="4086"/>
        <v>583380</v>
      </c>
      <c r="X5027" s="59" t="s">
        <v>60</v>
      </c>
      <c r="Y5027" s="625">
        <f>J5027</f>
        <v>210000</v>
      </c>
      <c r="Z5027" s="85">
        <v>0.02</v>
      </c>
      <c r="AA5027" s="79">
        <f t="shared" si="4082"/>
        <v>42</v>
      </c>
    </row>
    <row r="5028" spans="1:27" s="87" customFormat="1" ht="22.15" customHeight="1">
      <c r="A5028" s="624"/>
      <c r="B5028" s="627"/>
      <c r="C5028" s="313"/>
      <c r="D5028" s="78"/>
      <c r="E5028" s="78"/>
      <c r="F5028" s="78"/>
      <c r="G5028" s="78"/>
      <c r="H5028" s="84"/>
      <c r="I5028" s="82"/>
      <c r="J5028" s="109"/>
      <c r="K5028" s="90">
        <v>2</v>
      </c>
      <c r="L5028" s="86" t="s">
        <v>226</v>
      </c>
      <c r="M5028" s="705" t="s">
        <v>63</v>
      </c>
      <c r="N5028" s="90">
        <v>2</v>
      </c>
      <c r="O5028" s="85">
        <v>200</v>
      </c>
      <c r="P5028" s="85">
        <v>100</v>
      </c>
      <c r="Q5028" s="31">
        <v>6350</v>
      </c>
      <c r="R5028" s="109">
        <f t="shared" si="4083"/>
        <v>1270000</v>
      </c>
      <c r="S5028" s="84">
        <v>21</v>
      </c>
      <c r="T5028" s="84">
        <v>80</v>
      </c>
      <c r="U5028" s="109">
        <f t="shared" si="4084"/>
        <v>254000</v>
      </c>
      <c r="V5028" s="109">
        <f t="shared" si="4085"/>
        <v>254000</v>
      </c>
      <c r="W5028" s="31">
        <f t="shared" si="4086"/>
        <v>254000</v>
      </c>
      <c r="X5028" s="59" t="s">
        <v>60</v>
      </c>
      <c r="Y5028" s="92">
        <v>0</v>
      </c>
      <c r="Z5028" s="85">
        <v>0</v>
      </c>
      <c r="AA5028" s="79">
        <f t="shared" si="4082"/>
        <v>0</v>
      </c>
    </row>
    <row r="5029" spans="1:27" s="87" customFormat="1" ht="22.15" customHeight="1">
      <c r="A5029" s="624"/>
      <c r="B5029" s="627"/>
      <c r="C5029" s="313"/>
      <c r="D5029" s="78"/>
      <c r="E5029" s="78"/>
      <c r="F5029" s="78"/>
      <c r="G5029" s="78"/>
      <c r="H5029" s="84"/>
      <c r="I5029" s="82"/>
      <c r="J5029" s="109"/>
      <c r="K5029" s="90"/>
      <c r="L5029" s="86" t="s">
        <v>79</v>
      </c>
      <c r="M5029" s="95" t="s">
        <v>27</v>
      </c>
      <c r="N5029" s="90">
        <v>1</v>
      </c>
      <c r="O5029" s="85">
        <v>10</v>
      </c>
      <c r="P5029" s="85">
        <v>100</v>
      </c>
      <c r="Q5029" s="84">
        <v>5150</v>
      </c>
      <c r="R5029" s="84">
        <f t="shared" si="4083"/>
        <v>51500</v>
      </c>
      <c r="S5029" s="84">
        <v>21</v>
      </c>
      <c r="T5029" s="84">
        <v>93</v>
      </c>
      <c r="U5029" s="84">
        <f t="shared" si="4084"/>
        <v>3605</v>
      </c>
      <c r="V5029" s="84">
        <f t="shared" si="4085"/>
        <v>3605</v>
      </c>
      <c r="W5029" s="70">
        <f t="shared" si="4086"/>
        <v>3605</v>
      </c>
      <c r="X5029" s="59">
        <v>0</v>
      </c>
      <c r="Y5029" s="92">
        <v>0</v>
      </c>
      <c r="Z5029" s="85">
        <v>0</v>
      </c>
      <c r="AA5029" s="79">
        <f t="shared" si="4082"/>
        <v>0</v>
      </c>
    </row>
    <row r="5030" spans="1:27" s="87" customFormat="1" ht="22.15" customHeight="1">
      <c r="A5030" s="624"/>
      <c r="B5030" s="627"/>
      <c r="C5030" s="313"/>
      <c r="D5030" s="78"/>
      <c r="E5030" s="78"/>
      <c r="F5030" s="78"/>
      <c r="G5030" s="78"/>
      <c r="H5030" s="84"/>
      <c r="I5030" s="82"/>
      <c r="J5030" s="109"/>
      <c r="K5030" s="90">
        <v>3</v>
      </c>
      <c r="L5030" s="86" t="s">
        <v>226</v>
      </c>
      <c r="M5030" s="705" t="s">
        <v>63</v>
      </c>
      <c r="N5030" s="90">
        <v>2</v>
      </c>
      <c r="O5030" s="85">
        <v>312</v>
      </c>
      <c r="P5030" s="85">
        <v>100</v>
      </c>
      <c r="Q5030" s="31">
        <v>6350</v>
      </c>
      <c r="R5030" s="109">
        <f t="shared" si="4083"/>
        <v>1981200</v>
      </c>
      <c r="S5030" s="84">
        <v>74</v>
      </c>
      <c r="T5030" s="84">
        <v>85</v>
      </c>
      <c r="U5030" s="109">
        <f t="shared" si="4084"/>
        <v>297180</v>
      </c>
      <c r="V5030" s="109">
        <f t="shared" si="4085"/>
        <v>297180</v>
      </c>
      <c r="W5030" s="31">
        <f t="shared" si="4086"/>
        <v>297180</v>
      </c>
      <c r="X5030" s="59" t="s">
        <v>60</v>
      </c>
      <c r="Y5030" s="92">
        <v>0</v>
      </c>
      <c r="Z5030" s="85">
        <v>0</v>
      </c>
      <c r="AA5030" s="79">
        <f t="shared" si="4082"/>
        <v>0</v>
      </c>
    </row>
    <row r="5031" spans="1:27" s="87" customFormat="1" ht="22.15" customHeight="1">
      <c r="A5031" s="624"/>
      <c r="B5031" s="627"/>
      <c r="C5031" s="313"/>
      <c r="D5031" s="78"/>
      <c r="E5031" s="78"/>
      <c r="F5031" s="78"/>
      <c r="G5031" s="78"/>
      <c r="H5031" s="84"/>
      <c r="I5031" s="82"/>
      <c r="J5031" s="109"/>
      <c r="K5031" s="90"/>
      <c r="L5031" s="86" t="s">
        <v>79</v>
      </c>
      <c r="M5031" s="95" t="s">
        <v>27</v>
      </c>
      <c r="N5031" s="90">
        <v>1</v>
      </c>
      <c r="O5031" s="85">
        <v>10</v>
      </c>
      <c r="P5031" s="85">
        <v>100</v>
      </c>
      <c r="Q5031" s="84">
        <v>5150</v>
      </c>
      <c r="R5031" s="84">
        <f t="shared" si="4083"/>
        <v>51500</v>
      </c>
      <c r="S5031" s="84">
        <v>41</v>
      </c>
      <c r="T5031" s="84">
        <v>93</v>
      </c>
      <c r="U5031" s="84">
        <f t="shared" si="4084"/>
        <v>3605</v>
      </c>
      <c r="V5031" s="84">
        <f t="shared" si="4085"/>
        <v>3605</v>
      </c>
      <c r="W5031" s="70">
        <f t="shared" si="4086"/>
        <v>3605</v>
      </c>
      <c r="X5031" s="59">
        <v>0</v>
      </c>
      <c r="Y5031" s="92">
        <v>0</v>
      </c>
      <c r="Z5031" s="85">
        <v>0</v>
      </c>
      <c r="AA5031" s="79">
        <f t="shared" si="4082"/>
        <v>0</v>
      </c>
    </row>
    <row r="5032" spans="1:27" s="87" customFormat="1" ht="22.15" customHeight="1">
      <c r="A5032" s="624"/>
      <c r="B5032" s="627"/>
      <c r="C5032" s="313"/>
      <c r="D5032" s="78"/>
      <c r="E5032" s="78"/>
      <c r="F5032" s="78"/>
      <c r="G5032" s="78"/>
      <c r="H5032" s="84"/>
      <c r="I5032" s="82"/>
      <c r="J5032" s="109"/>
      <c r="K5032" s="90">
        <v>4</v>
      </c>
      <c r="L5032" s="86" t="s">
        <v>226</v>
      </c>
      <c r="M5032" s="705" t="s">
        <v>63</v>
      </c>
      <c r="N5032" s="90">
        <v>2</v>
      </c>
      <c r="O5032" s="85">
        <v>360</v>
      </c>
      <c r="P5032" s="85">
        <v>100</v>
      </c>
      <c r="Q5032" s="31">
        <v>6350</v>
      </c>
      <c r="R5032" s="109">
        <f t="shared" si="4083"/>
        <v>2286000</v>
      </c>
      <c r="S5032" s="84">
        <v>24</v>
      </c>
      <c r="T5032" s="84">
        <v>85</v>
      </c>
      <c r="U5032" s="109">
        <f t="shared" si="4084"/>
        <v>342900</v>
      </c>
      <c r="V5032" s="109">
        <f t="shared" si="4085"/>
        <v>342900</v>
      </c>
      <c r="W5032" s="31">
        <f t="shared" si="4086"/>
        <v>342900</v>
      </c>
      <c r="X5032" s="59" t="s">
        <v>60</v>
      </c>
      <c r="Y5032" s="610">
        <v>0</v>
      </c>
      <c r="Z5032" s="85">
        <v>0</v>
      </c>
      <c r="AA5032" s="79">
        <f t="shared" si="4082"/>
        <v>0</v>
      </c>
    </row>
    <row r="5033" spans="1:27" s="87" customFormat="1" ht="22.15" customHeight="1">
      <c r="A5033" s="624"/>
      <c r="B5033" s="627"/>
      <c r="C5033" s="713"/>
      <c r="D5033" s="78"/>
      <c r="E5033" s="78"/>
      <c r="F5033" s="78"/>
      <c r="G5033" s="78"/>
      <c r="H5033" s="84"/>
      <c r="I5033" s="82"/>
      <c r="J5033" s="109"/>
      <c r="K5033" s="90"/>
      <c r="L5033" s="86" t="s">
        <v>79</v>
      </c>
      <c r="M5033" s="95" t="s">
        <v>27</v>
      </c>
      <c r="N5033" s="90">
        <v>1</v>
      </c>
      <c r="O5033" s="85">
        <v>12.5</v>
      </c>
      <c r="P5033" s="85">
        <v>100</v>
      </c>
      <c r="Q5033" s="84">
        <v>5150</v>
      </c>
      <c r="R5033" s="84">
        <f t="shared" si="4083"/>
        <v>64375</v>
      </c>
      <c r="S5033" s="84">
        <v>21</v>
      </c>
      <c r="T5033" s="84">
        <v>93</v>
      </c>
      <c r="U5033" s="84">
        <f t="shared" si="4084"/>
        <v>4506.25</v>
      </c>
      <c r="V5033" s="84">
        <f t="shared" si="4085"/>
        <v>4506.25</v>
      </c>
      <c r="W5033" s="70">
        <f t="shared" si="4086"/>
        <v>4506.25</v>
      </c>
      <c r="X5033" s="59">
        <v>0</v>
      </c>
      <c r="Y5033" s="92">
        <v>0</v>
      </c>
      <c r="Z5033" s="85">
        <v>0</v>
      </c>
      <c r="AA5033" s="79">
        <f t="shared" si="4082"/>
        <v>0</v>
      </c>
    </row>
    <row r="5034" spans="1:27" s="87" customFormat="1" ht="22.15" customHeight="1">
      <c r="A5034" s="624">
        <v>2837</v>
      </c>
      <c r="B5034" s="627" t="s">
        <v>25</v>
      </c>
      <c r="C5034" s="313">
        <v>1975</v>
      </c>
      <c r="D5034" s="78">
        <v>12</v>
      </c>
      <c r="E5034" s="78">
        <v>0</v>
      </c>
      <c r="F5034" s="78">
        <v>3</v>
      </c>
      <c r="G5034" s="78">
        <v>1</v>
      </c>
      <c r="H5034" s="84">
        <v>4803</v>
      </c>
      <c r="I5034" s="82">
        <v>100</v>
      </c>
      <c r="J5034" s="109">
        <f t="shared" ref="J5034:J5045" si="4087">H5034*I5034</f>
        <v>480300</v>
      </c>
      <c r="K5034" s="86"/>
      <c r="L5034" s="86"/>
      <c r="M5034" s="86"/>
      <c r="N5034" s="86"/>
      <c r="O5034" s="86"/>
      <c r="P5034" s="86">
        <v>100</v>
      </c>
      <c r="Q5034" s="30"/>
      <c r="R5034" s="30">
        <f t="shared" si="4083"/>
        <v>0</v>
      </c>
      <c r="S5034" s="30"/>
      <c r="T5034" s="30"/>
      <c r="U5034" s="30">
        <f t="shared" si="4084"/>
        <v>0</v>
      </c>
      <c r="V5034" s="111">
        <f t="shared" si="4085"/>
        <v>480300</v>
      </c>
      <c r="W5034" s="30">
        <f t="shared" si="4086"/>
        <v>480300</v>
      </c>
      <c r="X5034" s="70">
        <v>0</v>
      </c>
      <c r="Y5034" s="109">
        <f t="shared" ref="Y5034:Y5044" si="4088">J5034</f>
        <v>480300</v>
      </c>
      <c r="Z5034" s="85">
        <v>0.01</v>
      </c>
      <c r="AA5034" s="79">
        <f t="shared" si="4082"/>
        <v>48.03</v>
      </c>
    </row>
    <row r="5035" spans="1:27" s="87" customFormat="1" ht="22.15" customHeight="1">
      <c r="A5035" s="624">
        <v>2838</v>
      </c>
      <c r="B5035" s="627" t="s">
        <v>25</v>
      </c>
      <c r="C5035" s="313">
        <v>11408</v>
      </c>
      <c r="D5035" s="78">
        <v>17</v>
      </c>
      <c r="E5035" s="78">
        <v>0</v>
      </c>
      <c r="F5035" s="78">
        <v>66</v>
      </c>
      <c r="G5035" s="78">
        <v>1</v>
      </c>
      <c r="H5035" s="84">
        <v>6866</v>
      </c>
      <c r="I5035" s="82">
        <v>150</v>
      </c>
      <c r="J5035" s="109">
        <f t="shared" si="4087"/>
        <v>1029900</v>
      </c>
      <c r="K5035" s="86"/>
      <c r="L5035" s="86"/>
      <c r="M5035" s="86"/>
      <c r="N5035" s="86"/>
      <c r="O5035" s="86"/>
      <c r="P5035" s="86">
        <v>100</v>
      </c>
      <c r="Q5035" s="30"/>
      <c r="R5035" s="30">
        <f t="shared" si="4083"/>
        <v>0</v>
      </c>
      <c r="S5035" s="30"/>
      <c r="T5035" s="30"/>
      <c r="U5035" s="30">
        <f t="shared" si="4084"/>
        <v>0</v>
      </c>
      <c r="V5035" s="111">
        <f t="shared" si="4085"/>
        <v>1029900</v>
      </c>
      <c r="W5035" s="30">
        <f t="shared" si="4086"/>
        <v>1029900</v>
      </c>
      <c r="X5035" s="70">
        <v>0</v>
      </c>
      <c r="Y5035" s="109">
        <f t="shared" si="4088"/>
        <v>1029900</v>
      </c>
      <c r="Z5035" s="85">
        <v>0.01</v>
      </c>
      <c r="AA5035" s="79">
        <f t="shared" si="4082"/>
        <v>102.99</v>
      </c>
    </row>
    <row r="5036" spans="1:27" s="87" customFormat="1" ht="22.15" customHeight="1">
      <c r="A5036" s="624">
        <v>2839</v>
      </c>
      <c r="B5036" s="627" t="s">
        <v>25</v>
      </c>
      <c r="C5036" s="313">
        <v>2016</v>
      </c>
      <c r="D5036" s="78">
        <v>33</v>
      </c>
      <c r="E5036" s="78">
        <v>0</v>
      </c>
      <c r="F5036" s="78">
        <v>71</v>
      </c>
      <c r="G5036" s="78">
        <v>1</v>
      </c>
      <c r="H5036" s="84">
        <v>13271</v>
      </c>
      <c r="I5036" s="82">
        <v>100</v>
      </c>
      <c r="J5036" s="109">
        <f t="shared" si="4087"/>
        <v>1327100</v>
      </c>
      <c r="K5036" s="86"/>
      <c r="L5036" s="86"/>
      <c r="M5036" s="86"/>
      <c r="N5036" s="86"/>
      <c r="O5036" s="86"/>
      <c r="P5036" s="86">
        <v>100</v>
      </c>
      <c r="Q5036" s="30"/>
      <c r="R5036" s="30">
        <f t="shared" si="4083"/>
        <v>0</v>
      </c>
      <c r="S5036" s="30"/>
      <c r="T5036" s="30"/>
      <c r="U5036" s="30">
        <f t="shared" si="4084"/>
        <v>0</v>
      </c>
      <c r="V5036" s="111">
        <f t="shared" si="4085"/>
        <v>1327100</v>
      </c>
      <c r="W5036" s="30">
        <f t="shared" si="4086"/>
        <v>1327100</v>
      </c>
      <c r="X5036" s="70">
        <v>0</v>
      </c>
      <c r="Y5036" s="109">
        <f t="shared" si="4088"/>
        <v>1327100</v>
      </c>
      <c r="Z5036" s="85">
        <v>0.01</v>
      </c>
      <c r="AA5036" s="79">
        <f t="shared" si="4082"/>
        <v>132.71</v>
      </c>
    </row>
    <row r="5037" spans="1:27" s="87" customFormat="1" ht="22.15" customHeight="1">
      <c r="A5037" s="624">
        <v>2840</v>
      </c>
      <c r="B5037" s="627" t="s">
        <v>25</v>
      </c>
      <c r="C5037" s="313">
        <v>2020</v>
      </c>
      <c r="D5037" s="78">
        <v>9</v>
      </c>
      <c r="E5037" s="78">
        <v>2</v>
      </c>
      <c r="F5037" s="78">
        <v>40</v>
      </c>
      <c r="G5037" s="78">
        <v>1</v>
      </c>
      <c r="H5037" s="84">
        <v>3840</v>
      </c>
      <c r="I5037" s="82">
        <v>150</v>
      </c>
      <c r="J5037" s="109">
        <f t="shared" si="4087"/>
        <v>576000</v>
      </c>
      <c r="K5037" s="86"/>
      <c r="L5037" s="86"/>
      <c r="M5037" s="86"/>
      <c r="N5037" s="86"/>
      <c r="O5037" s="86"/>
      <c r="P5037" s="86">
        <v>100</v>
      </c>
      <c r="Q5037" s="30"/>
      <c r="R5037" s="30">
        <f t="shared" si="4083"/>
        <v>0</v>
      </c>
      <c r="S5037" s="30"/>
      <c r="T5037" s="30"/>
      <c r="U5037" s="30">
        <f t="shared" si="4084"/>
        <v>0</v>
      </c>
      <c r="V5037" s="111">
        <f t="shared" si="4085"/>
        <v>576000</v>
      </c>
      <c r="W5037" s="30">
        <f t="shared" si="4086"/>
        <v>576000</v>
      </c>
      <c r="X5037" s="70">
        <v>0</v>
      </c>
      <c r="Y5037" s="109">
        <f t="shared" si="4088"/>
        <v>576000</v>
      </c>
      <c r="Z5037" s="85">
        <v>0.01</v>
      </c>
      <c r="AA5037" s="79">
        <f t="shared" si="4082"/>
        <v>57.6</v>
      </c>
    </row>
    <row r="5038" spans="1:27" s="87" customFormat="1" ht="22.15" customHeight="1">
      <c r="A5038" s="624">
        <v>2841</v>
      </c>
      <c r="B5038" s="627" t="s">
        <v>25</v>
      </c>
      <c r="C5038" s="313">
        <v>2019</v>
      </c>
      <c r="D5038" s="78">
        <v>14</v>
      </c>
      <c r="E5038" s="78">
        <v>1</v>
      </c>
      <c r="F5038" s="78">
        <v>11</v>
      </c>
      <c r="G5038" s="78">
        <v>1</v>
      </c>
      <c r="H5038" s="84">
        <v>5711</v>
      </c>
      <c r="I5038" s="82">
        <v>150</v>
      </c>
      <c r="J5038" s="109">
        <f t="shared" si="4087"/>
        <v>856650</v>
      </c>
      <c r="K5038" s="86"/>
      <c r="L5038" s="86"/>
      <c r="M5038" s="86"/>
      <c r="N5038" s="86"/>
      <c r="O5038" s="86"/>
      <c r="P5038" s="86">
        <v>100</v>
      </c>
      <c r="Q5038" s="30"/>
      <c r="R5038" s="30">
        <f t="shared" si="4083"/>
        <v>0</v>
      </c>
      <c r="S5038" s="30"/>
      <c r="T5038" s="30"/>
      <c r="U5038" s="30">
        <f t="shared" si="4084"/>
        <v>0</v>
      </c>
      <c r="V5038" s="111">
        <f t="shared" si="4085"/>
        <v>856650</v>
      </c>
      <c r="W5038" s="30">
        <f t="shared" si="4086"/>
        <v>856650</v>
      </c>
      <c r="X5038" s="70">
        <v>0</v>
      </c>
      <c r="Y5038" s="109">
        <f t="shared" si="4088"/>
        <v>856650</v>
      </c>
      <c r="Z5038" s="85">
        <v>0.01</v>
      </c>
      <c r="AA5038" s="79">
        <f t="shared" si="4082"/>
        <v>85.665000000000006</v>
      </c>
    </row>
    <row r="5039" spans="1:27" s="588" customFormat="1" ht="22.15" customHeight="1">
      <c r="A5039" s="624">
        <v>2842</v>
      </c>
      <c r="B5039" s="627" t="s">
        <v>25</v>
      </c>
      <c r="C5039" s="313">
        <v>2068</v>
      </c>
      <c r="D5039" s="78">
        <v>11</v>
      </c>
      <c r="E5039" s="78">
        <v>0</v>
      </c>
      <c r="F5039" s="78">
        <v>12</v>
      </c>
      <c r="G5039" s="78">
        <v>1</v>
      </c>
      <c r="H5039" s="84">
        <v>4412</v>
      </c>
      <c r="I5039" s="82">
        <v>150</v>
      </c>
      <c r="J5039" s="109">
        <f t="shared" si="4087"/>
        <v>661800</v>
      </c>
      <c r="K5039" s="86"/>
      <c r="L5039" s="86"/>
      <c r="M5039" s="86"/>
      <c r="N5039" s="86"/>
      <c r="O5039" s="86"/>
      <c r="P5039" s="86">
        <v>100</v>
      </c>
      <c r="Q5039" s="30"/>
      <c r="R5039" s="30">
        <f t="shared" si="4083"/>
        <v>0</v>
      </c>
      <c r="S5039" s="30"/>
      <c r="T5039" s="30"/>
      <c r="U5039" s="30">
        <f t="shared" si="4084"/>
        <v>0</v>
      </c>
      <c r="V5039" s="111">
        <f t="shared" si="4085"/>
        <v>661800</v>
      </c>
      <c r="W5039" s="30">
        <f t="shared" si="4086"/>
        <v>661800</v>
      </c>
      <c r="X5039" s="70">
        <v>0</v>
      </c>
      <c r="Y5039" s="109">
        <f t="shared" si="4088"/>
        <v>661800</v>
      </c>
      <c r="Z5039" s="85">
        <v>0.01</v>
      </c>
      <c r="AA5039" s="79">
        <f t="shared" si="4082"/>
        <v>66.180000000000007</v>
      </c>
    </row>
    <row r="5040" spans="1:27" s="87" customFormat="1" ht="22.15" customHeight="1">
      <c r="A5040" s="624">
        <v>2843</v>
      </c>
      <c r="B5040" s="627" t="s">
        <v>25</v>
      </c>
      <c r="C5040" s="313">
        <v>2024</v>
      </c>
      <c r="D5040" s="78">
        <v>9</v>
      </c>
      <c r="E5040" s="78">
        <v>2</v>
      </c>
      <c r="F5040" s="78">
        <v>8</v>
      </c>
      <c r="G5040" s="389">
        <v>1</v>
      </c>
      <c r="H5040" s="84">
        <v>3808</v>
      </c>
      <c r="I5040" s="82">
        <v>150</v>
      </c>
      <c r="J5040" s="109">
        <f t="shared" si="4087"/>
        <v>571200</v>
      </c>
      <c r="K5040" s="86"/>
      <c r="L5040" s="714"/>
      <c r="M5040" s="86"/>
      <c r="N5040" s="714"/>
      <c r="O5040" s="86"/>
      <c r="P5040" s="714">
        <v>100</v>
      </c>
      <c r="Q5040" s="30"/>
      <c r="R5040" s="30">
        <f t="shared" si="4083"/>
        <v>0</v>
      </c>
      <c r="S5040" s="30"/>
      <c r="T5040" s="30"/>
      <c r="U5040" s="30">
        <f t="shared" si="4084"/>
        <v>0</v>
      </c>
      <c r="V5040" s="111">
        <f t="shared" si="4085"/>
        <v>571200</v>
      </c>
      <c r="W5040" s="30">
        <f t="shared" si="4086"/>
        <v>571200</v>
      </c>
      <c r="X5040" s="70">
        <v>0</v>
      </c>
      <c r="Y5040" s="109">
        <f t="shared" si="4088"/>
        <v>571200</v>
      </c>
      <c r="Z5040" s="85">
        <v>0.01</v>
      </c>
      <c r="AA5040" s="79">
        <f t="shared" si="4082"/>
        <v>57.12</v>
      </c>
    </row>
    <row r="5041" spans="1:27" s="87" customFormat="1" ht="22.15" customHeight="1">
      <c r="A5041" s="624">
        <v>2844</v>
      </c>
      <c r="B5041" s="627" t="s">
        <v>26</v>
      </c>
      <c r="C5041" s="312" t="s">
        <v>29</v>
      </c>
      <c r="D5041" s="78">
        <v>12</v>
      </c>
      <c r="E5041" s="78">
        <v>0</v>
      </c>
      <c r="F5041" s="389">
        <v>0</v>
      </c>
      <c r="G5041" s="389">
        <v>1</v>
      </c>
      <c r="H5041" s="84">
        <v>4800</v>
      </c>
      <c r="I5041" s="715">
        <v>100</v>
      </c>
      <c r="J5041" s="716">
        <f t="shared" si="4087"/>
        <v>480000</v>
      </c>
      <c r="K5041" s="86"/>
      <c r="L5041" s="714"/>
      <c r="M5041" s="714"/>
      <c r="N5041" s="86"/>
      <c r="O5041" s="714"/>
      <c r="P5041" s="86">
        <v>100</v>
      </c>
      <c r="Q5041" s="717"/>
      <c r="R5041" s="717">
        <f t="shared" si="4083"/>
        <v>0</v>
      </c>
      <c r="S5041" s="30"/>
      <c r="T5041" s="717"/>
      <c r="U5041" s="717">
        <f t="shared" si="4084"/>
        <v>0</v>
      </c>
      <c r="V5041" s="111">
        <f t="shared" si="4085"/>
        <v>480000</v>
      </c>
      <c r="W5041" s="717">
        <f t="shared" si="4086"/>
        <v>480000</v>
      </c>
      <c r="X5041" s="70">
        <v>0</v>
      </c>
      <c r="Y5041" s="109">
        <f t="shared" si="4088"/>
        <v>480000</v>
      </c>
      <c r="Z5041" s="388">
        <v>0.01</v>
      </c>
      <c r="AA5041" s="626">
        <f t="shared" si="4082"/>
        <v>48</v>
      </c>
    </row>
    <row r="5042" spans="1:27" s="87" customFormat="1" ht="22.15" customHeight="1">
      <c r="A5042" s="624">
        <v>2845</v>
      </c>
      <c r="B5042" s="627" t="s">
        <v>26</v>
      </c>
      <c r="C5042" s="313" t="s">
        <v>29</v>
      </c>
      <c r="D5042" s="78">
        <v>7</v>
      </c>
      <c r="E5042" s="78">
        <v>0</v>
      </c>
      <c r="F5042" s="78">
        <v>0</v>
      </c>
      <c r="G5042" s="78">
        <v>1</v>
      </c>
      <c r="H5042" s="84">
        <v>2800</v>
      </c>
      <c r="I5042" s="82">
        <v>150</v>
      </c>
      <c r="J5042" s="109">
        <f t="shared" si="4087"/>
        <v>420000</v>
      </c>
      <c r="K5042" s="86"/>
      <c r="L5042" s="86"/>
      <c r="M5042" s="86"/>
      <c r="N5042" s="86"/>
      <c r="O5042" s="86"/>
      <c r="P5042" s="86">
        <v>100</v>
      </c>
      <c r="Q5042" s="30"/>
      <c r="R5042" s="30">
        <f t="shared" si="4083"/>
        <v>0</v>
      </c>
      <c r="S5042" s="30"/>
      <c r="T5042" s="30"/>
      <c r="U5042" s="30">
        <f t="shared" si="4084"/>
        <v>0</v>
      </c>
      <c r="V5042" s="111">
        <f t="shared" si="4085"/>
        <v>420000</v>
      </c>
      <c r="W5042" s="30">
        <f t="shared" si="4086"/>
        <v>420000</v>
      </c>
      <c r="X5042" s="70">
        <v>0</v>
      </c>
      <c r="Y5042" s="109">
        <f t="shared" si="4088"/>
        <v>420000</v>
      </c>
      <c r="Z5042" s="85">
        <v>0.01</v>
      </c>
      <c r="AA5042" s="79">
        <f t="shared" si="4082"/>
        <v>42</v>
      </c>
    </row>
    <row r="5043" spans="1:27" s="87" customFormat="1" ht="22.15" customHeight="1">
      <c r="A5043" s="624">
        <v>2846</v>
      </c>
      <c r="B5043" s="627" t="s">
        <v>25</v>
      </c>
      <c r="C5043" s="313">
        <v>11405</v>
      </c>
      <c r="D5043" s="78">
        <v>3</v>
      </c>
      <c r="E5043" s="78">
        <v>3</v>
      </c>
      <c r="F5043" s="78">
        <v>49</v>
      </c>
      <c r="G5043" s="78">
        <v>1</v>
      </c>
      <c r="H5043" s="84">
        <v>1549</v>
      </c>
      <c r="I5043" s="82">
        <v>150</v>
      </c>
      <c r="J5043" s="109">
        <f t="shared" si="4087"/>
        <v>232350</v>
      </c>
      <c r="K5043" s="86"/>
      <c r="L5043" s="86"/>
      <c r="M5043" s="86"/>
      <c r="N5043" s="86"/>
      <c r="O5043" s="86"/>
      <c r="P5043" s="86">
        <v>100</v>
      </c>
      <c r="Q5043" s="30"/>
      <c r="R5043" s="30">
        <f t="shared" si="4083"/>
        <v>0</v>
      </c>
      <c r="S5043" s="30"/>
      <c r="T5043" s="30"/>
      <c r="U5043" s="30">
        <f t="shared" si="4084"/>
        <v>0</v>
      </c>
      <c r="V5043" s="111">
        <f t="shared" si="4085"/>
        <v>232350</v>
      </c>
      <c r="W5043" s="30">
        <f t="shared" si="4086"/>
        <v>232350</v>
      </c>
      <c r="X5043" s="70">
        <v>0</v>
      </c>
      <c r="Y5043" s="109">
        <f t="shared" si="4088"/>
        <v>232350</v>
      </c>
      <c r="Z5043" s="85">
        <v>0.01</v>
      </c>
      <c r="AA5043" s="79">
        <f t="shared" si="4082"/>
        <v>23.234999999999999</v>
      </c>
    </row>
    <row r="5044" spans="1:27" s="87" customFormat="1" ht="22.15" customHeight="1">
      <c r="A5044" s="624">
        <v>2847</v>
      </c>
      <c r="B5044" s="627" t="s">
        <v>25</v>
      </c>
      <c r="C5044" s="313">
        <v>3421</v>
      </c>
      <c r="D5044" s="78">
        <v>4</v>
      </c>
      <c r="E5044" s="78">
        <v>0</v>
      </c>
      <c r="F5044" s="78">
        <v>59</v>
      </c>
      <c r="G5044" s="78">
        <v>1</v>
      </c>
      <c r="H5044" s="84">
        <v>1659</v>
      </c>
      <c r="I5044" s="82">
        <v>150</v>
      </c>
      <c r="J5044" s="109">
        <f t="shared" si="4087"/>
        <v>248850</v>
      </c>
      <c r="K5044" s="86"/>
      <c r="L5044" s="86"/>
      <c r="M5044" s="86"/>
      <c r="N5044" s="86"/>
      <c r="O5044" s="86"/>
      <c r="P5044" s="86">
        <v>100</v>
      </c>
      <c r="Q5044" s="30"/>
      <c r="R5044" s="30">
        <f t="shared" si="4083"/>
        <v>0</v>
      </c>
      <c r="S5044" s="30"/>
      <c r="T5044" s="30"/>
      <c r="U5044" s="30">
        <f t="shared" si="4084"/>
        <v>0</v>
      </c>
      <c r="V5044" s="111">
        <f t="shared" si="4085"/>
        <v>248850</v>
      </c>
      <c r="W5044" s="30">
        <f t="shared" si="4086"/>
        <v>248850</v>
      </c>
      <c r="X5044" s="70">
        <v>0</v>
      </c>
      <c r="Y5044" s="109">
        <f t="shared" si="4088"/>
        <v>248850</v>
      </c>
      <c r="Z5044" s="85">
        <v>0.01</v>
      </c>
      <c r="AA5044" s="79">
        <f t="shared" si="4082"/>
        <v>24.885000000000002</v>
      </c>
    </row>
    <row r="5045" spans="1:27" s="87" customFormat="1" ht="25.9" customHeight="1">
      <c r="A5045" s="624">
        <v>2848</v>
      </c>
      <c r="B5045" s="627" t="s">
        <v>24</v>
      </c>
      <c r="C5045" s="313">
        <v>67037</v>
      </c>
      <c r="D5045" s="78">
        <v>6</v>
      </c>
      <c r="E5045" s="78">
        <v>3</v>
      </c>
      <c r="F5045" s="78">
        <v>70</v>
      </c>
      <c r="G5045" s="78">
        <v>1</v>
      </c>
      <c r="H5045" s="84">
        <v>2770</v>
      </c>
      <c r="I5045" s="82">
        <v>100</v>
      </c>
      <c r="J5045" s="274">
        <f t="shared" si="4087"/>
        <v>277000</v>
      </c>
      <c r="K5045" s="86"/>
      <c r="L5045" s="86"/>
      <c r="M5045" s="86"/>
      <c r="N5045" s="86"/>
      <c r="O5045" s="86"/>
      <c r="P5045" s="86">
        <v>100</v>
      </c>
      <c r="Q5045" s="30"/>
      <c r="R5045" s="30">
        <f t="shared" si="4083"/>
        <v>0</v>
      </c>
      <c r="S5045" s="30"/>
      <c r="T5045" s="30"/>
      <c r="U5045" s="30">
        <f t="shared" si="4084"/>
        <v>0</v>
      </c>
      <c r="V5045" s="111">
        <f t="shared" si="4085"/>
        <v>277000</v>
      </c>
      <c r="W5045" s="30">
        <f t="shared" si="4086"/>
        <v>277000</v>
      </c>
      <c r="X5045" s="70" t="s">
        <v>61</v>
      </c>
      <c r="Y5045" s="31">
        <v>0</v>
      </c>
      <c r="Z5045" s="85">
        <v>0</v>
      </c>
      <c r="AA5045" s="79">
        <f t="shared" si="4082"/>
        <v>0</v>
      </c>
    </row>
    <row r="5046" spans="1:27" s="87" customFormat="1" ht="25.9" customHeight="1">
      <c r="A5046" s="624">
        <v>2849</v>
      </c>
      <c r="B5046" s="79" t="s">
        <v>62</v>
      </c>
      <c r="C5046" s="78">
        <v>583</v>
      </c>
      <c r="D5046" s="78">
        <v>0</v>
      </c>
      <c r="E5046" s="78">
        <v>2</v>
      </c>
      <c r="F5046" s="78">
        <v>64</v>
      </c>
      <c r="G5046" s="78">
        <v>2</v>
      </c>
      <c r="H5046" s="84">
        <v>264</v>
      </c>
      <c r="I5046" s="86">
        <v>125</v>
      </c>
      <c r="J5046" s="31">
        <f>H5046*I5046</f>
        <v>33000</v>
      </c>
      <c r="K5046" s="90">
        <v>1</v>
      </c>
      <c r="L5046" s="85" t="s">
        <v>226</v>
      </c>
      <c r="M5046" s="705" t="s">
        <v>67</v>
      </c>
      <c r="N5046" s="90">
        <v>2</v>
      </c>
      <c r="O5046" s="85">
        <v>156</v>
      </c>
      <c r="P5046" s="85">
        <v>100</v>
      </c>
      <c r="Q5046" s="31">
        <v>6350</v>
      </c>
      <c r="R5046" s="109">
        <f>O5046*Q5046</f>
        <v>990600</v>
      </c>
      <c r="S5046" s="84">
        <v>14</v>
      </c>
      <c r="T5046" s="84">
        <v>18</v>
      </c>
      <c r="U5046" s="109">
        <f>R5046-R5046*T5046/100</f>
        <v>812292</v>
      </c>
      <c r="V5046" s="109">
        <f>J5046+U5046</f>
        <v>845292</v>
      </c>
      <c r="W5046" s="31">
        <f>V5046*P5046/100</f>
        <v>845292</v>
      </c>
      <c r="X5046" s="59" t="s">
        <v>60</v>
      </c>
      <c r="Y5046" s="625">
        <f>J5046</f>
        <v>33000</v>
      </c>
      <c r="Z5046" s="85">
        <v>0.02</v>
      </c>
      <c r="AA5046" s="79">
        <f t="shared" si="4082"/>
        <v>6.6</v>
      </c>
    </row>
    <row r="5047" spans="1:27" s="87" customFormat="1" ht="22.15" customHeight="1">
      <c r="A5047" s="624"/>
      <c r="B5047" s="627"/>
      <c r="C5047" s="313"/>
      <c r="D5047" s="78"/>
      <c r="E5047" s="78"/>
      <c r="F5047" s="78"/>
      <c r="G5047" s="78"/>
      <c r="H5047" s="84"/>
      <c r="I5047" s="82"/>
      <c r="J5047" s="109"/>
      <c r="K5047" s="90"/>
      <c r="L5047" s="85" t="s">
        <v>79</v>
      </c>
      <c r="M5047" s="95" t="s">
        <v>27</v>
      </c>
      <c r="N5047" s="90">
        <v>1</v>
      </c>
      <c r="O5047" s="85">
        <v>10</v>
      </c>
      <c r="P5047" s="85">
        <v>100</v>
      </c>
      <c r="Q5047" s="84">
        <v>5150</v>
      </c>
      <c r="R5047" s="84">
        <f>O5047*Q5047</f>
        <v>51500</v>
      </c>
      <c r="S5047" s="84">
        <v>14</v>
      </c>
      <c r="T5047" s="84">
        <v>60</v>
      </c>
      <c r="U5047" s="84">
        <f>R5047-R5047*T5047/100</f>
        <v>20600</v>
      </c>
      <c r="V5047" s="84">
        <f>J5047+U5047</f>
        <v>20600</v>
      </c>
      <c r="W5047" s="70">
        <f>V5047*P5047/100</f>
        <v>20600</v>
      </c>
      <c r="X5047" s="59">
        <v>0</v>
      </c>
      <c r="Y5047" s="92">
        <v>0</v>
      </c>
      <c r="Z5047" s="85">
        <v>0</v>
      </c>
      <c r="AA5047" s="79">
        <f t="shared" si="4082"/>
        <v>0</v>
      </c>
    </row>
    <row r="5048" spans="1:27" s="87" customFormat="1" ht="22.15" customHeight="1">
      <c r="A5048" s="624"/>
      <c r="B5048" s="627"/>
      <c r="C5048" s="313"/>
      <c r="D5048" s="78"/>
      <c r="E5048" s="78"/>
      <c r="F5048" s="78"/>
      <c r="G5048" s="78"/>
      <c r="H5048" s="84"/>
      <c r="I5048" s="82"/>
      <c r="J5048" s="109"/>
      <c r="K5048" s="90">
        <v>2</v>
      </c>
      <c r="L5048" s="85" t="s">
        <v>226</v>
      </c>
      <c r="M5048" s="705" t="s">
        <v>67</v>
      </c>
      <c r="N5048" s="90">
        <v>2</v>
      </c>
      <c r="O5048" s="85">
        <v>120</v>
      </c>
      <c r="P5048" s="85">
        <v>100</v>
      </c>
      <c r="Q5048" s="31">
        <v>6350</v>
      </c>
      <c r="R5048" s="109">
        <f>O5048*Q5048</f>
        <v>762000</v>
      </c>
      <c r="S5048" s="84">
        <v>9</v>
      </c>
      <c r="T5048" s="84">
        <v>9</v>
      </c>
      <c r="U5048" s="109">
        <f>R5048-R5048*T5048/100</f>
        <v>693420</v>
      </c>
      <c r="V5048" s="109">
        <f>J5048+U5048</f>
        <v>693420</v>
      </c>
      <c r="W5048" s="31">
        <f>V5048*P5048/100</f>
        <v>693420</v>
      </c>
      <c r="X5048" s="59">
        <v>0</v>
      </c>
      <c r="Y5048" s="625">
        <f>W5048</f>
        <v>693420</v>
      </c>
      <c r="Z5048" s="85">
        <v>0.02</v>
      </c>
      <c r="AA5048" s="79">
        <f t="shared" si="4082"/>
        <v>138.684</v>
      </c>
    </row>
    <row r="5049" spans="1:27" s="87" customFormat="1" ht="22.15" customHeight="1">
      <c r="A5049" s="624">
        <v>2850</v>
      </c>
      <c r="B5049" s="627" t="s">
        <v>25</v>
      </c>
      <c r="C5049" s="313">
        <v>7735</v>
      </c>
      <c r="D5049" s="78">
        <v>24</v>
      </c>
      <c r="E5049" s="78">
        <v>0</v>
      </c>
      <c r="F5049" s="78">
        <v>67</v>
      </c>
      <c r="G5049" s="78">
        <v>1</v>
      </c>
      <c r="H5049" s="84">
        <v>9667</v>
      </c>
      <c r="I5049" s="82">
        <v>150</v>
      </c>
      <c r="J5049" s="109">
        <f>H5049*I5049</f>
        <v>1450050</v>
      </c>
      <c r="K5049" s="86"/>
      <c r="L5049" s="86"/>
      <c r="M5049" s="86"/>
      <c r="N5049" s="86"/>
      <c r="O5049" s="86"/>
      <c r="P5049" s="86">
        <v>100</v>
      </c>
      <c r="Q5049" s="30"/>
      <c r="R5049" s="30">
        <f t="shared" ref="R5049" si="4089">O5049*Q5049</f>
        <v>0</v>
      </c>
      <c r="S5049" s="30"/>
      <c r="T5049" s="30"/>
      <c r="U5049" s="30">
        <f t="shared" ref="U5049" si="4090">R5049-R5049*T5049/100</f>
        <v>0</v>
      </c>
      <c r="V5049" s="111">
        <f t="shared" ref="V5049:V5059" si="4091">J5049+U5049</f>
        <v>1450050</v>
      </c>
      <c r="W5049" s="30">
        <f t="shared" ref="W5049:W5059" si="4092">V5049*P5049/100</f>
        <v>1450050</v>
      </c>
      <c r="X5049" s="70">
        <v>0</v>
      </c>
      <c r="Y5049" s="109">
        <f>J5049</f>
        <v>1450050</v>
      </c>
      <c r="Z5049" s="85">
        <v>0.01</v>
      </c>
      <c r="AA5049" s="79">
        <f t="shared" si="4082"/>
        <v>145.005</v>
      </c>
    </row>
    <row r="5050" spans="1:27" s="87" customFormat="1" ht="25.9" customHeight="1">
      <c r="A5050" s="624">
        <v>2851</v>
      </c>
      <c r="B5050" s="79" t="s">
        <v>24</v>
      </c>
      <c r="C5050" s="78">
        <v>48109</v>
      </c>
      <c r="D5050" s="78">
        <v>8</v>
      </c>
      <c r="E5050" s="78">
        <v>3</v>
      </c>
      <c r="F5050" s="78">
        <v>15</v>
      </c>
      <c r="G5050" s="78">
        <v>2</v>
      </c>
      <c r="H5050" s="84">
        <v>180</v>
      </c>
      <c r="I5050" s="86">
        <v>300</v>
      </c>
      <c r="J5050" s="31">
        <f>H5050*I5050</f>
        <v>54000</v>
      </c>
      <c r="K5050" s="90">
        <v>1</v>
      </c>
      <c r="L5050" s="85" t="s">
        <v>226</v>
      </c>
      <c r="M5050" s="705" t="s">
        <v>63</v>
      </c>
      <c r="N5050" s="90">
        <v>2</v>
      </c>
      <c r="O5050" s="85">
        <v>484</v>
      </c>
      <c r="P5050" s="85">
        <v>100</v>
      </c>
      <c r="Q5050" s="31">
        <v>6350</v>
      </c>
      <c r="R5050" s="109">
        <f>O5050*Q5050</f>
        <v>3073400</v>
      </c>
      <c r="S5050" s="84">
        <v>13</v>
      </c>
      <c r="T5050" s="84">
        <v>42</v>
      </c>
      <c r="U5050" s="109">
        <f>R5050-R5050*T5050/100</f>
        <v>1782572</v>
      </c>
      <c r="V5050" s="109">
        <f t="shared" si="4091"/>
        <v>1836572</v>
      </c>
      <c r="W5050" s="31">
        <f t="shared" si="4092"/>
        <v>1836572</v>
      </c>
      <c r="X5050" s="59" t="s">
        <v>61</v>
      </c>
      <c r="Y5050" s="92">
        <v>0</v>
      </c>
      <c r="Z5050" s="85">
        <v>0</v>
      </c>
      <c r="AA5050" s="79">
        <f t="shared" si="4082"/>
        <v>0</v>
      </c>
    </row>
    <row r="5051" spans="1:27" s="87" customFormat="1" ht="22.15" customHeight="1">
      <c r="A5051" s="624"/>
      <c r="B5051" s="627"/>
      <c r="C5051" s="313"/>
      <c r="D5051" s="78"/>
      <c r="E5051" s="78"/>
      <c r="F5051" s="78"/>
      <c r="G5051" s="78">
        <v>3</v>
      </c>
      <c r="H5051" s="84">
        <v>40</v>
      </c>
      <c r="I5051" s="86">
        <v>300</v>
      </c>
      <c r="J5051" s="31">
        <f t="shared" ref="J5051:J5054" si="4093">H5051*I5051</f>
        <v>12000</v>
      </c>
      <c r="K5051" s="90"/>
      <c r="L5051" s="85" t="s">
        <v>226</v>
      </c>
      <c r="M5051" s="95" t="s">
        <v>67</v>
      </c>
      <c r="N5051" s="90">
        <v>3</v>
      </c>
      <c r="O5051" s="85">
        <v>15</v>
      </c>
      <c r="P5051" s="85">
        <v>100</v>
      </c>
      <c r="Q5051" s="84">
        <v>6350</v>
      </c>
      <c r="R5051" s="84">
        <f>O5051*Q5051</f>
        <v>95250</v>
      </c>
      <c r="S5051" s="84">
        <v>6</v>
      </c>
      <c r="T5051" s="84">
        <v>6</v>
      </c>
      <c r="U5051" s="84">
        <f>R5051-R5051*T5051/100</f>
        <v>89535</v>
      </c>
      <c r="V5051" s="84">
        <f t="shared" si="4091"/>
        <v>101535</v>
      </c>
      <c r="W5051" s="70">
        <f t="shared" si="4092"/>
        <v>101535</v>
      </c>
      <c r="X5051" s="59">
        <v>0</v>
      </c>
      <c r="Y5051" s="625">
        <f>W5051</f>
        <v>101535</v>
      </c>
      <c r="Z5051" s="85">
        <v>0.3</v>
      </c>
      <c r="AA5051" s="79">
        <f t="shared" si="4082"/>
        <v>304.60500000000002</v>
      </c>
    </row>
    <row r="5052" spans="1:27" s="87" customFormat="1" ht="22.15" customHeight="1">
      <c r="A5052" s="624"/>
      <c r="B5052" s="627"/>
      <c r="C5052" s="313"/>
      <c r="D5052" s="78"/>
      <c r="E5052" s="78"/>
      <c r="F5052" s="78"/>
      <c r="G5052" s="78"/>
      <c r="H5052" s="84"/>
      <c r="I5052" s="86"/>
      <c r="J5052" s="31"/>
      <c r="K5052" s="90"/>
      <c r="L5052" s="85" t="s">
        <v>854</v>
      </c>
      <c r="M5052" s="95" t="s">
        <v>855</v>
      </c>
      <c r="N5052" s="90">
        <v>3</v>
      </c>
      <c r="O5052" s="85">
        <v>100</v>
      </c>
      <c r="P5052" s="85">
        <v>100</v>
      </c>
      <c r="Q5052" s="84">
        <v>2650</v>
      </c>
      <c r="R5052" s="84">
        <f>O5052*Q5052</f>
        <v>265000</v>
      </c>
      <c r="S5052" s="84">
        <v>15</v>
      </c>
      <c r="T5052" s="84">
        <v>20</v>
      </c>
      <c r="U5052" s="84">
        <f>R5052-R5052*T5052/100</f>
        <v>212000</v>
      </c>
      <c r="V5052" s="84">
        <f t="shared" si="4091"/>
        <v>212000</v>
      </c>
      <c r="W5052" s="70">
        <f t="shared" si="4092"/>
        <v>212000</v>
      </c>
      <c r="X5052" s="59">
        <v>0</v>
      </c>
      <c r="Y5052" s="625">
        <f>W5052</f>
        <v>212000</v>
      </c>
      <c r="Z5052" s="85">
        <v>0.3</v>
      </c>
      <c r="AA5052" s="579">
        <f t="shared" si="4082"/>
        <v>636</v>
      </c>
    </row>
    <row r="5053" spans="1:27" s="87" customFormat="1" ht="22.15" customHeight="1">
      <c r="A5053" s="624"/>
      <c r="B5053" s="627"/>
      <c r="C5053" s="313"/>
      <c r="D5053" s="78"/>
      <c r="E5053" s="78"/>
      <c r="F5053" s="78"/>
      <c r="G5053" s="78"/>
      <c r="H5053" s="84"/>
      <c r="I5053" s="86"/>
      <c r="J5053" s="31"/>
      <c r="K5053" s="90">
        <v>2</v>
      </c>
      <c r="L5053" s="85" t="s">
        <v>226</v>
      </c>
      <c r="M5053" s="705" t="s">
        <v>856</v>
      </c>
      <c r="N5053" s="90">
        <v>2</v>
      </c>
      <c r="O5053" s="85">
        <v>66</v>
      </c>
      <c r="P5053" s="85">
        <v>100</v>
      </c>
      <c r="Q5053" s="31">
        <v>6350</v>
      </c>
      <c r="R5053" s="109">
        <f>O5053*Q5053</f>
        <v>419100</v>
      </c>
      <c r="S5053" s="84">
        <v>9</v>
      </c>
      <c r="T5053" s="84">
        <v>35</v>
      </c>
      <c r="U5053" s="109">
        <f>R5053-R5053*T5053/100</f>
        <v>272415</v>
      </c>
      <c r="V5053" s="109">
        <f t="shared" si="4091"/>
        <v>272415</v>
      </c>
      <c r="W5053" s="31">
        <f t="shared" si="4092"/>
        <v>272415</v>
      </c>
      <c r="X5053" s="59">
        <v>0</v>
      </c>
      <c r="Y5053" s="625">
        <f>W5053</f>
        <v>272415</v>
      </c>
      <c r="Z5053" s="85">
        <v>0.02</v>
      </c>
      <c r="AA5053" s="79">
        <f t="shared" si="4082"/>
        <v>54.483000000000004</v>
      </c>
    </row>
    <row r="5054" spans="1:27" s="87" customFormat="1" ht="22.15" customHeight="1">
      <c r="A5054" s="624"/>
      <c r="B5054" s="627"/>
      <c r="C5054" s="313"/>
      <c r="D5054" s="78"/>
      <c r="E5054" s="78"/>
      <c r="F5054" s="78"/>
      <c r="G5054" s="78">
        <v>1</v>
      </c>
      <c r="H5054" s="84">
        <v>3295</v>
      </c>
      <c r="I5054" s="86">
        <v>300</v>
      </c>
      <c r="J5054" s="31">
        <f t="shared" si="4093"/>
        <v>988500</v>
      </c>
      <c r="K5054" s="90"/>
      <c r="L5054" s="85"/>
      <c r="M5054" s="705"/>
      <c r="N5054" s="90"/>
      <c r="O5054" s="85"/>
      <c r="P5054" s="85">
        <v>100</v>
      </c>
      <c r="Q5054" s="31"/>
      <c r="R5054" s="109"/>
      <c r="S5054" s="84"/>
      <c r="T5054" s="84"/>
      <c r="U5054" s="109"/>
      <c r="V5054" s="109">
        <f t="shared" si="4091"/>
        <v>988500</v>
      </c>
      <c r="W5054" s="31">
        <f t="shared" si="4092"/>
        <v>988500</v>
      </c>
      <c r="X5054" s="59">
        <v>0</v>
      </c>
      <c r="Y5054" s="625">
        <f>W5054</f>
        <v>988500</v>
      </c>
      <c r="Z5054" s="85">
        <v>0.02</v>
      </c>
      <c r="AA5054" s="79">
        <f t="shared" si="4082"/>
        <v>197.7</v>
      </c>
    </row>
    <row r="5055" spans="1:27" s="87" customFormat="1" ht="22.15" customHeight="1">
      <c r="A5055" s="624">
        <v>2852</v>
      </c>
      <c r="B5055" s="627" t="s">
        <v>24</v>
      </c>
      <c r="C5055" s="313">
        <v>6763</v>
      </c>
      <c r="D5055" s="78">
        <v>0</v>
      </c>
      <c r="E5055" s="78">
        <v>1</v>
      </c>
      <c r="F5055" s="78">
        <v>1</v>
      </c>
      <c r="G5055" s="78">
        <v>2</v>
      </c>
      <c r="H5055" s="84">
        <v>101</v>
      </c>
      <c r="I5055" s="82">
        <v>125</v>
      </c>
      <c r="J5055" s="109">
        <f>H5055*I5055</f>
        <v>12625</v>
      </c>
      <c r="K5055" s="86"/>
      <c r="L5055" s="85" t="s">
        <v>79</v>
      </c>
      <c r="M5055" s="95" t="s">
        <v>27</v>
      </c>
      <c r="N5055" s="90">
        <v>1</v>
      </c>
      <c r="O5055" s="85">
        <v>9</v>
      </c>
      <c r="P5055" s="85">
        <v>100</v>
      </c>
      <c r="Q5055" s="84">
        <v>5150</v>
      </c>
      <c r="R5055" s="84">
        <f>O5055*Q5055</f>
        <v>46350</v>
      </c>
      <c r="S5055" s="84">
        <v>14</v>
      </c>
      <c r="T5055" s="84">
        <v>60</v>
      </c>
      <c r="U5055" s="84">
        <f>R5055-R5055*T5055/100</f>
        <v>18540</v>
      </c>
      <c r="V5055" s="84">
        <f t="shared" si="4091"/>
        <v>31165</v>
      </c>
      <c r="W5055" s="70">
        <f t="shared" si="4092"/>
        <v>31165</v>
      </c>
      <c r="X5055" s="59">
        <v>0</v>
      </c>
      <c r="Y5055" s="92">
        <v>0</v>
      </c>
      <c r="Z5055" s="85">
        <v>0</v>
      </c>
      <c r="AA5055" s="79">
        <f t="shared" si="4082"/>
        <v>0</v>
      </c>
    </row>
    <row r="5056" spans="1:27" s="87" customFormat="1" ht="22.15" customHeight="1">
      <c r="A5056" s="624"/>
      <c r="B5056" s="627"/>
      <c r="C5056" s="313"/>
      <c r="D5056" s="78"/>
      <c r="E5056" s="78"/>
      <c r="F5056" s="78"/>
      <c r="G5056" s="78"/>
      <c r="H5056" s="84"/>
      <c r="I5056" s="82"/>
      <c r="J5056" s="109"/>
      <c r="K5056" s="86"/>
      <c r="L5056" s="86" t="s">
        <v>857</v>
      </c>
      <c r="M5056" s="86" t="s">
        <v>59</v>
      </c>
      <c r="N5056" s="86">
        <v>3</v>
      </c>
      <c r="O5056" s="86">
        <v>2</v>
      </c>
      <c r="P5056" s="85">
        <v>100</v>
      </c>
      <c r="Q5056" s="84">
        <v>5200</v>
      </c>
      <c r="R5056" s="84">
        <f>O5056*Q5056</f>
        <v>10400</v>
      </c>
      <c r="S5056" s="84">
        <v>11</v>
      </c>
      <c r="T5056" s="84">
        <v>12</v>
      </c>
      <c r="U5056" s="84">
        <f>R5056-R5056*T5056/100</f>
        <v>9152</v>
      </c>
      <c r="V5056" s="84">
        <f t="shared" si="4091"/>
        <v>9152</v>
      </c>
      <c r="W5056" s="70">
        <f t="shared" si="4092"/>
        <v>9152</v>
      </c>
      <c r="X5056" s="59">
        <v>0</v>
      </c>
      <c r="Y5056" s="315">
        <f>W5056</f>
        <v>9152</v>
      </c>
      <c r="Z5056" s="85">
        <v>0.3</v>
      </c>
      <c r="AA5056" s="79">
        <f t="shared" si="4082"/>
        <v>27.456</v>
      </c>
    </row>
    <row r="5057" spans="1:27" s="87" customFormat="1" ht="22.15" customHeight="1">
      <c r="A5057" s="624"/>
      <c r="B5057" s="627"/>
      <c r="C5057" s="313"/>
      <c r="D5057" s="78"/>
      <c r="E5057" s="78"/>
      <c r="F5057" s="78"/>
      <c r="G5057" s="78"/>
      <c r="H5057" s="84"/>
      <c r="I5057" s="82"/>
      <c r="J5057" s="109"/>
      <c r="K5057" s="86"/>
      <c r="L5057" s="85" t="s">
        <v>79</v>
      </c>
      <c r="M5057" s="95" t="s">
        <v>27</v>
      </c>
      <c r="N5057" s="90">
        <v>1</v>
      </c>
      <c r="O5057" s="85">
        <v>8</v>
      </c>
      <c r="P5057" s="85">
        <v>100</v>
      </c>
      <c r="Q5057" s="84">
        <v>5150</v>
      </c>
      <c r="R5057" s="84">
        <f>O5057*Q5057</f>
        <v>41200</v>
      </c>
      <c r="S5057" s="84">
        <v>14</v>
      </c>
      <c r="T5057" s="84">
        <v>60</v>
      </c>
      <c r="U5057" s="84">
        <f>R5057-R5057*T5057/100</f>
        <v>16480</v>
      </c>
      <c r="V5057" s="84">
        <f t="shared" si="4091"/>
        <v>16480</v>
      </c>
      <c r="W5057" s="70">
        <f t="shared" si="4092"/>
        <v>16480</v>
      </c>
      <c r="X5057" s="59">
        <v>0</v>
      </c>
      <c r="Y5057" s="92">
        <v>0</v>
      </c>
      <c r="Z5057" s="85">
        <v>0</v>
      </c>
      <c r="AA5057" s="79">
        <f t="shared" si="4082"/>
        <v>0</v>
      </c>
    </row>
    <row r="5058" spans="1:27" s="87" customFormat="1" ht="25.9" customHeight="1">
      <c r="A5058" s="624">
        <v>2853</v>
      </c>
      <c r="B5058" s="627" t="s">
        <v>24</v>
      </c>
      <c r="C5058" s="313">
        <v>67611</v>
      </c>
      <c r="D5058" s="78">
        <v>7</v>
      </c>
      <c r="E5058" s="78">
        <v>2</v>
      </c>
      <c r="F5058" s="78">
        <v>70</v>
      </c>
      <c r="G5058" s="78">
        <v>1</v>
      </c>
      <c r="H5058" s="84">
        <v>3070</v>
      </c>
      <c r="I5058" s="82">
        <v>125</v>
      </c>
      <c r="J5058" s="274">
        <f t="shared" ref="J5058:J5059" si="4094">H5058*I5058</f>
        <v>383750</v>
      </c>
      <c r="K5058" s="86"/>
      <c r="L5058" s="86"/>
      <c r="M5058" s="86"/>
      <c r="N5058" s="86"/>
      <c r="O5058" s="86"/>
      <c r="P5058" s="86">
        <v>100</v>
      </c>
      <c r="Q5058" s="30"/>
      <c r="R5058" s="30">
        <f t="shared" ref="R5058:R5059" si="4095">O5058*Q5058</f>
        <v>0</v>
      </c>
      <c r="S5058" s="30"/>
      <c r="T5058" s="30"/>
      <c r="U5058" s="30">
        <f t="shared" ref="U5058:U5059" si="4096">R5058-R5058*T5058/100</f>
        <v>0</v>
      </c>
      <c r="V5058" s="111">
        <f t="shared" si="4091"/>
        <v>383750</v>
      </c>
      <c r="W5058" s="30">
        <f t="shared" si="4092"/>
        <v>383750</v>
      </c>
      <c r="X5058" s="70" t="s">
        <v>61</v>
      </c>
      <c r="Y5058" s="31">
        <v>0</v>
      </c>
      <c r="Z5058" s="85">
        <v>0</v>
      </c>
      <c r="AA5058" s="79">
        <f t="shared" si="4082"/>
        <v>0</v>
      </c>
    </row>
    <row r="5059" spans="1:27" s="87" customFormat="1" ht="25.9" customHeight="1">
      <c r="A5059" s="624">
        <v>2854</v>
      </c>
      <c r="B5059" s="627" t="s">
        <v>24</v>
      </c>
      <c r="C5059" s="313">
        <v>48109</v>
      </c>
      <c r="D5059" s="78">
        <v>27</v>
      </c>
      <c r="E5059" s="78">
        <v>3</v>
      </c>
      <c r="F5059" s="78">
        <v>26</v>
      </c>
      <c r="G5059" s="78">
        <v>1</v>
      </c>
      <c r="H5059" s="84">
        <v>11126</v>
      </c>
      <c r="I5059" s="82">
        <v>300</v>
      </c>
      <c r="J5059" s="274">
        <f t="shared" si="4094"/>
        <v>3337800</v>
      </c>
      <c r="K5059" s="86"/>
      <c r="L5059" s="86"/>
      <c r="M5059" s="86"/>
      <c r="N5059" s="86"/>
      <c r="O5059" s="86"/>
      <c r="P5059" s="86">
        <v>100</v>
      </c>
      <c r="Q5059" s="30"/>
      <c r="R5059" s="30">
        <f t="shared" si="4095"/>
        <v>0</v>
      </c>
      <c r="S5059" s="30"/>
      <c r="T5059" s="30"/>
      <c r="U5059" s="30">
        <f t="shared" si="4096"/>
        <v>0</v>
      </c>
      <c r="V5059" s="111">
        <f t="shared" si="4091"/>
        <v>3337800</v>
      </c>
      <c r="W5059" s="30">
        <f t="shared" si="4092"/>
        <v>3337800</v>
      </c>
      <c r="X5059" s="70" t="s">
        <v>61</v>
      </c>
      <c r="Y5059" s="31">
        <v>0</v>
      </c>
      <c r="Z5059" s="85">
        <v>0</v>
      </c>
      <c r="AA5059" s="79">
        <f t="shared" si="4082"/>
        <v>0</v>
      </c>
    </row>
    <row r="5060" spans="1:27" s="87" customFormat="1" ht="25.9" customHeight="1">
      <c r="A5060" s="624">
        <v>2855</v>
      </c>
      <c r="B5060" s="79" t="s">
        <v>24</v>
      </c>
      <c r="C5060" s="78">
        <v>48067</v>
      </c>
      <c r="D5060" s="78">
        <v>0</v>
      </c>
      <c r="E5060" s="78">
        <v>1</v>
      </c>
      <c r="F5060" s="78">
        <v>62</v>
      </c>
      <c r="G5060" s="78">
        <v>2</v>
      </c>
      <c r="H5060" s="59">
        <v>162</v>
      </c>
      <c r="I5060" s="30">
        <v>300</v>
      </c>
      <c r="J5060" s="30">
        <f>H5060*I5060</f>
        <v>48600</v>
      </c>
      <c r="K5060" s="90">
        <v>1</v>
      </c>
      <c r="L5060" s="85" t="s">
        <v>226</v>
      </c>
      <c r="M5060" s="705" t="s">
        <v>63</v>
      </c>
      <c r="N5060" s="90">
        <v>2</v>
      </c>
      <c r="O5060" s="85">
        <v>256</v>
      </c>
      <c r="P5060" s="85">
        <v>100</v>
      </c>
      <c r="Q5060" s="31">
        <v>6350</v>
      </c>
      <c r="R5060" s="109">
        <f>O5060*Q5060</f>
        <v>1625600</v>
      </c>
      <c r="S5060" s="84">
        <v>27</v>
      </c>
      <c r="T5060" s="84">
        <v>85</v>
      </c>
      <c r="U5060" s="109">
        <f>R5060-R5060*T5060/100</f>
        <v>243840</v>
      </c>
      <c r="V5060" s="109">
        <f>J5060+U5060</f>
        <v>292440</v>
      </c>
      <c r="W5060" s="31">
        <f>V5060*P5060/100</f>
        <v>292440</v>
      </c>
      <c r="X5060" s="59" t="s">
        <v>61</v>
      </c>
      <c r="Y5060" s="92">
        <v>0</v>
      </c>
      <c r="Z5060" s="85">
        <v>0</v>
      </c>
      <c r="AA5060" s="79">
        <f t="shared" si="4082"/>
        <v>0</v>
      </c>
    </row>
    <row r="5061" spans="1:27" s="87" customFormat="1" ht="22.15" customHeight="1">
      <c r="A5061" s="624"/>
      <c r="B5061" s="627"/>
      <c r="C5061" s="313"/>
      <c r="D5061" s="78"/>
      <c r="E5061" s="78"/>
      <c r="F5061" s="78"/>
      <c r="G5061" s="78"/>
      <c r="H5061" s="59"/>
      <c r="I5061" s="30"/>
      <c r="J5061" s="30"/>
      <c r="K5061" s="90"/>
      <c r="L5061" s="85"/>
      <c r="M5061" s="95"/>
      <c r="N5061" s="90"/>
      <c r="O5061" s="85"/>
      <c r="P5061" s="85"/>
      <c r="Q5061" s="84"/>
      <c r="R5061" s="84"/>
      <c r="S5061" s="84"/>
      <c r="T5061" s="84"/>
      <c r="U5061" s="84"/>
      <c r="V5061" s="84"/>
      <c r="W5061" s="70"/>
      <c r="X5061" s="59"/>
      <c r="Y5061" s="625"/>
      <c r="Z5061" s="85"/>
      <c r="AA5061" s="79"/>
    </row>
    <row r="5062" spans="1:27" s="588" customFormat="1" ht="25.9" customHeight="1">
      <c r="A5062" s="624">
        <v>2856</v>
      </c>
      <c r="B5062" s="79" t="s">
        <v>24</v>
      </c>
      <c r="C5062" s="78">
        <v>48865</v>
      </c>
      <c r="D5062" s="78">
        <v>1</v>
      </c>
      <c r="E5062" s="78">
        <v>3</v>
      </c>
      <c r="F5062" s="78">
        <v>79</v>
      </c>
      <c r="G5062" s="78">
        <v>2</v>
      </c>
      <c r="H5062" s="59">
        <v>779</v>
      </c>
      <c r="I5062" s="30">
        <v>300</v>
      </c>
      <c r="J5062" s="30">
        <f>H5062*I5062</f>
        <v>233700</v>
      </c>
      <c r="K5062" s="90">
        <v>1</v>
      </c>
      <c r="L5062" s="85" t="s">
        <v>226</v>
      </c>
      <c r="M5062" s="705" t="s">
        <v>67</v>
      </c>
      <c r="N5062" s="90">
        <v>2</v>
      </c>
      <c r="O5062" s="85">
        <v>14.3</v>
      </c>
      <c r="P5062" s="85">
        <v>100</v>
      </c>
      <c r="Q5062" s="31">
        <v>6350</v>
      </c>
      <c r="R5062" s="109">
        <f>O5062*Q5062</f>
        <v>90805</v>
      </c>
      <c r="S5062" s="84">
        <v>6</v>
      </c>
      <c r="T5062" s="84">
        <v>6</v>
      </c>
      <c r="U5062" s="109">
        <f>R5062-R5062*T5062/100</f>
        <v>85356.7</v>
      </c>
      <c r="V5062" s="109">
        <f>J5062+U5062</f>
        <v>319056.7</v>
      </c>
      <c r="W5062" s="31">
        <f>V5062*P5062/100</f>
        <v>319056.7</v>
      </c>
      <c r="X5062" s="59" t="s">
        <v>60</v>
      </c>
      <c r="Y5062" s="290">
        <v>0</v>
      </c>
      <c r="Z5062" s="85">
        <v>0</v>
      </c>
      <c r="AA5062" s="79">
        <f t="shared" ref="AA5062:AA5072" si="4097">Y5062*Z5062/100</f>
        <v>0</v>
      </c>
    </row>
    <row r="5063" spans="1:27" s="87" customFormat="1" ht="22.15" customHeight="1">
      <c r="A5063" s="624"/>
      <c r="B5063" s="627"/>
      <c r="C5063" s="313"/>
      <c r="D5063" s="78"/>
      <c r="E5063" s="78"/>
      <c r="F5063" s="78"/>
      <c r="G5063" s="78"/>
      <c r="H5063" s="59"/>
      <c r="I5063" s="30"/>
      <c r="J5063" s="30"/>
      <c r="K5063" s="90"/>
      <c r="L5063" s="85" t="s">
        <v>79</v>
      </c>
      <c r="M5063" s="95" t="s">
        <v>27</v>
      </c>
      <c r="N5063" s="90">
        <v>1</v>
      </c>
      <c r="O5063" s="85">
        <v>8</v>
      </c>
      <c r="P5063" s="85">
        <v>100</v>
      </c>
      <c r="Q5063" s="84">
        <v>5150</v>
      </c>
      <c r="R5063" s="84">
        <f>O5063*Q5063</f>
        <v>41200</v>
      </c>
      <c r="S5063" s="84">
        <v>6</v>
      </c>
      <c r="T5063" s="84">
        <v>20</v>
      </c>
      <c r="U5063" s="84">
        <f>R5063-R5063*T5063/100</f>
        <v>32960</v>
      </c>
      <c r="V5063" s="84">
        <f>J5063+U5063</f>
        <v>32960</v>
      </c>
      <c r="W5063" s="70">
        <f>V5063*P5063/100</f>
        <v>32960</v>
      </c>
      <c r="X5063" s="59">
        <v>0</v>
      </c>
      <c r="Y5063" s="92">
        <v>0</v>
      </c>
      <c r="Z5063" s="85">
        <v>0</v>
      </c>
      <c r="AA5063" s="79">
        <f t="shared" si="4097"/>
        <v>0</v>
      </c>
    </row>
    <row r="5064" spans="1:27" s="87" customFormat="1" ht="22.15" customHeight="1">
      <c r="A5064" s="624">
        <v>2857</v>
      </c>
      <c r="B5064" s="845" t="s">
        <v>207</v>
      </c>
      <c r="C5064" s="846"/>
      <c r="D5064" s="78">
        <v>4</v>
      </c>
      <c r="E5064" s="78">
        <v>3</v>
      </c>
      <c r="F5064" s="78">
        <v>58</v>
      </c>
      <c r="G5064" s="78">
        <v>1</v>
      </c>
      <c r="H5064" s="84">
        <v>1958</v>
      </c>
      <c r="I5064" s="82">
        <v>150</v>
      </c>
      <c r="J5064" s="109">
        <f>H5064*I5064</f>
        <v>293700</v>
      </c>
      <c r="K5064" s="86"/>
      <c r="L5064" s="86"/>
      <c r="M5064" s="86"/>
      <c r="N5064" s="86"/>
      <c r="O5064" s="86"/>
      <c r="P5064" s="86">
        <v>100</v>
      </c>
      <c r="Q5064" s="30"/>
      <c r="R5064" s="30">
        <f t="shared" ref="R5064:R5065" si="4098">O5064*Q5064</f>
        <v>0</v>
      </c>
      <c r="S5064" s="30"/>
      <c r="T5064" s="30"/>
      <c r="U5064" s="30">
        <f t="shared" ref="U5064:U5065" si="4099">R5064-R5064*T5064/100</f>
        <v>0</v>
      </c>
      <c r="V5064" s="111">
        <f t="shared" ref="V5064:V5065" si="4100">J5064+U5064</f>
        <v>293700</v>
      </c>
      <c r="W5064" s="30">
        <f t="shared" ref="W5064:W5065" si="4101">V5064*P5064/100</f>
        <v>293700</v>
      </c>
      <c r="X5064" s="70">
        <v>0</v>
      </c>
      <c r="Y5064" s="109">
        <f>J5064</f>
        <v>293700</v>
      </c>
      <c r="Z5064" s="85">
        <v>0.01</v>
      </c>
      <c r="AA5064" s="79">
        <f t="shared" si="4097"/>
        <v>29.37</v>
      </c>
    </row>
    <row r="5065" spans="1:27" s="87" customFormat="1" ht="22.15" customHeight="1">
      <c r="A5065" s="624">
        <v>2858</v>
      </c>
      <c r="B5065" s="845" t="s">
        <v>207</v>
      </c>
      <c r="C5065" s="846"/>
      <c r="D5065" s="78">
        <v>12</v>
      </c>
      <c r="E5065" s="78">
        <v>2</v>
      </c>
      <c r="F5065" s="78">
        <v>28</v>
      </c>
      <c r="G5065" s="78">
        <v>1</v>
      </c>
      <c r="H5065" s="84">
        <v>5058</v>
      </c>
      <c r="I5065" s="82">
        <v>150</v>
      </c>
      <c r="J5065" s="109">
        <f>H5065*I5065</f>
        <v>758700</v>
      </c>
      <c r="K5065" s="86"/>
      <c r="L5065" s="86"/>
      <c r="M5065" s="86"/>
      <c r="N5065" s="86"/>
      <c r="O5065" s="86"/>
      <c r="P5065" s="86">
        <v>100</v>
      </c>
      <c r="Q5065" s="30"/>
      <c r="R5065" s="30">
        <f t="shared" si="4098"/>
        <v>0</v>
      </c>
      <c r="S5065" s="30"/>
      <c r="T5065" s="30"/>
      <c r="U5065" s="30">
        <f t="shared" si="4099"/>
        <v>0</v>
      </c>
      <c r="V5065" s="111">
        <f t="shared" si="4100"/>
        <v>758700</v>
      </c>
      <c r="W5065" s="30">
        <f t="shared" si="4101"/>
        <v>758700</v>
      </c>
      <c r="X5065" s="70">
        <v>0</v>
      </c>
      <c r="Y5065" s="109">
        <f>J5065</f>
        <v>758700</v>
      </c>
      <c r="Z5065" s="85">
        <v>0.01</v>
      </c>
      <c r="AA5065" s="79">
        <f t="shared" si="4097"/>
        <v>75.87</v>
      </c>
    </row>
    <row r="5066" spans="1:27" s="87" customFormat="1" ht="25.9" customHeight="1">
      <c r="A5066" s="624">
        <v>2859</v>
      </c>
      <c r="B5066" s="79" t="s">
        <v>24</v>
      </c>
      <c r="C5066" s="78">
        <v>48862</v>
      </c>
      <c r="D5066" s="78">
        <v>1</v>
      </c>
      <c r="E5066" s="78">
        <v>3</v>
      </c>
      <c r="F5066" s="78">
        <v>89</v>
      </c>
      <c r="G5066" s="78">
        <v>2</v>
      </c>
      <c r="H5066" s="59">
        <v>789</v>
      </c>
      <c r="I5066" s="30">
        <v>125</v>
      </c>
      <c r="J5066" s="30">
        <f>H5066*I5066</f>
        <v>98625</v>
      </c>
      <c r="K5066" s="90">
        <v>1</v>
      </c>
      <c r="L5066" s="85" t="s">
        <v>226</v>
      </c>
      <c r="M5066" s="705" t="s">
        <v>67</v>
      </c>
      <c r="N5066" s="90">
        <v>2</v>
      </c>
      <c r="O5066" s="85">
        <v>162</v>
      </c>
      <c r="P5066" s="85">
        <v>100</v>
      </c>
      <c r="Q5066" s="31">
        <v>6350</v>
      </c>
      <c r="R5066" s="109">
        <f>O5066*Q5066</f>
        <v>1028700</v>
      </c>
      <c r="S5066" s="84">
        <v>33</v>
      </c>
      <c r="T5066" s="84">
        <v>56</v>
      </c>
      <c r="U5066" s="109">
        <f>R5066-R5066*T5066/100</f>
        <v>452628</v>
      </c>
      <c r="V5066" s="109">
        <f>J5066+U5066</f>
        <v>551253</v>
      </c>
      <c r="W5066" s="31">
        <f>V5066*P5066/100</f>
        <v>551253</v>
      </c>
      <c r="X5066" s="59" t="s">
        <v>61</v>
      </c>
      <c r="Y5066" s="92">
        <v>0</v>
      </c>
      <c r="Z5066" s="85">
        <v>0</v>
      </c>
      <c r="AA5066" s="79">
        <f t="shared" si="4097"/>
        <v>0</v>
      </c>
    </row>
    <row r="5067" spans="1:27" s="87" customFormat="1" ht="25.9" customHeight="1">
      <c r="A5067" s="624">
        <v>2860</v>
      </c>
      <c r="B5067" s="627" t="s">
        <v>24</v>
      </c>
      <c r="C5067" s="313">
        <v>48904</v>
      </c>
      <c r="D5067" s="78">
        <v>4</v>
      </c>
      <c r="E5067" s="78">
        <v>2</v>
      </c>
      <c r="F5067" s="78">
        <v>43</v>
      </c>
      <c r="G5067" s="78">
        <v>1</v>
      </c>
      <c r="H5067" s="59">
        <v>1843</v>
      </c>
      <c r="I5067" s="70">
        <v>125</v>
      </c>
      <c r="J5067" s="112">
        <f t="shared" ref="J5067:J5068" si="4102">H5067*I5067</f>
        <v>230375</v>
      </c>
      <c r="K5067" s="86"/>
      <c r="L5067" s="86"/>
      <c r="M5067" s="86"/>
      <c r="N5067" s="86"/>
      <c r="O5067" s="86"/>
      <c r="P5067" s="86">
        <v>100</v>
      </c>
      <c r="Q5067" s="30"/>
      <c r="R5067" s="30">
        <f t="shared" ref="R5067:R5069" si="4103">O5067*Q5067</f>
        <v>0</v>
      </c>
      <c r="S5067" s="30"/>
      <c r="T5067" s="30"/>
      <c r="U5067" s="30">
        <f t="shared" ref="U5067:U5069" si="4104">R5067-R5067*T5067/100</f>
        <v>0</v>
      </c>
      <c r="V5067" s="111">
        <f t="shared" ref="V5067:V5069" si="4105">J5067+U5067</f>
        <v>230375</v>
      </c>
      <c r="W5067" s="30">
        <f t="shared" ref="W5067:W5069" si="4106">V5067*P5067/100</f>
        <v>230375</v>
      </c>
      <c r="X5067" s="70" t="s">
        <v>61</v>
      </c>
      <c r="Y5067" s="31">
        <v>0</v>
      </c>
      <c r="Z5067" s="85">
        <v>0</v>
      </c>
      <c r="AA5067" s="79">
        <f t="shared" si="4097"/>
        <v>0</v>
      </c>
    </row>
    <row r="5068" spans="1:27" s="87" customFormat="1" ht="25.9" customHeight="1">
      <c r="A5068" s="624">
        <v>2861</v>
      </c>
      <c r="B5068" s="627" t="s">
        <v>24</v>
      </c>
      <c r="C5068" s="313">
        <v>48911</v>
      </c>
      <c r="D5068" s="78">
        <v>4</v>
      </c>
      <c r="E5068" s="78">
        <v>3</v>
      </c>
      <c r="F5068" s="78">
        <v>63</v>
      </c>
      <c r="G5068" s="78">
        <v>1</v>
      </c>
      <c r="H5068" s="59">
        <v>1963</v>
      </c>
      <c r="I5068" s="70">
        <v>125</v>
      </c>
      <c r="J5068" s="112">
        <f t="shared" si="4102"/>
        <v>245375</v>
      </c>
      <c r="K5068" s="86"/>
      <c r="L5068" s="86"/>
      <c r="M5068" s="86"/>
      <c r="N5068" s="86"/>
      <c r="O5068" s="86"/>
      <c r="P5068" s="86">
        <v>100</v>
      </c>
      <c r="Q5068" s="30"/>
      <c r="R5068" s="30">
        <f t="shared" si="4103"/>
        <v>0</v>
      </c>
      <c r="S5068" s="30"/>
      <c r="T5068" s="30"/>
      <c r="U5068" s="30">
        <f t="shared" si="4104"/>
        <v>0</v>
      </c>
      <c r="V5068" s="111">
        <f t="shared" si="4105"/>
        <v>245375</v>
      </c>
      <c r="W5068" s="30">
        <f t="shared" si="4106"/>
        <v>245375</v>
      </c>
      <c r="X5068" s="70" t="s">
        <v>61</v>
      </c>
      <c r="Y5068" s="31">
        <v>0</v>
      </c>
      <c r="Z5068" s="85">
        <v>0</v>
      </c>
      <c r="AA5068" s="79">
        <f t="shared" si="4097"/>
        <v>0</v>
      </c>
    </row>
    <row r="5069" spans="1:27" s="87" customFormat="1" ht="21" customHeight="1">
      <c r="A5069" s="624">
        <v>2862</v>
      </c>
      <c r="B5069" s="627" t="s">
        <v>25</v>
      </c>
      <c r="C5069" s="313">
        <v>10293</v>
      </c>
      <c r="D5069" s="78">
        <v>1</v>
      </c>
      <c r="E5069" s="78">
        <v>2</v>
      </c>
      <c r="F5069" s="78">
        <v>22</v>
      </c>
      <c r="G5069" s="78">
        <v>1</v>
      </c>
      <c r="H5069" s="59">
        <v>622</v>
      </c>
      <c r="I5069" s="70">
        <v>150</v>
      </c>
      <c r="J5069" s="30">
        <f>H5069*I5069</f>
        <v>93300</v>
      </c>
      <c r="K5069" s="86"/>
      <c r="L5069" s="86"/>
      <c r="M5069" s="86"/>
      <c r="N5069" s="86"/>
      <c r="O5069" s="86"/>
      <c r="P5069" s="86">
        <v>100</v>
      </c>
      <c r="Q5069" s="30"/>
      <c r="R5069" s="30">
        <f t="shared" si="4103"/>
        <v>0</v>
      </c>
      <c r="S5069" s="30"/>
      <c r="T5069" s="30"/>
      <c r="U5069" s="30">
        <f t="shared" si="4104"/>
        <v>0</v>
      </c>
      <c r="V5069" s="111">
        <f t="shared" si="4105"/>
        <v>93300</v>
      </c>
      <c r="W5069" s="30">
        <f t="shared" si="4106"/>
        <v>93300</v>
      </c>
      <c r="X5069" s="70">
        <v>0</v>
      </c>
      <c r="Y5069" s="109">
        <f>J5069</f>
        <v>93300</v>
      </c>
      <c r="Z5069" s="85">
        <v>0.01</v>
      </c>
      <c r="AA5069" s="79">
        <f t="shared" si="4097"/>
        <v>9.33</v>
      </c>
    </row>
    <row r="5070" spans="1:27" s="588" customFormat="1" ht="25.9" customHeight="1">
      <c r="A5070" s="624">
        <v>2863</v>
      </c>
      <c r="B5070" s="79" t="s">
        <v>24</v>
      </c>
      <c r="C5070" s="78">
        <v>47609</v>
      </c>
      <c r="D5070" s="78">
        <v>0</v>
      </c>
      <c r="E5070" s="78">
        <v>1</v>
      </c>
      <c r="F5070" s="78">
        <v>51</v>
      </c>
      <c r="G5070" s="78">
        <v>2</v>
      </c>
      <c r="H5070" s="84">
        <v>151</v>
      </c>
      <c r="I5070" s="86">
        <v>300</v>
      </c>
      <c r="J5070" s="31">
        <f>H5070*I5070</f>
        <v>45300</v>
      </c>
      <c r="K5070" s="90">
        <v>1</v>
      </c>
      <c r="L5070" s="85" t="s">
        <v>226</v>
      </c>
      <c r="M5070" s="705" t="s">
        <v>67</v>
      </c>
      <c r="N5070" s="90">
        <v>2</v>
      </c>
      <c r="O5070" s="85">
        <v>135</v>
      </c>
      <c r="P5070" s="85">
        <v>100</v>
      </c>
      <c r="Q5070" s="31">
        <v>6350</v>
      </c>
      <c r="R5070" s="109">
        <f>O5070*Q5070</f>
        <v>857250</v>
      </c>
      <c r="S5070" s="84">
        <v>40</v>
      </c>
      <c r="T5070" s="84">
        <v>70</v>
      </c>
      <c r="U5070" s="109">
        <f>R5070-R5070*T5070/100</f>
        <v>257175</v>
      </c>
      <c r="V5070" s="109">
        <f>J5070+U5070</f>
        <v>302475</v>
      </c>
      <c r="W5070" s="31">
        <f>V5070*P5070/100</f>
        <v>302475</v>
      </c>
      <c r="X5070" s="59" t="s">
        <v>61</v>
      </c>
      <c r="Y5070" s="290">
        <v>0</v>
      </c>
      <c r="Z5070" s="85">
        <v>0</v>
      </c>
      <c r="AA5070" s="79">
        <f t="shared" si="4097"/>
        <v>0</v>
      </c>
    </row>
    <row r="5071" spans="1:27" s="588" customFormat="1" ht="22.15" customHeight="1">
      <c r="A5071" s="624"/>
      <c r="B5071" s="627"/>
      <c r="C5071" s="313"/>
      <c r="D5071" s="78"/>
      <c r="E5071" s="78"/>
      <c r="F5071" s="78"/>
      <c r="G5071" s="78"/>
      <c r="H5071" s="84"/>
      <c r="I5071" s="86"/>
      <c r="J5071" s="31"/>
      <c r="K5071" s="90"/>
      <c r="L5071" s="85" t="s">
        <v>79</v>
      </c>
      <c r="M5071" s="95" t="s">
        <v>27</v>
      </c>
      <c r="N5071" s="90">
        <v>1</v>
      </c>
      <c r="O5071" s="85">
        <v>55</v>
      </c>
      <c r="P5071" s="85">
        <v>100</v>
      </c>
      <c r="Q5071" s="84">
        <v>5150</v>
      </c>
      <c r="R5071" s="84">
        <f>O5071*Q5071</f>
        <v>283250</v>
      </c>
      <c r="S5071" s="84">
        <v>14</v>
      </c>
      <c r="T5071" s="84">
        <v>60</v>
      </c>
      <c r="U5071" s="84">
        <f>R5071-R5071*T5071/100</f>
        <v>113300</v>
      </c>
      <c r="V5071" s="84">
        <f>J5071+U5071</f>
        <v>113300</v>
      </c>
      <c r="W5071" s="70">
        <f>V5071*P5071/100</f>
        <v>113300</v>
      </c>
      <c r="X5071" s="59">
        <v>0</v>
      </c>
      <c r="Y5071" s="290">
        <v>0</v>
      </c>
      <c r="Z5071" s="85">
        <v>0</v>
      </c>
      <c r="AA5071" s="79">
        <f t="shared" si="4097"/>
        <v>0</v>
      </c>
    </row>
    <row r="5072" spans="1:27" s="588" customFormat="1" ht="25.9" customHeight="1">
      <c r="A5072" s="624"/>
      <c r="B5072" s="79"/>
      <c r="C5072" s="78"/>
      <c r="D5072" s="78"/>
      <c r="E5072" s="78"/>
      <c r="F5072" s="78"/>
      <c r="G5072" s="78"/>
      <c r="H5072" s="84"/>
      <c r="I5072" s="86"/>
      <c r="J5072" s="31"/>
      <c r="K5072" s="90"/>
      <c r="L5072" s="85" t="s">
        <v>79</v>
      </c>
      <c r="M5072" s="95" t="s">
        <v>27</v>
      </c>
      <c r="N5072" s="90">
        <v>1</v>
      </c>
      <c r="O5072" s="85">
        <v>35</v>
      </c>
      <c r="P5072" s="85">
        <v>100</v>
      </c>
      <c r="Q5072" s="84">
        <v>5150</v>
      </c>
      <c r="R5072" s="84">
        <f>O5072*Q5072</f>
        <v>180250</v>
      </c>
      <c r="S5072" s="84">
        <v>31</v>
      </c>
      <c r="T5072" s="84">
        <v>93</v>
      </c>
      <c r="U5072" s="84">
        <f>R5072-R5072*T5072/100</f>
        <v>12617.5</v>
      </c>
      <c r="V5072" s="84">
        <f>J5072+U5072</f>
        <v>12617.5</v>
      </c>
      <c r="W5072" s="70">
        <f>V5072*P5072/100</f>
        <v>12617.5</v>
      </c>
      <c r="X5072" s="59">
        <v>0</v>
      </c>
      <c r="Y5072" s="290">
        <v>0</v>
      </c>
      <c r="Z5072" s="85">
        <v>0</v>
      </c>
      <c r="AA5072" s="79">
        <f t="shared" si="4097"/>
        <v>0</v>
      </c>
    </row>
    <row r="5073" spans="1:27" s="588" customFormat="1" ht="22.15" customHeight="1">
      <c r="A5073" s="624"/>
      <c r="B5073" s="627"/>
      <c r="C5073" s="313"/>
      <c r="D5073" s="78"/>
      <c r="E5073" s="78"/>
      <c r="F5073" s="78"/>
      <c r="G5073" s="78"/>
      <c r="H5073" s="84"/>
      <c r="I5073" s="86"/>
      <c r="J5073" s="31"/>
      <c r="K5073" s="90"/>
      <c r="L5073" s="85"/>
      <c r="M5073" s="95"/>
      <c r="N5073" s="90"/>
      <c r="O5073" s="85"/>
      <c r="P5073" s="85"/>
      <c r="Q5073" s="84"/>
      <c r="R5073" s="84"/>
      <c r="S5073" s="84"/>
      <c r="T5073" s="84"/>
      <c r="U5073" s="84"/>
      <c r="V5073" s="84"/>
      <c r="W5073" s="70"/>
      <c r="X5073" s="59"/>
      <c r="Y5073" s="290"/>
      <c r="Z5073" s="85"/>
      <c r="AA5073" s="79"/>
    </row>
    <row r="5074" spans="1:27" s="588" customFormat="1" ht="25.9" customHeight="1">
      <c r="A5074" s="624">
        <v>2864</v>
      </c>
      <c r="B5074" s="79" t="s">
        <v>25</v>
      </c>
      <c r="C5074" s="78">
        <v>3392</v>
      </c>
      <c r="D5074" s="78">
        <v>9</v>
      </c>
      <c r="E5074" s="78">
        <v>1</v>
      </c>
      <c r="F5074" s="78">
        <v>86</v>
      </c>
      <c r="G5074" s="78">
        <v>2</v>
      </c>
      <c r="H5074" s="59">
        <v>3.75</v>
      </c>
      <c r="I5074" s="86">
        <v>150</v>
      </c>
      <c r="J5074" s="31">
        <f>H5074*I5074</f>
        <v>562.5</v>
      </c>
      <c r="K5074" s="90">
        <v>1</v>
      </c>
      <c r="L5074" s="85" t="s">
        <v>226</v>
      </c>
      <c r="M5074" s="705" t="s">
        <v>67</v>
      </c>
      <c r="N5074" s="90">
        <v>2</v>
      </c>
      <c r="O5074" s="85">
        <v>15</v>
      </c>
      <c r="P5074" s="85">
        <v>100</v>
      </c>
      <c r="Q5074" s="31">
        <v>6350</v>
      </c>
      <c r="R5074" s="109">
        <f>O5074*Q5074</f>
        <v>95250</v>
      </c>
      <c r="S5074" s="84">
        <v>4</v>
      </c>
      <c r="T5074" s="84">
        <v>4</v>
      </c>
      <c r="U5074" s="109">
        <f>R5074-R5074*T5074/100</f>
        <v>91440</v>
      </c>
      <c r="V5074" s="109">
        <f>J5074+U5074</f>
        <v>92002.5</v>
      </c>
      <c r="W5074" s="31">
        <f>V5074*P5074/100</f>
        <v>92002.5</v>
      </c>
      <c r="X5074" s="59">
        <v>0</v>
      </c>
      <c r="Y5074" s="275">
        <f t="shared" ref="Y5074:Y5080" si="4107">J5074</f>
        <v>562.5</v>
      </c>
      <c r="Z5074" s="85">
        <v>0.02</v>
      </c>
      <c r="AA5074" s="79">
        <f t="shared" ref="AA5074:AA5093" si="4108">Y5074*Z5074/100</f>
        <v>0.1125</v>
      </c>
    </row>
    <row r="5075" spans="1:27" s="348" customFormat="1" ht="25.9" customHeight="1">
      <c r="A5075" s="628"/>
      <c r="B5075" s="305"/>
      <c r="C5075" s="105"/>
      <c r="D5075" s="105"/>
      <c r="E5075" s="105"/>
      <c r="F5075" s="105"/>
      <c r="G5075" s="105"/>
      <c r="H5075" s="300">
        <v>22</v>
      </c>
      <c r="I5075" s="293">
        <v>150</v>
      </c>
      <c r="J5075" s="297">
        <f t="shared" ref="J5075:J5078" si="4109">H5075*I5075</f>
        <v>3300</v>
      </c>
      <c r="K5075" s="218">
        <v>2</v>
      </c>
      <c r="L5075" s="302" t="s">
        <v>226</v>
      </c>
      <c r="M5075" s="718" t="s">
        <v>67</v>
      </c>
      <c r="N5075" s="218">
        <v>2</v>
      </c>
      <c r="O5075" s="302">
        <v>88</v>
      </c>
      <c r="P5075" s="302">
        <v>100</v>
      </c>
      <c r="Q5075" s="297">
        <v>6350</v>
      </c>
      <c r="R5075" s="294">
        <f t="shared" ref="R5075:R5085" si="4110">O5075*Q5075</f>
        <v>558800</v>
      </c>
      <c r="S5075" s="106">
        <v>4</v>
      </c>
      <c r="T5075" s="106">
        <v>4</v>
      </c>
      <c r="U5075" s="294">
        <f t="shared" ref="U5075:U5085" si="4111">R5075-R5075*T5075/100</f>
        <v>536448</v>
      </c>
      <c r="V5075" s="294">
        <f t="shared" ref="V5075:V5085" si="4112">J5075+U5075</f>
        <v>539748</v>
      </c>
      <c r="W5075" s="297">
        <f t="shared" ref="W5075:W5085" si="4113">V5075*P5075/100</f>
        <v>539748</v>
      </c>
      <c r="X5075" s="300"/>
      <c r="Y5075" s="308">
        <f t="shared" si="4107"/>
        <v>3300</v>
      </c>
      <c r="Z5075" s="704">
        <v>0.02</v>
      </c>
      <c r="AA5075" s="568">
        <f t="shared" si="4108"/>
        <v>0.66</v>
      </c>
    </row>
    <row r="5076" spans="1:27" s="348" customFormat="1" ht="25.9" customHeight="1">
      <c r="A5076" s="628"/>
      <c r="B5076" s="631"/>
      <c r="C5076" s="320"/>
      <c r="D5076" s="105"/>
      <c r="E5076" s="105"/>
      <c r="F5076" s="105"/>
      <c r="G5076" s="105"/>
      <c r="H5076" s="300">
        <v>49</v>
      </c>
      <c r="I5076" s="293">
        <v>150</v>
      </c>
      <c r="J5076" s="297">
        <f t="shared" si="4109"/>
        <v>7350</v>
      </c>
      <c r="K5076" s="218">
        <v>3</v>
      </c>
      <c r="L5076" s="302" t="s">
        <v>226</v>
      </c>
      <c r="M5076" s="718" t="s">
        <v>67</v>
      </c>
      <c r="N5076" s="218">
        <v>2</v>
      </c>
      <c r="O5076" s="302">
        <v>193.75</v>
      </c>
      <c r="P5076" s="302">
        <v>100</v>
      </c>
      <c r="Q5076" s="297">
        <v>6352</v>
      </c>
      <c r="R5076" s="294">
        <f t="shared" si="4110"/>
        <v>1230700</v>
      </c>
      <c r="S5076" s="106">
        <v>11</v>
      </c>
      <c r="T5076" s="106">
        <v>12</v>
      </c>
      <c r="U5076" s="294">
        <f t="shared" si="4111"/>
        <v>1083016</v>
      </c>
      <c r="V5076" s="294">
        <f t="shared" si="4112"/>
        <v>1090366</v>
      </c>
      <c r="W5076" s="297">
        <f t="shared" si="4113"/>
        <v>1090366</v>
      </c>
      <c r="X5076" s="300">
        <v>0</v>
      </c>
      <c r="Y5076" s="308">
        <f t="shared" si="4107"/>
        <v>7350</v>
      </c>
      <c r="Z5076" s="302">
        <v>0.02</v>
      </c>
      <c r="AA5076" s="568">
        <f t="shared" si="4108"/>
        <v>1.47</v>
      </c>
    </row>
    <row r="5077" spans="1:27" s="348" customFormat="1" ht="22.15" customHeight="1">
      <c r="A5077" s="628"/>
      <c r="B5077" s="631"/>
      <c r="C5077" s="320"/>
      <c r="D5077" s="105"/>
      <c r="E5077" s="105"/>
      <c r="F5077" s="105"/>
      <c r="G5077" s="105"/>
      <c r="H5077" s="300">
        <v>50</v>
      </c>
      <c r="I5077" s="293">
        <v>150</v>
      </c>
      <c r="J5077" s="297">
        <f t="shared" si="4109"/>
        <v>7500</v>
      </c>
      <c r="K5077" s="218">
        <v>4</v>
      </c>
      <c r="L5077" s="302" t="s">
        <v>226</v>
      </c>
      <c r="M5077" s="718" t="s">
        <v>67</v>
      </c>
      <c r="N5077" s="218">
        <v>2</v>
      </c>
      <c r="O5077" s="302">
        <v>199.5</v>
      </c>
      <c r="P5077" s="302">
        <v>100</v>
      </c>
      <c r="Q5077" s="297">
        <v>6353</v>
      </c>
      <c r="R5077" s="294">
        <f t="shared" si="4110"/>
        <v>1267423.5</v>
      </c>
      <c r="S5077" s="106">
        <v>16</v>
      </c>
      <c r="T5077" s="106">
        <v>22</v>
      </c>
      <c r="U5077" s="294">
        <f t="shared" si="4111"/>
        <v>988590.33000000007</v>
      </c>
      <c r="V5077" s="294">
        <f t="shared" si="4112"/>
        <v>996090.33000000007</v>
      </c>
      <c r="W5077" s="297">
        <f t="shared" si="4113"/>
        <v>996090.33</v>
      </c>
      <c r="X5077" s="300">
        <v>0</v>
      </c>
      <c r="Y5077" s="308">
        <f t="shared" si="4107"/>
        <v>7500</v>
      </c>
      <c r="Z5077" s="302">
        <v>0.02</v>
      </c>
      <c r="AA5077" s="568">
        <f t="shared" si="4108"/>
        <v>1.5</v>
      </c>
    </row>
    <row r="5078" spans="1:27" s="348" customFormat="1" ht="25.9" customHeight="1">
      <c r="A5078" s="628"/>
      <c r="B5078" s="631"/>
      <c r="C5078" s="320"/>
      <c r="D5078" s="105"/>
      <c r="E5078" s="105"/>
      <c r="F5078" s="105"/>
      <c r="G5078" s="105"/>
      <c r="H5078" s="300">
        <v>20</v>
      </c>
      <c r="I5078" s="293">
        <v>150</v>
      </c>
      <c r="J5078" s="297">
        <f t="shared" si="4109"/>
        <v>3000</v>
      </c>
      <c r="K5078" s="218">
        <v>5</v>
      </c>
      <c r="L5078" s="302" t="s">
        <v>858</v>
      </c>
      <c r="M5078" s="718" t="s">
        <v>67</v>
      </c>
      <c r="N5078" s="218">
        <v>2</v>
      </c>
      <c r="O5078" s="302">
        <v>80</v>
      </c>
      <c r="P5078" s="302">
        <v>100</v>
      </c>
      <c r="Q5078" s="297">
        <v>1900</v>
      </c>
      <c r="R5078" s="294">
        <f t="shared" si="4110"/>
        <v>152000</v>
      </c>
      <c r="S5078" s="106">
        <v>40</v>
      </c>
      <c r="T5078" s="106">
        <v>93</v>
      </c>
      <c r="U5078" s="294">
        <f t="shared" si="4111"/>
        <v>10640</v>
      </c>
      <c r="V5078" s="294">
        <f t="shared" si="4112"/>
        <v>13640</v>
      </c>
      <c r="W5078" s="297">
        <f t="shared" si="4113"/>
        <v>13640</v>
      </c>
      <c r="X5078" s="300">
        <v>0</v>
      </c>
      <c r="Y5078" s="308">
        <f t="shared" si="4107"/>
        <v>3000</v>
      </c>
      <c r="Z5078" s="302">
        <v>0.02</v>
      </c>
      <c r="AA5078" s="568">
        <f t="shared" si="4108"/>
        <v>0.6</v>
      </c>
    </row>
    <row r="5079" spans="1:27" s="588" customFormat="1" ht="22.15" customHeight="1">
      <c r="A5079" s="624">
        <v>2865</v>
      </c>
      <c r="B5079" s="627" t="s">
        <v>25</v>
      </c>
      <c r="C5079" s="313">
        <v>1984</v>
      </c>
      <c r="D5079" s="78">
        <v>6</v>
      </c>
      <c r="E5079" s="78">
        <v>0</v>
      </c>
      <c r="F5079" s="78">
        <v>84</v>
      </c>
      <c r="G5079" s="78">
        <v>1</v>
      </c>
      <c r="H5079" s="84">
        <v>2484</v>
      </c>
      <c r="I5079" s="82">
        <v>150</v>
      </c>
      <c r="J5079" s="109">
        <f>H5079*I5079</f>
        <v>372600</v>
      </c>
      <c r="K5079" s="86"/>
      <c r="L5079" s="86"/>
      <c r="M5079" s="86"/>
      <c r="N5079" s="86"/>
      <c r="O5079" s="86"/>
      <c r="P5079" s="86">
        <v>100</v>
      </c>
      <c r="Q5079" s="30"/>
      <c r="R5079" s="30">
        <f t="shared" si="4110"/>
        <v>0</v>
      </c>
      <c r="S5079" s="30"/>
      <c r="T5079" s="30"/>
      <c r="U5079" s="30">
        <f t="shared" si="4111"/>
        <v>0</v>
      </c>
      <c r="V5079" s="111">
        <f t="shared" si="4112"/>
        <v>372600</v>
      </c>
      <c r="W5079" s="30">
        <f t="shared" si="4113"/>
        <v>372600</v>
      </c>
      <c r="X5079" s="70">
        <v>0</v>
      </c>
      <c r="Y5079" s="109">
        <f t="shared" si="4107"/>
        <v>372600</v>
      </c>
      <c r="Z5079" s="85">
        <v>0.01</v>
      </c>
      <c r="AA5079" s="79">
        <f t="shared" si="4108"/>
        <v>37.26</v>
      </c>
    </row>
    <row r="5080" spans="1:27" s="588" customFormat="1" ht="22.15" customHeight="1">
      <c r="A5080" s="624">
        <v>2866</v>
      </c>
      <c r="B5080" s="627" t="s">
        <v>25</v>
      </c>
      <c r="C5080" s="313">
        <v>3393</v>
      </c>
      <c r="D5080" s="78">
        <v>4</v>
      </c>
      <c r="E5080" s="78">
        <v>3</v>
      </c>
      <c r="F5080" s="78">
        <v>3</v>
      </c>
      <c r="G5080" s="78">
        <v>1</v>
      </c>
      <c r="H5080" s="84">
        <v>1903</v>
      </c>
      <c r="I5080" s="82">
        <v>100</v>
      </c>
      <c r="J5080" s="109">
        <f>H5080*I5080</f>
        <v>190300</v>
      </c>
      <c r="K5080" s="86"/>
      <c r="L5080" s="86"/>
      <c r="M5080" s="86"/>
      <c r="N5080" s="86"/>
      <c r="O5080" s="86"/>
      <c r="P5080" s="86">
        <v>100</v>
      </c>
      <c r="Q5080" s="30"/>
      <c r="R5080" s="30">
        <f t="shared" si="4110"/>
        <v>0</v>
      </c>
      <c r="S5080" s="30"/>
      <c r="T5080" s="30"/>
      <c r="U5080" s="30">
        <f t="shared" si="4111"/>
        <v>0</v>
      </c>
      <c r="V5080" s="111">
        <f t="shared" si="4112"/>
        <v>190300</v>
      </c>
      <c r="W5080" s="30">
        <f t="shared" si="4113"/>
        <v>190300</v>
      </c>
      <c r="X5080" s="70">
        <v>0</v>
      </c>
      <c r="Y5080" s="109">
        <f t="shared" si="4107"/>
        <v>190300</v>
      </c>
      <c r="Z5080" s="85">
        <v>0.01</v>
      </c>
      <c r="AA5080" s="79">
        <f t="shared" si="4108"/>
        <v>19.03</v>
      </c>
    </row>
    <row r="5081" spans="1:27" s="588" customFormat="1" ht="25.9" customHeight="1">
      <c r="A5081" s="624">
        <v>2867</v>
      </c>
      <c r="B5081" s="627" t="s">
        <v>24</v>
      </c>
      <c r="C5081" s="313">
        <v>48930</v>
      </c>
      <c r="D5081" s="78">
        <v>14</v>
      </c>
      <c r="E5081" s="78">
        <v>2</v>
      </c>
      <c r="F5081" s="78">
        <v>37</v>
      </c>
      <c r="G5081" s="78">
        <v>1</v>
      </c>
      <c r="H5081" s="84">
        <v>5837</v>
      </c>
      <c r="I5081" s="82">
        <v>125</v>
      </c>
      <c r="J5081" s="274">
        <f t="shared" ref="J5081:J5082" si="4114">H5081*I5081</f>
        <v>729625</v>
      </c>
      <c r="K5081" s="86"/>
      <c r="L5081" s="86"/>
      <c r="M5081" s="86"/>
      <c r="N5081" s="86"/>
      <c r="O5081" s="86"/>
      <c r="P5081" s="86">
        <v>100</v>
      </c>
      <c r="Q5081" s="30"/>
      <c r="R5081" s="30">
        <f t="shared" si="4110"/>
        <v>0</v>
      </c>
      <c r="S5081" s="30"/>
      <c r="T5081" s="30"/>
      <c r="U5081" s="30">
        <f t="shared" si="4111"/>
        <v>0</v>
      </c>
      <c r="V5081" s="111">
        <f t="shared" si="4112"/>
        <v>729625</v>
      </c>
      <c r="W5081" s="30">
        <f t="shared" si="4113"/>
        <v>729625</v>
      </c>
      <c r="X5081" s="70" t="s">
        <v>61</v>
      </c>
      <c r="Y5081" s="31">
        <v>0</v>
      </c>
      <c r="Z5081" s="85">
        <v>0</v>
      </c>
      <c r="AA5081" s="79">
        <f t="shared" si="4108"/>
        <v>0</v>
      </c>
    </row>
    <row r="5082" spans="1:27" s="588" customFormat="1" ht="25.9" customHeight="1">
      <c r="A5082" s="719">
        <v>2868</v>
      </c>
      <c r="B5082" s="627" t="s">
        <v>24</v>
      </c>
      <c r="C5082" s="312">
        <v>48916</v>
      </c>
      <c r="D5082" s="389">
        <v>8</v>
      </c>
      <c r="E5082" s="389">
        <v>0</v>
      </c>
      <c r="F5082" s="389">
        <v>0</v>
      </c>
      <c r="G5082" s="78">
        <v>1</v>
      </c>
      <c r="H5082" s="720">
        <v>3200</v>
      </c>
      <c r="I5082" s="715">
        <v>125</v>
      </c>
      <c r="J5082" s="274">
        <f t="shared" si="4114"/>
        <v>400000</v>
      </c>
      <c r="K5082" s="714"/>
      <c r="L5082" s="86"/>
      <c r="M5082" s="714"/>
      <c r="N5082" s="86"/>
      <c r="O5082" s="86"/>
      <c r="P5082" s="714">
        <v>100</v>
      </c>
      <c r="Q5082" s="30"/>
      <c r="R5082" s="30">
        <f t="shared" si="4110"/>
        <v>0</v>
      </c>
      <c r="S5082" s="717"/>
      <c r="T5082" s="30"/>
      <c r="U5082" s="717">
        <f t="shared" si="4111"/>
        <v>0</v>
      </c>
      <c r="V5082" s="111">
        <f t="shared" si="4112"/>
        <v>400000</v>
      </c>
      <c r="W5082" s="717">
        <f t="shared" si="4113"/>
        <v>400000</v>
      </c>
      <c r="X5082" s="721" t="s">
        <v>61</v>
      </c>
      <c r="Y5082" s="31">
        <v>0</v>
      </c>
      <c r="Z5082" s="388">
        <v>0</v>
      </c>
      <c r="AA5082" s="626">
        <f t="shared" si="4108"/>
        <v>0</v>
      </c>
    </row>
    <row r="5083" spans="1:27" s="87" customFormat="1" ht="22.15" customHeight="1">
      <c r="A5083" s="624">
        <v>2869</v>
      </c>
      <c r="B5083" s="627" t="s">
        <v>25</v>
      </c>
      <c r="C5083" s="313">
        <v>5972</v>
      </c>
      <c r="D5083" s="78">
        <v>4</v>
      </c>
      <c r="E5083" s="78">
        <v>1</v>
      </c>
      <c r="F5083" s="78">
        <v>62</v>
      </c>
      <c r="G5083" s="78">
        <v>1</v>
      </c>
      <c r="H5083" s="84">
        <v>1762</v>
      </c>
      <c r="I5083" s="82">
        <v>150</v>
      </c>
      <c r="J5083" s="109">
        <f>H5083*I5083</f>
        <v>264300</v>
      </c>
      <c r="K5083" s="86"/>
      <c r="L5083" s="86"/>
      <c r="M5083" s="86"/>
      <c r="N5083" s="86"/>
      <c r="O5083" s="86"/>
      <c r="P5083" s="86">
        <v>100</v>
      </c>
      <c r="Q5083" s="30"/>
      <c r="R5083" s="30">
        <f t="shared" si="4110"/>
        <v>0</v>
      </c>
      <c r="S5083" s="30"/>
      <c r="T5083" s="30"/>
      <c r="U5083" s="30">
        <f t="shared" si="4111"/>
        <v>0</v>
      </c>
      <c r="V5083" s="111">
        <f t="shared" si="4112"/>
        <v>264300</v>
      </c>
      <c r="W5083" s="30">
        <f t="shared" si="4113"/>
        <v>264300</v>
      </c>
      <c r="X5083" s="70">
        <v>0</v>
      </c>
      <c r="Y5083" s="109">
        <f>J5083</f>
        <v>264300</v>
      </c>
      <c r="Z5083" s="85">
        <v>0.01</v>
      </c>
      <c r="AA5083" s="79">
        <f t="shared" si="4108"/>
        <v>26.43</v>
      </c>
    </row>
    <row r="5084" spans="1:27" s="87" customFormat="1" ht="22.15" customHeight="1">
      <c r="A5084" s="624">
        <v>2870</v>
      </c>
      <c r="B5084" s="627" t="s">
        <v>25</v>
      </c>
      <c r="C5084" s="313">
        <v>2012</v>
      </c>
      <c r="D5084" s="78">
        <v>9</v>
      </c>
      <c r="E5084" s="78">
        <v>2</v>
      </c>
      <c r="F5084" s="78">
        <v>38</v>
      </c>
      <c r="G5084" s="78">
        <v>1</v>
      </c>
      <c r="H5084" s="84">
        <v>3838</v>
      </c>
      <c r="I5084" s="82">
        <v>150</v>
      </c>
      <c r="J5084" s="109">
        <f>H5084*I5084</f>
        <v>575700</v>
      </c>
      <c r="K5084" s="86"/>
      <c r="L5084" s="86"/>
      <c r="M5084" s="86"/>
      <c r="N5084" s="86"/>
      <c r="O5084" s="86"/>
      <c r="P5084" s="86">
        <v>100</v>
      </c>
      <c r="Q5084" s="30"/>
      <c r="R5084" s="30">
        <f t="shared" si="4110"/>
        <v>0</v>
      </c>
      <c r="S5084" s="30"/>
      <c r="T5084" s="30"/>
      <c r="U5084" s="30">
        <f t="shared" si="4111"/>
        <v>0</v>
      </c>
      <c r="V5084" s="111">
        <f t="shared" si="4112"/>
        <v>575700</v>
      </c>
      <c r="W5084" s="30">
        <f t="shared" si="4113"/>
        <v>575700</v>
      </c>
      <c r="X5084" s="70">
        <v>0</v>
      </c>
      <c r="Y5084" s="109">
        <f>J5084</f>
        <v>575700</v>
      </c>
      <c r="Z5084" s="85">
        <v>0.01</v>
      </c>
      <c r="AA5084" s="79">
        <f t="shared" si="4108"/>
        <v>57.57</v>
      </c>
    </row>
    <row r="5085" spans="1:27" s="87" customFormat="1" ht="22.15" customHeight="1">
      <c r="A5085" s="624">
        <v>2871</v>
      </c>
      <c r="B5085" s="627" t="s">
        <v>25</v>
      </c>
      <c r="C5085" s="313">
        <v>3472</v>
      </c>
      <c r="D5085" s="78">
        <v>14</v>
      </c>
      <c r="E5085" s="78">
        <v>1</v>
      </c>
      <c r="F5085" s="78">
        <v>3</v>
      </c>
      <c r="G5085" s="78">
        <v>1</v>
      </c>
      <c r="H5085" s="84">
        <v>5703</v>
      </c>
      <c r="I5085" s="82">
        <v>150</v>
      </c>
      <c r="J5085" s="109">
        <f>H5085*I5085</f>
        <v>855450</v>
      </c>
      <c r="K5085" s="86"/>
      <c r="L5085" s="86"/>
      <c r="M5085" s="86"/>
      <c r="N5085" s="86"/>
      <c r="O5085" s="86"/>
      <c r="P5085" s="86">
        <v>100</v>
      </c>
      <c r="Q5085" s="30"/>
      <c r="R5085" s="30">
        <f t="shared" si="4110"/>
        <v>0</v>
      </c>
      <c r="S5085" s="30"/>
      <c r="T5085" s="30"/>
      <c r="U5085" s="30">
        <f t="shared" si="4111"/>
        <v>0</v>
      </c>
      <c r="V5085" s="111">
        <f t="shared" si="4112"/>
        <v>855450</v>
      </c>
      <c r="W5085" s="30">
        <f t="shared" si="4113"/>
        <v>855450</v>
      </c>
      <c r="X5085" s="70">
        <v>0</v>
      </c>
      <c r="Y5085" s="109">
        <f>J5085</f>
        <v>855450</v>
      </c>
      <c r="Z5085" s="85">
        <v>0.01</v>
      </c>
      <c r="AA5085" s="79">
        <f t="shared" si="4108"/>
        <v>85.545000000000002</v>
      </c>
    </row>
    <row r="5086" spans="1:27" s="588" customFormat="1" ht="25.9" customHeight="1">
      <c r="A5086" s="624">
        <v>2872</v>
      </c>
      <c r="B5086" s="79" t="s">
        <v>24</v>
      </c>
      <c r="C5086" s="78">
        <v>47632</v>
      </c>
      <c r="D5086" s="78">
        <v>0</v>
      </c>
      <c r="E5086" s="78">
        <v>1</v>
      </c>
      <c r="F5086" s="78">
        <v>22</v>
      </c>
      <c r="G5086" s="78">
        <v>2</v>
      </c>
      <c r="H5086" s="84">
        <v>122</v>
      </c>
      <c r="I5086" s="86">
        <v>400</v>
      </c>
      <c r="J5086" s="31">
        <f>H5086*I5086</f>
        <v>48800</v>
      </c>
      <c r="K5086" s="90">
        <v>1</v>
      </c>
      <c r="L5086" s="85" t="s">
        <v>226</v>
      </c>
      <c r="M5086" s="705" t="s">
        <v>63</v>
      </c>
      <c r="N5086" s="90">
        <v>2</v>
      </c>
      <c r="O5086" s="85">
        <v>418</v>
      </c>
      <c r="P5086" s="85">
        <v>100</v>
      </c>
      <c r="Q5086" s="31">
        <v>6350</v>
      </c>
      <c r="R5086" s="109">
        <f>O5086*Q5086</f>
        <v>2654300</v>
      </c>
      <c r="S5086" s="84">
        <v>34</v>
      </c>
      <c r="T5086" s="84">
        <v>85</v>
      </c>
      <c r="U5086" s="109">
        <f>R5086-R5086*T5086/100</f>
        <v>398145</v>
      </c>
      <c r="V5086" s="109">
        <f>J5086+U5086</f>
        <v>446945</v>
      </c>
      <c r="W5086" s="31">
        <f>V5086*P5086/100</f>
        <v>446945</v>
      </c>
      <c r="X5086" s="59" t="s">
        <v>61</v>
      </c>
      <c r="Y5086" s="290">
        <v>0</v>
      </c>
      <c r="Z5086" s="85">
        <v>0</v>
      </c>
      <c r="AA5086" s="79">
        <f t="shared" si="4108"/>
        <v>0</v>
      </c>
    </row>
    <row r="5087" spans="1:27" s="588" customFormat="1" ht="25.9" customHeight="1">
      <c r="A5087" s="624"/>
      <c r="B5087" s="626"/>
      <c r="C5087" s="78"/>
      <c r="D5087" s="78"/>
      <c r="E5087" s="78"/>
      <c r="F5087" s="78"/>
      <c r="G5087" s="78"/>
      <c r="H5087" s="84"/>
      <c r="I5087" s="86"/>
      <c r="J5087" s="31"/>
      <c r="K5087" s="90">
        <v>2</v>
      </c>
      <c r="L5087" s="85" t="s">
        <v>79</v>
      </c>
      <c r="M5087" s="95" t="s">
        <v>27</v>
      </c>
      <c r="N5087" s="90">
        <v>1</v>
      </c>
      <c r="O5087" s="85">
        <v>55</v>
      </c>
      <c r="P5087" s="85">
        <v>100</v>
      </c>
      <c r="Q5087" s="84">
        <v>5150</v>
      </c>
      <c r="R5087" s="84">
        <f>O5087*Q5087</f>
        <v>283250</v>
      </c>
      <c r="S5087" s="84">
        <v>14</v>
      </c>
      <c r="T5087" s="84">
        <v>60</v>
      </c>
      <c r="U5087" s="84">
        <f>R5087-R5087*T5087/100</f>
        <v>113300</v>
      </c>
      <c r="V5087" s="84">
        <f>J5087+U5087</f>
        <v>113300</v>
      </c>
      <c r="W5087" s="70">
        <f>V5087*P5087/100</f>
        <v>113300</v>
      </c>
      <c r="X5087" s="59">
        <v>0</v>
      </c>
      <c r="Y5087" s="290">
        <v>0</v>
      </c>
      <c r="Z5087" s="85">
        <v>0</v>
      </c>
      <c r="AA5087" s="79">
        <f t="shared" si="4108"/>
        <v>0</v>
      </c>
    </row>
    <row r="5088" spans="1:27" s="588" customFormat="1" ht="22.15" customHeight="1">
      <c r="A5088" s="624">
        <v>2873</v>
      </c>
      <c r="B5088" s="627" t="s">
        <v>25</v>
      </c>
      <c r="C5088" s="313">
        <v>11331</v>
      </c>
      <c r="D5088" s="78">
        <v>13</v>
      </c>
      <c r="E5088" s="78">
        <v>1</v>
      </c>
      <c r="F5088" s="78">
        <v>46</v>
      </c>
      <c r="G5088" s="78">
        <v>1</v>
      </c>
      <c r="H5088" s="84">
        <v>5346</v>
      </c>
      <c r="I5088" s="82">
        <v>150</v>
      </c>
      <c r="J5088" s="109">
        <f>H5088*I5088</f>
        <v>801900</v>
      </c>
      <c r="K5088" s="86"/>
      <c r="L5088" s="86"/>
      <c r="M5088" s="86"/>
      <c r="N5088" s="86"/>
      <c r="O5088" s="86"/>
      <c r="P5088" s="86">
        <v>100</v>
      </c>
      <c r="Q5088" s="30"/>
      <c r="R5088" s="30">
        <f t="shared" ref="R5088:R5092" si="4115">O5088*Q5088</f>
        <v>0</v>
      </c>
      <c r="S5088" s="30"/>
      <c r="T5088" s="30"/>
      <c r="U5088" s="30">
        <f t="shared" ref="U5088:U5092" si="4116">R5088-R5088*T5088/100</f>
        <v>0</v>
      </c>
      <c r="V5088" s="111">
        <f t="shared" ref="V5088:V5092" si="4117">J5088+U5088</f>
        <v>801900</v>
      </c>
      <c r="W5088" s="30">
        <f t="shared" ref="W5088:W5092" si="4118">V5088*P5088/100</f>
        <v>801900</v>
      </c>
      <c r="X5088" s="70">
        <v>0</v>
      </c>
      <c r="Y5088" s="109">
        <f>J5088</f>
        <v>801900</v>
      </c>
      <c r="Z5088" s="85">
        <v>0.01</v>
      </c>
      <c r="AA5088" s="79">
        <f t="shared" si="4108"/>
        <v>80.19</v>
      </c>
    </row>
    <row r="5089" spans="1:27" s="588" customFormat="1" ht="25.9" customHeight="1">
      <c r="A5089" s="624">
        <v>2874</v>
      </c>
      <c r="B5089" s="627" t="s">
        <v>24</v>
      </c>
      <c r="C5089" s="313">
        <v>54928</v>
      </c>
      <c r="D5089" s="78">
        <v>4</v>
      </c>
      <c r="E5089" s="78">
        <v>1</v>
      </c>
      <c r="F5089" s="78">
        <v>8</v>
      </c>
      <c r="G5089" s="78">
        <v>1</v>
      </c>
      <c r="H5089" s="84">
        <v>1708</v>
      </c>
      <c r="I5089" s="82">
        <v>125</v>
      </c>
      <c r="J5089" s="274">
        <f t="shared" ref="J5089" si="4119">H5089*I5089</f>
        <v>213500</v>
      </c>
      <c r="K5089" s="86"/>
      <c r="L5089" s="86"/>
      <c r="M5089" s="86"/>
      <c r="N5089" s="86"/>
      <c r="O5089" s="86"/>
      <c r="P5089" s="86">
        <v>100</v>
      </c>
      <c r="Q5089" s="30"/>
      <c r="R5089" s="30">
        <f t="shared" si="4115"/>
        <v>0</v>
      </c>
      <c r="S5089" s="30"/>
      <c r="T5089" s="30"/>
      <c r="U5089" s="30">
        <f t="shared" si="4116"/>
        <v>0</v>
      </c>
      <c r="V5089" s="111">
        <f t="shared" si="4117"/>
        <v>213500</v>
      </c>
      <c r="W5089" s="30">
        <f t="shared" si="4118"/>
        <v>213500</v>
      </c>
      <c r="X5089" s="70" t="s">
        <v>61</v>
      </c>
      <c r="Y5089" s="31">
        <v>0</v>
      </c>
      <c r="Z5089" s="85">
        <v>0</v>
      </c>
      <c r="AA5089" s="79">
        <f t="shared" si="4108"/>
        <v>0</v>
      </c>
    </row>
    <row r="5090" spans="1:27" s="588" customFormat="1" ht="22.15" customHeight="1">
      <c r="A5090" s="624">
        <v>2875</v>
      </c>
      <c r="B5090" s="627" t="s">
        <v>25</v>
      </c>
      <c r="C5090" s="313">
        <v>1989</v>
      </c>
      <c r="D5090" s="78">
        <v>15</v>
      </c>
      <c r="E5090" s="78">
        <v>0</v>
      </c>
      <c r="F5090" s="78">
        <v>75</v>
      </c>
      <c r="G5090" s="78">
        <v>1</v>
      </c>
      <c r="H5090" s="84">
        <v>6075</v>
      </c>
      <c r="I5090" s="82">
        <v>150</v>
      </c>
      <c r="J5090" s="109">
        <f>H5090*I5090</f>
        <v>911250</v>
      </c>
      <c r="K5090" s="86"/>
      <c r="L5090" s="86"/>
      <c r="M5090" s="86"/>
      <c r="N5090" s="86"/>
      <c r="O5090" s="86"/>
      <c r="P5090" s="86">
        <v>100</v>
      </c>
      <c r="Q5090" s="30"/>
      <c r="R5090" s="30">
        <f t="shared" si="4115"/>
        <v>0</v>
      </c>
      <c r="S5090" s="30"/>
      <c r="T5090" s="30"/>
      <c r="U5090" s="30">
        <f t="shared" si="4116"/>
        <v>0</v>
      </c>
      <c r="V5090" s="111">
        <f t="shared" si="4117"/>
        <v>911250</v>
      </c>
      <c r="W5090" s="30">
        <f t="shared" si="4118"/>
        <v>911250</v>
      </c>
      <c r="X5090" s="70">
        <v>0</v>
      </c>
      <c r="Y5090" s="109">
        <f>J5090</f>
        <v>911250</v>
      </c>
      <c r="Z5090" s="85">
        <v>0.01</v>
      </c>
      <c r="AA5090" s="79">
        <f t="shared" si="4108"/>
        <v>91.125</v>
      </c>
    </row>
    <row r="5091" spans="1:27" s="588" customFormat="1" ht="25.9" customHeight="1">
      <c r="A5091" s="624">
        <v>2876</v>
      </c>
      <c r="B5091" s="627" t="s">
        <v>24</v>
      </c>
      <c r="C5091" s="313">
        <v>54930</v>
      </c>
      <c r="D5091" s="78">
        <v>7</v>
      </c>
      <c r="E5091" s="78">
        <v>2</v>
      </c>
      <c r="F5091" s="78">
        <v>89</v>
      </c>
      <c r="G5091" s="78">
        <v>1</v>
      </c>
      <c r="H5091" s="84">
        <v>3089</v>
      </c>
      <c r="I5091" s="82">
        <v>125</v>
      </c>
      <c r="J5091" s="274">
        <f t="shared" ref="J5091:J5092" si="4120">H5091*I5091</f>
        <v>386125</v>
      </c>
      <c r="K5091" s="86"/>
      <c r="L5091" s="86"/>
      <c r="M5091" s="86"/>
      <c r="N5091" s="86"/>
      <c r="O5091" s="86"/>
      <c r="P5091" s="86">
        <v>100</v>
      </c>
      <c r="Q5091" s="30"/>
      <c r="R5091" s="30">
        <f t="shared" si="4115"/>
        <v>0</v>
      </c>
      <c r="S5091" s="30"/>
      <c r="T5091" s="30"/>
      <c r="U5091" s="30">
        <f t="shared" si="4116"/>
        <v>0</v>
      </c>
      <c r="V5091" s="111">
        <f t="shared" si="4117"/>
        <v>386125</v>
      </c>
      <c r="W5091" s="30">
        <f t="shared" si="4118"/>
        <v>386125</v>
      </c>
      <c r="X5091" s="70" t="s">
        <v>61</v>
      </c>
      <c r="Y5091" s="31">
        <v>0</v>
      </c>
      <c r="Z5091" s="85">
        <v>0</v>
      </c>
      <c r="AA5091" s="79">
        <f t="shared" si="4108"/>
        <v>0</v>
      </c>
    </row>
    <row r="5092" spans="1:27" s="588" customFormat="1" ht="25.9" customHeight="1">
      <c r="A5092" s="624">
        <v>2877</v>
      </c>
      <c r="B5092" s="627" t="s">
        <v>24</v>
      </c>
      <c r="C5092" s="313">
        <v>54929</v>
      </c>
      <c r="D5092" s="78">
        <v>6</v>
      </c>
      <c r="E5092" s="78">
        <v>1</v>
      </c>
      <c r="F5092" s="78">
        <v>7</v>
      </c>
      <c r="G5092" s="78">
        <v>1</v>
      </c>
      <c r="H5092" s="84">
        <v>2507</v>
      </c>
      <c r="I5092" s="82">
        <v>125</v>
      </c>
      <c r="J5092" s="274">
        <f t="shared" si="4120"/>
        <v>313375</v>
      </c>
      <c r="K5092" s="86"/>
      <c r="L5092" s="86"/>
      <c r="M5092" s="86"/>
      <c r="N5092" s="86"/>
      <c r="O5092" s="86"/>
      <c r="P5092" s="86">
        <v>100</v>
      </c>
      <c r="Q5092" s="30"/>
      <c r="R5092" s="30">
        <f t="shared" si="4115"/>
        <v>0</v>
      </c>
      <c r="S5092" s="30"/>
      <c r="T5092" s="30"/>
      <c r="U5092" s="30">
        <f t="shared" si="4116"/>
        <v>0</v>
      </c>
      <c r="V5092" s="111">
        <f t="shared" si="4117"/>
        <v>313375</v>
      </c>
      <c r="W5092" s="30">
        <f t="shared" si="4118"/>
        <v>313375</v>
      </c>
      <c r="X5092" s="70" t="s">
        <v>61</v>
      </c>
      <c r="Y5092" s="31">
        <v>0</v>
      </c>
      <c r="Z5092" s="85">
        <v>0</v>
      </c>
      <c r="AA5092" s="79">
        <f t="shared" si="4108"/>
        <v>0</v>
      </c>
    </row>
    <row r="5093" spans="1:27" s="588" customFormat="1" ht="25.9" customHeight="1">
      <c r="A5093" s="624">
        <v>2878</v>
      </c>
      <c r="B5093" s="79" t="s">
        <v>57</v>
      </c>
      <c r="C5093" s="78" t="s">
        <v>29</v>
      </c>
      <c r="D5093" s="78">
        <v>0</v>
      </c>
      <c r="E5093" s="78">
        <v>0</v>
      </c>
      <c r="F5093" s="78">
        <v>66</v>
      </c>
      <c r="G5093" s="78">
        <v>2</v>
      </c>
      <c r="H5093" s="84">
        <v>66</v>
      </c>
      <c r="I5093" s="86">
        <v>400</v>
      </c>
      <c r="J5093" s="31">
        <f>H5093*I5093</f>
        <v>26400</v>
      </c>
      <c r="K5093" s="90">
        <v>1</v>
      </c>
      <c r="L5093" s="85" t="s">
        <v>226</v>
      </c>
      <c r="M5093" s="705" t="s">
        <v>67</v>
      </c>
      <c r="N5093" s="90">
        <v>2</v>
      </c>
      <c r="O5093" s="85">
        <v>264</v>
      </c>
      <c r="P5093" s="85">
        <v>100</v>
      </c>
      <c r="Q5093" s="31">
        <v>6350</v>
      </c>
      <c r="R5093" s="109">
        <f>O5093*Q5093</f>
        <v>1676400</v>
      </c>
      <c r="S5093" s="84">
        <v>6</v>
      </c>
      <c r="T5093" s="84">
        <v>6</v>
      </c>
      <c r="U5093" s="109">
        <f>R5093-R5093*T5093/100</f>
        <v>1575816</v>
      </c>
      <c r="V5093" s="109">
        <f>J5093+U5093</f>
        <v>1602216</v>
      </c>
      <c r="W5093" s="31">
        <f>V5093*P5093/100</f>
        <v>1602216</v>
      </c>
      <c r="X5093" s="59" t="s">
        <v>60</v>
      </c>
      <c r="Y5093" s="234">
        <f>J5093</f>
        <v>26400</v>
      </c>
      <c r="Z5093" s="85">
        <v>0.02</v>
      </c>
      <c r="AA5093" s="79">
        <f t="shared" si="4108"/>
        <v>5.28</v>
      </c>
    </row>
    <row r="5094" spans="1:27" s="588" customFormat="1" ht="25.9" customHeight="1">
      <c r="A5094" s="624"/>
      <c r="B5094" s="626"/>
      <c r="C5094" s="78"/>
      <c r="D5094" s="78"/>
      <c r="E5094" s="78"/>
      <c r="F5094" s="78"/>
      <c r="G5094" s="78"/>
      <c r="H5094" s="84"/>
      <c r="I5094" s="86"/>
      <c r="J5094" s="31"/>
      <c r="K5094" s="90"/>
      <c r="L5094" s="85"/>
      <c r="M5094" s="95"/>
      <c r="N5094" s="90"/>
      <c r="O5094" s="85"/>
      <c r="P5094" s="85"/>
      <c r="Q5094" s="84"/>
      <c r="R5094" s="84"/>
      <c r="S5094" s="84"/>
      <c r="T5094" s="84"/>
      <c r="U5094" s="84"/>
      <c r="V5094" s="84"/>
      <c r="W5094" s="70"/>
      <c r="X5094" s="59"/>
      <c r="Y5094" s="290"/>
      <c r="Z5094" s="85"/>
      <c r="AA5094" s="79"/>
    </row>
    <row r="5095" spans="1:27" s="588" customFormat="1" ht="25.9" customHeight="1">
      <c r="A5095" s="624">
        <v>2879</v>
      </c>
      <c r="B5095" s="79" t="s">
        <v>24</v>
      </c>
      <c r="C5095" s="78">
        <v>48857</v>
      </c>
      <c r="D5095" s="78">
        <v>0</v>
      </c>
      <c r="E5095" s="78">
        <v>0</v>
      </c>
      <c r="F5095" s="78">
        <v>98</v>
      </c>
      <c r="G5095" s="78">
        <v>2</v>
      </c>
      <c r="H5095" s="84">
        <v>98</v>
      </c>
      <c r="I5095" s="86">
        <v>125</v>
      </c>
      <c r="J5095" s="31">
        <f>H5095*I5095</f>
        <v>12250</v>
      </c>
      <c r="K5095" s="90">
        <v>1</v>
      </c>
      <c r="L5095" s="85" t="s">
        <v>226</v>
      </c>
      <c r="M5095" s="705" t="s">
        <v>68</v>
      </c>
      <c r="N5095" s="90">
        <v>2</v>
      </c>
      <c r="O5095" s="85">
        <v>165</v>
      </c>
      <c r="P5095" s="85">
        <v>100</v>
      </c>
      <c r="Q5095" s="31">
        <v>6350</v>
      </c>
      <c r="R5095" s="109">
        <f>O5095*Q5095</f>
        <v>1047750</v>
      </c>
      <c r="S5095" s="84">
        <v>21</v>
      </c>
      <c r="T5095" s="84">
        <v>93</v>
      </c>
      <c r="U5095" s="109">
        <f>R5095-R5095*T5095/100</f>
        <v>73342.5</v>
      </c>
      <c r="V5095" s="109">
        <f>J5095+U5095</f>
        <v>85592.5</v>
      </c>
      <c r="W5095" s="31">
        <f>V5095*P5095/100</f>
        <v>85592.5</v>
      </c>
      <c r="X5095" s="59" t="s">
        <v>61</v>
      </c>
      <c r="Y5095" s="290">
        <v>0</v>
      </c>
      <c r="Z5095" s="85">
        <v>0</v>
      </c>
      <c r="AA5095" s="79">
        <f t="shared" ref="AA5095:AA5099" si="4121">Y5095*Z5095/100</f>
        <v>0</v>
      </c>
    </row>
    <row r="5096" spans="1:27" s="588" customFormat="1" ht="22.15" customHeight="1">
      <c r="A5096" s="624">
        <v>2880</v>
      </c>
      <c r="B5096" s="627" t="s">
        <v>25</v>
      </c>
      <c r="C5096" s="313">
        <v>5251</v>
      </c>
      <c r="D5096" s="78">
        <v>15</v>
      </c>
      <c r="E5096" s="78">
        <v>0</v>
      </c>
      <c r="F5096" s="78">
        <v>38</v>
      </c>
      <c r="G5096" s="78">
        <v>1</v>
      </c>
      <c r="H5096" s="84">
        <v>6038</v>
      </c>
      <c r="I5096" s="82">
        <v>150</v>
      </c>
      <c r="J5096" s="109">
        <f>H5096*I5096</f>
        <v>905700</v>
      </c>
      <c r="K5096" s="86"/>
      <c r="L5096" s="86"/>
      <c r="M5096" s="86"/>
      <c r="N5096" s="86"/>
      <c r="O5096" s="86"/>
      <c r="P5096" s="86">
        <v>100</v>
      </c>
      <c r="Q5096" s="30"/>
      <c r="R5096" s="30">
        <f t="shared" ref="R5096" si="4122">O5096*Q5096</f>
        <v>0</v>
      </c>
      <c r="S5096" s="30"/>
      <c r="T5096" s="30"/>
      <c r="U5096" s="30">
        <f t="shared" ref="U5096" si="4123">R5096-R5096*T5096/100</f>
        <v>0</v>
      </c>
      <c r="V5096" s="111">
        <f t="shared" ref="V5096" si="4124">J5096+U5096</f>
        <v>905700</v>
      </c>
      <c r="W5096" s="30">
        <f t="shared" ref="W5096" si="4125">V5096*P5096/100</f>
        <v>905700</v>
      </c>
      <c r="X5096" s="70">
        <v>0</v>
      </c>
      <c r="Y5096" s="109">
        <f>J5096</f>
        <v>905700</v>
      </c>
      <c r="Z5096" s="85">
        <v>0.01</v>
      </c>
      <c r="AA5096" s="79">
        <f t="shared" si="4121"/>
        <v>90.57</v>
      </c>
    </row>
    <row r="5097" spans="1:27" s="588" customFormat="1" ht="25.9" customHeight="1">
      <c r="A5097" s="624">
        <v>2881</v>
      </c>
      <c r="B5097" s="79" t="s">
        <v>24</v>
      </c>
      <c r="C5097" s="78">
        <v>48858</v>
      </c>
      <c r="D5097" s="78">
        <v>0</v>
      </c>
      <c r="E5097" s="78">
        <v>0</v>
      </c>
      <c r="F5097" s="78">
        <v>97</v>
      </c>
      <c r="G5097" s="78">
        <v>2</v>
      </c>
      <c r="H5097" s="84">
        <v>97</v>
      </c>
      <c r="I5097" s="86">
        <v>125</v>
      </c>
      <c r="J5097" s="31">
        <f>H5097*I5097</f>
        <v>12125</v>
      </c>
      <c r="K5097" s="90">
        <v>1</v>
      </c>
      <c r="L5097" s="85" t="s">
        <v>226</v>
      </c>
      <c r="M5097" s="705" t="s">
        <v>164</v>
      </c>
      <c r="N5097" s="90">
        <v>2</v>
      </c>
      <c r="O5097" s="85">
        <v>338</v>
      </c>
      <c r="P5097" s="85">
        <v>100</v>
      </c>
      <c r="Q5097" s="31">
        <v>6350</v>
      </c>
      <c r="R5097" s="109">
        <f>O5097*Q5097</f>
        <v>2146300</v>
      </c>
      <c r="S5097" s="84">
        <v>9</v>
      </c>
      <c r="T5097" s="84">
        <v>9</v>
      </c>
      <c r="U5097" s="109">
        <f>R5097-R5097*T5097/100</f>
        <v>1953133</v>
      </c>
      <c r="V5097" s="109">
        <f>J5097+U5097</f>
        <v>1965258</v>
      </c>
      <c r="W5097" s="31">
        <f>V5097*P5097/100</f>
        <v>1965258</v>
      </c>
      <c r="X5097" s="59" t="s">
        <v>61</v>
      </c>
      <c r="Y5097" s="290">
        <v>0</v>
      </c>
      <c r="Z5097" s="85">
        <v>0</v>
      </c>
      <c r="AA5097" s="79">
        <f t="shared" si="4121"/>
        <v>0</v>
      </c>
    </row>
    <row r="5098" spans="1:27" s="588" customFormat="1" ht="25.9" customHeight="1">
      <c r="A5098" s="624"/>
      <c r="B5098" s="626"/>
      <c r="C5098" s="78"/>
      <c r="D5098" s="78"/>
      <c r="E5098" s="78"/>
      <c r="F5098" s="78"/>
      <c r="G5098" s="78"/>
      <c r="H5098" s="84"/>
      <c r="I5098" s="86"/>
      <c r="J5098" s="31"/>
      <c r="K5098" s="90">
        <v>2</v>
      </c>
      <c r="L5098" s="85" t="s">
        <v>226</v>
      </c>
      <c r="M5098" s="705" t="s">
        <v>67</v>
      </c>
      <c r="N5098" s="90">
        <v>2</v>
      </c>
      <c r="O5098" s="85">
        <v>99</v>
      </c>
      <c r="P5098" s="85">
        <v>100</v>
      </c>
      <c r="Q5098" s="31">
        <v>6350</v>
      </c>
      <c r="R5098" s="109">
        <f>O5098*Q5098</f>
        <v>628650</v>
      </c>
      <c r="S5098" s="84">
        <v>14</v>
      </c>
      <c r="T5098" s="84">
        <v>18</v>
      </c>
      <c r="U5098" s="109">
        <f>R5098-R5098*T5098/100</f>
        <v>515493</v>
      </c>
      <c r="V5098" s="109">
        <f>J5098+U5098</f>
        <v>515493</v>
      </c>
      <c r="W5098" s="31">
        <f>V5098*P5098/100</f>
        <v>515493</v>
      </c>
      <c r="X5098" s="59" t="s">
        <v>60</v>
      </c>
      <c r="Y5098" s="290">
        <v>0</v>
      </c>
      <c r="Z5098" s="85">
        <v>0</v>
      </c>
      <c r="AA5098" s="79">
        <f t="shared" si="4121"/>
        <v>0</v>
      </c>
    </row>
    <row r="5099" spans="1:27" s="588" customFormat="1" ht="25.9" customHeight="1">
      <c r="A5099" s="624">
        <v>2882</v>
      </c>
      <c r="B5099" s="79" t="s">
        <v>24</v>
      </c>
      <c r="C5099" s="78">
        <v>67790</v>
      </c>
      <c r="D5099" s="78">
        <v>10</v>
      </c>
      <c r="E5099" s="78">
        <v>0</v>
      </c>
      <c r="F5099" s="78">
        <v>98</v>
      </c>
      <c r="G5099" s="78">
        <v>2</v>
      </c>
      <c r="H5099" s="84">
        <v>15</v>
      </c>
      <c r="I5099" s="86">
        <v>125</v>
      </c>
      <c r="J5099" s="31">
        <f>H5099*I5099</f>
        <v>1875</v>
      </c>
      <c r="K5099" s="90">
        <v>1</v>
      </c>
      <c r="L5099" s="85" t="s">
        <v>226</v>
      </c>
      <c r="M5099" s="705" t="s">
        <v>67</v>
      </c>
      <c r="N5099" s="90">
        <v>2</v>
      </c>
      <c r="O5099" s="85">
        <v>54</v>
      </c>
      <c r="P5099" s="85">
        <v>100</v>
      </c>
      <c r="Q5099" s="31">
        <v>6350</v>
      </c>
      <c r="R5099" s="109">
        <f>O5099*Q5099</f>
        <v>342900</v>
      </c>
      <c r="S5099" s="84">
        <v>9</v>
      </c>
      <c r="T5099" s="84">
        <v>9</v>
      </c>
      <c r="U5099" s="109">
        <f>R5099-R5099*T5099/100</f>
        <v>312039</v>
      </c>
      <c r="V5099" s="109">
        <f>J5099+U5099</f>
        <v>313914</v>
      </c>
      <c r="W5099" s="31">
        <f>V5099*P5099/100</f>
        <v>313914</v>
      </c>
      <c r="X5099" s="59" t="s">
        <v>60</v>
      </c>
      <c r="Y5099" s="290">
        <v>0</v>
      </c>
      <c r="Z5099" s="85">
        <v>0</v>
      </c>
      <c r="AA5099" s="79">
        <f t="shared" si="4121"/>
        <v>0</v>
      </c>
    </row>
    <row r="5100" spans="1:27" s="588" customFormat="1" ht="22.15" customHeight="1">
      <c r="A5100" s="624"/>
      <c r="B5100" s="627"/>
      <c r="C5100" s="313"/>
      <c r="D5100" s="78"/>
      <c r="E5100" s="78"/>
      <c r="F5100" s="78"/>
      <c r="G5100" s="78">
        <v>1</v>
      </c>
      <c r="H5100" s="84">
        <v>3985</v>
      </c>
      <c r="I5100" s="82">
        <v>125</v>
      </c>
      <c r="J5100" s="109">
        <f>H5100*I5100</f>
        <v>498125</v>
      </c>
      <c r="K5100" s="86"/>
      <c r="L5100" s="86"/>
      <c r="M5100" s="86"/>
      <c r="N5100" s="86"/>
      <c r="O5100" s="86"/>
      <c r="P5100" s="86">
        <v>100</v>
      </c>
      <c r="Q5100" s="30"/>
      <c r="R5100" s="30">
        <f t="shared" ref="R5100:R5101" si="4126">O5100*Q5100</f>
        <v>0</v>
      </c>
      <c r="S5100" s="30"/>
      <c r="T5100" s="30"/>
      <c r="U5100" s="30">
        <f t="shared" ref="U5100:U5101" si="4127">R5100-R5100*T5100/100</f>
        <v>0</v>
      </c>
      <c r="V5100" s="111">
        <f t="shared" ref="V5100:V5101" si="4128">J5100+U5100</f>
        <v>498125</v>
      </c>
      <c r="W5100" s="30">
        <f t="shared" ref="W5100:W5101" si="4129">V5100*P5100/100</f>
        <v>498125</v>
      </c>
      <c r="X5100" s="70" t="s">
        <v>61</v>
      </c>
      <c r="Y5100" s="109" t="s">
        <v>29</v>
      </c>
      <c r="Z5100" s="85">
        <v>0</v>
      </c>
      <c r="AA5100" s="79">
        <v>0</v>
      </c>
    </row>
    <row r="5101" spans="1:27" s="588" customFormat="1" ht="25.9" customHeight="1">
      <c r="A5101" s="624">
        <v>2883</v>
      </c>
      <c r="B5101" s="627" t="s">
        <v>24</v>
      </c>
      <c r="C5101" s="313">
        <v>48856</v>
      </c>
      <c r="D5101" s="78">
        <v>10</v>
      </c>
      <c r="E5101" s="78">
        <v>3</v>
      </c>
      <c r="F5101" s="78">
        <v>36</v>
      </c>
      <c r="G5101" s="78">
        <v>1</v>
      </c>
      <c r="H5101" s="84">
        <v>4336</v>
      </c>
      <c r="I5101" s="82">
        <v>125</v>
      </c>
      <c r="J5101" s="274">
        <f t="shared" ref="J5101" si="4130">H5101*I5101</f>
        <v>542000</v>
      </c>
      <c r="K5101" s="86"/>
      <c r="L5101" s="86"/>
      <c r="M5101" s="86"/>
      <c r="N5101" s="86"/>
      <c r="O5101" s="86"/>
      <c r="P5101" s="86">
        <v>100</v>
      </c>
      <c r="Q5101" s="30"/>
      <c r="R5101" s="30">
        <f t="shared" si="4126"/>
        <v>0</v>
      </c>
      <c r="S5101" s="30"/>
      <c r="T5101" s="30"/>
      <c r="U5101" s="30">
        <f t="shared" si="4127"/>
        <v>0</v>
      </c>
      <c r="V5101" s="111">
        <f t="shared" si="4128"/>
        <v>542000</v>
      </c>
      <c r="W5101" s="30">
        <f t="shared" si="4129"/>
        <v>542000</v>
      </c>
      <c r="X5101" s="70" t="s">
        <v>61</v>
      </c>
      <c r="Y5101" s="31">
        <v>0</v>
      </c>
      <c r="Z5101" s="85">
        <v>0</v>
      </c>
      <c r="AA5101" s="79">
        <f t="shared" ref="AA5101:AA5123" si="4131">Y5101*Z5101/100</f>
        <v>0</v>
      </c>
    </row>
    <row r="5102" spans="1:27" s="588" customFormat="1" ht="25.9" customHeight="1">
      <c r="A5102" s="624">
        <v>2884</v>
      </c>
      <c r="B5102" s="79" t="s">
        <v>24</v>
      </c>
      <c r="C5102" s="78">
        <v>47612</v>
      </c>
      <c r="D5102" s="78">
        <v>0</v>
      </c>
      <c r="E5102" s="78">
        <v>0</v>
      </c>
      <c r="F5102" s="78">
        <v>64</v>
      </c>
      <c r="G5102" s="78">
        <v>2</v>
      </c>
      <c r="H5102" s="84">
        <v>64</v>
      </c>
      <c r="I5102" s="86">
        <v>125</v>
      </c>
      <c r="J5102" s="31">
        <f>H5102*I5102</f>
        <v>8000</v>
      </c>
      <c r="K5102" s="90">
        <v>1</v>
      </c>
      <c r="L5102" s="85" t="s">
        <v>226</v>
      </c>
      <c r="M5102" s="705" t="s">
        <v>63</v>
      </c>
      <c r="N5102" s="90">
        <v>2</v>
      </c>
      <c r="O5102" s="85">
        <v>66</v>
      </c>
      <c r="P5102" s="85">
        <v>100</v>
      </c>
      <c r="Q5102" s="31">
        <v>6350</v>
      </c>
      <c r="R5102" s="109">
        <f>O5102*Q5102</f>
        <v>419100</v>
      </c>
      <c r="S5102" s="84">
        <v>45</v>
      </c>
      <c r="T5102" s="84">
        <v>85</v>
      </c>
      <c r="U5102" s="109">
        <f>R5102-R5102*T5102/100</f>
        <v>62865</v>
      </c>
      <c r="V5102" s="109">
        <f>J5102+U5102</f>
        <v>70865</v>
      </c>
      <c r="W5102" s="31">
        <f>V5102*P5102/100</f>
        <v>70865</v>
      </c>
      <c r="X5102" s="59" t="s">
        <v>61</v>
      </c>
      <c r="Y5102" s="290">
        <v>0</v>
      </c>
      <c r="Z5102" s="85">
        <v>0</v>
      </c>
      <c r="AA5102" s="79">
        <f t="shared" si="4131"/>
        <v>0</v>
      </c>
    </row>
    <row r="5103" spans="1:27" s="588" customFormat="1" ht="25.9" customHeight="1">
      <c r="A5103" s="624">
        <v>2885</v>
      </c>
      <c r="B5103" s="79" t="s">
        <v>24</v>
      </c>
      <c r="C5103" s="78">
        <v>47626</v>
      </c>
      <c r="D5103" s="78">
        <v>0</v>
      </c>
      <c r="E5103" s="78">
        <v>0</v>
      </c>
      <c r="F5103" s="78">
        <v>61</v>
      </c>
      <c r="G5103" s="78">
        <v>2</v>
      </c>
      <c r="H5103" s="84">
        <v>61</v>
      </c>
      <c r="I5103" s="86">
        <v>125</v>
      </c>
      <c r="J5103" s="31">
        <f>H5103*I5103</f>
        <v>7625</v>
      </c>
      <c r="K5103" s="90"/>
      <c r="L5103" s="85" t="s">
        <v>79</v>
      </c>
      <c r="M5103" s="95" t="s">
        <v>27</v>
      </c>
      <c r="N5103" s="90">
        <v>1</v>
      </c>
      <c r="O5103" s="85">
        <v>55</v>
      </c>
      <c r="P5103" s="85">
        <v>100</v>
      </c>
      <c r="Q5103" s="84">
        <v>5150</v>
      </c>
      <c r="R5103" s="84">
        <f>O5103*Q5103</f>
        <v>283250</v>
      </c>
      <c r="S5103" s="84">
        <v>14</v>
      </c>
      <c r="T5103" s="84">
        <v>60</v>
      </c>
      <c r="U5103" s="84">
        <f>R5103-R5103*T5103/100</f>
        <v>113300</v>
      </c>
      <c r="V5103" s="84">
        <f>J5103+U5103</f>
        <v>120925</v>
      </c>
      <c r="W5103" s="70">
        <f>V5103*P5103/100</f>
        <v>120925</v>
      </c>
      <c r="X5103" s="59">
        <v>0</v>
      </c>
      <c r="Y5103" s="290">
        <v>0</v>
      </c>
      <c r="Z5103" s="85">
        <v>0</v>
      </c>
      <c r="AA5103" s="79">
        <f t="shared" si="4131"/>
        <v>0</v>
      </c>
    </row>
    <row r="5104" spans="1:27" s="588" customFormat="1" ht="22.15" customHeight="1">
      <c r="A5104" s="624">
        <v>2886</v>
      </c>
      <c r="B5104" s="627" t="s">
        <v>25</v>
      </c>
      <c r="C5104" s="313">
        <v>1971</v>
      </c>
      <c r="D5104" s="78">
        <v>11</v>
      </c>
      <c r="E5104" s="78">
        <v>1</v>
      </c>
      <c r="F5104" s="78">
        <v>11</v>
      </c>
      <c r="G5104" s="78">
        <v>1</v>
      </c>
      <c r="H5104" s="84">
        <v>4511</v>
      </c>
      <c r="I5104" s="82">
        <v>150</v>
      </c>
      <c r="J5104" s="109">
        <f>H5104*I5104</f>
        <v>676650</v>
      </c>
      <c r="K5104" s="86"/>
      <c r="L5104" s="86"/>
      <c r="M5104" s="86"/>
      <c r="N5104" s="86"/>
      <c r="O5104" s="86"/>
      <c r="P5104" s="86">
        <v>100</v>
      </c>
      <c r="Q5104" s="30"/>
      <c r="R5104" s="30">
        <f t="shared" ref="R5104:R5105" si="4132">O5104*Q5104</f>
        <v>0</v>
      </c>
      <c r="S5104" s="30"/>
      <c r="T5104" s="30"/>
      <c r="U5104" s="30">
        <f t="shared" ref="U5104:U5105" si="4133">R5104-R5104*T5104/100</f>
        <v>0</v>
      </c>
      <c r="V5104" s="111">
        <f t="shared" ref="V5104:V5105" si="4134">J5104+U5104</f>
        <v>676650</v>
      </c>
      <c r="W5104" s="30">
        <f t="shared" ref="W5104:W5105" si="4135">V5104*P5104/100</f>
        <v>676650</v>
      </c>
      <c r="X5104" s="70">
        <v>0</v>
      </c>
      <c r="Y5104" s="109">
        <f>J5104</f>
        <v>676650</v>
      </c>
      <c r="Z5104" s="85">
        <v>0.01</v>
      </c>
      <c r="AA5104" s="79">
        <f t="shared" si="4131"/>
        <v>67.665000000000006</v>
      </c>
    </row>
    <row r="5105" spans="1:27" s="588" customFormat="1" ht="22.15" customHeight="1">
      <c r="A5105" s="624">
        <v>2887</v>
      </c>
      <c r="B5105" s="845" t="s">
        <v>64</v>
      </c>
      <c r="C5105" s="846"/>
      <c r="D5105" s="78">
        <v>32</v>
      </c>
      <c r="E5105" s="78">
        <v>2</v>
      </c>
      <c r="F5105" s="78">
        <v>2</v>
      </c>
      <c r="G5105" s="78">
        <v>1</v>
      </c>
      <c r="H5105" s="84">
        <v>13002</v>
      </c>
      <c r="I5105" s="82">
        <v>150</v>
      </c>
      <c r="J5105" s="109">
        <f>H5105*I5105</f>
        <v>1950300</v>
      </c>
      <c r="K5105" s="86"/>
      <c r="L5105" s="86"/>
      <c r="M5105" s="86"/>
      <c r="N5105" s="86"/>
      <c r="O5105" s="86"/>
      <c r="P5105" s="86">
        <v>100</v>
      </c>
      <c r="Q5105" s="30"/>
      <c r="R5105" s="30">
        <f t="shared" si="4132"/>
        <v>0</v>
      </c>
      <c r="S5105" s="30"/>
      <c r="T5105" s="30"/>
      <c r="U5105" s="30">
        <f t="shared" si="4133"/>
        <v>0</v>
      </c>
      <c r="V5105" s="111">
        <f t="shared" si="4134"/>
        <v>1950300</v>
      </c>
      <c r="W5105" s="30">
        <f t="shared" si="4135"/>
        <v>1950300</v>
      </c>
      <c r="X5105" s="70">
        <v>0</v>
      </c>
      <c r="Y5105" s="109">
        <f>J5105</f>
        <v>1950300</v>
      </c>
      <c r="Z5105" s="85">
        <v>0.01</v>
      </c>
      <c r="AA5105" s="79">
        <f t="shared" si="4131"/>
        <v>195.03</v>
      </c>
    </row>
    <row r="5106" spans="1:27" s="588" customFormat="1" ht="25.9" customHeight="1">
      <c r="A5106" s="624">
        <v>2888</v>
      </c>
      <c r="B5106" s="79" t="s">
        <v>24</v>
      </c>
      <c r="C5106" s="78">
        <v>47638</v>
      </c>
      <c r="D5106" s="78">
        <v>0</v>
      </c>
      <c r="E5106" s="78">
        <v>1</v>
      </c>
      <c r="F5106" s="78">
        <v>46</v>
      </c>
      <c r="G5106" s="78">
        <v>2</v>
      </c>
      <c r="H5106" s="84">
        <v>146</v>
      </c>
      <c r="I5106" s="86">
        <v>400</v>
      </c>
      <c r="J5106" s="31">
        <f>H5106*I5106</f>
        <v>58400</v>
      </c>
      <c r="K5106" s="90">
        <v>1</v>
      </c>
      <c r="L5106" s="85" t="s">
        <v>226</v>
      </c>
      <c r="M5106" s="705" t="s">
        <v>63</v>
      </c>
      <c r="N5106" s="90">
        <v>2</v>
      </c>
      <c r="O5106" s="85">
        <v>516</v>
      </c>
      <c r="P5106" s="85">
        <v>100</v>
      </c>
      <c r="Q5106" s="31">
        <v>6350</v>
      </c>
      <c r="R5106" s="109">
        <f>O5106*Q5106</f>
        <v>3276600</v>
      </c>
      <c r="S5106" s="84">
        <v>19</v>
      </c>
      <c r="T5106" s="84">
        <v>70</v>
      </c>
      <c r="U5106" s="109">
        <f>R5106-R5106*T5106/100</f>
        <v>982980</v>
      </c>
      <c r="V5106" s="109">
        <f>J5106+U5106</f>
        <v>1041380</v>
      </c>
      <c r="W5106" s="31">
        <f>V5106*P5106/100</f>
        <v>1041380</v>
      </c>
      <c r="X5106" s="59" t="s">
        <v>61</v>
      </c>
      <c r="Y5106" s="290">
        <v>0</v>
      </c>
      <c r="Z5106" s="85">
        <v>0</v>
      </c>
      <c r="AA5106" s="79">
        <f t="shared" si="4131"/>
        <v>0</v>
      </c>
    </row>
    <row r="5107" spans="1:27" s="588" customFormat="1" ht="25.9" customHeight="1">
      <c r="A5107" s="624"/>
      <c r="B5107" s="79"/>
      <c r="C5107" s="78"/>
      <c r="D5107" s="78"/>
      <c r="E5107" s="78"/>
      <c r="F5107" s="78"/>
      <c r="G5107" s="78"/>
      <c r="H5107" s="84"/>
      <c r="I5107" s="86"/>
      <c r="J5107" s="31"/>
      <c r="K5107" s="90"/>
      <c r="L5107" s="85"/>
      <c r="M5107" s="95"/>
      <c r="N5107" s="90">
        <v>3</v>
      </c>
      <c r="O5107" s="85">
        <v>30</v>
      </c>
      <c r="P5107" s="85">
        <v>100</v>
      </c>
      <c r="Q5107" s="84">
        <v>6350</v>
      </c>
      <c r="R5107" s="84">
        <f>O5107*Q5107</f>
        <v>190500</v>
      </c>
      <c r="S5107" s="84">
        <v>19</v>
      </c>
      <c r="T5107" s="84">
        <v>70</v>
      </c>
      <c r="U5107" s="84">
        <f>R5107-R5107*T5107/100</f>
        <v>57150</v>
      </c>
      <c r="V5107" s="84">
        <f>J5107+U5107</f>
        <v>57150</v>
      </c>
      <c r="W5107" s="70">
        <f>V5107*P5107/100</f>
        <v>57150</v>
      </c>
      <c r="X5107" s="59">
        <v>0</v>
      </c>
      <c r="Y5107" s="228">
        <f>V5107</f>
        <v>57150</v>
      </c>
      <c r="Z5107" s="85">
        <v>0.3</v>
      </c>
      <c r="AA5107" s="612">
        <f t="shared" si="4131"/>
        <v>171.45</v>
      </c>
    </row>
    <row r="5108" spans="1:27" s="588" customFormat="1" ht="25.9" customHeight="1">
      <c r="A5108" s="624"/>
      <c r="B5108" s="626"/>
      <c r="C5108" s="78"/>
      <c r="D5108" s="78"/>
      <c r="E5108" s="78"/>
      <c r="F5108" s="78"/>
      <c r="G5108" s="78"/>
      <c r="H5108" s="84"/>
      <c r="I5108" s="86"/>
      <c r="J5108" s="31"/>
      <c r="K5108" s="90"/>
      <c r="L5108" s="85" t="s">
        <v>226</v>
      </c>
      <c r="M5108" s="705" t="s">
        <v>859</v>
      </c>
      <c r="N5108" s="90">
        <v>2</v>
      </c>
      <c r="O5108" s="85">
        <v>147</v>
      </c>
      <c r="P5108" s="85">
        <v>100</v>
      </c>
      <c r="Q5108" s="31">
        <v>6350</v>
      </c>
      <c r="R5108" s="109">
        <f>O5108*Q5108</f>
        <v>933450</v>
      </c>
      <c r="S5108" s="84">
        <v>4</v>
      </c>
      <c r="T5108" s="84">
        <v>4</v>
      </c>
      <c r="U5108" s="109">
        <f>R5108-R5108*T5108/100</f>
        <v>896112</v>
      </c>
      <c r="V5108" s="109">
        <f>J5108+U5108</f>
        <v>896112</v>
      </c>
      <c r="W5108" s="31">
        <f>V5108*P5108/100</f>
        <v>896112</v>
      </c>
      <c r="X5108" s="59" t="s">
        <v>60</v>
      </c>
      <c r="Y5108" s="290">
        <v>0</v>
      </c>
      <c r="Z5108" s="85">
        <v>0</v>
      </c>
      <c r="AA5108" s="79">
        <f t="shared" si="4131"/>
        <v>0</v>
      </c>
    </row>
    <row r="5109" spans="1:27" s="588" customFormat="1" ht="22.15" customHeight="1">
      <c r="A5109" s="624">
        <v>2889</v>
      </c>
      <c r="B5109" s="627" t="s">
        <v>25</v>
      </c>
      <c r="C5109" s="313">
        <v>1996</v>
      </c>
      <c r="D5109" s="78">
        <v>15</v>
      </c>
      <c r="E5109" s="78">
        <v>0</v>
      </c>
      <c r="F5109" s="78">
        <v>85</v>
      </c>
      <c r="G5109" s="78">
        <v>1</v>
      </c>
      <c r="H5109" s="84">
        <v>6085</v>
      </c>
      <c r="I5109" s="82">
        <v>150</v>
      </c>
      <c r="J5109" s="109">
        <f>H5109*I5109</f>
        <v>912750</v>
      </c>
      <c r="K5109" s="86"/>
      <c r="L5109" s="86"/>
      <c r="M5109" s="86"/>
      <c r="N5109" s="86"/>
      <c r="O5109" s="86"/>
      <c r="P5109" s="86">
        <v>100</v>
      </c>
      <c r="Q5109" s="30"/>
      <c r="R5109" s="30">
        <f t="shared" ref="R5109:R5111" si="4136">O5109*Q5109</f>
        <v>0</v>
      </c>
      <c r="S5109" s="30"/>
      <c r="T5109" s="30"/>
      <c r="U5109" s="30">
        <f t="shared" ref="U5109:U5111" si="4137">R5109-R5109*T5109/100</f>
        <v>0</v>
      </c>
      <c r="V5109" s="111">
        <f t="shared" ref="V5109:V5111" si="4138">J5109+U5109</f>
        <v>912750</v>
      </c>
      <c r="W5109" s="30">
        <f t="shared" ref="W5109:W5111" si="4139">V5109*P5109/100</f>
        <v>912750</v>
      </c>
      <c r="X5109" s="70">
        <v>0</v>
      </c>
      <c r="Y5109" s="109">
        <f>J5109</f>
        <v>912750</v>
      </c>
      <c r="Z5109" s="85">
        <v>0.01</v>
      </c>
      <c r="AA5109" s="79">
        <f t="shared" si="4131"/>
        <v>91.275000000000006</v>
      </c>
    </row>
    <row r="5110" spans="1:27" s="588" customFormat="1" ht="22.15" customHeight="1">
      <c r="A5110" s="624">
        <v>2890</v>
      </c>
      <c r="B5110" s="627" t="s">
        <v>25</v>
      </c>
      <c r="C5110" s="313">
        <v>1995</v>
      </c>
      <c r="D5110" s="78">
        <v>7</v>
      </c>
      <c r="E5110" s="78">
        <v>0</v>
      </c>
      <c r="F5110" s="78">
        <v>95</v>
      </c>
      <c r="G5110" s="78">
        <v>1</v>
      </c>
      <c r="H5110" s="84">
        <v>2895</v>
      </c>
      <c r="I5110" s="82">
        <v>150</v>
      </c>
      <c r="J5110" s="109">
        <f>H5110*I5110</f>
        <v>434250</v>
      </c>
      <c r="K5110" s="86"/>
      <c r="L5110" s="86"/>
      <c r="M5110" s="86"/>
      <c r="N5110" s="86"/>
      <c r="O5110" s="86"/>
      <c r="P5110" s="86">
        <v>100</v>
      </c>
      <c r="Q5110" s="30"/>
      <c r="R5110" s="30">
        <f t="shared" si="4136"/>
        <v>0</v>
      </c>
      <c r="S5110" s="30"/>
      <c r="T5110" s="30"/>
      <c r="U5110" s="30">
        <f t="shared" si="4137"/>
        <v>0</v>
      </c>
      <c r="V5110" s="111">
        <f t="shared" si="4138"/>
        <v>434250</v>
      </c>
      <c r="W5110" s="30">
        <f t="shared" si="4139"/>
        <v>434250</v>
      </c>
      <c r="X5110" s="70">
        <v>0</v>
      </c>
      <c r="Y5110" s="109">
        <f>J5110</f>
        <v>434250</v>
      </c>
      <c r="Z5110" s="85">
        <v>0.01</v>
      </c>
      <c r="AA5110" s="79">
        <f t="shared" si="4131"/>
        <v>43.424999999999997</v>
      </c>
    </row>
    <row r="5111" spans="1:27" s="588" customFormat="1" ht="25.9" customHeight="1">
      <c r="A5111" s="624">
        <v>2891</v>
      </c>
      <c r="B5111" s="627" t="s">
        <v>24</v>
      </c>
      <c r="C5111" s="313">
        <v>48855</v>
      </c>
      <c r="D5111" s="78">
        <v>10</v>
      </c>
      <c r="E5111" s="78">
        <v>1</v>
      </c>
      <c r="F5111" s="78">
        <v>4</v>
      </c>
      <c r="G5111" s="78">
        <v>1</v>
      </c>
      <c r="H5111" s="84">
        <v>4104</v>
      </c>
      <c r="I5111" s="82">
        <v>125</v>
      </c>
      <c r="J5111" s="274">
        <f t="shared" ref="J5111" si="4140">H5111*I5111</f>
        <v>513000</v>
      </c>
      <c r="K5111" s="86"/>
      <c r="L5111" s="86"/>
      <c r="M5111" s="86"/>
      <c r="N5111" s="86"/>
      <c r="O5111" s="86"/>
      <c r="P5111" s="86">
        <v>100</v>
      </c>
      <c r="Q5111" s="30"/>
      <c r="R5111" s="30">
        <f t="shared" si="4136"/>
        <v>0</v>
      </c>
      <c r="S5111" s="30"/>
      <c r="T5111" s="30"/>
      <c r="U5111" s="30">
        <f t="shared" si="4137"/>
        <v>0</v>
      </c>
      <c r="V5111" s="111">
        <f t="shared" si="4138"/>
        <v>513000</v>
      </c>
      <c r="W5111" s="30">
        <f t="shared" si="4139"/>
        <v>513000</v>
      </c>
      <c r="X5111" s="70" t="s">
        <v>61</v>
      </c>
      <c r="Y5111" s="31">
        <v>0</v>
      </c>
      <c r="Z5111" s="85">
        <v>0</v>
      </c>
      <c r="AA5111" s="79">
        <f t="shared" si="4131"/>
        <v>0</v>
      </c>
    </row>
    <row r="5112" spans="1:27" s="588" customFormat="1" ht="25.9" customHeight="1">
      <c r="A5112" s="624">
        <v>2892</v>
      </c>
      <c r="B5112" s="79" t="s">
        <v>25</v>
      </c>
      <c r="C5112" s="78">
        <v>2370</v>
      </c>
      <c r="D5112" s="78">
        <v>7</v>
      </c>
      <c r="E5112" s="78">
        <v>1</v>
      </c>
      <c r="F5112" s="78">
        <v>23</v>
      </c>
      <c r="G5112" s="78">
        <v>2</v>
      </c>
      <c r="H5112" s="84">
        <v>112</v>
      </c>
      <c r="I5112" s="86">
        <v>150</v>
      </c>
      <c r="J5112" s="31">
        <f>H5112*I5112</f>
        <v>16800</v>
      </c>
      <c r="K5112" s="90">
        <v>1</v>
      </c>
      <c r="L5112" s="85" t="s">
        <v>226</v>
      </c>
      <c r="M5112" s="705" t="s">
        <v>67</v>
      </c>
      <c r="N5112" s="90">
        <v>2</v>
      </c>
      <c r="O5112" s="85">
        <v>448</v>
      </c>
      <c r="P5112" s="85">
        <v>100</v>
      </c>
      <c r="Q5112" s="31">
        <v>6350</v>
      </c>
      <c r="R5112" s="109">
        <f>O5112*Q5112</f>
        <v>2844800</v>
      </c>
      <c r="S5112" s="84">
        <v>3</v>
      </c>
      <c r="T5112" s="84">
        <v>3</v>
      </c>
      <c r="U5112" s="109">
        <f>R5112-R5112*T5112/100</f>
        <v>2759456</v>
      </c>
      <c r="V5112" s="109">
        <f>J5112+U5112</f>
        <v>2776256</v>
      </c>
      <c r="W5112" s="31">
        <f>V5112*P5112/100</f>
        <v>2776256</v>
      </c>
      <c r="X5112" s="59" t="s">
        <v>60</v>
      </c>
      <c r="Y5112" s="275">
        <f>J5112</f>
        <v>16800</v>
      </c>
      <c r="Z5112" s="85">
        <v>0.02</v>
      </c>
      <c r="AA5112" s="79">
        <f t="shared" si="4131"/>
        <v>3.36</v>
      </c>
    </row>
    <row r="5113" spans="1:27" s="588" customFormat="1" ht="22.15" customHeight="1">
      <c r="A5113" s="624"/>
      <c r="B5113" s="627"/>
      <c r="C5113" s="313"/>
      <c r="D5113" s="78"/>
      <c r="E5113" s="78"/>
      <c r="F5113" s="78"/>
      <c r="G5113" s="78">
        <v>1</v>
      </c>
      <c r="H5113" s="84">
        <v>2811</v>
      </c>
      <c r="I5113" s="82">
        <v>150</v>
      </c>
      <c r="J5113" s="109">
        <f>H5113*I5113</f>
        <v>421650</v>
      </c>
      <c r="K5113" s="86"/>
      <c r="L5113" s="86"/>
      <c r="M5113" s="86"/>
      <c r="N5113" s="86"/>
      <c r="O5113" s="86"/>
      <c r="P5113" s="86">
        <v>100</v>
      </c>
      <c r="Q5113" s="30"/>
      <c r="R5113" s="30">
        <f t="shared" ref="R5113:R5114" si="4141">O5113*Q5113</f>
        <v>0</v>
      </c>
      <c r="S5113" s="30"/>
      <c r="T5113" s="30"/>
      <c r="U5113" s="30">
        <f t="shared" ref="U5113:U5114" si="4142">R5113-R5113*T5113/100</f>
        <v>0</v>
      </c>
      <c r="V5113" s="111">
        <f t="shared" ref="V5113:V5114" si="4143">J5113+U5113</f>
        <v>421650</v>
      </c>
      <c r="W5113" s="30">
        <f t="shared" ref="W5113:W5114" si="4144">V5113*P5113/100</f>
        <v>421650</v>
      </c>
      <c r="X5113" s="70">
        <v>0</v>
      </c>
      <c r="Y5113" s="109">
        <f>J5113</f>
        <v>421650</v>
      </c>
      <c r="Z5113" s="85">
        <v>0.01</v>
      </c>
      <c r="AA5113" s="79">
        <f t="shared" si="4131"/>
        <v>42.164999999999999</v>
      </c>
    </row>
    <row r="5114" spans="1:27" s="588" customFormat="1" ht="22.15" customHeight="1">
      <c r="A5114" s="624">
        <v>2893</v>
      </c>
      <c r="B5114" s="627" t="s">
        <v>25</v>
      </c>
      <c r="C5114" s="313">
        <v>10289</v>
      </c>
      <c r="D5114" s="78">
        <v>6</v>
      </c>
      <c r="E5114" s="78">
        <v>3</v>
      </c>
      <c r="F5114" s="78">
        <v>15</v>
      </c>
      <c r="G5114" s="78">
        <v>1</v>
      </c>
      <c r="H5114" s="84">
        <v>2715</v>
      </c>
      <c r="I5114" s="82">
        <v>150</v>
      </c>
      <c r="J5114" s="109">
        <f>H5114*I5114</f>
        <v>407250</v>
      </c>
      <c r="K5114" s="86"/>
      <c r="L5114" s="86"/>
      <c r="M5114" s="86"/>
      <c r="N5114" s="86"/>
      <c r="O5114" s="86"/>
      <c r="P5114" s="86">
        <v>100</v>
      </c>
      <c r="Q5114" s="30"/>
      <c r="R5114" s="30">
        <f t="shared" si="4141"/>
        <v>0</v>
      </c>
      <c r="S5114" s="30"/>
      <c r="T5114" s="30"/>
      <c r="U5114" s="30">
        <f t="shared" si="4142"/>
        <v>0</v>
      </c>
      <c r="V5114" s="111">
        <f t="shared" si="4143"/>
        <v>407250</v>
      </c>
      <c r="W5114" s="30">
        <f t="shared" si="4144"/>
        <v>407250</v>
      </c>
      <c r="X5114" s="70">
        <v>0</v>
      </c>
      <c r="Y5114" s="109">
        <f>J5114</f>
        <v>407250</v>
      </c>
      <c r="Z5114" s="85">
        <v>0.01</v>
      </c>
      <c r="AA5114" s="79">
        <f t="shared" si="4131"/>
        <v>40.725000000000001</v>
      </c>
    </row>
    <row r="5115" spans="1:27" s="588" customFormat="1" ht="25.9" customHeight="1">
      <c r="A5115" s="624">
        <v>2894</v>
      </c>
      <c r="B5115" s="79" t="s">
        <v>24</v>
      </c>
      <c r="C5115" s="78">
        <v>47678</v>
      </c>
      <c r="D5115" s="78">
        <v>1</v>
      </c>
      <c r="E5115" s="78">
        <v>0</v>
      </c>
      <c r="F5115" s="78">
        <v>26</v>
      </c>
      <c r="G5115" s="78">
        <v>2</v>
      </c>
      <c r="H5115" s="84">
        <v>426</v>
      </c>
      <c r="I5115" s="86">
        <v>100</v>
      </c>
      <c r="J5115" s="31">
        <f>H5115*I5115</f>
        <v>42600</v>
      </c>
      <c r="K5115" s="90">
        <v>1</v>
      </c>
      <c r="L5115" s="85" t="s">
        <v>226</v>
      </c>
      <c r="M5115" s="705" t="s">
        <v>68</v>
      </c>
      <c r="N5115" s="90">
        <v>2</v>
      </c>
      <c r="O5115" s="85">
        <v>42</v>
      </c>
      <c r="P5115" s="85">
        <v>100</v>
      </c>
      <c r="Q5115" s="31">
        <v>6350</v>
      </c>
      <c r="R5115" s="109">
        <f>O5115*Q5115</f>
        <v>266700</v>
      </c>
      <c r="S5115" s="84">
        <v>31</v>
      </c>
      <c r="T5115" s="84">
        <v>93</v>
      </c>
      <c r="U5115" s="109">
        <f>R5115-R5115*T5115/100</f>
        <v>18669</v>
      </c>
      <c r="V5115" s="109">
        <f>J5115+U5115</f>
        <v>61269</v>
      </c>
      <c r="W5115" s="31">
        <f>V5115*P5115/100</f>
        <v>61269</v>
      </c>
      <c r="X5115" s="59" t="s">
        <v>61</v>
      </c>
      <c r="Y5115" s="275">
        <v>0</v>
      </c>
      <c r="Z5115" s="85">
        <v>0</v>
      </c>
      <c r="AA5115" s="79">
        <f t="shared" si="4131"/>
        <v>0</v>
      </c>
    </row>
    <row r="5116" spans="1:27" s="588" customFormat="1" ht="22.15" customHeight="1">
      <c r="A5116" s="624"/>
      <c r="B5116" s="627"/>
      <c r="C5116" s="313"/>
      <c r="D5116" s="78"/>
      <c r="E5116" s="78"/>
      <c r="F5116" s="78"/>
      <c r="G5116" s="78"/>
      <c r="H5116" s="84"/>
      <c r="I5116" s="82"/>
      <c r="J5116" s="109"/>
      <c r="K5116" s="86">
        <v>2</v>
      </c>
      <c r="L5116" s="85" t="s">
        <v>79</v>
      </c>
      <c r="M5116" s="95" t="s">
        <v>27</v>
      </c>
      <c r="N5116" s="90">
        <v>1</v>
      </c>
      <c r="O5116" s="85">
        <v>55</v>
      </c>
      <c r="P5116" s="85">
        <v>100</v>
      </c>
      <c r="Q5116" s="84">
        <v>5150</v>
      </c>
      <c r="R5116" s="84">
        <f>O5116*Q5116</f>
        <v>283250</v>
      </c>
      <c r="S5116" s="84">
        <v>14</v>
      </c>
      <c r="T5116" s="84">
        <v>60</v>
      </c>
      <c r="U5116" s="84">
        <f>R5116-R5116*T5116/100</f>
        <v>113300</v>
      </c>
      <c r="V5116" s="84">
        <f>J5116+U5116</f>
        <v>113300</v>
      </c>
      <c r="W5116" s="70">
        <f>V5116*P5116/100</f>
        <v>113300</v>
      </c>
      <c r="X5116" s="59">
        <v>0</v>
      </c>
      <c r="Y5116" s="290">
        <v>0</v>
      </c>
      <c r="Z5116" s="85">
        <v>0</v>
      </c>
      <c r="AA5116" s="79">
        <f t="shared" si="4131"/>
        <v>0</v>
      </c>
    </row>
    <row r="5117" spans="1:27" s="588" customFormat="1" ht="25.9" customHeight="1">
      <c r="A5117" s="624">
        <v>2895</v>
      </c>
      <c r="B5117" s="627" t="s">
        <v>24</v>
      </c>
      <c r="C5117" s="313">
        <v>68048</v>
      </c>
      <c r="D5117" s="78">
        <v>1</v>
      </c>
      <c r="E5117" s="78">
        <v>2</v>
      </c>
      <c r="F5117" s="78">
        <v>56</v>
      </c>
      <c r="G5117" s="78">
        <v>1</v>
      </c>
      <c r="H5117" s="84">
        <v>656</v>
      </c>
      <c r="I5117" s="82">
        <v>100</v>
      </c>
      <c r="J5117" s="274">
        <f t="shared" ref="J5117" si="4145">H5117*I5117</f>
        <v>65600</v>
      </c>
      <c r="K5117" s="86"/>
      <c r="L5117" s="86"/>
      <c r="M5117" s="86"/>
      <c r="N5117" s="86"/>
      <c r="O5117" s="86"/>
      <c r="P5117" s="86">
        <v>100</v>
      </c>
      <c r="Q5117" s="30"/>
      <c r="R5117" s="30">
        <f t="shared" ref="R5117:R5122" si="4146">O5117*Q5117</f>
        <v>0</v>
      </c>
      <c r="S5117" s="30"/>
      <c r="T5117" s="30"/>
      <c r="U5117" s="30">
        <f t="shared" ref="U5117:U5122" si="4147">R5117-R5117*T5117/100</f>
        <v>0</v>
      </c>
      <c r="V5117" s="111">
        <f t="shared" ref="V5117:V5122" si="4148">J5117+U5117</f>
        <v>65600</v>
      </c>
      <c r="W5117" s="30">
        <f t="shared" ref="W5117:W5122" si="4149">V5117*P5117/100</f>
        <v>65600</v>
      </c>
      <c r="X5117" s="70" t="s">
        <v>61</v>
      </c>
      <c r="Y5117" s="31">
        <v>0</v>
      </c>
      <c r="Z5117" s="85">
        <v>0</v>
      </c>
      <c r="AA5117" s="79">
        <f t="shared" si="4131"/>
        <v>0</v>
      </c>
    </row>
    <row r="5118" spans="1:27" s="87" customFormat="1" ht="22.15" customHeight="1">
      <c r="A5118" s="624">
        <v>2896</v>
      </c>
      <c r="B5118" s="627" t="s">
        <v>25</v>
      </c>
      <c r="C5118" s="313">
        <v>3424</v>
      </c>
      <c r="D5118" s="78">
        <v>31</v>
      </c>
      <c r="E5118" s="78">
        <v>0</v>
      </c>
      <c r="F5118" s="78">
        <v>38</v>
      </c>
      <c r="G5118" s="78">
        <v>1</v>
      </c>
      <c r="H5118" s="84">
        <v>12438</v>
      </c>
      <c r="I5118" s="82">
        <v>150</v>
      </c>
      <c r="J5118" s="109">
        <f t="shared" ref="J5118:J5123" si="4150">H5118*I5118</f>
        <v>1865700</v>
      </c>
      <c r="K5118" s="86"/>
      <c r="L5118" s="86"/>
      <c r="M5118" s="86"/>
      <c r="N5118" s="86"/>
      <c r="O5118" s="86"/>
      <c r="P5118" s="86">
        <v>100</v>
      </c>
      <c r="Q5118" s="30"/>
      <c r="R5118" s="30">
        <f t="shared" si="4146"/>
        <v>0</v>
      </c>
      <c r="S5118" s="30"/>
      <c r="T5118" s="30"/>
      <c r="U5118" s="30">
        <f t="shared" si="4147"/>
        <v>0</v>
      </c>
      <c r="V5118" s="111">
        <f t="shared" si="4148"/>
        <v>1865700</v>
      </c>
      <c r="W5118" s="30">
        <f t="shared" si="4149"/>
        <v>1865700</v>
      </c>
      <c r="X5118" s="70">
        <v>0</v>
      </c>
      <c r="Y5118" s="109">
        <f>J5118</f>
        <v>1865700</v>
      </c>
      <c r="Z5118" s="85">
        <v>0.01</v>
      </c>
      <c r="AA5118" s="79">
        <f t="shared" si="4131"/>
        <v>186.57</v>
      </c>
    </row>
    <row r="5119" spans="1:27" s="87" customFormat="1" ht="22.15" customHeight="1">
      <c r="A5119" s="624">
        <v>2897</v>
      </c>
      <c r="B5119" s="627" t="s">
        <v>25</v>
      </c>
      <c r="C5119" s="313">
        <v>12161</v>
      </c>
      <c r="D5119" s="78">
        <v>5</v>
      </c>
      <c r="E5119" s="78">
        <v>0</v>
      </c>
      <c r="F5119" s="78">
        <v>23</v>
      </c>
      <c r="G5119" s="78">
        <v>1</v>
      </c>
      <c r="H5119" s="84">
        <v>2023</v>
      </c>
      <c r="I5119" s="82">
        <v>150</v>
      </c>
      <c r="J5119" s="109">
        <f t="shared" si="4150"/>
        <v>303450</v>
      </c>
      <c r="K5119" s="86"/>
      <c r="L5119" s="86"/>
      <c r="M5119" s="86"/>
      <c r="N5119" s="86"/>
      <c r="O5119" s="86"/>
      <c r="P5119" s="86">
        <v>100</v>
      </c>
      <c r="Q5119" s="30"/>
      <c r="R5119" s="30">
        <f t="shared" si="4146"/>
        <v>0</v>
      </c>
      <c r="S5119" s="30"/>
      <c r="T5119" s="30"/>
      <c r="U5119" s="30">
        <f t="shared" si="4147"/>
        <v>0</v>
      </c>
      <c r="V5119" s="111">
        <f t="shared" si="4148"/>
        <v>303450</v>
      </c>
      <c r="W5119" s="30">
        <f t="shared" si="4149"/>
        <v>303450</v>
      </c>
      <c r="X5119" s="70">
        <v>0</v>
      </c>
      <c r="Y5119" s="109">
        <f>J5119</f>
        <v>303450</v>
      </c>
      <c r="Z5119" s="85">
        <v>0.01</v>
      </c>
      <c r="AA5119" s="79">
        <f t="shared" si="4131"/>
        <v>30.344999999999999</v>
      </c>
    </row>
    <row r="5120" spans="1:27" s="87" customFormat="1" ht="22.15" customHeight="1">
      <c r="A5120" s="624">
        <v>2898</v>
      </c>
      <c r="B5120" s="627" t="s">
        <v>25</v>
      </c>
      <c r="C5120" s="313">
        <v>12163</v>
      </c>
      <c r="D5120" s="78">
        <v>3</v>
      </c>
      <c r="E5120" s="78">
        <v>1</v>
      </c>
      <c r="F5120" s="78">
        <v>15</v>
      </c>
      <c r="G5120" s="78">
        <v>1</v>
      </c>
      <c r="H5120" s="84">
        <v>1315</v>
      </c>
      <c r="I5120" s="82">
        <v>150</v>
      </c>
      <c r="J5120" s="109">
        <f t="shared" si="4150"/>
        <v>197250</v>
      </c>
      <c r="K5120" s="86"/>
      <c r="L5120" s="86"/>
      <c r="M5120" s="86"/>
      <c r="N5120" s="86"/>
      <c r="O5120" s="86"/>
      <c r="P5120" s="86">
        <v>100</v>
      </c>
      <c r="Q5120" s="30"/>
      <c r="R5120" s="30">
        <f t="shared" si="4146"/>
        <v>0</v>
      </c>
      <c r="S5120" s="30"/>
      <c r="T5120" s="30"/>
      <c r="U5120" s="30">
        <f t="shared" si="4147"/>
        <v>0</v>
      </c>
      <c r="V5120" s="111">
        <f t="shared" si="4148"/>
        <v>197250</v>
      </c>
      <c r="W5120" s="30">
        <f t="shared" si="4149"/>
        <v>197250</v>
      </c>
      <c r="X5120" s="70">
        <v>0</v>
      </c>
      <c r="Y5120" s="109">
        <f>J5120</f>
        <v>197250</v>
      </c>
      <c r="Z5120" s="85">
        <v>0.01</v>
      </c>
      <c r="AA5120" s="79">
        <f t="shared" si="4131"/>
        <v>19.725000000000001</v>
      </c>
    </row>
    <row r="5121" spans="1:27" s="87" customFormat="1" ht="22.15" customHeight="1">
      <c r="A5121" s="624">
        <v>2899</v>
      </c>
      <c r="B5121" s="627" t="s">
        <v>25</v>
      </c>
      <c r="C5121" s="313">
        <v>3531</v>
      </c>
      <c r="D5121" s="78">
        <v>2</v>
      </c>
      <c r="E5121" s="78">
        <v>0</v>
      </c>
      <c r="F5121" s="78">
        <v>42</v>
      </c>
      <c r="G5121" s="78">
        <v>1</v>
      </c>
      <c r="H5121" s="84">
        <v>842</v>
      </c>
      <c r="I5121" s="82">
        <v>150</v>
      </c>
      <c r="J5121" s="109">
        <f t="shared" si="4150"/>
        <v>126300</v>
      </c>
      <c r="K5121" s="86"/>
      <c r="L5121" s="86"/>
      <c r="M5121" s="86"/>
      <c r="N5121" s="86"/>
      <c r="O5121" s="86"/>
      <c r="P5121" s="86">
        <v>100</v>
      </c>
      <c r="Q5121" s="30"/>
      <c r="R5121" s="30">
        <f t="shared" si="4146"/>
        <v>0</v>
      </c>
      <c r="S5121" s="30"/>
      <c r="T5121" s="30"/>
      <c r="U5121" s="30">
        <f t="shared" si="4147"/>
        <v>0</v>
      </c>
      <c r="V5121" s="111">
        <f t="shared" si="4148"/>
        <v>126300</v>
      </c>
      <c r="W5121" s="30">
        <f t="shared" si="4149"/>
        <v>126300</v>
      </c>
      <c r="X5121" s="70">
        <v>0</v>
      </c>
      <c r="Y5121" s="109">
        <f>J5121</f>
        <v>126300</v>
      </c>
      <c r="Z5121" s="85">
        <v>0.01</v>
      </c>
      <c r="AA5121" s="79">
        <f t="shared" si="4131"/>
        <v>12.63</v>
      </c>
    </row>
    <row r="5122" spans="1:27" s="87" customFormat="1" ht="22.15" customHeight="1">
      <c r="A5122" s="624">
        <v>2900</v>
      </c>
      <c r="B5122" s="627" t="s">
        <v>25</v>
      </c>
      <c r="C5122" s="313">
        <v>3532</v>
      </c>
      <c r="D5122" s="78">
        <v>6</v>
      </c>
      <c r="E5122" s="78">
        <v>2</v>
      </c>
      <c r="F5122" s="78">
        <v>59</v>
      </c>
      <c r="G5122" s="78">
        <v>1</v>
      </c>
      <c r="H5122" s="84">
        <v>150</v>
      </c>
      <c r="I5122" s="82">
        <v>150</v>
      </c>
      <c r="J5122" s="109">
        <f t="shared" si="4150"/>
        <v>22500</v>
      </c>
      <c r="K5122" s="86"/>
      <c r="L5122" s="86"/>
      <c r="M5122" s="86"/>
      <c r="N5122" s="86"/>
      <c r="O5122" s="86"/>
      <c r="P5122" s="86">
        <v>100</v>
      </c>
      <c r="Q5122" s="30"/>
      <c r="R5122" s="30">
        <f t="shared" si="4146"/>
        <v>0</v>
      </c>
      <c r="S5122" s="30"/>
      <c r="T5122" s="30"/>
      <c r="U5122" s="30">
        <f t="shared" si="4147"/>
        <v>0</v>
      </c>
      <c r="V5122" s="111">
        <f t="shared" si="4148"/>
        <v>22500</v>
      </c>
      <c r="W5122" s="30">
        <f t="shared" si="4149"/>
        <v>22500</v>
      </c>
      <c r="X5122" s="70">
        <v>0</v>
      </c>
      <c r="Y5122" s="109">
        <f>J5122</f>
        <v>22500</v>
      </c>
      <c r="Z5122" s="85">
        <v>0.01</v>
      </c>
      <c r="AA5122" s="79">
        <f t="shared" si="4131"/>
        <v>2.25</v>
      </c>
    </row>
    <row r="5123" spans="1:27" s="588" customFormat="1" ht="25.9" customHeight="1">
      <c r="A5123" s="624">
        <v>2901</v>
      </c>
      <c r="B5123" s="79" t="s">
        <v>24</v>
      </c>
      <c r="C5123" s="78">
        <v>47610</v>
      </c>
      <c r="D5123" s="78">
        <v>0</v>
      </c>
      <c r="E5123" s="78">
        <v>0</v>
      </c>
      <c r="F5123" s="78">
        <v>32</v>
      </c>
      <c r="G5123" s="78">
        <v>2</v>
      </c>
      <c r="H5123" s="84">
        <v>32</v>
      </c>
      <c r="I5123" s="86">
        <v>125</v>
      </c>
      <c r="J5123" s="31">
        <f t="shared" si="4150"/>
        <v>4000</v>
      </c>
      <c r="K5123" s="90">
        <v>1</v>
      </c>
      <c r="L5123" s="85" t="s">
        <v>226</v>
      </c>
      <c r="M5123" s="705" t="s">
        <v>67</v>
      </c>
      <c r="N5123" s="90">
        <v>2</v>
      </c>
      <c r="O5123" s="85">
        <v>84</v>
      </c>
      <c r="P5123" s="85">
        <v>100</v>
      </c>
      <c r="Q5123" s="31">
        <v>6350</v>
      </c>
      <c r="R5123" s="109">
        <f>O5123*Q5123</f>
        <v>533400</v>
      </c>
      <c r="S5123" s="84">
        <v>34</v>
      </c>
      <c r="T5123" s="84">
        <v>58</v>
      </c>
      <c r="U5123" s="109">
        <f>R5123-R5123*T5123/100</f>
        <v>224028</v>
      </c>
      <c r="V5123" s="109">
        <f>J5123+U5123</f>
        <v>228028</v>
      </c>
      <c r="W5123" s="31">
        <f>V5123*P5123/100</f>
        <v>228028</v>
      </c>
      <c r="X5123" s="59" t="s">
        <v>61</v>
      </c>
      <c r="Y5123" s="275">
        <v>0</v>
      </c>
      <c r="Z5123" s="85">
        <v>0</v>
      </c>
      <c r="AA5123" s="79">
        <f t="shared" si="4131"/>
        <v>0</v>
      </c>
    </row>
    <row r="5124" spans="1:27" s="588" customFormat="1" ht="22.15" customHeight="1">
      <c r="A5124" s="624"/>
      <c r="B5124" s="627"/>
      <c r="C5124" s="313"/>
      <c r="D5124" s="78"/>
      <c r="E5124" s="78"/>
      <c r="F5124" s="78"/>
      <c r="G5124" s="78"/>
      <c r="H5124" s="84"/>
      <c r="I5124" s="82"/>
      <c r="J5124" s="109"/>
      <c r="K5124" s="86"/>
      <c r="L5124" s="85"/>
      <c r="M5124" s="95"/>
      <c r="N5124" s="90"/>
      <c r="O5124" s="85"/>
      <c r="P5124" s="85"/>
      <c r="Q5124" s="84"/>
      <c r="R5124" s="84"/>
      <c r="S5124" s="84"/>
      <c r="T5124" s="84"/>
      <c r="U5124" s="84"/>
      <c r="V5124" s="84"/>
      <c r="W5124" s="70"/>
      <c r="X5124" s="59"/>
      <c r="Y5124" s="290"/>
      <c r="Z5124" s="85"/>
      <c r="AA5124" s="79"/>
    </row>
    <row r="5125" spans="1:27" s="588" customFormat="1" ht="25.5" customHeight="1">
      <c r="A5125" s="624">
        <v>2902</v>
      </c>
      <c r="B5125" s="79" t="s">
        <v>24</v>
      </c>
      <c r="C5125" s="78">
        <v>48854</v>
      </c>
      <c r="D5125" s="78">
        <v>8</v>
      </c>
      <c r="E5125" s="78">
        <v>1</v>
      </c>
      <c r="F5125" s="78">
        <v>7</v>
      </c>
      <c r="G5125" s="78">
        <v>2</v>
      </c>
      <c r="H5125" s="84">
        <v>100</v>
      </c>
      <c r="I5125" s="86">
        <v>125</v>
      </c>
      <c r="J5125" s="31">
        <f>H5125*I5125</f>
        <v>12500</v>
      </c>
      <c r="K5125" s="90">
        <v>1</v>
      </c>
      <c r="L5125" s="85" t="s">
        <v>226</v>
      </c>
      <c r="M5125" s="705" t="s">
        <v>63</v>
      </c>
      <c r="N5125" s="90">
        <v>2</v>
      </c>
      <c r="O5125" s="85">
        <v>416</v>
      </c>
      <c r="P5125" s="85">
        <v>100</v>
      </c>
      <c r="Q5125" s="31">
        <v>6350</v>
      </c>
      <c r="R5125" s="109">
        <f>O5125*Q5125</f>
        <v>2641600</v>
      </c>
      <c r="S5125" s="84">
        <v>29</v>
      </c>
      <c r="T5125" s="84">
        <v>85</v>
      </c>
      <c r="U5125" s="109">
        <f>R5125-R5125*T5125/100</f>
        <v>396240</v>
      </c>
      <c r="V5125" s="109">
        <f>J5125+U5125</f>
        <v>408740</v>
      </c>
      <c r="W5125" s="31">
        <f>V5125*P5125/100</f>
        <v>408740</v>
      </c>
      <c r="X5125" s="59" t="s">
        <v>61</v>
      </c>
      <c r="Y5125" s="275">
        <v>0</v>
      </c>
      <c r="Z5125" s="85">
        <v>0</v>
      </c>
      <c r="AA5125" s="79">
        <f t="shared" ref="AA5125:AA5127" si="4151">Y5125*Z5125/100</f>
        <v>0</v>
      </c>
    </row>
    <row r="5126" spans="1:27" s="588" customFormat="1" ht="25.9" customHeight="1">
      <c r="A5126" s="624"/>
      <c r="B5126" s="627"/>
      <c r="C5126" s="313"/>
      <c r="D5126" s="78"/>
      <c r="E5126" s="78"/>
      <c r="F5126" s="78"/>
      <c r="G5126" s="78">
        <v>1</v>
      </c>
      <c r="H5126" s="84">
        <v>3207</v>
      </c>
      <c r="I5126" s="82">
        <v>125</v>
      </c>
      <c r="J5126" s="274">
        <f t="shared" ref="J5126" si="4152">H5126*I5126</f>
        <v>400875</v>
      </c>
      <c r="K5126" s="86"/>
      <c r="L5126" s="86"/>
      <c r="M5126" s="86"/>
      <c r="N5126" s="86"/>
      <c r="O5126" s="86"/>
      <c r="P5126" s="86">
        <v>100</v>
      </c>
      <c r="Q5126" s="30"/>
      <c r="R5126" s="30">
        <f t="shared" ref="R5126:R5127" si="4153">O5126*Q5126</f>
        <v>0</v>
      </c>
      <c r="S5126" s="30"/>
      <c r="T5126" s="30"/>
      <c r="U5126" s="30">
        <f t="shared" ref="U5126:U5127" si="4154">R5126-R5126*T5126/100</f>
        <v>0</v>
      </c>
      <c r="V5126" s="111">
        <f t="shared" ref="V5126:V5127" si="4155">J5126+U5126</f>
        <v>400875</v>
      </c>
      <c r="W5126" s="30">
        <f t="shared" ref="W5126:W5127" si="4156">V5126*P5126/100</f>
        <v>400875</v>
      </c>
      <c r="X5126" s="70" t="s">
        <v>61</v>
      </c>
      <c r="Y5126" s="31">
        <v>0</v>
      </c>
      <c r="Z5126" s="85">
        <v>0</v>
      </c>
      <c r="AA5126" s="79">
        <f t="shared" si="4151"/>
        <v>0</v>
      </c>
    </row>
    <row r="5127" spans="1:27" s="87" customFormat="1" ht="22.15" customHeight="1">
      <c r="A5127" s="624">
        <v>2903</v>
      </c>
      <c r="B5127" s="627" t="s">
        <v>25</v>
      </c>
      <c r="C5127" s="313">
        <v>1974</v>
      </c>
      <c r="D5127" s="78">
        <v>15</v>
      </c>
      <c r="E5127" s="78">
        <v>0</v>
      </c>
      <c r="F5127" s="78">
        <v>11</v>
      </c>
      <c r="G5127" s="78">
        <v>1</v>
      </c>
      <c r="H5127" s="84">
        <v>6011</v>
      </c>
      <c r="I5127" s="82">
        <v>150</v>
      </c>
      <c r="J5127" s="109">
        <f>H5127*I5127</f>
        <v>901650</v>
      </c>
      <c r="K5127" s="86"/>
      <c r="L5127" s="86"/>
      <c r="M5127" s="86"/>
      <c r="N5127" s="86"/>
      <c r="O5127" s="86"/>
      <c r="P5127" s="86">
        <v>100</v>
      </c>
      <c r="Q5127" s="30"/>
      <c r="R5127" s="30">
        <f t="shared" si="4153"/>
        <v>0</v>
      </c>
      <c r="S5127" s="30"/>
      <c r="T5127" s="30"/>
      <c r="U5127" s="30">
        <f t="shared" si="4154"/>
        <v>0</v>
      </c>
      <c r="V5127" s="111">
        <f t="shared" si="4155"/>
        <v>901650</v>
      </c>
      <c r="W5127" s="30">
        <f t="shared" si="4156"/>
        <v>901650</v>
      </c>
      <c r="X5127" s="70">
        <v>0</v>
      </c>
      <c r="Y5127" s="109">
        <f>J5127</f>
        <v>901650</v>
      </c>
      <c r="Z5127" s="85">
        <v>0.01</v>
      </c>
      <c r="AA5127" s="79">
        <f t="shared" si="4151"/>
        <v>90.165000000000006</v>
      </c>
    </row>
    <row r="5128" spans="1:27" s="87" customFormat="1" ht="22.15" customHeight="1">
      <c r="A5128" s="624"/>
      <c r="B5128" s="627"/>
      <c r="C5128" s="313"/>
      <c r="D5128" s="78"/>
      <c r="E5128" s="78"/>
      <c r="F5128" s="78"/>
      <c r="G5128" s="78"/>
      <c r="H5128" s="84"/>
      <c r="I5128" s="82"/>
      <c r="J5128" s="109"/>
      <c r="K5128" s="86"/>
      <c r="L5128" s="86"/>
      <c r="M5128" s="86"/>
      <c r="N5128" s="86"/>
      <c r="O5128" s="86"/>
      <c r="P5128" s="86"/>
      <c r="Q5128" s="30"/>
      <c r="R5128" s="30"/>
      <c r="S5128" s="30"/>
      <c r="T5128" s="30"/>
      <c r="U5128" s="30"/>
      <c r="V5128" s="111"/>
      <c r="W5128" s="30"/>
      <c r="X5128" s="70"/>
      <c r="Y5128" s="109"/>
      <c r="Z5128" s="85"/>
      <c r="AA5128" s="79"/>
    </row>
    <row r="5129" spans="1:27" s="588" customFormat="1" ht="25.9" customHeight="1">
      <c r="A5129" s="624">
        <v>2904</v>
      </c>
      <c r="B5129" s="79" t="s">
        <v>57</v>
      </c>
      <c r="C5129" s="78" t="s">
        <v>29</v>
      </c>
      <c r="D5129" s="78">
        <v>0</v>
      </c>
      <c r="E5129" s="78">
        <v>1</v>
      </c>
      <c r="F5129" s="78">
        <v>0</v>
      </c>
      <c r="G5129" s="78">
        <v>2</v>
      </c>
      <c r="H5129" s="84">
        <v>100</v>
      </c>
      <c r="I5129" s="86">
        <v>400</v>
      </c>
      <c r="J5129" s="31">
        <f>H5129*I5129</f>
        <v>40000</v>
      </c>
      <c r="K5129" s="90">
        <v>1</v>
      </c>
      <c r="L5129" s="85" t="s">
        <v>226</v>
      </c>
      <c r="M5129" s="705" t="s">
        <v>67</v>
      </c>
      <c r="N5129" s="90">
        <v>2</v>
      </c>
      <c r="O5129" s="85">
        <v>108</v>
      </c>
      <c r="P5129" s="85">
        <v>100</v>
      </c>
      <c r="Q5129" s="31">
        <v>6350</v>
      </c>
      <c r="R5129" s="109">
        <f>O5129*Q5129</f>
        <v>685800</v>
      </c>
      <c r="S5129" s="84">
        <v>29</v>
      </c>
      <c r="T5129" s="84">
        <v>48</v>
      </c>
      <c r="U5129" s="109">
        <f>R5129-R5129*T5129/100</f>
        <v>356616</v>
      </c>
      <c r="V5129" s="109">
        <f>J5129+U5129</f>
        <v>396616</v>
      </c>
      <c r="W5129" s="31">
        <f>V5129*P5129/100</f>
        <v>396616</v>
      </c>
      <c r="X5129" s="59">
        <v>0</v>
      </c>
      <c r="Y5129" s="275">
        <f>J5129</f>
        <v>40000</v>
      </c>
      <c r="Z5129" s="85">
        <v>0.02</v>
      </c>
      <c r="AA5129" s="79">
        <f t="shared" ref="AA5129:AA5138" si="4157">Y5129*Z5129/100</f>
        <v>8</v>
      </c>
    </row>
    <row r="5130" spans="1:27" s="588" customFormat="1" ht="25.9" customHeight="1">
      <c r="A5130" s="624">
        <v>2905</v>
      </c>
      <c r="B5130" s="627" t="s">
        <v>24</v>
      </c>
      <c r="C5130" s="313">
        <v>66659</v>
      </c>
      <c r="D5130" s="78">
        <v>5</v>
      </c>
      <c r="E5130" s="78">
        <v>0</v>
      </c>
      <c r="F5130" s="78">
        <v>95</v>
      </c>
      <c r="G5130" s="78">
        <v>1</v>
      </c>
      <c r="H5130" s="84">
        <v>2095</v>
      </c>
      <c r="I5130" s="82">
        <v>125</v>
      </c>
      <c r="J5130" s="274">
        <f t="shared" ref="J5130" si="4158">H5130*I5130</f>
        <v>261875</v>
      </c>
      <c r="K5130" s="86"/>
      <c r="L5130" s="86"/>
      <c r="M5130" s="86"/>
      <c r="N5130" s="86"/>
      <c r="O5130" s="86"/>
      <c r="P5130" s="86">
        <v>100</v>
      </c>
      <c r="Q5130" s="30"/>
      <c r="R5130" s="30">
        <f t="shared" ref="R5130" si="4159">O5130*Q5130</f>
        <v>0</v>
      </c>
      <c r="S5130" s="30"/>
      <c r="T5130" s="30"/>
      <c r="U5130" s="30">
        <f t="shared" ref="U5130" si="4160">R5130-R5130*T5130/100</f>
        <v>0</v>
      </c>
      <c r="V5130" s="111">
        <f t="shared" ref="V5130" si="4161">J5130+U5130</f>
        <v>261875</v>
      </c>
      <c r="W5130" s="30">
        <f t="shared" ref="W5130" si="4162">V5130*P5130/100</f>
        <v>261875</v>
      </c>
      <c r="X5130" s="70" t="s">
        <v>61</v>
      </c>
      <c r="Y5130" s="31">
        <v>0</v>
      </c>
      <c r="Z5130" s="85">
        <v>0</v>
      </c>
      <c r="AA5130" s="79">
        <f t="shared" si="4157"/>
        <v>0</v>
      </c>
    </row>
    <row r="5131" spans="1:27" s="588" customFormat="1" ht="25.9" customHeight="1">
      <c r="A5131" s="624">
        <v>2906</v>
      </c>
      <c r="B5131" s="79" t="s">
        <v>24</v>
      </c>
      <c r="C5131" s="78">
        <v>67617</v>
      </c>
      <c r="D5131" s="78">
        <v>0</v>
      </c>
      <c r="E5131" s="78">
        <v>1</v>
      </c>
      <c r="F5131" s="78">
        <v>2</v>
      </c>
      <c r="G5131" s="78">
        <v>2</v>
      </c>
      <c r="H5131" s="84">
        <v>102</v>
      </c>
      <c r="I5131" s="86">
        <v>300</v>
      </c>
      <c r="J5131" s="31">
        <f>H5131*I5131</f>
        <v>30600</v>
      </c>
      <c r="K5131" s="90">
        <v>1</v>
      </c>
      <c r="L5131" s="85" t="s">
        <v>226</v>
      </c>
      <c r="M5131" s="705" t="s">
        <v>67</v>
      </c>
      <c r="N5131" s="90">
        <v>2</v>
      </c>
      <c r="O5131" s="85">
        <v>225</v>
      </c>
      <c r="P5131" s="85">
        <v>100</v>
      </c>
      <c r="Q5131" s="31">
        <v>6350</v>
      </c>
      <c r="R5131" s="109">
        <f>O5131*Q5131</f>
        <v>1428750</v>
      </c>
      <c r="S5131" s="84">
        <v>7</v>
      </c>
      <c r="T5131" s="84">
        <v>7</v>
      </c>
      <c r="U5131" s="109">
        <f>R5131-R5131*T5131/100</f>
        <v>1328737.5</v>
      </c>
      <c r="V5131" s="109">
        <f>J5131+U5131</f>
        <v>1359337.5</v>
      </c>
      <c r="W5131" s="31">
        <f>V5131*P5131/100</f>
        <v>1359337.5</v>
      </c>
      <c r="X5131" s="59" t="s">
        <v>61</v>
      </c>
      <c r="Y5131" s="275">
        <v>0</v>
      </c>
      <c r="Z5131" s="85">
        <v>0</v>
      </c>
      <c r="AA5131" s="79">
        <f t="shared" si="4157"/>
        <v>0</v>
      </c>
    </row>
    <row r="5132" spans="1:27" s="588" customFormat="1" ht="22.15" customHeight="1">
      <c r="A5132" s="624"/>
      <c r="B5132" s="627"/>
      <c r="C5132" s="313"/>
      <c r="D5132" s="78"/>
      <c r="E5132" s="78"/>
      <c r="F5132" s="78"/>
      <c r="G5132" s="78"/>
      <c r="H5132" s="84"/>
      <c r="I5132" s="82"/>
      <c r="J5132" s="109"/>
      <c r="K5132" s="90">
        <v>1</v>
      </c>
      <c r="L5132" s="85" t="s">
        <v>226</v>
      </c>
      <c r="M5132" s="705" t="s">
        <v>67</v>
      </c>
      <c r="N5132" s="90">
        <v>2</v>
      </c>
      <c r="O5132" s="85">
        <v>90</v>
      </c>
      <c r="P5132" s="85">
        <v>100</v>
      </c>
      <c r="Q5132" s="31">
        <v>6350</v>
      </c>
      <c r="R5132" s="109">
        <f>O5132*Q5132</f>
        <v>571500</v>
      </c>
      <c r="S5132" s="84">
        <v>3</v>
      </c>
      <c r="T5132" s="84">
        <v>3</v>
      </c>
      <c r="U5132" s="109">
        <f>R5132-R5132*T5132/100</f>
        <v>554355</v>
      </c>
      <c r="V5132" s="109">
        <f>J5132+U5132</f>
        <v>554355</v>
      </c>
      <c r="W5132" s="31">
        <f>V5132*P5132/100</f>
        <v>554355</v>
      </c>
      <c r="X5132" s="59"/>
      <c r="Y5132" s="230">
        <f>W5132</f>
        <v>554355</v>
      </c>
      <c r="Z5132" s="85">
        <v>0.02</v>
      </c>
      <c r="AA5132" s="79">
        <f t="shared" si="4157"/>
        <v>110.87100000000001</v>
      </c>
    </row>
    <row r="5133" spans="1:27" s="87" customFormat="1" ht="22.15" customHeight="1">
      <c r="A5133" s="624">
        <v>2907</v>
      </c>
      <c r="B5133" s="627" t="s">
        <v>25</v>
      </c>
      <c r="C5133" s="313">
        <v>4658</v>
      </c>
      <c r="D5133" s="78">
        <v>11</v>
      </c>
      <c r="E5133" s="78">
        <v>2</v>
      </c>
      <c r="F5133" s="78">
        <v>22</v>
      </c>
      <c r="G5133" s="78">
        <v>1</v>
      </c>
      <c r="H5133" s="84">
        <v>4633</v>
      </c>
      <c r="I5133" s="82">
        <v>150</v>
      </c>
      <c r="J5133" s="109">
        <f t="shared" ref="J5133:J5138" si="4163">H5133*I5133</f>
        <v>694950</v>
      </c>
      <c r="K5133" s="86"/>
      <c r="L5133" s="86"/>
      <c r="M5133" s="86"/>
      <c r="N5133" s="86"/>
      <c r="O5133" s="86"/>
      <c r="P5133" s="86">
        <v>100</v>
      </c>
      <c r="Q5133" s="30"/>
      <c r="R5133" s="30">
        <f t="shared" ref="R5133:R5135" si="4164">O5133*Q5133</f>
        <v>0</v>
      </c>
      <c r="S5133" s="30"/>
      <c r="T5133" s="30"/>
      <c r="U5133" s="30">
        <f t="shared" ref="U5133:U5135" si="4165">R5133-R5133*T5133/100</f>
        <v>0</v>
      </c>
      <c r="V5133" s="111">
        <f t="shared" ref="V5133:V5135" si="4166">J5133+U5133</f>
        <v>694950</v>
      </c>
      <c r="W5133" s="30">
        <f t="shared" ref="W5133:W5135" si="4167">V5133*P5133/100</f>
        <v>694950</v>
      </c>
      <c r="X5133" s="70">
        <v>0</v>
      </c>
      <c r="Y5133" s="109">
        <f>J5133</f>
        <v>694950</v>
      </c>
      <c r="Z5133" s="85">
        <v>0.01</v>
      </c>
      <c r="AA5133" s="79">
        <f t="shared" si="4157"/>
        <v>69.495000000000005</v>
      </c>
    </row>
    <row r="5134" spans="1:27" s="87" customFormat="1" ht="22.15" customHeight="1">
      <c r="A5134" s="624">
        <v>2908</v>
      </c>
      <c r="B5134" s="627" t="s">
        <v>25</v>
      </c>
      <c r="C5134" s="313">
        <v>4773</v>
      </c>
      <c r="D5134" s="78">
        <v>12</v>
      </c>
      <c r="E5134" s="78">
        <v>0</v>
      </c>
      <c r="F5134" s="78">
        <v>50</v>
      </c>
      <c r="G5134" s="78">
        <v>1</v>
      </c>
      <c r="H5134" s="84">
        <v>4850</v>
      </c>
      <c r="I5134" s="82">
        <v>150</v>
      </c>
      <c r="J5134" s="109">
        <f t="shared" si="4163"/>
        <v>727500</v>
      </c>
      <c r="K5134" s="86"/>
      <c r="L5134" s="86"/>
      <c r="M5134" s="86"/>
      <c r="N5134" s="86"/>
      <c r="O5134" s="86"/>
      <c r="P5134" s="86">
        <v>100</v>
      </c>
      <c r="Q5134" s="30"/>
      <c r="R5134" s="30">
        <f t="shared" si="4164"/>
        <v>0</v>
      </c>
      <c r="S5134" s="30"/>
      <c r="T5134" s="30"/>
      <c r="U5134" s="30">
        <f t="shared" si="4165"/>
        <v>0</v>
      </c>
      <c r="V5134" s="111">
        <f t="shared" si="4166"/>
        <v>727500</v>
      </c>
      <c r="W5134" s="30">
        <f t="shared" si="4167"/>
        <v>727500</v>
      </c>
      <c r="X5134" s="70">
        <v>0</v>
      </c>
      <c r="Y5134" s="109">
        <f>J5134</f>
        <v>727500</v>
      </c>
      <c r="Z5134" s="85">
        <v>0.01</v>
      </c>
      <c r="AA5134" s="79">
        <f t="shared" si="4157"/>
        <v>72.75</v>
      </c>
    </row>
    <row r="5135" spans="1:27" s="87" customFormat="1" ht="22.15" customHeight="1">
      <c r="A5135" s="624">
        <v>2909</v>
      </c>
      <c r="B5135" s="627" t="s">
        <v>25</v>
      </c>
      <c r="C5135" s="313">
        <v>3388</v>
      </c>
      <c r="D5135" s="78">
        <v>23</v>
      </c>
      <c r="E5135" s="78">
        <v>3</v>
      </c>
      <c r="F5135" s="78">
        <v>86</v>
      </c>
      <c r="G5135" s="78">
        <v>1</v>
      </c>
      <c r="H5135" s="84">
        <v>9586</v>
      </c>
      <c r="I5135" s="82">
        <v>150</v>
      </c>
      <c r="J5135" s="109">
        <f t="shared" si="4163"/>
        <v>1437900</v>
      </c>
      <c r="K5135" s="86"/>
      <c r="L5135" s="86"/>
      <c r="M5135" s="86"/>
      <c r="N5135" s="86"/>
      <c r="O5135" s="86"/>
      <c r="P5135" s="86">
        <v>100</v>
      </c>
      <c r="Q5135" s="30"/>
      <c r="R5135" s="30">
        <f t="shared" si="4164"/>
        <v>0</v>
      </c>
      <c r="S5135" s="30"/>
      <c r="T5135" s="30"/>
      <c r="U5135" s="30">
        <f t="shared" si="4165"/>
        <v>0</v>
      </c>
      <c r="V5135" s="111">
        <f t="shared" si="4166"/>
        <v>1437900</v>
      </c>
      <c r="W5135" s="30">
        <f t="shared" si="4167"/>
        <v>1437900</v>
      </c>
      <c r="X5135" s="70">
        <v>0</v>
      </c>
      <c r="Y5135" s="109">
        <f>J5135</f>
        <v>1437900</v>
      </c>
      <c r="Z5135" s="85">
        <v>0.01</v>
      </c>
      <c r="AA5135" s="79">
        <f t="shared" si="4157"/>
        <v>143.79</v>
      </c>
    </row>
    <row r="5136" spans="1:27" s="588" customFormat="1" ht="25.9" customHeight="1">
      <c r="A5136" s="624">
        <v>2910</v>
      </c>
      <c r="B5136" s="79" t="s">
        <v>24</v>
      </c>
      <c r="C5136" s="78">
        <v>48057</v>
      </c>
      <c r="D5136" s="78">
        <v>0</v>
      </c>
      <c r="E5136" s="78">
        <v>1</v>
      </c>
      <c r="F5136" s="78">
        <v>59</v>
      </c>
      <c r="G5136" s="78">
        <v>2</v>
      </c>
      <c r="H5136" s="84">
        <v>159</v>
      </c>
      <c r="I5136" s="86">
        <v>125</v>
      </c>
      <c r="J5136" s="31">
        <f t="shared" si="4163"/>
        <v>19875</v>
      </c>
      <c r="K5136" s="90">
        <v>1</v>
      </c>
      <c r="L5136" s="85" t="s">
        <v>226</v>
      </c>
      <c r="M5136" s="705" t="s">
        <v>67</v>
      </c>
      <c r="N5136" s="90">
        <v>2</v>
      </c>
      <c r="O5136" s="85">
        <v>120</v>
      </c>
      <c r="P5136" s="85">
        <v>100</v>
      </c>
      <c r="Q5136" s="31">
        <v>6350</v>
      </c>
      <c r="R5136" s="109">
        <f>O5136*Q5136</f>
        <v>762000</v>
      </c>
      <c r="S5136" s="84">
        <v>14</v>
      </c>
      <c r="T5136" s="84">
        <v>18</v>
      </c>
      <c r="U5136" s="109">
        <f>R5136-R5136*T5136/100</f>
        <v>624840</v>
      </c>
      <c r="V5136" s="109">
        <f>J5136+U5136</f>
        <v>644715</v>
      </c>
      <c r="W5136" s="31">
        <f>V5136*P5136/100</f>
        <v>644715</v>
      </c>
      <c r="X5136" s="59" t="s">
        <v>61</v>
      </c>
      <c r="Y5136" s="275">
        <v>0</v>
      </c>
      <c r="Z5136" s="85">
        <v>0</v>
      </c>
      <c r="AA5136" s="79">
        <f t="shared" si="4157"/>
        <v>0</v>
      </c>
    </row>
    <row r="5137" spans="1:27" s="87" customFormat="1" ht="22.15" customHeight="1">
      <c r="A5137" s="624">
        <v>2911</v>
      </c>
      <c r="B5137" s="627" t="s">
        <v>25</v>
      </c>
      <c r="C5137" s="313">
        <v>7719</v>
      </c>
      <c r="D5137" s="78">
        <v>26</v>
      </c>
      <c r="E5137" s="78">
        <v>1</v>
      </c>
      <c r="F5137" s="78">
        <v>83</v>
      </c>
      <c r="G5137" s="78">
        <v>1</v>
      </c>
      <c r="H5137" s="84">
        <v>10583</v>
      </c>
      <c r="I5137" s="82">
        <v>150</v>
      </c>
      <c r="J5137" s="109">
        <f t="shared" si="4163"/>
        <v>1587450</v>
      </c>
      <c r="K5137" s="86"/>
      <c r="L5137" s="86"/>
      <c r="M5137" s="86"/>
      <c r="N5137" s="86"/>
      <c r="O5137" s="86"/>
      <c r="P5137" s="86">
        <v>100</v>
      </c>
      <c r="Q5137" s="30"/>
      <c r="R5137" s="30">
        <f t="shared" ref="R5137:R5138" si="4168">O5137*Q5137</f>
        <v>0</v>
      </c>
      <c r="S5137" s="30"/>
      <c r="T5137" s="30"/>
      <c r="U5137" s="30">
        <f t="shared" ref="U5137:U5138" si="4169">R5137-R5137*T5137/100</f>
        <v>0</v>
      </c>
      <c r="V5137" s="111">
        <f t="shared" ref="V5137:V5138" si="4170">J5137+U5137</f>
        <v>1587450</v>
      </c>
      <c r="W5137" s="30">
        <f t="shared" ref="W5137:W5138" si="4171">V5137*P5137/100</f>
        <v>1587450</v>
      </c>
      <c r="X5137" s="70">
        <v>0</v>
      </c>
      <c r="Y5137" s="109">
        <f>J5137</f>
        <v>1587450</v>
      </c>
      <c r="Z5137" s="85">
        <v>0.01</v>
      </c>
      <c r="AA5137" s="79">
        <f t="shared" si="4157"/>
        <v>158.745</v>
      </c>
    </row>
    <row r="5138" spans="1:27" s="87" customFormat="1" ht="22.15" customHeight="1">
      <c r="A5138" s="624">
        <v>2912</v>
      </c>
      <c r="B5138" s="627" t="s">
        <v>25</v>
      </c>
      <c r="C5138" s="313">
        <v>7746</v>
      </c>
      <c r="D5138" s="78">
        <v>3</v>
      </c>
      <c r="E5138" s="78">
        <v>3</v>
      </c>
      <c r="F5138" s="78">
        <v>60</v>
      </c>
      <c r="G5138" s="78">
        <v>1</v>
      </c>
      <c r="H5138" s="84">
        <v>1560</v>
      </c>
      <c r="I5138" s="82">
        <v>150</v>
      </c>
      <c r="J5138" s="109">
        <f t="shared" si="4163"/>
        <v>234000</v>
      </c>
      <c r="K5138" s="86"/>
      <c r="L5138" s="86"/>
      <c r="M5138" s="86"/>
      <c r="N5138" s="86"/>
      <c r="O5138" s="86"/>
      <c r="P5138" s="86">
        <v>100</v>
      </c>
      <c r="Q5138" s="30"/>
      <c r="R5138" s="30">
        <f t="shared" si="4168"/>
        <v>0</v>
      </c>
      <c r="S5138" s="30"/>
      <c r="T5138" s="30"/>
      <c r="U5138" s="30">
        <f t="shared" si="4169"/>
        <v>0</v>
      </c>
      <c r="V5138" s="111">
        <f t="shared" si="4170"/>
        <v>234000</v>
      </c>
      <c r="W5138" s="30">
        <f t="shared" si="4171"/>
        <v>234000</v>
      </c>
      <c r="X5138" s="70">
        <v>0</v>
      </c>
      <c r="Y5138" s="109">
        <f>J5138</f>
        <v>234000</v>
      </c>
      <c r="Z5138" s="85">
        <v>0.01</v>
      </c>
      <c r="AA5138" s="79">
        <f t="shared" si="4157"/>
        <v>23.4</v>
      </c>
    </row>
    <row r="5139" spans="1:27" s="87" customFormat="1" ht="22.15" customHeight="1">
      <c r="A5139" s="78"/>
      <c r="B5139" s="627"/>
      <c r="C5139" s="313"/>
      <c r="D5139" s="78"/>
      <c r="E5139" s="78"/>
      <c r="F5139" s="78"/>
      <c r="G5139" s="78"/>
      <c r="H5139" s="84"/>
      <c r="I5139" s="82"/>
      <c r="J5139" s="109"/>
      <c r="K5139" s="86"/>
      <c r="L5139" s="86"/>
      <c r="M5139" s="86"/>
      <c r="N5139" s="86"/>
      <c r="O5139" s="86"/>
      <c r="P5139" s="86"/>
      <c r="Q5139" s="30"/>
      <c r="R5139" s="30"/>
      <c r="S5139" s="30"/>
      <c r="T5139" s="30"/>
      <c r="U5139" s="30"/>
      <c r="V5139" s="111"/>
      <c r="W5139" s="30"/>
      <c r="X5139" s="70"/>
      <c r="Y5139" s="109"/>
      <c r="Z5139" s="85"/>
      <c r="AA5139" s="79"/>
    </row>
    <row r="5140" spans="1:27" s="87" customFormat="1" ht="22.15" customHeight="1">
      <c r="A5140" s="624">
        <v>2913</v>
      </c>
      <c r="B5140" s="627" t="s">
        <v>25</v>
      </c>
      <c r="C5140" s="313">
        <v>3527</v>
      </c>
      <c r="D5140" s="78">
        <v>2</v>
      </c>
      <c r="E5140" s="78">
        <v>1</v>
      </c>
      <c r="F5140" s="78">
        <v>18</v>
      </c>
      <c r="G5140" s="78">
        <v>1</v>
      </c>
      <c r="H5140" s="84">
        <v>918</v>
      </c>
      <c r="I5140" s="82">
        <v>150</v>
      </c>
      <c r="J5140" s="109">
        <f t="shared" ref="J5140:J5145" si="4172">H5140*I5140</f>
        <v>137700</v>
      </c>
      <c r="K5140" s="86"/>
      <c r="L5140" s="86"/>
      <c r="M5140" s="86"/>
      <c r="N5140" s="86"/>
      <c r="O5140" s="86"/>
      <c r="P5140" s="86">
        <v>100</v>
      </c>
      <c r="Q5140" s="30"/>
      <c r="R5140" s="30">
        <f t="shared" ref="R5140:R5143" si="4173">O5140*Q5140</f>
        <v>0</v>
      </c>
      <c r="S5140" s="30"/>
      <c r="T5140" s="30"/>
      <c r="U5140" s="30">
        <f t="shared" ref="U5140:U5143" si="4174">R5140-R5140*T5140/100</f>
        <v>0</v>
      </c>
      <c r="V5140" s="111">
        <f t="shared" ref="V5140:V5143" si="4175">J5140+U5140</f>
        <v>137700</v>
      </c>
      <c r="W5140" s="30">
        <f t="shared" ref="W5140:W5143" si="4176">V5140*P5140/100</f>
        <v>137700</v>
      </c>
      <c r="X5140" s="70">
        <v>0</v>
      </c>
      <c r="Y5140" s="109">
        <f>J5140</f>
        <v>137700</v>
      </c>
      <c r="Z5140" s="85">
        <v>0.01</v>
      </c>
      <c r="AA5140" s="79">
        <f t="shared" ref="AA5140:AA5159" si="4177">Y5140*Z5140/100</f>
        <v>13.77</v>
      </c>
    </row>
    <row r="5141" spans="1:27" s="87" customFormat="1" ht="22.15" customHeight="1">
      <c r="A5141" s="624">
        <v>2914</v>
      </c>
      <c r="B5141" s="627" t="s">
        <v>25</v>
      </c>
      <c r="C5141" s="313">
        <v>12160</v>
      </c>
      <c r="D5141" s="78">
        <v>2</v>
      </c>
      <c r="E5141" s="78">
        <v>3</v>
      </c>
      <c r="F5141" s="78">
        <v>26</v>
      </c>
      <c r="G5141" s="78">
        <v>1</v>
      </c>
      <c r="H5141" s="84">
        <v>1126</v>
      </c>
      <c r="I5141" s="82">
        <v>150</v>
      </c>
      <c r="J5141" s="109">
        <f t="shared" si="4172"/>
        <v>168900</v>
      </c>
      <c r="K5141" s="86"/>
      <c r="L5141" s="86"/>
      <c r="M5141" s="86"/>
      <c r="N5141" s="86"/>
      <c r="O5141" s="86"/>
      <c r="P5141" s="86">
        <v>100</v>
      </c>
      <c r="Q5141" s="30"/>
      <c r="R5141" s="30">
        <f t="shared" si="4173"/>
        <v>0</v>
      </c>
      <c r="S5141" s="30"/>
      <c r="T5141" s="30"/>
      <c r="U5141" s="30">
        <f t="shared" si="4174"/>
        <v>0</v>
      </c>
      <c r="V5141" s="111">
        <f t="shared" si="4175"/>
        <v>168900</v>
      </c>
      <c r="W5141" s="30">
        <f t="shared" si="4176"/>
        <v>168900</v>
      </c>
      <c r="X5141" s="70">
        <v>0</v>
      </c>
      <c r="Y5141" s="109">
        <f>J5141</f>
        <v>168900</v>
      </c>
      <c r="Z5141" s="85">
        <v>0.01</v>
      </c>
      <c r="AA5141" s="79">
        <f t="shared" si="4177"/>
        <v>16.89</v>
      </c>
    </row>
    <row r="5142" spans="1:27" s="87" customFormat="1" ht="22.15" customHeight="1">
      <c r="A5142" s="624">
        <v>2915</v>
      </c>
      <c r="B5142" s="627" t="s">
        <v>25</v>
      </c>
      <c r="C5142" s="313">
        <v>3530</v>
      </c>
      <c r="D5142" s="78">
        <v>10</v>
      </c>
      <c r="E5142" s="78">
        <v>2</v>
      </c>
      <c r="F5142" s="78">
        <v>96</v>
      </c>
      <c r="G5142" s="78">
        <v>1</v>
      </c>
      <c r="H5142" s="84">
        <v>4296</v>
      </c>
      <c r="I5142" s="82">
        <v>150</v>
      </c>
      <c r="J5142" s="109">
        <f t="shared" si="4172"/>
        <v>644400</v>
      </c>
      <c r="K5142" s="86"/>
      <c r="L5142" s="86"/>
      <c r="M5142" s="86"/>
      <c r="N5142" s="86"/>
      <c r="O5142" s="86"/>
      <c r="P5142" s="86">
        <v>100</v>
      </c>
      <c r="Q5142" s="30"/>
      <c r="R5142" s="30">
        <f t="shared" si="4173"/>
        <v>0</v>
      </c>
      <c r="S5142" s="30"/>
      <c r="T5142" s="30"/>
      <c r="U5142" s="30">
        <f t="shared" si="4174"/>
        <v>0</v>
      </c>
      <c r="V5142" s="111">
        <f t="shared" si="4175"/>
        <v>644400</v>
      </c>
      <c r="W5142" s="30">
        <f t="shared" si="4176"/>
        <v>644400</v>
      </c>
      <c r="X5142" s="70">
        <v>0</v>
      </c>
      <c r="Y5142" s="109">
        <f>J5142</f>
        <v>644400</v>
      </c>
      <c r="Z5142" s="85">
        <v>0.01</v>
      </c>
      <c r="AA5142" s="79">
        <f t="shared" si="4177"/>
        <v>64.44</v>
      </c>
    </row>
    <row r="5143" spans="1:27" s="87" customFormat="1" ht="22.15" customHeight="1">
      <c r="A5143" s="624">
        <v>2916</v>
      </c>
      <c r="B5143" s="627" t="s">
        <v>25</v>
      </c>
      <c r="C5143" s="313">
        <v>3529</v>
      </c>
      <c r="D5143" s="78">
        <v>6</v>
      </c>
      <c r="E5143" s="78">
        <v>2</v>
      </c>
      <c r="F5143" s="78">
        <v>57</v>
      </c>
      <c r="G5143" s="78">
        <v>1</v>
      </c>
      <c r="H5143" s="84">
        <v>2657</v>
      </c>
      <c r="I5143" s="82">
        <v>150</v>
      </c>
      <c r="J5143" s="109">
        <f t="shared" si="4172"/>
        <v>398550</v>
      </c>
      <c r="K5143" s="86"/>
      <c r="L5143" s="86"/>
      <c r="M5143" s="86"/>
      <c r="N5143" s="86"/>
      <c r="O5143" s="86"/>
      <c r="P5143" s="86">
        <v>100</v>
      </c>
      <c r="Q5143" s="30"/>
      <c r="R5143" s="30">
        <f t="shared" si="4173"/>
        <v>0</v>
      </c>
      <c r="S5143" s="30"/>
      <c r="T5143" s="30"/>
      <c r="U5143" s="30">
        <f t="shared" si="4174"/>
        <v>0</v>
      </c>
      <c r="V5143" s="111">
        <f t="shared" si="4175"/>
        <v>398550</v>
      </c>
      <c r="W5143" s="30">
        <f t="shared" si="4176"/>
        <v>398550</v>
      </c>
      <c r="X5143" s="70">
        <v>0</v>
      </c>
      <c r="Y5143" s="109">
        <f>J5143</f>
        <v>398550</v>
      </c>
      <c r="Z5143" s="85">
        <v>0.01</v>
      </c>
      <c r="AA5143" s="79">
        <f t="shared" si="4177"/>
        <v>39.854999999999997</v>
      </c>
    </row>
    <row r="5144" spans="1:27" s="588" customFormat="1" ht="25.9" customHeight="1">
      <c r="A5144" s="624">
        <v>2917</v>
      </c>
      <c r="B5144" s="79" t="s">
        <v>24</v>
      </c>
      <c r="C5144" s="78">
        <v>48859</v>
      </c>
      <c r="D5144" s="78">
        <v>2</v>
      </c>
      <c r="E5144" s="78">
        <v>2</v>
      </c>
      <c r="F5144" s="78">
        <v>27</v>
      </c>
      <c r="G5144" s="78">
        <v>2</v>
      </c>
      <c r="H5144" s="84">
        <v>57</v>
      </c>
      <c r="I5144" s="86">
        <v>125</v>
      </c>
      <c r="J5144" s="31">
        <f t="shared" si="4172"/>
        <v>7125</v>
      </c>
      <c r="K5144" s="90">
        <v>1</v>
      </c>
      <c r="L5144" s="85" t="s">
        <v>226</v>
      </c>
      <c r="M5144" s="705" t="s">
        <v>67</v>
      </c>
      <c r="N5144" s="90">
        <v>2</v>
      </c>
      <c r="O5144" s="85">
        <v>216</v>
      </c>
      <c r="P5144" s="85">
        <v>100</v>
      </c>
      <c r="Q5144" s="31">
        <v>6350</v>
      </c>
      <c r="R5144" s="109">
        <f>O5144*Q5144</f>
        <v>1371600</v>
      </c>
      <c r="S5144" s="84">
        <v>30</v>
      </c>
      <c r="T5144" s="84">
        <v>50</v>
      </c>
      <c r="U5144" s="109">
        <f>R5144-R5144*T5144/100</f>
        <v>685800</v>
      </c>
      <c r="V5144" s="109">
        <f>J5144+U5144</f>
        <v>692925</v>
      </c>
      <c r="W5144" s="31">
        <f>V5144*P5144/100</f>
        <v>692925</v>
      </c>
      <c r="X5144" s="59" t="s">
        <v>61</v>
      </c>
      <c r="Y5144" s="275">
        <v>0</v>
      </c>
      <c r="Z5144" s="85">
        <v>0</v>
      </c>
      <c r="AA5144" s="79">
        <f t="shared" si="4177"/>
        <v>0</v>
      </c>
    </row>
    <row r="5145" spans="1:27" s="588" customFormat="1" ht="22.15" customHeight="1">
      <c r="A5145" s="624"/>
      <c r="B5145" s="627"/>
      <c r="C5145" s="313"/>
      <c r="D5145" s="78"/>
      <c r="E5145" s="78"/>
      <c r="F5145" s="78"/>
      <c r="G5145" s="78">
        <v>1</v>
      </c>
      <c r="H5145" s="84">
        <v>970</v>
      </c>
      <c r="I5145" s="82">
        <v>125</v>
      </c>
      <c r="J5145" s="109">
        <f t="shared" si="4172"/>
        <v>121250</v>
      </c>
      <c r="K5145" s="86"/>
      <c r="L5145" s="86"/>
      <c r="M5145" s="86"/>
      <c r="N5145" s="86"/>
      <c r="O5145" s="86"/>
      <c r="P5145" s="86">
        <v>100</v>
      </c>
      <c r="Q5145" s="30"/>
      <c r="R5145" s="30">
        <f t="shared" ref="R5145" si="4178">O5145*Q5145</f>
        <v>0</v>
      </c>
      <c r="S5145" s="30"/>
      <c r="T5145" s="30"/>
      <c r="U5145" s="30">
        <f t="shared" ref="U5145" si="4179">R5145-R5145*T5145/100</f>
        <v>0</v>
      </c>
      <c r="V5145" s="111">
        <f t="shared" ref="V5145" si="4180">J5145+U5145</f>
        <v>121250</v>
      </c>
      <c r="W5145" s="30">
        <f t="shared" ref="W5145" si="4181">V5145*P5145/100</f>
        <v>121250</v>
      </c>
      <c r="X5145" s="70">
        <v>0</v>
      </c>
      <c r="Y5145" s="109">
        <f>J5145</f>
        <v>121250</v>
      </c>
      <c r="Z5145" s="85">
        <v>0.01</v>
      </c>
      <c r="AA5145" s="79">
        <f t="shared" si="4177"/>
        <v>12.125</v>
      </c>
    </row>
    <row r="5146" spans="1:27" s="588" customFormat="1" ht="22.15" customHeight="1">
      <c r="A5146" s="624"/>
      <c r="B5146" s="627"/>
      <c r="C5146" s="313"/>
      <c r="D5146" s="78"/>
      <c r="E5146" s="78"/>
      <c r="F5146" s="78"/>
      <c r="G5146" s="78"/>
      <c r="H5146" s="84"/>
      <c r="I5146" s="82"/>
      <c r="J5146" s="109"/>
      <c r="K5146" s="110">
        <v>2</v>
      </c>
      <c r="L5146" s="85" t="s">
        <v>79</v>
      </c>
      <c r="M5146" s="95" t="s">
        <v>27</v>
      </c>
      <c r="N5146" s="90">
        <v>1</v>
      </c>
      <c r="O5146" s="85">
        <v>55</v>
      </c>
      <c r="P5146" s="85">
        <v>100</v>
      </c>
      <c r="Q5146" s="84">
        <v>5150</v>
      </c>
      <c r="R5146" s="84">
        <f>O5146*Q5146</f>
        <v>283250</v>
      </c>
      <c r="S5146" s="84">
        <v>14</v>
      </c>
      <c r="T5146" s="84">
        <v>60</v>
      </c>
      <c r="U5146" s="84">
        <f>R5146-R5146*T5146/100</f>
        <v>113300</v>
      </c>
      <c r="V5146" s="84">
        <f>J5146+U5146</f>
        <v>113300</v>
      </c>
      <c r="W5146" s="70">
        <f>V5146*P5146/100</f>
        <v>113300</v>
      </c>
      <c r="X5146" s="59">
        <v>0</v>
      </c>
      <c r="Y5146" s="290">
        <v>0</v>
      </c>
      <c r="Z5146" s="85">
        <v>0</v>
      </c>
      <c r="AA5146" s="79">
        <f t="shared" si="4177"/>
        <v>0</v>
      </c>
    </row>
    <row r="5147" spans="1:27" s="588" customFormat="1" ht="25.9" customHeight="1">
      <c r="A5147" s="624">
        <v>2918</v>
      </c>
      <c r="B5147" s="627" t="s">
        <v>24</v>
      </c>
      <c r="C5147" s="313">
        <v>48906</v>
      </c>
      <c r="D5147" s="78">
        <v>5</v>
      </c>
      <c r="E5147" s="78">
        <v>3</v>
      </c>
      <c r="F5147" s="78">
        <v>68</v>
      </c>
      <c r="G5147" s="78">
        <v>1</v>
      </c>
      <c r="H5147" s="84">
        <v>2368</v>
      </c>
      <c r="I5147" s="82">
        <v>100</v>
      </c>
      <c r="J5147" s="274">
        <f t="shared" ref="J5147:J5148" si="4182">H5147*I5147</f>
        <v>236800</v>
      </c>
      <c r="K5147" s="86"/>
      <c r="L5147" s="86"/>
      <c r="M5147" s="86"/>
      <c r="N5147" s="86"/>
      <c r="O5147" s="86"/>
      <c r="P5147" s="86">
        <v>100</v>
      </c>
      <c r="Q5147" s="30"/>
      <c r="R5147" s="30">
        <f t="shared" ref="R5147:R5149" si="4183">O5147*Q5147</f>
        <v>0</v>
      </c>
      <c r="S5147" s="30"/>
      <c r="T5147" s="30"/>
      <c r="U5147" s="30">
        <f t="shared" ref="U5147:U5149" si="4184">R5147-R5147*T5147/100</f>
        <v>0</v>
      </c>
      <c r="V5147" s="111">
        <f t="shared" ref="V5147:V5149" si="4185">J5147+U5147</f>
        <v>236800</v>
      </c>
      <c r="W5147" s="30">
        <f t="shared" ref="W5147:W5149" si="4186">V5147*P5147/100</f>
        <v>236800</v>
      </c>
      <c r="X5147" s="70" t="s">
        <v>61</v>
      </c>
      <c r="Y5147" s="31">
        <v>0</v>
      </c>
      <c r="Z5147" s="85">
        <v>0</v>
      </c>
      <c r="AA5147" s="79">
        <f t="shared" si="4177"/>
        <v>0</v>
      </c>
    </row>
    <row r="5148" spans="1:27" s="588" customFormat="1" ht="25.9" customHeight="1">
      <c r="A5148" s="624">
        <v>2919</v>
      </c>
      <c r="B5148" s="627" t="s">
        <v>24</v>
      </c>
      <c r="C5148" s="313">
        <v>48909</v>
      </c>
      <c r="D5148" s="78">
        <v>5</v>
      </c>
      <c r="E5148" s="78">
        <v>2</v>
      </c>
      <c r="F5148" s="78">
        <v>41</v>
      </c>
      <c r="G5148" s="78">
        <v>1</v>
      </c>
      <c r="H5148" s="84">
        <v>2241</v>
      </c>
      <c r="I5148" s="82">
        <v>100</v>
      </c>
      <c r="J5148" s="274">
        <f t="shared" si="4182"/>
        <v>224100</v>
      </c>
      <c r="K5148" s="86"/>
      <c r="L5148" s="86"/>
      <c r="M5148" s="86"/>
      <c r="N5148" s="86"/>
      <c r="O5148" s="86"/>
      <c r="P5148" s="86">
        <v>100</v>
      </c>
      <c r="Q5148" s="30"/>
      <c r="R5148" s="30">
        <f t="shared" si="4183"/>
        <v>0</v>
      </c>
      <c r="S5148" s="30"/>
      <c r="T5148" s="30"/>
      <c r="U5148" s="30">
        <f t="shared" si="4184"/>
        <v>0</v>
      </c>
      <c r="V5148" s="111">
        <f t="shared" si="4185"/>
        <v>224100</v>
      </c>
      <c r="W5148" s="30">
        <f t="shared" si="4186"/>
        <v>224100</v>
      </c>
      <c r="X5148" s="70" t="s">
        <v>61</v>
      </c>
      <c r="Y5148" s="31">
        <v>0</v>
      </c>
      <c r="Z5148" s="85">
        <v>0</v>
      </c>
      <c r="AA5148" s="79">
        <f t="shared" si="4177"/>
        <v>0</v>
      </c>
    </row>
    <row r="5149" spans="1:27" s="588" customFormat="1" ht="22.15" customHeight="1">
      <c r="A5149" s="624">
        <v>2920</v>
      </c>
      <c r="B5149" s="627" t="s">
        <v>25</v>
      </c>
      <c r="C5149" s="313">
        <v>10279</v>
      </c>
      <c r="D5149" s="78">
        <v>3</v>
      </c>
      <c r="E5149" s="78">
        <v>2</v>
      </c>
      <c r="F5149" s="78">
        <v>80</v>
      </c>
      <c r="G5149" s="78">
        <v>1</v>
      </c>
      <c r="H5149" s="84">
        <v>1480</v>
      </c>
      <c r="I5149" s="82">
        <v>150</v>
      </c>
      <c r="J5149" s="109">
        <f>H5149*I5149</f>
        <v>222000</v>
      </c>
      <c r="K5149" s="86"/>
      <c r="L5149" s="86"/>
      <c r="M5149" s="86"/>
      <c r="N5149" s="86"/>
      <c r="O5149" s="86"/>
      <c r="P5149" s="86">
        <v>100</v>
      </c>
      <c r="Q5149" s="30"/>
      <c r="R5149" s="30">
        <f t="shared" si="4183"/>
        <v>0</v>
      </c>
      <c r="S5149" s="30"/>
      <c r="T5149" s="30"/>
      <c r="U5149" s="30">
        <f t="shared" si="4184"/>
        <v>0</v>
      </c>
      <c r="V5149" s="111">
        <f t="shared" si="4185"/>
        <v>222000</v>
      </c>
      <c r="W5149" s="30">
        <f t="shared" si="4186"/>
        <v>222000</v>
      </c>
      <c r="X5149" s="70">
        <v>0</v>
      </c>
      <c r="Y5149" s="109">
        <f>J5149</f>
        <v>222000</v>
      </c>
      <c r="Z5149" s="85">
        <v>0.01</v>
      </c>
      <c r="AA5149" s="79">
        <f t="shared" si="4177"/>
        <v>22.2</v>
      </c>
    </row>
    <row r="5150" spans="1:27" s="348" customFormat="1" ht="25.9" customHeight="1">
      <c r="A5150" s="628">
        <v>2921</v>
      </c>
      <c r="B5150" s="926" t="s">
        <v>841</v>
      </c>
      <c r="C5150" s="927"/>
      <c r="D5150" s="105">
        <v>12</v>
      </c>
      <c r="E5150" s="105">
        <v>1</v>
      </c>
      <c r="F5150" s="105">
        <v>58</v>
      </c>
      <c r="G5150" s="105">
        <v>2</v>
      </c>
      <c r="H5150" s="106">
        <v>30</v>
      </c>
      <c r="I5150" s="293">
        <v>150</v>
      </c>
      <c r="J5150" s="297">
        <f>H5150*I5150</f>
        <v>4500</v>
      </c>
      <c r="K5150" s="218">
        <v>1</v>
      </c>
      <c r="L5150" s="302" t="s">
        <v>226</v>
      </c>
      <c r="M5150" s="718" t="s">
        <v>67</v>
      </c>
      <c r="N5150" s="218">
        <v>2</v>
      </c>
      <c r="O5150" s="302">
        <v>120</v>
      </c>
      <c r="P5150" s="302">
        <v>100</v>
      </c>
      <c r="Q5150" s="297">
        <v>6350</v>
      </c>
      <c r="R5150" s="294">
        <f>O5150*Q5150</f>
        <v>762000</v>
      </c>
      <c r="S5150" s="106">
        <v>4</v>
      </c>
      <c r="T5150" s="106">
        <v>4</v>
      </c>
      <c r="U5150" s="294">
        <f>R5150-R5150*T5150/100</f>
        <v>731520</v>
      </c>
      <c r="V5150" s="294">
        <f>J5150+U5150</f>
        <v>736020</v>
      </c>
      <c r="W5150" s="297">
        <f>V5150*P5150/100</f>
        <v>736020</v>
      </c>
      <c r="X5150" s="300" t="s">
        <v>60</v>
      </c>
      <c r="Y5150" s="722">
        <f>J5150</f>
        <v>4500</v>
      </c>
      <c r="Z5150" s="302">
        <v>0.02</v>
      </c>
      <c r="AA5150" s="305">
        <f t="shared" si="4177"/>
        <v>0.9</v>
      </c>
    </row>
    <row r="5151" spans="1:27" s="348" customFormat="1" ht="22.15" customHeight="1">
      <c r="A5151" s="628"/>
      <c r="B5151" s="631"/>
      <c r="C5151" s="320"/>
      <c r="D5151" s="105"/>
      <c r="E5151" s="105"/>
      <c r="F5151" s="105"/>
      <c r="G5151" s="105">
        <v>1</v>
      </c>
      <c r="H5151" s="106">
        <v>4928</v>
      </c>
      <c r="I5151" s="526">
        <v>150</v>
      </c>
      <c r="J5151" s="294">
        <f>H5151*I5151</f>
        <v>739200</v>
      </c>
      <c r="K5151" s="293"/>
      <c r="L5151" s="293"/>
      <c r="M5151" s="293"/>
      <c r="N5151" s="293"/>
      <c r="O5151" s="293"/>
      <c r="P5151" s="293">
        <v>100</v>
      </c>
      <c r="Q5151" s="296"/>
      <c r="R5151" s="296">
        <f t="shared" ref="R5151:R5153" si="4187">O5151*Q5151</f>
        <v>0</v>
      </c>
      <c r="S5151" s="296"/>
      <c r="T5151" s="296"/>
      <c r="U5151" s="296">
        <f t="shared" ref="U5151:U5153" si="4188">R5151-R5151*T5151/100</f>
        <v>0</v>
      </c>
      <c r="V5151" s="606">
        <f t="shared" ref="V5151:V5153" si="4189">J5151+U5151</f>
        <v>739200</v>
      </c>
      <c r="W5151" s="296">
        <f t="shared" ref="W5151:W5153" si="4190">V5151*P5151/100</f>
        <v>739200</v>
      </c>
      <c r="X5151" s="107">
        <v>0</v>
      </c>
      <c r="Y5151" s="294">
        <f>J5151</f>
        <v>739200</v>
      </c>
      <c r="Z5151" s="302">
        <v>0.01</v>
      </c>
      <c r="AA5151" s="305">
        <f t="shared" si="4177"/>
        <v>73.92</v>
      </c>
    </row>
    <row r="5152" spans="1:27" s="588" customFormat="1" ht="25.9" customHeight="1">
      <c r="A5152" s="624">
        <v>2922</v>
      </c>
      <c r="B5152" s="627" t="s">
        <v>24</v>
      </c>
      <c r="C5152" s="313">
        <v>70574</v>
      </c>
      <c r="D5152" s="78">
        <v>4</v>
      </c>
      <c r="E5152" s="78">
        <v>0</v>
      </c>
      <c r="F5152" s="78">
        <v>25</v>
      </c>
      <c r="G5152" s="78">
        <v>1</v>
      </c>
      <c r="H5152" s="84">
        <v>1625</v>
      </c>
      <c r="I5152" s="82">
        <v>125</v>
      </c>
      <c r="J5152" s="274">
        <f t="shared" ref="J5152:J5153" si="4191">H5152*I5152</f>
        <v>203125</v>
      </c>
      <c r="K5152" s="86"/>
      <c r="L5152" s="86"/>
      <c r="M5152" s="86"/>
      <c r="N5152" s="86"/>
      <c r="O5152" s="86"/>
      <c r="P5152" s="86">
        <v>100</v>
      </c>
      <c r="Q5152" s="30"/>
      <c r="R5152" s="30">
        <f t="shared" si="4187"/>
        <v>0</v>
      </c>
      <c r="S5152" s="30"/>
      <c r="T5152" s="30"/>
      <c r="U5152" s="30">
        <f t="shared" si="4188"/>
        <v>0</v>
      </c>
      <c r="V5152" s="111">
        <f t="shared" si="4189"/>
        <v>203125</v>
      </c>
      <c r="W5152" s="30">
        <f t="shared" si="4190"/>
        <v>203125</v>
      </c>
      <c r="X5152" s="70" t="s">
        <v>61</v>
      </c>
      <c r="Y5152" s="31">
        <v>0</v>
      </c>
      <c r="Z5152" s="85">
        <v>0</v>
      </c>
      <c r="AA5152" s="79">
        <f t="shared" si="4177"/>
        <v>0</v>
      </c>
    </row>
    <row r="5153" spans="1:27" s="588" customFormat="1" ht="25.9" customHeight="1">
      <c r="A5153" s="624">
        <v>2923</v>
      </c>
      <c r="B5153" s="627" t="s">
        <v>24</v>
      </c>
      <c r="C5153" s="313">
        <v>4881</v>
      </c>
      <c r="D5153" s="78">
        <v>3</v>
      </c>
      <c r="E5153" s="78">
        <v>0</v>
      </c>
      <c r="F5153" s="78">
        <v>64</v>
      </c>
      <c r="G5153" s="78">
        <v>1</v>
      </c>
      <c r="H5153" s="84">
        <v>1264</v>
      </c>
      <c r="I5153" s="82">
        <v>100</v>
      </c>
      <c r="J5153" s="274">
        <f t="shared" si="4191"/>
        <v>126400</v>
      </c>
      <c r="K5153" s="86"/>
      <c r="L5153" s="86"/>
      <c r="M5153" s="86"/>
      <c r="N5153" s="86"/>
      <c r="O5153" s="86"/>
      <c r="P5153" s="86">
        <v>100</v>
      </c>
      <c r="Q5153" s="30"/>
      <c r="R5153" s="30">
        <f t="shared" si="4187"/>
        <v>0</v>
      </c>
      <c r="S5153" s="30"/>
      <c r="T5153" s="30"/>
      <c r="U5153" s="30">
        <f t="shared" si="4188"/>
        <v>0</v>
      </c>
      <c r="V5153" s="111">
        <f t="shared" si="4189"/>
        <v>126400</v>
      </c>
      <c r="W5153" s="30">
        <f t="shared" si="4190"/>
        <v>126400</v>
      </c>
      <c r="X5153" s="70" t="s">
        <v>61</v>
      </c>
      <c r="Y5153" s="31">
        <v>0</v>
      </c>
      <c r="Z5153" s="85">
        <v>0</v>
      </c>
      <c r="AA5153" s="79">
        <f t="shared" si="4177"/>
        <v>0</v>
      </c>
    </row>
    <row r="5154" spans="1:27" s="588" customFormat="1" ht="25.9" customHeight="1">
      <c r="A5154" s="624">
        <v>2924</v>
      </c>
      <c r="B5154" s="79" t="s">
        <v>24</v>
      </c>
      <c r="C5154" s="78">
        <v>48108</v>
      </c>
      <c r="D5154" s="78">
        <v>15</v>
      </c>
      <c r="E5154" s="78">
        <v>1</v>
      </c>
      <c r="F5154" s="78">
        <v>3</v>
      </c>
      <c r="G5154" s="78">
        <v>2</v>
      </c>
      <c r="H5154" s="84">
        <v>68</v>
      </c>
      <c r="I5154" s="86">
        <v>125</v>
      </c>
      <c r="J5154" s="31">
        <f>H5154*I5154</f>
        <v>8500</v>
      </c>
      <c r="K5154" s="90">
        <v>1</v>
      </c>
      <c r="L5154" s="95" t="s">
        <v>226</v>
      </c>
      <c r="M5154" s="705" t="s">
        <v>63</v>
      </c>
      <c r="N5154" s="90">
        <v>2</v>
      </c>
      <c r="O5154" s="85">
        <v>264</v>
      </c>
      <c r="P5154" s="85">
        <v>100</v>
      </c>
      <c r="Q5154" s="31">
        <v>6350</v>
      </c>
      <c r="R5154" s="109">
        <f>O5154*Q5154</f>
        <v>1676400</v>
      </c>
      <c r="S5154" s="84">
        <v>13</v>
      </c>
      <c r="T5154" s="84">
        <v>42</v>
      </c>
      <c r="U5154" s="109">
        <f>R5154-R5154*T5154/100</f>
        <v>972312</v>
      </c>
      <c r="V5154" s="109">
        <f>J5154+U5154</f>
        <v>980812</v>
      </c>
      <c r="W5154" s="31">
        <f>V5154*P5154/100</f>
        <v>980812</v>
      </c>
      <c r="X5154" s="59" t="s">
        <v>60</v>
      </c>
      <c r="Y5154" s="275">
        <v>0</v>
      </c>
      <c r="Z5154" s="85">
        <v>0</v>
      </c>
      <c r="AA5154" s="79">
        <f t="shared" si="4177"/>
        <v>0</v>
      </c>
    </row>
    <row r="5155" spans="1:27" s="87" customFormat="1" ht="22.15" customHeight="1">
      <c r="A5155" s="624"/>
      <c r="B5155" s="627"/>
      <c r="C5155" s="313"/>
      <c r="D5155" s="78"/>
      <c r="E5155" s="78"/>
      <c r="F5155" s="78"/>
      <c r="G5155" s="78"/>
      <c r="H5155" s="84"/>
      <c r="I5155" s="82"/>
      <c r="J5155" s="109"/>
      <c r="K5155" s="110">
        <v>2</v>
      </c>
      <c r="L5155" s="95" t="s">
        <v>79</v>
      </c>
      <c r="M5155" s="95" t="s">
        <v>27</v>
      </c>
      <c r="N5155" s="90">
        <v>1</v>
      </c>
      <c r="O5155" s="85">
        <v>8</v>
      </c>
      <c r="P5155" s="85">
        <v>100</v>
      </c>
      <c r="Q5155" s="84">
        <v>5150</v>
      </c>
      <c r="R5155" s="84">
        <f>O5155*Q5155</f>
        <v>41200</v>
      </c>
      <c r="S5155" s="84">
        <v>21</v>
      </c>
      <c r="T5155" s="84">
        <v>93</v>
      </c>
      <c r="U5155" s="84">
        <f>R5155-R5155*T5155/100</f>
        <v>2884</v>
      </c>
      <c r="V5155" s="84">
        <f>J5155+U5155</f>
        <v>2884</v>
      </c>
      <c r="W5155" s="70">
        <f>V5155*P5155/100</f>
        <v>2884</v>
      </c>
      <c r="X5155" s="59">
        <v>0</v>
      </c>
      <c r="Y5155" s="290">
        <v>0</v>
      </c>
      <c r="Z5155" s="85">
        <v>0</v>
      </c>
      <c r="AA5155" s="79">
        <f t="shared" si="4177"/>
        <v>0</v>
      </c>
    </row>
    <row r="5156" spans="1:27" s="87" customFormat="1" ht="22.15" customHeight="1">
      <c r="A5156" s="624">
        <v>2925</v>
      </c>
      <c r="B5156" s="627" t="s">
        <v>25</v>
      </c>
      <c r="C5156" s="313">
        <v>2069</v>
      </c>
      <c r="D5156" s="78">
        <v>15</v>
      </c>
      <c r="E5156" s="78">
        <v>0</v>
      </c>
      <c r="F5156" s="78">
        <v>18</v>
      </c>
      <c r="G5156" s="78">
        <v>1</v>
      </c>
      <c r="H5156" s="84">
        <v>6018</v>
      </c>
      <c r="I5156" s="82">
        <v>150</v>
      </c>
      <c r="J5156" s="109">
        <f>H5156*I5156</f>
        <v>902700</v>
      </c>
      <c r="K5156" s="86"/>
      <c r="L5156" s="86"/>
      <c r="M5156" s="86"/>
      <c r="N5156" s="86"/>
      <c r="O5156" s="86"/>
      <c r="P5156" s="86">
        <v>100</v>
      </c>
      <c r="Q5156" s="30"/>
      <c r="R5156" s="30">
        <f t="shared" ref="R5156:R5157" si="4192">O5156*Q5156</f>
        <v>0</v>
      </c>
      <c r="S5156" s="30"/>
      <c r="T5156" s="30"/>
      <c r="U5156" s="30">
        <f t="shared" ref="U5156:U5157" si="4193">R5156-R5156*T5156/100</f>
        <v>0</v>
      </c>
      <c r="V5156" s="111">
        <f t="shared" ref="V5156:V5157" si="4194">J5156+U5156</f>
        <v>902700</v>
      </c>
      <c r="W5156" s="30">
        <f t="shared" ref="W5156:W5157" si="4195">V5156*P5156/100</f>
        <v>902700</v>
      </c>
      <c r="X5156" s="70">
        <v>0</v>
      </c>
      <c r="Y5156" s="109">
        <f>J5156</f>
        <v>902700</v>
      </c>
      <c r="Z5156" s="85">
        <v>0.01</v>
      </c>
      <c r="AA5156" s="79">
        <f t="shared" si="4177"/>
        <v>90.27</v>
      </c>
    </row>
    <row r="5157" spans="1:27" s="87" customFormat="1" ht="22.15" customHeight="1">
      <c r="A5157" s="624">
        <v>2926</v>
      </c>
      <c r="B5157" s="627" t="s">
        <v>25</v>
      </c>
      <c r="C5157" s="313">
        <v>1980</v>
      </c>
      <c r="D5157" s="78">
        <v>9</v>
      </c>
      <c r="E5157" s="78">
        <v>3</v>
      </c>
      <c r="F5157" s="78">
        <v>3</v>
      </c>
      <c r="G5157" s="78">
        <v>1</v>
      </c>
      <c r="H5157" s="84">
        <v>3903</v>
      </c>
      <c r="I5157" s="82">
        <v>150</v>
      </c>
      <c r="J5157" s="109">
        <f>H5157*I5157</f>
        <v>585450</v>
      </c>
      <c r="K5157" s="86"/>
      <c r="L5157" s="86"/>
      <c r="M5157" s="86"/>
      <c r="N5157" s="86"/>
      <c r="O5157" s="86"/>
      <c r="P5157" s="86">
        <v>100</v>
      </c>
      <c r="Q5157" s="30"/>
      <c r="R5157" s="30">
        <f t="shared" si="4192"/>
        <v>0</v>
      </c>
      <c r="S5157" s="30"/>
      <c r="T5157" s="30"/>
      <c r="U5157" s="30">
        <f t="shared" si="4193"/>
        <v>0</v>
      </c>
      <c r="V5157" s="111">
        <f t="shared" si="4194"/>
        <v>585450</v>
      </c>
      <c r="W5157" s="30">
        <f t="shared" si="4195"/>
        <v>585450</v>
      </c>
      <c r="X5157" s="70">
        <v>0</v>
      </c>
      <c r="Y5157" s="109">
        <f>J5157</f>
        <v>585450</v>
      </c>
      <c r="Z5157" s="85">
        <v>0.01</v>
      </c>
      <c r="AA5157" s="79">
        <f t="shared" si="4177"/>
        <v>58.545000000000002</v>
      </c>
    </row>
    <row r="5158" spans="1:27" s="588" customFormat="1" ht="25.9" customHeight="1">
      <c r="A5158" s="624">
        <v>2927</v>
      </c>
      <c r="B5158" s="79" t="s">
        <v>24</v>
      </c>
      <c r="C5158" s="78">
        <v>67614</v>
      </c>
      <c r="D5158" s="78">
        <v>0</v>
      </c>
      <c r="E5158" s="78">
        <v>1</v>
      </c>
      <c r="F5158" s="78">
        <v>20</v>
      </c>
      <c r="G5158" s="78">
        <v>2</v>
      </c>
      <c r="H5158" s="84">
        <v>120</v>
      </c>
      <c r="I5158" s="86">
        <v>300</v>
      </c>
      <c r="J5158" s="31">
        <f>H5158*I5158</f>
        <v>36000</v>
      </c>
      <c r="K5158" s="90">
        <v>1</v>
      </c>
      <c r="L5158" s="95" t="s">
        <v>226</v>
      </c>
      <c r="M5158" s="705" t="s">
        <v>63</v>
      </c>
      <c r="N5158" s="90">
        <v>2</v>
      </c>
      <c r="O5158" s="85">
        <v>368</v>
      </c>
      <c r="P5158" s="85">
        <v>100</v>
      </c>
      <c r="Q5158" s="31">
        <v>6350</v>
      </c>
      <c r="R5158" s="109">
        <f>O5158*Q5158</f>
        <v>2336800</v>
      </c>
      <c r="S5158" s="84">
        <v>15</v>
      </c>
      <c r="T5158" s="84">
        <v>50</v>
      </c>
      <c r="U5158" s="109">
        <f>R5158-R5158*T5158/100</f>
        <v>1168400</v>
      </c>
      <c r="V5158" s="109">
        <f>J5158+U5158</f>
        <v>1204400</v>
      </c>
      <c r="W5158" s="31">
        <f>V5158*P5158/100</f>
        <v>1204400</v>
      </c>
      <c r="X5158" s="59" t="s">
        <v>61</v>
      </c>
      <c r="Y5158" s="275">
        <v>0</v>
      </c>
      <c r="Z5158" s="85">
        <v>0</v>
      </c>
      <c r="AA5158" s="79">
        <f t="shared" si="4177"/>
        <v>0</v>
      </c>
    </row>
    <row r="5159" spans="1:27" s="588" customFormat="1" ht="25.9" customHeight="1">
      <c r="A5159" s="624">
        <v>2928</v>
      </c>
      <c r="B5159" s="627" t="s">
        <v>24</v>
      </c>
      <c r="C5159" s="313">
        <v>48927</v>
      </c>
      <c r="D5159" s="78">
        <v>10</v>
      </c>
      <c r="E5159" s="78">
        <v>1</v>
      </c>
      <c r="F5159" s="78">
        <v>1</v>
      </c>
      <c r="G5159" s="78">
        <v>1</v>
      </c>
      <c r="H5159" s="84">
        <v>4101</v>
      </c>
      <c r="I5159" s="82">
        <v>125</v>
      </c>
      <c r="J5159" s="274">
        <f t="shared" ref="J5159" si="4196">H5159*I5159</f>
        <v>512625</v>
      </c>
      <c r="K5159" s="86"/>
      <c r="L5159" s="86"/>
      <c r="M5159" s="86"/>
      <c r="N5159" s="86"/>
      <c r="O5159" s="86"/>
      <c r="P5159" s="86">
        <v>100</v>
      </c>
      <c r="Q5159" s="30"/>
      <c r="R5159" s="30">
        <f t="shared" ref="R5159" si="4197">O5159*Q5159</f>
        <v>0</v>
      </c>
      <c r="S5159" s="30"/>
      <c r="T5159" s="30"/>
      <c r="U5159" s="30">
        <f t="shared" ref="U5159" si="4198">R5159-R5159*T5159/100</f>
        <v>0</v>
      </c>
      <c r="V5159" s="111">
        <f t="shared" ref="V5159" si="4199">J5159+U5159</f>
        <v>512625</v>
      </c>
      <c r="W5159" s="30">
        <f t="shared" ref="W5159" si="4200">V5159*P5159/100</f>
        <v>512625</v>
      </c>
      <c r="X5159" s="70" t="s">
        <v>61</v>
      </c>
      <c r="Y5159" s="31">
        <v>0</v>
      </c>
      <c r="Z5159" s="85">
        <v>0</v>
      </c>
      <c r="AA5159" s="79">
        <f t="shared" si="4177"/>
        <v>0</v>
      </c>
    </row>
    <row r="5160" spans="1:27" s="588" customFormat="1" ht="22.15" customHeight="1">
      <c r="A5160" s="624"/>
      <c r="B5160" s="627"/>
      <c r="C5160" s="313"/>
      <c r="D5160" s="78"/>
      <c r="E5160" s="78"/>
      <c r="F5160" s="78"/>
      <c r="G5160" s="78"/>
      <c r="H5160" s="84"/>
      <c r="I5160" s="82"/>
      <c r="J5160" s="109"/>
      <c r="K5160" s="86"/>
      <c r="L5160" s="86"/>
      <c r="M5160" s="86"/>
      <c r="N5160" s="86"/>
      <c r="O5160" s="86"/>
      <c r="P5160" s="86"/>
      <c r="Q5160" s="30"/>
      <c r="R5160" s="30"/>
      <c r="S5160" s="30"/>
      <c r="T5160" s="30"/>
      <c r="U5160" s="30"/>
      <c r="V5160" s="111"/>
      <c r="W5160" s="30"/>
      <c r="X5160" s="70"/>
      <c r="Y5160" s="109"/>
      <c r="Z5160" s="85"/>
      <c r="AA5160" s="79"/>
    </row>
    <row r="5161" spans="1:27" s="588" customFormat="1" ht="25.9" customHeight="1">
      <c r="A5161" s="624">
        <v>2929</v>
      </c>
      <c r="B5161" s="79" t="s">
        <v>24</v>
      </c>
      <c r="C5161" s="78">
        <v>67616</v>
      </c>
      <c r="D5161" s="78">
        <v>0</v>
      </c>
      <c r="E5161" s="78">
        <v>0</v>
      </c>
      <c r="F5161" s="78">
        <v>66</v>
      </c>
      <c r="G5161" s="78">
        <v>2</v>
      </c>
      <c r="H5161" s="84">
        <v>66</v>
      </c>
      <c r="I5161" s="86">
        <v>100</v>
      </c>
      <c r="J5161" s="31">
        <f>H5161*I5161</f>
        <v>6600</v>
      </c>
      <c r="K5161" s="90">
        <v>1</v>
      </c>
      <c r="L5161" s="95" t="s">
        <v>226</v>
      </c>
      <c r="M5161" s="705" t="s">
        <v>63</v>
      </c>
      <c r="N5161" s="90">
        <v>2</v>
      </c>
      <c r="O5161" s="85">
        <v>240</v>
      </c>
      <c r="P5161" s="85">
        <v>100</v>
      </c>
      <c r="Q5161" s="31">
        <v>6350</v>
      </c>
      <c r="R5161" s="109">
        <f>O5161*Q5161</f>
        <v>1524000</v>
      </c>
      <c r="S5161" s="84">
        <v>43</v>
      </c>
      <c r="T5161" s="84">
        <v>85</v>
      </c>
      <c r="U5161" s="109">
        <f>R5161-R5161*T5161/100</f>
        <v>228600</v>
      </c>
      <c r="V5161" s="109">
        <f>J5161+U5161</f>
        <v>235200</v>
      </c>
      <c r="W5161" s="31">
        <f>V5161*P5161/100</f>
        <v>235200</v>
      </c>
      <c r="X5161" s="59" t="s">
        <v>61</v>
      </c>
      <c r="Y5161" s="275">
        <v>0</v>
      </c>
      <c r="Z5161" s="85">
        <v>0</v>
      </c>
      <c r="AA5161" s="79">
        <f t="shared" ref="AA5161:AA5163" si="4201">Y5161*Z5161/100</f>
        <v>0</v>
      </c>
    </row>
    <row r="5162" spans="1:27" s="588" customFormat="1" ht="22.15" customHeight="1">
      <c r="A5162" s="624">
        <v>2930</v>
      </c>
      <c r="B5162" s="627" t="s">
        <v>25</v>
      </c>
      <c r="C5162" s="313">
        <v>1990</v>
      </c>
      <c r="D5162" s="78">
        <v>16</v>
      </c>
      <c r="E5162" s="78">
        <v>3</v>
      </c>
      <c r="F5162" s="78">
        <v>42</v>
      </c>
      <c r="G5162" s="78">
        <v>1</v>
      </c>
      <c r="H5162" s="84">
        <v>6742</v>
      </c>
      <c r="I5162" s="82">
        <v>150</v>
      </c>
      <c r="J5162" s="109">
        <f>H5162*I5162</f>
        <v>1011300</v>
      </c>
      <c r="K5162" s="86"/>
      <c r="L5162" s="86"/>
      <c r="M5162" s="86"/>
      <c r="N5162" s="86"/>
      <c r="O5162" s="86"/>
      <c r="P5162" s="86">
        <v>100</v>
      </c>
      <c r="Q5162" s="30"/>
      <c r="R5162" s="30">
        <f t="shared" ref="R5162:R5163" si="4202">O5162*Q5162</f>
        <v>0</v>
      </c>
      <c r="S5162" s="30"/>
      <c r="T5162" s="30"/>
      <c r="U5162" s="30">
        <f t="shared" ref="U5162:U5163" si="4203">R5162-R5162*T5162/100</f>
        <v>0</v>
      </c>
      <c r="V5162" s="111">
        <f t="shared" ref="V5162:V5163" si="4204">J5162+U5162</f>
        <v>1011300</v>
      </c>
      <c r="W5162" s="30">
        <f t="shared" ref="W5162:W5163" si="4205">V5162*P5162/100</f>
        <v>1011300</v>
      </c>
      <c r="X5162" s="70">
        <v>0</v>
      </c>
      <c r="Y5162" s="109">
        <f>J5162</f>
        <v>1011300</v>
      </c>
      <c r="Z5162" s="85">
        <v>0.01</v>
      </c>
      <c r="AA5162" s="79">
        <f t="shared" si="4201"/>
        <v>101.13</v>
      </c>
    </row>
    <row r="5163" spans="1:27" s="87" customFormat="1" ht="22.15" customHeight="1">
      <c r="A5163" s="624">
        <v>2931</v>
      </c>
      <c r="B5163" s="627" t="s">
        <v>28</v>
      </c>
      <c r="C5163" s="313" t="s">
        <v>29</v>
      </c>
      <c r="D5163" s="78">
        <v>2</v>
      </c>
      <c r="E5163" s="78">
        <v>0</v>
      </c>
      <c r="F5163" s="78">
        <v>0</v>
      </c>
      <c r="G5163" s="78">
        <v>1</v>
      </c>
      <c r="H5163" s="84">
        <v>800</v>
      </c>
      <c r="I5163" s="82">
        <v>150</v>
      </c>
      <c r="J5163" s="109">
        <f>H5163*I5163</f>
        <v>120000</v>
      </c>
      <c r="K5163" s="86"/>
      <c r="L5163" s="86"/>
      <c r="M5163" s="86"/>
      <c r="N5163" s="86"/>
      <c r="O5163" s="86"/>
      <c r="P5163" s="86">
        <v>100</v>
      </c>
      <c r="Q5163" s="30"/>
      <c r="R5163" s="30">
        <f t="shared" si="4202"/>
        <v>0</v>
      </c>
      <c r="S5163" s="30"/>
      <c r="T5163" s="30"/>
      <c r="U5163" s="30">
        <f t="shared" si="4203"/>
        <v>0</v>
      </c>
      <c r="V5163" s="111">
        <f t="shared" si="4204"/>
        <v>120000</v>
      </c>
      <c r="W5163" s="30">
        <f t="shared" si="4205"/>
        <v>120000</v>
      </c>
      <c r="X5163" s="70">
        <v>0</v>
      </c>
      <c r="Y5163" s="109">
        <f>J5163</f>
        <v>120000</v>
      </c>
      <c r="Z5163" s="85">
        <v>0.01</v>
      </c>
      <c r="AA5163" s="79">
        <f t="shared" si="4201"/>
        <v>12</v>
      </c>
    </row>
    <row r="5164" spans="1:27" s="588" customFormat="1" ht="25.9" customHeight="1">
      <c r="A5164" s="624"/>
      <c r="B5164" s="79"/>
      <c r="C5164" s="78"/>
      <c r="D5164" s="78"/>
      <c r="E5164" s="78"/>
      <c r="F5164" s="78"/>
      <c r="G5164" s="78"/>
      <c r="H5164" s="84"/>
      <c r="I5164" s="86"/>
      <c r="J5164" s="31"/>
      <c r="K5164" s="90"/>
      <c r="L5164" s="85"/>
      <c r="M5164" s="705"/>
      <c r="N5164" s="90"/>
      <c r="O5164" s="85"/>
      <c r="P5164" s="85"/>
      <c r="Q5164" s="31"/>
      <c r="R5164" s="109"/>
      <c r="S5164" s="84"/>
      <c r="T5164" s="84"/>
      <c r="U5164" s="109"/>
      <c r="V5164" s="109"/>
      <c r="W5164" s="31"/>
      <c r="X5164" s="59"/>
      <c r="Y5164" s="275"/>
      <c r="Z5164" s="85"/>
      <c r="AA5164" s="79"/>
    </row>
    <row r="5165" spans="1:27" s="588" customFormat="1" ht="25.9" customHeight="1">
      <c r="A5165" s="624">
        <v>2932</v>
      </c>
      <c r="B5165" s="79" t="s">
        <v>24</v>
      </c>
      <c r="C5165" s="78">
        <v>48063</v>
      </c>
      <c r="D5165" s="78">
        <v>0</v>
      </c>
      <c r="E5165" s="78">
        <v>1</v>
      </c>
      <c r="F5165" s="78">
        <v>32</v>
      </c>
      <c r="G5165" s="78">
        <v>2</v>
      </c>
      <c r="H5165" s="84">
        <v>132</v>
      </c>
      <c r="I5165" s="86">
        <v>125</v>
      </c>
      <c r="J5165" s="31">
        <f>H5165*I5165</f>
        <v>16500</v>
      </c>
      <c r="K5165" s="90">
        <v>1</v>
      </c>
      <c r="L5165" s="95" t="s">
        <v>226</v>
      </c>
      <c r="M5165" s="705" t="s">
        <v>63</v>
      </c>
      <c r="N5165" s="90">
        <v>2</v>
      </c>
      <c r="O5165" s="85">
        <v>216</v>
      </c>
      <c r="P5165" s="85">
        <v>100</v>
      </c>
      <c r="Q5165" s="31">
        <v>6350</v>
      </c>
      <c r="R5165" s="109">
        <f>O5165*Q5165</f>
        <v>1371600</v>
      </c>
      <c r="S5165" s="84">
        <v>37</v>
      </c>
      <c r="T5165" s="84">
        <v>85</v>
      </c>
      <c r="U5165" s="109">
        <f>R5165-R5165*T5165/100</f>
        <v>205740</v>
      </c>
      <c r="V5165" s="109">
        <f>J5165+U5165</f>
        <v>222240</v>
      </c>
      <c r="W5165" s="31">
        <f>V5165*P5165/100</f>
        <v>222240</v>
      </c>
      <c r="X5165" s="59" t="s">
        <v>61</v>
      </c>
      <c r="Y5165" s="275">
        <v>0</v>
      </c>
      <c r="Z5165" s="85">
        <v>0</v>
      </c>
      <c r="AA5165" s="79">
        <f t="shared" ref="AA5165:AA5169" si="4206">Y5165*Z5165/100</f>
        <v>0</v>
      </c>
    </row>
    <row r="5166" spans="1:27" s="87" customFormat="1" ht="22.15" customHeight="1">
      <c r="A5166" s="624">
        <v>2933</v>
      </c>
      <c r="B5166" s="627" t="s">
        <v>25</v>
      </c>
      <c r="C5166" s="313">
        <v>7591</v>
      </c>
      <c r="D5166" s="78">
        <v>10</v>
      </c>
      <c r="E5166" s="78">
        <v>3</v>
      </c>
      <c r="F5166" s="78">
        <v>32</v>
      </c>
      <c r="G5166" s="78">
        <v>1</v>
      </c>
      <c r="H5166" s="84">
        <v>4332</v>
      </c>
      <c r="I5166" s="82">
        <v>150</v>
      </c>
      <c r="J5166" s="109">
        <f>H5166*I5166</f>
        <v>649800</v>
      </c>
      <c r="K5166" s="86"/>
      <c r="L5166" s="86"/>
      <c r="M5166" s="86"/>
      <c r="N5166" s="86"/>
      <c r="O5166" s="86"/>
      <c r="P5166" s="86">
        <v>100</v>
      </c>
      <c r="Q5166" s="30"/>
      <c r="R5166" s="30">
        <f t="shared" ref="R5166" si="4207">O5166*Q5166</f>
        <v>0</v>
      </c>
      <c r="S5166" s="30"/>
      <c r="T5166" s="30"/>
      <c r="U5166" s="30">
        <f t="shared" ref="U5166" si="4208">R5166-R5166*T5166/100</f>
        <v>0</v>
      </c>
      <c r="V5166" s="111">
        <f t="shared" ref="V5166" si="4209">J5166+U5166</f>
        <v>649800</v>
      </c>
      <c r="W5166" s="30">
        <f t="shared" ref="W5166" si="4210">V5166*P5166/100</f>
        <v>649800</v>
      </c>
      <c r="X5166" s="70">
        <v>0</v>
      </c>
      <c r="Y5166" s="109">
        <f>J5166</f>
        <v>649800</v>
      </c>
      <c r="Z5166" s="85">
        <v>0.01</v>
      </c>
      <c r="AA5166" s="79">
        <f t="shared" si="4206"/>
        <v>64.98</v>
      </c>
    </row>
    <row r="5167" spans="1:27" s="588" customFormat="1" ht="25.9" customHeight="1">
      <c r="A5167" s="624">
        <v>2934</v>
      </c>
      <c r="B5167" s="79" t="s">
        <v>24</v>
      </c>
      <c r="C5167" s="78">
        <v>47621</v>
      </c>
      <c r="D5167" s="78">
        <v>0</v>
      </c>
      <c r="E5167" s="78">
        <v>0</v>
      </c>
      <c r="F5167" s="78">
        <v>99</v>
      </c>
      <c r="G5167" s="78">
        <v>2</v>
      </c>
      <c r="H5167" s="59">
        <v>99</v>
      </c>
      <c r="I5167" s="31">
        <v>125</v>
      </c>
      <c r="J5167" s="30">
        <f>H5167*I5167</f>
        <v>12375</v>
      </c>
      <c r="K5167" s="90">
        <v>1</v>
      </c>
      <c r="L5167" s="86" t="s">
        <v>226</v>
      </c>
      <c r="M5167" s="705" t="s">
        <v>67</v>
      </c>
      <c r="N5167" s="90">
        <v>2</v>
      </c>
      <c r="O5167" s="85">
        <v>368</v>
      </c>
      <c r="P5167" s="85">
        <v>100</v>
      </c>
      <c r="Q5167" s="31">
        <v>6350</v>
      </c>
      <c r="R5167" s="109">
        <f>O5167*Q5167</f>
        <v>2336800</v>
      </c>
      <c r="S5167" s="84">
        <v>9</v>
      </c>
      <c r="T5167" s="84">
        <v>9</v>
      </c>
      <c r="U5167" s="109">
        <f>R5167-R5167*T5167/100</f>
        <v>2126488</v>
      </c>
      <c r="V5167" s="109">
        <f>J5167+U5167</f>
        <v>2138863</v>
      </c>
      <c r="W5167" s="31">
        <f>V5167*P5167/100</f>
        <v>2138863</v>
      </c>
      <c r="X5167" s="59" t="s">
        <v>60</v>
      </c>
      <c r="Y5167" s="275">
        <v>0</v>
      </c>
      <c r="Z5167" s="85">
        <v>0</v>
      </c>
      <c r="AA5167" s="79">
        <f t="shared" si="4206"/>
        <v>0</v>
      </c>
    </row>
    <row r="5168" spans="1:27" s="348" customFormat="1" ht="25.9" customHeight="1">
      <c r="A5168" s="628"/>
      <c r="B5168" s="630"/>
      <c r="C5168" s="105"/>
      <c r="D5168" s="105"/>
      <c r="E5168" s="105"/>
      <c r="F5168" s="105"/>
      <c r="G5168" s="105"/>
      <c r="H5168" s="300"/>
      <c r="I5168" s="300"/>
      <c r="J5168" s="589"/>
      <c r="K5168" s="110">
        <v>2</v>
      </c>
      <c r="L5168" s="86" t="s">
        <v>79</v>
      </c>
      <c r="M5168" s="95" t="s">
        <v>27</v>
      </c>
      <c r="N5168" s="90">
        <v>1</v>
      </c>
      <c r="O5168" s="85">
        <v>8</v>
      </c>
      <c r="P5168" s="85">
        <v>100</v>
      </c>
      <c r="Q5168" s="84">
        <v>5150</v>
      </c>
      <c r="R5168" s="84">
        <f>O5168*Q5168</f>
        <v>41200</v>
      </c>
      <c r="S5168" s="84">
        <v>21</v>
      </c>
      <c r="T5168" s="84">
        <v>93</v>
      </c>
      <c r="U5168" s="84">
        <f>R5168-R5168*T5168/100</f>
        <v>2884</v>
      </c>
      <c r="V5168" s="84">
        <f>J5168+U5168</f>
        <v>2884</v>
      </c>
      <c r="W5168" s="70">
        <f>V5168*P5168/100</f>
        <v>2884</v>
      </c>
      <c r="X5168" s="59">
        <v>0</v>
      </c>
      <c r="Y5168" s="290">
        <v>0</v>
      </c>
      <c r="Z5168" s="85">
        <v>0</v>
      </c>
      <c r="AA5168" s="79">
        <f t="shared" si="4206"/>
        <v>0</v>
      </c>
    </row>
    <row r="5169" spans="1:27" s="87" customFormat="1" ht="22.15" customHeight="1">
      <c r="A5169" s="624">
        <v>2935</v>
      </c>
      <c r="B5169" s="626" t="s">
        <v>25</v>
      </c>
      <c r="C5169" s="78">
        <v>7633</v>
      </c>
      <c r="D5169" s="78">
        <v>6</v>
      </c>
      <c r="E5169" s="78">
        <v>1</v>
      </c>
      <c r="F5169" s="78">
        <v>39</v>
      </c>
      <c r="G5169" s="78">
        <v>1</v>
      </c>
      <c r="H5169" s="59">
        <v>2539</v>
      </c>
      <c r="I5169" s="70">
        <v>150</v>
      </c>
      <c r="J5169" s="30">
        <f>H5169*I5169</f>
        <v>380850</v>
      </c>
      <c r="K5169" s="86"/>
      <c r="L5169" s="86"/>
      <c r="M5169" s="86"/>
      <c r="N5169" s="86"/>
      <c r="O5169" s="86"/>
      <c r="P5169" s="86">
        <v>100</v>
      </c>
      <c r="Q5169" s="30"/>
      <c r="R5169" s="30">
        <f t="shared" ref="R5169" si="4211">O5169*Q5169</f>
        <v>0</v>
      </c>
      <c r="S5169" s="30"/>
      <c r="T5169" s="30"/>
      <c r="U5169" s="30">
        <f t="shared" ref="U5169" si="4212">R5169-R5169*T5169/100</f>
        <v>0</v>
      </c>
      <c r="V5169" s="111">
        <f t="shared" ref="V5169" si="4213">J5169+U5169</f>
        <v>380850</v>
      </c>
      <c r="W5169" s="30">
        <f t="shared" ref="W5169" si="4214">V5169*P5169/100</f>
        <v>380850</v>
      </c>
      <c r="X5169" s="70">
        <v>0</v>
      </c>
      <c r="Y5169" s="109">
        <f>J5169</f>
        <v>380850</v>
      </c>
      <c r="Z5169" s="85">
        <v>0.01</v>
      </c>
      <c r="AA5169" s="79">
        <f t="shared" si="4206"/>
        <v>38.085000000000001</v>
      </c>
    </row>
    <row r="5170" spans="1:27" s="87" customFormat="1" ht="22.15" customHeight="1">
      <c r="A5170" s="624"/>
      <c r="B5170" s="626"/>
      <c r="C5170" s="78"/>
      <c r="D5170" s="78"/>
      <c r="E5170" s="78"/>
      <c r="F5170" s="78"/>
      <c r="G5170" s="78"/>
      <c r="H5170" s="59"/>
      <c r="I5170" s="59"/>
      <c r="J5170" s="30"/>
      <c r="K5170" s="86"/>
      <c r="L5170" s="86"/>
      <c r="M5170" s="86"/>
      <c r="N5170" s="86"/>
      <c r="O5170" s="86"/>
      <c r="P5170" s="86"/>
      <c r="Q5170" s="30"/>
      <c r="R5170" s="30"/>
      <c r="S5170" s="30"/>
      <c r="T5170" s="30"/>
      <c r="U5170" s="30"/>
      <c r="V5170" s="111"/>
      <c r="W5170" s="30"/>
      <c r="X5170" s="70"/>
      <c r="Y5170" s="109"/>
      <c r="Z5170" s="85"/>
      <c r="AA5170" s="79"/>
    </row>
    <row r="5171" spans="1:27" s="588" customFormat="1" ht="25.9" customHeight="1">
      <c r="A5171" s="624">
        <v>2936</v>
      </c>
      <c r="B5171" s="79" t="s">
        <v>104</v>
      </c>
      <c r="C5171" s="78">
        <v>638</v>
      </c>
      <c r="D5171" s="78">
        <v>2</v>
      </c>
      <c r="E5171" s="78">
        <v>0</v>
      </c>
      <c r="F5171" s="78">
        <v>5</v>
      </c>
      <c r="G5171" s="78">
        <v>2</v>
      </c>
      <c r="H5171" s="59">
        <v>54</v>
      </c>
      <c r="I5171" s="31">
        <v>125</v>
      </c>
      <c r="J5171" s="30">
        <f t="shared" ref="J5171:J5176" si="4215">H5171*I5171</f>
        <v>6750</v>
      </c>
      <c r="K5171" s="90">
        <v>1</v>
      </c>
      <c r="L5171" s="86" t="s">
        <v>226</v>
      </c>
      <c r="M5171" s="705" t="s">
        <v>67</v>
      </c>
      <c r="N5171" s="90">
        <v>2</v>
      </c>
      <c r="O5171" s="85">
        <v>216</v>
      </c>
      <c r="P5171" s="85">
        <v>100</v>
      </c>
      <c r="Q5171" s="31">
        <v>6350</v>
      </c>
      <c r="R5171" s="109">
        <f>O5171*Q5171</f>
        <v>1371600</v>
      </c>
      <c r="S5171" s="84">
        <v>19</v>
      </c>
      <c r="T5171" s="84">
        <v>28</v>
      </c>
      <c r="U5171" s="109">
        <f>R5171-R5171*T5171/100</f>
        <v>987552</v>
      </c>
      <c r="V5171" s="109">
        <f>J5171+U5171</f>
        <v>994302</v>
      </c>
      <c r="W5171" s="31">
        <f>V5171*P5171/100</f>
        <v>994302</v>
      </c>
      <c r="X5171" s="59" t="s">
        <v>60</v>
      </c>
      <c r="Y5171" s="275">
        <f t="shared" ref="Y5171:Y5176" si="4216">J5171</f>
        <v>6750</v>
      </c>
      <c r="Z5171" s="85">
        <v>0.02</v>
      </c>
      <c r="AA5171" s="79">
        <f t="shared" ref="AA5171:AA5176" si="4217">Y5171*Z5171/100</f>
        <v>1.35</v>
      </c>
    </row>
    <row r="5172" spans="1:27" s="87" customFormat="1" ht="22.15" customHeight="1">
      <c r="A5172" s="624"/>
      <c r="B5172" s="626"/>
      <c r="C5172" s="78"/>
      <c r="D5172" s="78"/>
      <c r="E5172" s="78"/>
      <c r="F5172" s="78"/>
      <c r="G5172" s="78">
        <v>1</v>
      </c>
      <c r="H5172" s="59">
        <v>751</v>
      </c>
      <c r="I5172" s="70">
        <v>125</v>
      </c>
      <c r="J5172" s="30">
        <f t="shared" si="4215"/>
        <v>93875</v>
      </c>
      <c r="K5172" s="86"/>
      <c r="L5172" s="86"/>
      <c r="M5172" s="86"/>
      <c r="N5172" s="86"/>
      <c r="O5172" s="86"/>
      <c r="P5172" s="86">
        <v>100</v>
      </c>
      <c r="Q5172" s="30"/>
      <c r="R5172" s="30">
        <f t="shared" ref="R5172:R5173" si="4218">O5172*Q5172</f>
        <v>0</v>
      </c>
      <c r="S5172" s="30"/>
      <c r="T5172" s="30"/>
      <c r="U5172" s="30">
        <f t="shared" ref="U5172:U5173" si="4219">R5172-R5172*T5172/100</f>
        <v>0</v>
      </c>
      <c r="V5172" s="111">
        <f t="shared" ref="V5172:V5173" si="4220">J5172+U5172</f>
        <v>93875</v>
      </c>
      <c r="W5172" s="30">
        <f t="shared" ref="W5172:W5173" si="4221">V5172*P5172/100</f>
        <v>93875</v>
      </c>
      <c r="X5172" s="70">
        <v>0</v>
      </c>
      <c r="Y5172" s="109">
        <f t="shared" si="4216"/>
        <v>93875</v>
      </c>
      <c r="Z5172" s="85">
        <v>0.01</v>
      </c>
      <c r="AA5172" s="79">
        <f t="shared" si="4217"/>
        <v>9.3874999999999993</v>
      </c>
    </row>
    <row r="5173" spans="1:27" s="87" customFormat="1" ht="22.15" customHeight="1">
      <c r="A5173" s="624">
        <v>2937</v>
      </c>
      <c r="B5173" s="626" t="s">
        <v>26</v>
      </c>
      <c r="C5173" s="78">
        <v>19</v>
      </c>
      <c r="D5173" s="78">
        <v>8</v>
      </c>
      <c r="E5173" s="78">
        <v>0</v>
      </c>
      <c r="F5173" s="78">
        <v>0</v>
      </c>
      <c r="G5173" s="78">
        <v>1</v>
      </c>
      <c r="H5173" s="59">
        <v>3200</v>
      </c>
      <c r="I5173" s="70">
        <v>150</v>
      </c>
      <c r="J5173" s="30">
        <f t="shared" si="4215"/>
        <v>480000</v>
      </c>
      <c r="K5173" s="86"/>
      <c r="L5173" s="86"/>
      <c r="M5173" s="86"/>
      <c r="N5173" s="86"/>
      <c r="O5173" s="86"/>
      <c r="P5173" s="86">
        <v>100</v>
      </c>
      <c r="Q5173" s="30"/>
      <c r="R5173" s="30">
        <f t="shared" si="4218"/>
        <v>0</v>
      </c>
      <c r="S5173" s="30"/>
      <c r="T5173" s="30"/>
      <c r="U5173" s="30">
        <f t="shared" si="4219"/>
        <v>0</v>
      </c>
      <c r="V5173" s="111">
        <f t="shared" si="4220"/>
        <v>480000</v>
      </c>
      <c r="W5173" s="30">
        <f t="shared" si="4221"/>
        <v>480000</v>
      </c>
      <c r="X5173" s="70">
        <v>0</v>
      </c>
      <c r="Y5173" s="109">
        <f t="shared" si="4216"/>
        <v>480000</v>
      </c>
      <c r="Z5173" s="85">
        <v>0.01</v>
      </c>
      <c r="AA5173" s="79">
        <f t="shared" si="4217"/>
        <v>48</v>
      </c>
    </row>
    <row r="5174" spans="1:27" s="588" customFormat="1" ht="25.9" customHeight="1">
      <c r="A5174" s="624">
        <v>2938</v>
      </c>
      <c r="B5174" s="860" t="s">
        <v>64</v>
      </c>
      <c r="C5174" s="861"/>
      <c r="D5174" s="78">
        <v>9</v>
      </c>
      <c r="E5174" s="78">
        <v>0</v>
      </c>
      <c r="F5174" s="78">
        <v>25</v>
      </c>
      <c r="G5174" s="78">
        <v>2</v>
      </c>
      <c r="H5174" s="59">
        <v>50</v>
      </c>
      <c r="I5174" s="31">
        <v>150</v>
      </c>
      <c r="J5174" s="30">
        <f t="shared" si="4215"/>
        <v>7500</v>
      </c>
      <c r="K5174" s="90">
        <v>1</v>
      </c>
      <c r="L5174" s="86" t="s">
        <v>226</v>
      </c>
      <c r="M5174" s="723" t="s">
        <v>67</v>
      </c>
      <c r="N5174" s="90">
        <v>2</v>
      </c>
      <c r="O5174" s="85">
        <v>187</v>
      </c>
      <c r="P5174" s="85">
        <v>100</v>
      </c>
      <c r="Q5174" s="31">
        <v>6350</v>
      </c>
      <c r="R5174" s="112">
        <f>O5174*Q5174</f>
        <v>1187450</v>
      </c>
      <c r="S5174" s="84">
        <v>34</v>
      </c>
      <c r="T5174" s="84">
        <v>85</v>
      </c>
      <c r="U5174" s="30">
        <f>R5174-R5174*T5174/100</f>
        <v>178117.5</v>
      </c>
      <c r="V5174" s="30">
        <f>J5174+U5174</f>
        <v>185617.5</v>
      </c>
      <c r="W5174" s="30">
        <f>V5174*P5174/100</f>
        <v>185617.5</v>
      </c>
      <c r="X5174" s="59" t="s">
        <v>60</v>
      </c>
      <c r="Y5174" s="275">
        <f t="shared" si="4216"/>
        <v>7500</v>
      </c>
      <c r="Z5174" s="85">
        <v>0.02</v>
      </c>
      <c r="AA5174" s="79">
        <f t="shared" si="4217"/>
        <v>1.5</v>
      </c>
    </row>
    <row r="5175" spans="1:27" s="348" customFormat="1" ht="25.9" customHeight="1">
      <c r="A5175" s="628"/>
      <c r="B5175" s="626"/>
      <c r="C5175" s="78"/>
      <c r="D5175" s="78"/>
      <c r="E5175" s="78"/>
      <c r="F5175" s="78"/>
      <c r="G5175" s="78">
        <v>1</v>
      </c>
      <c r="H5175" s="59">
        <v>3555</v>
      </c>
      <c r="I5175" s="70">
        <v>150</v>
      </c>
      <c r="J5175" s="30">
        <f t="shared" si="4215"/>
        <v>533250</v>
      </c>
      <c r="K5175" s="110">
        <v>2</v>
      </c>
      <c r="L5175" s="86" t="s">
        <v>79</v>
      </c>
      <c r="M5175" s="86" t="s">
        <v>27</v>
      </c>
      <c r="N5175" s="90">
        <v>1</v>
      </c>
      <c r="O5175" s="85">
        <v>8</v>
      </c>
      <c r="P5175" s="85">
        <v>100</v>
      </c>
      <c r="Q5175" s="84">
        <v>5150</v>
      </c>
      <c r="R5175" s="59">
        <f>O5175*Q5175</f>
        <v>41200</v>
      </c>
      <c r="S5175" s="84">
        <v>31</v>
      </c>
      <c r="T5175" s="84">
        <v>93</v>
      </c>
      <c r="U5175" s="59">
        <f>R5175-R5175*T5175/100</f>
        <v>2884</v>
      </c>
      <c r="V5175" s="59">
        <f>J5175+U5175</f>
        <v>536134</v>
      </c>
      <c r="W5175" s="59">
        <f>V5175*P5175/100</f>
        <v>536134</v>
      </c>
      <c r="X5175" s="59">
        <v>0</v>
      </c>
      <c r="Y5175" s="226">
        <f t="shared" si="4216"/>
        <v>533250</v>
      </c>
      <c r="Z5175" s="85">
        <v>0.01</v>
      </c>
      <c r="AA5175" s="79">
        <f t="shared" si="4217"/>
        <v>53.325000000000003</v>
      </c>
    </row>
    <row r="5176" spans="1:27" s="87" customFormat="1" ht="22.15" customHeight="1">
      <c r="A5176" s="624">
        <v>2939</v>
      </c>
      <c r="B5176" s="626" t="s">
        <v>25</v>
      </c>
      <c r="C5176" s="78">
        <v>3386</v>
      </c>
      <c r="D5176" s="78">
        <v>20</v>
      </c>
      <c r="E5176" s="78">
        <v>2</v>
      </c>
      <c r="F5176" s="78">
        <v>54</v>
      </c>
      <c r="G5176" s="78">
        <v>1</v>
      </c>
      <c r="H5176" s="59">
        <v>8254</v>
      </c>
      <c r="I5176" s="70">
        <v>150</v>
      </c>
      <c r="J5176" s="112">
        <f t="shared" si="4215"/>
        <v>1238100</v>
      </c>
      <c r="K5176" s="86"/>
      <c r="L5176" s="86"/>
      <c r="M5176" s="86"/>
      <c r="N5176" s="86"/>
      <c r="O5176" s="86"/>
      <c r="P5176" s="86">
        <v>100</v>
      </c>
      <c r="Q5176" s="30"/>
      <c r="R5176" s="30">
        <f t="shared" ref="R5176" si="4222">O5176*Q5176</f>
        <v>0</v>
      </c>
      <c r="S5176" s="30"/>
      <c r="T5176" s="30"/>
      <c r="U5176" s="30">
        <f t="shared" ref="U5176" si="4223">R5176-R5176*T5176/100</f>
        <v>0</v>
      </c>
      <c r="V5176" s="112">
        <f t="shared" ref="V5176" si="4224">J5176+U5176</f>
        <v>1238100</v>
      </c>
      <c r="W5176" s="30">
        <f t="shared" ref="W5176" si="4225">V5176*P5176/100</f>
        <v>1238100</v>
      </c>
      <c r="X5176" s="70">
        <v>0</v>
      </c>
      <c r="Y5176" s="111">
        <f t="shared" si="4216"/>
        <v>1238100</v>
      </c>
      <c r="Z5176" s="85">
        <v>0.01</v>
      </c>
      <c r="AA5176" s="79">
        <f t="shared" si="4217"/>
        <v>123.81</v>
      </c>
    </row>
    <row r="5177" spans="1:27" s="87" customFormat="1" ht="22.15" customHeight="1">
      <c r="A5177" s="624"/>
      <c r="B5177" s="626"/>
      <c r="C5177" s="78"/>
      <c r="D5177" s="78"/>
      <c r="E5177" s="78"/>
      <c r="F5177" s="78"/>
      <c r="G5177" s="78"/>
      <c r="H5177" s="59"/>
      <c r="I5177" s="70"/>
      <c r="J5177" s="30"/>
      <c r="K5177" s="86"/>
      <c r="L5177" s="86"/>
      <c r="M5177" s="86"/>
      <c r="N5177" s="86"/>
      <c r="O5177" s="86"/>
      <c r="P5177" s="86"/>
      <c r="Q5177" s="30"/>
      <c r="R5177" s="30"/>
      <c r="S5177" s="30"/>
      <c r="T5177" s="30"/>
      <c r="U5177" s="30"/>
      <c r="V5177" s="112"/>
      <c r="W5177" s="30"/>
      <c r="X5177" s="70"/>
      <c r="Y5177" s="30"/>
      <c r="Z5177" s="85"/>
      <c r="AA5177" s="79"/>
    </row>
    <row r="5178" spans="1:27" s="588" customFormat="1" ht="25.9" customHeight="1">
      <c r="A5178" s="624">
        <v>2940</v>
      </c>
      <c r="B5178" s="79" t="s">
        <v>24</v>
      </c>
      <c r="C5178" s="78">
        <v>47606</v>
      </c>
      <c r="D5178" s="78">
        <v>0</v>
      </c>
      <c r="E5178" s="78">
        <v>0</v>
      </c>
      <c r="F5178" s="78">
        <v>81</v>
      </c>
      <c r="G5178" s="78">
        <v>2</v>
      </c>
      <c r="H5178" s="59">
        <v>81</v>
      </c>
      <c r="I5178" s="31">
        <v>400</v>
      </c>
      <c r="J5178" s="30">
        <f>H5178*I5178</f>
        <v>32400</v>
      </c>
      <c r="K5178" s="90">
        <v>1</v>
      </c>
      <c r="L5178" s="86" t="s">
        <v>226</v>
      </c>
      <c r="M5178" s="723" t="s">
        <v>63</v>
      </c>
      <c r="N5178" s="90">
        <v>2</v>
      </c>
      <c r="O5178" s="85">
        <v>252</v>
      </c>
      <c r="P5178" s="85">
        <v>100</v>
      </c>
      <c r="Q5178" s="31">
        <v>6350</v>
      </c>
      <c r="R5178" s="112">
        <f>O5178*Q5178</f>
        <v>1600200</v>
      </c>
      <c r="S5178" s="84">
        <v>33</v>
      </c>
      <c r="T5178" s="84">
        <v>85</v>
      </c>
      <c r="U5178" s="30">
        <f>R5178-R5178*T5178/100</f>
        <v>240030</v>
      </c>
      <c r="V5178" s="30">
        <f>J5178+U5178</f>
        <v>272430</v>
      </c>
      <c r="W5178" s="30">
        <f>V5178*P5178/100</f>
        <v>272430</v>
      </c>
      <c r="X5178" s="59" t="s">
        <v>61</v>
      </c>
      <c r="Y5178" s="275">
        <v>0</v>
      </c>
      <c r="Z5178" s="85">
        <v>0</v>
      </c>
      <c r="AA5178" s="79">
        <f t="shared" ref="AA5178:AA5180" si="4226">Y5178*Z5178/100</f>
        <v>0</v>
      </c>
    </row>
    <row r="5179" spans="1:27" s="87" customFormat="1" ht="22.15" customHeight="1">
      <c r="A5179" s="624">
        <v>2941</v>
      </c>
      <c r="B5179" s="626" t="s">
        <v>25</v>
      </c>
      <c r="C5179" s="78">
        <v>3383</v>
      </c>
      <c r="D5179" s="78">
        <v>5</v>
      </c>
      <c r="E5179" s="78">
        <v>2</v>
      </c>
      <c r="F5179" s="78">
        <v>96</v>
      </c>
      <c r="G5179" s="78">
        <v>1</v>
      </c>
      <c r="H5179" s="59">
        <v>2296</v>
      </c>
      <c r="I5179" s="70">
        <v>150</v>
      </c>
      <c r="J5179" s="30">
        <f>H5179*I5179</f>
        <v>344400</v>
      </c>
      <c r="K5179" s="86"/>
      <c r="L5179" s="86"/>
      <c r="M5179" s="86"/>
      <c r="N5179" s="86"/>
      <c r="O5179" s="86"/>
      <c r="P5179" s="86">
        <v>100</v>
      </c>
      <c r="Q5179" s="30"/>
      <c r="R5179" s="30">
        <f t="shared" ref="R5179:R5180" si="4227">O5179*Q5179</f>
        <v>0</v>
      </c>
      <c r="S5179" s="30"/>
      <c r="T5179" s="30"/>
      <c r="U5179" s="30">
        <f t="shared" ref="U5179:U5180" si="4228">R5179-R5179*T5179/100</f>
        <v>0</v>
      </c>
      <c r="V5179" s="112">
        <f t="shared" ref="V5179:V5180" si="4229">J5179+U5179</f>
        <v>344400</v>
      </c>
      <c r="W5179" s="30">
        <f t="shared" ref="W5179:W5180" si="4230">V5179*P5179/100</f>
        <v>344400</v>
      </c>
      <c r="X5179" s="70">
        <v>0</v>
      </c>
      <c r="Y5179" s="30">
        <f>J5179</f>
        <v>344400</v>
      </c>
      <c r="Z5179" s="85">
        <v>0.01</v>
      </c>
      <c r="AA5179" s="79">
        <f t="shared" si="4226"/>
        <v>34.44</v>
      </c>
    </row>
    <row r="5180" spans="1:27" s="87" customFormat="1" ht="22.15" customHeight="1">
      <c r="A5180" s="624">
        <v>2942</v>
      </c>
      <c r="B5180" s="845" t="s">
        <v>64</v>
      </c>
      <c r="C5180" s="846"/>
      <c r="D5180" s="78">
        <v>4</v>
      </c>
      <c r="E5180" s="78">
        <v>2</v>
      </c>
      <c r="F5180" s="78">
        <v>88</v>
      </c>
      <c r="G5180" s="78">
        <v>1</v>
      </c>
      <c r="H5180" s="59">
        <v>1888</v>
      </c>
      <c r="I5180" s="70">
        <v>150</v>
      </c>
      <c r="J5180" s="30">
        <f>H5180*I5180</f>
        <v>283200</v>
      </c>
      <c r="K5180" s="86"/>
      <c r="L5180" s="86"/>
      <c r="M5180" s="86"/>
      <c r="N5180" s="86"/>
      <c r="O5180" s="86"/>
      <c r="P5180" s="86">
        <v>100</v>
      </c>
      <c r="Q5180" s="30"/>
      <c r="R5180" s="30">
        <f t="shared" si="4227"/>
        <v>0</v>
      </c>
      <c r="S5180" s="30"/>
      <c r="T5180" s="30"/>
      <c r="U5180" s="30">
        <f t="shared" si="4228"/>
        <v>0</v>
      </c>
      <c r="V5180" s="112">
        <f t="shared" si="4229"/>
        <v>283200</v>
      </c>
      <c r="W5180" s="30">
        <f t="shared" si="4230"/>
        <v>283200</v>
      </c>
      <c r="X5180" s="70">
        <v>0</v>
      </c>
      <c r="Y5180" s="30">
        <f>J5180</f>
        <v>283200</v>
      </c>
      <c r="Z5180" s="85">
        <v>0.01</v>
      </c>
      <c r="AA5180" s="79">
        <f t="shared" si="4226"/>
        <v>28.32</v>
      </c>
    </row>
    <row r="5181" spans="1:27" s="588" customFormat="1" ht="25.9" customHeight="1">
      <c r="A5181" s="624"/>
      <c r="B5181" s="79"/>
      <c r="C5181" s="78"/>
      <c r="D5181" s="78"/>
      <c r="E5181" s="78"/>
      <c r="F5181" s="78"/>
      <c r="G5181" s="78"/>
      <c r="H5181" s="59"/>
      <c r="I5181" s="31"/>
      <c r="J5181" s="30"/>
      <c r="K5181" s="90"/>
      <c r="L5181" s="86"/>
      <c r="M5181" s="723"/>
      <c r="N5181" s="90"/>
      <c r="O5181" s="85"/>
      <c r="P5181" s="85"/>
      <c r="Q5181" s="31"/>
      <c r="R5181" s="30"/>
      <c r="S5181" s="84"/>
      <c r="T5181" s="84"/>
      <c r="U5181" s="30"/>
      <c r="V5181" s="30"/>
      <c r="W5181" s="30"/>
      <c r="X5181" s="59"/>
      <c r="Y5181" s="275"/>
      <c r="Z5181" s="85"/>
      <c r="AA5181" s="79"/>
    </row>
    <row r="5182" spans="1:27" s="588" customFormat="1" ht="25.9" customHeight="1">
      <c r="A5182" s="624">
        <v>2943</v>
      </c>
      <c r="B5182" s="79" t="s">
        <v>24</v>
      </c>
      <c r="C5182" s="78">
        <v>48059</v>
      </c>
      <c r="D5182" s="78">
        <v>0</v>
      </c>
      <c r="E5182" s="78">
        <v>3</v>
      </c>
      <c r="F5182" s="78">
        <v>94</v>
      </c>
      <c r="G5182" s="78">
        <v>2</v>
      </c>
      <c r="H5182" s="59">
        <v>394</v>
      </c>
      <c r="I5182" s="31">
        <v>400</v>
      </c>
      <c r="J5182" s="30">
        <f>H5182*I5182</f>
        <v>157600</v>
      </c>
      <c r="K5182" s="90">
        <v>1</v>
      </c>
      <c r="L5182" s="86" t="s">
        <v>226</v>
      </c>
      <c r="M5182" s="723" t="s">
        <v>67</v>
      </c>
      <c r="N5182" s="90">
        <v>2</v>
      </c>
      <c r="O5182" s="85">
        <v>66</v>
      </c>
      <c r="P5182" s="85">
        <v>100</v>
      </c>
      <c r="Q5182" s="31">
        <v>6350</v>
      </c>
      <c r="R5182" s="30">
        <f>O5182*Q5182</f>
        <v>419100</v>
      </c>
      <c r="S5182" s="84">
        <v>37</v>
      </c>
      <c r="T5182" s="84">
        <v>64</v>
      </c>
      <c r="U5182" s="30">
        <f>R5182-R5182*T5182/100</f>
        <v>150876</v>
      </c>
      <c r="V5182" s="30">
        <f>J5182+U5182</f>
        <v>308476</v>
      </c>
      <c r="W5182" s="30">
        <f>V5182*P5182/100</f>
        <v>308476</v>
      </c>
      <c r="X5182" s="59" t="s">
        <v>61</v>
      </c>
      <c r="Y5182" s="275">
        <v>0</v>
      </c>
      <c r="Z5182" s="85">
        <v>0</v>
      </c>
      <c r="AA5182" s="79">
        <f t="shared" ref="AA5182:AA5183" si="4231">Y5182*Z5182/100</f>
        <v>0</v>
      </c>
    </row>
    <row r="5183" spans="1:27" s="87" customFormat="1" ht="22.15" customHeight="1">
      <c r="A5183" s="624">
        <v>2944</v>
      </c>
      <c r="B5183" s="626" t="s">
        <v>25</v>
      </c>
      <c r="C5183" s="78">
        <v>7728</v>
      </c>
      <c r="D5183" s="78">
        <v>7</v>
      </c>
      <c r="E5183" s="78">
        <v>0</v>
      </c>
      <c r="F5183" s="78">
        <v>70</v>
      </c>
      <c r="G5183" s="78">
        <v>1</v>
      </c>
      <c r="H5183" s="59">
        <v>2870</v>
      </c>
      <c r="I5183" s="70">
        <v>150</v>
      </c>
      <c r="J5183" s="30">
        <f>H5183*I5183</f>
        <v>430500</v>
      </c>
      <c r="K5183" s="86"/>
      <c r="L5183" s="86"/>
      <c r="M5183" s="86"/>
      <c r="N5183" s="86"/>
      <c r="O5183" s="86"/>
      <c r="P5183" s="86">
        <v>100</v>
      </c>
      <c r="Q5183" s="30"/>
      <c r="R5183" s="30">
        <f t="shared" ref="R5183" si="4232">O5183*Q5183</f>
        <v>0</v>
      </c>
      <c r="S5183" s="30"/>
      <c r="T5183" s="30"/>
      <c r="U5183" s="30">
        <f t="shared" ref="U5183" si="4233">R5183-R5183*T5183/100</f>
        <v>0</v>
      </c>
      <c r="V5183" s="112">
        <f t="shared" ref="V5183" si="4234">J5183+U5183</f>
        <v>430500</v>
      </c>
      <c r="W5183" s="30">
        <f t="shared" ref="W5183" si="4235">V5183*P5183/100</f>
        <v>430500</v>
      </c>
      <c r="X5183" s="70">
        <v>0</v>
      </c>
      <c r="Y5183" s="30">
        <f>J5183</f>
        <v>430500</v>
      </c>
      <c r="Z5183" s="85">
        <v>0.01</v>
      </c>
      <c r="AA5183" s="79">
        <f t="shared" si="4231"/>
        <v>43.05</v>
      </c>
    </row>
    <row r="5184" spans="1:27" s="728" customFormat="1" ht="22.15" customHeight="1">
      <c r="A5184" s="636"/>
      <c r="B5184" s="724"/>
      <c r="C5184" s="725"/>
      <c r="D5184" s="639"/>
      <c r="E5184" s="639"/>
      <c r="F5184" s="639"/>
      <c r="G5184" s="639"/>
      <c r="H5184" s="642"/>
      <c r="I5184" s="726"/>
      <c r="J5184" s="262"/>
      <c r="K5184" s="261"/>
      <c r="L5184" s="261"/>
      <c r="M5184" s="261"/>
      <c r="N5184" s="261"/>
      <c r="O5184" s="261"/>
      <c r="P5184" s="261"/>
      <c r="Q5184" s="430"/>
      <c r="R5184" s="430"/>
      <c r="S5184" s="430"/>
      <c r="T5184" s="430"/>
      <c r="U5184" s="430"/>
      <c r="V5184" s="727"/>
      <c r="W5184" s="430"/>
      <c r="X5184" s="427"/>
      <c r="Y5184" s="262"/>
      <c r="Z5184" s="640"/>
      <c r="AA5184" s="91"/>
    </row>
    <row r="5185" spans="1:27" s="588" customFormat="1" ht="25.9" customHeight="1">
      <c r="A5185" s="624">
        <v>2945</v>
      </c>
      <c r="B5185" s="79" t="s">
        <v>24</v>
      </c>
      <c r="C5185" s="78">
        <v>48070</v>
      </c>
      <c r="D5185" s="78">
        <v>0</v>
      </c>
      <c r="E5185" s="78">
        <v>3</v>
      </c>
      <c r="F5185" s="78">
        <v>8</v>
      </c>
      <c r="G5185" s="78">
        <v>2</v>
      </c>
      <c r="H5185" s="59">
        <v>308</v>
      </c>
      <c r="I5185" s="86">
        <v>100</v>
      </c>
      <c r="J5185" s="30">
        <f>H5185*I5185</f>
        <v>30800</v>
      </c>
      <c r="K5185" s="90">
        <v>1</v>
      </c>
      <c r="L5185" s="95" t="s">
        <v>226</v>
      </c>
      <c r="M5185" s="705" t="s">
        <v>67</v>
      </c>
      <c r="N5185" s="90">
        <v>2</v>
      </c>
      <c r="O5185" s="85">
        <v>126</v>
      </c>
      <c r="P5185" s="85">
        <v>100</v>
      </c>
      <c r="Q5185" s="31">
        <v>6350</v>
      </c>
      <c r="R5185" s="109">
        <f>O5185*Q5185</f>
        <v>800100</v>
      </c>
      <c r="S5185" s="84">
        <v>19</v>
      </c>
      <c r="T5185" s="84">
        <v>28</v>
      </c>
      <c r="U5185" s="109">
        <f>R5185-R5185*T5185/100</f>
        <v>576072</v>
      </c>
      <c r="V5185" s="109">
        <f>J5185+U5185</f>
        <v>606872</v>
      </c>
      <c r="W5185" s="31">
        <f>V5185*P5185/100</f>
        <v>606872</v>
      </c>
      <c r="X5185" s="59" t="s">
        <v>60</v>
      </c>
      <c r="Y5185" s="275">
        <v>0</v>
      </c>
      <c r="Z5185" s="85">
        <v>0</v>
      </c>
      <c r="AA5185" s="79">
        <f t="shared" ref="AA5185:AA5187" si="4236">Y5185*Z5185/100</f>
        <v>0</v>
      </c>
    </row>
    <row r="5186" spans="1:27" s="348" customFormat="1" ht="25.9" customHeight="1">
      <c r="A5186" s="628" t="s">
        <v>860</v>
      </c>
      <c r="B5186" s="626"/>
      <c r="C5186" s="78"/>
      <c r="D5186" s="78"/>
      <c r="E5186" s="78"/>
      <c r="F5186" s="78"/>
      <c r="G5186" s="78"/>
      <c r="H5186" s="59"/>
      <c r="I5186" s="82"/>
      <c r="J5186" s="30"/>
      <c r="K5186" s="110">
        <v>2</v>
      </c>
      <c r="L5186" s="95" t="s">
        <v>226</v>
      </c>
      <c r="M5186" s="705" t="s">
        <v>67</v>
      </c>
      <c r="N5186" s="90">
        <v>2</v>
      </c>
      <c r="O5186" s="85">
        <v>180</v>
      </c>
      <c r="P5186" s="85">
        <v>100</v>
      </c>
      <c r="Q5186" s="31">
        <v>6350</v>
      </c>
      <c r="R5186" s="109">
        <f>O5186*Q5186</f>
        <v>1143000</v>
      </c>
      <c r="S5186" s="84">
        <v>16</v>
      </c>
      <c r="T5186" s="84">
        <v>22</v>
      </c>
      <c r="U5186" s="109">
        <f>R5186-R5186*T5186/100</f>
        <v>891540</v>
      </c>
      <c r="V5186" s="109">
        <f>J5186+U5186</f>
        <v>891540</v>
      </c>
      <c r="W5186" s="31">
        <f>V5186*P5186/100</f>
        <v>891540</v>
      </c>
      <c r="X5186" s="59" t="s">
        <v>60</v>
      </c>
      <c r="Y5186" s="275">
        <v>0</v>
      </c>
      <c r="Z5186" s="85">
        <v>0</v>
      </c>
      <c r="AA5186" s="79">
        <f t="shared" si="4236"/>
        <v>0</v>
      </c>
    </row>
    <row r="5187" spans="1:27" s="588" customFormat="1" ht="25.9" customHeight="1">
      <c r="A5187" s="624">
        <v>2946</v>
      </c>
      <c r="B5187" s="626" t="s">
        <v>24</v>
      </c>
      <c r="C5187" s="78">
        <v>48964</v>
      </c>
      <c r="D5187" s="78">
        <v>5</v>
      </c>
      <c r="E5187" s="78">
        <v>3</v>
      </c>
      <c r="F5187" s="78">
        <v>35</v>
      </c>
      <c r="G5187" s="78">
        <v>1</v>
      </c>
      <c r="H5187" s="59">
        <v>2335</v>
      </c>
      <c r="I5187" s="82">
        <v>100</v>
      </c>
      <c r="J5187" s="112">
        <f t="shared" ref="J5187" si="4237">H5187*I5187</f>
        <v>233500</v>
      </c>
      <c r="K5187" s="86"/>
      <c r="L5187" s="86"/>
      <c r="M5187" s="86"/>
      <c r="N5187" s="86"/>
      <c r="O5187" s="86"/>
      <c r="P5187" s="86">
        <v>100</v>
      </c>
      <c r="Q5187" s="30"/>
      <c r="R5187" s="30">
        <f t="shared" ref="R5187" si="4238">O5187*Q5187</f>
        <v>0</v>
      </c>
      <c r="S5187" s="30"/>
      <c r="T5187" s="30"/>
      <c r="U5187" s="30">
        <f t="shared" ref="U5187" si="4239">R5187-R5187*T5187/100</f>
        <v>0</v>
      </c>
      <c r="V5187" s="111">
        <f t="shared" ref="V5187" si="4240">J5187+U5187</f>
        <v>233500</v>
      </c>
      <c r="W5187" s="30">
        <f t="shared" ref="W5187" si="4241">V5187*P5187/100</f>
        <v>233500</v>
      </c>
      <c r="X5187" s="70" t="s">
        <v>61</v>
      </c>
      <c r="Y5187" s="31">
        <v>0</v>
      </c>
      <c r="Z5187" s="85">
        <v>0</v>
      </c>
      <c r="AA5187" s="79">
        <f t="shared" si="4236"/>
        <v>0</v>
      </c>
    </row>
    <row r="5188" spans="1:27" s="87" customFormat="1" ht="22.15" customHeight="1">
      <c r="A5188" s="624"/>
      <c r="B5188" s="626"/>
      <c r="C5188" s="78"/>
      <c r="D5188" s="78"/>
      <c r="E5188" s="78"/>
      <c r="F5188" s="78"/>
      <c r="G5188" s="78"/>
      <c r="H5188" s="59"/>
      <c r="I5188" s="82"/>
      <c r="J5188" s="30"/>
      <c r="K5188" s="86"/>
      <c r="L5188" s="86"/>
      <c r="M5188" s="86"/>
      <c r="N5188" s="86"/>
      <c r="O5188" s="86"/>
      <c r="P5188" s="86"/>
      <c r="Q5188" s="30"/>
      <c r="R5188" s="30"/>
      <c r="S5188" s="30"/>
      <c r="T5188" s="30"/>
      <c r="U5188" s="30"/>
      <c r="V5188" s="111"/>
      <c r="W5188" s="30"/>
      <c r="X5188" s="70"/>
      <c r="Y5188" s="109"/>
      <c r="Z5188" s="85"/>
      <c r="AA5188" s="79"/>
    </row>
    <row r="5189" spans="1:27" s="588" customFormat="1" ht="25.9" customHeight="1">
      <c r="A5189" s="624">
        <v>2947</v>
      </c>
      <c r="B5189" s="79" t="s">
        <v>24</v>
      </c>
      <c r="C5189" s="78">
        <v>48072</v>
      </c>
      <c r="D5189" s="78">
        <v>0</v>
      </c>
      <c r="E5189" s="78">
        <v>0</v>
      </c>
      <c r="F5189" s="78">
        <v>92</v>
      </c>
      <c r="G5189" s="78">
        <v>2</v>
      </c>
      <c r="H5189" s="59">
        <v>92</v>
      </c>
      <c r="I5189" s="86">
        <v>100</v>
      </c>
      <c r="J5189" s="30">
        <f>H5189*I5189</f>
        <v>9200</v>
      </c>
      <c r="K5189" s="90">
        <v>1</v>
      </c>
      <c r="L5189" s="95" t="s">
        <v>226</v>
      </c>
      <c r="M5189" s="705" t="s">
        <v>67</v>
      </c>
      <c r="N5189" s="90">
        <v>2</v>
      </c>
      <c r="O5189" s="85">
        <v>85</v>
      </c>
      <c r="P5189" s="85">
        <v>100</v>
      </c>
      <c r="Q5189" s="31">
        <v>6350</v>
      </c>
      <c r="R5189" s="109">
        <f>O5189*Q5189</f>
        <v>539750</v>
      </c>
      <c r="S5189" s="84">
        <v>16</v>
      </c>
      <c r="T5189" s="84">
        <v>22</v>
      </c>
      <c r="U5189" s="109">
        <f>R5189-R5189*T5189/100</f>
        <v>421005</v>
      </c>
      <c r="V5189" s="109">
        <f>J5189+U5189</f>
        <v>430205</v>
      </c>
      <c r="W5189" s="31">
        <f>V5189*P5189/100</f>
        <v>430205</v>
      </c>
      <c r="X5189" s="59" t="s">
        <v>61</v>
      </c>
      <c r="Y5189" s="275">
        <v>0</v>
      </c>
      <c r="Z5189" s="85">
        <v>0</v>
      </c>
      <c r="AA5189" s="79">
        <f t="shared" ref="AA5189:AA5190" si="4242">Y5189*Z5189/100</f>
        <v>0</v>
      </c>
    </row>
    <row r="5190" spans="1:27" s="87" customFormat="1" ht="22.15" customHeight="1">
      <c r="A5190" s="624">
        <v>2948</v>
      </c>
      <c r="B5190" s="626" t="s">
        <v>25</v>
      </c>
      <c r="C5190" s="78">
        <v>2371</v>
      </c>
      <c r="D5190" s="78">
        <v>7</v>
      </c>
      <c r="E5190" s="78">
        <v>1</v>
      </c>
      <c r="F5190" s="78">
        <v>13</v>
      </c>
      <c r="G5190" s="78">
        <v>1</v>
      </c>
      <c r="H5190" s="59">
        <v>2913</v>
      </c>
      <c r="I5190" s="82">
        <v>150</v>
      </c>
      <c r="J5190" s="30">
        <f>H5190*I5190</f>
        <v>436950</v>
      </c>
      <c r="K5190" s="86"/>
      <c r="L5190" s="86"/>
      <c r="M5190" s="86"/>
      <c r="N5190" s="86"/>
      <c r="O5190" s="86"/>
      <c r="P5190" s="86">
        <v>100</v>
      </c>
      <c r="Q5190" s="30"/>
      <c r="R5190" s="30">
        <f t="shared" ref="R5190" si="4243">O5190*Q5190</f>
        <v>0</v>
      </c>
      <c r="S5190" s="30"/>
      <c r="T5190" s="30"/>
      <c r="U5190" s="30">
        <f t="shared" ref="U5190" si="4244">R5190-R5190*T5190/100</f>
        <v>0</v>
      </c>
      <c r="V5190" s="111">
        <f t="shared" ref="V5190" si="4245">J5190+U5190</f>
        <v>436950</v>
      </c>
      <c r="W5190" s="30">
        <f t="shared" ref="W5190" si="4246">V5190*P5190/100</f>
        <v>436950</v>
      </c>
      <c r="X5190" s="70">
        <v>0</v>
      </c>
      <c r="Y5190" s="109">
        <f>J5190</f>
        <v>436950</v>
      </c>
      <c r="Z5190" s="85">
        <v>0.01</v>
      </c>
      <c r="AA5190" s="79">
        <f t="shared" si="4242"/>
        <v>43.695</v>
      </c>
    </row>
    <row r="5191" spans="1:27" s="87" customFormat="1" ht="22.15" customHeight="1">
      <c r="A5191" s="624"/>
      <c r="B5191" s="845"/>
      <c r="C5191" s="846"/>
      <c r="D5191" s="78"/>
      <c r="E5191" s="78"/>
      <c r="F5191" s="78"/>
      <c r="G5191" s="78"/>
      <c r="H5191" s="59"/>
      <c r="I5191" s="82"/>
      <c r="J5191" s="30"/>
      <c r="K5191" s="86"/>
      <c r="L5191" s="86"/>
      <c r="M5191" s="86"/>
      <c r="N5191" s="86"/>
      <c r="O5191" s="86"/>
      <c r="P5191" s="86"/>
      <c r="Q5191" s="30"/>
      <c r="R5191" s="30"/>
      <c r="S5191" s="30"/>
      <c r="T5191" s="30"/>
      <c r="U5191" s="30"/>
      <c r="V5191" s="111"/>
      <c r="W5191" s="30"/>
      <c r="X5191" s="70"/>
      <c r="Y5191" s="109"/>
      <c r="Z5191" s="85"/>
      <c r="AA5191" s="79"/>
    </row>
    <row r="5192" spans="1:27" s="588" customFormat="1" ht="25.9" customHeight="1">
      <c r="A5192" s="624">
        <v>2949</v>
      </c>
      <c r="B5192" s="79" t="s">
        <v>24</v>
      </c>
      <c r="C5192" s="78">
        <v>68050</v>
      </c>
      <c r="D5192" s="78">
        <v>2</v>
      </c>
      <c r="E5192" s="78">
        <v>3</v>
      </c>
      <c r="F5192" s="78">
        <v>72</v>
      </c>
      <c r="G5192" s="78">
        <v>2</v>
      </c>
      <c r="H5192" s="59">
        <v>200</v>
      </c>
      <c r="I5192" s="86">
        <v>100</v>
      </c>
      <c r="J5192" s="30">
        <f t="shared" ref="J5192:J5197" si="4247">H5192*I5192</f>
        <v>20000</v>
      </c>
      <c r="K5192" s="90">
        <v>1</v>
      </c>
      <c r="L5192" s="95" t="s">
        <v>226</v>
      </c>
      <c r="M5192" s="705" t="s">
        <v>63</v>
      </c>
      <c r="N5192" s="90">
        <v>2</v>
      </c>
      <c r="O5192" s="85">
        <v>672</v>
      </c>
      <c r="P5192" s="85">
        <v>100</v>
      </c>
      <c r="Q5192" s="31">
        <v>6350</v>
      </c>
      <c r="R5192" s="109">
        <f>O5192*Q5192</f>
        <v>4267200</v>
      </c>
      <c r="S5192" s="84">
        <v>19</v>
      </c>
      <c r="T5192" s="84">
        <v>70</v>
      </c>
      <c r="U5192" s="109">
        <f>R5192-R5192*T5192/100</f>
        <v>1280160</v>
      </c>
      <c r="V5192" s="109">
        <f>J5192+U5192</f>
        <v>1300160</v>
      </c>
      <c r="W5192" s="31">
        <f>V5192*P5192/100</f>
        <v>1300160</v>
      </c>
      <c r="X5192" s="59" t="s">
        <v>61</v>
      </c>
      <c r="Y5192" s="275">
        <v>0</v>
      </c>
      <c r="Z5192" s="85">
        <v>0</v>
      </c>
      <c r="AA5192" s="79">
        <f t="shared" ref="AA5192:AA5197" si="4248">Y5192*Z5192/100</f>
        <v>0</v>
      </c>
    </row>
    <row r="5193" spans="1:27" s="87" customFormat="1" ht="22.15" customHeight="1">
      <c r="A5193" s="624"/>
      <c r="B5193" s="626"/>
      <c r="C5193" s="78"/>
      <c r="D5193" s="78"/>
      <c r="E5193" s="78"/>
      <c r="F5193" s="78"/>
      <c r="G5193" s="78">
        <v>1</v>
      </c>
      <c r="H5193" s="59">
        <v>1172</v>
      </c>
      <c r="I5193" s="82">
        <v>100</v>
      </c>
      <c r="J5193" s="30">
        <f t="shared" si="4247"/>
        <v>117200</v>
      </c>
      <c r="K5193" s="86"/>
      <c r="L5193" s="86"/>
      <c r="M5193" s="86"/>
      <c r="N5193" s="86"/>
      <c r="O5193" s="86"/>
      <c r="P5193" s="86">
        <v>100</v>
      </c>
      <c r="Q5193" s="30"/>
      <c r="R5193" s="30">
        <f t="shared" ref="R5193" si="4249">O5193*Q5193</f>
        <v>0</v>
      </c>
      <c r="S5193" s="30"/>
      <c r="T5193" s="30"/>
      <c r="U5193" s="30">
        <f t="shared" ref="U5193" si="4250">R5193-R5193*T5193/100</f>
        <v>0</v>
      </c>
      <c r="V5193" s="111">
        <f t="shared" ref="V5193" si="4251">J5193+U5193</f>
        <v>117200</v>
      </c>
      <c r="W5193" s="30">
        <f t="shared" ref="W5193" si="4252">V5193*P5193/100</f>
        <v>117200</v>
      </c>
      <c r="X5193" s="70">
        <v>0</v>
      </c>
      <c r="Y5193" s="109">
        <v>0</v>
      </c>
      <c r="Z5193" s="85">
        <v>0</v>
      </c>
      <c r="AA5193" s="79">
        <f t="shared" si="4248"/>
        <v>0</v>
      </c>
    </row>
    <row r="5194" spans="1:27" s="588" customFormat="1" ht="25.9" customHeight="1">
      <c r="A5194" s="624">
        <v>2950</v>
      </c>
      <c r="B5194" s="79" t="s">
        <v>24</v>
      </c>
      <c r="C5194" s="78">
        <v>47680</v>
      </c>
      <c r="D5194" s="78">
        <v>2</v>
      </c>
      <c r="E5194" s="78">
        <v>0</v>
      </c>
      <c r="F5194" s="78">
        <v>64</v>
      </c>
      <c r="G5194" s="78">
        <v>1</v>
      </c>
      <c r="H5194" s="59">
        <v>864</v>
      </c>
      <c r="I5194" s="86">
        <v>125</v>
      </c>
      <c r="J5194" s="30">
        <f t="shared" si="4247"/>
        <v>108000</v>
      </c>
      <c r="K5194" s="90"/>
      <c r="L5194" s="95"/>
      <c r="M5194" s="705"/>
      <c r="N5194" s="90"/>
      <c r="O5194" s="85"/>
      <c r="P5194" s="85">
        <v>100</v>
      </c>
      <c r="Q5194" s="31"/>
      <c r="R5194" s="109"/>
      <c r="S5194" s="84"/>
      <c r="T5194" s="84"/>
      <c r="U5194" s="109">
        <f>R5194-R5194*T5194/100</f>
        <v>0</v>
      </c>
      <c r="V5194" s="109">
        <f>J5194+U5194</f>
        <v>108000</v>
      </c>
      <c r="W5194" s="31">
        <f>V5194*P5194/100</f>
        <v>108000</v>
      </c>
      <c r="X5194" s="59" t="s">
        <v>61</v>
      </c>
      <c r="Y5194" s="275">
        <v>0</v>
      </c>
      <c r="Z5194" s="85">
        <v>0</v>
      </c>
      <c r="AA5194" s="79">
        <f t="shared" si="4248"/>
        <v>0</v>
      </c>
    </row>
    <row r="5195" spans="1:27" s="588" customFormat="1" ht="25.9" customHeight="1">
      <c r="A5195" s="624">
        <v>2951</v>
      </c>
      <c r="B5195" s="729" t="s">
        <v>25</v>
      </c>
      <c r="C5195" s="730">
        <v>5541</v>
      </c>
      <c r="D5195" s="78">
        <v>9</v>
      </c>
      <c r="E5195" s="78">
        <v>3</v>
      </c>
      <c r="F5195" s="78">
        <v>33</v>
      </c>
      <c r="G5195" s="78">
        <v>2</v>
      </c>
      <c r="H5195" s="59">
        <v>10</v>
      </c>
      <c r="I5195" s="86">
        <v>150</v>
      </c>
      <c r="J5195" s="31">
        <f t="shared" si="4247"/>
        <v>1500</v>
      </c>
      <c r="K5195" s="90">
        <v>1</v>
      </c>
      <c r="L5195" s="95" t="s">
        <v>226</v>
      </c>
      <c r="M5195" s="705" t="s">
        <v>68</v>
      </c>
      <c r="N5195" s="90">
        <v>2</v>
      </c>
      <c r="O5195" s="85">
        <v>30</v>
      </c>
      <c r="P5195" s="85">
        <v>100</v>
      </c>
      <c r="Q5195" s="31">
        <v>6350</v>
      </c>
      <c r="R5195" s="109">
        <f>O5195*Q5195</f>
        <v>190500</v>
      </c>
      <c r="S5195" s="84">
        <v>7</v>
      </c>
      <c r="T5195" s="84">
        <v>25</v>
      </c>
      <c r="U5195" s="30">
        <f>R5195-R5195*T5195/100</f>
        <v>142875</v>
      </c>
      <c r="V5195" s="30">
        <f>J5195+U5195</f>
        <v>144375</v>
      </c>
      <c r="W5195" s="30">
        <f>V5195*P5195/100</f>
        <v>144375</v>
      </c>
      <c r="X5195" s="59" t="s">
        <v>60</v>
      </c>
      <c r="Y5195" s="275">
        <f>J5195</f>
        <v>1500</v>
      </c>
      <c r="Z5195" s="85">
        <v>0.02</v>
      </c>
      <c r="AA5195" s="79">
        <f t="shared" si="4248"/>
        <v>0.3</v>
      </c>
    </row>
    <row r="5196" spans="1:27" s="87" customFormat="1" ht="22.15" customHeight="1">
      <c r="A5196" s="624"/>
      <c r="B5196" s="627"/>
      <c r="C5196" s="313"/>
      <c r="D5196" s="78"/>
      <c r="E5196" s="78"/>
      <c r="F5196" s="78"/>
      <c r="G5196" s="78">
        <v>1</v>
      </c>
      <c r="H5196" s="31">
        <v>3923</v>
      </c>
      <c r="I5196" s="82">
        <v>150</v>
      </c>
      <c r="J5196" s="109">
        <f t="shared" si="4247"/>
        <v>588450</v>
      </c>
      <c r="K5196" s="86"/>
      <c r="L5196" s="86"/>
      <c r="M5196" s="86"/>
      <c r="N5196" s="86"/>
      <c r="O5196" s="86"/>
      <c r="P5196" s="86">
        <v>100</v>
      </c>
      <c r="Q5196" s="30"/>
      <c r="R5196" s="30">
        <f t="shared" ref="R5196" si="4253">O5196*Q5196</f>
        <v>0</v>
      </c>
      <c r="S5196" s="30"/>
      <c r="T5196" s="30"/>
      <c r="U5196" s="30">
        <f t="shared" ref="U5196" si="4254">R5196-R5196*T5196/100</f>
        <v>0</v>
      </c>
      <c r="V5196" s="112">
        <f t="shared" ref="V5196" si="4255">J5196+U5196</f>
        <v>588450</v>
      </c>
      <c r="W5196" s="30">
        <f t="shared" ref="W5196" si="4256">V5196*P5196/100</f>
        <v>588450</v>
      </c>
      <c r="X5196" s="70">
        <v>0</v>
      </c>
      <c r="Y5196" s="109">
        <f>J5196</f>
        <v>588450</v>
      </c>
      <c r="Z5196" s="85">
        <v>0.01</v>
      </c>
      <c r="AA5196" s="79">
        <f t="shared" si="4248"/>
        <v>58.844999999999999</v>
      </c>
    </row>
    <row r="5197" spans="1:27" s="588" customFormat="1" ht="25.9" customHeight="1">
      <c r="A5197" s="624">
        <v>2952</v>
      </c>
      <c r="B5197" s="79" t="s">
        <v>24</v>
      </c>
      <c r="C5197" s="78">
        <v>48898</v>
      </c>
      <c r="D5197" s="78">
        <v>25</v>
      </c>
      <c r="E5197" s="78">
        <v>1</v>
      </c>
      <c r="F5197" s="78">
        <v>27</v>
      </c>
      <c r="G5197" s="78">
        <v>1</v>
      </c>
      <c r="H5197" s="84">
        <v>10127</v>
      </c>
      <c r="I5197" s="86">
        <v>125</v>
      </c>
      <c r="J5197" s="109">
        <f t="shared" si="4247"/>
        <v>1265875</v>
      </c>
      <c r="K5197" s="90"/>
      <c r="L5197" s="95"/>
      <c r="M5197" s="705"/>
      <c r="N5197" s="90"/>
      <c r="O5197" s="85"/>
      <c r="P5197" s="85">
        <v>100</v>
      </c>
      <c r="Q5197" s="31"/>
      <c r="R5197" s="109"/>
      <c r="S5197" s="84"/>
      <c r="T5197" s="84"/>
      <c r="U5197" s="30">
        <f>R5197-R5197*T5197/100</f>
        <v>0</v>
      </c>
      <c r="V5197" s="30">
        <f>J5197+U5197</f>
        <v>1265875</v>
      </c>
      <c r="W5197" s="30">
        <f>V5197*P5197/100</f>
        <v>1265875</v>
      </c>
      <c r="X5197" s="59" t="s">
        <v>61</v>
      </c>
      <c r="Y5197" s="275">
        <v>0</v>
      </c>
      <c r="Z5197" s="85">
        <v>0</v>
      </c>
      <c r="AA5197" s="79">
        <f t="shared" si="4248"/>
        <v>0</v>
      </c>
    </row>
    <row r="5198" spans="1:27" s="87" customFormat="1" ht="22.15" customHeight="1">
      <c r="A5198" s="624"/>
      <c r="B5198" s="627"/>
      <c r="C5198" s="313"/>
      <c r="D5198" s="78"/>
      <c r="E5198" s="78"/>
      <c r="F5198" s="78"/>
      <c r="G5198" s="78"/>
      <c r="H5198" s="84"/>
      <c r="I5198" s="82"/>
      <c r="J5198" s="109"/>
      <c r="K5198" s="86"/>
      <c r="L5198" s="86"/>
      <c r="M5198" s="86"/>
      <c r="N5198" s="86"/>
      <c r="O5198" s="86"/>
      <c r="P5198" s="86"/>
      <c r="Q5198" s="30"/>
      <c r="R5198" s="30"/>
      <c r="S5198" s="30"/>
      <c r="T5198" s="30"/>
      <c r="U5198" s="30"/>
      <c r="V5198" s="112"/>
      <c r="W5198" s="30"/>
      <c r="X5198" s="70"/>
      <c r="Y5198" s="109"/>
      <c r="Z5198" s="85"/>
      <c r="AA5198" s="79"/>
    </row>
    <row r="5199" spans="1:27" s="588" customFormat="1" ht="25.9" customHeight="1">
      <c r="A5199" s="624">
        <v>2953</v>
      </c>
      <c r="B5199" s="79" t="s">
        <v>24</v>
      </c>
      <c r="C5199" s="78">
        <v>48898</v>
      </c>
      <c r="D5199" s="78">
        <v>25</v>
      </c>
      <c r="E5199" s="78">
        <v>1</v>
      </c>
      <c r="F5199" s="78">
        <v>27</v>
      </c>
      <c r="G5199" s="78">
        <v>2</v>
      </c>
      <c r="H5199" s="84">
        <v>21</v>
      </c>
      <c r="I5199" s="86">
        <v>125</v>
      </c>
      <c r="J5199" s="31">
        <f>H5199*I5199</f>
        <v>2625</v>
      </c>
      <c r="K5199" s="90">
        <v>1</v>
      </c>
      <c r="L5199" s="95" t="s">
        <v>226</v>
      </c>
      <c r="M5199" s="705" t="s">
        <v>69</v>
      </c>
      <c r="N5199" s="90">
        <v>2</v>
      </c>
      <c r="O5199" s="85">
        <v>81</v>
      </c>
      <c r="P5199" s="85">
        <v>100</v>
      </c>
      <c r="Q5199" s="31">
        <v>6350</v>
      </c>
      <c r="R5199" s="109">
        <f>O5199*Q5199</f>
        <v>514350</v>
      </c>
      <c r="S5199" s="84">
        <v>31</v>
      </c>
      <c r="T5199" s="84">
        <v>93</v>
      </c>
      <c r="U5199" s="30">
        <f>R5199-R5199*T5199/100</f>
        <v>36004.5</v>
      </c>
      <c r="V5199" s="30">
        <f>J5199+U5199</f>
        <v>38629.5</v>
      </c>
      <c r="W5199" s="30">
        <f>V5199*P5199/100</f>
        <v>38629.5</v>
      </c>
      <c r="X5199" s="59" t="s">
        <v>60</v>
      </c>
      <c r="Y5199" s="275">
        <v>0</v>
      </c>
      <c r="Z5199" s="85">
        <v>0</v>
      </c>
      <c r="AA5199" s="79">
        <f t="shared" ref="AA5199:AA5200" si="4257">Y5199*Z5199/100</f>
        <v>0</v>
      </c>
    </row>
    <row r="5200" spans="1:27" s="87" customFormat="1" ht="22.15" customHeight="1">
      <c r="A5200" s="624"/>
      <c r="B5200" s="627"/>
      <c r="C5200" s="313"/>
      <c r="D5200" s="78"/>
      <c r="E5200" s="78"/>
      <c r="F5200" s="78"/>
      <c r="G5200" s="78">
        <v>1</v>
      </c>
      <c r="H5200" s="31">
        <v>10127</v>
      </c>
      <c r="I5200" s="82">
        <v>125</v>
      </c>
      <c r="J5200" s="109">
        <f>H5200*I5200</f>
        <v>1265875</v>
      </c>
      <c r="K5200" s="86"/>
      <c r="L5200" s="86"/>
      <c r="M5200" s="86"/>
      <c r="N5200" s="86"/>
      <c r="O5200" s="86"/>
      <c r="P5200" s="86">
        <v>100</v>
      </c>
      <c r="Q5200" s="30"/>
      <c r="R5200" s="30">
        <f t="shared" ref="R5200" si="4258">O5200*Q5200</f>
        <v>0</v>
      </c>
      <c r="S5200" s="30"/>
      <c r="T5200" s="30"/>
      <c r="U5200" s="30">
        <f t="shared" ref="U5200" si="4259">R5200-R5200*T5200/100</f>
        <v>0</v>
      </c>
      <c r="V5200" s="112">
        <f t="shared" ref="V5200" si="4260">J5200+U5200</f>
        <v>1265875</v>
      </c>
      <c r="W5200" s="30">
        <f t="shared" ref="W5200" si="4261">V5200*P5200/100</f>
        <v>1265875</v>
      </c>
      <c r="X5200" s="70" t="s">
        <v>61</v>
      </c>
      <c r="Y5200" s="109">
        <v>0</v>
      </c>
      <c r="Z5200" s="85">
        <v>0</v>
      </c>
      <c r="AA5200" s="79">
        <f t="shared" si="4257"/>
        <v>0</v>
      </c>
    </row>
    <row r="5201" spans="1:27" s="87" customFormat="1" ht="22.15" customHeight="1">
      <c r="A5201" s="624"/>
      <c r="B5201" s="627"/>
      <c r="C5201" s="712"/>
      <c r="D5201" s="78"/>
      <c r="E5201" s="78"/>
      <c r="F5201" s="78"/>
      <c r="G5201" s="78"/>
      <c r="H5201" s="84"/>
      <c r="I5201" s="82"/>
      <c r="J5201" s="109"/>
      <c r="K5201" s="86"/>
      <c r="L5201" s="86"/>
      <c r="M5201" s="86"/>
      <c r="N5201" s="86"/>
      <c r="O5201" s="86"/>
      <c r="P5201" s="86"/>
      <c r="Q5201" s="30"/>
      <c r="R5201" s="30"/>
      <c r="S5201" s="30"/>
      <c r="T5201" s="30"/>
      <c r="U5201" s="30"/>
      <c r="V5201" s="112"/>
      <c r="W5201" s="30"/>
      <c r="X5201" s="70"/>
      <c r="Y5201" s="109"/>
      <c r="Z5201" s="85"/>
      <c r="AA5201" s="79"/>
    </row>
    <row r="5202" spans="1:27" s="588" customFormat="1" ht="25.9" customHeight="1">
      <c r="A5202" s="624">
        <v>2954</v>
      </c>
      <c r="B5202" s="79" t="s">
        <v>24</v>
      </c>
      <c r="C5202" s="78">
        <v>47618</v>
      </c>
      <c r="D5202" s="78">
        <v>0</v>
      </c>
      <c r="E5202" s="78">
        <v>1</v>
      </c>
      <c r="F5202" s="78">
        <v>48</v>
      </c>
      <c r="G5202" s="78">
        <v>2</v>
      </c>
      <c r="H5202" s="84">
        <v>148</v>
      </c>
      <c r="I5202" s="86">
        <v>400</v>
      </c>
      <c r="J5202" s="31">
        <f>H5202*I5202</f>
        <v>59200</v>
      </c>
      <c r="K5202" s="90">
        <v>1</v>
      </c>
      <c r="L5202" s="95" t="s">
        <v>226</v>
      </c>
      <c r="M5202" s="705" t="s">
        <v>67</v>
      </c>
      <c r="N5202" s="90">
        <v>2</v>
      </c>
      <c r="O5202" s="85">
        <v>143.75</v>
      </c>
      <c r="P5202" s="85">
        <v>100</v>
      </c>
      <c r="Q5202" s="31">
        <v>6350</v>
      </c>
      <c r="R5202" s="109">
        <f>O5202*Q5202</f>
        <v>912812.5</v>
      </c>
      <c r="S5202" s="84">
        <v>48</v>
      </c>
      <c r="T5202" s="84">
        <v>76</v>
      </c>
      <c r="U5202" s="30">
        <f>R5202-R5202*T5202/100</f>
        <v>219075</v>
      </c>
      <c r="V5202" s="30">
        <f>J5202+U5202</f>
        <v>278275</v>
      </c>
      <c r="W5202" s="30">
        <f>V5202*P5202/100</f>
        <v>278275</v>
      </c>
      <c r="X5202" s="59" t="s">
        <v>61</v>
      </c>
      <c r="Y5202" s="275">
        <v>0</v>
      </c>
      <c r="Z5202" s="85">
        <v>0</v>
      </c>
      <c r="AA5202" s="79">
        <f t="shared" ref="AA5202:AA5206" si="4262">Y5202*Z5202/100</f>
        <v>0</v>
      </c>
    </row>
    <row r="5203" spans="1:27" s="588" customFormat="1" ht="25.9" customHeight="1">
      <c r="A5203" s="624">
        <v>2955</v>
      </c>
      <c r="B5203" s="79" t="s">
        <v>24</v>
      </c>
      <c r="C5203" s="78">
        <v>47623</v>
      </c>
      <c r="D5203" s="78">
        <v>0</v>
      </c>
      <c r="E5203" s="78">
        <v>1</v>
      </c>
      <c r="F5203" s="78">
        <v>51</v>
      </c>
      <c r="G5203" s="78">
        <v>2</v>
      </c>
      <c r="H5203" s="84">
        <v>153</v>
      </c>
      <c r="I5203" s="86">
        <v>400</v>
      </c>
      <c r="J5203" s="31">
        <f>H5203*I5203</f>
        <v>61200</v>
      </c>
      <c r="K5203" s="90">
        <v>1</v>
      </c>
      <c r="L5203" s="95" t="s">
        <v>79</v>
      </c>
      <c r="M5203" s="705" t="s">
        <v>27</v>
      </c>
      <c r="N5203" s="90">
        <v>2</v>
      </c>
      <c r="O5203" s="85">
        <v>143.75</v>
      </c>
      <c r="P5203" s="85">
        <v>100</v>
      </c>
      <c r="Q5203" s="31">
        <v>6350</v>
      </c>
      <c r="R5203" s="109">
        <f>O5203*Q5203</f>
        <v>912812.5</v>
      </c>
      <c r="S5203" s="84">
        <v>37</v>
      </c>
      <c r="T5203" s="84">
        <v>93</v>
      </c>
      <c r="U5203" s="30">
        <f>R5203-R5203*T5203/100</f>
        <v>63896.875</v>
      </c>
      <c r="V5203" s="30">
        <f>J5203+U5203</f>
        <v>125096.875</v>
      </c>
      <c r="W5203" s="30">
        <f>V5203*P5203/100</f>
        <v>125096.875</v>
      </c>
      <c r="X5203" s="59" t="s">
        <v>61</v>
      </c>
      <c r="Y5203" s="275">
        <v>0</v>
      </c>
      <c r="Z5203" s="85">
        <v>0</v>
      </c>
      <c r="AA5203" s="79">
        <f t="shared" si="4262"/>
        <v>0</v>
      </c>
    </row>
    <row r="5204" spans="1:27" s="588" customFormat="1" ht="25.9" customHeight="1">
      <c r="A5204" s="624">
        <v>2956</v>
      </c>
      <c r="B5204" s="79" t="s">
        <v>24</v>
      </c>
      <c r="C5204" s="78">
        <v>48920</v>
      </c>
      <c r="D5204" s="78">
        <v>50</v>
      </c>
      <c r="E5204" s="78">
        <v>1</v>
      </c>
      <c r="F5204" s="78">
        <v>43</v>
      </c>
      <c r="G5204" s="78">
        <v>2</v>
      </c>
      <c r="H5204" s="59">
        <v>55</v>
      </c>
      <c r="I5204" s="31">
        <v>125</v>
      </c>
      <c r="J5204" s="30">
        <f>H5204*I5204</f>
        <v>6875</v>
      </c>
      <c r="K5204" s="90">
        <v>1</v>
      </c>
      <c r="L5204" s="95" t="s">
        <v>226</v>
      </c>
      <c r="M5204" s="705" t="s">
        <v>67</v>
      </c>
      <c r="N5204" s="90">
        <v>2</v>
      </c>
      <c r="O5204" s="85">
        <v>209</v>
      </c>
      <c r="P5204" s="85">
        <v>100</v>
      </c>
      <c r="Q5204" s="31">
        <v>6350</v>
      </c>
      <c r="R5204" s="109">
        <f>O5204*Q5204</f>
        <v>1327150</v>
      </c>
      <c r="S5204" s="84">
        <v>5</v>
      </c>
      <c r="T5204" s="84">
        <v>5</v>
      </c>
      <c r="U5204" s="30">
        <f>R5204-R5204*T5204/100</f>
        <v>1260792.5</v>
      </c>
      <c r="V5204" s="30">
        <f>J5204+U5204</f>
        <v>1267667.5</v>
      </c>
      <c r="W5204" s="30">
        <f>V5204*P5204/100</f>
        <v>1267667.5</v>
      </c>
      <c r="X5204" s="59" t="s">
        <v>60</v>
      </c>
      <c r="Y5204" s="275">
        <v>0</v>
      </c>
      <c r="Z5204" s="85">
        <v>0</v>
      </c>
      <c r="AA5204" s="79">
        <f t="shared" si="4262"/>
        <v>0</v>
      </c>
    </row>
    <row r="5205" spans="1:27" s="87" customFormat="1" ht="22.15" customHeight="1">
      <c r="A5205" s="624"/>
      <c r="B5205" s="626"/>
      <c r="C5205" s="78"/>
      <c r="D5205" s="78"/>
      <c r="E5205" s="78"/>
      <c r="F5205" s="78"/>
      <c r="G5205" s="78">
        <v>1</v>
      </c>
      <c r="H5205" s="30">
        <v>20088</v>
      </c>
      <c r="I5205" s="70">
        <v>125</v>
      </c>
      <c r="J5205" s="112">
        <f>H5205*I5205</f>
        <v>2511000</v>
      </c>
      <c r="K5205" s="86"/>
      <c r="L5205" s="86"/>
      <c r="M5205" s="86"/>
      <c r="N5205" s="86"/>
      <c r="O5205" s="86"/>
      <c r="P5205" s="86">
        <v>100</v>
      </c>
      <c r="Q5205" s="30"/>
      <c r="R5205" s="30">
        <f t="shared" ref="R5205" si="4263">O5205*Q5205</f>
        <v>0</v>
      </c>
      <c r="S5205" s="30"/>
      <c r="T5205" s="30"/>
      <c r="U5205" s="30">
        <f t="shared" ref="U5205" si="4264">R5205-R5205*T5205/100</f>
        <v>0</v>
      </c>
      <c r="V5205" s="112">
        <f t="shared" ref="V5205" si="4265">J5205+U5205</f>
        <v>2511000</v>
      </c>
      <c r="W5205" s="30">
        <f t="shared" ref="W5205" si="4266">V5205*P5205/100</f>
        <v>2511000</v>
      </c>
      <c r="X5205" s="70" t="s">
        <v>61</v>
      </c>
      <c r="Y5205" s="109">
        <v>0</v>
      </c>
      <c r="Z5205" s="85">
        <v>0</v>
      </c>
      <c r="AA5205" s="79">
        <f t="shared" si="4262"/>
        <v>0</v>
      </c>
    </row>
    <row r="5206" spans="1:27" s="588" customFormat="1" ht="25.9" customHeight="1">
      <c r="A5206" s="624"/>
      <c r="B5206" s="79"/>
      <c r="C5206" s="78"/>
      <c r="D5206" s="78"/>
      <c r="E5206" s="78"/>
      <c r="F5206" s="78"/>
      <c r="G5206" s="78"/>
      <c r="H5206" s="59"/>
      <c r="I5206" s="30"/>
      <c r="J5206" s="30"/>
      <c r="K5206" s="90">
        <v>2</v>
      </c>
      <c r="L5206" s="95" t="s">
        <v>79</v>
      </c>
      <c r="M5206" s="705" t="s">
        <v>27</v>
      </c>
      <c r="N5206" s="90">
        <v>2</v>
      </c>
      <c r="O5206" s="85">
        <v>143.75</v>
      </c>
      <c r="P5206" s="85">
        <v>100</v>
      </c>
      <c r="Q5206" s="31">
        <v>6350</v>
      </c>
      <c r="R5206" s="109">
        <f>O5206*Q5206</f>
        <v>912812.5</v>
      </c>
      <c r="S5206" s="84">
        <v>37</v>
      </c>
      <c r="T5206" s="84">
        <v>93</v>
      </c>
      <c r="U5206" s="30">
        <f>R5206-R5206*T5206/100</f>
        <v>63896.875</v>
      </c>
      <c r="V5206" s="30">
        <f>J5206+U5206</f>
        <v>63896.875</v>
      </c>
      <c r="W5206" s="30">
        <f>V5206*P5206/100</f>
        <v>63896.875</v>
      </c>
      <c r="X5206" s="59" t="s">
        <v>61</v>
      </c>
      <c r="Y5206" s="275">
        <v>0</v>
      </c>
      <c r="Z5206" s="85">
        <v>0</v>
      </c>
      <c r="AA5206" s="79">
        <f t="shared" si="4262"/>
        <v>0</v>
      </c>
    </row>
    <row r="5207" spans="1:27" s="87" customFormat="1" ht="22.15" customHeight="1">
      <c r="A5207" s="624"/>
      <c r="B5207" s="626"/>
      <c r="C5207" s="78"/>
      <c r="D5207" s="78"/>
      <c r="E5207" s="78"/>
      <c r="F5207" s="78"/>
      <c r="G5207" s="78"/>
      <c r="H5207" s="59"/>
      <c r="I5207" s="59"/>
      <c r="J5207" s="30"/>
      <c r="K5207" s="86"/>
      <c r="L5207" s="86"/>
      <c r="M5207" s="86"/>
      <c r="N5207" s="86"/>
      <c r="O5207" s="86"/>
      <c r="P5207" s="86"/>
      <c r="Q5207" s="30"/>
      <c r="R5207" s="30"/>
      <c r="S5207" s="30"/>
      <c r="T5207" s="30"/>
      <c r="U5207" s="30"/>
      <c r="V5207" s="112"/>
      <c r="W5207" s="30"/>
      <c r="X5207" s="70"/>
      <c r="Y5207" s="109"/>
      <c r="Z5207" s="85"/>
      <c r="AA5207" s="79"/>
    </row>
    <row r="5208" spans="1:27" s="588" customFormat="1" ht="25.9" customHeight="1">
      <c r="A5208" s="624">
        <v>2957</v>
      </c>
      <c r="B5208" s="79" t="s">
        <v>24</v>
      </c>
      <c r="C5208" s="78">
        <v>48899</v>
      </c>
      <c r="D5208" s="78">
        <v>26</v>
      </c>
      <c r="E5208" s="78">
        <v>0</v>
      </c>
      <c r="F5208" s="78">
        <v>80</v>
      </c>
      <c r="G5208" s="78">
        <v>2</v>
      </c>
      <c r="H5208" s="59">
        <v>28</v>
      </c>
      <c r="I5208" s="31">
        <v>125</v>
      </c>
      <c r="J5208" s="30">
        <f>H5208*I5208</f>
        <v>3500</v>
      </c>
      <c r="K5208" s="90">
        <v>1</v>
      </c>
      <c r="L5208" s="95" t="s">
        <v>226</v>
      </c>
      <c r="M5208" s="705" t="s">
        <v>67</v>
      </c>
      <c r="N5208" s="90">
        <v>2</v>
      </c>
      <c r="O5208" s="85">
        <v>40</v>
      </c>
      <c r="P5208" s="85">
        <v>100</v>
      </c>
      <c r="Q5208" s="31">
        <v>6350</v>
      </c>
      <c r="R5208" s="109">
        <f>O5208*Q5208</f>
        <v>254000</v>
      </c>
      <c r="S5208" s="84">
        <v>15</v>
      </c>
      <c r="T5208" s="84">
        <v>20</v>
      </c>
      <c r="U5208" s="30">
        <f>R5208-R5208*T5208/100</f>
        <v>203200</v>
      </c>
      <c r="V5208" s="30">
        <f>J5208+U5208</f>
        <v>206700</v>
      </c>
      <c r="W5208" s="30">
        <f>V5208*P5208/100</f>
        <v>206700</v>
      </c>
      <c r="X5208" s="59" t="s">
        <v>61</v>
      </c>
      <c r="Y5208" s="275">
        <v>0</v>
      </c>
      <c r="Z5208" s="85">
        <v>0</v>
      </c>
      <c r="AA5208" s="79">
        <f t="shared" ref="AA5208:AA5210" si="4267">Y5208*Z5208/100</f>
        <v>0</v>
      </c>
    </row>
    <row r="5209" spans="1:27" s="87" customFormat="1" ht="22.15" customHeight="1">
      <c r="A5209" s="624"/>
      <c r="B5209" s="626"/>
      <c r="C5209" s="78"/>
      <c r="D5209" s="78"/>
      <c r="E5209" s="78"/>
      <c r="F5209" s="78"/>
      <c r="G5209" s="78">
        <v>1</v>
      </c>
      <c r="H5209" s="30">
        <v>10452</v>
      </c>
      <c r="I5209" s="70">
        <v>125</v>
      </c>
      <c r="J5209" s="112">
        <f>H5209*I5209</f>
        <v>1306500</v>
      </c>
      <c r="K5209" s="86"/>
      <c r="L5209" s="86"/>
      <c r="M5209" s="86"/>
      <c r="N5209" s="86"/>
      <c r="O5209" s="86"/>
      <c r="P5209" s="86">
        <v>100</v>
      </c>
      <c r="Q5209" s="30"/>
      <c r="R5209" s="30">
        <f t="shared" ref="R5209:R5210" si="4268">O5209*Q5209</f>
        <v>0</v>
      </c>
      <c r="S5209" s="30"/>
      <c r="T5209" s="30"/>
      <c r="U5209" s="30">
        <f t="shared" ref="U5209:U5210" si="4269">R5209-R5209*T5209/100</f>
        <v>0</v>
      </c>
      <c r="V5209" s="112">
        <f t="shared" ref="V5209:V5210" si="4270">J5209+U5209</f>
        <v>1306500</v>
      </c>
      <c r="W5209" s="30">
        <f t="shared" ref="W5209:W5210" si="4271">V5209*P5209/100</f>
        <v>1306500</v>
      </c>
      <c r="X5209" s="70" t="s">
        <v>61</v>
      </c>
      <c r="Y5209" s="109">
        <v>0</v>
      </c>
      <c r="Z5209" s="85">
        <v>0</v>
      </c>
      <c r="AA5209" s="79">
        <f t="shared" si="4267"/>
        <v>0</v>
      </c>
    </row>
    <row r="5210" spans="1:27" s="87" customFormat="1" ht="22.15" customHeight="1">
      <c r="A5210" s="624"/>
      <c r="B5210" s="626"/>
      <c r="C5210" s="79"/>
      <c r="D5210" s="78"/>
      <c r="E5210" s="78"/>
      <c r="F5210" s="78"/>
      <c r="G5210" s="78"/>
      <c r="H5210" s="59"/>
      <c r="I5210" s="59"/>
      <c r="J5210" s="30"/>
      <c r="K5210" s="110">
        <v>2</v>
      </c>
      <c r="L5210" s="731" t="s">
        <v>858</v>
      </c>
      <c r="M5210" s="705" t="s">
        <v>27</v>
      </c>
      <c r="N5210" s="90">
        <v>1</v>
      </c>
      <c r="O5210" s="85">
        <v>72</v>
      </c>
      <c r="P5210" s="85">
        <v>100</v>
      </c>
      <c r="Q5210" s="31">
        <v>1900</v>
      </c>
      <c r="R5210" s="109">
        <f t="shared" si="4268"/>
        <v>136800</v>
      </c>
      <c r="S5210" s="84">
        <v>15</v>
      </c>
      <c r="T5210" s="84">
        <v>62</v>
      </c>
      <c r="U5210" s="30">
        <f t="shared" si="4269"/>
        <v>51984</v>
      </c>
      <c r="V5210" s="30">
        <f t="shared" si="4270"/>
        <v>51984</v>
      </c>
      <c r="W5210" s="30">
        <f t="shared" si="4271"/>
        <v>51984</v>
      </c>
      <c r="X5210" s="59">
        <v>0</v>
      </c>
      <c r="Y5210" s="609">
        <f t="shared" ref="Y5210" si="4272">J5210</f>
        <v>0</v>
      </c>
      <c r="Z5210" s="85">
        <v>0</v>
      </c>
      <c r="AA5210" s="579">
        <f t="shared" si="4267"/>
        <v>0</v>
      </c>
    </row>
    <row r="5211" spans="1:27" s="588" customFormat="1" ht="25.9" customHeight="1">
      <c r="A5211" s="624"/>
      <c r="B5211" s="79"/>
      <c r="C5211" s="78"/>
      <c r="D5211" s="78"/>
      <c r="E5211" s="78"/>
      <c r="F5211" s="78"/>
      <c r="G5211" s="78"/>
      <c r="H5211" s="59"/>
      <c r="I5211" s="30"/>
      <c r="J5211" s="30"/>
      <c r="K5211" s="90"/>
      <c r="L5211" s="95"/>
      <c r="M5211" s="705"/>
      <c r="N5211" s="90"/>
      <c r="O5211" s="85"/>
      <c r="P5211" s="85"/>
      <c r="Q5211" s="31"/>
      <c r="R5211" s="109"/>
      <c r="S5211" s="84"/>
      <c r="T5211" s="84"/>
      <c r="U5211" s="109"/>
      <c r="V5211" s="30"/>
      <c r="W5211" s="30"/>
      <c r="X5211" s="59"/>
      <c r="Y5211" s="275"/>
      <c r="Z5211" s="85"/>
      <c r="AA5211" s="79"/>
    </row>
    <row r="5212" spans="1:27" s="87" customFormat="1" ht="22.15" customHeight="1">
      <c r="A5212" s="624">
        <v>2958</v>
      </c>
      <c r="B5212" s="626" t="s">
        <v>25</v>
      </c>
      <c r="C5212" s="78">
        <v>5527</v>
      </c>
      <c r="D5212" s="78">
        <v>12</v>
      </c>
      <c r="E5212" s="78">
        <v>2</v>
      </c>
      <c r="F5212" s="78">
        <v>42</v>
      </c>
      <c r="G5212" s="78">
        <v>1</v>
      </c>
      <c r="H5212" s="59">
        <v>5042</v>
      </c>
      <c r="I5212" s="70">
        <v>150</v>
      </c>
      <c r="J5212" s="30">
        <f>H5212*I5212</f>
        <v>756300</v>
      </c>
      <c r="K5212" s="86"/>
      <c r="L5212" s="86"/>
      <c r="M5212" s="86"/>
      <c r="N5212" s="86"/>
      <c r="O5212" s="86"/>
      <c r="P5212" s="86">
        <v>100</v>
      </c>
      <c r="Q5212" s="30"/>
      <c r="R5212" s="30">
        <f t="shared" ref="R5212" si="4273">O5212*Q5212</f>
        <v>0</v>
      </c>
      <c r="S5212" s="30"/>
      <c r="T5212" s="30"/>
      <c r="U5212" s="30">
        <f t="shared" ref="U5212" si="4274">R5212-R5212*T5212/100</f>
        <v>0</v>
      </c>
      <c r="V5212" s="112">
        <f t="shared" ref="V5212" si="4275">J5212+U5212</f>
        <v>756300</v>
      </c>
      <c r="W5212" s="30">
        <f t="shared" ref="W5212" si="4276">V5212*P5212/100</f>
        <v>756300</v>
      </c>
      <c r="X5212" s="70">
        <v>0</v>
      </c>
      <c r="Y5212" s="109">
        <f>J5212</f>
        <v>756300</v>
      </c>
      <c r="Z5212" s="85">
        <v>0.01</v>
      </c>
      <c r="AA5212" s="79">
        <f t="shared" ref="AA5212:AA5216" si="4277">Y5212*Z5212/100</f>
        <v>75.63</v>
      </c>
    </row>
    <row r="5213" spans="1:27" s="588" customFormat="1" ht="25.9" customHeight="1">
      <c r="A5213" s="624">
        <v>2959</v>
      </c>
      <c r="B5213" s="79" t="s">
        <v>24</v>
      </c>
      <c r="C5213" s="78">
        <v>48910</v>
      </c>
      <c r="D5213" s="78">
        <v>7</v>
      </c>
      <c r="E5213" s="78">
        <v>3</v>
      </c>
      <c r="F5213" s="78">
        <v>7</v>
      </c>
      <c r="G5213" s="78">
        <v>1</v>
      </c>
      <c r="H5213" s="59">
        <v>3107</v>
      </c>
      <c r="I5213" s="86">
        <v>125</v>
      </c>
      <c r="J5213" s="31">
        <f>H5213*I5213</f>
        <v>388375</v>
      </c>
      <c r="K5213" s="90"/>
      <c r="L5213" s="95"/>
      <c r="M5213" s="705"/>
      <c r="N5213" s="90"/>
      <c r="O5213" s="85"/>
      <c r="P5213" s="85">
        <v>100</v>
      </c>
      <c r="Q5213" s="31"/>
      <c r="R5213" s="109"/>
      <c r="S5213" s="84"/>
      <c r="T5213" s="84"/>
      <c r="U5213" s="109">
        <f>R5213-R5213*T5213/100</f>
        <v>0</v>
      </c>
      <c r="V5213" s="30">
        <f>J5213+U5213</f>
        <v>388375</v>
      </c>
      <c r="W5213" s="30">
        <f>V5213*P5213/100</f>
        <v>388375</v>
      </c>
      <c r="X5213" s="59" t="s">
        <v>61</v>
      </c>
      <c r="Y5213" s="275">
        <v>0</v>
      </c>
      <c r="Z5213" s="85">
        <v>0</v>
      </c>
      <c r="AA5213" s="79">
        <f t="shared" si="4277"/>
        <v>0</v>
      </c>
    </row>
    <row r="5214" spans="1:27" s="588" customFormat="1" ht="25.9" customHeight="1">
      <c r="A5214" s="624">
        <v>2960</v>
      </c>
      <c r="B5214" s="79" t="s">
        <v>24</v>
      </c>
      <c r="C5214" s="78">
        <v>48905</v>
      </c>
      <c r="D5214" s="78">
        <v>4</v>
      </c>
      <c r="E5214" s="78">
        <v>2</v>
      </c>
      <c r="F5214" s="78">
        <v>86</v>
      </c>
      <c r="G5214" s="78">
        <v>1</v>
      </c>
      <c r="H5214" s="59">
        <v>1886</v>
      </c>
      <c r="I5214" s="86">
        <v>125</v>
      </c>
      <c r="J5214" s="31">
        <f>H5214*I5214</f>
        <v>235750</v>
      </c>
      <c r="K5214" s="90"/>
      <c r="L5214" s="95"/>
      <c r="M5214" s="705"/>
      <c r="N5214" s="90"/>
      <c r="O5214" s="85"/>
      <c r="P5214" s="85">
        <v>100</v>
      </c>
      <c r="Q5214" s="31"/>
      <c r="R5214" s="109"/>
      <c r="S5214" s="84"/>
      <c r="T5214" s="84"/>
      <c r="U5214" s="109">
        <f>R5214-R5214*T5214/100</f>
        <v>0</v>
      </c>
      <c r="V5214" s="30">
        <f>J5214+U5214</f>
        <v>235750</v>
      </c>
      <c r="W5214" s="30">
        <f>V5214*P5214/100</f>
        <v>235750</v>
      </c>
      <c r="X5214" s="59" t="s">
        <v>61</v>
      </c>
      <c r="Y5214" s="275">
        <v>0</v>
      </c>
      <c r="Z5214" s="85">
        <v>0</v>
      </c>
      <c r="AA5214" s="79">
        <f t="shared" si="4277"/>
        <v>0</v>
      </c>
    </row>
    <row r="5215" spans="1:27" s="588" customFormat="1" ht="25.9" customHeight="1">
      <c r="A5215" s="624">
        <v>2961</v>
      </c>
      <c r="B5215" s="79" t="s">
        <v>24</v>
      </c>
      <c r="C5215" s="78">
        <v>47607</v>
      </c>
      <c r="D5215" s="78">
        <v>0</v>
      </c>
      <c r="E5215" s="78">
        <v>0</v>
      </c>
      <c r="F5215" s="78">
        <v>89</v>
      </c>
      <c r="G5215" s="78">
        <v>1</v>
      </c>
      <c r="H5215" s="59">
        <v>89</v>
      </c>
      <c r="I5215" s="86">
        <v>400</v>
      </c>
      <c r="J5215" s="31">
        <f>H5215*I5215</f>
        <v>35600</v>
      </c>
      <c r="K5215" s="90"/>
      <c r="L5215" s="95"/>
      <c r="M5215" s="705"/>
      <c r="N5215" s="90"/>
      <c r="O5215" s="85"/>
      <c r="P5215" s="85">
        <v>100</v>
      </c>
      <c r="Q5215" s="31"/>
      <c r="R5215" s="109"/>
      <c r="S5215" s="84"/>
      <c r="T5215" s="84"/>
      <c r="U5215" s="109">
        <f>R5215-R5215*T5215/100</f>
        <v>0</v>
      </c>
      <c r="V5215" s="30">
        <f>J5215+U5215</f>
        <v>35600</v>
      </c>
      <c r="W5215" s="30">
        <f>V5215*P5215/100</f>
        <v>35600</v>
      </c>
      <c r="X5215" s="59" t="s">
        <v>61</v>
      </c>
      <c r="Y5215" s="275">
        <v>0</v>
      </c>
      <c r="Z5215" s="85">
        <v>0</v>
      </c>
      <c r="AA5215" s="79">
        <f t="shared" si="4277"/>
        <v>0</v>
      </c>
    </row>
    <row r="5216" spans="1:27" s="588" customFormat="1" ht="25.9" customHeight="1">
      <c r="A5216" s="624">
        <v>2962</v>
      </c>
      <c r="B5216" s="79" t="s">
        <v>24</v>
      </c>
      <c r="C5216" s="78">
        <v>47608</v>
      </c>
      <c r="D5216" s="78">
        <v>0</v>
      </c>
      <c r="E5216" s="78">
        <v>0</v>
      </c>
      <c r="F5216" s="78">
        <v>86</v>
      </c>
      <c r="G5216" s="78">
        <v>1</v>
      </c>
      <c r="H5216" s="59">
        <v>86</v>
      </c>
      <c r="I5216" s="86">
        <v>400</v>
      </c>
      <c r="J5216" s="31">
        <f>H5216*I5216</f>
        <v>34400</v>
      </c>
      <c r="K5216" s="90"/>
      <c r="L5216" s="95"/>
      <c r="M5216" s="705"/>
      <c r="N5216" s="90"/>
      <c r="O5216" s="85"/>
      <c r="P5216" s="85">
        <v>100</v>
      </c>
      <c r="Q5216" s="31"/>
      <c r="R5216" s="109"/>
      <c r="S5216" s="84"/>
      <c r="T5216" s="84"/>
      <c r="U5216" s="109">
        <f>R5216-R5216*T5216/100</f>
        <v>0</v>
      </c>
      <c r="V5216" s="30">
        <f>J5216+U5216</f>
        <v>34400</v>
      </c>
      <c r="W5216" s="30">
        <f>V5216*P5216/100</f>
        <v>34400</v>
      </c>
      <c r="X5216" s="59" t="s">
        <v>61</v>
      </c>
      <c r="Y5216" s="275">
        <v>0</v>
      </c>
      <c r="Z5216" s="85">
        <v>0</v>
      </c>
      <c r="AA5216" s="79">
        <f t="shared" si="4277"/>
        <v>0</v>
      </c>
    </row>
    <row r="5217" spans="1:27" s="588" customFormat="1" ht="25.9" customHeight="1">
      <c r="A5217" s="624"/>
      <c r="B5217" s="79"/>
      <c r="C5217" s="78"/>
      <c r="D5217" s="78"/>
      <c r="E5217" s="78"/>
      <c r="F5217" s="78"/>
      <c r="G5217" s="78"/>
      <c r="H5217" s="59"/>
      <c r="I5217" s="86"/>
      <c r="J5217" s="31"/>
      <c r="K5217" s="90"/>
      <c r="L5217" s="95"/>
      <c r="M5217" s="705"/>
      <c r="N5217" s="90"/>
      <c r="O5217" s="85"/>
      <c r="P5217" s="85"/>
      <c r="Q5217" s="31"/>
      <c r="R5217" s="109"/>
      <c r="S5217" s="84"/>
      <c r="T5217" s="84"/>
      <c r="U5217" s="109"/>
      <c r="V5217" s="30"/>
      <c r="W5217" s="30"/>
      <c r="X5217" s="59"/>
      <c r="Y5217" s="275"/>
      <c r="Z5217" s="85"/>
      <c r="AA5217" s="79"/>
    </row>
    <row r="5218" spans="1:27" s="87" customFormat="1" ht="22.15" customHeight="1">
      <c r="A5218" s="624">
        <v>2963</v>
      </c>
      <c r="B5218" s="626" t="s">
        <v>25</v>
      </c>
      <c r="C5218" s="78">
        <v>1981</v>
      </c>
      <c r="D5218" s="78">
        <v>6</v>
      </c>
      <c r="E5218" s="78">
        <v>1</v>
      </c>
      <c r="F5218" s="78">
        <v>30</v>
      </c>
      <c r="G5218" s="78">
        <v>1</v>
      </c>
      <c r="H5218" s="59">
        <v>2530</v>
      </c>
      <c r="I5218" s="82">
        <v>150</v>
      </c>
      <c r="J5218" s="109">
        <f>H5218*I5218</f>
        <v>379500</v>
      </c>
      <c r="K5218" s="86"/>
      <c r="L5218" s="86"/>
      <c r="M5218" s="86"/>
      <c r="N5218" s="86"/>
      <c r="O5218" s="86"/>
      <c r="P5218" s="86">
        <v>100</v>
      </c>
      <c r="Q5218" s="30"/>
      <c r="R5218" s="30">
        <f t="shared" ref="R5218" si="4278">O5218*Q5218</f>
        <v>0</v>
      </c>
      <c r="S5218" s="30"/>
      <c r="T5218" s="30"/>
      <c r="U5218" s="30">
        <f t="shared" ref="U5218" si="4279">R5218-R5218*T5218/100</f>
        <v>0</v>
      </c>
      <c r="V5218" s="112">
        <f t="shared" ref="V5218" si="4280">J5218+U5218</f>
        <v>379500</v>
      </c>
      <c r="W5218" s="30">
        <f t="shared" ref="W5218" si="4281">V5218*P5218/100</f>
        <v>379500</v>
      </c>
      <c r="X5218" s="70">
        <v>0</v>
      </c>
      <c r="Y5218" s="109">
        <f>J5218</f>
        <v>379500</v>
      </c>
      <c r="Z5218" s="85">
        <v>0.01</v>
      </c>
      <c r="AA5218" s="79">
        <f t="shared" ref="AA5218" si="4282">Y5218*Z5218/100</f>
        <v>37.950000000000003</v>
      </c>
    </row>
    <row r="5219" spans="1:27" s="87" customFormat="1" ht="22.15" customHeight="1">
      <c r="A5219" s="624"/>
      <c r="B5219" s="626"/>
      <c r="C5219" s="79"/>
      <c r="D5219" s="78"/>
      <c r="E5219" s="78"/>
      <c r="F5219" s="78"/>
      <c r="G5219" s="78"/>
      <c r="H5219" s="59"/>
      <c r="I5219" s="82"/>
      <c r="J5219" s="109"/>
      <c r="K5219" s="110"/>
      <c r="L5219" s="372"/>
      <c r="M5219" s="705"/>
      <c r="N5219" s="90"/>
      <c r="O5219" s="85"/>
      <c r="P5219" s="85"/>
      <c r="Q5219" s="31"/>
      <c r="R5219" s="109"/>
      <c r="S5219" s="84"/>
      <c r="T5219" s="84"/>
      <c r="U5219" s="109"/>
      <c r="V5219" s="30"/>
      <c r="W5219" s="30"/>
      <c r="X5219" s="59"/>
      <c r="Y5219" s="609"/>
      <c r="Z5219" s="85"/>
      <c r="AA5219" s="579"/>
    </row>
    <row r="5220" spans="1:27" s="87" customFormat="1" ht="22.15" customHeight="1">
      <c r="A5220" s="624">
        <v>2964</v>
      </c>
      <c r="B5220" s="626" t="s">
        <v>25</v>
      </c>
      <c r="C5220" s="78">
        <v>2064</v>
      </c>
      <c r="D5220" s="78">
        <v>5</v>
      </c>
      <c r="E5220" s="78">
        <v>3</v>
      </c>
      <c r="F5220" s="78">
        <v>66</v>
      </c>
      <c r="G5220" s="78">
        <v>1</v>
      </c>
      <c r="H5220" s="59">
        <v>2366</v>
      </c>
      <c r="I5220" s="82">
        <v>150</v>
      </c>
      <c r="J5220" s="109">
        <f>H5220*I5220</f>
        <v>354900</v>
      </c>
      <c r="K5220" s="86"/>
      <c r="L5220" s="86"/>
      <c r="M5220" s="86"/>
      <c r="N5220" s="86"/>
      <c r="O5220" s="86"/>
      <c r="P5220" s="86">
        <v>100</v>
      </c>
      <c r="Q5220" s="30"/>
      <c r="R5220" s="30">
        <f t="shared" ref="R5220" si="4283">O5220*Q5220</f>
        <v>0</v>
      </c>
      <c r="S5220" s="30"/>
      <c r="T5220" s="30"/>
      <c r="U5220" s="30">
        <f t="shared" ref="U5220" si="4284">R5220-R5220*T5220/100</f>
        <v>0</v>
      </c>
      <c r="V5220" s="112">
        <f t="shared" ref="V5220" si="4285">J5220+U5220</f>
        <v>354900</v>
      </c>
      <c r="W5220" s="30">
        <f t="shared" ref="W5220" si="4286">V5220*P5220/100</f>
        <v>354900</v>
      </c>
      <c r="X5220" s="70">
        <v>0</v>
      </c>
      <c r="Y5220" s="109">
        <f>J5220</f>
        <v>354900</v>
      </c>
      <c r="Z5220" s="85">
        <v>0.01</v>
      </c>
      <c r="AA5220" s="79">
        <f t="shared" ref="AA5220" si="4287">Y5220*Z5220/100</f>
        <v>35.49</v>
      </c>
    </row>
    <row r="5221" spans="1:27" s="87" customFormat="1" ht="22.15" customHeight="1">
      <c r="A5221" s="624"/>
      <c r="B5221" s="626"/>
      <c r="C5221" s="78"/>
      <c r="D5221" s="78"/>
      <c r="E5221" s="78"/>
      <c r="F5221" s="78"/>
      <c r="G5221" s="78"/>
      <c r="H5221" s="59"/>
      <c r="I5221" s="82"/>
      <c r="J5221" s="109"/>
      <c r="K5221" s="86"/>
      <c r="L5221" s="86"/>
      <c r="M5221" s="86"/>
      <c r="N5221" s="86"/>
      <c r="O5221" s="86"/>
      <c r="P5221" s="86"/>
      <c r="Q5221" s="30"/>
      <c r="R5221" s="30"/>
      <c r="S5221" s="30"/>
      <c r="T5221" s="30"/>
      <c r="U5221" s="30"/>
      <c r="V5221" s="112"/>
      <c r="W5221" s="30"/>
      <c r="X5221" s="70"/>
      <c r="Y5221" s="109"/>
      <c r="Z5221" s="85"/>
      <c r="AA5221" s="79"/>
    </row>
    <row r="5222" spans="1:27" s="87" customFormat="1" ht="22.15" customHeight="1">
      <c r="A5222" s="624">
        <v>2965</v>
      </c>
      <c r="B5222" s="626" t="s">
        <v>25</v>
      </c>
      <c r="C5222" s="78">
        <v>2234</v>
      </c>
      <c r="D5222" s="78">
        <v>15</v>
      </c>
      <c r="E5222" s="78">
        <v>3</v>
      </c>
      <c r="F5222" s="78">
        <v>53</v>
      </c>
      <c r="G5222" s="78">
        <v>1</v>
      </c>
      <c r="H5222" s="59">
        <v>6353</v>
      </c>
      <c r="I5222" s="82">
        <v>150</v>
      </c>
      <c r="J5222" s="109">
        <f>H5222*I5222</f>
        <v>952950</v>
      </c>
      <c r="K5222" s="86"/>
      <c r="L5222" s="86"/>
      <c r="M5222" s="86"/>
      <c r="N5222" s="86"/>
      <c r="O5222" s="86"/>
      <c r="P5222" s="86">
        <v>100</v>
      </c>
      <c r="Q5222" s="30"/>
      <c r="R5222" s="30">
        <f t="shared" ref="R5222:R5224" si="4288">O5222*Q5222</f>
        <v>0</v>
      </c>
      <c r="S5222" s="30"/>
      <c r="T5222" s="30"/>
      <c r="U5222" s="30">
        <f t="shared" ref="U5222:U5224" si="4289">R5222-R5222*T5222/100</f>
        <v>0</v>
      </c>
      <c r="V5222" s="112">
        <f t="shared" ref="V5222:V5224" si="4290">J5222+U5222</f>
        <v>952950</v>
      </c>
      <c r="W5222" s="30">
        <f t="shared" ref="W5222:W5224" si="4291">V5222*P5222/100</f>
        <v>952950</v>
      </c>
      <c r="X5222" s="70">
        <v>0</v>
      </c>
      <c r="Y5222" s="109">
        <f>J5222</f>
        <v>952950</v>
      </c>
      <c r="Z5222" s="85">
        <v>0.01</v>
      </c>
      <c r="AA5222" s="79">
        <f t="shared" ref="AA5222:AA5224" si="4292">Y5222*Z5222/100</f>
        <v>95.295000000000002</v>
      </c>
    </row>
    <row r="5223" spans="1:27" s="87" customFormat="1" ht="22.15" customHeight="1">
      <c r="A5223" s="624">
        <v>2966</v>
      </c>
      <c r="B5223" s="626" t="s">
        <v>25</v>
      </c>
      <c r="C5223" s="78">
        <v>7744</v>
      </c>
      <c r="D5223" s="78">
        <v>9</v>
      </c>
      <c r="E5223" s="78">
        <v>3</v>
      </c>
      <c r="F5223" s="78">
        <v>24</v>
      </c>
      <c r="G5223" s="78">
        <v>1</v>
      </c>
      <c r="H5223" s="59">
        <v>3924</v>
      </c>
      <c r="I5223" s="82">
        <v>150</v>
      </c>
      <c r="J5223" s="31">
        <f>H5223*I5223</f>
        <v>588600</v>
      </c>
      <c r="K5223" s="86"/>
      <c r="L5223" s="86"/>
      <c r="M5223" s="86"/>
      <c r="N5223" s="86"/>
      <c r="O5223" s="86"/>
      <c r="P5223" s="86">
        <v>100</v>
      </c>
      <c r="Q5223" s="30"/>
      <c r="R5223" s="30">
        <f t="shared" si="4288"/>
        <v>0</v>
      </c>
      <c r="S5223" s="30"/>
      <c r="T5223" s="30"/>
      <c r="U5223" s="30">
        <f t="shared" si="4289"/>
        <v>0</v>
      </c>
      <c r="V5223" s="31">
        <f t="shared" si="4290"/>
        <v>588600</v>
      </c>
      <c r="W5223" s="30">
        <f t="shared" si="4291"/>
        <v>588600</v>
      </c>
      <c r="X5223" s="70">
        <v>0</v>
      </c>
      <c r="Y5223" s="109">
        <f>J5223</f>
        <v>588600</v>
      </c>
      <c r="Z5223" s="85">
        <v>0.01</v>
      </c>
      <c r="AA5223" s="79">
        <f t="shared" si="4292"/>
        <v>58.86</v>
      </c>
    </row>
    <row r="5224" spans="1:27" s="87" customFormat="1" ht="22.15" customHeight="1">
      <c r="A5224" s="624">
        <v>2967</v>
      </c>
      <c r="B5224" s="626" t="s">
        <v>25</v>
      </c>
      <c r="C5224" s="78">
        <v>7729</v>
      </c>
      <c r="D5224" s="78">
        <v>9</v>
      </c>
      <c r="E5224" s="78">
        <v>1</v>
      </c>
      <c r="F5224" s="78">
        <v>91</v>
      </c>
      <c r="G5224" s="78">
        <v>1</v>
      </c>
      <c r="H5224" s="59">
        <v>3791</v>
      </c>
      <c r="I5224" s="82">
        <v>150</v>
      </c>
      <c r="J5224" s="31">
        <f>H5224*I5224</f>
        <v>568650</v>
      </c>
      <c r="K5224" s="86"/>
      <c r="L5224" s="86"/>
      <c r="M5224" s="86"/>
      <c r="N5224" s="86"/>
      <c r="O5224" s="86"/>
      <c r="P5224" s="86">
        <v>100</v>
      </c>
      <c r="Q5224" s="30"/>
      <c r="R5224" s="30">
        <f t="shared" si="4288"/>
        <v>0</v>
      </c>
      <c r="S5224" s="30"/>
      <c r="T5224" s="30"/>
      <c r="U5224" s="30">
        <f t="shared" si="4289"/>
        <v>0</v>
      </c>
      <c r="V5224" s="31">
        <f t="shared" si="4290"/>
        <v>568650</v>
      </c>
      <c r="W5224" s="30">
        <f t="shared" si="4291"/>
        <v>568650</v>
      </c>
      <c r="X5224" s="70">
        <v>0</v>
      </c>
      <c r="Y5224" s="109">
        <f>J5224</f>
        <v>568650</v>
      </c>
      <c r="Z5224" s="85">
        <v>0.01</v>
      </c>
      <c r="AA5224" s="79">
        <f t="shared" si="4292"/>
        <v>56.865000000000002</v>
      </c>
    </row>
    <row r="5225" spans="1:27" s="588" customFormat="1" ht="25.9" customHeight="1">
      <c r="A5225" s="624"/>
      <c r="B5225" s="79"/>
      <c r="C5225" s="78"/>
      <c r="D5225" s="78"/>
      <c r="E5225" s="78"/>
      <c r="F5225" s="78"/>
      <c r="G5225" s="78"/>
      <c r="H5225" s="59"/>
      <c r="I5225" s="86"/>
      <c r="J5225" s="31"/>
      <c r="K5225" s="90"/>
      <c r="L5225" s="95"/>
      <c r="M5225" s="705"/>
      <c r="N5225" s="90"/>
      <c r="O5225" s="85"/>
      <c r="P5225" s="85"/>
      <c r="Q5225" s="31"/>
      <c r="R5225" s="109"/>
      <c r="S5225" s="84"/>
      <c r="T5225" s="84"/>
      <c r="U5225" s="109"/>
      <c r="V5225" s="109"/>
      <c r="W5225" s="31"/>
      <c r="X5225" s="59"/>
      <c r="Y5225" s="275"/>
      <c r="Z5225" s="85"/>
      <c r="AA5225" s="79"/>
    </row>
    <row r="5226" spans="1:27" s="87" customFormat="1" ht="22.15" customHeight="1">
      <c r="A5226" s="624">
        <v>2968</v>
      </c>
      <c r="B5226" s="626" t="s">
        <v>25</v>
      </c>
      <c r="C5226" s="78">
        <v>3185</v>
      </c>
      <c r="D5226" s="78">
        <v>3</v>
      </c>
      <c r="E5226" s="78">
        <v>1</v>
      </c>
      <c r="F5226" s="78">
        <v>32</v>
      </c>
      <c r="G5226" s="78">
        <v>1</v>
      </c>
      <c r="H5226" s="59">
        <v>1332</v>
      </c>
      <c r="I5226" s="82">
        <v>150</v>
      </c>
      <c r="J5226" s="31">
        <f>H5226*I5226</f>
        <v>199800</v>
      </c>
      <c r="K5226" s="86"/>
      <c r="L5226" s="86"/>
      <c r="M5226" s="86"/>
      <c r="N5226" s="86"/>
      <c r="O5226" s="86"/>
      <c r="P5226" s="86">
        <v>100</v>
      </c>
      <c r="Q5226" s="30"/>
      <c r="R5226" s="30">
        <f t="shared" ref="R5226:R5227" si="4293">O5226*Q5226</f>
        <v>0</v>
      </c>
      <c r="S5226" s="30"/>
      <c r="T5226" s="30"/>
      <c r="U5226" s="30">
        <f t="shared" ref="U5226:U5227" si="4294">R5226-R5226*T5226/100</f>
        <v>0</v>
      </c>
      <c r="V5226" s="31">
        <f t="shared" ref="V5226:V5227" si="4295">J5226+U5226</f>
        <v>199800</v>
      </c>
      <c r="W5226" s="30">
        <f t="shared" ref="W5226:W5227" si="4296">V5226*P5226/100</f>
        <v>199800</v>
      </c>
      <c r="X5226" s="70">
        <v>0</v>
      </c>
      <c r="Y5226" s="109">
        <f>J5226</f>
        <v>199800</v>
      </c>
      <c r="Z5226" s="85">
        <v>0.01</v>
      </c>
      <c r="AA5226" s="79">
        <f t="shared" ref="AA5226:AA5227" si="4297">Y5226*Z5226/100</f>
        <v>19.98</v>
      </c>
    </row>
    <row r="5227" spans="1:27" s="87" customFormat="1" ht="22.15" customHeight="1">
      <c r="A5227" s="624">
        <v>2969</v>
      </c>
      <c r="B5227" s="626" t="s">
        <v>25</v>
      </c>
      <c r="C5227" s="78">
        <v>3186</v>
      </c>
      <c r="D5227" s="78">
        <v>6</v>
      </c>
      <c r="E5227" s="78">
        <v>2</v>
      </c>
      <c r="F5227" s="78">
        <v>21</v>
      </c>
      <c r="G5227" s="78">
        <v>1</v>
      </c>
      <c r="H5227" s="59">
        <v>2621</v>
      </c>
      <c r="I5227" s="82">
        <v>150</v>
      </c>
      <c r="J5227" s="31">
        <f>H5227*I5227</f>
        <v>393150</v>
      </c>
      <c r="K5227" s="86"/>
      <c r="L5227" s="86"/>
      <c r="M5227" s="86"/>
      <c r="N5227" s="86"/>
      <c r="O5227" s="86"/>
      <c r="P5227" s="86">
        <v>100</v>
      </c>
      <c r="Q5227" s="30"/>
      <c r="R5227" s="30">
        <f t="shared" si="4293"/>
        <v>0</v>
      </c>
      <c r="S5227" s="30"/>
      <c r="T5227" s="30"/>
      <c r="U5227" s="30">
        <f t="shared" si="4294"/>
        <v>0</v>
      </c>
      <c r="V5227" s="31">
        <f t="shared" si="4295"/>
        <v>393150</v>
      </c>
      <c r="W5227" s="30">
        <f t="shared" si="4296"/>
        <v>393150</v>
      </c>
      <c r="X5227" s="70">
        <v>0</v>
      </c>
      <c r="Y5227" s="109">
        <f>J5227</f>
        <v>393150</v>
      </c>
      <c r="Z5227" s="85">
        <v>0.01</v>
      </c>
      <c r="AA5227" s="79">
        <f t="shared" si="4297"/>
        <v>39.314999999999998</v>
      </c>
    </row>
    <row r="5228" spans="1:27" s="87" customFormat="1" ht="22.15" customHeight="1">
      <c r="A5228" s="624"/>
      <c r="B5228" s="626"/>
      <c r="C5228" s="78"/>
      <c r="D5228" s="78"/>
      <c r="E5228" s="78"/>
      <c r="F5228" s="78"/>
      <c r="G5228" s="78"/>
      <c r="H5228" s="59"/>
      <c r="I5228" s="82"/>
      <c r="J5228" s="31"/>
      <c r="K5228" s="86"/>
      <c r="L5228" s="86"/>
      <c r="M5228" s="86"/>
      <c r="N5228" s="86"/>
      <c r="O5228" s="86"/>
      <c r="P5228" s="86"/>
      <c r="Q5228" s="30"/>
      <c r="R5228" s="30"/>
      <c r="S5228" s="30"/>
      <c r="T5228" s="30"/>
      <c r="U5228" s="30"/>
      <c r="V5228" s="31"/>
      <c r="W5228" s="30"/>
      <c r="X5228" s="70"/>
      <c r="Y5228" s="109"/>
      <c r="Z5228" s="85"/>
      <c r="AA5228" s="79"/>
    </row>
    <row r="5229" spans="1:27" s="87" customFormat="1" ht="22.15" customHeight="1">
      <c r="A5229" s="624">
        <v>2970</v>
      </c>
      <c r="B5229" s="626" t="s">
        <v>25</v>
      </c>
      <c r="C5229" s="78">
        <v>2014</v>
      </c>
      <c r="D5229" s="78">
        <v>35</v>
      </c>
      <c r="E5229" s="78">
        <v>3</v>
      </c>
      <c r="F5229" s="78">
        <v>35</v>
      </c>
      <c r="G5229" s="78">
        <v>1</v>
      </c>
      <c r="H5229" s="70">
        <v>14335</v>
      </c>
      <c r="I5229" s="82">
        <v>150</v>
      </c>
      <c r="J5229" s="31">
        <f>H5229*I5229</f>
        <v>2150250</v>
      </c>
      <c r="K5229" s="86"/>
      <c r="L5229" s="86"/>
      <c r="M5229" s="86"/>
      <c r="N5229" s="86"/>
      <c r="O5229" s="86"/>
      <c r="P5229" s="86">
        <v>100</v>
      </c>
      <c r="Q5229" s="30"/>
      <c r="R5229" s="30">
        <f t="shared" ref="R5229" si="4298">O5229*Q5229</f>
        <v>0</v>
      </c>
      <c r="S5229" s="30"/>
      <c r="T5229" s="30"/>
      <c r="U5229" s="30">
        <f t="shared" ref="U5229" si="4299">R5229-R5229*T5229/100</f>
        <v>0</v>
      </c>
      <c r="V5229" s="31">
        <f t="shared" ref="V5229" si="4300">J5229+U5229</f>
        <v>2150250</v>
      </c>
      <c r="W5229" s="30">
        <f t="shared" ref="W5229" si="4301">V5229*P5229/100</f>
        <v>2150250</v>
      </c>
      <c r="X5229" s="70">
        <v>0</v>
      </c>
      <c r="Y5229" s="109">
        <f>J5229</f>
        <v>2150250</v>
      </c>
      <c r="Z5229" s="85">
        <v>0.01</v>
      </c>
      <c r="AA5229" s="79">
        <f t="shared" ref="AA5229" si="4302">Y5229*Z5229/100</f>
        <v>215.02500000000001</v>
      </c>
    </row>
    <row r="5230" spans="1:27" s="87" customFormat="1" ht="22.15" customHeight="1">
      <c r="A5230" s="624"/>
      <c r="B5230" s="626"/>
      <c r="C5230" s="78"/>
      <c r="D5230" s="78"/>
      <c r="E5230" s="78"/>
      <c r="F5230" s="78"/>
      <c r="G5230" s="78"/>
      <c r="H5230" s="59"/>
      <c r="I5230" s="82"/>
      <c r="J5230" s="31"/>
      <c r="K5230" s="86"/>
      <c r="L5230" s="86"/>
      <c r="M5230" s="86"/>
      <c r="N5230" s="86"/>
      <c r="O5230" s="86"/>
      <c r="P5230" s="86"/>
      <c r="Q5230" s="30"/>
      <c r="R5230" s="30"/>
      <c r="S5230" s="30"/>
      <c r="T5230" s="30"/>
      <c r="U5230" s="30"/>
      <c r="V5230" s="31"/>
      <c r="W5230" s="30"/>
      <c r="X5230" s="70"/>
      <c r="Y5230" s="109"/>
      <c r="Z5230" s="85"/>
      <c r="AA5230" s="79"/>
    </row>
    <row r="5231" spans="1:27" s="87" customFormat="1" ht="22.15" customHeight="1">
      <c r="A5231" s="624">
        <v>2971</v>
      </c>
      <c r="B5231" s="626" t="s">
        <v>25</v>
      </c>
      <c r="C5231" s="78">
        <v>2369</v>
      </c>
      <c r="D5231" s="78">
        <v>11</v>
      </c>
      <c r="E5231" s="78">
        <v>0</v>
      </c>
      <c r="F5231" s="78">
        <v>2</v>
      </c>
      <c r="G5231" s="78">
        <v>1</v>
      </c>
      <c r="H5231" s="59">
        <v>4402</v>
      </c>
      <c r="I5231" s="82">
        <v>150</v>
      </c>
      <c r="J5231" s="31">
        <f>H5231*I5231</f>
        <v>660300</v>
      </c>
      <c r="K5231" s="86"/>
      <c r="L5231" s="86"/>
      <c r="M5231" s="86"/>
      <c r="N5231" s="86"/>
      <c r="O5231" s="86"/>
      <c r="P5231" s="86">
        <v>100</v>
      </c>
      <c r="Q5231" s="30"/>
      <c r="R5231" s="30">
        <f t="shared" ref="R5231:R5239" si="4303">O5231*Q5231</f>
        <v>0</v>
      </c>
      <c r="S5231" s="30"/>
      <c r="T5231" s="30"/>
      <c r="U5231" s="30">
        <f t="shared" ref="U5231:U5239" si="4304">R5231-R5231*T5231/100</f>
        <v>0</v>
      </c>
      <c r="V5231" s="31">
        <f t="shared" ref="V5231:V5239" si="4305">J5231+U5231</f>
        <v>660300</v>
      </c>
      <c r="W5231" s="30">
        <f t="shared" ref="W5231:W5239" si="4306">V5231*P5231/100</f>
        <v>660300</v>
      </c>
      <c r="X5231" s="70">
        <v>0</v>
      </c>
      <c r="Y5231" s="109">
        <f>J5231</f>
        <v>660300</v>
      </c>
      <c r="Z5231" s="85">
        <v>0.01</v>
      </c>
      <c r="AA5231" s="79">
        <f t="shared" ref="AA5231:AA5240" si="4307">Y5231*Z5231/100</f>
        <v>66.03</v>
      </c>
    </row>
    <row r="5232" spans="1:27" s="87" customFormat="1" ht="22.15" customHeight="1">
      <c r="A5232" s="624">
        <v>2972</v>
      </c>
      <c r="B5232" s="626" t="s">
        <v>25</v>
      </c>
      <c r="C5232" s="78">
        <v>3528</v>
      </c>
      <c r="D5232" s="78">
        <v>7</v>
      </c>
      <c r="E5232" s="78">
        <v>2</v>
      </c>
      <c r="F5232" s="78">
        <v>86</v>
      </c>
      <c r="G5232" s="78">
        <v>1</v>
      </c>
      <c r="H5232" s="84">
        <v>3086</v>
      </c>
      <c r="I5232" s="82">
        <v>150</v>
      </c>
      <c r="J5232" s="109">
        <f t="shared" ref="J5232:J5240" si="4308">H5232*I5232</f>
        <v>462900</v>
      </c>
      <c r="K5232" s="86"/>
      <c r="L5232" s="86"/>
      <c r="M5232" s="86"/>
      <c r="N5232" s="86"/>
      <c r="O5232" s="86"/>
      <c r="P5232" s="86">
        <v>100</v>
      </c>
      <c r="Q5232" s="30"/>
      <c r="R5232" s="30">
        <f t="shared" si="4303"/>
        <v>0</v>
      </c>
      <c r="S5232" s="30"/>
      <c r="T5232" s="30"/>
      <c r="U5232" s="30">
        <f t="shared" si="4304"/>
        <v>0</v>
      </c>
      <c r="V5232" s="111">
        <f t="shared" si="4305"/>
        <v>462900</v>
      </c>
      <c r="W5232" s="30">
        <f t="shared" si="4306"/>
        <v>462900</v>
      </c>
      <c r="X5232" s="70">
        <v>0</v>
      </c>
      <c r="Y5232" s="109">
        <f t="shared" ref="Y5232:Y5240" si="4309">J5232</f>
        <v>462900</v>
      </c>
      <c r="Z5232" s="85">
        <v>0.01</v>
      </c>
      <c r="AA5232" s="79">
        <f t="shared" si="4307"/>
        <v>46.29</v>
      </c>
    </row>
    <row r="5233" spans="1:27" s="87" customFormat="1" ht="22.15" customHeight="1">
      <c r="A5233" s="624">
        <v>2973</v>
      </c>
      <c r="B5233" s="626" t="s">
        <v>25</v>
      </c>
      <c r="C5233" s="78">
        <v>4102</v>
      </c>
      <c r="D5233" s="78">
        <v>15</v>
      </c>
      <c r="E5233" s="78">
        <v>0</v>
      </c>
      <c r="F5233" s="78">
        <v>23</v>
      </c>
      <c r="G5233" s="78">
        <v>1</v>
      </c>
      <c r="H5233" s="84">
        <v>6023</v>
      </c>
      <c r="I5233" s="82">
        <v>150</v>
      </c>
      <c r="J5233" s="109">
        <f t="shared" si="4308"/>
        <v>903450</v>
      </c>
      <c r="K5233" s="86"/>
      <c r="L5233" s="86"/>
      <c r="M5233" s="86"/>
      <c r="N5233" s="86"/>
      <c r="O5233" s="86"/>
      <c r="P5233" s="86">
        <v>100</v>
      </c>
      <c r="Q5233" s="30"/>
      <c r="R5233" s="30">
        <f t="shared" si="4303"/>
        <v>0</v>
      </c>
      <c r="S5233" s="30"/>
      <c r="T5233" s="30"/>
      <c r="U5233" s="30">
        <f t="shared" si="4304"/>
        <v>0</v>
      </c>
      <c r="V5233" s="111">
        <f t="shared" si="4305"/>
        <v>903450</v>
      </c>
      <c r="W5233" s="30">
        <f t="shared" si="4306"/>
        <v>903450</v>
      </c>
      <c r="X5233" s="70">
        <v>0</v>
      </c>
      <c r="Y5233" s="109">
        <f t="shared" si="4309"/>
        <v>903450</v>
      </c>
      <c r="Z5233" s="85">
        <v>0.01</v>
      </c>
      <c r="AA5233" s="79">
        <f t="shared" si="4307"/>
        <v>90.344999999999999</v>
      </c>
    </row>
    <row r="5234" spans="1:27" s="87" customFormat="1" ht="22.15" customHeight="1">
      <c r="A5234" s="624">
        <v>2974</v>
      </c>
      <c r="B5234" s="626" t="s">
        <v>25</v>
      </c>
      <c r="C5234" s="78">
        <v>12162</v>
      </c>
      <c r="D5234" s="78">
        <v>7</v>
      </c>
      <c r="E5234" s="78">
        <v>2</v>
      </c>
      <c r="F5234" s="78">
        <v>86</v>
      </c>
      <c r="G5234" s="78">
        <v>1</v>
      </c>
      <c r="H5234" s="84">
        <v>3086</v>
      </c>
      <c r="I5234" s="82">
        <v>150</v>
      </c>
      <c r="J5234" s="109">
        <f t="shared" si="4308"/>
        <v>462900</v>
      </c>
      <c r="K5234" s="86"/>
      <c r="L5234" s="86"/>
      <c r="M5234" s="86"/>
      <c r="N5234" s="86"/>
      <c r="O5234" s="86"/>
      <c r="P5234" s="86">
        <v>100</v>
      </c>
      <c r="Q5234" s="30"/>
      <c r="R5234" s="30">
        <f t="shared" si="4303"/>
        <v>0</v>
      </c>
      <c r="S5234" s="30"/>
      <c r="T5234" s="30"/>
      <c r="U5234" s="30">
        <f t="shared" si="4304"/>
        <v>0</v>
      </c>
      <c r="V5234" s="111">
        <f t="shared" si="4305"/>
        <v>462900</v>
      </c>
      <c r="W5234" s="30">
        <f t="shared" si="4306"/>
        <v>462900</v>
      </c>
      <c r="X5234" s="70">
        <v>0</v>
      </c>
      <c r="Y5234" s="109">
        <f t="shared" si="4309"/>
        <v>462900</v>
      </c>
      <c r="Z5234" s="85">
        <v>0.01</v>
      </c>
      <c r="AA5234" s="79">
        <f t="shared" si="4307"/>
        <v>46.29</v>
      </c>
    </row>
    <row r="5235" spans="1:27" s="87" customFormat="1" ht="22.15" customHeight="1">
      <c r="A5235" s="624">
        <v>2975</v>
      </c>
      <c r="B5235" s="626" t="s">
        <v>25</v>
      </c>
      <c r="C5235" s="78">
        <v>4101</v>
      </c>
      <c r="D5235" s="78">
        <v>11</v>
      </c>
      <c r="E5235" s="78">
        <v>0</v>
      </c>
      <c r="F5235" s="78">
        <v>17</v>
      </c>
      <c r="G5235" s="78">
        <v>1</v>
      </c>
      <c r="H5235" s="84">
        <v>4417</v>
      </c>
      <c r="I5235" s="82">
        <v>150</v>
      </c>
      <c r="J5235" s="109">
        <f t="shared" si="4308"/>
        <v>662550</v>
      </c>
      <c r="K5235" s="86"/>
      <c r="L5235" s="86"/>
      <c r="M5235" s="86"/>
      <c r="N5235" s="86"/>
      <c r="O5235" s="86"/>
      <c r="P5235" s="86">
        <v>100</v>
      </c>
      <c r="Q5235" s="30"/>
      <c r="R5235" s="30">
        <f t="shared" si="4303"/>
        <v>0</v>
      </c>
      <c r="S5235" s="30"/>
      <c r="T5235" s="30"/>
      <c r="U5235" s="30">
        <f t="shared" si="4304"/>
        <v>0</v>
      </c>
      <c r="V5235" s="111">
        <f t="shared" si="4305"/>
        <v>662550</v>
      </c>
      <c r="W5235" s="30">
        <f t="shared" si="4306"/>
        <v>662550</v>
      </c>
      <c r="X5235" s="70">
        <v>0</v>
      </c>
      <c r="Y5235" s="109">
        <f t="shared" si="4309"/>
        <v>662550</v>
      </c>
      <c r="Z5235" s="85">
        <v>0.01</v>
      </c>
      <c r="AA5235" s="79">
        <f t="shared" si="4307"/>
        <v>66.254999999999995</v>
      </c>
    </row>
    <row r="5236" spans="1:27" s="87" customFormat="1" ht="22.15" customHeight="1">
      <c r="A5236" s="624">
        <v>2976</v>
      </c>
      <c r="B5236" s="626" t="s">
        <v>25</v>
      </c>
      <c r="C5236" s="78">
        <v>3192</v>
      </c>
      <c r="D5236" s="78">
        <v>4</v>
      </c>
      <c r="E5236" s="78">
        <v>0</v>
      </c>
      <c r="F5236" s="78">
        <v>33</v>
      </c>
      <c r="G5236" s="78">
        <v>1</v>
      </c>
      <c r="H5236" s="84">
        <v>1633</v>
      </c>
      <c r="I5236" s="82">
        <v>150</v>
      </c>
      <c r="J5236" s="109">
        <f t="shared" si="4308"/>
        <v>244950</v>
      </c>
      <c r="K5236" s="86"/>
      <c r="L5236" s="86"/>
      <c r="M5236" s="86"/>
      <c r="N5236" s="86"/>
      <c r="O5236" s="86"/>
      <c r="P5236" s="86">
        <v>100</v>
      </c>
      <c r="Q5236" s="30"/>
      <c r="R5236" s="30">
        <f t="shared" si="4303"/>
        <v>0</v>
      </c>
      <c r="S5236" s="30"/>
      <c r="T5236" s="30"/>
      <c r="U5236" s="30">
        <f t="shared" si="4304"/>
        <v>0</v>
      </c>
      <c r="V5236" s="111">
        <f t="shared" si="4305"/>
        <v>244950</v>
      </c>
      <c r="W5236" s="30">
        <f t="shared" si="4306"/>
        <v>244950</v>
      </c>
      <c r="X5236" s="70">
        <v>0</v>
      </c>
      <c r="Y5236" s="109">
        <f t="shared" si="4309"/>
        <v>244950</v>
      </c>
      <c r="Z5236" s="85">
        <v>0.01</v>
      </c>
      <c r="AA5236" s="79">
        <f t="shared" si="4307"/>
        <v>24.495000000000001</v>
      </c>
    </row>
    <row r="5237" spans="1:27" s="87" customFormat="1" ht="22.15" customHeight="1">
      <c r="A5237" s="624">
        <v>2977</v>
      </c>
      <c r="B5237" s="626" t="s">
        <v>25</v>
      </c>
      <c r="C5237" s="78">
        <v>12911</v>
      </c>
      <c r="D5237" s="78">
        <v>5</v>
      </c>
      <c r="E5237" s="78">
        <v>0</v>
      </c>
      <c r="F5237" s="78">
        <v>0</v>
      </c>
      <c r="G5237" s="78">
        <v>1</v>
      </c>
      <c r="H5237" s="84">
        <v>2000</v>
      </c>
      <c r="I5237" s="82">
        <v>150</v>
      </c>
      <c r="J5237" s="109">
        <f t="shared" si="4308"/>
        <v>300000</v>
      </c>
      <c r="K5237" s="86"/>
      <c r="L5237" s="86"/>
      <c r="M5237" s="86"/>
      <c r="N5237" s="86"/>
      <c r="O5237" s="86"/>
      <c r="P5237" s="86">
        <v>100</v>
      </c>
      <c r="Q5237" s="30"/>
      <c r="R5237" s="30">
        <f t="shared" si="4303"/>
        <v>0</v>
      </c>
      <c r="S5237" s="30"/>
      <c r="T5237" s="30"/>
      <c r="U5237" s="30">
        <f t="shared" si="4304"/>
        <v>0</v>
      </c>
      <c r="V5237" s="111">
        <f t="shared" si="4305"/>
        <v>300000</v>
      </c>
      <c r="W5237" s="30">
        <f t="shared" si="4306"/>
        <v>300000</v>
      </c>
      <c r="X5237" s="70">
        <v>0</v>
      </c>
      <c r="Y5237" s="109">
        <f t="shared" si="4309"/>
        <v>300000</v>
      </c>
      <c r="Z5237" s="85">
        <v>0.01</v>
      </c>
      <c r="AA5237" s="79">
        <f t="shared" si="4307"/>
        <v>30</v>
      </c>
    </row>
    <row r="5238" spans="1:27" s="348" customFormat="1" ht="22.15" customHeight="1">
      <c r="A5238" s="628">
        <v>2978</v>
      </c>
      <c r="B5238" s="630" t="s">
        <v>57</v>
      </c>
      <c r="C5238" s="105" t="s">
        <v>29</v>
      </c>
      <c r="D5238" s="105">
        <v>15</v>
      </c>
      <c r="E5238" s="105">
        <v>0</v>
      </c>
      <c r="F5238" s="105">
        <v>0</v>
      </c>
      <c r="G5238" s="105">
        <v>1</v>
      </c>
      <c r="H5238" s="106">
        <v>6000</v>
      </c>
      <c r="I5238" s="526">
        <v>150</v>
      </c>
      <c r="J5238" s="294">
        <f t="shared" si="4308"/>
        <v>900000</v>
      </c>
      <c r="K5238" s="293"/>
      <c r="L5238" s="293"/>
      <c r="M5238" s="293"/>
      <c r="N5238" s="293"/>
      <c r="O5238" s="293"/>
      <c r="P5238" s="293">
        <v>100</v>
      </c>
      <c r="Q5238" s="296"/>
      <c r="R5238" s="296">
        <f t="shared" si="4303"/>
        <v>0</v>
      </c>
      <c r="S5238" s="296"/>
      <c r="T5238" s="296"/>
      <c r="U5238" s="296">
        <f t="shared" si="4304"/>
        <v>0</v>
      </c>
      <c r="V5238" s="606">
        <f t="shared" si="4305"/>
        <v>900000</v>
      </c>
      <c r="W5238" s="296">
        <f t="shared" si="4306"/>
        <v>900000</v>
      </c>
      <c r="X5238" s="107">
        <v>0</v>
      </c>
      <c r="Y5238" s="294">
        <f t="shared" si="4309"/>
        <v>900000</v>
      </c>
      <c r="Z5238" s="302">
        <v>0.01</v>
      </c>
      <c r="AA5238" s="305">
        <f t="shared" si="4307"/>
        <v>90</v>
      </c>
    </row>
    <row r="5239" spans="1:27" s="348" customFormat="1" ht="22.15" customHeight="1">
      <c r="A5239" s="628">
        <v>2979</v>
      </c>
      <c r="B5239" s="630" t="s">
        <v>57</v>
      </c>
      <c r="C5239" s="105" t="s">
        <v>29</v>
      </c>
      <c r="D5239" s="105">
        <v>8</v>
      </c>
      <c r="E5239" s="105">
        <v>0</v>
      </c>
      <c r="F5239" s="105">
        <v>0</v>
      </c>
      <c r="G5239" s="105">
        <v>1</v>
      </c>
      <c r="H5239" s="106">
        <v>3200</v>
      </c>
      <c r="I5239" s="526">
        <v>150</v>
      </c>
      <c r="J5239" s="294">
        <f t="shared" si="4308"/>
        <v>480000</v>
      </c>
      <c r="K5239" s="293"/>
      <c r="L5239" s="293"/>
      <c r="M5239" s="293"/>
      <c r="N5239" s="293"/>
      <c r="O5239" s="293"/>
      <c r="P5239" s="293">
        <v>100</v>
      </c>
      <c r="Q5239" s="296"/>
      <c r="R5239" s="296">
        <f t="shared" si="4303"/>
        <v>0</v>
      </c>
      <c r="S5239" s="296"/>
      <c r="T5239" s="296"/>
      <c r="U5239" s="296">
        <f t="shared" si="4304"/>
        <v>0</v>
      </c>
      <c r="V5239" s="606">
        <f t="shared" si="4305"/>
        <v>480000</v>
      </c>
      <c r="W5239" s="296">
        <f t="shared" si="4306"/>
        <v>480000</v>
      </c>
      <c r="X5239" s="107">
        <v>0</v>
      </c>
      <c r="Y5239" s="294">
        <f t="shared" si="4309"/>
        <v>480000</v>
      </c>
      <c r="Z5239" s="302">
        <v>0.01</v>
      </c>
      <c r="AA5239" s="305">
        <f t="shared" si="4307"/>
        <v>48</v>
      </c>
    </row>
    <row r="5240" spans="1:27" s="87" customFormat="1" ht="22.15" customHeight="1">
      <c r="A5240" s="624">
        <v>2980</v>
      </c>
      <c r="B5240" s="626" t="s">
        <v>24</v>
      </c>
      <c r="C5240" s="78">
        <v>75626</v>
      </c>
      <c r="D5240" s="78">
        <v>5</v>
      </c>
      <c r="E5240" s="78">
        <v>0</v>
      </c>
      <c r="F5240" s="78">
        <v>0</v>
      </c>
      <c r="G5240" s="78">
        <v>1</v>
      </c>
      <c r="H5240" s="84">
        <v>2000</v>
      </c>
      <c r="I5240" s="82">
        <v>150</v>
      </c>
      <c r="J5240" s="109">
        <f t="shared" si="4308"/>
        <v>300000</v>
      </c>
      <c r="K5240" s="86"/>
      <c r="L5240" s="86"/>
      <c r="M5240" s="86"/>
      <c r="N5240" s="86"/>
      <c r="O5240" s="86"/>
      <c r="P5240" s="86">
        <v>100</v>
      </c>
      <c r="Q5240" s="30"/>
      <c r="R5240" s="30">
        <f>O5240*Q5240</f>
        <v>0</v>
      </c>
      <c r="S5240" s="30"/>
      <c r="T5240" s="30"/>
      <c r="U5240" s="30">
        <f>R5240-R5240*T5240/100</f>
        <v>0</v>
      </c>
      <c r="V5240" s="111">
        <f>J5240+U5240</f>
        <v>300000</v>
      </c>
      <c r="W5240" s="30">
        <f>V5240*P5240/100</f>
        <v>300000</v>
      </c>
      <c r="X5240" s="70" t="s">
        <v>61</v>
      </c>
      <c r="Y5240" s="109">
        <f t="shared" si="4309"/>
        <v>300000</v>
      </c>
      <c r="Z5240" s="85">
        <v>0</v>
      </c>
      <c r="AA5240" s="79">
        <f t="shared" si="4307"/>
        <v>0</v>
      </c>
    </row>
    <row r="5241" spans="1:27" s="728" customFormat="1" ht="22.15" customHeight="1">
      <c r="A5241" s="636"/>
      <c r="B5241" s="732"/>
      <c r="C5241" s="639"/>
      <c r="D5241" s="639"/>
      <c r="E5241" s="639"/>
      <c r="F5241" s="639"/>
      <c r="G5241" s="639"/>
      <c r="H5241" s="641"/>
      <c r="I5241" s="726"/>
      <c r="J5241" s="262"/>
      <c r="K5241" s="261"/>
      <c r="L5241" s="261"/>
      <c r="M5241" s="261"/>
      <c r="N5241" s="261"/>
      <c r="O5241" s="261"/>
      <c r="P5241" s="261"/>
      <c r="Q5241" s="430"/>
      <c r="R5241" s="430"/>
      <c r="S5241" s="430"/>
      <c r="T5241" s="430"/>
      <c r="U5241" s="430"/>
      <c r="V5241" s="727"/>
      <c r="W5241" s="430"/>
      <c r="X5241" s="427"/>
      <c r="Y5241" s="262"/>
      <c r="Z5241" s="640"/>
      <c r="AA5241" s="91"/>
    </row>
    <row r="5242" spans="1:27" s="87" customFormat="1" ht="22.15" customHeight="1">
      <c r="A5242" s="624">
        <v>2981</v>
      </c>
      <c r="B5242" s="626" t="s">
        <v>25</v>
      </c>
      <c r="C5242" s="78">
        <v>3793</v>
      </c>
      <c r="D5242" s="78">
        <v>5</v>
      </c>
      <c r="E5242" s="78">
        <v>0</v>
      </c>
      <c r="F5242" s="78">
        <v>3</v>
      </c>
      <c r="G5242" s="78">
        <v>1</v>
      </c>
      <c r="H5242" s="84">
        <v>2003</v>
      </c>
      <c r="I5242" s="82">
        <v>150</v>
      </c>
      <c r="J5242" s="109">
        <f t="shared" ref="J5242" si="4310">H5242*I5242</f>
        <v>300450</v>
      </c>
      <c r="K5242" s="86"/>
      <c r="L5242" s="86"/>
      <c r="M5242" s="86"/>
      <c r="N5242" s="86"/>
      <c r="O5242" s="86"/>
      <c r="P5242" s="86">
        <v>100</v>
      </c>
      <c r="Q5242" s="30"/>
      <c r="R5242" s="30">
        <f t="shared" ref="R5242" si="4311">O5242*Q5242</f>
        <v>0</v>
      </c>
      <c r="S5242" s="30"/>
      <c r="T5242" s="30"/>
      <c r="U5242" s="30">
        <f t="shared" ref="U5242" si="4312">R5242-R5242*T5242/100</f>
        <v>0</v>
      </c>
      <c r="V5242" s="111">
        <f t="shared" ref="V5242" si="4313">J5242+U5242</f>
        <v>300450</v>
      </c>
      <c r="W5242" s="30">
        <f t="shared" ref="W5242" si="4314">V5242*P5242/100</f>
        <v>300450</v>
      </c>
      <c r="X5242" s="70">
        <v>0</v>
      </c>
      <c r="Y5242" s="109">
        <f>J5242</f>
        <v>300450</v>
      </c>
      <c r="Z5242" s="85">
        <v>0.01</v>
      </c>
      <c r="AA5242" s="79">
        <f t="shared" ref="AA5242:AA5244" si="4315">Y5242*Z5242/100</f>
        <v>30.045000000000002</v>
      </c>
    </row>
    <row r="5243" spans="1:27" s="316" customFormat="1" ht="20.100000000000001" customHeight="1">
      <c r="A5243" s="624">
        <v>2982</v>
      </c>
      <c r="B5243" s="79" t="s">
        <v>25</v>
      </c>
      <c r="C5243" s="78">
        <v>8404</v>
      </c>
      <c r="D5243" s="78">
        <v>0</v>
      </c>
      <c r="E5243" s="78">
        <v>0</v>
      </c>
      <c r="F5243" s="78">
        <v>58</v>
      </c>
      <c r="G5243" s="79">
        <v>2</v>
      </c>
      <c r="H5243" s="59">
        <v>58</v>
      </c>
      <c r="I5243" s="70">
        <v>400</v>
      </c>
      <c r="J5243" s="59">
        <f>H5243*I5243</f>
        <v>23200</v>
      </c>
      <c r="K5243" s="84">
        <v>1</v>
      </c>
      <c r="L5243" s="59" t="s">
        <v>226</v>
      </c>
      <c r="M5243" s="59" t="s">
        <v>202</v>
      </c>
      <c r="N5243" s="59">
        <v>2</v>
      </c>
      <c r="O5243" s="59">
        <v>108</v>
      </c>
      <c r="P5243" s="70">
        <v>100</v>
      </c>
      <c r="Q5243" s="70">
        <v>6350</v>
      </c>
      <c r="R5243" s="70">
        <f>O5243*Q5243</f>
        <v>685800</v>
      </c>
      <c r="S5243" s="84">
        <v>31</v>
      </c>
      <c r="T5243" s="84">
        <v>85</v>
      </c>
      <c r="U5243" s="59">
        <f>R5243-R5243*T5243/100</f>
        <v>102870</v>
      </c>
      <c r="V5243" s="59">
        <f>J5243+U5243</f>
        <v>126070</v>
      </c>
      <c r="W5243" s="59">
        <f>V5243*P5243/100</f>
        <v>126070</v>
      </c>
      <c r="X5243" s="59"/>
      <c r="Y5243" s="92">
        <v>23200</v>
      </c>
      <c r="Z5243" s="59">
        <v>0.02</v>
      </c>
      <c r="AA5243" s="59">
        <f t="shared" si="4315"/>
        <v>4.6399999999999997</v>
      </c>
    </row>
    <row r="5244" spans="1:27" s="316" customFormat="1" ht="20.100000000000001" customHeight="1">
      <c r="A5244" s="624">
        <v>2983</v>
      </c>
      <c r="B5244" s="79" t="s">
        <v>25</v>
      </c>
      <c r="C5244" s="78">
        <v>2010</v>
      </c>
      <c r="D5244" s="78">
        <v>35</v>
      </c>
      <c r="E5244" s="78">
        <v>0</v>
      </c>
      <c r="F5244" s="78">
        <v>34</v>
      </c>
      <c r="G5244" s="79">
        <v>1</v>
      </c>
      <c r="H5244" s="70">
        <v>14034</v>
      </c>
      <c r="I5244" s="70">
        <v>150</v>
      </c>
      <c r="J5244" s="84">
        <f t="shared" ref="J5244" si="4316">H5244*I5244</f>
        <v>2105100</v>
      </c>
      <c r="K5244" s="84"/>
      <c r="L5244" s="59"/>
      <c r="M5244" s="59"/>
      <c r="N5244" s="59"/>
      <c r="O5244" s="59"/>
      <c r="P5244" s="70">
        <v>100</v>
      </c>
      <c r="Q5244" s="70"/>
      <c r="R5244" s="70">
        <f t="shared" ref="R5244" si="4317">O5244*Q5244</f>
        <v>0</v>
      </c>
      <c r="S5244" s="84"/>
      <c r="T5244" s="84"/>
      <c r="U5244" s="59">
        <f t="shared" ref="U5244" si="4318">R5244-R5244*T5244/100</f>
        <v>0</v>
      </c>
      <c r="V5244" s="70">
        <f t="shared" ref="V5244" si="4319">J5244+U5244</f>
        <v>2105100</v>
      </c>
      <c r="W5244" s="70">
        <f t="shared" ref="W5244" si="4320">V5244*P5244/100</f>
        <v>2105100</v>
      </c>
      <c r="X5244" s="70"/>
      <c r="Y5244" s="84">
        <v>2105100</v>
      </c>
      <c r="Z5244" s="59">
        <v>0.01</v>
      </c>
      <c r="AA5244" s="59">
        <f t="shared" si="4315"/>
        <v>210.51</v>
      </c>
    </row>
    <row r="5245" spans="1:27" s="734" customFormat="1" ht="20.100000000000001" customHeight="1">
      <c r="A5245" s="624"/>
      <c r="B5245" s="79"/>
      <c r="C5245" s="78"/>
      <c r="D5245" s="78"/>
      <c r="E5245" s="78"/>
      <c r="F5245" s="78"/>
      <c r="G5245" s="79"/>
      <c r="H5245" s="59"/>
      <c r="I5245" s="70"/>
      <c r="J5245" s="59"/>
      <c r="K5245" s="84"/>
      <c r="L5245" s="59"/>
      <c r="M5245" s="59"/>
      <c r="N5245" s="59"/>
      <c r="O5245" s="59"/>
      <c r="P5245" s="70"/>
      <c r="Q5245" s="70"/>
      <c r="R5245" s="70"/>
      <c r="S5245" s="84"/>
      <c r="T5245" s="84"/>
      <c r="U5245" s="733"/>
      <c r="V5245" s="59"/>
      <c r="W5245" s="59"/>
      <c r="X5245" s="59"/>
      <c r="Y5245" s="59"/>
      <c r="Z5245" s="59"/>
      <c r="AA5245" s="59"/>
    </row>
    <row r="5246" spans="1:27" s="316" customFormat="1" ht="20.100000000000001" customHeight="1">
      <c r="A5246" s="624">
        <v>2984</v>
      </c>
      <c r="B5246" s="79" t="s">
        <v>24</v>
      </c>
      <c r="C5246" s="78">
        <v>45404</v>
      </c>
      <c r="D5246" s="78">
        <v>0</v>
      </c>
      <c r="E5246" s="78">
        <v>0</v>
      </c>
      <c r="F5246" s="78">
        <v>41</v>
      </c>
      <c r="G5246" s="79">
        <v>2</v>
      </c>
      <c r="H5246" s="59">
        <v>41</v>
      </c>
      <c r="I5246" s="70">
        <v>400</v>
      </c>
      <c r="J5246" s="59">
        <f>H5246*I5246</f>
        <v>16400</v>
      </c>
      <c r="K5246" s="84">
        <v>1</v>
      </c>
      <c r="L5246" s="59" t="s">
        <v>226</v>
      </c>
      <c r="M5246" s="59" t="s">
        <v>202</v>
      </c>
      <c r="N5246" s="59">
        <v>2</v>
      </c>
      <c r="O5246" s="59">
        <v>242</v>
      </c>
      <c r="P5246" s="70">
        <v>100</v>
      </c>
      <c r="Q5246" s="70">
        <v>6350</v>
      </c>
      <c r="R5246" s="84">
        <f>O5246*Q5246</f>
        <v>1536700</v>
      </c>
      <c r="S5246" s="84">
        <v>31</v>
      </c>
      <c r="T5246" s="84">
        <v>85</v>
      </c>
      <c r="U5246" s="59">
        <f>R5246-R5246*T5246/100</f>
        <v>230505</v>
      </c>
      <c r="V5246" s="59">
        <f>J5246+U5246</f>
        <v>246905</v>
      </c>
      <c r="W5246" s="59">
        <f>V5246*P5246/100</f>
        <v>246905</v>
      </c>
      <c r="X5246" s="59" t="s">
        <v>58</v>
      </c>
      <c r="Y5246" s="92">
        <v>0</v>
      </c>
      <c r="Z5246" s="59">
        <v>0</v>
      </c>
      <c r="AA5246" s="59">
        <f t="shared" ref="AA5246:AA5247" si="4321">Y5246*Z5246/100</f>
        <v>0</v>
      </c>
    </row>
    <row r="5247" spans="1:27" s="316" customFormat="1" ht="20.100000000000001" customHeight="1">
      <c r="A5247" s="624">
        <v>2985</v>
      </c>
      <c r="B5247" s="79" t="s">
        <v>25</v>
      </c>
      <c r="C5247" s="78">
        <v>11417</v>
      </c>
      <c r="D5247" s="78">
        <v>12</v>
      </c>
      <c r="E5247" s="78">
        <v>1</v>
      </c>
      <c r="F5247" s="78">
        <v>51</v>
      </c>
      <c r="G5247" s="79">
        <v>1</v>
      </c>
      <c r="H5247" s="59">
        <v>4951</v>
      </c>
      <c r="I5247" s="70">
        <v>100</v>
      </c>
      <c r="J5247" s="70">
        <f t="shared" ref="J5247" si="4322">H5247*I5247</f>
        <v>495100</v>
      </c>
      <c r="K5247" s="84"/>
      <c r="L5247" s="59"/>
      <c r="M5247" s="59"/>
      <c r="N5247" s="59"/>
      <c r="O5247" s="59"/>
      <c r="P5247" s="70">
        <v>100</v>
      </c>
      <c r="Q5247" s="70"/>
      <c r="R5247" s="70">
        <f t="shared" ref="R5247" si="4323">O5247*Q5247</f>
        <v>0</v>
      </c>
      <c r="S5247" s="84"/>
      <c r="T5247" s="84"/>
      <c r="U5247" s="59">
        <f t="shared" ref="U5247" si="4324">R5247-R5247*T5247/100</f>
        <v>0</v>
      </c>
      <c r="V5247" s="59">
        <f t="shared" ref="V5247" si="4325">J5247+U5247</f>
        <v>495100</v>
      </c>
      <c r="W5247" s="59">
        <f t="shared" ref="W5247" si="4326">V5247*P5247/100</f>
        <v>495100</v>
      </c>
      <c r="X5247" s="59"/>
      <c r="Y5247" s="70">
        <v>495100</v>
      </c>
      <c r="Z5247" s="59">
        <v>0.01</v>
      </c>
      <c r="AA5247" s="59">
        <f t="shared" si="4321"/>
        <v>49.51</v>
      </c>
    </row>
    <row r="5248" spans="1:27" s="316" customFormat="1" ht="20.100000000000001" customHeight="1">
      <c r="A5248" s="624"/>
      <c r="B5248" s="79"/>
      <c r="C5248" s="78"/>
      <c r="D5248" s="78"/>
      <c r="E5248" s="78"/>
      <c r="F5248" s="78"/>
      <c r="G5248" s="79"/>
      <c r="H5248" s="59"/>
      <c r="I5248" s="70"/>
      <c r="J5248" s="59"/>
      <c r="K5248" s="84"/>
      <c r="L5248" s="59"/>
      <c r="M5248" s="59"/>
      <c r="N5248" s="59"/>
      <c r="O5248" s="59"/>
      <c r="P5248" s="70"/>
      <c r="Q5248" s="70"/>
      <c r="R5248" s="70"/>
      <c r="S5248" s="84"/>
      <c r="T5248" s="84"/>
      <c r="U5248" s="59"/>
      <c r="V5248" s="59"/>
      <c r="W5248" s="59"/>
      <c r="X5248" s="59"/>
      <c r="Y5248" s="59"/>
      <c r="Z5248" s="59"/>
      <c r="AA5248" s="59"/>
    </row>
    <row r="5249" spans="1:27" s="316" customFormat="1" ht="20.100000000000001" customHeight="1">
      <c r="A5249" s="624">
        <v>2986</v>
      </c>
      <c r="B5249" s="79" t="s">
        <v>24</v>
      </c>
      <c r="C5249" s="78">
        <v>45454</v>
      </c>
      <c r="D5249" s="78">
        <v>0</v>
      </c>
      <c r="E5249" s="78">
        <v>1</v>
      </c>
      <c r="F5249" s="78">
        <v>65</v>
      </c>
      <c r="G5249" s="79">
        <v>2</v>
      </c>
      <c r="H5249" s="59">
        <v>165</v>
      </c>
      <c r="I5249" s="70">
        <v>400</v>
      </c>
      <c r="J5249" s="59">
        <f>H5249*I5249</f>
        <v>66000</v>
      </c>
      <c r="K5249" s="84">
        <v>1</v>
      </c>
      <c r="L5249" s="59" t="s">
        <v>226</v>
      </c>
      <c r="M5249" s="59" t="s">
        <v>59</v>
      </c>
      <c r="N5249" s="59">
        <v>2</v>
      </c>
      <c r="O5249" s="59">
        <v>220</v>
      </c>
      <c r="P5249" s="70">
        <v>100</v>
      </c>
      <c r="Q5249" s="70">
        <v>6350</v>
      </c>
      <c r="R5249" s="84">
        <f>O5249*Q5249</f>
        <v>1397000</v>
      </c>
      <c r="S5249" s="84">
        <v>16</v>
      </c>
      <c r="T5249" s="84">
        <v>22</v>
      </c>
      <c r="U5249" s="70">
        <f>R5249-R5249*T5249/100</f>
        <v>1089660</v>
      </c>
      <c r="V5249" s="70">
        <f>J5249+U5249</f>
        <v>1155660</v>
      </c>
      <c r="W5249" s="70">
        <f>V5249*P5249/100</f>
        <v>1155660</v>
      </c>
      <c r="X5249" s="59" t="s">
        <v>861</v>
      </c>
      <c r="Y5249" s="92"/>
      <c r="Z5249" s="59"/>
      <c r="AA5249" s="59">
        <f t="shared" ref="AA5249:AA5256" si="4327">Y5249*Z5249/100</f>
        <v>0</v>
      </c>
    </row>
    <row r="5250" spans="1:27" s="316" customFormat="1" ht="20.100000000000001" customHeight="1">
      <c r="A5250" s="624"/>
      <c r="B5250" s="79"/>
      <c r="C5250" s="78"/>
      <c r="D5250" s="78"/>
      <c r="E5250" s="78"/>
      <c r="F5250" s="78"/>
      <c r="G5250" s="79"/>
      <c r="H5250" s="59"/>
      <c r="I5250" s="70"/>
      <c r="J5250" s="59">
        <f t="shared" ref="J5250:J5253" si="4328">H5250*I5250</f>
        <v>0</v>
      </c>
      <c r="K5250" s="84">
        <v>2</v>
      </c>
      <c r="L5250" s="112" t="s">
        <v>168</v>
      </c>
      <c r="M5250" s="59" t="s">
        <v>27</v>
      </c>
      <c r="N5250" s="59">
        <v>1</v>
      </c>
      <c r="O5250" s="59">
        <v>10</v>
      </c>
      <c r="P5250" s="70">
        <v>100</v>
      </c>
      <c r="Q5250" s="70">
        <v>5150</v>
      </c>
      <c r="R5250" s="59">
        <f t="shared" ref="R5250:R5253" si="4329">O5250*Q5250</f>
        <v>51500</v>
      </c>
      <c r="S5250" s="84">
        <v>16</v>
      </c>
      <c r="T5250" s="84">
        <v>72</v>
      </c>
      <c r="U5250" s="59">
        <f t="shared" ref="U5250:U5253" si="4330">R5250-R5250*T5250/100</f>
        <v>14420</v>
      </c>
      <c r="V5250" s="59">
        <f t="shared" ref="V5250:V5253" si="4331">J5250+U5250</f>
        <v>14420</v>
      </c>
      <c r="W5250" s="59">
        <f t="shared" ref="W5250:W5253" si="4332">V5250*P5250/100</f>
        <v>14420</v>
      </c>
      <c r="X5250" s="59" t="s">
        <v>861</v>
      </c>
      <c r="Y5250" s="59"/>
      <c r="Z5250" s="59"/>
      <c r="AA5250" s="59">
        <f t="shared" si="4327"/>
        <v>0</v>
      </c>
    </row>
    <row r="5251" spans="1:27" s="316" customFormat="1" ht="20.100000000000001" customHeight="1">
      <c r="A5251" s="624">
        <v>2987</v>
      </c>
      <c r="B5251" s="79" t="s">
        <v>25</v>
      </c>
      <c r="C5251" s="78">
        <v>2099</v>
      </c>
      <c r="D5251" s="78">
        <v>2</v>
      </c>
      <c r="E5251" s="78">
        <v>1</v>
      </c>
      <c r="F5251" s="78">
        <v>54</v>
      </c>
      <c r="G5251" s="79">
        <v>1</v>
      </c>
      <c r="H5251" s="59">
        <v>954</v>
      </c>
      <c r="I5251" s="70">
        <v>100</v>
      </c>
      <c r="J5251" s="59">
        <f t="shared" si="4328"/>
        <v>95400</v>
      </c>
      <c r="K5251" s="84"/>
      <c r="L5251" s="59"/>
      <c r="M5251" s="59"/>
      <c r="N5251" s="59"/>
      <c r="O5251" s="59"/>
      <c r="P5251" s="70">
        <v>100</v>
      </c>
      <c r="Q5251" s="59"/>
      <c r="R5251" s="59">
        <f t="shared" si="4329"/>
        <v>0</v>
      </c>
      <c r="S5251" s="84"/>
      <c r="T5251" s="84"/>
      <c r="U5251" s="59">
        <f t="shared" si="4330"/>
        <v>0</v>
      </c>
      <c r="V5251" s="59">
        <f t="shared" si="4331"/>
        <v>95400</v>
      </c>
      <c r="W5251" s="59">
        <f t="shared" si="4332"/>
        <v>95400</v>
      </c>
      <c r="X5251" s="59"/>
      <c r="Y5251" s="59">
        <v>95400</v>
      </c>
      <c r="Z5251" s="59">
        <v>0.01</v>
      </c>
      <c r="AA5251" s="59">
        <f t="shared" si="4327"/>
        <v>9.5399999999999991</v>
      </c>
    </row>
    <row r="5252" spans="1:27" s="316" customFormat="1" ht="20.100000000000001" customHeight="1">
      <c r="A5252" s="624">
        <v>2988</v>
      </c>
      <c r="B5252" s="79" t="s">
        <v>25</v>
      </c>
      <c r="C5252" s="78">
        <v>5869</v>
      </c>
      <c r="D5252" s="78">
        <v>16</v>
      </c>
      <c r="E5252" s="78">
        <v>3</v>
      </c>
      <c r="F5252" s="78">
        <v>8</v>
      </c>
      <c r="G5252" s="79">
        <v>1</v>
      </c>
      <c r="H5252" s="59">
        <v>6708</v>
      </c>
      <c r="I5252" s="70">
        <v>150</v>
      </c>
      <c r="J5252" s="84">
        <f t="shared" si="4328"/>
        <v>1006200</v>
      </c>
      <c r="K5252" s="59"/>
      <c r="L5252" s="59"/>
      <c r="M5252" s="59"/>
      <c r="N5252" s="59"/>
      <c r="O5252" s="59"/>
      <c r="P5252" s="70">
        <v>100</v>
      </c>
      <c r="Q5252" s="59"/>
      <c r="R5252" s="59">
        <f t="shared" si="4329"/>
        <v>0</v>
      </c>
      <c r="S5252" s="59"/>
      <c r="T5252" s="59"/>
      <c r="U5252" s="59">
        <f t="shared" si="4330"/>
        <v>0</v>
      </c>
      <c r="V5252" s="70">
        <f t="shared" si="4331"/>
        <v>1006200</v>
      </c>
      <c r="W5252" s="70">
        <f t="shared" si="4332"/>
        <v>1006200</v>
      </c>
      <c r="X5252" s="59"/>
      <c r="Y5252" s="84">
        <v>1006200</v>
      </c>
      <c r="Z5252" s="59">
        <v>0.01</v>
      </c>
      <c r="AA5252" s="59">
        <f t="shared" si="4327"/>
        <v>100.62</v>
      </c>
    </row>
    <row r="5253" spans="1:27" s="316" customFormat="1" ht="20.100000000000001" customHeight="1">
      <c r="A5253" s="624">
        <v>2989</v>
      </c>
      <c r="B5253" s="79" t="s">
        <v>25</v>
      </c>
      <c r="C5253" s="78">
        <v>4544</v>
      </c>
      <c r="D5253" s="78">
        <v>6</v>
      </c>
      <c r="E5253" s="78">
        <v>0</v>
      </c>
      <c r="F5253" s="78">
        <v>2</v>
      </c>
      <c r="G5253" s="79">
        <v>1</v>
      </c>
      <c r="H5253" s="59">
        <v>2402</v>
      </c>
      <c r="I5253" s="70">
        <v>150</v>
      </c>
      <c r="J5253" s="70">
        <f t="shared" si="4328"/>
        <v>360300</v>
      </c>
      <c r="K5253" s="59"/>
      <c r="L5253" s="59"/>
      <c r="M5253" s="59"/>
      <c r="N5253" s="59"/>
      <c r="O5253" s="59"/>
      <c r="P5253" s="70">
        <v>100</v>
      </c>
      <c r="Q5253" s="59"/>
      <c r="R5253" s="59">
        <f t="shared" si="4329"/>
        <v>0</v>
      </c>
      <c r="S5253" s="59"/>
      <c r="T5253" s="59"/>
      <c r="U5253" s="59">
        <f t="shared" si="4330"/>
        <v>0</v>
      </c>
      <c r="V5253" s="59">
        <f t="shared" si="4331"/>
        <v>360300</v>
      </c>
      <c r="W5253" s="59">
        <f t="shared" si="4332"/>
        <v>360300</v>
      </c>
      <c r="X5253" s="59"/>
      <c r="Y5253" s="70">
        <v>360300</v>
      </c>
      <c r="Z5253" s="59">
        <v>0.01</v>
      </c>
      <c r="AA5253" s="59">
        <f t="shared" si="4327"/>
        <v>36.03</v>
      </c>
    </row>
    <row r="5254" spans="1:27" s="735" customFormat="1" ht="24" customHeight="1">
      <c r="A5254" s="624">
        <v>2990</v>
      </c>
      <c r="B5254" s="78" t="s">
        <v>24</v>
      </c>
      <c r="C5254" s="78">
        <v>44701</v>
      </c>
      <c r="D5254" s="78">
        <v>0</v>
      </c>
      <c r="E5254" s="78">
        <v>0</v>
      </c>
      <c r="F5254" s="78">
        <v>79</v>
      </c>
      <c r="G5254" s="78">
        <v>2</v>
      </c>
      <c r="H5254" s="59">
        <v>79</v>
      </c>
      <c r="I5254" s="90">
        <v>100</v>
      </c>
      <c r="J5254" s="59">
        <f>H5254*I5254</f>
        <v>7900</v>
      </c>
      <c r="K5254" s="84">
        <v>1</v>
      </c>
      <c r="L5254" s="59" t="s">
        <v>201</v>
      </c>
      <c r="M5254" s="59" t="s">
        <v>27</v>
      </c>
      <c r="N5254" s="59">
        <v>2</v>
      </c>
      <c r="O5254" s="59">
        <v>57</v>
      </c>
      <c r="P5254" s="70">
        <v>100</v>
      </c>
      <c r="Q5254" s="70">
        <v>6350</v>
      </c>
      <c r="R5254" s="70">
        <f>O5254*Q5254</f>
        <v>361950</v>
      </c>
      <c r="S5254" s="84">
        <v>26</v>
      </c>
      <c r="T5254" s="84">
        <v>93</v>
      </c>
      <c r="U5254" s="70">
        <f>R5254-R5254*T5254/100</f>
        <v>25336.5</v>
      </c>
      <c r="V5254" s="59">
        <f>J5254+U5254</f>
        <v>33236.5</v>
      </c>
      <c r="W5254" s="59">
        <f>V5254*P5254/100</f>
        <v>33236.5</v>
      </c>
      <c r="X5254" s="59" t="s">
        <v>58</v>
      </c>
      <c r="Y5254" s="92">
        <v>0</v>
      </c>
      <c r="Z5254" s="59">
        <v>0</v>
      </c>
      <c r="AA5254" s="59">
        <f t="shared" si="4327"/>
        <v>0</v>
      </c>
    </row>
    <row r="5255" spans="1:27" s="735" customFormat="1" ht="24" customHeight="1">
      <c r="A5255" s="624">
        <v>2991</v>
      </c>
      <c r="B5255" s="78" t="s">
        <v>25</v>
      </c>
      <c r="C5255" s="78">
        <v>8344</v>
      </c>
      <c r="D5255" s="78">
        <v>12</v>
      </c>
      <c r="E5255" s="78">
        <v>2</v>
      </c>
      <c r="F5255" s="78">
        <v>92</v>
      </c>
      <c r="G5255" s="78">
        <v>1</v>
      </c>
      <c r="H5255" s="59">
        <v>5092</v>
      </c>
      <c r="I5255" s="90">
        <v>150</v>
      </c>
      <c r="J5255" s="70">
        <f t="shared" ref="J5255" si="4333">H5255*I5255</f>
        <v>763800</v>
      </c>
      <c r="K5255" s="84"/>
      <c r="L5255" s="59"/>
      <c r="M5255" s="59"/>
      <c r="N5255" s="59"/>
      <c r="O5255" s="59"/>
      <c r="P5255" s="70">
        <v>100</v>
      </c>
      <c r="Q5255" s="59"/>
      <c r="R5255" s="59">
        <f t="shared" ref="R5255" si="4334">O5255*Q5255</f>
        <v>0</v>
      </c>
      <c r="S5255" s="84"/>
      <c r="T5255" s="84"/>
      <c r="U5255" s="59">
        <f t="shared" ref="U5255" si="4335">R5255-R5255*T5255/100</f>
        <v>0</v>
      </c>
      <c r="V5255" s="70">
        <f t="shared" ref="V5255" si="4336">J5255+U5255</f>
        <v>763800</v>
      </c>
      <c r="W5255" s="70">
        <f t="shared" ref="W5255" si="4337">V5255*P5255/100</f>
        <v>763800</v>
      </c>
      <c r="X5255" s="70"/>
      <c r="Y5255" s="70">
        <v>763800</v>
      </c>
      <c r="Z5255" s="59">
        <v>0.01</v>
      </c>
      <c r="AA5255" s="59">
        <f t="shared" si="4327"/>
        <v>76.38</v>
      </c>
    </row>
    <row r="5256" spans="1:27" s="735" customFormat="1" ht="24" customHeight="1">
      <c r="A5256" s="624">
        <v>2992</v>
      </c>
      <c r="B5256" s="78" t="s">
        <v>25</v>
      </c>
      <c r="C5256" s="78">
        <v>8345</v>
      </c>
      <c r="D5256" s="78">
        <v>30</v>
      </c>
      <c r="E5256" s="78">
        <v>3</v>
      </c>
      <c r="F5256" s="78">
        <v>18</v>
      </c>
      <c r="G5256" s="78">
        <v>1</v>
      </c>
      <c r="H5256" s="59">
        <v>8318</v>
      </c>
      <c r="I5256" s="90">
        <v>150</v>
      </c>
      <c r="J5256" s="84">
        <f>H5256*I5256</f>
        <v>1247700</v>
      </c>
      <c r="K5256" s="84"/>
      <c r="L5256" s="59"/>
      <c r="M5256" s="59"/>
      <c r="N5256" s="59"/>
      <c r="O5256" s="59"/>
      <c r="P5256" s="70">
        <v>100</v>
      </c>
      <c r="Q5256" s="59"/>
      <c r="R5256" s="59">
        <f>O5256*Q5256</f>
        <v>0</v>
      </c>
      <c r="S5256" s="84"/>
      <c r="T5256" s="84"/>
      <c r="U5256" s="59">
        <f>R5256-R5256*T5256/100</f>
        <v>0</v>
      </c>
      <c r="V5256" s="70">
        <f>J5256+U5256</f>
        <v>1247700</v>
      </c>
      <c r="W5256" s="70">
        <f>V5256*P5256/100</f>
        <v>1247700</v>
      </c>
      <c r="X5256" s="70"/>
      <c r="Y5256" s="663">
        <v>1247700</v>
      </c>
      <c r="Z5256" s="59">
        <v>0.01</v>
      </c>
      <c r="AA5256" s="59">
        <f t="shared" si="4327"/>
        <v>124.77</v>
      </c>
    </row>
    <row r="5257" spans="1:27" s="736" customFormat="1" ht="24" customHeight="1">
      <c r="A5257" s="624"/>
      <c r="B5257" s="78"/>
      <c r="C5257" s="78"/>
      <c r="D5257" s="78"/>
      <c r="E5257" s="78"/>
      <c r="F5257" s="78"/>
      <c r="G5257" s="78"/>
      <c r="H5257" s="59"/>
      <c r="I5257" s="90"/>
      <c r="J5257" s="84"/>
      <c r="K5257" s="84"/>
      <c r="L5257" s="59"/>
      <c r="M5257" s="59"/>
      <c r="N5257" s="59"/>
      <c r="O5257" s="59"/>
      <c r="P5257" s="70"/>
      <c r="Q5257" s="59"/>
      <c r="R5257" s="59"/>
      <c r="S5257" s="84"/>
      <c r="T5257" s="84"/>
      <c r="U5257" s="59"/>
      <c r="V5257" s="59"/>
      <c r="W5257" s="59"/>
      <c r="X5257" s="59"/>
      <c r="Y5257" s="59"/>
      <c r="Z5257" s="59"/>
      <c r="AA5257" s="59"/>
    </row>
    <row r="5258" spans="1:27" s="735" customFormat="1" ht="24" customHeight="1">
      <c r="A5258" s="624">
        <v>2993</v>
      </c>
      <c r="B5258" s="78" t="s">
        <v>25</v>
      </c>
      <c r="C5258" s="78">
        <v>8408</v>
      </c>
      <c r="D5258" s="78">
        <v>0</v>
      </c>
      <c r="E5258" s="78">
        <v>0</v>
      </c>
      <c r="F5258" s="78">
        <v>96</v>
      </c>
      <c r="G5258" s="78">
        <v>2</v>
      </c>
      <c r="H5258" s="59">
        <v>94.5</v>
      </c>
      <c r="I5258" s="90">
        <v>150</v>
      </c>
      <c r="J5258" s="84">
        <f>H5258*I5258</f>
        <v>14175</v>
      </c>
      <c r="K5258" s="84">
        <v>1</v>
      </c>
      <c r="L5258" s="59" t="s">
        <v>201</v>
      </c>
      <c r="M5258" s="59" t="s">
        <v>202</v>
      </c>
      <c r="N5258" s="59">
        <v>2</v>
      </c>
      <c r="O5258" s="59">
        <v>154</v>
      </c>
      <c r="P5258" s="70">
        <v>100</v>
      </c>
      <c r="Q5258" s="70">
        <v>6350</v>
      </c>
      <c r="R5258" s="70">
        <f>O5258*Q5258</f>
        <v>977900</v>
      </c>
      <c r="S5258" s="84">
        <v>31</v>
      </c>
      <c r="T5258" s="84">
        <v>85</v>
      </c>
      <c r="U5258" s="59">
        <f>R5258-R5258*T5258/100</f>
        <v>146685</v>
      </c>
      <c r="V5258" s="59">
        <f>J5258+U5258</f>
        <v>160860</v>
      </c>
      <c r="W5258" s="59">
        <f>V5258*P5258/100</f>
        <v>160860</v>
      </c>
      <c r="X5258" s="59"/>
      <c r="Y5258" s="92">
        <v>14175</v>
      </c>
      <c r="Z5258" s="59">
        <v>0.02</v>
      </c>
      <c r="AA5258" s="59">
        <f t="shared" ref="AA5258:AA5302" si="4338">Y5258*Z5258/100</f>
        <v>2.835</v>
      </c>
    </row>
    <row r="5259" spans="1:27" s="735" customFormat="1" ht="24" customHeight="1">
      <c r="A5259" s="624"/>
      <c r="B5259" s="78"/>
      <c r="C5259" s="78"/>
      <c r="D5259" s="78"/>
      <c r="E5259" s="78"/>
      <c r="F5259" s="78"/>
      <c r="G5259" s="78"/>
      <c r="H5259" s="59">
        <v>1.5</v>
      </c>
      <c r="I5259" s="90">
        <v>150</v>
      </c>
      <c r="J5259" s="84">
        <f t="shared" ref="J5259:J5261" si="4339">H5259*I5259</f>
        <v>225</v>
      </c>
      <c r="K5259" s="84">
        <v>2</v>
      </c>
      <c r="L5259" s="59" t="s">
        <v>215</v>
      </c>
      <c r="M5259" s="59" t="s">
        <v>27</v>
      </c>
      <c r="N5259" s="59">
        <v>1</v>
      </c>
      <c r="O5259" s="59">
        <v>6</v>
      </c>
      <c r="P5259" s="70">
        <v>100</v>
      </c>
      <c r="Q5259" s="70">
        <v>5150</v>
      </c>
      <c r="R5259" s="59">
        <f t="shared" ref="R5259:R5261" si="4340">O5259*Q5259</f>
        <v>30900</v>
      </c>
      <c r="S5259" s="84">
        <v>31</v>
      </c>
      <c r="T5259" s="84">
        <v>93</v>
      </c>
      <c r="U5259" s="59">
        <f t="shared" ref="U5259:U5261" si="4341">R5259-R5259*T5259/100</f>
        <v>2163</v>
      </c>
      <c r="V5259" s="59">
        <f t="shared" ref="V5259:V5261" si="4342">J5259+U5259</f>
        <v>2388</v>
      </c>
      <c r="W5259" s="59">
        <f t="shared" ref="W5259:W5261" si="4343">V5259*P5259/100</f>
        <v>2388</v>
      </c>
      <c r="X5259" s="59"/>
      <c r="Y5259" s="59">
        <v>225</v>
      </c>
      <c r="Z5259" s="59">
        <v>0.01</v>
      </c>
      <c r="AA5259" s="59">
        <f t="shared" si="4338"/>
        <v>2.2499999999999999E-2</v>
      </c>
    </row>
    <row r="5260" spans="1:27" s="735" customFormat="1" ht="24" customHeight="1">
      <c r="A5260" s="624">
        <v>2994</v>
      </c>
      <c r="B5260" s="78" t="s">
        <v>25</v>
      </c>
      <c r="C5260" s="78">
        <v>3444</v>
      </c>
      <c r="D5260" s="78">
        <v>18</v>
      </c>
      <c r="E5260" s="78">
        <v>0</v>
      </c>
      <c r="F5260" s="78">
        <v>84</v>
      </c>
      <c r="G5260" s="78">
        <v>1</v>
      </c>
      <c r="H5260" s="59">
        <v>7284</v>
      </c>
      <c r="I5260" s="90">
        <v>150</v>
      </c>
      <c r="J5260" s="84">
        <f t="shared" si="4339"/>
        <v>1092600</v>
      </c>
      <c r="K5260" s="59"/>
      <c r="L5260" s="59"/>
      <c r="M5260" s="59"/>
      <c r="N5260" s="59"/>
      <c r="O5260" s="59"/>
      <c r="P5260" s="70">
        <v>100</v>
      </c>
      <c r="Q5260" s="59"/>
      <c r="R5260" s="59">
        <f t="shared" si="4340"/>
        <v>0</v>
      </c>
      <c r="S5260" s="84"/>
      <c r="T5260" s="84"/>
      <c r="U5260" s="59">
        <f t="shared" si="4341"/>
        <v>0</v>
      </c>
      <c r="V5260" s="70">
        <f t="shared" si="4342"/>
        <v>1092600</v>
      </c>
      <c r="W5260" s="70">
        <f t="shared" si="4343"/>
        <v>1092600</v>
      </c>
      <c r="X5260" s="70"/>
      <c r="Y5260" s="84">
        <v>1092600</v>
      </c>
      <c r="Z5260" s="59">
        <v>0.01</v>
      </c>
      <c r="AA5260" s="59">
        <f t="shared" si="4338"/>
        <v>109.26</v>
      </c>
    </row>
    <row r="5261" spans="1:27" s="735" customFormat="1" ht="24" customHeight="1">
      <c r="A5261" s="624">
        <v>2995</v>
      </c>
      <c r="B5261" s="78" t="s">
        <v>25</v>
      </c>
      <c r="C5261" s="78">
        <v>3442</v>
      </c>
      <c r="D5261" s="78">
        <v>2</v>
      </c>
      <c r="E5261" s="78">
        <v>1</v>
      </c>
      <c r="F5261" s="78">
        <v>43</v>
      </c>
      <c r="G5261" s="78">
        <v>1</v>
      </c>
      <c r="H5261" s="59">
        <v>943</v>
      </c>
      <c r="I5261" s="90">
        <v>150</v>
      </c>
      <c r="J5261" s="84">
        <f t="shared" si="4339"/>
        <v>141450</v>
      </c>
      <c r="K5261" s="59"/>
      <c r="L5261" s="59"/>
      <c r="M5261" s="59"/>
      <c r="N5261" s="59"/>
      <c r="O5261" s="59"/>
      <c r="P5261" s="70">
        <v>100</v>
      </c>
      <c r="Q5261" s="59"/>
      <c r="R5261" s="59">
        <f t="shared" si="4340"/>
        <v>0</v>
      </c>
      <c r="S5261" s="59"/>
      <c r="T5261" s="59"/>
      <c r="U5261" s="59">
        <f t="shared" si="4341"/>
        <v>0</v>
      </c>
      <c r="V5261" s="59">
        <f t="shared" si="4342"/>
        <v>141450</v>
      </c>
      <c r="W5261" s="59">
        <f t="shared" si="4343"/>
        <v>141450</v>
      </c>
      <c r="X5261" s="59"/>
      <c r="Y5261" s="84">
        <v>141450</v>
      </c>
      <c r="Z5261" s="59">
        <v>0.01</v>
      </c>
      <c r="AA5261" s="59">
        <f t="shared" si="4338"/>
        <v>14.145</v>
      </c>
    </row>
    <row r="5262" spans="1:27" s="737" customFormat="1" ht="21.95" customHeight="1">
      <c r="A5262" s="624">
        <v>2996</v>
      </c>
      <c r="B5262" s="78" t="s">
        <v>25</v>
      </c>
      <c r="C5262" s="78">
        <v>8444</v>
      </c>
      <c r="D5262" s="78">
        <v>1</v>
      </c>
      <c r="E5262" s="78">
        <v>2</v>
      </c>
      <c r="F5262" s="78">
        <v>39</v>
      </c>
      <c r="G5262" s="78">
        <v>2</v>
      </c>
      <c r="H5262" s="59">
        <v>138</v>
      </c>
      <c r="I5262" s="90">
        <v>400</v>
      </c>
      <c r="J5262" s="59">
        <f>H5262*I5262</f>
        <v>55200</v>
      </c>
      <c r="K5262" s="90">
        <v>1</v>
      </c>
      <c r="L5262" s="90" t="s">
        <v>201</v>
      </c>
      <c r="M5262" s="90" t="s">
        <v>59</v>
      </c>
      <c r="N5262" s="90">
        <v>2</v>
      </c>
      <c r="O5262" s="90">
        <v>340</v>
      </c>
      <c r="P5262" s="90">
        <v>100</v>
      </c>
      <c r="Q5262" s="70">
        <v>6350</v>
      </c>
      <c r="R5262" s="84">
        <f>O5262*Q5262</f>
        <v>2159000</v>
      </c>
      <c r="S5262" s="90">
        <v>15</v>
      </c>
      <c r="T5262" s="90">
        <v>20</v>
      </c>
      <c r="U5262" s="70">
        <f>R5262-R5262*T5262/100</f>
        <v>1727200</v>
      </c>
      <c r="V5262" s="70">
        <f>J5262+U5262</f>
        <v>1782400</v>
      </c>
      <c r="W5262" s="70">
        <f>V5262*P5262/100</f>
        <v>1782400</v>
      </c>
      <c r="X5262" s="59" t="s">
        <v>60</v>
      </c>
      <c r="Y5262" s="92">
        <v>55200</v>
      </c>
      <c r="Z5262" s="59">
        <v>0.02</v>
      </c>
      <c r="AA5262" s="59">
        <f t="shared" si="4338"/>
        <v>11.04</v>
      </c>
    </row>
    <row r="5263" spans="1:27" s="737" customFormat="1" ht="21.95" customHeight="1">
      <c r="A5263" s="624"/>
      <c r="B5263" s="78"/>
      <c r="C5263" s="78"/>
      <c r="D5263" s="78"/>
      <c r="E5263" s="78"/>
      <c r="F5263" s="78"/>
      <c r="G5263" s="78"/>
      <c r="H5263" s="59">
        <v>27</v>
      </c>
      <c r="I5263" s="90">
        <v>400</v>
      </c>
      <c r="J5263" s="59">
        <f t="shared" ref="J5263:J5272" si="4344">H5263*I5263</f>
        <v>10800</v>
      </c>
      <c r="K5263" s="90">
        <v>2</v>
      </c>
      <c r="L5263" s="90" t="s">
        <v>222</v>
      </c>
      <c r="M5263" s="90" t="s">
        <v>27</v>
      </c>
      <c r="N5263" s="90">
        <v>1</v>
      </c>
      <c r="O5263" s="90">
        <v>108</v>
      </c>
      <c r="P5263" s="90">
        <v>100</v>
      </c>
      <c r="Q5263" s="70">
        <v>1900</v>
      </c>
      <c r="R5263" s="70">
        <f t="shared" ref="R5263" si="4345">O5263*Q5263</f>
        <v>205200</v>
      </c>
      <c r="S5263" s="90">
        <v>9</v>
      </c>
      <c r="T5263" s="90">
        <v>35</v>
      </c>
      <c r="U5263" s="70">
        <f t="shared" ref="U5263" si="4346">R5263-R5263*T5263/100</f>
        <v>133380</v>
      </c>
      <c r="V5263" s="59">
        <f t="shared" ref="V5263:V5272" si="4347">J5263+U5263</f>
        <v>144180</v>
      </c>
      <c r="W5263" s="59">
        <f t="shared" ref="W5263:W5272" si="4348">V5263*P5263/100</f>
        <v>144180</v>
      </c>
      <c r="X5263" s="59"/>
      <c r="Y5263" s="59">
        <v>10800</v>
      </c>
      <c r="Z5263" s="59">
        <v>0.01</v>
      </c>
      <c r="AA5263" s="59">
        <f t="shared" si="4338"/>
        <v>1.08</v>
      </c>
    </row>
    <row r="5264" spans="1:27" s="737" customFormat="1" ht="21.95" customHeight="1">
      <c r="A5264" s="624">
        <v>2997</v>
      </c>
      <c r="B5264" s="78" t="s">
        <v>25</v>
      </c>
      <c r="C5264" s="78">
        <v>2180</v>
      </c>
      <c r="D5264" s="78">
        <v>3</v>
      </c>
      <c r="E5264" s="78">
        <v>0</v>
      </c>
      <c r="F5264" s="78">
        <v>27</v>
      </c>
      <c r="G5264" s="78">
        <v>1</v>
      </c>
      <c r="H5264" s="59">
        <v>1207</v>
      </c>
      <c r="I5264" s="90">
        <v>150</v>
      </c>
      <c r="J5264" s="70">
        <f t="shared" si="4344"/>
        <v>181050</v>
      </c>
      <c r="K5264" s="90"/>
      <c r="L5264" s="90"/>
      <c r="M5264" s="90"/>
      <c r="N5264" s="90"/>
      <c r="O5264" s="90"/>
      <c r="P5264" s="90">
        <v>100</v>
      </c>
      <c r="Q5264" s="90"/>
      <c r="R5264" s="90"/>
      <c r="S5264" s="90"/>
      <c r="T5264" s="90"/>
      <c r="U5264" s="90"/>
      <c r="V5264" s="59">
        <f t="shared" si="4347"/>
        <v>181050</v>
      </c>
      <c r="W5264" s="59">
        <f t="shared" si="4348"/>
        <v>181050</v>
      </c>
      <c r="X5264" s="59"/>
      <c r="Y5264" s="70">
        <v>181050</v>
      </c>
      <c r="Z5264" s="59">
        <v>0.01</v>
      </c>
      <c r="AA5264" s="59">
        <f t="shared" si="4338"/>
        <v>18.105</v>
      </c>
    </row>
    <row r="5265" spans="1:27" s="737" customFormat="1" ht="21.95" customHeight="1">
      <c r="A5265" s="624">
        <v>2998</v>
      </c>
      <c r="B5265" s="78" t="s">
        <v>25</v>
      </c>
      <c r="C5265" s="78">
        <v>8322</v>
      </c>
      <c r="D5265" s="78">
        <v>4</v>
      </c>
      <c r="E5265" s="78">
        <v>2</v>
      </c>
      <c r="F5265" s="78">
        <v>9</v>
      </c>
      <c r="G5265" s="78">
        <v>1</v>
      </c>
      <c r="H5265" s="59">
        <v>1891</v>
      </c>
      <c r="I5265" s="90">
        <v>100</v>
      </c>
      <c r="J5265" s="70">
        <f t="shared" si="4344"/>
        <v>189100</v>
      </c>
      <c r="K5265" s="90"/>
      <c r="L5265" s="90"/>
      <c r="M5265" s="90"/>
      <c r="N5265" s="90"/>
      <c r="O5265" s="90"/>
      <c r="P5265" s="90">
        <v>100</v>
      </c>
      <c r="Q5265" s="90"/>
      <c r="R5265" s="90"/>
      <c r="S5265" s="90"/>
      <c r="T5265" s="90"/>
      <c r="U5265" s="90"/>
      <c r="V5265" s="59">
        <f t="shared" si="4347"/>
        <v>189100</v>
      </c>
      <c r="W5265" s="59">
        <f t="shared" si="4348"/>
        <v>189100</v>
      </c>
      <c r="X5265" s="59"/>
      <c r="Y5265" s="70">
        <v>189100</v>
      </c>
      <c r="Z5265" s="59">
        <v>0.01</v>
      </c>
      <c r="AA5265" s="59">
        <f t="shared" si="4338"/>
        <v>18.91</v>
      </c>
    </row>
    <row r="5266" spans="1:27" s="737" customFormat="1" ht="21.95" customHeight="1">
      <c r="A5266" s="624">
        <v>2999</v>
      </c>
      <c r="B5266" s="78" t="s">
        <v>25</v>
      </c>
      <c r="C5266" s="78">
        <v>5423</v>
      </c>
      <c r="D5266" s="78">
        <v>21</v>
      </c>
      <c r="E5266" s="78">
        <v>2</v>
      </c>
      <c r="F5266" s="78">
        <v>7</v>
      </c>
      <c r="G5266" s="78">
        <v>1</v>
      </c>
      <c r="H5266" s="59">
        <v>8607</v>
      </c>
      <c r="I5266" s="90">
        <v>150</v>
      </c>
      <c r="J5266" s="84">
        <f t="shared" si="4344"/>
        <v>1291050</v>
      </c>
      <c r="K5266" s="90"/>
      <c r="L5266" s="90"/>
      <c r="M5266" s="90"/>
      <c r="N5266" s="90"/>
      <c r="O5266" s="90"/>
      <c r="P5266" s="90">
        <v>100</v>
      </c>
      <c r="Q5266" s="90"/>
      <c r="R5266" s="90"/>
      <c r="S5266" s="90"/>
      <c r="T5266" s="90"/>
      <c r="U5266" s="90"/>
      <c r="V5266" s="70">
        <f t="shared" si="4347"/>
        <v>1291050</v>
      </c>
      <c r="W5266" s="70">
        <f t="shared" si="4348"/>
        <v>1291050</v>
      </c>
      <c r="X5266" s="59"/>
      <c r="Y5266" s="84">
        <v>1291050</v>
      </c>
      <c r="Z5266" s="59">
        <v>0.01</v>
      </c>
      <c r="AA5266" s="59">
        <f t="shared" si="4338"/>
        <v>129.10499999999999</v>
      </c>
    </row>
    <row r="5267" spans="1:27" s="737" customFormat="1" ht="21.95" customHeight="1">
      <c r="A5267" s="624">
        <v>3000</v>
      </c>
      <c r="B5267" s="78" t="s">
        <v>25</v>
      </c>
      <c r="C5267" s="78">
        <v>43</v>
      </c>
      <c r="D5267" s="78">
        <v>10</v>
      </c>
      <c r="E5267" s="78">
        <v>2</v>
      </c>
      <c r="F5267" s="78">
        <v>69</v>
      </c>
      <c r="G5267" s="78">
        <v>1</v>
      </c>
      <c r="H5267" s="59">
        <v>4269</v>
      </c>
      <c r="I5267" s="90">
        <v>150</v>
      </c>
      <c r="J5267" s="70">
        <f t="shared" si="4344"/>
        <v>640350</v>
      </c>
      <c r="K5267" s="90"/>
      <c r="L5267" s="90"/>
      <c r="M5267" s="90"/>
      <c r="N5267" s="90"/>
      <c r="O5267" s="90"/>
      <c r="P5267" s="90">
        <v>100</v>
      </c>
      <c r="Q5267" s="90"/>
      <c r="R5267" s="90"/>
      <c r="S5267" s="90"/>
      <c r="T5267" s="90"/>
      <c r="U5267" s="90"/>
      <c r="V5267" s="59">
        <f t="shared" si="4347"/>
        <v>640350</v>
      </c>
      <c r="W5267" s="59">
        <f t="shared" si="4348"/>
        <v>640350</v>
      </c>
      <c r="X5267" s="59"/>
      <c r="Y5267" s="70">
        <v>640350</v>
      </c>
      <c r="Z5267" s="59">
        <v>0.01</v>
      </c>
      <c r="AA5267" s="59">
        <f t="shared" si="4338"/>
        <v>64.034999999999997</v>
      </c>
    </row>
    <row r="5268" spans="1:27" s="737" customFormat="1" ht="21.95" customHeight="1">
      <c r="A5268" s="624">
        <v>3001</v>
      </c>
      <c r="B5268" s="78" t="s">
        <v>25</v>
      </c>
      <c r="C5268" s="78">
        <v>8323</v>
      </c>
      <c r="D5268" s="78">
        <v>9</v>
      </c>
      <c r="E5268" s="78">
        <v>2</v>
      </c>
      <c r="F5268" s="78">
        <v>56</v>
      </c>
      <c r="G5268" s="78">
        <v>1</v>
      </c>
      <c r="H5268" s="59">
        <v>3856</v>
      </c>
      <c r="I5268" s="90">
        <v>100</v>
      </c>
      <c r="J5268" s="70">
        <f t="shared" si="4344"/>
        <v>385600</v>
      </c>
      <c r="K5268" s="90"/>
      <c r="L5268" s="90"/>
      <c r="M5268" s="90"/>
      <c r="N5268" s="90"/>
      <c r="O5268" s="90"/>
      <c r="P5268" s="90">
        <v>100</v>
      </c>
      <c r="Q5268" s="90"/>
      <c r="R5268" s="90"/>
      <c r="S5268" s="90"/>
      <c r="T5268" s="90"/>
      <c r="U5268" s="90"/>
      <c r="V5268" s="59">
        <f t="shared" si="4347"/>
        <v>385600</v>
      </c>
      <c r="W5268" s="59">
        <f t="shared" si="4348"/>
        <v>385600</v>
      </c>
      <c r="X5268" s="59"/>
      <c r="Y5268" s="70">
        <v>385600</v>
      </c>
      <c r="Z5268" s="59">
        <v>0.01</v>
      </c>
      <c r="AA5268" s="59">
        <f t="shared" si="4338"/>
        <v>38.56</v>
      </c>
    </row>
    <row r="5269" spans="1:27" s="737" customFormat="1" ht="21.95" customHeight="1">
      <c r="A5269" s="624">
        <v>3002</v>
      </c>
      <c r="B5269" s="78" t="s">
        <v>25</v>
      </c>
      <c r="C5269" s="78">
        <v>3450</v>
      </c>
      <c r="D5269" s="78">
        <v>14</v>
      </c>
      <c r="E5269" s="78">
        <v>0</v>
      </c>
      <c r="F5269" s="78">
        <v>92</v>
      </c>
      <c r="G5269" s="78">
        <v>1</v>
      </c>
      <c r="H5269" s="59">
        <v>5692</v>
      </c>
      <c r="I5269" s="90">
        <v>150</v>
      </c>
      <c r="J5269" s="70">
        <f t="shared" si="4344"/>
        <v>853800</v>
      </c>
      <c r="K5269" s="90"/>
      <c r="L5269" s="90"/>
      <c r="M5269" s="90"/>
      <c r="N5269" s="90"/>
      <c r="O5269" s="90"/>
      <c r="P5269" s="90">
        <v>100</v>
      </c>
      <c r="Q5269" s="90"/>
      <c r="R5269" s="90"/>
      <c r="S5269" s="90"/>
      <c r="T5269" s="90"/>
      <c r="U5269" s="90"/>
      <c r="V5269" s="59">
        <f t="shared" si="4347"/>
        <v>853800</v>
      </c>
      <c r="W5269" s="59">
        <f t="shared" si="4348"/>
        <v>853800</v>
      </c>
      <c r="X5269" s="59"/>
      <c r="Y5269" s="70">
        <v>853800</v>
      </c>
      <c r="Z5269" s="59">
        <v>0.01</v>
      </c>
      <c r="AA5269" s="59">
        <f t="shared" si="4338"/>
        <v>85.38</v>
      </c>
    </row>
    <row r="5270" spans="1:27" s="737" customFormat="1" ht="21.95" customHeight="1">
      <c r="A5270" s="624">
        <v>3003</v>
      </c>
      <c r="B5270" s="78" t="s">
        <v>25</v>
      </c>
      <c r="C5270" s="78">
        <v>1861</v>
      </c>
      <c r="D5270" s="78">
        <v>16</v>
      </c>
      <c r="E5270" s="78">
        <v>0</v>
      </c>
      <c r="F5270" s="78">
        <v>41</v>
      </c>
      <c r="G5270" s="78">
        <v>1</v>
      </c>
      <c r="H5270" s="59">
        <v>6441</v>
      </c>
      <c r="I5270" s="90">
        <v>400</v>
      </c>
      <c r="J5270" s="84">
        <f t="shared" si="4344"/>
        <v>2576400</v>
      </c>
      <c r="K5270" s="90"/>
      <c r="L5270" s="90"/>
      <c r="M5270" s="90"/>
      <c r="N5270" s="90"/>
      <c r="O5270" s="90"/>
      <c r="P5270" s="90">
        <v>100</v>
      </c>
      <c r="Q5270" s="90"/>
      <c r="R5270" s="90"/>
      <c r="S5270" s="90"/>
      <c r="T5270" s="90"/>
      <c r="U5270" s="90"/>
      <c r="V5270" s="70">
        <f t="shared" si="4347"/>
        <v>2576400</v>
      </c>
      <c r="W5270" s="70">
        <f t="shared" si="4348"/>
        <v>2576400</v>
      </c>
      <c r="X5270" s="59"/>
      <c r="Y5270" s="84">
        <v>2576400</v>
      </c>
      <c r="Z5270" s="59">
        <v>0.01</v>
      </c>
      <c r="AA5270" s="59">
        <f t="shared" si="4338"/>
        <v>257.64</v>
      </c>
    </row>
    <row r="5271" spans="1:27" s="737" customFormat="1" ht="21.95" customHeight="1">
      <c r="A5271" s="624">
        <v>3004</v>
      </c>
      <c r="B5271" s="78" t="s">
        <v>25</v>
      </c>
      <c r="C5271" s="78">
        <v>8297</v>
      </c>
      <c r="D5271" s="78">
        <v>8</v>
      </c>
      <c r="E5271" s="78">
        <v>0</v>
      </c>
      <c r="F5271" s="78">
        <v>42</v>
      </c>
      <c r="G5271" s="78">
        <v>1</v>
      </c>
      <c r="H5271" s="59">
        <v>3242</v>
      </c>
      <c r="I5271" s="90">
        <v>150</v>
      </c>
      <c r="J5271" s="70">
        <f t="shared" si="4344"/>
        <v>486300</v>
      </c>
      <c r="K5271" s="90"/>
      <c r="L5271" s="90"/>
      <c r="M5271" s="90"/>
      <c r="N5271" s="90"/>
      <c r="O5271" s="90"/>
      <c r="P5271" s="90">
        <v>100</v>
      </c>
      <c r="Q5271" s="90"/>
      <c r="R5271" s="90"/>
      <c r="S5271" s="90"/>
      <c r="T5271" s="90"/>
      <c r="U5271" s="90"/>
      <c r="V5271" s="59">
        <f t="shared" si="4347"/>
        <v>486300</v>
      </c>
      <c r="W5271" s="59">
        <f t="shared" si="4348"/>
        <v>486300</v>
      </c>
      <c r="X5271" s="59"/>
      <c r="Y5271" s="70">
        <v>456300</v>
      </c>
      <c r="Z5271" s="59">
        <v>0.01</v>
      </c>
      <c r="AA5271" s="59">
        <f t="shared" si="4338"/>
        <v>45.63</v>
      </c>
    </row>
    <row r="5272" spans="1:27" s="737" customFormat="1" ht="21.95" customHeight="1">
      <c r="A5272" s="738">
        <v>3005</v>
      </c>
      <c r="B5272" s="313" t="s">
        <v>25</v>
      </c>
      <c r="C5272" s="313">
        <v>5428</v>
      </c>
      <c r="D5272" s="313">
        <v>7</v>
      </c>
      <c r="E5272" s="313">
        <v>1</v>
      </c>
      <c r="F5272" s="313">
        <v>93</v>
      </c>
      <c r="G5272" s="313">
        <v>1</v>
      </c>
      <c r="H5272" s="733">
        <v>2996</v>
      </c>
      <c r="I5272" s="739">
        <v>100</v>
      </c>
      <c r="J5272" s="70">
        <f t="shared" si="4344"/>
        <v>299600</v>
      </c>
      <c r="K5272" s="739"/>
      <c r="L5272" s="90"/>
      <c r="M5272" s="739"/>
      <c r="N5272" s="739"/>
      <c r="O5272" s="739"/>
      <c r="P5272" s="90">
        <v>100</v>
      </c>
      <c r="Q5272" s="739"/>
      <c r="R5272" s="90"/>
      <c r="S5272" s="739"/>
      <c r="T5272" s="739"/>
      <c r="U5272" s="90"/>
      <c r="V5272" s="59">
        <f t="shared" si="4347"/>
        <v>299600</v>
      </c>
      <c r="W5272" s="59">
        <f t="shared" si="4348"/>
        <v>299600</v>
      </c>
      <c r="X5272" s="59"/>
      <c r="Y5272" s="740">
        <f>J5272</f>
        <v>299600</v>
      </c>
      <c r="Z5272" s="733">
        <v>0.01</v>
      </c>
      <c r="AA5272" s="733">
        <f t="shared" si="4338"/>
        <v>29.96</v>
      </c>
    </row>
    <row r="5273" spans="1:27" s="737" customFormat="1" ht="23.1" customHeight="1">
      <c r="A5273" s="624">
        <v>3006</v>
      </c>
      <c r="B5273" s="78" t="s">
        <v>24</v>
      </c>
      <c r="C5273" s="78">
        <v>45452</v>
      </c>
      <c r="D5273" s="78">
        <v>0</v>
      </c>
      <c r="E5273" s="78">
        <v>1</v>
      </c>
      <c r="F5273" s="78">
        <v>54</v>
      </c>
      <c r="G5273" s="78">
        <v>2</v>
      </c>
      <c r="H5273" s="30">
        <v>154</v>
      </c>
      <c r="I5273" s="90">
        <v>100</v>
      </c>
      <c r="J5273" s="70">
        <f>H5273*I5273</f>
        <v>15400</v>
      </c>
      <c r="K5273" s="90">
        <v>1</v>
      </c>
      <c r="L5273" s="90" t="s">
        <v>201</v>
      </c>
      <c r="M5273" s="90" t="s">
        <v>202</v>
      </c>
      <c r="N5273" s="90">
        <v>2</v>
      </c>
      <c r="O5273" s="90">
        <v>440</v>
      </c>
      <c r="P5273" s="90">
        <v>100</v>
      </c>
      <c r="Q5273" s="70">
        <v>6350</v>
      </c>
      <c r="R5273" s="84">
        <f>O5273*Q5273</f>
        <v>2794000</v>
      </c>
      <c r="S5273" s="90">
        <v>31</v>
      </c>
      <c r="T5273" s="90">
        <v>85</v>
      </c>
      <c r="U5273" s="59">
        <f>R5273-R5273*T5273/100</f>
        <v>419100</v>
      </c>
      <c r="V5273" s="59">
        <f>J5273+U5273</f>
        <v>434500</v>
      </c>
      <c r="W5273" s="59">
        <f>V5273*P5273/100</f>
        <v>434500</v>
      </c>
      <c r="X5273" s="59" t="s">
        <v>58</v>
      </c>
      <c r="Y5273" s="741">
        <v>0</v>
      </c>
      <c r="Z5273" s="59">
        <v>0</v>
      </c>
      <c r="AA5273" s="59">
        <f t="shared" si="4338"/>
        <v>0</v>
      </c>
    </row>
    <row r="5274" spans="1:27" s="737" customFormat="1" ht="23.1" customHeight="1">
      <c r="A5274" s="624"/>
      <c r="B5274" s="78"/>
      <c r="C5274" s="78"/>
      <c r="D5274" s="78"/>
      <c r="E5274" s="78"/>
      <c r="F5274" s="78"/>
      <c r="G5274" s="78"/>
      <c r="H5274" s="30"/>
      <c r="I5274" s="90"/>
      <c r="J5274" s="70"/>
      <c r="K5274" s="90">
        <v>2</v>
      </c>
      <c r="L5274" s="90" t="s">
        <v>862</v>
      </c>
      <c r="M5274" s="90" t="s">
        <v>27</v>
      </c>
      <c r="N5274" s="90">
        <v>1</v>
      </c>
      <c r="O5274" s="90">
        <v>12</v>
      </c>
      <c r="P5274" s="90">
        <v>100</v>
      </c>
      <c r="Q5274" s="70">
        <v>5150</v>
      </c>
      <c r="R5274" s="70">
        <f t="shared" ref="R5274" si="4349">O5274*Q5274</f>
        <v>61800</v>
      </c>
      <c r="S5274" s="90">
        <v>31</v>
      </c>
      <c r="T5274" s="90">
        <v>93</v>
      </c>
      <c r="U5274" s="59">
        <f t="shared" ref="U5274:U5277" si="4350">R5274-R5274*T5274/100</f>
        <v>4326</v>
      </c>
      <c r="V5274" s="59">
        <f t="shared" ref="V5274:V5277" si="4351">J5274+U5274</f>
        <v>4326</v>
      </c>
      <c r="W5274" s="59">
        <f t="shared" ref="W5274:W5277" si="4352">V5274*P5274/100</f>
        <v>4326</v>
      </c>
      <c r="X5274" s="59" t="s">
        <v>58</v>
      </c>
      <c r="Y5274" s="59">
        <v>0</v>
      </c>
      <c r="Z5274" s="59">
        <v>0</v>
      </c>
      <c r="AA5274" s="59">
        <f t="shared" si="4338"/>
        <v>0</v>
      </c>
    </row>
    <row r="5275" spans="1:27" s="737" customFormat="1" ht="23.1" customHeight="1">
      <c r="A5275" s="624">
        <v>3007</v>
      </c>
      <c r="B5275" s="78" t="s">
        <v>25</v>
      </c>
      <c r="C5275" s="78">
        <v>3446</v>
      </c>
      <c r="D5275" s="78">
        <v>35</v>
      </c>
      <c r="E5275" s="78">
        <v>1</v>
      </c>
      <c r="F5275" s="78">
        <v>73</v>
      </c>
      <c r="G5275" s="78">
        <v>1</v>
      </c>
      <c r="H5275" s="30">
        <v>14173</v>
      </c>
      <c r="I5275" s="90">
        <v>100</v>
      </c>
      <c r="J5275" s="84">
        <f t="shared" ref="J5275:J5277" si="4353">H5275*I5275</f>
        <v>1417300</v>
      </c>
      <c r="K5275" s="90"/>
      <c r="L5275" s="90"/>
      <c r="M5275" s="90"/>
      <c r="N5275" s="90"/>
      <c r="O5275" s="90"/>
      <c r="P5275" s="90">
        <v>100</v>
      </c>
      <c r="Q5275" s="90"/>
      <c r="R5275" s="90"/>
      <c r="S5275" s="90"/>
      <c r="T5275" s="90"/>
      <c r="U5275" s="59">
        <f t="shared" si="4350"/>
        <v>0</v>
      </c>
      <c r="V5275" s="70">
        <f t="shared" si="4351"/>
        <v>1417300</v>
      </c>
      <c r="W5275" s="70">
        <f t="shared" si="4352"/>
        <v>1417300</v>
      </c>
      <c r="X5275" s="70"/>
      <c r="Y5275" s="84">
        <v>1417300</v>
      </c>
      <c r="Z5275" s="59">
        <v>0.01</v>
      </c>
      <c r="AA5275" s="59">
        <f t="shared" si="4338"/>
        <v>141.72999999999999</v>
      </c>
    </row>
    <row r="5276" spans="1:27" s="737" customFormat="1" ht="23.1" customHeight="1">
      <c r="A5276" s="624">
        <v>3008</v>
      </c>
      <c r="B5276" s="78" t="s">
        <v>25</v>
      </c>
      <c r="C5276" s="78">
        <v>7145</v>
      </c>
      <c r="D5276" s="78">
        <v>6</v>
      </c>
      <c r="E5276" s="78">
        <v>2</v>
      </c>
      <c r="F5276" s="78">
        <v>26</v>
      </c>
      <c r="G5276" s="78">
        <v>1</v>
      </c>
      <c r="H5276" s="30">
        <v>2626</v>
      </c>
      <c r="I5276" s="90">
        <v>150</v>
      </c>
      <c r="J5276" s="70">
        <f t="shared" si="4353"/>
        <v>393900</v>
      </c>
      <c r="K5276" s="90"/>
      <c r="L5276" s="90"/>
      <c r="M5276" s="90"/>
      <c r="N5276" s="90"/>
      <c r="O5276" s="90"/>
      <c r="P5276" s="90">
        <v>100</v>
      </c>
      <c r="Q5276" s="90"/>
      <c r="R5276" s="90"/>
      <c r="S5276" s="90"/>
      <c r="T5276" s="90"/>
      <c r="U5276" s="59">
        <f t="shared" si="4350"/>
        <v>0</v>
      </c>
      <c r="V5276" s="59">
        <f t="shared" si="4351"/>
        <v>393900</v>
      </c>
      <c r="W5276" s="59">
        <f t="shared" si="4352"/>
        <v>393900</v>
      </c>
      <c r="X5276" s="59"/>
      <c r="Y5276" s="84">
        <v>393900</v>
      </c>
      <c r="Z5276" s="59">
        <v>0.01</v>
      </c>
      <c r="AA5276" s="59">
        <f t="shared" si="4338"/>
        <v>39.39</v>
      </c>
    </row>
    <row r="5277" spans="1:27" s="737" customFormat="1" ht="23.1" customHeight="1">
      <c r="A5277" s="624">
        <v>3009</v>
      </c>
      <c r="B5277" s="78" t="s">
        <v>25</v>
      </c>
      <c r="C5277" s="78">
        <v>8311</v>
      </c>
      <c r="D5277" s="78">
        <v>5</v>
      </c>
      <c r="E5277" s="78">
        <v>2</v>
      </c>
      <c r="F5277" s="78">
        <v>50</v>
      </c>
      <c r="G5277" s="78">
        <v>1</v>
      </c>
      <c r="H5277" s="30">
        <v>2250</v>
      </c>
      <c r="I5277" s="90">
        <v>150</v>
      </c>
      <c r="J5277" s="70">
        <f t="shared" si="4353"/>
        <v>337500</v>
      </c>
      <c r="K5277" s="90"/>
      <c r="L5277" s="90"/>
      <c r="M5277" s="90"/>
      <c r="N5277" s="90"/>
      <c r="O5277" s="90"/>
      <c r="P5277" s="90">
        <v>100</v>
      </c>
      <c r="Q5277" s="90"/>
      <c r="R5277" s="90"/>
      <c r="S5277" s="90"/>
      <c r="T5277" s="90"/>
      <c r="U5277" s="59">
        <f t="shared" si="4350"/>
        <v>0</v>
      </c>
      <c r="V5277" s="59">
        <f t="shared" si="4351"/>
        <v>337500</v>
      </c>
      <c r="W5277" s="59">
        <f t="shared" si="4352"/>
        <v>337500</v>
      </c>
      <c r="X5277" s="59"/>
      <c r="Y5277" s="84">
        <v>337500</v>
      </c>
      <c r="Z5277" s="59">
        <v>0.01</v>
      </c>
      <c r="AA5277" s="59">
        <f t="shared" si="4338"/>
        <v>33.75</v>
      </c>
    </row>
    <row r="5278" spans="1:27" s="737" customFormat="1" ht="23.1" customHeight="1">
      <c r="A5278" s="624">
        <v>3010</v>
      </c>
      <c r="B5278" s="78" t="s">
        <v>25</v>
      </c>
      <c r="C5278" s="78"/>
      <c r="D5278" s="78">
        <v>34</v>
      </c>
      <c r="E5278" s="78">
        <v>1</v>
      </c>
      <c r="F5278" s="78">
        <v>18</v>
      </c>
      <c r="G5278" s="78">
        <v>1</v>
      </c>
      <c r="H5278" s="30">
        <v>13718</v>
      </c>
      <c r="I5278" s="90">
        <v>150</v>
      </c>
      <c r="J5278" s="84">
        <f>H5278*I5278</f>
        <v>2057700</v>
      </c>
      <c r="K5278" s="90"/>
      <c r="L5278" s="90"/>
      <c r="M5278" s="90"/>
      <c r="N5278" s="90"/>
      <c r="O5278" s="90"/>
      <c r="P5278" s="90">
        <v>100</v>
      </c>
      <c r="Q5278" s="90"/>
      <c r="R5278" s="90"/>
      <c r="S5278" s="90"/>
      <c r="T5278" s="90"/>
      <c r="U5278" s="59">
        <f>R5278-R5278*T5278/100</f>
        <v>0</v>
      </c>
      <c r="V5278" s="70">
        <f>J5278+U5278</f>
        <v>2057700</v>
      </c>
      <c r="W5278" s="70">
        <f>V5278*P5278/100</f>
        <v>2057700</v>
      </c>
      <c r="X5278" s="59"/>
      <c r="Y5278" s="663">
        <v>2057700</v>
      </c>
      <c r="Z5278" s="59">
        <v>0.01</v>
      </c>
      <c r="AA5278" s="59">
        <f t="shared" si="4338"/>
        <v>205.77</v>
      </c>
    </row>
    <row r="5279" spans="1:27" s="737" customFormat="1" ht="23.1" customHeight="1">
      <c r="A5279" s="624">
        <v>3011</v>
      </c>
      <c r="B5279" s="78" t="s">
        <v>25</v>
      </c>
      <c r="C5279" s="78">
        <v>7144</v>
      </c>
      <c r="D5279" s="78">
        <v>28</v>
      </c>
      <c r="E5279" s="78">
        <v>2</v>
      </c>
      <c r="F5279" s="78">
        <v>51</v>
      </c>
      <c r="G5279" s="78">
        <v>1</v>
      </c>
      <c r="H5279" s="30">
        <v>11328</v>
      </c>
      <c r="I5279" s="90">
        <v>150</v>
      </c>
      <c r="J5279" s="84">
        <f>H5279*I5279</f>
        <v>1699200</v>
      </c>
      <c r="K5279" s="90"/>
      <c r="L5279" s="90"/>
      <c r="M5279" s="90"/>
      <c r="N5279" s="90"/>
      <c r="O5279" s="90"/>
      <c r="P5279" s="90">
        <v>100</v>
      </c>
      <c r="Q5279" s="90"/>
      <c r="R5279" s="90"/>
      <c r="S5279" s="90"/>
      <c r="T5279" s="90"/>
      <c r="U5279" s="59">
        <f>R5279-R5279*T5279/100</f>
        <v>0</v>
      </c>
      <c r="V5279" s="70">
        <f>J5279+U5279</f>
        <v>1699200</v>
      </c>
      <c r="W5279" s="70">
        <f>V5279*P5279/100</f>
        <v>1699200</v>
      </c>
      <c r="X5279" s="59"/>
      <c r="Y5279" s="663">
        <v>1699200</v>
      </c>
      <c r="Z5279" s="59">
        <v>0.01</v>
      </c>
      <c r="AA5279" s="59">
        <f t="shared" si="4338"/>
        <v>169.92</v>
      </c>
    </row>
    <row r="5280" spans="1:27" s="735" customFormat="1" ht="16.5">
      <c r="A5280" s="624">
        <v>3012</v>
      </c>
      <c r="B5280" s="78" t="s">
        <v>24</v>
      </c>
      <c r="C5280" s="78">
        <v>45421</v>
      </c>
      <c r="D5280" s="78">
        <v>0</v>
      </c>
      <c r="E5280" s="78">
        <v>3</v>
      </c>
      <c r="F5280" s="78">
        <v>61</v>
      </c>
      <c r="G5280" s="78">
        <v>2</v>
      </c>
      <c r="H5280" s="59">
        <v>361</v>
      </c>
      <c r="I5280" s="90">
        <v>300</v>
      </c>
      <c r="J5280" s="70">
        <f>H5280*I5280</f>
        <v>108300</v>
      </c>
      <c r="K5280" s="90">
        <v>1</v>
      </c>
      <c r="L5280" s="90" t="s">
        <v>201</v>
      </c>
      <c r="M5280" s="90" t="s">
        <v>202</v>
      </c>
      <c r="N5280" s="90">
        <v>2</v>
      </c>
      <c r="O5280" s="59">
        <v>414</v>
      </c>
      <c r="P5280" s="90">
        <v>100</v>
      </c>
      <c r="Q5280" s="70">
        <v>6350</v>
      </c>
      <c r="R5280" s="84">
        <f>O5280*Q5280</f>
        <v>2628900</v>
      </c>
      <c r="S5280" s="90">
        <v>41</v>
      </c>
      <c r="T5280" s="90">
        <v>85</v>
      </c>
      <c r="U5280" s="59">
        <f>R5280-R5280*T5280/100</f>
        <v>394335</v>
      </c>
      <c r="V5280" s="59">
        <f>J5280+U5280</f>
        <v>502635</v>
      </c>
      <c r="W5280" s="59">
        <f>V5280*P5280/100</f>
        <v>502635</v>
      </c>
      <c r="X5280" s="59" t="s">
        <v>209</v>
      </c>
      <c r="Y5280" s="92"/>
      <c r="Z5280" s="59"/>
      <c r="AA5280" s="59">
        <f t="shared" si="4338"/>
        <v>0</v>
      </c>
    </row>
    <row r="5281" spans="1:27" s="735" customFormat="1" ht="16.5">
      <c r="A5281" s="624"/>
      <c r="B5281" s="78"/>
      <c r="C5281" s="78"/>
      <c r="D5281" s="78"/>
      <c r="E5281" s="78"/>
      <c r="F5281" s="78"/>
      <c r="G5281" s="78"/>
      <c r="H5281" s="59"/>
      <c r="I5281" s="90"/>
      <c r="J5281" s="59">
        <f t="shared" ref="J5281:J5296" si="4354">H5281*I5281</f>
        <v>0</v>
      </c>
      <c r="K5281" s="90">
        <v>2</v>
      </c>
      <c r="L5281" s="90" t="s">
        <v>862</v>
      </c>
      <c r="M5281" s="90" t="s">
        <v>27</v>
      </c>
      <c r="N5281" s="90">
        <v>1</v>
      </c>
      <c r="O5281" s="59">
        <v>8.75</v>
      </c>
      <c r="P5281" s="90">
        <v>100</v>
      </c>
      <c r="Q5281" s="70">
        <v>5150</v>
      </c>
      <c r="R5281" s="70">
        <f t="shared" ref="R5281:R5302" si="4355">O5281*Q5281</f>
        <v>45062.5</v>
      </c>
      <c r="S5281" s="90">
        <v>41</v>
      </c>
      <c r="T5281" s="90">
        <v>93</v>
      </c>
      <c r="U5281" s="59">
        <f t="shared" ref="U5281:U5302" si="4356">R5281-R5281*T5281/100</f>
        <v>3154.375</v>
      </c>
      <c r="V5281" s="59">
        <f t="shared" ref="V5281:V5302" si="4357">J5281+U5281</f>
        <v>3154.375</v>
      </c>
      <c r="W5281" s="59">
        <f t="shared" ref="W5281:W5302" si="4358">V5281*P5281/100</f>
        <v>3154.375</v>
      </c>
      <c r="X5281" s="59" t="s">
        <v>209</v>
      </c>
      <c r="Y5281" s="59"/>
      <c r="Z5281" s="59"/>
      <c r="AA5281" s="59">
        <f t="shared" si="4338"/>
        <v>0</v>
      </c>
    </row>
    <row r="5282" spans="1:27" s="735" customFormat="1" ht="16.5">
      <c r="A5282" s="624">
        <v>3013</v>
      </c>
      <c r="B5282" s="78" t="s">
        <v>25</v>
      </c>
      <c r="C5282" s="78">
        <v>3020</v>
      </c>
      <c r="D5282" s="78">
        <v>19</v>
      </c>
      <c r="E5282" s="78">
        <v>2</v>
      </c>
      <c r="F5282" s="78">
        <v>34</v>
      </c>
      <c r="G5282" s="78">
        <v>2</v>
      </c>
      <c r="H5282" s="59">
        <v>38.5</v>
      </c>
      <c r="I5282" s="90">
        <v>150</v>
      </c>
      <c r="J5282" s="59">
        <f t="shared" si="4354"/>
        <v>5775</v>
      </c>
      <c r="K5282" s="90">
        <v>1</v>
      </c>
      <c r="L5282" s="90" t="s">
        <v>201</v>
      </c>
      <c r="M5282" s="90" t="s">
        <v>59</v>
      </c>
      <c r="N5282" s="90">
        <v>2</v>
      </c>
      <c r="O5282" s="59">
        <v>154</v>
      </c>
      <c r="P5282" s="90">
        <v>100</v>
      </c>
      <c r="Q5282" s="70">
        <v>6350</v>
      </c>
      <c r="R5282" s="70">
        <f t="shared" si="4355"/>
        <v>977900</v>
      </c>
      <c r="S5282" s="90">
        <v>14</v>
      </c>
      <c r="T5282" s="90">
        <v>18</v>
      </c>
      <c r="U5282" s="59">
        <f t="shared" si="4356"/>
        <v>801878</v>
      </c>
      <c r="V5282" s="59">
        <f t="shared" si="4357"/>
        <v>807653</v>
      </c>
      <c r="W5282" s="59">
        <f t="shared" si="4358"/>
        <v>807653</v>
      </c>
      <c r="X5282" s="59"/>
      <c r="Y5282" s="59">
        <v>5775</v>
      </c>
      <c r="Z5282" s="59">
        <v>0.02</v>
      </c>
      <c r="AA5282" s="59">
        <f t="shared" si="4338"/>
        <v>1.155</v>
      </c>
    </row>
    <row r="5283" spans="1:27" s="735" customFormat="1" ht="16.5">
      <c r="A5283" s="78"/>
      <c r="B5283" s="78"/>
      <c r="C5283" s="78"/>
      <c r="D5283" s="78"/>
      <c r="E5283" s="78"/>
      <c r="F5283" s="78"/>
      <c r="G5283" s="78">
        <v>1</v>
      </c>
      <c r="H5283" s="59">
        <v>2.5</v>
      </c>
      <c r="I5283" s="90">
        <v>150</v>
      </c>
      <c r="J5283" s="59">
        <f t="shared" si="4354"/>
        <v>375</v>
      </c>
      <c r="K5283" s="90">
        <v>2</v>
      </c>
      <c r="L5283" s="90" t="s">
        <v>862</v>
      </c>
      <c r="M5283" s="90" t="s">
        <v>27</v>
      </c>
      <c r="N5283" s="90">
        <v>1</v>
      </c>
      <c r="O5283" s="59">
        <v>10</v>
      </c>
      <c r="P5283" s="90">
        <v>100</v>
      </c>
      <c r="Q5283" s="70">
        <v>5150</v>
      </c>
      <c r="R5283" s="70">
        <f t="shared" si="4355"/>
        <v>51500</v>
      </c>
      <c r="S5283" s="90">
        <v>14</v>
      </c>
      <c r="T5283" s="90">
        <v>60</v>
      </c>
      <c r="U5283" s="59">
        <f t="shared" si="4356"/>
        <v>20600</v>
      </c>
      <c r="V5283" s="59">
        <f t="shared" si="4357"/>
        <v>20975</v>
      </c>
      <c r="W5283" s="59">
        <f t="shared" si="4358"/>
        <v>20975</v>
      </c>
      <c r="X5283" s="59"/>
      <c r="Y5283" s="59">
        <v>375</v>
      </c>
      <c r="Z5283" s="59">
        <v>0.01</v>
      </c>
      <c r="AA5283" s="59">
        <f t="shared" si="4338"/>
        <v>3.7499999999999999E-2</v>
      </c>
    </row>
    <row r="5284" spans="1:27" s="735" customFormat="1" ht="16.5">
      <c r="A5284" s="78"/>
      <c r="B5284" s="78"/>
      <c r="C5284" s="78"/>
      <c r="D5284" s="78"/>
      <c r="E5284" s="78"/>
      <c r="F5284" s="78"/>
      <c r="G5284" s="78">
        <v>2</v>
      </c>
      <c r="H5284" s="59">
        <v>145</v>
      </c>
      <c r="I5284" s="90">
        <v>150</v>
      </c>
      <c r="J5284" s="59">
        <f t="shared" si="4354"/>
        <v>21750</v>
      </c>
      <c r="K5284" s="90">
        <v>3</v>
      </c>
      <c r="L5284" s="90" t="s">
        <v>201</v>
      </c>
      <c r="M5284" s="90" t="s">
        <v>202</v>
      </c>
      <c r="N5284" s="90">
        <v>2</v>
      </c>
      <c r="O5284" s="59">
        <v>580</v>
      </c>
      <c r="P5284" s="90">
        <v>100</v>
      </c>
      <c r="Q5284" s="70">
        <v>6350</v>
      </c>
      <c r="R5284" s="84">
        <f t="shared" si="4355"/>
        <v>3683000</v>
      </c>
      <c r="S5284" s="90">
        <v>34</v>
      </c>
      <c r="T5284" s="90">
        <v>85</v>
      </c>
      <c r="U5284" s="59">
        <f t="shared" si="4356"/>
        <v>552450</v>
      </c>
      <c r="V5284" s="59">
        <f t="shared" si="4357"/>
        <v>574200</v>
      </c>
      <c r="W5284" s="59">
        <f t="shared" si="4358"/>
        <v>574200</v>
      </c>
      <c r="X5284" s="59"/>
      <c r="Y5284" s="59">
        <v>21750</v>
      </c>
      <c r="Z5284" s="59">
        <v>0.02</v>
      </c>
      <c r="AA5284" s="59">
        <f t="shared" si="4338"/>
        <v>4.3499999999999996</v>
      </c>
    </row>
    <row r="5285" spans="1:27" s="735" customFormat="1" ht="16.5">
      <c r="A5285" s="78"/>
      <c r="B5285" s="78"/>
      <c r="C5285" s="78"/>
      <c r="D5285" s="78"/>
      <c r="E5285" s="78"/>
      <c r="F5285" s="78"/>
      <c r="G5285" s="78">
        <v>1</v>
      </c>
      <c r="H5285" s="59">
        <v>2.5</v>
      </c>
      <c r="I5285" s="90">
        <v>150</v>
      </c>
      <c r="J5285" s="59">
        <f t="shared" si="4354"/>
        <v>375</v>
      </c>
      <c r="K5285" s="90">
        <v>4</v>
      </c>
      <c r="L5285" s="90" t="s">
        <v>862</v>
      </c>
      <c r="M5285" s="90" t="s">
        <v>27</v>
      </c>
      <c r="N5285" s="90">
        <v>1</v>
      </c>
      <c r="O5285" s="59">
        <v>10</v>
      </c>
      <c r="P5285" s="90">
        <v>100</v>
      </c>
      <c r="Q5285" s="70">
        <v>5150</v>
      </c>
      <c r="R5285" s="70">
        <f t="shared" si="4355"/>
        <v>51500</v>
      </c>
      <c r="S5285" s="90">
        <v>34</v>
      </c>
      <c r="T5285" s="90">
        <v>93</v>
      </c>
      <c r="U5285" s="59">
        <f t="shared" si="4356"/>
        <v>3605</v>
      </c>
      <c r="V5285" s="59">
        <f t="shared" si="4357"/>
        <v>3980</v>
      </c>
      <c r="W5285" s="59">
        <f t="shared" si="4358"/>
        <v>3980</v>
      </c>
      <c r="X5285" s="59"/>
      <c r="Y5285" s="59">
        <v>375</v>
      </c>
      <c r="Z5285" s="59">
        <v>0.01</v>
      </c>
      <c r="AA5285" s="59">
        <f t="shared" si="4338"/>
        <v>3.7499999999999999E-2</v>
      </c>
    </row>
    <row r="5286" spans="1:27" s="735" customFormat="1" ht="16.5">
      <c r="A5286" s="78"/>
      <c r="B5286" s="78"/>
      <c r="C5286" s="78"/>
      <c r="D5286" s="78"/>
      <c r="E5286" s="78"/>
      <c r="F5286" s="78"/>
      <c r="G5286" s="78">
        <v>2</v>
      </c>
      <c r="H5286" s="59">
        <v>36</v>
      </c>
      <c r="I5286" s="90">
        <v>150</v>
      </c>
      <c r="J5286" s="59">
        <f t="shared" si="4354"/>
        <v>5400</v>
      </c>
      <c r="K5286" s="90">
        <v>5</v>
      </c>
      <c r="L5286" s="90" t="s">
        <v>201</v>
      </c>
      <c r="M5286" s="90" t="s">
        <v>59</v>
      </c>
      <c r="N5286" s="90">
        <v>2</v>
      </c>
      <c r="O5286" s="59">
        <v>144</v>
      </c>
      <c r="P5286" s="90">
        <v>100</v>
      </c>
      <c r="Q5286" s="70">
        <v>6350</v>
      </c>
      <c r="R5286" s="70">
        <f t="shared" si="4355"/>
        <v>914400</v>
      </c>
      <c r="S5286" s="90">
        <v>21</v>
      </c>
      <c r="T5286" s="90">
        <v>32</v>
      </c>
      <c r="U5286" s="59">
        <f t="shared" si="4356"/>
        <v>621792</v>
      </c>
      <c r="V5286" s="59">
        <f t="shared" si="4357"/>
        <v>627192</v>
      </c>
      <c r="W5286" s="59">
        <f t="shared" si="4358"/>
        <v>627192</v>
      </c>
      <c r="X5286" s="59"/>
      <c r="Y5286" s="59">
        <v>5400</v>
      </c>
      <c r="Z5286" s="59">
        <v>0.02</v>
      </c>
      <c r="AA5286" s="59">
        <f t="shared" si="4338"/>
        <v>1.08</v>
      </c>
    </row>
    <row r="5287" spans="1:27" s="735" customFormat="1" ht="16.5">
      <c r="A5287" s="78"/>
      <c r="B5287" s="78"/>
      <c r="C5287" s="78"/>
      <c r="D5287" s="78"/>
      <c r="E5287" s="78"/>
      <c r="F5287" s="78"/>
      <c r="G5287" s="78">
        <v>1</v>
      </c>
      <c r="H5287" s="59">
        <v>1.5</v>
      </c>
      <c r="I5287" s="90">
        <v>150</v>
      </c>
      <c r="J5287" s="59">
        <f t="shared" si="4354"/>
        <v>225</v>
      </c>
      <c r="K5287" s="90">
        <v>6</v>
      </c>
      <c r="L5287" s="90" t="s">
        <v>862</v>
      </c>
      <c r="M5287" s="90" t="s">
        <v>27</v>
      </c>
      <c r="N5287" s="90">
        <v>1</v>
      </c>
      <c r="O5287" s="59">
        <v>6</v>
      </c>
      <c r="P5287" s="90">
        <v>100</v>
      </c>
      <c r="Q5287" s="70">
        <v>5150</v>
      </c>
      <c r="R5287" s="70">
        <f t="shared" si="4355"/>
        <v>30900</v>
      </c>
      <c r="S5287" s="90">
        <v>21</v>
      </c>
      <c r="T5287" s="90">
        <v>93</v>
      </c>
      <c r="U5287" s="59">
        <f t="shared" si="4356"/>
        <v>2163</v>
      </c>
      <c r="V5287" s="59">
        <f t="shared" si="4357"/>
        <v>2388</v>
      </c>
      <c r="W5287" s="59">
        <f t="shared" si="4358"/>
        <v>2388</v>
      </c>
      <c r="X5287" s="59"/>
      <c r="Y5287" s="59">
        <f>J5287</f>
        <v>225</v>
      </c>
      <c r="Z5287" s="59">
        <v>0.01</v>
      </c>
      <c r="AA5287" s="59">
        <f t="shared" si="4338"/>
        <v>2.2499999999999999E-2</v>
      </c>
    </row>
    <row r="5288" spans="1:27" s="735" customFormat="1" ht="16.5">
      <c r="A5288" s="78"/>
      <c r="B5288" s="78"/>
      <c r="C5288" s="78"/>
      <c r="D5288" s="78"/>
      <c r="E5288" s="78"/>
      <c r="F5288" s="78"/>
      <c r="G5288" s="78">
        <v>2</v>
      </c>
      <c r="H5288" s="59">
        <v>22.75</v>
      </c>
      <c r="I5288" s="90">
        <v>150</v>
      </c>
      <c r="J5288" s="59">
        <f t="shared" si="4354"/>
        <v>3412.5</v>
      </c>
      <c r="K5288" s="90">
        <v>7</v>
      </c>
      <c r="L5288" s="90" t="s">
        <v>201</v>
      </c>
      <c r="M5288" s="90" t="s">
        <v>59</v>
      </c>
      <c r="N5288" s="90">
        <v>2</v>
      </c>
      <c r="O5288" s="59">
        <v>91</v>
      </c>
      <c r="P5288" s="90">
        <v>100</v>
      </c>
      <c r="Q5288" s="70">
        <v>6350</v>
      </c>
      <c r="R5288" s="70">
        <f t="shared" si="4355"/>
        <v>577850</v>
      </c>
      <c r="S5288" s="90">
        <v>4</v>
      </c>
      <c r="T5288" s="90">
        <v>4</v>
      </c>
      <c r="U5288" s="59">
        <f t="shared" si="4356"/>
        <v>554736</v>
      </c>
      <c r="V5288" s="59">
        <f t="shared" si="4357"/>
        <v>558148.5</v>
      </c>
      <c r="W5288" s="59">
        <f t="shared" si="4358"/>
        <v>558148.5</v>
      </c>
      <c r="X5288" s="59"/>
      <c r="Y5288" s="59">
        <f t="shared" ref="Y5288:Y5293" si="4359">J5288</f>
        <v>3412.5</v>
      </c>
      <c r="Z5288" s="59">
        <v>0.02</v>
      </c>
      <c r="AA5288" s="59">
        <f t="shared" si="4338"/>
        <v>0.6825</v>
      </c>
    </row>
    <row r="5289" spans="1:27" s="735" customFormat="1" ht="16.5">
      <c r="A5289" s="78"/>
      <c r="B5289" s="78"/>
      <c r="C5289" s="78"/>
      <c r="D5289" s="78"/>
      <c r="E5289" s="78"/>
      <c r="F5289" s="78"/>
      <c r="G5289" s="78">
        <v>1</v>
      </c>
      <c r="H5289" s="59">
        <v>2.5</v>
      </c>
      <c r="I5289" s="90">
        <v>150</v>
      </c>
      <c r="J5289" s="59">
        <f t="shared" si="4354"/>
        <v>375</v>
      </c>
      <c r="K5289" s="90">
        <v>8</v>
      </c>
      <c r="L5289" s="90" t="s">
        <v>862</v>
      </c>
      <c r="M5289" s="90" t="s">
        <v>27</v>
      </c>
      <c r="N5289" s="90">
        <v>1</v>
      </c>
      <c r="O5289" s="59">
        <v>10</v>
      </c>
      <c r="P5289" s="90">
        <v>100</v>
      </c>
      <c r="Q5289" s="70">
        <v>5150</v>
      </c>
      <c r="R5289" s="70">
        <f t="shared" si="4355"/>
        <v>51500</v>
      </c>
      <c r="S5289" s="90">
        <v>21</v>
      </c>
      <c r="T5289" s="90">
        <v>93</v>
      </c>
      <c r="U5289" s="59">
        <f t="shared" si="4356"/>
        <v>3605</v>
      </c>
      <c r="V5289" s="59">
        <f t="shared" si="4357"/>
        <v>3980</v>
      </c>
      <c r="W5289" s="59">
        <f t="shared" si="4358"/>
        <v>3980</v>
      </c>
      <c r="X5289" s="59"/>
      <c r="Y5289" s="59">
        <f t="shared" si="4359"/>
        <v>375</v>
      </c>
      <c r="Z5289" s="59">
        <v>0.01</v>
      </c>
      <c r="AA5289" s="59">
        <f t="shared" si="4338"/>
        <v>3.7499999999999999E-2</v>
      </c>
    </row>
    <row r="5290" spans="1:27" s="735" customFormat="1" ht="16.5">
      <c r="A5290" s="78"/>
      <c r="B5290" s="78"/>
      <c r="C5290" s="78"/>
      <c r="D5290" s="78"/>
      <c r="E5290" s="78"/>
      <c r="F5290" s="78"/>
      <c r="G5290" s="78">
        <v>2</v>
      </c>
      <c r="H5290" s="59">
        <v>50</v>
      </c>
      <c r="I5290" s="90">
        <v>150</v>
      </c>
      <c r="J5290" s="59">
        <f t="shared" si="4354"/>
        <v>7500</v>
      </c>
      <c r="K5290" s="90">
        <v>7</v>
      </c>
      <c r="L5290" s="90" t="s">
        <v>201</v>
      </c>
      <c r="M5290" s="90" t="s">
        <v>59</v>
      </c>
      <c r="N5290" s="90">
        <v>2</v>
      </c>
      <c r="O5290" s="59">
        <v>200</v>
      </c>
      <c r="P5290" s="90">
        <v>100</v>
      </c>
      <c r="Q5290" s="70">
        <v>6350</v>
      </c>
      <c r="R5290" s="84">
        <f t="shared" si="4355"/>
        <v>1270000</v>
      </c>
      <c r="S5290" s="90">
        <v>5</v>
      </c>
      <c r="T5290" s="90">
        <v>5</v>
      </c>
      <c r="U5290" s="70">
        <f t="shared" si="4356"/>
        <v>1206500</v>
      </c>
      <c r="V5290" s="70">
        <f t="shared" si="4357"/>
        <v>1214000</v>
      </c>
      <c r="W5290" s="70">
        <f t="shared" si="4358"/>
        <v>1214000</v>
      </c>
      <c r="X5290" s="59"/>
      <c r="Y5290" s="59">
        <f t="shared" si="4359"/>
        <v>7500</v>
      </c>
      <c r="Z5290" s="59">
        <v>0.02</v>
      </c>
      <c r="AA5290" s="59">
        <f t="shared" si="4338"/>
        <v>1.5</v>
      </c>
    </row>
    <row r="5291" spans="1:27" s="735" customFormat="1" ht="16.5">
      <c r="A5291" s="78"/>
      <c r="B5291" s="78"/>
      <c r="C5291" s="78"/>
      <c r="D5291" s="78"/>
      <c r="E5291" s="78"/>
      <c r="F5291" s="78"/>
      <c r="G5291" s="78">
        <v>2</v>
      </c>
      <c r="H5291" s="59">
        <v>21</v>
      </c>
      <c r="I5291" s="90">
        <v>150</v>
      </c>
      <c r="J5291" s="59">
        <f t="shared" si="4354"/>
        <v>3150</v>
      </c>
      <c r="K5291" s="90">
        <v>8</v>
      </c>
      <c r="L5291" s="90" t="s">
        <v>201</v>
      </c>
      <c r="M5291" s="90" t="s">
        <v>59</v>
      </c>
      <c r="N5291" s="90">
        <v>2</v>
      </c>
      <c r="O5291" s="59">
        <v>84</v>
      </c>
      <c r="P5291" s="90">
        <v>100</v>
      </c>
      <c r="Q5291" s="70">
        <v>6350</v>
      </c>
      <c r="R5291" s="84">
        <f t="shared" si="4355"/>
        <v>533400</v>
      </c>
      <c r="S5291" s="90">
        <v>5</v>
      </c>
      <c r="T5291" s="90">
        <v>5</v>
      </c>
      <c r="U5291" s="70">
        <f t="shared" si="4356"/>
        <v>506730</v>
      </c>
      <c r="V5291" s="70">
        <f t="shared" si="4357"/>
        <v>509880</v>
      </c>
      <c r="W5291" s="70">
        <f t="shared" si="4358"/>
        <v>509880</v>
      </c>
      <c r="X5291" s="59"/>
      <c r="Y5291" s="59">
        <f t="shared" si="4359"/>
        <v>3150</v>
      </c>
      <c r="Z5291" s="59">
        <v>1.02</v>
      </c>
      <c r="AA5291" s="59">
        <f t="shared" si="4338"/>
        <v>32.130000000000003</v>
      </c>
    </row>
    <row r="5292" spans="1:27" s="735" customFormat="1" ht="16.5">
      <c r="A5292" s="78"/>
      <c r="B5292" s="78"/>
      <c r="C5292" s="78"/>
      <c r="D5292" s="78"/>
      <c r="E5292" s="78"/>
      <c r="F5292" s="78"/>
      <c r="G5292" s="78">
        <v>1</v>
      </c>
      <c r="H5292" s="59">
        <v>55</v>
      </c>
      <c r="I5292" s="90">
        <v>150</v>
      </c>
      <c r="J5292" s="59">
        <f t="shared" si="4354"/>
        <v>8250</v>
      </c>
      <c r="K5292" s="90">
        <v>9</v>
      </c>
      <c r="L5292" s="90" t="s">
        <v>201</v>
      </c>
      <c r="M5292" s="90" t="s">
        <v>59</v>
      </c>
      <c r="N5292" s="90">
        <v>5</v>
      </c>
      <c r="O5292" s="59">
        <v>220</v>
      </c>
      <c r="P5292" s="90">
        <v>100</v>
      </c>
      <c r="Q5292" s="70">
        <v>6350</v>
      </c>
      <c r="R5292" s="84">
        <f t="shared" si="4355"/>
        <v>1397000</v>
      </c>
      <c r="S5292" s="90">
        <v>27</v>
      </c>
      <c r="T5292" s="90">
        <v>44</v>
      </c>
      <c r="U5292" s="70">
        <f t="shared" si="4356"/>
        <v>782320</v>
      </c>
      <c r="V5292" s="70">
        <f t="shared" si="4357"/>
        <v>790570</v>
      </c>
      <c r="W5292" s="70">
        <f t="shared" si="4358"/>
        <v>790570</v>
      </c>
      <c r="X5292" s="59"/>
      <c r="Y5292" s="59">
        <f t="shared" si="4359"/>
        <v>8250</v>
      </c>
      <c r="Z5292" s="59">
        <v>2.02</v>
      </c>
      <c r="AA5292" s="59">
        <f t="shared" si="4338"/>
        <v>166.65</v>
      </c>
    </row>
    <row r="5293" spans="1:27" s="735" customFormat="1" ht="16.5">
      <c r="A5293" s="78"/>
      <c r="B5293" s="78"/>
      <c r="C5293" s="78"/>
      <c r="D5293" s="78"/>
      <c r="E5293" s="78"/>
      <c r="F5293" s="78"/>
      <c r="G5293" s="78">
        <v>1</v>
      </c>
      <c r="H5293" s="59">
        <v>10</v>
      </c>
      <c r="I5293" s="90">
        <v>150</v>
      </c>
      <c r="J5293" s="59">
        <f t="shared" si="4354"/>
        <v>1500</v>
      </c>
      <c r="K5293" s="90">
        <v>10</v>
      </c>
      <c r="L5293" s="90" t="s">
        <v>166</v>
      </c>
      <c r="M5293" s="90" t="s">
        <v>59</v>
      </c>
      <c r="N5293" s="90">
        <v>1</v>
      </c>
      <c r="O5293" s="59">
        <v>40</v>
      </c>
      <c r="P5293" s="90">
        <v>100</v>
      </c>
      <c r="Q5293" s="70">
        <v>5600</v>
      </c>
      <c r="R5293" s="84">
        <f t="shared" si="4355"/>
        <v>224000</v>
      </c>
      <c r="S5293" s="90">
        <v>27</v>
      </c>
      <c r="T5293" s="90">
        <v>44</v>
      </c>
      <c r="U5293" s="70">
        <f t="shared" si="4356"/>
        <v>125440</v>
      </c>
      <c r="V5293" s="70">
        <f t="shared" si="4357"/>
        <v>126940</v>
      </c>
      <c r="W5293" s="70">
        <f t="shared" si="4358"/>
        <v>126940</v>
      </c>
      <c r="X5293" s="59"/>
      <c r="Y5293" s="59">
        <f t="shared" si="4359"/>
        <v>1500</v>
      </c>
      <c r="Z5293" s="59">
        <v>3.02</v>
      </c>
      <c r="AA5293" s="59">
        <f t="shared" si="4338"/>
        <v>45.3</v>
      </c>
    </row>
    <row r="5294" spans="1:27" s="735" customFormat="1" ht="16.5">
      <c r="A5294" s="78"/>
      <c r="B5294" s="78"/>
      <c r="C5294" s="78"/>
      <c r="D5294" s="78"/>
      <c r="E5294" s="78"/>
      <c r="F5294" s="78"/>
      <c r="G5294" s="78">
        <v>2</v>
      </c>
      <c r="H5294" s="59">
        <v>18</v>
      </c>
      <c r="I5294" s="90">
        <v>150</v>
      </c>
      <c r="J5294" s="59">
        <f t="shared" si="4354"/>
        <v>2700</v>
      </c>
      <c r="K5294" s="90">
        <v>7</v>
      </c>
      <c r="L5294" s="90" t="s">
        <v>201</v>
      </c>
      <c r="M5294" s="90" t="s">
        <v>59</v>
      </c>
      <c r="N5294" s="90">
        <v>2</v>
      </c>
      <c r="O5294" s="59">
        <v>72</v>
      </c>
      <c r="P5294" s="90">
        <v>100</v>
      </c>
      <c r="Q5294" s="70">
        <v>6350</v>
      </c>
      <c r="R5294" s="70">
        <f t="shared" si="4355"/>
        <v>457200</v>
      </c>
      <c r="S5294" s="90">
        <v>11</v>
      </c>
      <c r="T5294" s="90">
        <v>12</v>
      </c>
      <c r="U5294" s="59">
        <f t="shared" si="4356"/>
        <v>402336</v>
      </c>
      <c r="V5294" s="59">
        <f t="shared" si="4357"/>
        <v>405036</v>
      </c>
      <c r="W5294" s="59">
        <f t="shared" si="4358"/>
        <v>405036</v>
      </c>
      <c r="X5294" s="59"/>
      <c r="Y5294" s="59">
        <v>2700</v>
      </c>
      <c r="Z5294" s="59">
        <v>0.01</v>
      </c>
      <c r="AA5294" s="59">
        <f t="shared" si="4338"/>
        <v>0.27</v>
      </c>
    </row>
    <row r="5295" spans="1:27" s="735" customFormat="1" ht="16.5">
      <c r="A5295" s="78"/>
      <c r="B5295" s="78"/>
      <c r="C5295" s="78"/>
      <c r="D5295" s="78"/>
      <c r="E5295" s="78"/>
      <c r="F5295" s="78"/>
      <c r="G5295" s="78">
        <v>2</v>
      </c>
      <c r="H5295" s="59">
        <v>9</v>
      </c>
      <c r="I5295" s="90">
        <v>150</v>
      </c>
      <c r="J5295" s="59">
        <f t="shared" si="4354"/>
        <v>1350</v>
      </c>
      <c r="K5295" s="90">
        <v>8</v>
      </c>
      <c r="L5295" s="90" t="s">
        <v>201</v>
      </c>
      <c r="M5295" s="90" t="s">
        <v>59</v>
      </c>
      <c r="N5295" s="90">
        <v>2</v>
      </c>
      <c r="O5295" s="59">
        <v>36</v>
      </c>
      <c r="P5295" s="90">
        <v>101</v>
      </c>
      <c r="Q5295" s="70">
        <v>3650</v>
      </c>
      <c r="R5295" s="70">
        <f t="shared" si="4355"/>
        <v>131400</v>
      </c>
      <c r="S5295" s="90">
        <v>6</v>
      </c>
      <c r="T5295" s="90">
        <v>6</v>
      </c>
      <c r="U5295" s="59">
        <f t="shared" si="4356"/>
        <v>123516</v>
      </c>
      <c r="V5295" s="59">
        <f t="shared" si="4357"/>
        <v>124866</v>
      </c>
      <c r="W5295" s="59">
        <f t="shared" si="4358"/>
        <v>126114.66</v>
      </c>
      <c r="X5295" s="59"/>
      <c r="Y5295" s="59">
        <v>2700</v>
      </c>
      <c r="Z5295" s="59">
        <v>0.01</v>
      </c>
      <c r="AA5295" s="59">
        <f t="shared" si="4338"/>
        <v>0.27</v>
      </c>
    </row>
    <row r="5296" spans="1:27" s="735" customFormat="1" ht="16.5">
      <c r="A5296" s="78"/>
      <c r="B5296" s="78"/>
      <c r="C5296" s="78"/>
      <c r="D5296" s="78"/>
      <c r="E5296" s="78"/>
      <c r="F5296" s="78"/>
      <c r="G5296" s="78">
        <v>2</v>
      </c>
      <c r="H5296" s="59">
        <v>66</v>
      </c>
      <c r="I5296" s="90">
        <v>150</v>
      </c>
      <c r="J5296" s="59">
        <f t="shared" si="4354"/>
        <v>9900</v>
      </c>
      <c r="K5296" s="90">
        <v>9</v>
      </c>
      <c r="L5296" s="90" t="s">
        <v>201</v>
      </c>
      <c r="M5296" s="742" t="s">
        <v>63</v>
      </c>
      <c r="N5296" s="90">
        <v>2</v>
      </c>
      <c r="O5296" s="59">
        <v>240</v>
      </c>
      <c r="P5296" s="90">
        <v>102</v>
      </c>
      <c r="Q5296" s="70">
        <v>3650</v>
      </c>
      <c r="R5296" s="70">
        <f t="shared" si="4355"/>
        <v>876000</v>
      </c>
      <c r="S5296" s="90">
        <v>21</v>
      </c>
      <c r="T5296" s="90">
        <v>80</v>
      </c>
      <c r="U5296" s="59">
        <f t="shared" si="4356"/>
        <v>175200</v>
      </c>
      <c r="V5296" s="59">
        <f t="shared" si="4357"/>
        <v>185100</v>
      </c>
      <c r="W5296" s="59">
        <f t="shared" si="4358"/>
        <v>188802</v>
      </c>
      <c r="X5296" s="59"/>
      <c r="Y5296" s="59">
        <v>2700</v>
      </c>
      <c r="Z5296" s="59">
        <v>0.01</v>
      </c>
      <c r="AA5296" s="59">
        <f t="shared" si="4338"/>
        <v>0.27</v>
      </c>
    </row>
    <row r="5297" spans="1:27" s="735" customFormat="1" ht="16.5">
      <c r="A5297" s="78"/>
      <c r="B5297" s="78"/>
      <c r="C5297" s="78"/>
      <c r="D5297" s="78"/>
      <c r="E5297" s="78"/>
      <c r="F5297" s="78"/>
      <c r="G5297" s="78"/>
      <c r="H5297" s="90"/>
      <c r="I5297" s="90"/>
      <c r="J5297" s="90"/>
      <c r="K5297" s="90"/>
      <c r="L5297" s="90" t="s">
        <v>843</v>
      </c>
      <c r="M5297" s="90" t="s">
        <v>27</v>
      </c>
      <c r="N5297" s="90">
        <v>3</v>
      </c>
      <c r="O5297" s="59">
        <v>21</v>
      </c>
      <c r="P5297" s="90">
        <v>100</v>
      </c>
      <c r="Q5297" s="70">
        <v>2650</v>
      </c>
      <c r="R5297" s="70">
        <f t="shared" si="4355"/>
        <v>55650</v>
      </c>
      <c r="S5297" s="90">
        <v>21</v>
      </c>
      <c r="T5297" s="90">
        <v>93</v>
      </c>
      <c r="U5297" s="59">
        <f t="shared" si="4356"/>
        <v>3895.5</v>
      </c>
      <c r="V5297" s="59">
        <f t="shared" si="4357"/>
        <v>3895.5</v>
      </c>
      <c r="W5297" s="59">
        <f t="shared" si="4358"/>
        <v>3895.5</v>
      </c>
      <c r="X5297" s="59"/>
      <c r="Y5297" s="59">
        <v>2700</v>
      </c>
      <c r="Z5297" s="59">
        <v>0.3</v>
      </c>
      <c r="AA5297" s="59">
        <f t="shared" si="4338"/>
        <v>8.1</v>
      </c>
    </row>
    <row r="5298" spans="1:27" s="735" customFormat="1" ht="16.5">
      <c r="A5298" s="78"/>
      <c r="B5298" s="78"/>
      <c r="C5298" s="78"/>
      <c r="D5298" s="78"/>
      <c r="E5298" s="78"/>
      <c r="F5298" s="78"/>
      <c r="G5298" s="78">
        <v>1</v>
      </c>
      <c r="H5298" s="59">
        <v>7156</v>
      </c>
      <c r="I5298" s="90">
        <v>150</v>
      </c>
      <c r="J5298" s="84">
        <f t="shared" ref="J5298:J5302" si="4360">H5298*I5298</f>
        <v>1073400</v>
      </c>
      <c r="K5298" s="90"/>
      <c r="L5298" s="90"/>
      <c r="M5298" s="90"/>
      <c r="N5298" s="90"/>
      <c r="O5298" s="90"/>
      <c r="P5298" s="90">
        <v>100</v>
      </c>
      <c r="Q5298" s="90"/>
      <c r="R5298" s="90">
        <f t="shared" si="4355"/>
        <v>0</v>
      </c>
      <c r="S5298" s="90"/>
      <c r="T5298" s="90"/>
      <c r="U5298" s="59">
        <f t="shared" si="4356"/>
        <v>0</v>
      </c>
      <c r="V5298" s="70">
        <f t="shared" si="4357"/>
        <v>1073400</v>
      </c>
      <c r="W5298" s="70">
        <f t="shared" si="4358"/>
        <v>1073400</v>
      </c>
      <c r="X5298" s="70"/>
      <c r="Y5298" s="84">
        <f>J5298</f>
        <v>1073400</v>
      </c>
      <c r="Z5298" s="59">
        <v>0.01</v>
      </c>
      <c r="AA5298" s="59">
        <f t="shared" si="4338"/>
        <v>107.34</v>
      </c>
    </row>
    <row r="5299" spans="1:27" s="735" customFormat="1" ht="16.5">
      <c r="A5299" s="624">
        <v>3014</v>
      </c>
      <c r="B5299" s="78" t="s">
        <v>25</v>
      </c>
      <c r="C5299" s="78">
        <v>2097</v>
      </c>
      <c r="D5299" s="78">
        <v>19</v>
      </c>
      <c r="E5299" s="78">
        <v>0</v>
      </c>
      <c r="F5299" s="78">
        <v>78</v>
      </c>
      <c r="G5299" s="78">
        <v>1</v>
      </c>
      <c r="H5299" s="59">
        <v>7678</v>
      </c>
      <c r="I5299" s="90">
        <v>100</v>
      </c>
      <c r="J5299" s="70">
        <f t="shared" si="4360"/>
        <v>767800</v>
      </c>
      <c r="K5299" s="90"/>
      <c r="L5299" s="90"/>
      <c r="M5299" s="90"/>
      <c r="N5299" s="90"/>
      <c r="O5299" s="90"/>
      <c r="P5299" s="90">
        <v>100</v>
      </c>
      <c r="Q5299" s="90"/>
      <c r="R5299" s="90">
        <f t="shared" si="4355"/>
        <v>0</v>
      </c>
      <c r="S5299" s="90"/>
      <c r="T5299" s="90"/>
      <c r="U5299" s="59">
        <f t="shared" si="4356"/>
        <v>0</v>
      </c>
      <c r="V5299" s="59">
        <f t="shared" si="4357"/>
        <v>767800</v>
      </c>
      <c r="W5299" s="59">
        <f t="shared" si="4358"/>
        <v>767800</v>
      </c>
      <c r="X5299" s="59"/>
      <c r="Y5299" s="70">
        <f>J5299</f>
        <v>767800</v>
      </c>
      <c r="Z5299" s="59">
        <v>0.01</v>
      </c>
      <c r="AA5299" s="59">
        <f t="shared" si="4338"/>
        <v>76.78</v>
      </c>
    </row>
    <row r="5300" spans="1:27" s="735" customFormat="1" ht="16.5">
      <c r="A5300" s="624">
        <v>3015</v>
      </c>
      <c r="B5300" s="78" t="s">
        <v>25</v>
      </c>
      <c r="C5300" s="78">
        <v>11398</v>
      </c>
      <c r="D5300" s="78">
        <v>5</v>
      </c>
      <c r="E5300" s="78">
        <v>0</v>
      </c>
      <c r="F5300" s="78">
        <v>99</v>
      </c>
      <c r="G5300" s="78">
        <v>1</v>
      </c>
      <c r="H5300" s="59">
        <v>2099</v>
      </c>
      <c r="I5300" s="90">
        <v>100</v>
      </c>
      <c r="J5300" s="70">
        <f t="shared" si="4360"/>
        <v>209900</v>
      </c>
      <c r="K5300" s="90"/>
      <c r="L5300" s="90"/>
      <c r="M5300" s="90"/>
      <c r="N5300" s="90"/>
      <c r="O5300" s="90"/>
      <c r="P5300" s="90">
        <v>100</v>
      </c>
      <c r="Q5300" s="90"/>
      <c r="R5300" s="90">
        <f t="shared" si="4355"/>
        <v>0</v>
      </c>
      <c r="S5300" s="90"/>
      <c r="T5300" s="90"/>
      <c r="U5300" s="59">
        <f t="shared" si="4356"/>
        <v>0</v>
      </c>
      <c r="V5300" s="59">
        <f t="shared" si="4357"/>
        <v>209900</v>
      </c>
      <c r="W5300" s="59">
        <f t="shared" si="4358"/>
        <v>209900</v>
      </c>
      <c r="X5300" s="59"/>
      <c r="Y5300" s="70">
        <f t="shared" ref="Y5300:Y5302" si="4361">J5300</f>
        <v>209900</v>
      </c>
      <c r="Z5300" s="59">
        <v>0.01</v>
      </c>
      <c r="AA5300" s="59">
        <f t="shared" si="4338"/>
        <v>20.99</v>
      </c>
    </row>
    <row r="5301" spans="1:27" s="735" customFormat="1" ht="16.5">
      <c r="A5301" s="624">
        <v>3016</v>
      </c>
      <c r="B5301" s="78" t="s">
        <v>25</v>
      </c>
      <c r="C5301" s="78">
        <v>5877</v>
      </c>
      <c r="D5301" s="78">
        <v>1</v>
      </c>
      <c r="E5301" s="78">
        <v>2</v>
      </c>
      <c r="F5301" s="78">
        <v>38</v>
      </c>
      <c r="G5301" s="78">
        <v>1</v>
      </c>
      <c r="H5301" s="59">
        <v>638</v>
      </c>
      <c r="I5301" s="90">
        <v>100</v>
      </c>
      <c r="J5301" s="70">
        <f t="shared" si="4360"/>
        <v>63800</v>
      </c>
      <c r="K5301" s="90"/>
      <c r="L5301" s="90"/>
      <c r="M5301" s="90"/>
      <c r="N5301" s="90"/>
      <c r="O5301" s="90"/>
      <c r="P5301" s="90">
        <v>100</v>
      </c>
      <c r="Q5301" s="90"/>
      <c r="R5301" s="90">
        <f t="shared" si="4355"/>
        <v>0</v>
      </c>
      <c r="S5301" s="90"/>
      <c r="T5301" s="90"/>
      <c r="U5301" s="59">
        <f t="shared" si="4356"/>
        <v>0</v>
      </c>
      <c r="V5301" s="59">
        <f t="shared" si="4357"/>
        <v>63800</v>
      </c>
      <c r="W5301" s="59">
        <f t="shared" si="4358"/>
        <v>63800</v>
      </c>
      <c r="X5301" s="59"/>
      <c r="Y5301" s="70">
        <f t="shared" si="4361"/>
        <v>63800</v>
      </c>
      <c r="Z5301" s="59">
        <v>0.01</v>
      </c>
      <c r="AA5301" s="59">
        <f t="shared" si="4338"/>
        <v>6.38</v>
      </c>
    </row>
    <row r="5302" spans="1:27" s="735" customFormat="1" ht="16.5">
      <c r="A5302" s="624">
        <v>3017</v>
      </c>
      <c r="B5302" s="78" t="s">
        <v>25</v>
      </c>
      <c r="C5302" s="78">
        <v>5874</v>
      </c>
      <c r="D5302" s="78">
        <v>24</v>
      </c>
      <c r="E5302" s="78">
        <v>3</v>
      </c>
      <c r="F5302" s="78">
        <v>29</v>
      </c>
      <c r="G5302" s="78">
        <v>1</v>
      </c>
      <c r="H5302" s="59">
        <v>9929</v>
      </c>
      <c r="I5302" s="90">
        <v>150</v>
      </c>
      <c r="J5302" s="84">
        <f t="shared" si="4360"/>
        <v>1489350</v>
      </c>
      <c r="K5302" s="90"/>
      <c r="L5302" s="90"/>
      <c r="M5302" s="90"/>
      <c r="N5302" s="90"/>
      <c r="O5302" s="90"/>
      <c r="P5302" s="90">
        <v>100</v>
      </c>
      <c r="Q5302" s="90"/>
      <c r="R5302" s="90">
        <f t="shared" si="4355"/>
        <v>0</v>
      </c>
      <c r="S5302" s="90"/>
      <c r="T5302" s="90"/>
      <c r="U5302" s="59">
        <f t="shared" si="4356"/>
        <v>0</v>
      </c>
      <c r="V5302" s="70">
        <f t="shared" si="4357"/>
        <v>1489350</v>
      </c>
      <c r="W5302" s="70">
        <f t="shared" si="4358"/>
        <v>1489350</v>
      </c>
      <c r="X5302" s="59"/>
      <c r="Y5302" s="84">
        <f t="shared" si="4361"/>
        <v>1489350</v>
      </c>
      <c r="Z5302" s="59">
        <v>0.01</v>
      </c>
      <c r="AA5302" s="59">
        <f t="shared" si="4338"/>
        <v>148.935</v>
      </c>
    </row>
    <row r="5303" spans="1:27" s="735" customFormat="1" ht="16.5">
      <c r="A5303" s="624"/>
      <c r="B5303" s="78"/>
      <c r="C5303" s="78"/>
      <c r="D5303" s="78"/>
      <c r="E5303" s="78"/>
      <c r="F5303" s="78"/>
      <c r="G5303" s="78"/>
      <c r="H5303" s="59"/>
      <c r="I5303" s="90"/>
      <c r="J5303" s="59"/>
      <c r="K5303" s="90"/>
      <c r="L5303" s="90"/>
      <c r="M5303" s="90"/>
      <c r="N5303" s="90"/>
      <c r="O5303" s="59"/>
      <c r="P5303" s="90"/>
      <c r="Q5303" s="70"/>
      <c r="R5303" s="70"/>
      <c r="S5303" s="90"/>
      <c r="T5303" s="90"/>
      <c r="U5303" s="59"/>
      <c r="V5303" s="59"/>
      <c r="W5303" s="59"/>
      <c r="X5303" s="59"/>
      <c r="Y5303" s="59"/>
      <c r="Z5303" s="59"/>
      <c r="AA5303" s="59"/>
    </row>
    <row r="5304" spans="1:27" s="735" customFormat="1" ht="16.5">
      <c r="A5304" s="624"/>
      <c r="B5304" s="78"/>
      <c r="C5304" s="78"/>
      <c r="D5304" s="78"/>
      <c r="E5304" s="78"/>
      <c r="F5304" s="78"/>
      <c r="G5304" s="78"/>
      <c r="H5304" s="59"/>
      <c r="I5304" s="90"/>
      <c r="J5304" s="59"/>
      <c r="K5304" s="90"/>
      <c r="L5304" s="90"/>
      <c r="M5304" s="90"/>
      <c r="N5304" s="90"/>
      <c r="O5304" s="59"/>
      <c r="P5304" s="90"/>
      <c r="Q5304" s="70"/>
      <c r="R5304" s="70"/>
      <c r="S5304" s="90"/>
      <c r="T5304" s="90"/>
      <c r="U5304" s="59"/>
      <c r="V5304" s="59"/>
      <c r="W5304" s="59"/>
      <c r="X5304" s="59"/>
      <c r="Y5304" s="59"/>
      <c r="Z5304" s="59"/>
      <c r="AA5304" s="59"/>
    </row>
    <row r="5305" spans="1:27" s="735" customFormat="1" ht="16.5">
      <c r="A5305" s="624">
        <v>3018</v>
      </c>
      <c r="B5305" s="78" t="s">
        <v>24</v>
      </c>
      <c r="C5305" s="78">
        <v>45420</v>
      </c>
      <c r="D5305" s="78">
        <v>0</v>
      </c>
      <c r="E5305" s="78">
        <v>1</v>
      </c>
      <c r="F5305" s="78">
        <v>4</v>
      </c>
      <c r="G5305" s="78">
        <v>2</v>
      </c>
      <c r="H5305" s="59">
        <v>101</v>
      </c>
      <c r="I5305" s="90">
        <v>100</v>
      </c>
      <c r="J5305" s="70">
        <f>H5305*I5305</f>
        <v>10100</v>
      </c>
      <c r="K5305" s="90">
        <v>1</v>
      </c>
      <c r="L5305" s="90" t="s">
        <v>201</v>
      </c>
      <c r="M5305" s="90" t="s">
        <v>69</v>
      </c>
      <c r="N5305" s="90">
        <v>2</v>
      </c>
      <c r="O5305" s="59">
        <v>54</v>
      </c>
      <c r="P5305" s="90">
        <v>100</v>
      </c>
      <c r="Q5305" s="70">
        <v>6350</v>
      </c>
      <c r="R5305" s="84">
        <f>O5305*Q5305</f>
        <v>342900</v>
      </c>
      <c r="S5305" s="90">
        <v>11</v>
      </c>
      <c r="T5305" s="90">
        <v>45</v>
      </c>
      <c r="U5305" s="59">
        <f>R5305-R5305*T5305/100</f>
        <v>188595</v>
      </c>
      <c r="V5305" s="59">
        <f>J5305+U5305</f>
        <v>198695</v>
      </c>
      <c r="W5305" s="59">
        <f>V5305*P5305/100</f>
        <v>198695</v>
      </c>
      <c r="X5305" s="59" t="s">
        <v>61</v>
      </c>
      <c r="Y5305" s="92">
        <v>0</v>
      </c>
      <c r="Z5305" s="59">
        <v>0</v>
      </c>
      <c r="AA5305" s="59">
        <f t="shared" ref="AA5305:AA5308" si="4362">Y5305*Z5305/100</f>
        <v>0</v>
      </c>
    </row>
    <row r="5306" spans="1:27" s="735" customFormat="1" ht="23.1" customHeight="1">
      <c r="A5306" s="624">
        <v>3019</v>
      </c>
      <c r="B5306" s="78" t="s">
        <v>24</v>
      </c>
      <c r="C5306" s="78">
        <v>45458</v>
      </c>
      <c r="D5306" s="78">
        <v>0</v>
      </c>
      <c r="E5306" s="78">
        <v>2</v>
      </c>
      <c r="F5306" s="78">
        <v>0</v>
      </c>
      <c r="G5306" s="78">
        <v>2</v>
      </c>
      <c r="H5306" s="59">
        <v>200</v>
      </c>
      <c r="I5306" s="90">
        <v>100</v>
      </c>
      <c r="J5306" s="70">
        <f>H5306*I5306</f>
        <v>20000</v>
      </c>
      <c r="K5306" s="90">
        <v>1</v>
      </c>
      <c r="L5306" s="90" t="s">
        <v>201</v>
      </c>
      <c r="M5306" s="90" t="s">
        <v>202</v>
      </c>
      <c r="N5306" s="90">
        <v>2</v>
      </c>
      <c r="O5306" s="59">
        <v>308</v>
      </c>
      <c r="P5306" s="90">
        <v>100</v>
      </c>
      <c r="Q5306" s="70">
        <v>6350</v>
      </c>
      <c r="R5306" s="84">
        <f>O5306*Q5306</f>
        <v>1955800</v>
      </c>
      <c r="S5306" s="84">
        <v>41</v>
      </c>
      <c r="T5306" s="84">
        <v>85</v>
      </c>
      <c r="U5306" s="70">
        <f>R5306-R5306*T5306/100</f>
        <v>293370</v>
      </c>
      <c r="V5306" s="70">
        <f>J5306+U5306</f>
        <v>313370</v>
      </c>
      <c r="W5306" s="70">
        <f>V5306*P5306/100</f>
        <v>313370</v>
      </c>
      <c r="X5306" s="70" t="s">
        <v>58</v>
      </c>
      <c r="Y5306" s="315"/>
      <c r="Z5306" s="70"/>
      <c r="AA5306" s="70">
        <f t="shared" si="4362"/>
        <v>0</v>
      </c>
    </row>
    <row r="5307" spans="1:27" s="735" customFormat="1" ht="23.1" customHeight="1">
      <c r="A5307" s="624">
        <v>3020</v>
      </c>
      <c r="B5307" s="78" t="s">
        <v>62</v>
      </c>
      <c r="C5307" s="78">
        <v>1198</v>
      </c>
      <c r="D5307" s="78">
        <v>10</v>
      </c>
      <c r="E5307" s="78">
        <v>2</v>
      </c>
      <c r="F5307" s="78">
        <v>80</v>
      </c>
      <c r="G5307" s="78">
        <v>1</v>
      </c>
      <c r="H5307" s="59">
        <v>4280</v>
      </c>
      <c r="I5307" s="90">
        <v>300</v>
      </c>
      <c r="J5307" s="84">
        <f t="shared" ref="J5307:J5308" si="4363">H5307*I5307</f>
        <v>1284000</v>
      </c>
      <c r="K5307" s="90"/>
      <c r="L5307" s="90"/>
      <c r="M5307" s="90"/>
      <c r="N5307" s="90"/>
      <c r="O5307" s="90"/>
      <c r="P5307" s="90">
        <v>100</v>
      </c>
      <c r="Q5307" s="70"/>
      <c r="R5307" s="70">
        <f t="shared" ref="R5307:R5308" si="4364">O5307*Q5307</f>
        <v>0</v>
      </c>
      <c r="S5307" s="70"/>
      <c r="T5307" s="70"/>
      <c r="U5307" s="70">
        <f t="shared" ref="U5307:U5308" si="4365">R5307-R5307*T5307/100</f>
        <v>0</v>
      </c>
      <c r="V5307" s="70">
        <f t="shared" ref="V5307:V5308" si="4366">J5307+U5307</f>
        <v>1284000</v>
      </c>
      <c r="W5307" s="70">
        <f t="shared" ref="W5307:W5308" si="4367">V5307*P5307/100</f>
        <v>1284000</v>
      </c>
      <c r="X5307" s="70"/>
      <c r="Y5307" s="84">
        <v>1284000</v>
      </c>
      <c r="Z5307" s="59">
        <v>0.01</v>
      </c>
      <c r="AA5307" s="59">
        <f t="shared" si="4362"/>
        <v>128.4</v>
      </c>
    </row>
    <row r="5308" spans="1:27" s="735" customFormat="1" ht="23.1" customHeight="1">
      <c r="A5308" s="624">
        <v>3021</v>
      </c>
      <c r="B5308" s="78" t="s">
        <v>863</v>
      </c>
      <c r="C5308" s="78" t="s">
        <v>29</v>
      </c>
      <c r="D5308" s="78">
        <v>8</v>
      </c>
      <c r="E5308" s="78">
        <v>0</v>
      </c>
      <c r="F5308" s="78">
        <v>0</v>
      </c>
      <c r="G5308" s="78">
        <v>1</v>
      </c>
      <c r="H5308" s="59">
        <v>3200</v>
      </c>
      <c r="I5308" s="90">
        <v>100</v>
      </c>
      <c r="J5308" s="70">
        <f t="shared" si="4363"/>
        <v>320000</v>
      </c>
      <c r="K5308" s="90"/>
      <c r="L5308" s="90"/>
      <c r="M5308" s="90"/>
      <c r="N5308" s="90"/>
      <c r="O5308" s="90"/>
      <c r="P5308" s="90">
        <v>100</v>
      </c>
      <c r="Q5308" s="70"/>
      <c r="R5308" s="70">
        <f t="shared" si="4364"/>
        <v>0</v>
      </c>
      <c r="S5308" s="70"/>
      <c r="T5308" s="70"/>
      <c r="U5308" s="70">
        <f t="shared" si="4365"/>
        <v>0</v>
      </c>
      <c r="V5308" s="70">
        <f t="shared" si="4366"/>
        <v>320000</v>
      </c>
      <c r="W5308" s="70">
        <f t="shared" si="4367"/>
        <v>320000</v>
      </c>
      <c r="X5308" s="70"/>
      <c r="Y5308" s="70">
        <v>320000</v>
      </c>
      <c r="Z5308" s="59">
        <v>0.01</v>
      </c>
      <c r="AA5308" s="59">
        <f t="shared" si="4362"/>
        <v>32</v>
      </c>
    </row>
    <row r="5309" spans="1:27" s="736" customFormat="1" ht="23.1" customHeight="1">
      <c r="A5309" s="624"/>
      <c r="B5309" s="78"/>
      <c r="C5309" s="78"/>
      <c r="D5309" s="78"/>
      <c r="E5309" s="78"/>
      <c r="F5309" s="78"/>
      <c r="G5309" s="78"/>
      <c r="H5309" s="59"/>
      <c r="I5309" s="90"/>
      <c r="J5309" s="70"/>
      <c r="K5309" s="90"/>
      <c r="L5309" s="90"/>
      <c r="M5309" s="90"/>
      <c r="N5309" s="90"/>
      <c r="O5309" s="90"/>
      <c r="P5309" s="90"/>
      <c r="Q5309" s="70"/>
      <c r="R5309" s="70"/>
      <c r="S5309" s="70"/>
      <c r="T5309" s="70"/>
      <c r="U5309" s="70"/>
      <c r="V5309" s="70"/>
      <c r="W5309" s="70"/>
      <c r="X5309" s="70"/>
      <c r="Y5309" s="70"/>
      <c r="Z5309" s="59"/>
      <c r="AA5309" s="59"/>
    </row>
    <row r="5310" spans="1:27" s="735" customFormat="1" ht="23.1" customHeight="1">
      <c r="A5310" s="624">
        <v>3022</v>
      </c>
      <c r="B5310" s="852" t="s">
        <v>864</v>
      </c>
      <c r="C5310" s="853"/>
      <c r="D5310" s="78">
        <v>9</v>
      </c>
      <c r="E5310" s="78">
        <v>3</v>
      </c>
      <c r="F5310" s="78">
        <v>45</v>
      </c>
      <c r="G5310" s="78">
        <v>1</v>
      </c>
      <c r="H5310" s="59">
        <v>3945</v>
      </c>
      <c r="I5310" s="90">
        <v>150</v>
      </c>
      <c r="J5310" s="70">
        <f>H5310*I5310</f>
        <v>591750</v>
      </c>
      <c r="K5310" s="90"/>
      <c r="L5310" s="90"/>
      <c r="M5310" s="90"/>
      <c r="N5310" s="90"/>
      <c r="O5310" s="90"/>
      <c r="P5310" s="90">
        <v>100</v>
      </c>
      <c r="Q5310" s="70"/>
      <c r="R5310" s="70">
        <f>O5310*Q5310</f>
        <v>0</v>
      </c>
      <c r="S5310" s="70"/>
      <c r="T5310" s="70"/>
      <c r="U5310" s="70">
        <f>R5310-R5310*T5310/100</f>
        <v>0</v>
      </c>
      <c r="V5310" s="70">
        <f>J5310+U5310</f>
        <v>591750</v>
      </c>
      <c r="W5310" s="70">
        <f>V5310*P5310/100</f>
        <v>591750</v>
      </c>
      <c r="X5310" s="70"/>
      <c r="Y5310" s="315">
        <v>591750</v>
      </c>
      <c r="Z5310" s="59">
        <v>0.01</v>
      </c>
      <c r="AA5310" s="59">
        <f t="shared" ref="AA5310" si="4368">Y5310*Z5310/100</f>
        <v>59.174999999999997</v>
      </c>
    </row>
    <row r="5311" spans="1:27" s="735" customFormat="1" ht="23.1" customHeight="1">
      <c r="A5311" s="624"/>
      <c r="B5311" s="78"/>
      <c r="C5311" s="78"/>
      <c r="D5311" s="78"/>
      <c r="E5311" s="78"/>
      <c r="F5311" s="78"/>
      <c r="G5311" s="78"/>
      <c r="H5311" s="59"/>
      <c r="I5311" s="90"/>
      <c r="J5311" s="70"/>
      <c r="K5311" s="90"/>
      <c r="L5311" s="90"/>
      <c r="M5311" s="90"/>
      <c r="N5311" s="90"/>
      <c r="O5311" s="90"/>
      <c r="P5311" s="90"/>
      <c r="Q5311" s="70"/>
      <c r="R5311" s="70"/>
      <c r="S5311" s="70"/>
      <c r="T5311" s="70"/>
      <c r="U5311" s="70"/>
      <c r="V5311" s="70"/>
      <c r="W5311" s="70"/>
      <c r="X5311" s="70"/>
      <c r="Y5311" s="70"/>
      <c r="Z5311" s="59"/>
      <c r="AA5311" s="59"/>
    </row>
    <row r="5312" spans="1:27" s="735" customFormat="1" ht="23.1" customHeight="1">
      <c r="A5312" s="624">
        <v>3023</v>
      </c>
      <c r="B5312" s="78" t="s">
        <v>24</v>
      </c>
      <c r="C5312" s="78">
        <v>71859</v>
      </c>
      <c r="D5312" s="78">
        <v>3</v>
      </c>
      <c r="E5312" s="78">
        <v>0</v>
      </c>
      <c r="F5312" s="78">
        <v>56</v>
      </c>
      <c r="G5312" s="78">
        <v>1</v>
      </c>
      <c r="H5312" s="59">
        <v>1256</v>
      </c>
      <c r="I5312" s="90">
        <v>100</v>
      </c>
      <c r="J5312" s="70">
        <f>H5312*I5312</f>
        <v>125600</v>
      </c>
      <c r="K5312" s="90"/>
      <c r="L5312" s="90"/>
      <c r="M5312" s="90"/>
      <c r="N5312" s="90"/>
      <c r="O5312" s="90"/>
      <c r="P5312" s="90">
        <v>100</v>
      </c>
      <c r="Q5312" s="70"/>
      <c r="R5312" s="70">
        <f>O5312*Q5312</f>
        <v>0</v>
      </c>
      <c r="S5312" s="70"/>
      <c r="T5312" s="70"/>
      <c r="U5312" s="70">
        <f>R5312-R5312*T5312/100</f>
        <v>0</v>
      </c>
      <c r="V5312" s="70">
        <f>J5312+U5312</f>
        <v>125600</v>
      </c>
      <c r="W5312" s="70">
        <f>V5312*P5312/100</f>
        <v>125600</v>
      </c>
      <c r="X5312" s="70" t="s">
        <v>58</v>
      </c>
      <c r="Y5312" s="315"/>
      <c r="Z5312" s="59"/>
      <c r="AA5312" s="59">
        <f t="shared" ref="AA5312" si="4369">Y5312*Z5312/100</f>
        <v>0</v>
      </c>
    </row>
    <row r="5313" spans="1:27" s="735" customFormat="1" ht="23.1" customHeight="1">
      <c r="A5313" s="624"/>
      <c r="B5313" s="78"/>
      <c r="C5313" s="78"/>
      <c r="D5313" s="78"/>
      <c r="E5313" s="78"/>
      <c r="F5313" s="78"/>
      <c r="G5313" s="78"/>
      <c r="H5313" s="59"/>
      <c r="I5313" s="90"/>
      <c r="J5313" s="70"/>
      <c r="K5313" s="90"/>
      <c r="L5313" s="90"/>
      <c r="M5313" s="90"/>
      <c r="N5313" s="90"/>
      <c r="O5313" s="90"/>
      <c r="P5313" s="90"/>
      <c r="Q5313" s="70"/>
      <c r="R5313" s="70"/>
      <c r="S5313" s="70"/>
      <c r="T5313" s="70"/>
      <c r="U5313" s="70"/>
      <c r="V5313" s="70"/>
      <c r="W5313" s="70"/>
      <c r="X5313" s="70"/>
      <c r="Y5313" s="70"/>
      <c r="Z5313" s="59"/>
      <c r="AA5313" s="59"/>
    </row>
    <row r="5314" spans="1:27" s="735" customFormat="1" ht="23.1" customHeight="1">
      <c r="A5314" s="624">
        <v>3024</v>
      </c>
      <c r="B5314" s="78" t="s">
        <v>25</v>
      </c>
      <c r="C5314" s="78">
        <v>7573</v>
      </c>
      <c r="D5314" s="78">
        <v>12</v>
      </c>
      <c r="E5314" s="78">
        <v>2</v>
      </c>
      <c r="F5314" s="78">
        <v>88</v>
      </c>
      <c r="G5314" s="78">
        <v>1</v>
      </c>
      <c r="H5314" s="59">
        <v>5088</v>
      </c>
      <c r="I5314" s="90">
        <v>150</v>
      </c>
      <c r="J5314" s="70">
        <f>H5314*I5314</f>
        <v>763200</v>
      </c>
      <c r="K5314" s="90"/>
      <c r="L5314" s="90"/>
      <c r="M5314" s="90"/>
      <c r="N5314" s="90"/>
      <c r="O5314" s="90"/>
      <c r="P5314" s="90">
        <v>100</v>
      </c>
      <c r="Q5314" s="70"/>
      <c r="R5314" s="70">
        <f>O5314*Q5314</f>
        <v>0</v>
      </c>
      <c r="S5314" s="70"/>
      <c r="T5314" s="70"/>
      <c r="U5314" s="70">
        <f>R5314-R5314*T5314/100</f>
        <v>0</v>
      </c>
      <c r="V5314" s="70">
        <f>J5314+U5314</f>
        <v>763200</v>
      </c>
      <c r="W5314" s="70">
        <f>V5314*P5314/100</f>
        <v>763200</v>
      </c>
      <c r="X5314" s="70"/>
      <c r="Y5314" s="315">
        <v>763200</v>
      </c>
      <c r="Z5314" s="59">
        <v>0.01</v>
      </c>
      <c r="AA5314" s="59">
        <f t="shared" ref="AA5314:AA5319" si="4370">Y5314*Z5314/100</f>
        <v>76.319999999999993</v>
      </c>
    </row>
    <row r="5315" spans="1:27" s="735" customFormat="1" ht="23.1" customHeight="1">
      <c r="A5315" s="624">
        <v>3025</v>
      </c>
      <c r="B5315" s="78" t="s">
        <v>25</v>
      </c>
      <c r="C5315" s="78">
        <v>8401</v>
      </c>
      <c r="D5315" s="78">
        <v>0</v>
      </c>
      <c r="E5315" s="78">
        <v>2</v>
      </c>
      <c r="F5315" s="78">
        <v>32</v>
      </c>
      <c r="G5315" s="78">
        <v>2</v>
      </c>
      <c r="H5315" s="70">
        <v>112.5</v>
      </c>
      <c r="I5315" s="70">
        <v>400</v>
      </c>
      <c r="J5315" s="70">
        <f>H5315*I5315</f>
        <v>45000</v>
      </c>
      <c r="K5315" s="90">
        <v>1</v>
      </c>
      <c r="L5315" s="90" t="s">
        <v>226</v>
      </c>
      <c r="M5315" s="90" t="s">
        <v>202</v>
      </c>
      <c r="N5315" s="90">
        <v>2</v>
      </c>
      <c r="O5315" s="90">
        <v>450</v>
      </c>
      <c r="P5315" s="90">
        <v>100</v>
      </c>
      <c r="Q5315" s="70">
        <v>6350</v>
      </c>
      <c r="R5315" s="84">
        <f>O5315*Q5315</f>
        <v>2857500</v>
      </c>
      <c r="S5315" s="84">
        <v>31</v>
      </c>
      <c r="T5315" s="84">
        <v>85</v>
      </c>
      <c r="U5315" s="70">
        <f>R5315-R5315*T5315/100</f>
        <v>428625</v>
      </c>
      <c r="V5315" s="70">
        <f>J5315+U5315</f>
        <v>473625</v>
      </c>
      <c r="W5315" s="70">
        <f>V5315*P5315/100</f>
        <v>473625</v>
      </c>
      <c r="X5315" s="70" t="s">
        <v>60</v>
      </c>
      <c r="Y5315" s="315">
        <v>45000</v>
      </c>
      <c r="Z5315" s="59">
        <v>0.02</v>
      </c>
      <c r="AA5315" s="59">
        <f t="shared" si="4370"/>
        <v>9</v>
      </c>
    </row>
    <row r="5316" spans="1:27" s="735" customFormat="1" ht="23.1" customHeight="1">
      <c r="A5316" s="624"/>
      <c r="B5316" s="78"/>
      <c r="C5316" s="78"/>
      <c r="D5316" s="78"/>
      <c r="E5316" s="78"/>
      <c r="F5316" s="78"/>
      <c r="G5316" s="78">
        <v>1</v>
      </c>
      <c r="H5316" s="70">
        <v>2.5</v>
      </c>
      <c r="I5316" s="70">
        <v>400</v>
      </c>
      <c r="J5316" s="70">
        <f t="shared" ref="J5316:J5319" si="4371">H5316*I5316</f>
        <v>1000</v>
      </c>
      <c r="K5316" s="90">
        <v>2</v>
      </c>
      <c r="L5316" s="742" t="s">
        <v>168</v>
      </c>
      <c r="M5316" s="90" t="s">
        <v>27</v>
      </c>
      <c r="N5316" s="90">
        <v>1</v>
      </c>
      <c r="O5316" s="90">
        <v>10</v>
      </c>
      <c r="P5316" s="90">
        <v>100</v>
      </c>
      <c r="Q5316" s="70">
        <v>5150</v>
      </c>
      <c r="R5316" s="70">
        <f t="shared" ref="R5316:R5319" si="4372">O5316*Q5316</f>
        <v>51500</v>
      </c>
      <c r="S5316" s="84">
        <v>31</v>
      </c>
      <c r="T5316" s="84">
        <v>93</v>
      </c>
      <c r="U5316" s="70">
        <f t="shared" ref="U5316:U5319" si="4373">R5316-R5316*T5316/100</f>
        <v>3605</v>
      </c>
      <c r="V5316" s="70">
        <f t="shared" ref="V5316:V5319" si="4374">J5316+U5316</f>
        <v>4605</v>
      </c>
      <c r="W5316" s="70">
        <f t="shared" ref="W5316:W5319" si="4375">V5316*P5316/100</f>
        <v>4605</v>
      </c>
      <c r="X5316" s="70"/>
      <c r="Y5316" s="70">
        <v>1000</v>
      </c>
      <c r="Z5316" s="59">
        <v>0.01</v>
      </c>
      <c r="AA5316" s="59">
        <f t="shared" si="4370"/>
        <v>0.1</v>
      </c>
    </row>
    <row r="5317" spans="1:27" s="735" customFormat="1" ht="23.1" customHeight="1">
      <c r="A5317" s="624"/>
      <c r="B5317" s="78"/>
      <c r="C5317" s="78"/>
      <c r="D5317" s="78"/>
      <c r="E5317" s="78"/>
      <c r="F5317" s="78"/>
      <c r="G5317" s="78">
        <v>1</v>
      </c>
      <c r="H5317" s="70">
        <v>117</v>
      </c>
      <c r="I5317" s="70">
        <v>400</v>
      </c>
      <c r="J5317" s="70">
        <f t="shared" si="4371"/>
        <v>46800</v>
      </c>
      <c r="K5317" s="90"/>
      <c r="L5317" s="90"/>
      <c r="M5317" s="90"/>
      <c r="N5317" s="90"/>
      <c r="O5317" s="90"/>
      <c r="P5317" s="90">
        <v>100</v>
      </c>
      <c r="Q5317" s="70"/>
      <c r="R5317" s="70">
        <f t="shared" si="4372"/>
        <v>0</v>
      </c>
      <c r="S5317" s="70"/>
      <c r="T5317" s="70"/>
      <c r="U5317" s="70">
        <f t="shared" si="4373"/>
        <v>0</v>
      </c>
      <c r="V5317" s="70">
        <f t="shared" si="4374"/>
        <v>46800</v>
      </c>
      <c r="W5317" s="70">
        <f t="shared" si="4375"/>
        <v>46800</v>
      </c>
      <c r="X5317" s="70"/>
      <c r="Y5317" s="70">
        <v>46800</v>
      </c>
      <c r="Z5317" s="59">
        <v>0.01</v>
      </c>
      <c r="AA5317" s="59">
        <f t="shared" si="4370"/>
        <v>4.68</v>
      </c>
    </row>
    <row r="5318" spans="1:27" s="735" customFormat="1" ht="23.1" customHeight="1">
      <c r="A5318" s="624">
        <v>3026</v>
      </c>
      <c r="B5318" s="78" t="s">
        <v>25</v>
      </c>
      <c r="C5318" s="78">
        <v>8316</v>
      </c>
      <c r="D5318" s="78">
        <v>11</v>
      </c>
      <c r="E5318" s="78">
        <v>3</v>
      </c>
      <c r="F5318" s="78">
        <v>61</v>
      </c>
      <c r="G5318" s="78">
        <v>1</v>
      </c>
      <c r="H5318" s="70">
        <v>4761</v>
      </c>
      <c r="I5318" s="70">
        <v>150</v>
      </c>
      <c r="J5318" s="70">
        <f t="shared" si="4371"/>
        <v>714150</v>
      </c>
      <c r="K5318" s="90"/>
      <c r="L5318" s="90"/>
      <c r="M5318" s="90"/>
      <c r="N5318" s="90"/>
      <c r="O5318" s="90"/>
      <c r="P5318" s="90">
        <v>100</v>
      </c>
      <c r="Q5318" s="70"/>
      <c r="R5318" s="70">
        <f t="shared" si="4372"/>
        <v>0</v>
      </c>
      <c r="S5318" s="70"/>
      <c r="T5318" s="70"/>
      <c r="U5318" s="70">
        <f t="shared" si="4373"/>
        <v>0</v>
      </c>
      <c r="V5318" s="70">
        <f t="shared" si="4374"/>
        <v>714150</v>
      </c>
      <c r="W5318" s="70">
        <f t="shared" si="4375"/>
        <v>714150</v>
      </c>
      <c r="X5318" s="70"/>
      <c r="Y5318" s="70">
        <v>714150</v>
      </c>
      <c r="Z5318" s="59">
        <v>0.01</v>
      </c>
      <c r="AA5318" s="59">
        <f t="shared" si="4370"/>
        <v>71.415000000000006</v>
      </c>
    </row>
    <row r="5319" spans="1:27" s="735" customFormat="1" ht="23.1" customHeight="1">
      <c r="A5319" s="624">
        <v>3027</v>
      </c>
      <c r="B5319" s="852" t="s">
        <v>64</v>
      </c>
      <c r="C5319" s="853"/>
      <c r="D5319" s="78">
        <v>0</v>
      </c>
      <c r="E5319" s="78">
        <v>1</v>
      </c>
      <c r="F5319" s="78">
        <v>3</v>
      </c>
      <c r="G5319" s="78">
        <v>1</v>
      </c>
      <c r="H5319" s="70">
        <v>103</v>
      </c>
      <c r="I5319" s="70">
        <v>150</v>
      </c>
      <c r="J5319" s="70">
        <f t="shared" si="4371"/>
        <v>15450</v>
      </c>
      <c r="K5319" s="90"/>
      <c r="L5319" s="90"/>
      <c r="M5319" s="90"/>
      <c r="N5319" s="90"/>
      <c r="O5319" s="90"/>
      <c r="P5319" s="90">
        <v>100</v>
      </c>
      <c r="Q5319" s="70"/>
      <c r="R5319" s="70">
        <f t="shared" si="4372"/>
        <v>0</v>
      </c>
      <c r="S5319" s="70"/>
      <c r="T5319" s="70"/>
      <c r="U5319" s="70">
        <f t="shared" si="4373"/>
        <v>0</v>
      </c>
      <c r="V5319" s="70">
        <f t="shared" si="4374"/>
        <v>15450</v>
      </c>
      <c r="W5319" s="70">
        <f t="shared" si="4375"/>
        <v>15450</v>
      </c>
      <c r="X5319" s="70"/>
      <c r="Y5319" s="70">
        <v>15450</v>
      </c>
      <c r="Z5319" s="59">
        <v>0.01</v>
      </c>
      <c r="AA5319" s="59">
        <f t="shared" si="4370"/>
        <v>1.5449999999999999</v>
      </c>
    </row>
    <row r="5320" spans="1:27" s="735" customFormat="1" ht="23.1" customHeight="1">
      <c r="A5320" s="624"/>
      <c r="B5320" s="78"/>
      <c r="C5320" s="78"/>
      <c r="D5320" s="78"/>
      <c r="E5320" s="78"/>
      <c r="F5320" s="78"/>
      <c r="G5320" s="78"/>
      <c r="H5320" s="70"/>
      <c r="I5320" s="70"/>
      <c r="J5320" s="70"/>
      <c r="K5320" s="90"/>
      <c r="L5320" s="90"/>
      <c r="M5320" s="90"/>
      <c r="N5320" s="90"/>
      <c r="O5320" s="90"/>
      <c r="P5320" s="90"/>
      <c r="Q5320" s="70"/>
      <c r="R5320" s="70"/>
      <c r="S5320" s="70"/>
      <c r="T5320" s="70"/>
      <c r="U5320" s="70"/>
      <c r="V5320" s="70"/>
      <c r="W5320" s="70"/>
      <c r="X5320" s="70"/>
      <c r="Y5320" s="70"/>
      <c r="Z5320" s="59"/>
      <c r="AA5320" s="59"/>
    </row>
    <row r="5321" spans="1:27" s="735" customFormat="1" ht="23.1" customHeight="1">
      <c r="A5321" s="624">
        <v>3028</v>
      </c>
      <c r="B5321" s="78" t="s">
        <v>25</v>
      </c>
      <c r="C5321" s="78">
        <v>8317</v>
      </c>
      <c r="D5321" s="78">
        <v>10</v>
      </c>
      <c r="E5321" s="78">
        <v>3</v>
      </c>
      <c r="F5321" s="78">
        <v>11</v>
      </c>
      <c r="G5321" s="78">
        <v>1</v>
      </c>
      <c r="H5321" s="70">
        <v>4311</v>
      </c>
      <c r="I5321" s="70">
        <v>150</v>
      </c>
      <c r="J5321" s="70">
        <f>H5321*I5321</f>
        <v>646650</v>
      </c>
      <c r="K5321" s="90"/>
      <c r="L5321" s="90"/>
      <c r="M5321" s="90"/>
      <c r="N5321" s="90"/>
      <c r="O5321" s="90"/>
      <c r="P5321" s="90">
        <v>100</v>
      </c>
      <c r="Q5321" s="70"/>
      <c r="R5321" s="70">
        <f>O5321*Q5321</f>
        <v>0</v>
      </c>
      <c r="S5321" s="70"/>
      <c r="T5321" s="70"/>
      <c r="U5321" s="70">
        <f>R5321-R5321*T5321/100</f>
        <v>0</v>
      </c>
      <c r="V5321" s="70">
        <f>J5321+U5321</f>
        <v>646650</v>
      </c>
      <c r="W5321" s="70">
        <f>V5321*P5321/100</f>
        <v>646650</v>
      </c>
      <c r="X5321" s="70"/>
      <c r="Y5321" s="315">
        <v>646650</v>
      </c>
      <c r="Z5321" s="59">
        <v>0.01</v>
      </c>
      <c r="AA5321" s="59">
        <f t="shared" ref="AA5321" si="4376">Y5321*Z5321/100</f>
        <v>64.665000000000006</v>
      </c>
    </row>
    <row r="5322" spans="1:27" s="736" customFormat="1" ht="23.1" customHeight="1">
      <c r="A5322" s="624"/>
      <c r="B5322" s="78"/>
      <c r="C5322" s="78"/>
      <c r="D5322" s="78"/>
      <c r="E5322" s="78"/>
      <c r="F5322" s="78"/>
      <c r="G5322" s="78"/>
      <c r="H5322" s="70"/>
      <c r="I5322" s="70"/>
      <c r="J5322" s="70"/>
      <c r="K5322" s="90"/>
      <c r="L5322" s="90"/>
      <c r="M5322" s="90"/>
      <c r="N5322" s="90"/>
      <c r="O5322" s="90"/>
      <c r="P5322" s="90"/>
      <c r="Q5322" s="70"/>
      <c r="R5322" s="70"/>
      <c r="S5322" s="70"/>
      <c r="T5322" s="70"/>
      <c r="U5322" s="70"/>
      <c r="V5322" s="70"/>
      <c r="W5322" s="70"/>
      <c r="X5322" s="70"/>
      <c r="Y5322" s="532"/>
      <c r="Z5322" s="59"/>
      <c r="AA5322" s="59"/>
    </row>
    <row r="5323" spans="1:27" s="735" customFormat="1" ht="23.1" customHeight="1">
      <c r="A5323" s="624">
        <v>3029</v>
      </c>
      <c r="B5323" s="78" t="s">
        <v>25</v>
      </c>
      <c r="C5323" s="78">
        <v>3453</v>
      </c>
      <c r="D5323" s="78">
        <v>15</v>
      </c>
      <c r="E5323" s="78">
        <v>2</v>
      </c>
      <c r="F5323" s="78">
        <v>35</v>
      </c>
      <c r="G5323" s="78">
        <v>1</v>
      </c>
      <c r="H5323" s="70">
        <v>6235</v>
      </c>
      <c r="I5323" s="70">
        <v>150</v>
      </c>
      <c r="J5323" s="70">
        <f>H5323*I5323</f>
        <v>935250</v>
      </c>
      <c r="K5323" s="90"/>
      <c r="L5323" s="90"/>
      <c r="M5323" s="90"/>
      <c r="N5323" s="90"/>
      <c r="O5323" s="90"/>
      <c r="P5323" s="90">
        <v>100</v>
      </c>
      <c r="Q5323" s="70"/>
      <c r="R5323" s="70">
        <f>O5323*Q5323</f>
        <v>0</v>
      </c>
      <c r="S5323" s="70"/>
      <c r="T5323" s="70"/>
      <c r="U5323" s="70">
        <f>R5323-R5323*T5323/100</f>
        <v>0</v>
      </c>
      <c r="V5323" s="70">
        <f>J5323+U5323</f>
        <v>935250</v>
      </c>
      <c r="W5323" s="70">
        <f>V5323*P5323/100</f>
        <v>935250</v>
      </c>
      <c r="X5323" s="70"/>
      <c r="Y5323" s="315">
        <v>935250</v>
      </c>
      <c r="Z5323" s="59">
        <v>0.01</v>
      </c>
      <c r="AA5323" s="59">
        <f t="shared" ref="AA5323:AA5339" si="4377">Y5323*Z5323/100</f>
        <v>93.525000000000006</v>
      </c>
    </row>
    <row r="5324" spans="1:27" s="97" customFormat="1" ht="17.25" customHeight="1">
      <c r="A5324" s="624">
        <v>3030</v>
      </c>
      <c r="B5324" s="79" t="s">
        <v>24</v>
      </c>
      <c r="C5324" s="78">
        <v>45449</v>
      </c>
      <c r="D5324" s="78">
        <v>0</v>
      </c>
      <c r="E5324" s="78">
        <v>3</v>
      </c>
      <c r="F5324" s="78">
        <v>81</v>
      </c>
      <c r="G5324" s="78">
        <v>2</v>
      </c>
      <c r="H5324" s="70">
        <v>381</v>
      </c>
      <c r="I5324" s="70">
        <v>300</v>
      </c>
      <c r="J5324" s="70">
        <f>H5324*I5324</f>
        <v>114300</v>
      </c>
      <c r="K5324" s="90">
        <v>1</v>
      </c>
      <c r="L5324" s="85" t="s">
        <v>201</v>
      </c>
      <c r="M5324" s="85" t="s">
        <v>202</v>
      </c>
      <c r="N5324" s="85">
        <v>2</v>
      </c>
      <c r="O5324" s="70">
        <v>409.2</v>
      </c>
      <c r="P5324" s="70">
        <v>100</v>
      </c>
      <c r="Q5324" s="70">
        <v>6350</v>
      </c>
      <c r="R5324" s="84">
        <f>O5324*Q5324</f>
        <v>2598420</v>
      </c>
      <c r="S5324" s="84">
        <v>31</v>
      </c>
      <c r="T5324" s="84">
        <v>85</v>
      </c>
      <c r="U5324" s="70">
        <f>R5324-R5324*T5324/100</f>
        <v>389763</v>
      </c>
      <c r="V5324" s="70">
        <f>J5324+U5324</f>
        <v>504063</v>
      </c>
      <c r="W5324" s="70">
        <f>V5324*P5324/100</f>
        <v>504063</v>
      </c>
      <c r="X5324" s="70" t="s">
        <v>209</v>
      </c>
      <c r="Y5324" s="315">
        <v>0</v>
      </c>
      <c r="Z5324" s="70">
        <v>0</v>
      </c>
      <c r="AA5324" s="70">
        <f t="shared" si="4377"/>
        <v>0</v>
      </c>
    </row>
    <row r="5325" spans="1:27" s="97" customFormat="1" ht="16.5">
      <c r="A5325" s="624"/>
      <c r="B5325" s="79"/>
      <c r="C5325" s="78"/>
      <c r="D5325" s="78"/>
      <c r="E5325" s="78"/>
      <c r="F5325" s="78"/>
      <c r="G5325" s="78"/>
      <c r="H5325" s="70"/>
      <c r="I5325" s="70"/>
      <c r="J5325" s="70">
        <f t="shared" ref="J5325:J5336" si="4378">H5325*I5325</f>
        <v>0</v>
      </c>
      <c r="K5325" s="90">
        <v>2</v>
      </c>
      <c r="L5325" s="85" t="s">
        <v>862</v>
      </c>
      <c r="M5325" s="85" t="s">
        <v>27</v>
      </c>
      <c r="N5325" s="85">
        <v>1</v>
      </c>
      <c r="O5325" s="70">
        <v>15</v>
      </c>
      <c r="P5325" s="70">
        <v>100</v>
      </c>
      <c r="Q5325" s="70">
        <v>5150</v>
      </c>
      <c r="R5325" s="70">
        <f t="shared" ref="R5325:R5336" si="4379">O5325*Q5325</f>
        <v>77250</v>
      </c>
      <c r="S5325" s="84">
        <v>31</v>
      </c>
      <c r="T5325" s="84">
        <v>93</v>
      </c>
      <c r="U5325" s="70">
        <f t="shared" ref="U5325:U5336" si="4380">R5325-R5325*T5325/100</f>
        <v>5407.5</v>
      </c>
      <c r="V5325" s="70">
        <f t="shared" ref="V5325:V5336" si="4381">J5325+U5325</f>
        <v>5407.5</v>
      </c>
      <c r="W5325" s="70">
        <f t="shared" ref="W5325:W5336" si="4382">V5325*P5325/100</f>
        <v>5407.5</v>
      </c>
      <c r="X5325" s="70" t="s">
        <v>58</v>
      </c>
      <c r="Y5325" s="70">
        <v>0</v>
      </c>
      <c r="Z5325" s="59">
        <v>0</v>
      </c>
      <c r="AA5325" s="59">
        <v>0</v>
      </c>
    </row>
    <row r="5326" spans="1:27" s="97" customFormat="1" ht="16.5">
      <c r="A5326" s="624"/>
      <c r="B5326" s="79"/>
      <c r="C5326" s="78"/>
      <c r="D5326" s="78"/>
      <c r="E5326" s="78"/>
      <c r="F5326" s="78"/>
      <c r="G5326" s="78"/>
      <c r="H5326" s="70"/>
      <c r="I5326" s="70"/>
      <c r="J5326" s="70">
        <f t="shared" si="4378"/>
        <v>0</v>
      </c>
      <c r="K5326" s="90">
        <v>3</v>
      </c>
      <c r="L5326" s="85" t="s">
        <v>862</v>
      </c>
      <c r="M5326" s="85" t="s">
        <v>27</v>
      </c>
      <c r="N5326" s="85">
        <v>1</v>
      </c>
      <c r="O5326" s="70">
        <v>15</v>
      </c>
      <c r="P5326" s="70">
        <v>100</v>
      </c>
      <c r="Q5326" s="70">
        <v>5150</v>
      </c>
      <c r="R5326" s="70">
        <f t="shared" si="4379"/>
        <v>77250</v>
      </c>
      <c r="S5326" s="84">
        <v>31</v>
      </c>
      <c r="T5326" s="84">
        <v>93</v>
      </c>
      <c r="U5326" s="70">
        <f t="shared" si="4380"/>
        <v>5407.5</v>
      </c>
      <c r="V5326" s="70">
        <f t="shared" si="4381"/>
        <v>5407.5</v>
      </c>
      <c r="W5326" s="70">
        <f t="shared" si="4382"/>
        <v>5407.5</v>
      </c>
      <c r="X5326" s="70" t="s">
        <v>58</v>
      </c>
      <c r="Y5326" s="70">
        <v>0</v>
      </c>
      <c r="Z5326" s="59">
        <v>0</v>
      </c>
      <c r="AA5326" s="59">
        <v>0</v>
      </c>
    </row>
    <row r="5327" spans="1:27" s="97" customFormat="1" ht="16.5">
      <c r="A5327" s="624"/>
      <c r="B5327" s="79"/>
      <c r="C5327" s="78"/>
      <c r="D5327" s="78"/>
      <c r="E5327" s="78"/>
      <c r="F5327" s="78"/>
      <c r="G5327" s="78"/>
      <c r="H5327" s="70"/>
      <c r="I5327" s="70"/>
      <c r="J5327" s="70">
        <f t="shared" si="4378"/>
        <v>0</v>
      </c>
      <c r="K5327" s="90">
        <v>4</v>
      </c>
      <c r="L5327" s="85" t="s">
        <v>862</v>
      </c>
      <c r="M5327" s="85" t="s">
        <v>27</v>
      </c>
      <c r="N5327" s="85">
        <v>1</v>
      </c>
      <c r="O5327" s="70">
        <v>10</v>
      </c>
      <c r="P5327" s="70">
        <v>100</v>
      </c>
      <c r="Q5327" s="70">
        <v>5150</v>
      </c>
      <c r="R5327" s="70">
        <f t="shared" si="4379"/>
        <v>51500</v>
      </c>
      <c r="S5327" s="84">
        <v>31</v>
      </c>
      <c r="T5327" s="84">
        <v>93</v>
      </c>
      <c r="U5327" s="70">
        <f t="shared" si="4380"/>
        <v>3605</v>
      </c>
      <c r="V5327" s="70">
        <f t="shared" si="4381"/>
        <v>3605</v>
      </c>
      <c r="W5327" s="70">
        <f t="shared" si="4382"/>
        <v>3605</v>
      </c>
      <c r="X5327" s="70" t="s">
        <v>58</v>
      </c>
      <c r="Y5327" s="70">
        <v>0</v>
      </c>
      <c r="Z5327" s="59">
        <v>0</v>
      </c>
      <c r="AA5327" s="59">
        <v>0</v>
      </c>
    </row>
    <row r="5328" spans="1:27" s="97" customFormat="1" ht="16.5">
      <c r="A5328" s="624"/>
      <c r="B5328" s="79"/>
      <c r="C5328" s="78"/>
      <c r="D5328" s="78"/>
      <c r="E5328" s="78"/>
      <c r="F5328" s="78"/>
      <c r="G5328" s="78"/>
      <c r="H5328" s="70"/>
      <c r="I5328" s="70"/>
      <c r="J5328" s="70"/>
      <c r="K5328" s="90">
        <v>5</v>
      </c>
      <c r="L5328" s="85" t="s">
        <v>201</v>
      </c>
      <c r="M5328" s="85" t="s">
        <v>202</v>
      </c>
      <c r="N5328" s="85">
        <v>2</v>
      </c>
      <c r="O5328" s="70">
        <v>150</v>
      </c>
      <c r="P5328" s="70">
        <v>100</v>
      </c>
      <c r="Q5328" s="70">
        <v>6350</v>
      </c>
      <c r="R5328" s="70">
        <f>O5328*Q5328</f>
        <v>952500</v>
      </c>
      <c r="S5328" s="84">
        <v>21</v>
      </c>
      <c r="T5328" s="84">
        <v>80</v>
      </c>
      <c r="U5328" s="70">
        <f>R5328-R5328*T5328/100</f>
        <v>190500</v>
      </c>
      <c r="V5328" s="70">
        <f>J5328+U5328</f>
        <v>190500</v>
      </c>
      <c r="W5328" s="70">
        <f>V5328*P5328/100</f>
        <v>190500</v>
      </c>
      <c r="X5328" s="70" t="s">
        <v>209</v>
      </c>
      <c r="Y5328" s="70">
        <v>0</v>
      </c>
      <c r="Z5328" s="59">
        <v>0</v>
      </c>
      <c r="AA5328" s="59">
        <v>0</v>
      </c>
    </row>
    <row r="5329" spans="1:27" s="97" customFormat="1" ht="16.5">
      <c r="A5329" s="624"/>
      <c r="B5329" s="79"/>
      <c r="C5329" s="78"/>
      <c r="D5329" s="78"/>
      <c r="E5329" s="78"/>
      <c r="F5329" s="78"/>
      <c r="G5329" s="78"/>
      <c r="H5329" s="70"/>
      <c r="I5329" s="70"/>
      <c r="J5329" s="70"/>
      <c r="K5329" s="90">
        <v>6</v>
      </c>
      <c r="L5329" s="85" t="s">
        <v>201</v>
      </c>
      <c r="M5329" s="85" t="s">
        <v>59</v>
      </c>
      <c r="N5329" s="85">
        <v>2</v>
      </c>
      <c r="O5329" s="70">
        <v>52.5</v>
      </c>
      <c r="P5329" s="70">
        <v>100</v>
      </c>
      <c r="Q5329" s="70">
        <v>6350</v>
      </c>
      <c r="R5329" s="70">
        <f>O5329*Q5329</f>
        <v>333375</v>
      </c>
      <c r="S5329" s="84">
        <v>21</v>
      </c>
      <c r="T5329" s="84">
        <v>32</v>
      </c>
      <c r="U5329" s="70">
        <f>R5329-R5329*T5329/100</f>
        <v>226695</v>
      </c>
      <c r="V5329" s="70">
        <f>J5329+U5329</f>
        <v>226695</v>
      </c>
      <c r="W5329" s="70">
        <f>V5329*P5329/100</f>
        <v>226695</v>
      </c>
      <c r="X5329" s="70" t="s">
        <v>209</v>
      </c>
      <c r="Y5329" s="70">
        <v>0</v>
      </c>
      <c r="Z5329" s="59">
        <v>0</v>
      </c>
      <c r="AA5329" s="59">
        <v>0</v>
      </c>
    </row>
    <row r="5330" spans="1:27" s="97" customFormat="1" ht="16.5">
      <c r="A5330" s="624">
        <v>3031</v>
      </c>
      <c r="B5330" s="79" t="s">
        <v>25</v>
      </c>
      <c r="C5330" s="78">
        <v>3220</v>
      </c>
      <c r="D5330" s="78">
        <v>15</v>
      </c>
      <c r="E5330" s="78">
        <v>0</v>
      </c>
      <c r="F5330" s="78">
        <v>46</v>
      </c>
      <c r="G5330" s="78">
        <v>1</v>
      </c>
      <c r="H5330" s="70">
        <v>6046</v>
      </c>
      <c r="I5330" s="70">
        <v>150</v>
      </c>
      <c r="J5330" s="70">
        <f t="shared" si="4378"/>
        <v>906900</v>
      </c>
      <c r="K5330" s="85"/>
      <c r="L5330" s="85"/>
      <c r="M5330" s="85"/>
      <c r="N5330" s="85"/>
      <c r="O5330" s="70"/>
      <c r="P5330" s="70">
        <v>100</v>
      </c>
      <c r="Q5330" s="70"/>
      <c r="R5330" s="70">
        <f t="shared" si="4379"/>
        <v>0</v>
      </c>
      <c r="S5330" s="70"/>
      <c r="T5330" s="70"/>
      <c r="U5330" s="70">
        <f t="shared" si="4380"/>
        <v>0</v>
      </c>
      <c r="V5330" s="70">
        <f t="shared" si="4381"/>
        <v>906900</v>
      </c>
      <c r="W5330" s="70">
        <f t="shared" si="4382"/>
        <v>906900</v>
      </c>
      <c r="X5330" s="70"/>
      <c r="Y5330" s="70">
        <v>906900</v>
      </c>
      <c r="Z5330" s="59">
        <v>0.01</v>
      </c>
      <c r="AA5330" s="59">
        <f t="shared" si="4377"/>
        <v>90.69</v>
      </c>
    </row>
    <row r="5331" spans="1:27" s="97" customFormat="1" ht="16.5">
      <c r="A5331" s="624">
        <v>3032</v>
      </c>
      <c r="B5331" s="79" t="s">
        <v>25</v>
      </c>
      <c r="C5331" s="78">
        <v>3006</v>
      </c>
      <c r="D5331" s="78">
        <v>8</v>
      </c>
      <c r="E5331" s="78">
        <v>2</v>
      </c>
      <c r="F5331" s="78">
        <v>98</v>
      </c>
      <c r="G5331" s="78">
        <v>1</v>
      </c>
      <c r="H5331" s="70">
        <v>3498</v>
      </c>
      <c r="I5331" s="70">
        <v>150</v>
      </c>
      <c r="J5331" s="70">
        <f t="shared" si="4378"/>
        <v>524700</v>
      </c>
      <c r="K5331" s="85"/>
      <c r="L5331" s="85"/>
      <c r="M5331" s="85"/>
      <c r="N5331" s="85"/>
      <c r="O5331" s="70"/>
      <c r="P5331" s="70">
        <v>100</v>
      </c>
      <c r="Q5331" s="70"/>
      <c r="R5331" s="70">
        <f t="shared" si="4379"/>
        <v>0</v>
      </c>
      <c r="S5331" s="70"/>
      <c r="T5331" s="70"/>
      <c r="U5331" s="70">
        <f t="shared" si="4380"/>
        <v>0</v>
      </c>
      <c r="V5331" s="70">
        <f t="shared" si="4381"/>
        <v>524700</v>
      </c>
      <c r="W5331" s="70">
        <f t="shared" si="4382"/>
        <v>524700</v>
      </c>
      <c r="X5331" s="70"/>
      <c r="Y5331" s="70">
        <v>524700</v>
      </c>
      <c r="Z5331" s="59">
        <v>0.01</v>
      </c>
      <c r="AA5331" s="59">
        <f t="shared" si="4377"/>
        <v>52.47</v>
      </c>
    </row>
    <row r="5332" spans="1:27" s="97" customFormat="1" ht="16.5">
      <c r="A5332" s="624">
        <v>3033</v>
      </c>
      <c r="B5332" s="79" t="s">
        <v>104</v>
      </c>
      <c r="C5332" s="78">
        <v>1193</v>
      </c>
      <c r="D5332" s="78">
        <v>18</v>
      </c>
      <c r="E5332" s="78">
        <v>1</v>
      </c>
      <c r="F5332" s="78">
        <v>60</v>
      </c>
      <c r="G5332" s="78">
        <v>1</v>
      </c>
      <c r="H5332" s="70">
        <v>7360</v>
      </c>
      <c r="I5332" s="70">
        <v>125</v>
      </c>
      <c r="J5332" s="70">
        <f t="shared" si="4378"/>
        <v>920000</v>
      </c>
      <c r="K5332" s="85"/>
      <c r="L5332" s="85"/>
      <c r="M5332" s="85"/>
      <c r="N5332" s="85"/>
      <c r="O5332" s="70"/>
      <c r="P5332" s="70">
        <v>100</v>
      </c>
      <c r="Q5332" s="70"/>
      <c r="R5332" s="70">
        <f t="shared" si="4379"/>
        <v>0</v>
      </c>
      <c r="S5332" s="70"/>
      <c r="T5332" s="70"/>
      <c r="U5332" s="70">
        <f t="shared" si="4380"/>
        <v>0</v>
      </c>
      <c r="V5332" s="70">
        <f t="shared" si="4381"/>
        <v>920000</v>
      </c>
      <c r="W5332" s="70">
        <f t="shared" si="4382"/>
        <v>920000</v>
      </c>
      <c r="X5332" s="70"/>
      <c r="Y5332" s="70">
        <v>920000</v>
      </c>
      <c r="Z5332" s="59">
        <v>0.01</v>
      </c>
      <c r="AA5332" s="59">
        <f t="shared" si="4377"/>
        <v>92</v>
      </c>
    </row>
    <row r="5333" spans="1:27" s="97" customFormat="1" ht="16.5">
      <c r="A5333" s="624">
        <v>3034</v>
      </c>
      <c r="B5333" s="79" t="s">
        <v>104</v>
      </c>
      <c r="C5333" s="78">
        <v>1202</v>
      </c>
      <c r="D5333" s="78">
        <v>11</v>
      </c>
      <c r="E5333" s="78">
        <v>3</v>
      </c>
      <c r="F5333" s="78">
        <v>40</v>
      </c>
      <c r="G5333" s="78">
        <v>1</v>
      </c>
      <c r="H5333" s="70">
        <v>4740</v>
      </c>
      <c r="I5333" s="70">
        <v>150</v>
      </c>
      <c r="J5333" s="70">
        <f t="shared" si="4378"/>
        <v>711000</v>
      </c>
      <c r="K5333" s="85"/>
      <c r="L5333" s="85"/>
      <c r="M5333" s="85"/>
      <c r="N5333" s="85"/>
      <c r="O5333" s="70"/>
      <c r="P5333" s="70">
        <v>100</v>
      </c>
      <c r="Q5333" s="70"/>
      <c r="R5333" s="70">
        <f t="shared" si="4379"/>
        <v>0</v>
      </c>
      <c r="S5333" s="70"/>
      <c r="T5333" s="70"/>
      <c r="U5333" s="70">
        <f t="shared" si="4380"/>
        <v>0</v>
      </c>
      <c r="V5333" s="70">
        <f t="shared" si="4381"/>
        <v>711000</v>
      </c>
      <c r="W5333" s="70">
        <f t="shared" si="4382"/>
        <v>711000</v>
      </c>
      <c r="X5333" s="70"/>
      <c r="Y5333" s="70">
        <v>711000</v>
      </c>
      <c r="Z5333" s="59">
        <v>0.01</v>
      </c>
      <c r="AA5333" s="59">
        <f t="shared" si="4377"/>
        <v>71.099999999999994</v>
      </c>
    </row>
    <row r="5334" spans="1:27" s="97" customFormat="1" ht="16.5">
      <c r="A5334" s="624">
        <v>3035</v>
      </c>
      <c r="B5334" s="79" t="s">
        <v>24</v>
      </c>
      <c r="C5334" s="78">
        <v>45451</v>
      </c>
      <c r="D5334" s="78">
        <v>0</v>
      </c>
      <c r="E5334" s="78">
        <v>1</v>
      </c>
      <c r="F5334" s="78">
        <v>23</v>
      </c>
      <c r="G5334" s="78">
        <v>1</v>
      </c>
      <c r="H5334" s="70">
        <v>123</v>
      </c>
      <c r="I5334" s="70">
        <v>400</v>
      </c>
      <c r="J5334" s="70">
        <f t="shared" si="4378"/>
        <v>49200</v>
      </c>
      <c r="K5334" s="85"/>
      <c r="L5334" s="85"/>
      <c r="M5334" s="85"/>
      <c r="N5334" s="85"/>
      <c r="O5334" s="70"/>
      <c r="P5334" s="70">
        <v>100</v>
      </c>
      <c r="Q5334" s="70"/>
      <c r="R5334" s="70">
        <f t="shared" si="4379"/>
        <v>0</v>
      </c>
      <c r="S5334" s="70"/>
      <c r="T5334" s="70"/>
      <c r="U5334" s="70">
        <f t="shared" si="4380"/>
        <v>0</v>
      </c>
      <c r="V5334" s="70">
        <f t="shared" si="4381"/>
        <v>49200</v>
      </c>
      <c r="W5334" s="70">
        <f t="shared" si="4382"/>
        <v>49200</v>
      </c>
      <c r="X5334" s="70" t="s">
        <v>58</v>
      </c>
      <c r="Y5334" s="70"/>
      <c r="Z5334" s="59"/>
      <c r="AA5334" s="59"/>
    </row>
    <row r="5335" spans="1:27" s="97" customFormat="1" ht="16.5">
      <c r="A5335" s="624">
        <v>3036</v>
      </c>
      <c r="B5335" s="79" t="s">
        <v>25</v>
      </c>
      <c r="C5335" s="78">
        <v>5565</v>
      </c>
      <c r="D5335" s="78">
        <v>19</v>
      </c>
      <c r="E5335" s="78">
        <v>0</v>
      </c>
      <c r="F5335" s="78">
        <v>0</v>
      </c>
      <c r="G5335" s="78">
        <v>1</v>
      </c>
      <c r="H5335" s="70">
        <v>7600</v>
      </c>
      <c r="I5335" s="70">
        <v>150</v>
      </c>
      <c r="J5335" s="84">
        <f t="shared" si="4378"/>
        <v>1140000</v>
      </c>
      <c r="K5335" s="85"/>
      <c r="L5335" s="85"/>
      <c r="M5335" s="85"/>
      <c r="N5335" s="85"/>
      <c r="O5335" s="70"/>
      <c r="P5335" s="70">
        <v>100</v>
      </c>
      <c r="Q5335" s="70"/>
      <c r="R5335" s="70">
        <f t="shared" si="4379"/>
        <v>0</v>
      </c>
      <c r="S5335" s="70"/>
      <c r="T5335" s="70"/>
      <c r="U5335" s="70">
        <f t="shared" si="4380"/>
        <v>0</v>
      </c>
      <c r="V5335" s="70">
        <f t="shared" si="4381"/>
        <v>1140000</v>
      </c>
      <c r="W5335" s="70">
        <f t="shared" si="4382"/>
        <v>1140000</v>
      </c>
      <c r="X5335" s="70"/>
      <c r="Y5335" s="84">
        <v>1140000</v>
      </c>
      <c r="Z5335" s="59">
        <v>0.01</v>
      </c>
      <c r="AA5335" s="59">
        <f t="shared" si="4377"/>
        <v>114</v>
      </c>
    </row>
    <row r="5336" spans="1:27" s="97" customFormat="1" ht="16.5">
      <c r="A5336" s="738">
        <v>3037</v>
      </c>
      <c r="B5336" s="712" t="s">
        <v>104</v>
      </c>
      <c r="C5336" s="78">
        <v>1219</v>
      </c>
      <c r="D5336" s="313">
        <v>9</v>
      </c>
      <c r="E5336" s="313">
        <v>1</v>
      </c>
      <c r="F5336" s="313">
        <v>80</v>
      </c>
      <c r="G5336" s="78">
        <v>1</v>
      </c>
      <c r="H5336" s="740">
        <v>3780</v>
      </c>
      <c r="I5336" s="740">
        <v>125</v>
      </c>
      <c r="J5336" s="70">
        <f t="shared" si="4378"/>
        <v>472500</v>
      </c>
      <c r="K5336" s="743"/>
      <c r="L5336" s="85"/>
      <c r="M5336" s="743"/>
      <c r="N5336" s="743"/>
      <c r="O5336" s="740"/>
      <c r="P5336" s="740">
        <v>100</v>
      </c>
      <c r="Q5336" s="740"/>
      <c r="R5336" s="70">
        <f t="shared" si="4379"/>
        <v>0</v>
      </c>
      <c r="S5336" s="740"/>
      <c r="T5336" s="740"/>
      <c r="U5336" s="70">
        <f t="shared" si="4380"/>
        <v>0</v>
      </c>
      <c r="V5336" s="70">
        <f t="shared" si="4381"/>
        <v>472500</v>
      </c>
      <c r="W5336" s="70">
        <f t="shared" si="4382"/>
        <v>472500</v>
      </c>
      <c r="X5336" s="70"/>
      <c r="Y5336" s="740">
        <v>472500</v>
      </c>
      <c r="Z5336" s="733">
        <v>0.01</v>
      </c>
      <c r="AA5336" s="733">
        <f t="shared" si="4377"/>
        <v>47.25</v>
      </c>
    </row>
    <row r="5337" spans="1:27" s="735" customFormat="1" ht="21" customHeight="1">
      <c r="A5337" s="624">
        <v>3038</v>
      </c>
      <c r="B5337" s="78" t="s">
        <v>25</v>
      </c>
      <c r="C5337" s="78">
        <v>8434</v>
      </c>
      <c r="D5337" s="78">
        <v>1</v>
      </c>
      <c r="E5337" s="78">
        <v>1</v>
      </c>
      <c r="F5337" s="78">
        <v>8</v>
      </c>
      <c r="G5337" s="78">
        <v>2</v>
      </c>
      <c r="H5337" s="70">
        <v>77</v>
      </c>
      <c r="I5337" s="70">
        <v>400</v>
      </c>
      <c r="J5337" s="70">
        <f>H5337*I5337</f>
        <v>30800</v>
      </c>
      <c r="K5337" s="90">
        <v>1</v>
      </c>
      <c r="L5337" s="90" t="s">
        <v>201</v>
      </c>
      <c r="M5337" s="90" t="s">
        <v>202</v>
      </c>
      <c r="N5337" s="90">
        <v>2</v>
      </c>
      <c r="O5337" s="90">
        <v>308</v>
      </c>
      <c r="P5337" s="90">
        <v>100</v>
      </c>
      <c r="Q5337" s="70">
        <v>6350</v>
      </c>
      <c r="R5337" s="84">
        <f>O5337*Q5337</f>
        <v>1955800</v>
      </c>
      <c r="S5337" s="84">
        <v>19</v>
      </c>
      <c r="T5337" s="84">
        <v>70</v>
      </c>
      <c r="U5337" s="70">
        <f>R5337-R5337*T5337/100</f>
        <v>586740</v>
      </c>
      <c r="V5337" s="70">
        <f>J5337+U5337</f>
        <v>617540</v>
      </c>
      <c r="W5337" s="70">
        <f>V5337*P5337/100</f>
        <v>617540</v>
      </c>
      <c r="X5337" s="70"/>
      <c r="Y5337" s="315">
        <v>30800</v>
      </c>
      <c r="Z5337" s="59">
        <v>0.02</v>
      </c>
      <c r="AA5337" s="59">
        <f t="shared" si="4377"/>
        <v>6.16</v>
      </c>
    </row>
    <row r="5338" spans="1:27" s="735" customFormat="1" ht="21" customHeight="1">
      <c r="A5338" s="624"/>
      <c r="B5338" s="78"/>
      <c r="C5338" s="78"/>
      <c r="D5338" s="78"/>
      <c r="E5338" s="78"/>
      <c r="F5338" s="78"/>
      <c r="G5338" s="78"/>
      <c r="H5338" s="70">
        <v>2</v>
      </c>
      <c r="I5338" s="70">
        <v>400</v>
      </c>
      <c r="J5338" s="70">
        <f t="shared" ref="J5338:J5339" si="4383">H5338*I5338</f>
        <v>800</v>
      </c>
      <c r="K5338" s="90">
        <v>2</v>
      </c>
      <c r="L5338" s="90" t="s">
        <v>862</v>
      </c>
      <c r="M5338" s="90" t="s">
        <v>27</v>
      </c>
      <c r="N5338" s="90">
        <v>1</v>
      </c>
      <c r="O5338" s="90">
        <v>8</v>
      </c>
      <c r="P5338" s="90">
        <v>100</v>
      </c>
      <c r="Q5338" s="70">
        <v>5150</v>
      </c>
      <c r="R5338" s="70">
        <f t="shared" ref="R5338:R5339" si="4384">O5338*Q5338</f>
        <v>41200</v>
      </c>
      <c r="S5338" s="84">
        <v>17</v>
      </c>
      <c r="T5338" s="84">
        <v>79</v>
      </c>
      <c r="U5338" s="70">
        <f t="shared" ref="U5338:U5339" si="4385">R5338-R5338*T5338/100</f>
        <v>8652</v>
      </c>
      <c r="V5338" s="70">
        <f t="shared" ref="V5338:V5339" si="4386">J5338+U5338</f>
        <v>9452</v>
      </c>
      <c r="W5338" s="70">
        <f t="shared" ref="W5338:W5339" si="4387">V5338*P5338/100</f>
        <v>9452</v>
      </c>
      <c r="X5338" s="70"/>
      <c r="Y5338" s="70">
        <v>800</v>
      </c>
      <c r="Z5338" s="59">
        <v>0.01</v>
      </c>
      <c r="AA5338" s="59">
        <f t="shared" si="4377"/>
        <v>0.08</v>
      </c>
    </row>
    <row r="5339" spans="1:27" s="735" customFormat="1" ht="21" customHeight="1">
      <c r="A5339" s="624"/>
      <c r="B5339" s="78"/>
      <c r="C5339" s="78"/>
      <c r="D5339" s="78"/>
      <c r="E5339" s="78"/>
      <c r="F5339" s="78"/>
      <c r="G5339" s="78"/>
      <c r="H5339" s="70">
        <v>429</v>
      </c>
      <c r="I5339" s="70">
        <v>400</v>
      </c>
      <c r="J5339" s="70">
        <f t="shared" si="4383"/>
        <v>171600</v>
      </c>
      <c r="K5339" s="90"/>
      <c r="L5339" s="90"/>
      <c r="M5339" s="90"/>
      <c r="N5339" s="90"/>
      <c r="O5339" s="90"/>
      <c r="P5339" s="90">
        <v>100</v>
      </c>
      <c r="Q5339" s="70"/>
      <c r="R5339" s="70">
        <f t="shared" si="4384"/>
        <v>0</v>
      </c>
      <c r="S5339" s="84"/>
      <c r="T5339" s="84"/>
      <c r="U5339" s="70">
        <f t="shared" si="4385"/>
        <v>0</v>
      </c>
      <c r="V5339" s="70">
        <f t="shared" si="4386"/>
        <v>171600</v>
      </c>
      <c r="W5339" s="70">
        <f t="shared" si="4387"/>
        <v>171600</v>
      </c>
      <c r="X5339" s="70"/>
      <c r="Y5339" s="70">
        <v>429</v>
      </c>
      <c r="Z5339" s="59">
        <v>0.01</v>
      </c>
      <c r="AA5339" s="59">
        <f t="shared" si="4377"/>
        <v>4.2900000000000001E-2</v>
      </c>
    </row>
    <row r="5340" spans="1:27" s="736" customFormat="1" ht="21" customHeight="1">
      <c r="A5340" s="624"/>
      <c r="B5340" s="78"/>
      <c r="C5340" s="78"/>
      <c r="D5340" s="78"/>
      <c r="E5340" s="78"/>
      <c r="F5340" s="78"/>
      <c r="G5340" s="78"/>
      <c r="H5340" s="70"/>
      <c r="I5340" s="70"/>
      <c r="J5340" s="70"/>
      <c r="K5340" s="90"/>
      <c r="L5340" s="90"/>
      <c r="M5340" s="90"/>
      <c r="N5340" s="90"/>
      <c r="O5340" s="90"/>
      <c r="P5340" s="90"/>
      <c r="Q5340" s="70"/>
      <c r="R5340" s="70"/>
      <c r="S5340" s="84"/>
      <c r="T5340" s="84"/>
      <c r="U5340" s="70"/>
      <c r="V5340" s="70"/>
      <c r="W5340" s="70"/>
      <c r="X5340" s="70"/>
      <c r="Y5340" s="70"/>
      <c r="Z5340" s="59"/>
      <c r="AA5340" s="59"/>
    </row>
    <row r="5341" spans="1:27" s="735" customFormat="1" ht="21" customHeight="1">
      <c r="A5341" s="624">
        <v>3039</v>
      </c>
      <c r="B5341" s="78" t="s">
        <v>26</v>
      </c>
      <c r="C5341" s="78" t="s">
        <v>865</v>
      </c>
      <c r="D5341" s="78">
        <v>30</v>
      </c>
      <c r="E5341" s="78">
        <v>1</v>
      </c>
      <c r="F5341" s="78">
        <v>68</v>
      </c>
      <c r="G5341" s="78">
        <v>1</v>
      </c>
      <c r="H5341" s="70">
        <v>12168</v>
      </c>
      <c r="I5341" s="70">
        <v>150</v>
      </c>
      <c r="J5341" s="84">
        <f>H5341*I5341</f>
        <v>1825200</v>
      </c>
      <c r="K5341" s="90"/>
      <c r="L5341" s="90"/>
      <c r="M5341" s="90"/>
      <c r="N5341" s="90"/>
      <c r="O5341" s="90"/>
      <c r="P5341" s="90">
        <v>100</v>
      </c>
      <c r="Q5341" s="70"/>
      <c r="R5341" s="70">
        <f>O5341*Q5341</f>
        <v>0</v>
      </c>
      <c r="S5341" s="84"/>
      <c r="T5341" s="84"/>
      <c r="U5341" s="70">
        <f>R5341-R5341*T5341/100</f>
        <v>0</v>
      </c>
      <c r="V5341" s="70">
        <f>J5341+U5341</f>
        <v>1825200</v>
      </c>
      <c r="W5341" s="70">
        <f>V5341*P5341/100</f>
        <v>1825200</v>
      </c>
      <c r="X5341" s="70"/>
      <c r="Y5341" s="663">
        <v>1825200</v>
      </c>
      <c r="Z5341" s="59">
        <v>0.01</v>
      </c>
      <c r="AA5341" s="59">
        <f t="shared" ref="AA5341" si="4388">Y5341*Z5341/100</f>
        <v>182.52</v>
      </c>
    </row>
    <row r="5342" spans="1:27" s="735" customFormat="1" ht="21" customHeight="1">
      <c r="A5342" s="624"/>
      <c r="B5342" s="78"/>
      <c r="C5342" s="78"/>
      <c r="D5342" s="78"/>
      <c r="E5342" s="78"/>
      <c r="F5342" s="78"/>
      <c r="G5342" s="78"/>
      <c r="H5342" s="70"/>
      <c r="I5342" s="70"/>
      <c r="J5342" s="70"/>
      <c r="K5342" s="90"/>
      <c r="L5342" s="90"/>
      <c r="M5342" s="90"/>
      <c r="N5342" s="90"/>
      <c r="O5342" s="90"/>
      <c r="P5342" s="90"/>
      <c r="Q5342" s="70"/>
      <c r="R5342" s="70"/>
      <c r="S5342" s="84"/>
      <c r="T5342" s="84"/>
      <c r="U5342" s="70"/>
      <c r="V5342" s="70"/>
      <c r="W5342" s="70"/>
      <c r="X5342" s="70"/>
      <c r="Y5342" s="70"/>
      <c r="Z5342" s="59"/>
      <c r="AA5342" s="59"/>
    </row>
    <row r="5343" spans="1:27" s="735" customFormat="1" ht="21" customHeight="1">
      <c r="A5343" s="624">
        <v>3040</v>
      </c>
      <c r="B5343" s="78" t="s">
        <v>25</v>
      </c>
      <c r="C5343" s="78">
        <v>3015</v>
      </c>
      <c r="D5343" s="78">
        <v>4</v>
      </c>
      <c r="E5343" s="78">
        <v>3</v>
      </c>
      <c r="F5343" s="78">
        <v>92</v>
      </c>
      <c r="G5343" s="78">
        <v>2</v>
      </c>
      <c r="H5343" s="70">
        <v>25.5</v>
      </c>
      <c r="I5343" s="70">
        <v>400</v>
      </c>
      <c r="J5343" s="70">
        <f>H5343*I5343</f>
        <v>10200</v>
      </c>
      <c r="K5343" s="90">
        <v>1</v>
      </c>
      <c r="L5343" s="90" t="s">
        <v>201</v>
      </c>
      <c r="M5343" s="90" t="s">
        <v>59</v>
      </c>
      <c r="N5343" s="90">
        <v>2</v>
      </c>
      <c r="O5343" s="90">
        <v>102</v>
      </c>
      <c r="P5343" s="90">
        <v>100</v>
      </c>
      <c r="Q5343" s="70">
        <v>6350</v>
      </c>
      <c r="R5343" s="70">
        <f>O5343*Q5343</f>
        <v>647700</v>
      </c>
      <c r="S5343" s="84">
        <v>39</v>
      </c>
      <c r="T5343" s="84">
        <v>68</v>
      </c>
      <c r="U5343" s="70">
        <f>R5343-R5343*T5343/100</f>
        <v>207264</v>
      </c>
      <c r="V5343" s="70">
        <f>J5343+U5343</f>
        <v>217464</v>
      </c>
      <c r="W5343" s="70">
        <f>V5343*P5343/100</f>
        <v>217464</v>
      </c>
      <c r="X5343" s="70"/>
      <c r="Y5343" s="315">
        <v>10200</v>
      </c>
      <c r="Z5343" s="59">
        <v>0.02</v>
      </c>
      <c r="AA5343" s="59">
        <f t="shared" ref="AA5343:AA5344" si="4389">Y5343*Z5343/100</f>
        <v>2.04</v>
      </c>
    </row>
    <row r="5344" spans="1:27" s="735" customFormat="1" ht="21" customHeight="1">
      <c r="A5344" s="624"/>
      <c r="B5344" s="78"/>
      <c r="C5344" s="78"/>
      <c r="D5344" s="78"/>
      <c r="E5344" s="78"/>
      <c r="F5344" s="78"/>
      <c r="G5344" s="78">
        <v>1</v>
      </c>
      <c r="H5344" s="70">
        <v>1966.5</v>
      </c>
      <c r="I5344" s="70">
        <v>400</v>
      </c>
      <c r="J5344" s="70">
        <f t="shared" ref="J5344" si="4390">H5344*I5344</f>
        <v>786600</v>
      </c>
      <c r="K5344" s="90"/>
      <c r="L5344" s="90"/>
      <c r="M5344" s="90"/>
      <c r="N5344" s="90"/>
      <c r="O5344" s="90"/>
      <c r="P5344" s="90">
        <v>100</v>
      </c>
      <c r="Q5344" s="70"/>
      <c r="R5344" s="70">
        <f t="shared" ref="R5344" si="4391">O5344*Q5344</f>
        <v>0</v>
      </c>
      <c r="S5344" s="84"/>
      <c r="T5344" s="84"/>
      <c r="U5344" s="70">
        <f t="shared" ref="U5344" si="4392">R5344-R5344*T5344/100</f>
        <v>0</v>
      </c>
      <c r="V5344" s="70">
        <f t="shared" ref="V5344" si="4393">J5344+U5344</f>
        <v>786600</v>
      </c>
      <c r="W5344" s="70">
        <f t="shared" ref="W5344" si="4394">V5344*P5344/100</f>
        <v>786600</v>
      </c>
      <c r="X5344" s="70"/>
      <c r="Y5344" s="70">
        <v>786600</v>
      </c>
      <c r="Z5344" s="59">
        <v>0.01</v>
      </c>
      <c r="AA5344" s="59">
        <f t="shared" si="4389"/>
        <v>78.66</v>
      </c>
    </row>
    <row r="5345" spans="1:27" s="736" customFormat="1" ht="21" customHeight="1">
      <c r="A5345" s="624"/>
      <c r="B5345" s="78"/>
      <c r="C5345" s="78"/>
      <c r="D5345" s="78"/>
      <c r="E5345" s="78"/>
      <c r="F5345" s="78"/>
      <c r="G5345" s="78"/>
      <c r="H5345" s="70"/>
      <c r="I5345" s="70"/>
      <c r="J5345" s="70"/>
      <c r="K5345" s="90"/>
      <c r="L5345" s="90"/>
      <c r="M5345" s="90"/>
      <c r="N5345" s="90"/>
      <c r="O5345" s="90"/>
      <c r="P5345" s="90"/>
      <c r="Q5345" s="70"/>
      <c r="R5345" s="70"/>
      <c r="S5345" s="84"/>
      <c r="T5345" s="84"/>
      <c r="U5345" s="70"/>
      <c r="V5345" s="70"/>
      <c r="W5345" s="70"/>
      <c r="X5345" s="70"/>
      <c r="Y5345" s="532"/>
      <c r="Z5345" s="59"/>
      <c r="AA5345" s="59"/>
    </row>
    <row r="5346" spans="1:27" s="735" customFormat="1" ht="21" customHeight="1">
      <c r="A5346" s="624">
        <v>3041</v>
      </c>
      <c r="B5346" s="78" t="s">
        <v>24</v>
      </c>
      <c r="C5346" s="78">
        <v>45447</v>
      </c>
      <c r="D5346" s="78">
        <v>0</v>
      </c>
      <c r="E5346" s="78">
        <v>0</v>
      </c>
      <c r="F5346" s="78">
        <v>56</v>
      </c>
      <c r="G5346" s="78">
        <v>2</v>
      </c>
      <c r="H5346" s="70">
        <v>56</v>
      </c>
      <c r="I5346" s="70">
        <v>400</v>
      </c>
      <c r="J5346" s="70">
        <f>H5346*I5346</f>
        <v>22400</v>
      </c>
      <c r="K5346" s="90">
        <v>1</v>
      </c>
      <c r="L5346" s="90" t="s">
        <v>201</v>
      </c>
      <c r="M5346" s="90" t="s">
        <v>59</v>
      </c>
      <c r="N5346" s="90">
        <v>2</v>
      </c>
      <c r="O5346" s="90">
        <v>78</v>
      </c>
      <c r="P5346" s="90">
        <v>100</v>
      </c>
      <c r="Q5346" s="70">
        <v>6350</v>
      </c>
      <c r="R5346" s="70">
        <f>O5346*Q5346</f>
        <v>495300</v>
      </c>
      <c r="S5346" s="84">
        <v>39</v>
      </c>
      <c r="T5346" s="84">
        <v>68</v>
      </c>
      <c r="U5346" s="70">
        <f>R5346-R5346*T5346/100</f>
        <v>158496</v>
      </c>
      <c r="V5346" s="70">
        <f>J5346+U5346</f>
        <v>180896</v>
      </c>
      <c r="W5346" s="70">
        <f>V5346*P5346/100</f>
        <v>180896</v>
      </c>
      <c r="X5346" s="70" t="s">
        <v>58</v>
      </c>
      <c r="Y5346" s="315"/>
      <c r="Z5346" s="59"/>
      <c r="AA5346" s="59">
        <f t="shared" ref="AA5346:AA5351" si="4395">Y5346*Z5346/100</f>
        <v>0</v>
      </c>
    </row>
    <row r="5347" spans="1:27" s="735" customFormat="1" ht="21" customHeight="1">
      <c r="A5347" s="624">
        <v>3042</v>
      </c>
      <c r="B5347" s="78" t="s">
        <v>25</v>
      </c>
      <c r="C5347" s="78"/>
      <c r="D5347" s="78">
        <v>27</v>
      </c>
      <c r="E5347" s="78">
        <v>0</v>
      </c>
      <c r="F5347" s="78">
        <v>57</v>
      </c>
      <c r="G5347" s="78">
        <v>1</v>
      </c>
      <c r="H5347" s="70">
        <v>10857</v>
      </c>
      <c r="I5347" s="70">
        <v>150</v>
      </c>
      <c r="J5347" s="84">
        <f>H5347*I5347</f>
        <v>1628550</v>
      </c>
      <c r="K5347" s="90"/>
      <c r="L5347" s="90"/>
      <c r="M5347" s="90"/>
      <c r="N5347" s="90"/>
      <c r="O5347" s="90"/>
      <c r="P5347" s="90">
        <v>100</v>
      </c>
      <c r="Q5347" s="70"/>
      <c r="R5347" s="70">
        <f>O5347*Q5347</f>
        <v>0</v>
      </c>
      <c r="S5347" s="70"/>
      <c r="T5347" s="70"/>
      <c r="U5347" s="70">
        <f>R5347-R5347*T5347/100</f>
        <v>0</v>
      </c>
      <c r="V5347" s="70">
        <f>J5347+U5347</f>
        <v>1628550</v>
      </c>
      <c r="W5347" s="70">
        <f>V5347*P5347/100</f>
        <v>1628550</v>
      </c>
      <c r="X5347" s="70"/>
      <c r="Y5347" s="663">
        <v>1628550</v>
      </c>
      <c r="Z5347" s="59">
        <v>0.01</v>
      </c>
      <c r="AA5347" s="59">
        <f t="shared" si="4395"/>
        <v>162.85499999999999</v>
      </c>
    </row>
    <row r="5348" spans="1:27" s="735" customFormat="1" ht="21" customHeight="1">
      <c r="A5348" s="624">
        <v>3043</v>
      </c>
      <c r="B5348" s="78" t="s">
        <v>25</v>
      </c>
      <c r="C5348" s="78">
        <v>8446</v>
      </c>
      <c r="D5348" s="78">
        <v>0</v>
      </c>
      <c r="E5348" s="78">
        <v>1</v>
      </c>
      <c r="F5348" s="78">
        <v>1</v>
      </c>
      <c r="G5348" s="78">
        <v>2</v>
      </c>
      <c r="H5348" s="70">
        <v>101</v>
      </c>
      <c r="I5348" s="70">
        <v>150</v>
      </c>
      <c r="J5348" s="84">
        <f>H5348*I5348</f>
        <v>15150</v>
      </c>
      <c r="K5348" s="90"/>
      <c r="L5348" s="90"/>
      <c r="M5348" s="90"/>
      <c r="N5348" s="90"/>
      <c r="O5348" s="90"/>
      <c r="P5348" s="90">
        <v>100</v>
      </c>
      <c r="Q5348" s="70"/>
      <c r="R5348" s="70">
        <f>O5348*Q5348</f>
        <v>0</v>
      </c>
      <c r="S5348" s="70"/>
      <c r="T5348" s="70"/>
      <c r="U5348" s="70">
        <f>R5348-R5348*T5348/100</f>
        <v>0</v>
      </c>
      <c r="V5348" s="70">
        <f>J5348+U5348</f>
        <v>15150</v>
      </c>
      <c r="W5348" s="70">
        <f>V5348*P5348/100</f>
        <v>15150</v>
      </c>
      <c r="X5348" s="70"/>
      <c r="Y5348" s="663">
        <f>J5348</f>
        <v>15150</v>
      </c>
      <c r="Z5348" s="59">
        <v>0.02</v>
      </c>
      <c r="AA5348" s="59">
        <f t="shared" si="4395"/>
        <v>3.03</v>
      </c>
    </row>
    <row r="5349" spans="1:27" s="735" customFormat="1" ht="21.95" customHeight="1">
      <c r="A5349" s="624">
        <v>3044</v>
      </c>
      <c r="B5349" s="78" t="s">
        <v>24</v>
      </c>
      <c r="C5349" s="78">
        <v>45417</v>
      </c>
      <c r="D5349" s="78">
        <v>0</v>
      </c>
      <c r="E5349" s="78">
        <v>1</v>
      </c>
      <c r="F5349" s="78">
        <v>52</v>
      </c>
      <c r="G5349" s="78">
        <v>2</v>
      </c>
      <c r="H5349" s="70">
        <v>152</v>
      </c>
      <c r="I5349" s="70">
        <v>100</v>
      </c>
      <c r="J5349" s="70">
        <f>H5349*I5349</f>
        <v>15200</v>
      </c>
      <c r="K5349" s="90">
        <v>1</v>
      </c>
      <c r="L5349" s="90" t="s">
        <v>201</v>
      </c>
      <c r="M5349" s="90" t="s">
        <v>202</v>
      </c>
      <c r="N5349" s="90">
        <v>2</v>
      </c>
      <c r="O5349" s="90">
        <v>336</v>
      </c>
      <c r="P5349" s="90">
        <v>100</v>
      </c>
      <c r="Q5349" s="70">
        <v>6350</v>
      </c>
      <c r="R5349" s="84">
        <f>O5349*Q5349</f>
        <v>2133600</v>
      </c>
      <c r="S5349" s="84">
        <v>35</v>
      </c>
      <c r="T5349" s="84">
        <v>85</v>
      </c>
      <c r="U5349" s="70">
        <f>R5349-R5349*T5349/100</f>
        <v>320040</v>
      </c>
      <c r="V5349" s="70">
        <f>J5349+U5349</f>
        <v>335240</v>
      </c>
      <c r="W5349" s="70">
        <f>V5349*P5349/100</f>
        <v>335240</v>
      </c>
      <c r="X5349" s="70" t="s">
        <v>58</v>
      </c>
      <c r="Y5349" s="315">
        <v>0</v>
      </c>
      <c r="Z5349" s="59">
        <v>0</v>
      </c>
      <c r="AA5349" s="59">
        <f t="shared" si="4395"/>
        <v>0</v>
      </c>
    </row>
    <row r="5350" spans="1:27" s="735" customFormat="1" ht="21.95" customHeight="1">
      <c r="A5350" s="624"/>
      <c r="B5350" s="78"/>
      <c r="C5350" s="78"/>
      <c r="D5350" s="78"/>
      <c r="E5350" s="78"/>
      <c r="F5350" s="78"/>
      <c r="G5350" s="78"/>
      <c r="H5350" s="70"/>
      <c r="I5350" s="70"/>
      <c r="J5350" s="70">
        <f t="shared" ref="J5350:J5351" si="4396">H5350*I5350</f>
        <v>0</v>
      </c>
      <c r="K5350" s="90">
        <v>2</v>
      </c>
      <c r="L5350" s="90" t="s">
        <v>866</v>
      </c>
      <c r="M5350" s="90" t="s">
        <v>27</v>
      </c>
      <c r="N5350" s="90">
        <v>1</v>
      </c>
      <c r="O5350" s="90">
        <v>17.5</v>
      </c>
      <c r="P5350" s="90">
        <v>100</v>
      </c>
      <c r="Q5350" s="70">
        <v>5150</v>
      </c>
      <c r="R5350" s="70">
        <f t="shared" ref="R5350:R5351" si="4397">O5350*Q5350</f>
        <v>90125</v>
      </c>
      <c r="S5350" s="84">
        <v>35</v>
      </c>
      <c r="T5350" s="84">
        <v>93</v>
      </c>
      <c r="U5350" s="70">
        <f t="shared" ref="U5350:U5351" si="4398">R5350-R5350*T5350/100</f>
        <v>6308.75</v>
      </c>
      <c r="V5350" s="70">
        <f t="shared" ref="V5350:V5351" si="4399">J5350+U5350</f>
        <v>6308.75</v>
      </c>
      <c r="W5350" s="70">
        <f t="shared" ref="W5350:W5351" si="4400">V5350*P5350/100</f>
        <v>6308.75</v>
      </c>
      <c r="X5350" s="70" t="s">
        <v>58</v>
      </c>
      <c r="Y5350" s="70">
        <v>0</v>
      </c>
      <c r="Z5350" s="59">
        <v>0</v>
      </c>
      <c r="AA5350" s="59">
        <f t="shared" si="4395"/>
        <v>0</v>
      </c>
    </row>
    <row r="5351" spans="1:27" s="735" customFormat="1" ht="21.95" customHeight="1">
      <c r="A5351" s="624">
        <v>3045</v>
      </c>
      <c r="B5351" s="78" t="s">
        <v>25</v>
      </c>
      <c r="C5351" s="78">
        <v>3438</v>
      </c>
      <c r="D5351" s="78">
        <v>32</v>
      </c>
      <c r="E5351" s="78">
        <v>0</v>
      </c>
      <c r="F5351" s="78">
        <v>42</v>
      </c>
      <c r="G5351" s="78">
        <v>1</v>
      </c>
      <c r="H5351" s="70">
        <v>12842</v>
      </c>
      <c r="I5351" s="70">
        <v>100</v>
      </c>
      <c r="J5351" s="84">
        <f t="shared" si="4396"/>
        <v>1284200</v>
      </c>
      <c r="K5351" s="90"/>
      <c r="L5351" s="90"/>
      <c r="M5351" s="90"/>
      <c r="N5351" s="90"/>
      <c r="O5351" s="90"/>
      <c r="P5351" s="90">
        <v>100</v>
      </c>
      <c r="Q5351" s="70"/>
      <c r="R5351" s="70">
        <f t="shared" si="4397"/>
        <v>0</v>
      </c>
      <c r="S5351" s="84"/>
      <c r="T5351" s="84"/>
      <c r="U5351" s="70">
        <f t="shared" si="4398"/>
        <v>0</v>
      </c>
      <c r="V5351" s="70">
        <f t="shared" si="4399"/>
        <v>1284200</v>
      </c>
      <c r="W5351" s="70">
        <f t="shared" si="4400"/>
        <v>1284200</v>
      </c>
      <c r="X5351" s="70"/>
      <c r="Y5351" s="84">
        <v>1284200</v>
      </c>
      <c r="Z5351" s="59">
        <v>0.01</v>
      </c>
      <c r="AA5351" s="59">
        <f t="shared" si="4395"/>
        <v>128.41999999999999</v>
      </c>
    </row>
    <row r="5352" spans="1:27" s="735" customFormat="1" ht="21.95" customHeight="1">
      <c r="A5352" s="624"/>
      <c r="B5352" s="78"/>
      <c r="C5352" s="78"/>
      <c r="D5352" s="78"/>
      <c r="E5352" s="78"/>
      <c r="F5352" s="78"/>
      <c r="G5352" s="78"/>
      <c r="H5352" s="70"/>
      <c r="I5352" s="70"/>
      <c r="J5352" s="70"/>
      <c r="K5352" s="90"/>
      <c r="L5352" s="90"/>
      <c r="M5352" s="90"/>
      <c r="N5352" s="90"/>
      <c r="O5352" s="90"/>
      <c r="P5352" s="90"/>
      <c r="Q5352" s="70"/>
      <c r="R5352" s="70"/>
      <c r="S5352" s="70"/>
      <c r="T5352" s="70"/>
      <c r="U5352" s="70"/>
      <c r="V5352" s="70"/>
      <c r="W5352" s="70"/>
      <c r="X5352" s="70"/>
      <c r="Y5352" s="315"/>
      <c r="Z5352" s="59"/>
      <c r="AA5352" s="59"/>
    </row>
    <row r="5353" spans="1:27" s="735" customFormat="1" ht="21.95" customHeight="1">
      <c r="A5353" s="624">
        <v>3046</v>
      </c>
      <c r="B5353" s="78" t="s">
        <v>25</v>
      </c>
      <c r="C5353" s="78">
        <v>5296</v>
      </c>
      <c r="D5353" s="78">
        <v>16</v>
      </c>
      <c r="E5353" s="78">
        <v>3</v>
      </c>
      <c r="F5353" s="78">
        <v>42</v>
      </c>
      <c r="G5353" s="78">
        <v>1</v>
      </c>
      <c r="H5353" s="70">
        <v>6742</v>
      </c>
      <c r="I5353" s="70">
        <v>100</v>
      </c>
      <c r="J5353" s="70">
        <f>H5353*I5353</f>
        <v>674200</v>
      </c>
      <c r="K5353" s="90"/>
      <c r="L5353" s="90"/>
      <c r="M5353" s="90"/>
      <c r="N5353" s="90"/>
      <c r="O5353" s="90"/>
      <c r="P5353" s="90">
        <v>100</v>
      </c>
      <c r="Q5353" s="70"/>
      <c r="R5353" s="70">
        <f>O5353*Q5353</f>
        <v>0</v>
      </c>
      <c r="S5353" s="70"/>
      <c r="T5353" s="70"/>
      <c r="U5353" s="70">
        <f>R5353-R5353*T5353/100</f>
        <v>0</v>
      </c>
      <c r="V5353" s="70">
        <f>J5353+U5353</f>
        <v>674200</v>
      </c>
      <c r="W5353" s="70">
        <f>V5353*P5353/100</f>
        <v>674200</v>
      </c>
      <c r="X5353" s="70"/>
      <c r="Y5353" s="315">
        <v>674200</v>
      </c>
      <c r="Z5353" s="59">
        <v>0.01</v>
      </c>
      <c r="AA5353" s="59">
        <f t="shared" ref="AA5353:AA5354" si="4401">Y5353*Z5353/100</f>
        <v>67.42</v>
      </c>
    </row>
    <row r="5354" spans="1:27" s="735" customFormat="1" ht="21.95" customHeight="1">
      <c r="A5354" s="624">
        <v>3047</v>
      </c>
      <c r="B5354" s="78" t="s">
        <v>25</v>
      </c>
      <c r="C5354" s="78">
        <v>5297</v>
      </c>
      <c r="D5354" s="78">
        <v>10</v>
      </c>
      <c r="E5354" s="78">
        <v>0</v>
      </c>
      <c r="F5354" s="78">
        <v>30</v>
      </c>
      <c r="G5354" s="78">
        <v>1</v>
      </c>
      <c r="H5354" s="70">
        <v>4030</v>
      </c>
      <c r="I5354" s="70">
        <v>150</v>
      </c>
      <c r="J5354" s="70">
        <f t="shared" ref="J5354" si="4402">H5354*I5354</f>
        <v>604500</v>
      </c>
      <c r="K5354" s="90"/>
      <c r="L5354" s="90"/>
      <c r="M5354" s="90"/>
      <c r="N5354" s="90"/>
      <c r="O5354" s="90"/>
      <c r="P5354" s="90">
        <v>100</v>
      </c>
      <c r="Q5354" s="70"/>
      <c r="R5354" s="70">
        <f t="shared" ref="R5354" si="4403">O5354*Q5354</f>
        <v>0</v>
      </c>
      <c r="S5354" s="70"/>
      <c r="T5354" s="70"/>
      <c r="U5354" s="70">
        <f t="shared" ref="U5354" si="4404">R5354-R5354*T5354/100</f>
        <v>0</v>
      </c>
      <c r="V5354" s="70">
        <f t="shared" ref="V5354" si="4405">J5354+U5354</f>
        <v>604500</v>
      </c>
      <c r="W5354" s="70">
        <f t="shared" ref="W5354" si="4406">V5354*P5354/100</f>
        <v>604500</v>
      </c>
      <c r="X5354" s="70"/>
      <c r="Y5354" s="70">
        <v>604500</v>
      </c>
      <c r="Z5354" s="59">
        <v>0.01</v>
      </c>
      <c r="AA5354" s="59">
        <f t="shared" si="4401"/>
        <v>60.45</v>
      </c>
    </row>
    <row r="5355" spans="1:27" s="735" customFormat="1" ht="21.95" customHeight="1">
      <c r="A5355" s="624"/>
      <c r="B5355" s="78"/>
      <c r="C5355" s="78"/>
      <c r="D5355" s="78"/>
      <c r="E5355" s="78"/>
      <c r="F5355" s="78"/>
      <c r="G5355" s="78"/>
      <c r="H5355" s="70"/>
      <c r="I5355" s="70"/>
      <c r="J5355" s="70"/>
      <c r="K5355" s="90"/>
      <c r="L5355" s="90"/>
      <c r="M5355" s="90"/>
      <c r="N5355" s="90"/>
      <c r="O5355" s="90"/>
      <c r="P5355" s="90"/>
      <c r="Q5355" s="70"/>
      <c r="R5355" s="70"/>
      <c r="S5355" s="70"/>
      <c r="T5355" s="70"/>
      <c r="U5355" s="70"/>
      <c r="V5355" s="70"/>
      <c r="W5355" s="70"/>
      <c r="X5355" s="70"/>
      <c r="Y5355" s="70"/>
      <c r="Z5355" s="59"/>
      <c r="AA5355" s="59"/>
    </row>
    <row r="5356" spans="1:27" s="735" customFormat="1" ht="21.95" customHeight="1">
      <c r="A5356" s="624">
        <v>3048</v>
      </c>
      <c r="B5356" s="78" t="s">
        <v>25</v>
      </c>
      <c r="C5356" s="78">
        <v>5293</v>
      </c>
      <c r="D5356" s="78">
        <v>21</v>
      </c>
      <c r="E5356" s="78">
        <v>0</v>
      </c>
      <c r="F5356" s="78">
        <v>29</v>
      </c>
      <c r="G5356" s="78">
        <v>1</v>
      </c>
      <c r="H5356" s="70">
        <v>8429</v>
      </c>
      <c r="I5356" s="70">
        <v>100</v>
      </c>
      <c r="J5356" s="70">
        <f>H5356*I5356</f>
        <v>842900</v>
      </c>
      <c r="K5356" s="90"/>
      <c r="L5356" s="90"/>
      <c r="M5356" s="90"/>
      <c r="N5356" s="90"/>
      <c r="O5356" s="90"/>
      <c r="P5356" s="90">
        <v>100</v>
      </c>
      <c r="Q5356" s="70"/>
      <c r="R5356" s="70">
        <f>O5356*Q5356</f>
        <v>0</v>
      </c>
      <c r="S5356" s="70"/>
      <c r="T5356" s="70"/>
      <c r="U5356" s="70">
        <f>R5356-R5356*T5356/100</f>
        <v>0</v>
      </c>
      <c r="V5356" s="70">
        <f>J5356+U5356</f>
        <v>842900</v>
      </c>
      <c r="W5356" s="70">
        <f>V5356*P5356/100</f>
        <v>842900</v>
      </c>
      <c r="X5356" s="70"/>
      <c r="Y5356" s="315">
        <v>842900</v>
      </c>
      <c r="Z5356" s="59">
        <v>0.01</v>
      </c>
      <c r="AA5356" s="59">
        <f t="shared" ref="AA5356:AA5363" si="4407">Y5356*Z5356/100</f>
        <v>84.29</v>
      </c>
    </row>
    <row r="5357" spans="1:27" s="735" customFormat="1" ht="21.95" customHeight="1">
      <c r="A5357" s="624">
        <v>3049</v>
      </c>
      <c r="B5357" s="78" t="s">
        <v>25</v>
      </c>
      <c r="C5357" s="78">
        <v>8304</v>
      </c>
      <c r="D5357" s="78">
        <v>11</v>
      </c>
      <c r="E5357" s="78">
        <v>1</v>
      </c>
      <c r="F5357" s="78">
        <v>89</v>
      </c>
      <c r="G5357" s="78">
        <v>1</v>
      </c>
      <c r="H5357" s="70">
        <v>4589</v>
      </c>
      <c r="I5357" s="70">
        <v>150</v>
      </c>
      <c r="J5357" s="70">
        <f>H5357*I5357</f>
        <v>688350</v>
      </c>
      <c r="K5357" s="90"/>
      <c r="L5357" s="90"/>
      <c r="M5357" s="90"/>
      <c r="N5357" s="90"/>
      <c r="O5357" s="90"/>
      <c r="P5357" s="90">
        <v>100</v>
      </c>
      <c r="Q5357" s="70"/>
      <c r="R5357" s="70">
        <f>O5357*Q5357</f>
        <v>0</v>
      </c>
      <c r="S5357" s="70"/>
      <c r="T5357" s="70"/>
      <c r="U5357" s="70">
        <f>R5357-R5357*T5357/100</f>
        <v>0</v>
      </c>
      <c r="V5357" s="70">
        <f>J5357+U5357</f>
        <v>688350</v>
      </c>
      <c r="W5357" s="70">
        <f>V5357*P5357/100</f>
        <v>688350</v>
      </c>
      <c r="X5357" s="70"/>
      <c r="Y5357" s="315">
        <v>688350</v>
      </c>
      <c r="Z5357" s="59">
        <v>0.01</v>
      </c>
      <c r="AA5357" s="59">
        <f t="shared" si="4407"/>
        <v>68.834999999999994</v>
      </c>
    </row>
    <row r="5358" spans="1:27" s="735" customFormat="1" ht="21.95" customHeight="1">
      <c r="A5358" s="624">
        <v>3050</v>
      </c>
      <c r="B5358" s="78" t="s">
        <v>25</v>
      </c>
      <c r="C5358" s="78">
        <v>3454</v>
      </c>
      <c r="D5358" s="78">
        <v>18</v>
      </c>
      <c r="E5358" s="78">
        <v>2</v>
      </c>
      <c r="F5358" s="78">
        <v>7</v>
      </c>
      <c r="G5358" s="78">
        <v>1</v>
      </c>
      <c r="H5358" s="70">
        <v>7407</v>
      </c>
      <c r="I5358" s="70">
        <v>150</v>
      </c>
      <c r="J5358" s="84">
        <f>H5358*I5358</f>
        <v>1111050</v>
      </c>
      <c r="K5358" s="90"/>
      <c r="L5358" s="90"/>
      <c r="M5358" s="90"/>
      <c r="N5358" s="90"/>
      <c r="O5358" s="90"/>
      <c r="P5358" s="90">
        <v>100</v>
      </c>
      <c r="Q5358" s="70"/>
      <c r="R5358" s="70">
        <f>O5358*Q5358</f>
        <v>0</v>
      </c>
      <c r="S5358" s="70"/>
      <c r="T5358" s="70"/>
      <c r="U5358" s="70">
        <f>R5358-R5358*T5358/100</f>
        <v>0</v>
      </c>
      <c r="V5358" s="70">
        <f>J5358+U5358</f>
        <v>1111050</v>
      </c>
      <c r="W5358" s="70">
        <f>V5358*P5358/100</f>
        <v>1111050</v>
      </c>
      <c r="X5358" s="70"/>
      <c r="Y5358" s="663">
        <v>1111050</v>
      </c>
      <c r="Z5358" s="59">
        <v>0.01</v>
      </c>
      <c r="AA5358" s="59">
        <f t="shared" si="4407"/>
        <v>111.105</v>
      </c>
    </row>
    <row r="5359" spans="1:27" s="735" customFormat="1" ht="20.100000000000001" customHeight="1">
      <c r="A5359" s="624">
        <v>3051</v>
      </c>
      <c r="B5359" s="78" t="s">
        <v>25</v>
      </c>
      <c r="C5359" s="78"/>
      <c r="D5359" s="78">
        <v>0</v>
      </c>
      <c r="E5359" s="78">
        <v>1</v>
      </c>
      <c r="F5359" s="78">
        <v>73</v>
      </c>
      <c r="G5359" s="78">
        <v>2</v>
      </c>
      <c r="H5359" s="70">
        <v>173</v>
      </c>
      <c r="I5359" s="70">
        <v>400</v>
      </c>
      <c r="J5359" s="70">
        <f>H5359*I5359</f>
        <v>69200</v>
      </c>
      <c r="K5359" s="90">
        <v>1</v>
      </c>
      <c r="L5359" s="90" t="s">
        <v>201</v>
      </c>
      <c r="M5359" s="90" t="s">
        <v>202</v>
      </c>
      <c r="N5359" s="90">
        <v>2</v>
      </c>
      <c r="O5359" s="90">
        <v>222</v>
      </c>
      <c r="P5359" s="90">
        <v>100</v>
      </c>
      <c r="Q5359" s="70">
        <v>6350</v>
      </c>
      <c r="R5359" s="84">
        <f>O5359*Q5359</f>
        <v>1409700</v>
      </c>
      <c r="S5359" s="84">
        <v>16</v>
      </c>
      <c r="T5359" s="84">
        <v>55</v>
      </c>
      <c r="U5359" s="70">
        <f>R5359-R5359*T5359/100</f>
        <v>634365</v>
      </c>
      <c r="V5359" s="70">
        <f>J5359+U5359</f>
        <v>703565</v>
      </c>
      <c r="W5359" s="70">
        <f>V5359*P5359/100</f>
        <v>703565</v>
      </c>
      <c r="X5359" s="70"/>
      <c r="Y5359" s="315">
        <v>69200</v>
      </c>
      <c r="Z5359" s="314">
        <v>0.01</v>
      </c>
      <c r="AA5359" s="314">
        <f t="shared" si="4407"/>
        <v>6.92</v>
      </c>
    </row>
    <row r="5360" spans="1:27" s="735" customFormat="1" ht="20.100000000000001" customHeight="1">
      <c r="A5360" s="624">
        <v>3052</v>
      </c>
      <c r="B5360" s="78" t="s">
        <v>25</v>
      </c>
      <c r="C5360" s="78">
        <v>11416</v>
      </c>
      <c r="D5360" s="78">
        <v>18</v>
      </c>
      <c r="E5360" s="78">
        <v>1</v>
      </c>
      <c r="F5360" s="78">
        <v>80</v>
      </c>
      <c r="G5360" s="78">
        <v>1</v>
      </c>
      <c r="H5360" s="70">
        <v>7380</v>
      </c>
      <c r="I5360" s="70">
        <v>100</v>
      </c>
      <c r="J5360" s="70">
        <f>H5360*I5360</f>
        <v>738000</v>
      </c>
      <c r="K5360" s="90"/>
      <c r="L5360" s="90"/>
      <c r="M5360" s="90"/>
      <c r="N5360" s="90"/>
      <c r="O5360" s="90"/>
      <c r="P5360" s="90">
        <v>100</v>
      </c>
      <c r="Q5360" s="70"/>
      <c r="R5360" s="70">
        <f>O5360*Q5360</f>
        <v>0</v>
      </c>
      <c r="S5360" s="84"/>
      <c r="T5360" s="84"/>
      <c r="U5360" s="70">
        <f>R5360-R5360*T5360/100</f>
        <v>0</v>
      </c>
      <c r="V5360" s="70">
        <f>J5360+U5360</f>
        <v>738000</v>
      </c>
      <c r="W5360" s="70">
        <f>V5360*P5360/100</f>
        <v>738000</v>
      </c>
      <c r="X5360" s="70"/>
      <c r="Y5360" s="315">
        <v>738000</v>
      </c>
      <c r="Z5360" s="314">
        <v>0.01</v>
      </c>
      <c r="AA5360" s="314">
        <f t="shared" si="4407"/>
        <v>73.8</v>
      </c>
    </row>
    <row r="5361" spans="1:27" s="735" customFormat="1" ht="20.100000000000001" customHeight="1">
      <c r="A5361" s="624">
        <v>3053</v>
      </c>
      <c r="B5361" s="78" t="s">
        <v>25</v>
      </c>
      <c r="C5361" s="78"/>
      <c r="D5361" s="78">
        <v>4</v>
      </c>
      <c r="E5361" s="78">
        <v>1</v>
      </c>
      <c r="F5361" s="78">
        <v>57</v>
      </c>
      <c r="G5361" s="78">
        <v>1</v>
      </c>
      <c r="H5361" s="70">
        <v>1757</v>
      </c>
      <c r="I5361" s="70">
        <v>150</v>
      </c>
      <c r="J5361" s="70">
        <f t="shared" ref="J5361:J5363" si="4408">H5361*I5361</f>
        <v>263550</v>
      </c>
      <c r="K5361" s="90"/>
      <c r="L5361" s="90"/>
      <c r="M5361" s="90"/>
      <c r="N5361" s="90"/>
      <c r="O5361" s="90"/>
      <c r="P5361" s="90">
        <v>100</v>
      </c>
      <c r="Q5361" s="70"/>
      <c r="R5361" s="70">
        <f t="shared" ref="R5361:R5363" si="4409">O5361*Q5361</f>
        <v>0</v>
      </c>
      <c r="S5361" s="84"/>
      <c r="T5361" s="84"/>
      <c r="U5361" s="70">
        <f t="shared" ref="U5361:U5363" si="4410">R5361-R5361*T5361/100</f>
        <v>0</v>
      </c>
      <c r="V5361" s="70">
        <f t="shared" ref="V5361:V5363" si="4411">J5361+U5361</f>
        <v>263550</v>
      </c>
      <c r="W5361" s="70">
        <f t="shared" ref="W5361:W5363" si="4412">V5361*P5361/100</f>
        <v>263550</v>
      </c>
      <c r="X5361" s="70"/>
      <c r="Y5361" s="70">
        <v>263550</v>
      </c>
      <c r="Z5361" s="314">
        <v>0.01</v>
      </c>
      <c r="AA5361" s="314">
        <f t="shared" si="4407"/>
        <v>26.355</v>
      </c>
    </row>
    <row r="5362" spans="1:27" s="735" customFormat="1" ht="20.100000000000001" customHeight="1">
      <c r="A5362" s="624">
        <v>3054</v>
      </c>
      <c r="B5362" s="78" t="s">
        <v>25</v>
      </c>
      <c r="C5362" s="78">
        <v>12489</v>
      </c>
      <c r="D5362" s="78">
        <v>8</v>
      </c>
      <c r="E5362" s="78">
        <v>0</v>
      </c>
      <c r="F5362" s="78">
        <v>86</v>
      </c>
      <c r="G5362" s="78">
        <v>1</v>
      </c>
      <c r="H5362" s="70">
        <v>3286</v>
      </c>
      <c r="I5362" s="70">
        <v>150</v>
      </c>
      <c r="J5362" s="70">
        <f t="shared" si="4408"/>
        <v>492900</v>
      </c>
      <c r="K5362" s="90"/>
      <c r="L5362" s="90"/>
      <c r="M5362" s="90"/>
      <c r="N5362" s="90"/>
      <c r="O5362" s="90"/>
      <c r="P5362" s="90">
        <v>100</v>
      </c>
      <c r="Q5362" s="70"/>
      <c r="R5362" s="70">
        <f t="shared" si="4409"/>
        <v>0</v>
      </c>
      <c r="S5362" s="84"/>
      <c r="T5362" s="84"/>
      <c r="U5362" s="70">
        <f t="shared" si="4410"/>
        <v>0</v>
      </c>
      <c r="V5362" s="70">
        <f t="shared" si="4411"/>
        <v>492900</v>
      </c>
      <c r="W5362" s="70">
        <f t="shared" si="4412"/>
        <v>492900</v>
      </c>
      <c r="X5362" s="70"/>
      <c r="Y5362" s="70">
        <v>492900</v>
      </c>
      <c r="Z5362" s="314">
        <v>0.01</v>
      </c>
      <c r="AA5362" s="314">
        <f t="shared" si="4407"/>
        <v>49.29</v>
      </c>
    </row>
    <row r="5363" spans="1:27" s="735" customFormat="1" ht="20.100000000000001" customHeight="1">
      <c r="A5363" s="624">
        <v>3055</v>
      </c>
      <c r="B5363" s="78" t="s">
        <v>25</v>
      </c>
      <c r="C5363" s="78">
        <v>12490</v>
      </c>
      <c r="D5363" s="78">
        <v>10</v>
      </c>
      <c r="E5363" s="78">
        <v>1</v>
      </c>
      <c r="F5363" s="78">
        <v>39</v>
      </c>
      <c r="G5363" s="78">
        <v>1</v>
      </c>
      <c r="H5363" s="70">
        <v>4139</v>
      </c>
      <c r="I5363" s="70">
        <v>150</v>
      </c>
      <c r="J5363" s="70">
        <f t="shared" si="4408"/>
        <v>620850</v>
      </c>
      <c r="K5363" s="90"/>
      <c r="L5363" s="90"/>
      <c r="M5363" s="90"/>
      <c r="N5363" s="90"/>
      <c r="O5363" s="90"/>
      <c r="P5363" s="90">
        <v>100</v>
      </c>
      <c r="Q5363" s="70"/>
      <c r="R5363" s="70">
        <f t="shared" si="4409"/>
        <v>0</v>
      </c>
      <c r="S5363" s="84"/>
      <c r="T5363" s="84"/>
      <c r="U5363" s="70">
        <f t="shared" si="4410"/>
        <v>0</v>
      </c>
      <c r="V5363" s="70">
        <f t="shared" si="4411"/>
        <v>620850</v>
      </c>
      <c r="W5363" s="70">
        <f t="shared" si="4412"/>
        <v>620850</v>
      </c>
      <c r="X5363" s="70"/>
      <c r="Y5363" s="70">
        <v>620850</v>
      </c>
      <c r="Z5363" s="314">
        <v>0.01</v>
      </c>
      <c r="AA5363" s="314">
        <f t="shared" si="4407"/>
        <v>62.085000000000001</v>
      </c>
    </row>
    <row r="5364" spans="1:27" s="735" customFormat="1" ht="20.100000000000001" customHeight="1">
      <c r="A5364" s="624"/>
      <c r="B5364" s="78"/>
      <c r="C5364" s="78"/>
      <c r="D5364" s="78"/>
      <c r="E5364" s="78"/>
      <c r="F5364" s="78"/>
      <c r="G5364" s="78"/>
      <c r="H5364" s="70"/>
      <c r="I5364" s="70"/>
      <c r="J5364" s="70"/>
      <c r="K5364" s="90"/>
      <c r="L5364" s="90"/>
      <c r="M5364" s="90"/>
      <c r="N5364" s="90"/>
      <c r="O5364" s="90"/>
      <c r="P5364" s="90"/>
      <c r="Q5364" s="70"/>
      <c r="R5364" s="70"/>
      <c r="S5364" s="84"/>
      <c r="T5364" s="84"/>
      <c r="U5364" s="70"/>
      <c r="V5364" s="70"/>
      <c r="W5364" s="70"/>
      <c r="X5364" s="70"/>
      <c r="Y5364" s="70"/>
      <c r="Z5364" s="314"/>
      <c r="AA5364" s="314"/>
    </row>
    <row r="5365" spans="1:27" s="735" customFormat="1" ht="20.100000000000001" customHeight="1">
      <c r="A5365" s="624">
        <v>3056</v>
      </c>
      <c r="B5365" s="78" t="s">
        <v>24</v>
      </c>
      <c r="C5365" s="78">
        <v>45419</v>
      </c>
      <c r="D5365" s="78">
        <v>0</v>
      </c>
      <c r="E5365" s="78">
        <v>1</v>
      </c>
      <c r="F5365" s="78">
        <v>70</v>
      </c>
      <c r="G5365" s="78">
        <v>2</v>
      </c>
      <c r="H5365" s="70">
        <v>170</v>
      </c>
      <c r="I5365" s="70">
        <v>400</v>
      </c>
      <c r="J5365" s="70">
        <f>H5365*I5365</f>
        <v>68000</v>
      </c>
      <c r="K5365" s="90">
        <v>1</v>
      </c>
      <c r="L5365" s="90" t="s">
        <v>201</v>
      </c>
      <c r="M5365" s="90" t="s">
        <v>202</v>
      </c>
      <c r="N5365" s="90">
        <v>2</v>
      </c>
      <c r="O5365" s="90">
        <v>400</v>
      </c>
      <c r="P5365" s="90">
        <v>100</v>
      </c>
      <c r="Q5365" s="70">
        <v>6350</v>
      </c>
      <c r="R5365" s="84">
        <f>O5365*Q5365</f>
        <v>2540000</v>
      </c>
      <c r="S5365" s="84">
        <v>31</v>
      </c>
      <c r="T5365" s="84">
        <v>85</v>
      </c>
      <c r="U5365" s="70">
        <f>R5365-R5365*T5365/100</f>
        <v>381000</v>
      </c>
      <c r="V5365" s="70">
        <f>J5365+U5365</f>
        <v>449000</v>
      </c>
      <c r="W5365" s="70">
        <f>V5365*P5365/100</f>
        <v>449000</v>
      </c>
      <c r="X5365" s="70" t="s">
        <v>58</v>
      </c>
      <c r="Y5365" s="315"/>
      <c r="Z5365" s="314"/>
      <c r="AA5365" s="314">
        <f t="shared" ref="AA5365:AA5372" si="4413">Y5365*Z5365/100</f>
        <v>0</v>
      </c>
    </row>
    <row r="5366" spans="1:27" s="735" customFormat="1" ht="20.100000000000001" customHeight="1">
      <c r="A5366" s="624"/>
      <c r="B5366" s="78"/>
      <c r="C5366" s="78"/>
      <c r="D5366" s="78"/>
      <c r="E5366" s="78"/>
      <c r="F5366" s="78"/>
      <c r="G5366" s="78"/>
      <c r="H5366" s="70">
        <v>3</v>
      </c>
      <c r="I5366" s="70">
        <v>400</v>
      </c>
      <c r="J5366" s="70">
        <f t="shared" ref="J5366" si="4414">H5366*I5366</f>
        <v>1200</v>
      </c>
      <c r="K5366" s="90">
        <v>2</v>
      </c>
      <c r="L5366" s="90" t="s">
        <v>862</v>
      </c>
      <c r="M5366" s="90" t="s">
        <v>27</v>
      </c>
      <c r="N5366" s="90">
        <v>1</v>
      </c>
      <c r="O5366" s="90">
        <v>12</v>
      </c>
      <c r="P5366" s="90">
        <v>100</v>
      </c>
      <c r="Q5366" s="70">
        <v>5150</v>
      </c>
      <c r="R5366" s="70">
        <f t="shared" ref="R5366" si="4415">O5366*Q5366</f>
        <v>61800</v>
      </c>
      <c r="S5366" s="84">
        <v>21</v>
      </c>
      <c r="T5366" s="84">
        <v>93</v>
      </c>
      <c r="U5366" s="70">
        <f t="shared" ref="U5366" si="4416">R5366-R5366*T5366/100</f>
        <v>4326</v>
      </c>
      <c r="V5366" s="70">
        <f t="shared" ref="V5366" si="4417">J5366+U5366</f>
        <v>5526</v>
      </c>
      <c r="W5366" s="70">
        <f t="shared" ref="W5366" si="4418">V5366*P5366/100</f>
        <v>5526</v>
      </c>
      <c r="X5366" s="70"/>
      <c r="Y5366" s="70">
        <v>1200</v>
      </c>
      <c r="Z5366" s="314">
        <v>0.01</v>
      </c>
      <c r="AA5366" s="314">
        <f t="shared" si="4413"/>
        <v>0.12</v>
      </c>
    </row>
    <row r="5367" spans="1:27" s="735" customFormat="1" ht="20.100000000000001" customHeight="1">
      <c r="A5367" s="624">
        <v>3057</v>
      </c>
      <c r="B5367" s="78" t="s">
        <v>25</v>
      </c>
      <c r="C5367" s="78">
        <v>7235</v>
      </c>
      <c r="D5367" s="78">
        <v>18</v>
      </c>
      <c r="E5367" s="78">
        <v>2</v>
      </c>
      <c r="F5367" s="78">
        <v>4</v>
      </c>
      <c r="G5367" s="78">
        <v>1</v>
      </c>
      <c r="H5367" s="70">
        <v>7404</v>
      </c>
      <c r="I5367" s="70">
        <v>100</v>
      </c>
      <c r="J5367" s="70">
        <f>H5367*I5367</f>
        <v>740400</v>
      </c>
      <c r="K5367" s="90"/>
      <c r="L5367" s="90"/>
      <c r="M5367" s="90"/>
      <c r="N5367" s="90"/>
      <c r="O5367" s="90"/>
      <c r="P5367" s="90">
        <v>100</v>
      </c>
      <c r="Q5367" s="70"/>
      <c r="R5367" s="70">
        <f>O5367*Q5367</f>
        <v>0</v>
      </c>
      <c r="S5367" s="84"/>
      <c r="T5367" s="84"/>
      <c r="U5367" s="70">
        <f>R5367-R5367*T5367/100</f>
        <v>0</v>
      </c>
      <c r="V5367" s="70">
        <f>J5367+U5367</f>
        <v>740400</v>
      </c>
      <c r="W5367" s="70">
        <f>V5367*P5367/100</f>
        <v>740400</v>
      </c>
      <c r="X5367" s="70"/>
      <c r="Y5367" s="315">
        <v>740400</v>
      </c>
      <c r="Z5367" s="314">
        <v>0.01</v>
      </c>
      <c r="AA5367" s="314">
        <f t="shared" si="4413"/>
        <v>74.040000000000006</v>
      </c>
    </row>
    <row r="5368" spans="1:27" s="735" customFormat="1" ht="20.100000000000001" customHeight="1">
      <c r="A5368" s="624">
        <v>3058</v>
      </c>
      <c r="B5368" s="78" t="s">
        <v>25</v>
      </c>
      <c r="C5368" s="78">
        <v>7747</v>
      </c>
      <c r="D5368" s="78">
        <v>24</v>
      </c>
      <c r="E5368" s="78">
        <v>3</v>
      </c>
      <c r="F5368" s="78">
        <v>4</v>
      </c>
      <c r="G5368" s="78">
        <v>1</v>
      </c>
      <c r="H5368" s="70">
        <v>9904</v>
      </c>
      <c r="I5368" s="70">
        <v>150</v>
      </c>
      <c r="J5368" s="84">
        <f>H5368*I5368</f>
        <v>1485600</v>
      </c>
      <c r="K5368" s="90"/>
      <c r="L5368" s="90"/>
      <c r="M5368" s="90"/>
      <c r="N5368" s="90"/>
      <c r="O5368" s="90"/>
      <c r="P5368" s="90">
        <v>100</v>
      </c>
      <c r="Q5368" s="70"/>
      <c r="R5368" s="70">
        <f>O5368*Q5368</f>
        <v>0</v>
      </c>
      <c r="S5368" s="70"/>
      <c r="T5368" s="70"/>
      <c r="U5368" s="70">
        <f>R5368-R5368*T5368/100</f>
        <v>0</v>
      </c>
      <c r="V5368" s="70">
        <f>J5368+U5368</f>
        <v>1485600</v>
      </c>
      <c r="W5368" s="70">
        <f>V5368*P5368/100</f>
        <v>1485600</v>
      </c>
      <c r="X5368" s="70"/>
      <c r="Y5368" s="663">
        <v>1485600</v>
      </c>
      <c r="Z5368" s="314">
        <v>0.01</v>
      </c>
      <c r="AA5368" s="314">
        <f t="shared" si="4413"/>
        <v>148.56</v>
      </c>
    </row>
    <row r="5369" spans="1:27" s="735" customFormat="1" ht="20.100000000000001" customHeight="1">
      <c r="A5369" s="624">
        <v>3059</v>
      </c>
      <c r="B5369" s="78" t="s">
        <v>25</v>
      </c>
      <c r="C5369" s="78">
        <v>5677</v>
      </c>
      <c r="D5369" s="78">
        <v>16</v>
      </c>
      <c r="E5369" s="78">
        <v>0</v>
      </c>
      <c r="F5369" s="78">
        <v>86</v>
      </c>
      <c r="G5369" s="78">
        <v>2</v>
      </c>
      <c r="H5369" s="70">
        <v>6486</v>
      </c>
      <c r="I5369" s="70">
        <v>150</v>
      </c>
      <c r="J5369" s="70">
        <f>H5369*I5369</f>
        <v>972900</v>
      </c>
      <c r="K5369" s="90"/>
      <c r="L5369" s="90"/>
      <c r="M5369" s="90"/>
      <c r="N5369" s="90"/>
      <c r="O5369" s="90"/>
      <c r="P5369" s="90">
        <v>100</v>
      </c>
      <c r="Q5369" s="70"/>
      <c r="R5369" s="70">
        <f>O5369*Q5369</f>
        <v>0</v>
      </c>
      <c r="S5369" s="70"/>
      <c r="T5369" s="70"/>
      <c r="U5369" s="70">
        <f>R5369-R5369*T5369/100</f>
        <v>0</v>
      </c>
      <c r="V5369" s="70">
        <f>J5369+U5369</f>
        <v>972900</v>
      </c>
      <c r="W5369" s="70">
        <f>V5369*P5369/100</f>
        <v>972900</v>
      </c>
      <c r="X5369" s="70"/>
      <c r="Y5369" s="315">
        <v>972900</v>
      </c>
      <c r="Z5369" s="314">
        <v>0.01</v>
      </c>
      <c r="AA5369" s="314">
        <f t="shared" si="4413"/>
        <v>97.29</v>
      </c>
    </row>
    <row r="5370" spans="1:27" s="735" customFormat="1" ht="16.5">
      <c r="A5370" s="624">
        <v>3060</v>
      </c>
      <c r="B5370" s="78" t="s">
        <v>24</v>
      </c>
      <c r="C5370" s="78">
        <v>45422</v>
      </c>
      <c r="D5370" s="78">
        <v>1</v>
      </c>
      <c r="E5370" s="78">
        <v>1</v>
      </c>
      <c r="F5370" s="78">
        <v>46</v>
      </c>
      <c r="G5370" s="78">
        <v>2</v>
      </c>
      <c r="H5370" s="70">
        <v>381</v>
      </c>
      <c r="I5370" s="70">
        <v>300</v>
      </c>
      <c r="J5370" s="70">
        <f>H5370*I5370</f>
        <v>114300</v>
      </c>
      <c r="K5370" s="90">
        <v>1</v>
      </c>
      <c r="L5370" s="90" t="s">
        <v>201</v>
      </c>
      <c r="M5370" s="90" t="s">
        <v>59</v>
      </c>
      <c r="N5370" s="90">
        <v>2</v>
      </c>
      <c r="O5370" s="90">
        <v>120</v>
      </c>
      <c r="P5370" s="90">
        <v>100</v>
      </c>
      <c r="Q5370" s="70">
        <v>6350</v>
      </c>
      <c r="R5370" s="70">
        <f>O5370*Q5370</f>
        <v>762000</v>
      </c>
      <c r="S5370" s="84">
        <v>11</v>
      </c>
      <c r="T5370" s="84">
        <v>12</v>
      </c>
      <c r="U5370" s="70">
        <f>R5370-R5370*T5370/100</f>
        <v>670560</v>
      </c>
      <c r="V5370" s="70">
        <f>J5370+U5370</f>
        <v>784860</v>
      </c>
      <c r="W5370" s="70">
        <f>V5370*P5370/100</f>
        <v>784860</v>
      </c>
      <c r="X5370" s="70" t="s">
        <v>58</v>
      </c>
      <c r="Y5370" s="315">
        <v>0</v>
      </c>
      <c r="Z5370" s="70">
        <v>0</v>
      </c>
      <c r="AA5370" s="70">
        <f t="shared" si="4413"/>
        <v>0</v>
      </c>
    </row>
    <row r="5371" spans="1:27" s="735" customFormat="1" ht="16.5">
      <c r="A5371" s="624"/>
      <c r="B5371" s="78"/>
      <c r="C5371" s="78"/>
      <c r="D5371" s="78"/>
      <c r="E5371" s="78"/>
      <c r="F5371" s="78"/>
      <c r="G5371" s="78"/>
      <c r="H5371" s="70"/>
      <c r="I5371" s="70"/>
      <c r="J5371" s="70">
        <f t="shared" ref="J5371:J5372" si="4419">H5371*I5371</f>
        <v>0</v>
      </c>
      <c r="K5371" s="90">
        <v>2</v>
      </c>
      <c r="L5371" s="90" t="s">
        <v>862</v>
      </c>
      <c r="M5371" s="90" t="s">
        <v>27</v>
      </c>
      <c r="N5371" s="90">
        <v>1</v>
      </c>
      <c r="O5371" s="90">
        <v>12.5</v>
      </c>
      <c r="P5371" s="90">
        <v>100</v>
      </c>
      <c r="Q5371" s="70">
        <v>5150</v>
      </c>
      <c r="R5371" s="70">
        <f t="shared" ref="R5371:R5372" si="4420">O5371*Q5371</f>
        <v>64375</v>
      </c>
      <c r="S5371" s="84">
        <v>33</v>
      </c>
      <c r="T5371" s="84">
        <v>93</v>
      </c>
      <c r="U5371" s="70">
        <f t="shared" ref="U5371:U5372" si="4421">R5371-R5371*T5371/100</f>
        <v>4506.25</v>
      </c>
      <c r="V5371" s="70">
        <f t="shared" ref="V5371:V5372" si="4422">J5371+U5371</f>
        <v>4506.25</v>
      </c>
      <c r="W5371" s="70">
        <f t="shared" ref="W5371:W5372" si="4423">V5371*P5371/100</f>
        <v>4506.25</v>
      </c>
      <c r="X5371" s="70" t="s">
        <v>58</v>
      </c>
      <c r="Y5371" s="70">
        <v>0</v>
      </c>
      <c r="Z5371" s="70">
        <v>0</v>
      </c>
      <c r="AA5371" s="70">
        <f t="shared" si="4413"/>
        <v>0</v>
      </c>
    </row>
    <row r="5372" spans="1:27" s="735" customFormat="1" ht="16.5">
      <c r="A5372" s="624">
        <v>3061</v>
      </c>
      <c r="B5372" s="78" t="s">
        <v>24</v>
      </c>
      <c r="C5372" s="78">
        <v>41186</v>
      </c>
      <c r="D5372" s="78">
        <v>24</v>
      </c>
      <c r="E5372" s="78">
        <v>2</v>
      </c>
      <c r="F5372" s="78">
        <v>3.4</v>
      </c>
      <c r="G5372" s="78">
        <v>1</v>
      </c>
      <c r="H5372" s="70">
        <v>9803.4</v>
      </c>
      <c r="I5372" s="70">
        <v>100</v>
      </c>
      <c r="J5372" s="70">
        <f t="shared" si="4419"/>
        <v>980340</v>
      </c>
      <c r="K5372" s="90"/>
      <c r="L5372" s="90"/>
      <c r="M5372" s="90"/>
      <c r="N5372" s="90"/>
      <c r="O5372" s="90"/>
      <c r="P5372" s="90">
        <v>100</v>
      </c>
      <c r="Q5372" s="70"/>
      <c r="R5372" s="70">
        <f t="shared" si="4420"/>
        <v>0</v>
      </c>
      <c r="S5372" s="84"/>
      <c r="T5372" s="84"/>
      <c r="U5372" s="70">
        <f t="shared" si="4421"/>
        <v>0</v>
      </c>
      <c r="V5372" s="70">
        <f t="shared" si="4422"/>
        <v>980340</v>
      </c>
      <c r="W5372" s="70">
        <f t="shared" si="4423"/>
        <v>980340</v>
      </c>
      <c r="X5372" s="70" t="s">
        <v>58</v>
      </c>
      <c r="Y5372" s="70">
        <v>0</v>
      </c>
      <c r="Z5372" s="70">
        <v>0</v>
      </c>
      <c r="AA5372" s="70">
        <f t="shared" si="4413"/>
        <v>0</v>
      </c>
    </row>
    <row r="5373" spans="1:27" s="736" customFormat="1" ht="30" customHeight="1">
      <c r="A5373" s="624"/>
      <c r="B5373" s="78"/>
      <c r="C5373" s="78"/>
      <c r="D5373" s="78"/>
      <c r="E5373" s="78"/>
      <c r="F5373" s="78"/>
      <c r="G5373" s="78"/>
      <c r="H5373" s="70"/>
      <c r="I5373" s="70"/>
      <c r="J5373" s="70"/>
      <c r="K5373" s="90"/>
      <c r="L5373" s="90"/>
      <c r="M5373" s="90"/>
      <c r="N5373" s="90"/>
      <c r="O5373" s="90"/>
      <c r="P5373" s="90"/>
      <c r="Q5373" s="70"/>
      <c r="R5373" s="70"/>
      <c r="S5373" s="84"/>
      <c r="T5373" s="84"/>
      <c r="U5373" s="70"/>
      <c r="V5373" s="70"/>
      <c r="W5373" s="70"/>
      <c r="X5373" s="70"/>
      <c r="Y5373" s="70"/>
      <c r="Z5373" s="70"/>
      <c r="AA5373" s="70"/>
    </row>
    <row r="5374" spans="1:27" s="735" customFormat="1" ht="16.5">
      <c r="A5374" s="624">
        <v>3062</v>
      </c>
      <c r="B5374" s="78" t="s">
        <v>25</v>
      </c>
      <c r="C5374" s="78">
        <v>8416</v>
      </c>
      <c r="D5374" s="78">
        <v>0</v>
      </c>
      <c r="E5374" s="78">
        <v>1</v>
      </c>
      <c r="F5374" s="78">
        <v>23</v>
      </c>
      <c r="G5374" s="78">
        <v>2</v>
      </c>
      <c r="H5374" s="70">
        <v>123</v>
      </c>
      <c r="I5374" s="70">
        <v>400</v>
      </c>
      <c r="J5374" s="70">
        <f>H5374*I5374</f>
        <v>49200</v>
      </c>
      <c r="K5374" s="90">
        <v>1</v>
      </c>
      <c r="L5374" s="90" t="s">
        <v>201</v>
      </c>
      <c r="M5374" s="90" t="s">
        <v>202</v>
      </c>
      <c r="N5374" s="90">
        <v>2</v>
      </c>
      <c r="O5374" s="90">
        <v>279</v>
      </c>
      <c r="P5374" s="90">
        <v>100</v>
      </c>
      <c r="Q5374" s="70">
        <v>6350</v>
      </c>
      <c r="R5374" s="84">
        <f>O5374*Q5374</f>
        <v>1771650</v>
      </c>
      <c r="S5374" s="84">
        <v>31</v>
      </c>
      <c r="T5374" s="84">
        <v>85</v>
      </c>
      <c r="U5374" s="70">
        <f>R5374-R5374*T5374/100</f>
        <v>265747.5</v>
      </c>
      <c r="V5374" s="70">
        <f>J5374+U5374</f>
        <v>314947.5</v>
      </c>
      <c r="W5374" s="70">
        <f>V5374*P5374/100</f>
        <v>314947.5</v>
      </c>
      <c r="X5374" s="70"/>
      <c r="Y5374" s="315">
        <v>49200</v>
      </c>
      <c r="Z5374" s="70">
        <v>0.02</v>
      </c>
      <c r="AA5374" s="70">
        <f t="shared" ref="AA5374" si="4424">Y5374*Z5374/100</f>
        <v>9.84</v>
      </c>
    </row>
    <row r="5375" spans="1:27" s="735" customFormat="1" ht="16.5">
      <c r="A5375" s="624"/>
      <c r="B5375" s="78"/>
      <c r="C5375" s="78"/>
      <c r="D5375" s="78"/>
      <c r="E5375" s="78"/>
      <c r="F5375" s="78"/>
      <c r="G5375" s="78"/>
      <c r="H5375" s="70"/>
      <c r="I5375" s="70"/>
      <c r="J5375" s="70"/>
      <c r="K5375" s="90"/>
      <c r="L5375" s="90"/>
      <c r="M5375" s="90"/>
      <c r="N5375" s="90"/>
      <c r="O5375" s="90"/>
      <c r="P5375" s="90"/>
      <c r="Q5375" s="70"/>
      <c r="R5375" s="84"/>
      <c r="S5375" s="84"/>
      <c r="T5375" s="84"/>
      <c r="U5375" s="70"/>
      <c r="V5375" s="70"/>
      <c r="W5375" s="70"/>
      <c r="X5375" s="70"/>
      <c r="Y5375" s="70"/>
      <c r="Z5375" s="70"/>
      <c r="AA5375" s="70"/>
    </row>
    <row r="5376" spans="1:27" s="735" customFormat="1" ht="16.5">
      <c r="A5376" s="624">
        <v>3063</v>
      </c>
      <c r="B5376" s="78" t="s">
        <v>25</v>
      </c>
      <c r="C5376" s="78">
        <v>8433</v>
      </c>
      <c r="D5376" s="78">
        <v>0</v>
      </c>
      <c r="E5376" s="78">
        <v>1</v>
      </c>
      <c r="F5376" s="78">
        <v>30</v>
      </c>
      <c r="G5376" s="78">
        <v>2</v>
      </c>
      <c r="H5376" s="70">
        <v>127.5</v>
      </c>
      <c r="I5376" s="70">
        <v>150</v>
      </c>
      <c r="J5376" s="70">
        <f>H5376*I5376</f>
        <v>19125</v>
      </c>
      <c r="K5376" s="90">
        <v>1</v>
      </c>
      <c r="L5376" s="90" t="s">
        <v>201</v>
      </c>
      <c r="M5376" s="90" t="s">
        <v>59</v>
      </c>
      <c r="N5376" s="90">
        <v>2</v>
      </c>
      <c r="O5376" s="90">
        <v>204</v>
      </c>
      <c r="P5376" s="90">
        <v>100</v>
      </c>
      <c r="Q5376" s="70">
        <v>6350</v>
      </c>
      <c r="R5376" s="84">
        <f>O5376*Q5376</f>
        <v>1295400</v>
      </c>
      <c r="S5376" s="84">
        <v>21</v>
      </c>
      <c r="T5376" s="84">
        <v>32</v>
      </c>
      <c r="U5376" s="70">
        <f>R5376-R5376*T5376/100</f>
        <v>880872</v>
      </c>
      <c r="V5376" s="70">
        <f>J5376+U5376</f>
        <v>899997</v>
      </c>
      <c r="W5376" s="70">
        <f>V5376*P5376/100</f>
        <v>899997</v>
      </c>
      <c r="X5376" s="70"/>
      <c r="Y5376" s="315">
        <v>19125</v>
      </c>
      <c r="Z5376" s="59">
        <v>0.02</v>
      </c>
      <c r="AA5376" s="59">
        <f t="shared" ref="AA5376:AA5395" si="4425">Y5376*Z5376/100</f>
        <v>3.8250000000000002</v>
      </c>
    </row>
    <row r="5377" spans="1:27" s="735" customFormat="1" ht="16.5">
      <c r="A5377" s="624"/>
      <c r="B5377" s="78"/>
      <c r="C5377" s="78"/>
      <c r="D5377" s="78"/>
      <c r="E5377" s="78"/>
      <c r="F5377" s="78"/>
      <c r="G5377" s="78"/>
      <c r="H5377" s="70">
        <v>2.5</v>
      </c>
      <c r="I5377" s="70">
        <v>150</v>
      </c>
      <c r="J5377" s="70">
        <f t="shared" ref="J5377:J5379" si="4426">H5377*I5377</f>
        <v>375</v>
      </c>
      <c r="K5377" s="90">
        <v>2</v>
      </c>
      <c r="L5377" s="90" t="s">
        <v>862</v>
      </c>
      <c r="M5377" s="90" t="s">
        <v>27</v>
      </c>
      <c r="N5377" s="90">
        <v>1</v>
      </c>
      <c r="O5377" s="90">
        <v>10</v>
      </c>
      <c r="P5377" s="90">
        <v>100</v>
      </c>
      <c r="Q5377" s="70">
        <v>5150</v>
      </c>
      <c r="R5377" s="70">
        <f t="shared" ref="R5377:R5379" si="4427">O5377*Q5377</f>
        <v>51500</v>
      </c>
      <c r="S5377" s="84">
        <v>19</v>
      </c>
      <c r="T5377" s="84">
        <v>93</v>
      </c>
      <c r="U5377" s="70">
        <f t="shared" ref="U5377:U5379" si="4428">R5377-R5377*T5377/100</f>
        <v>3605</v>
      </c>
      <c r="V5377" s="70">
        <f t="shared" ref="V5377:V5379" si="4429">J5377+U5377</f>
        <v>3980</v>
      </c>
      <c r="W5377" s="70">
        <f t="shared" ref="W5377:W5379" si="4430">V5377*P5377/100</f>
        <v>3980</v>
      </c>
      <c r="X5377" s="70"/>
      <c r="Y5377" s="70">
        <v>375</v>
      </c>
      <c r="Z5377" s="59">
        <v>0.01</v>
      </c>
      <c r="AA5377" s="59">
        <f t="shared" si="4425"/>
        <v>3.7499999999999999E-2</v>
      </c>
    </row>
    <row r="5378" spans="1:27" s="735" customFormat="1" ht="16.5">
      <c r="A5378" s="624">
        <v>3064</v>
      </c>
      <c r="B5378" s="78" t="s">
        <v>25</v>
      </c>
      <c r="C5378" s="78">
        <v>12334</v>
      </c>
      <c r="D5378" s="78">
        <v>11</v>
      </c>
      <c r="E5378" s="78">
        <v>1</v>
      </c>
      <c r="F5378" s="78">
        <v>39</v>
      </c>
      <c r="G5378" s="78">
        <v>1</v>
      </c>
      <c r="H5378" s="70">
        <v>4539</v>
      </c>
      <c r="I5378" s="70">
        <v>150</v>
      </c>
      <c r="J5378" s="70">
        <f t="shared" si="4426"/>
        <v>680850</v>
      </c>
      <c r="K5378" s="90"/>
      <c r="L5378" s="90"/>
      <c r="M5378" s="90"/>
      <c r="N5378" s="90"/>
      <c r="O5378" s="90"/>
      <c r="P5378" s="90">
        <v>100</v>
      </c>
      <c r="Q5378" s="70"/>
      <c r="R5378" s="70">
        <f t="shared" si="4427"/>
        <v>0</v>
      </c>
      <c r="S5378" s="70"/>
      <c r="T5378" s="70"/>
      <c r="U5378" s="70">
        <f t="shared" si="4428"/>
        <v>0</v>
      </c>
      <c r="V5378" s="70">
        <f t="shared" si="4429"/>
        <v>680850</v>
      </c>
      <c r="W5378" s="70">
        <f t="shared" si="4430"/>
        <v>680850</v>
      </c>
      <c r="X5378" s="70"/>
      <c r="Y5378" s="70">
        <v>680850</v>
      </c>
      <c r="Z5378" s="59">
        <v>0.01</v>
      </c>
      <c r="AA5378" s="59">
        <f t="shared" si="4425"/>
        <v>68.084999999999994</v>
      </c>
    </row>
    <row r="5379" spans="1:27" s="735" customFormat="1" ht="16.5">
      <c r="A5379" s="624">
        <v>3065</v>
      </c>
      <c r="B5379" s="78" t="s">
        <v>25</v>
      </c>
      <c r="C5379" s="78">
        <v>12335</v>
      </c>
      <c r="D5379" s="78">
        <v>11</v>
      </c>
      <c r="E5379" s="78">
        <v>2</v>
      </c>
      <c r="F5379" s="78">
        <v>12</v>
      </c>
      <c r="G5379" s="78">
        <v>1</v>
      </c>
      <c r="H5379" s="70">
        <v>4612</v>
      </c>
      <c r="I5379" s="70">
        <v>150</v>
      </c>
      <c r="J5379" s="70">
        <f t="shared" si="4426"/>
        <v>691800</v>
      </c>
      <c r="K5379" s="90"/>
      <c r="L5379" s="90"/>
      <c r="M5379" s="90"/>
      <c r="N5379" s="90"/>
      <c r="O5379" s="90"/>
      <c r="P5379" s="90">
        <v>100</v>
      </c>
      <c r="Q5379" s="70"/>
      <c r="R5379" s="70">
        <f t="shared" si="4427"/>
        <v>0</v>
      </c>
      <c r="S5379" s="70"/>
      <c r="T5379" s="70"/>
      <c r="U5379" s="70">
        <f t="shared" si="4428"/>
        <v>0</v>
      </c>
      <c r="V5379" s="70">
        <f t="shared" si="4429"/>
        <v>691800</v>
      </c>
      <c r="W5379" s="70">
        <f t="shared" si="4430"/>
        <v>691800</v>
      </c>
      <c r="X5379" s="70"/>
      <c r="Y5379" s="70">
        <v>691800</v>
      </c>
      <c r="Z5379" s="59">
        <v>0.01</v>
      </c>
      <c r="AA5379" s="59">
        <f t="shared" si="4425"/>
        <v>69.180000000000007</v>
      </c>
    </row>
    <row r="5380" spans="1:27" s="735" customFormat="1" ht="16.5">
      <c r="A5380" s="624">
        <v>3066</v>
      </c>
      <c r="B5380" s="78" t="s">
        <v>25</v>
      </c>
      <c r="C5380" s="78">
        <v>8308</v>
      </c>
      <c r="D5380" s="78">
        <v>26</v>
      </c>
      <c r="E5380" s="78">
        <v>1</v>
      </c>
      <c r="F5380" s="78">
        <v>68</v>
      </c>
      <c r="G5380" s="78">
        <v>1</v>
      </c>
      <c r="H5380" s="70">
        <v>10568</v>
      </c>
      <c r="I5380" s="70">
        <v>150</v>
      </c>
      <c r="J5380" s="84">
        <f>H5380*I5380</f>
        <v>1585200</v>
      </c>
      <c r="K5380" s="90"/>
      <c r="L5380" s="90"/>
      <c r="M5380" s="90"/>
      <c r="N5380" s="90"/>
      <c r="O5380" s="90"/>
      <c r="P5380" s="90">
        <v>100</v>
      </c>
      <c r="Q5380" s="70"/>
      <c r="R5380" s="70">
        <f>O5380*Q5380</f>
        <v>0</v>
      </c>
      <c r="S5380" s="70"/>
      <c r="T5380" s="70"/>
      <c r="U5380" s="70">
        <f>R5380-R5380*T5380/100</f>
        <v>0</v>
      </c>
      <c r="V5380" s="70">
        <f>J5380+U5380</f>
        <v>1585200</v>
      </c>
      <c r="W5380" s="70">
        <f>V5380*P5380/100</f>
        <v>1585200</v>
      </c>
      <c r="X5380" s="70"/>
      <c r="Y5380" s="663">
        <v>1585200</v>
      </c>
      <c r="Z5380" s="59">
        <v>0.01</v>
      </c>
      <c r="AA5380" s="59">
        <f t="shared" si="4425"/>
        <v>158.52000000000001</v>
      </c>
    </row>
    <row r="5381" spans="1:27" s="735" customFormat="1" ht="16.5">
      <c r="A5381" s="624">
        <v>3067</v>
      </c>
      <c r="B5381" s="78" t="s">
        <v>25</v>
      </c>
      <c r="C5381" s="78">
        <v>8406</v>
      </c>
      <c r="D5381" s="78">
        <v>0</v>
      </c>
      <c r="E5381" s="78">
        <v>0</v>
      </c>
      <c r="F5381" s="78">
        <v>78</v>
      </c>
      <c r="G5381" s="78">
        <v>1</v>
      </c>
      <c r="H5381" s="70">
        <v>78</v>
      </c>
      <c r="I5381" s="70">
        <v>150</v>
      </c>
      <c r="J5381" s="70">
        <f t="shared" ref="J5381:J5382" si="4431">H5381*I5381</f>
        <v>11700</v>
      </c>
      <c r="K5381" s="90"/>
      <c r="L5381" s="90"/>
      <c r="M5381" s="90"/>
      <c r="N5381" s="90"/>
      <c r="O5381" s="90"/>
      <c r="P5381" s="90">
        <v>100</v>
      </c>
      <c r="Q5381" s="70"/>
      <c r="R5381" s="70">
        <f t="shared" ref="R5381:R5382" si="4432">O5381*Q5381</f>
        <v>0</v>
      </c>
      <c r="S5381" s="70"/>
      <c r="T5381" s="70"/>
      <c r="U5381" s="70">
        <f t="shared" ref="U5381:U5382" si="4433">R5381-R5381*T5381/100</f>
        <v>0</v>
      </c>
      <c r="V5381" s="70">
        <f t="shared" ref="V5381:V5382" si="4434">J5381+U5381</f>
        <v>11700</v>
      </c>
      <c r="W5381" s="70">
        <f t="shared" ref="W5381:W5382" si="4435">V5381*P5381/100</f>
        <v>11700</v>
      </c>
      <c r="X5381" s="70"/>
      <c r="Y5381" s="70">
        <v>11700</v>
      </c>
      <c r="Z5381" s="59">
        <v>0.01</v>
      </c>
      <c r="AA5381" s="59">
        <f t="shared" si="4425"/>
        <v>1.17</v>
      </c>
    </row>
    <row r="5382" spans="1:27" s="735" customFormat="1" ht="16.5">
      <c r="A5382" s="624">
        <v>3068</v>
      </c>
      <c r="B5382" s="78" t="s">
        <v>25</v>
      </c>
      <c r="C5382" s="78">
        <v>12245</v>
      </c>
      <c r="D5382" s="78">
        <v>8</v>
      </c>
      <c r="E5382" s="78">
        <v>0</v>
      </c>
      <c r="F5382" s="78">
        <v>98</v>
      </c>
      <c r="G5382" s="78">
        <v>1</v>
      </c>
      <c r="H5382" s="70">
        <v>3298</v>
      </c>
      <c r="I5382" s="70">
        <v>150</v>
      </c>
      <c r="J5382" s="70">
        <f t="shared" si="4431"/>
        <v>494700</v>
      </c>
      <c r="K5382" s="90"/>
      <c r="L5382" s="90"/>
      <c r="M5382" s="90"/>
      <c r="N5382" s="90"/>
      <c r="O5382" s="90"/>
      <c r="P5382" s="90">
        <v>100</v>
      </c>
      <c r="Q5382" s="70"/>
      <c r="R5382" s="70">
        <f t="shared" si="4432"/>
        <v>0</v>
      </c>
      <c r="S5382" s="70"/>
      <c r="T5382" s="70"/>
      <c r="U5382" s="70">
        <f t="shared" si="4433"/>
        <v>0</v>
      </c>
      <c r="V5382" s="70">
        <f t="shared" si="4434"/>
        <v>494700</v>
      </c>
      <c r="W5382" s="70">
        <f t="shared" si="4435"/>
        <v>494700</v>
      </c>
      <c r="X5382" s="70"/>
      <c r="Y5382" s="70">
        <v>494700</v>
      </c>
      <c r="Z5382" s="59">
        <v>0.01</v>
      </c>
      <c r="AA5382" s="59">
        <f t="shared" si="4425"/>
        <v>49.47</v>
      </c>
    </row>
    <row r="5383" spans="1:27" s="735" customFormat="1" ht="23.1" customHeight="1">
      <c r="A5383" s="624">
        <v>3069</v>
      </c>
      <c r="B5383" s="78" t="s">
        <v>24</v>
      </c>
      <c r="C5383" s="78">
        <v>45456</v>
      </c>
      <c r="D5383" s="78">
        <v>0</v>
      </c>
      <c r="E5383" s="78">
        <v>0</v>
      </c>
      <c r="F5383" s="78">
        <v>34</v>
      </c>
      <c r="G5383" s="78">
        <v>2</v>
      </c>
      <c r="H5383" s="70">
        <v>34</v>
      </c>
      <c r="I5383" s="70">
        <v>400</v>
      </c>
      <c r="J5383" s="70">
        <f>H5383*I5383</f>
        <v>13600</v>
      </c>
      <c r="K5383" s="90">
        <v>1</v>
      </c>
      <c r="L5383" s="90" t="s">
        <v>201</v>
      </c>
      <c r="M5383" s="90" t="s">
        <v>202</v>
      </c>
      <c r="N5383" s="90">
        <v>2</v>
      </c>
      <c r="O5383" s="90">
        <v>180.5</v>
      </c>
      <c r="P5383" s="90">
        <v>100</v>
      </c>
      <c r="Q5383" s="70">
        <v>6350</v>
      </c>
      <c r="R5383" s="84">
        <f>O5383*Q5383</f>
        <v>1146175</v>
      </c>
      <c r="S5383" s="84">
        <v>31</v>
      </c>
      <c r="T5383" s="84">
        <v>85</v>
      </c>
      <c r="U5383" s="70">
        <f>R5383-R5383*T5383/100</f>
        <v>171926.25</v>
      </c>
      <c r="V5383" s="70">
        <f>J5383+U5383</f>
        <v>185526.25</v>
      </c>
      <c r="W5383" s="70">
        <f>V5383*P5383/100</f>
        <v>185526.25</v>
      </c>
      <c r="X5383" s="70" t="s">
        <v>58</v>
      </c>
      <c r="Y5383" s="663"/>
      <c r="Z5383" s="70"/>
      <c r="AA5383" s="70">
        <f t="shared" si="4425"/>
        <v>0</v>
      </c>
    </row>
    <row r="5384" spans="1:27" s="735" customFormat="1" ht="23.1" customHeight="1">
      <c r="A5384" s="624">
        <v>3070</v>
      </c>
      <c r="B5384" s="78" t="s">
        <v>25</v>
      </c>
      <c r="C5384" s="78">
        <v>8314</v>
      </c>
      <c r="D5384" s="78">
        <v>18</v>
      </c>
      <c r="E5384" s="78">
        <v>3</v>
      </c>
      <c r="F5384" s="78">
        <v>82</v>
      </c>
      <c r="G5384" s="78">
        <v>1</v>
      </c>
      <c r="H5384" s="70">
        <v>7582</v>
      </c>
      <c r="I5384" s="70">
        <v>150</v>
      </c>
      <c r="J5384" s="84">
        <f t="shared" ref="J5384:J5385" si="4436">H5384*I5384</f>
        <v>1137300</v>
      </c>
      <c r="K5384" s="90"/>
      <c r="L5384" s="90"/>
      <c r="M5384" s="90"/>
      <c r="N5384" s="90"/>
      <c r="O5384" s="90"/>
      <c r="P5384" s="90">
        <v>100</v>
      </c>
      <c r="Q5384" s="70"/>
      <c r="R5384" s="70">
        <f t="shared" ref="R5384:R5385" si="4437">O5384*Q5384</f>
        <v>0</v>
      </c>
      <c r="S5384" s="84"/>
      <c r="T5384" s="84"/>
      <c r="U5384" s="70">
        <f t="shared" ref="U5384:U5385" si="4438">R5384-R5384*T5384/100</f>
        <v>0</v>
      </c>
      <c r="V5384" s="70">
        <f t="shared" ref="V5384:V5385" si="4439">J5384+U5384</f>
        <v>1137300</v>
      </c>
      <c r="W5384" s="70">
        <f t="shared" ref="W5384:W5385" si="4440">V5384*P5384/100</f>
        <v>1137300</v>
      </c>
      <c r="X5384" s="70"/>
      <c r="Y5384" s="84">
        <v>1137300</v>
      </c>
      <c r="Z5384" s="59">
        <v>0.01</v>
      </c>
      <c r="AA5384" s="59">
        <f t="shared" si="4425"/>
        <v>113.73</v>
      </c>
    </row>
    <row r="5385" spans="1:27" s="735" customFormat="1" ht="23.1" customHeight="1">
      <c r="A5385" s="624">
        <v>3071</v>
      </c>
      <c r="B5385" s="78" t="s">
        <v>25</v>
      </c>
      <c r="C5385" s="78">
        <v>6364</v>
      </c>
      <c r="D5385" s="78">
        <v>0</v>
      </c>
      <c r="E5385" s="78">
        <v>0</v>
      </c>
      <c r="F5385" s="78">
        <v>50</v>
      </c>
      <c r="G5385" s="78">
        <v>1</v>
      </c>
      <c r="H5385" s="70">
        <v>50</v>
      </c>
      <c r="I5385" s="70">
        <v>150</v>
      </c>
      <c r="J5385" s="70">
        <f t="shared" si="4436"/>
        <v>7500</v>
      </c>
      <c r="K5385" s="90"/>
      <c r="L5385" s="90"/>
      <c r="M5385" s="90"/>
      <c r="N5385" s="90"/>
      <c r="O5385" s="90"/>
      <c r="P5385" s="90">
        <v>100</v>
      </c>
      <c r="Q5385" s="70"/>
      <c r="R5385" s="70">
        <f t="shared" si="4437"/>
        <v>0</v>
      </c>
      <c r="S5385" s="84"/>
      <c r="T5385" s="84"/>
      <c r="U5385" s="70">
        <f t="shared" si="4438"/>
        <v>0</v>
      </c>
      <c r="V5385" s="70">
        <f t="shared" si="4439"/>
        <v>7500</v>
      </c>
      <c r="W5385" s="70">
        <f t="shared" si="4440"/>
        <v>7500</v>
      </c>
      <c r="X5385" s="70"/>
      <c r="Y5385" s="84">
        <v>7500</v>
      </c>
      <c r="Z5385" s="59">
        <v>0.01</v>
      </c>
      <c r="AA5385" s="59">
        <f t="shared" si="4425"/>
        <v>0.75</v>
      </c>
    </row>
    <row r="5386" spans="1:27" s="735" customFormat="1" ht="23.1" customHeight="1">
      <c r="A5386" s="624">
        <v>3072</v>
      </c>
      <c r="B5386" s="78" t="s">
        <v>25</v>
      </c>
      <c r="C5386" s="78">
        <v>8312</v>
      </c>
      <c r="D5386" s="78">
        <v>19</v>
      </c>
      <c r="E5386" s="78">
        <v>2</v>
      </c>
      <c r="F5386" s="78">
        <v>84</v>
      </c>
      <c r="G5386" s="78">
        <v>1</v>
      </c>
      <c r="H5386" s="70">
        <v>7850</v>
      </c>
      <c r="I5386" s="70">
        <v>150</v>
      </c>
      <c r="J5386" s="84">
        <f>H5386*I5386</f>
        <v>1177500</v>
      </c>
      <c r="K5386" s="90"/>
      <c r="L5386" s="90"/>
      <c r="M5386" s="90"/>
      <c r="N5386" s="90"/>
      <c r="O5386" s="90"/>
      <c r="P5386" s="90">
        <v>100</v>
      </c>
      <c r="Q5386" s="70"/>
      <c r="R5386" s="70">
        <f>O5386*Q5386</f>
        <v>0</v>
      </c>
      <c r="S5386" s="84"/>
      <c r="T5386" s="84"/>
      <c r="U5386" s="70">
        <f>R5386-R5386*T5386/100</f>
        <v>0</v>
      </c>
      <c r="V5386" s="70">
        <f>J5386+U5386</f>
        <v>1177500</v>
      </c>
      <c r="W5386" s="70">
        <f>V5386*P5386/100</f>
        <v>1177500</v>
      </c>
      <c r="X5386" s="70"/>
      <c r="Y5386" s="663">
        <v>1177500</v>
      </c>
      <c r="Z5386" s="59">
        <v>0.01</v>
      </c>
      <c r="AA5386" s="59">
        <f t="shared" si="4425"/>
        <v>117.75</v>
      </c>
    </row>
    <row r="5387" spans="1:27" s="735" customFormat="1" ht="23.1" customHeight="1">
      <c r="A5387" s="624"/>
      <c r="B5387" s="78"/>
      <c r="C5387" s="78"/>
      <c r="D5387" s="78"/>
      <c r="E5387" s="78"/>
      <c r="F5387" s="78"/>
      <c r="G5387" s="78">
        <v>2</v>
      </c>
      <c r="H5387" s="70">
        <v>34</v>
      </c>
      <c r="I5387" s="70">
        <v>150</v>
      </c>
      <c r="J5387" s="70">
        <f t="shared" ref="J5387:J5389" si="4441">H5387*I5387</f>
        <v>5100</v>
      </c>
      <c r="K5387" s="90">
        <v>1</v>
      </c>
      <c r="L5387" s="90" t="s">
        <v>201</v>
      </c>
      <c r="M5387" s="90" t="s">
        <v>59</v>
      </c>
      <c r="N5387" s="90">
        <v>2</v>
      </c>
      <c r="O5387" s="90">
        <v>133</v>
      </c>
      <c r="P5387" s="90">
        <v>100</v>
      </c>
      <c r="Q5387" s="70">
        <v>6350</v>
      </c>
      <c r="R5387" s="70">
        <f t="shared" ref="R5387:R5389" si="4442">O5387*Q5387</f>
        <v>844550</v>
      </c>
      <c r="S5387" s="84">
        <v>9</v>
      </c>
      <c r="T5387" s="84">
        <v>9</v>
      </c>
      <c r="U5387" s="70">
        <f t="shared" ref="U5387:U5389" si="4443">R5387-R5387*T5387/100</f>
        <v>768540.5</v>
      </c>
      <c r="V5387" s="70">
        <f t="shared" ref="V5387:V5389" si="4444">J5387+U5387</f>
        <v>773640.5</v>
      </c>
      <c r="W5387" s="70">
        <f t="shared" ref="W5387:W5389" si="4445">V5387*P5387/100</f>
        <v>773640.5</v>
      </c>
      <c r="X5387" s="70"/>
      <c r="Y5387" s="84">
        <v>5100</v>
      </c>
      <c r="Z5387" s="59">
        <v>0.02</v>
      </c>
      <c r="AA5387" s="59">
        <f t="shared" si="4425"/>
        <v>1.02</v>
      </c>
    </row>
    <row r="5388" spans="1:27" s="735" customFormat="1" ht="23.1" customHeight="1">
      <c r="A5388" s="624">
        <v>3073</v>
      </c>
      <c r="B5388" s="78" t="s">
        <v>25</v>
      </c>
      <c r="C5388" s="78">
        <v>8301</v>
      </c>
      <c r="D5388" s="78">
        <v>20</v>
      </c>
      <c r="E5388" s="78">
        <v>3</v>
      </c>
      <c r="F5388" s="78">
        <v>21</v>
      </c>
      <c r="G5388" s="78">
        <v>1</v>
      </c>
      <c r="H5388" s="70">
        <v>8321</v>
      </c>
      <c r="I5388" s="70">
        <v>150</v>
      </c>
      <c r="J5388" s="84">
        <f t="shared" si="4441"/>
        <v>1248150</v>
      </c>
      <c r="K5388" s="90"/>
      <c r="L5388" s="90"/>
      <c r="M5388" s="90"/>
      <c r="N5388" s="90"/>
      <c r="O5388" s="90"/>
      <c r="P5388" s="90">
        <v>100</v>
      </c>
      <c r="Q5388" s="70"/>
      <c r="R5388" s="70">
        <f t="shared" si="4442"/>
        <v>0</v>
      </c>
      <c r="S5388" s="70"/>
      <c r="T5388" s="70"/>
      <c r="U5388" s="70">
        <f t="shared" si="4443"/>
        <v>0</v>
      </c>
      <c r="V5388" s="70">
        <f t="shared" si="4444"/>
        <v>1248150</v>
      </c>
      <c r="W5388" s="70">
        <f t="shared" si="4445"/>
        <v>1248150</v>
      </c>
      <c r="X5388" s="70"/>
      <c r="Y5388" s="84">
        <v>1248150</v>
      </c>
      <c r="Z5388" s="59">
        <v>0.01</v>
      </c>
      <c r="AA5388" s="59">
        <f t="shared" si="4425"/>
        <v>124.815</v>
      </c>
    </row>
    <row r="5389" spans="1:27" s="735" customFormat="1" ht="23.1" customHeight="1">
      <c r="A5389" s="624">
        <v>3074</v>
      </c>
      <c r="B5389" s="78" t="s">
        <v>25</v>
      </c>
      <c r="C5389" s="78">
        <v>8303</v>
      </c>
      <c r="D5389" s="78">
        <v>19</v>
      </c>
      <c r="E5389" s="78">
        <v>2</v>
      </c>
      <c r="F5389" s="78">
        <v>82</v>
      </c>
      <c r="G5389" s="78">
        <v>1</v>
      </c>
      <c r="H5389" s="70">
        <v>7882</v>
      </c>
      <c r="I5389" s="70">
        <v>150</v>
      </c>
      <c r="J5389" s="84">
        <f t="shared" si="4441"/>
        <v>1182300</v>
      </c>
      <c r="K5389" s="90"/>
      <c r="L5389" s="90"/>
      <c r="M5389" s="90"/>
      <c r="N5389" s="90"/>
      <c r="O5389" s="90"/>
      <c r="P5389" s="90">
        <v>100</v>
      </c>
      <c r="Q5389" s="70"/>
      <c r="R5389" s="70">
        <f t="shared" si="4442"/>
        <v>0</v>
      </c>
      <c r="S5389" s="70"/>
      <c r="T5389" s="70"/>
      <c r="U5389" s="70">
        <f t="shared" si="4443"/>
        <v>0</v>
      </c>
      <c r="V5389" s="70">
        <f t="shared" si="4444"/>
        <v>1182300</v>
      </c>
      <c r="W5389" s="70">
        <f t="shared" si="4445"/>
        <v>1182300</v>
      </c>
      <c r="X5389" s="70"/>
      <c r="Y5389" s="84">
        <v>1182300</v>
      </c>
      <c r="Z5389" s="59">
        <v>0.01</v>
      </c>
      <c r="AA5389" s="59">
        <f t="shared" si="4425"/>
        <v>118.23</v>
      </c>
    </row>
    <row r="5390" spans="1:27" s="735" customFormat="1" ht="23.1" customHeight="1">
      <c r="A5390" s="624">
        <v>3075</v>
      </c>
      <c r="B5390" s="78" t="s">
        <v>25</v>
      </c>
      <c r="C5390" s="78">
        <v>8417</v>
      </c>
      <c r="D5390" s="78">
        <v>0</v>
      </c>
      <c r="E5390" s="78">
        <v>2</v>
      </c>
      <c r="F5390" s="78">
        <v>93</v>
      </c>
      <c r="G5390" s="78">
        <v>2</v>
      </c>
      <c r="H5390" s="70">
        <v>293</v>
      </c>
      <c r="I5390" s="70">
        <v>400</v>
      </c>
      <c r="J5390" s="70">
        <f>H5390*I5390</f>
        <v>117200</v>
      </c>
      <c r="K5390" s="90">
        <v>1</v>
      </c>
      <c r="L5390" s="90" t="s">
        <v>201</v>
      </c>
      <c r="M5390" s="90" t="s">
        <v>202</v>
      </c>
      <c r="N5390" s="90">
        <v>2</v>
      </c>
      <c r="O5390" s="90">
        <v>195</v>
      </c>
      <c r="P5390" s="90">
        <v>100</v>
      </c>
      <c r="Q5390" s="70">
        <v>6350</v>
      </c>
      <c r="R5390" s="84">
        <f>O5390*Q5390</f>
        <v>1238250</v>
      </c>
      <c r="S5390" s="84">
        <v>41</v>
      </c>
      <c r="T5390" s="84">
        <v>85</v>
      </c>
      <c r="U5390" s="70">
        <f>R5390-R5390*T5390/100</f>
        <v>185737.5</v>
      </c>
      <c r="V5390" s="70">
        <f>J5390+U5390</f>
        <v>302937.5</v>
      </c>
      <c r="W5390" s="70">
        <f>V5390*P5390/100</f>
        <v>302937.5</v>
      </c>
      <c r="X5390" s="70" t="s">
        <v>60</v>
      </c>
      <c r="Y5390" s="315">
        <v>117200</v>
      </c>
      <c r="Z5390" s="59">
        <v>0.02</v>
      </c>
      <c r="AA5390" s="59">
        <f t="shared" si="4425"/>
        <v>23.44</v>
      </c>
    </row>
    <row r="5391" spans="1:27" s="735" customFormat="1" ht="23.1" customHeight="1">
      <c r="A5391" s="624"/>
      <c r="B5391" s="78"/>
      <c r="C5391" s="78"/>
      <c r="D5391" s="78"/>
      <c r="E5391" s="78"/>
      <c r="F5391" s="78"/>
      <c r="G5391" s="78"/>
      <c r="H5391" s="70"/>
      <c r="I5391" s="70"/>
      <c r="J5391" s="70"/>
      <c r="K5391" s="90">
        <v>2</v>
      </c>
      <c r="L5391" s="90" t="s">
        <v>201</v>
      </c>
      <c r="M5391" s="90" t="s">
        <v>867</v>
      </c>
      <c r="N5391" s="90">
        <v>2</v>
      </c>
      <c r="O5391" s="90">
        <v>150</v>
      </c>
      <c r="P5391" s="90">
        <v>100</v>
      </c>
      <c r="Q5391" s="70">
        <v>6350</v>
      </c>
      <c r="R5391" s="70">
        <f>O5391*Q5391</f>
        <v>952500</v>
      </c>
      <c r="S5391" s="84">
        <v>6</v>
      </c>
      <c r="T5391" s="84">
        <v>6</v>
      </c>
      <c r="U5391" s="70">
        <f>R5391-R5391*T5391/100</f>
        <v>895350</v>
      </c>
      <c r="V5391" s="70">
        <f>J5391+U5391</f>
        <v>895350</v>
      </c>
      <c r="W5391" s="70">
        <f>V5391*P5391/100</f>
        <v>895350</v>
      </c>
      <c r="X5391" s="70" t="s">
        <v>60</v>
      </c>
      <c r="Y5391" s="315">
        <v>0</v>
      </c>
      <c r="Z5391" s="59">
        <v>0</v>
      </c>
      <c r="AA5391" s="59">
        <f t="shared" si="4425"/>
        <v>0</v>
      </c>
    </row>
    <row r="5392" spans="1:27" s="735" customFormat="1" ht="23.1" customHeight="1">
      <c r="A5392" s="624">
        <v>3076</v>
      </c>
      <c r="B5392" s="78" t="s">
        <v>25</v>
      </c>
      <c r="C5392" s="78">
        <v>6932</v>
      </c>
      <c r="D5392" s="78">
        <v>4</v>
      </c>
      <c r="E5392" s="78">
        <v>0</v>
      </c>
      <c r="F5392" s="78">
        <v>80</v>
      </c>
      <c r="G5392" s="78">
        <v>1</v>
      </c>
      <c r="H5392" s="70">
        <v>1680</v>
      </c>
      <c r="I5392" s="70">
        <v>100</v>
      </c>
      <c r="J5392" s="70">
        <f>H5392*I5392</f>
        <v>168000</v>
      </c>
      <c r="K5392" s="90"/>
      <c r="L5392" s="90"/>
      <c r="M5392" s="90"/>
      <c r="N5392" s="90"/>
      <c r="O5392" s="90"/>
      <c r="P5392" s="90">
        <v>100</v>
      </c>
      <c r="Q5392" s="70"/>
      <c r="R5392" s="70">
        <f>O5392*Q5392</f>
        <v>0</v>
      </c>
      <c r="S5392" s="84"/>
      <c r="T5392" s="84"/>
      <c r="U5392" s="70">
        <f>R5392-R5392*T5392/100</f>
        <v>0</v>
      </c>
      <c r="V5392" s="70">
        <f>J5392+U5392</f>
        <v>168000</v>
      </c>
      <c r="W5392" s="70">
        <f>V5392*P5392/100</f>
        <v>168000</v>
      </c>
      <c r="X5392" s="70"/>
      <c r="Y5392" s="315">
        <v>168000</v>
      </c>
      <c r="Z5392" s="59">
        <v>0.01</v>
      </c>
      <c r="AA5392" s="59">
        <f t="shared" si="4425"/>
        <v>16.8</v>
      </c>
    </row>
    <row r="5393" spans="1:27" s="735" customFormat="1" ht="23.1" customHeight="1">
      <c r="A5393" s="624">
        <v>3077</v>
      </c>
      <c r="B5393" s="78" t="s">
        <v>25</v>
      </c>
      <c r="C5393" s="78">
        <v>6933</v>
      </c>
      <c r="D5393" s="78">
        <v>2</v>
      </c>
      <c r="E5393" s="78">
        <v>1</v>
      </c>
      <c r="F5393" s="78">
        <v>51</v>
      </c>
      <c r="G5393" s="78">
        <v>1</v>
      </c>
      <c r="H5393" s="70">
        <v>951</v>
      </c>
      <c r="I5393" s="70">
        <v>100</v>
      </c>
      <c r="J5393" s="70">
        <f t="shared" ref="J5393:J5395" si="4446">H5393*I5393</f>
        <v>95100</v>
      </c>
      <c r="K5393" s="90"/>
      <c r="L5393" s="90"/>
      <c r="M5393" s="90"/>
      <c r="N5393" s="90"/>
      <c r="O5393" s="90"/>
      <c r="P5393" s="90">
        <v>100</v>
      </c>
      <c r="Q5393" s="70"/>
      <c r="R5393" s="70">
        <f t="shared" ref="R5393:R5395" si="4447">O5393*Q5393</f>
        <v>0</v>
      </c>
      <c r="S5393" s="84"/>
      <c r="T5393" s="84"/>
      <c r="U5393" s="70">
        <f t="shared" ref="U5393:U5395" si="4448">R5393-R5393*T5393/100</f>
        <v>0</v>
      </c>
      <c r="V5393" s="70">
        <f t="shared" ref="V5393:V5395" si="4449">J5393+U5393</f>
        <v>95100</v>
      </c>
      <c r="W5393" s="70">
        <f t="shared" ref="W5393:W5395" si="4450">V5393*P5393/100</f>
        <v>95100</v>
      </c>
      <c r="X5393" s="70"/>
      <c r="Y5393" s="70">
        <v>95100</v>
      </c>
      <c r="Z5393" s="59">
        <v>0.01</v>
      </c>
      <c r="AA5393" s="59">
        <f t="shared" si="4425"/>
        <v>9.51</v>
      </c>
    </row>
    <row r="5394" spans="1:27" s="735" customFormat="1" ht="23.1" customHeight="1">
      <c r="A5394" s="624">
        <v>3078</v>
      </c>
      <c r="B5394" s="78" t="s">
        <v>25</v>
      </c>
      <c r="C5394" s="78">
        <v>6930</v>
      </c>
      <c r="D5394" s="78">
        <v>4</v>
      </c>
      <c r="E5394" s="78">
        <v>3</v>
      </c>
      <c r="F5394" s="78">
        <v>60</v>
      </c>
      <c r="G5394" s="78">
        <v>1</v>
      </c>
      <c r="H5394" s="70">
        <v>1960</v>
      </c>
      <c r="I5394" s="70">
        <v>100</v>
      </c>
      <c r="J5394" s="70">
        <f t="shared" si="4446"/>
        <v>196000</v>
      </c>
      <c r="K5394" s="90"/>
      <c r="L5394" s="90"/>
      <c r="M5394" s="90"/>
      <c r="N5394" s="90"/>
      <c r="O5394" s="90"/>
      <c r="P5394" s="90">
        <v>100</v>
      </c>
      <c r="Q5394" s="70"/>
      <c r="R5394" s="70">
        <f t="shared" si="4447"/>
        <v>0</v>
      </c>
      <c r="S5394" s="84"/>
      <c r="T5394" s="84"/>
      <c r="U5394" s="70">
        <f t="shared" si="4448"/>
        <v>0</v>
      </c>
      <c r="V5394" s="70">
        <f t="shared" si="4449"/>
        <v>196000</v>
      </c>
      <c r="W5394" s="70">
        <f t="shared" si="4450"/>
        <v>196000</v>
      </c>
      <c r="X5394" s="70"/>
      <c r="Y5394" s="70">
        <v>196000</v>
      </c>
      <c r="Z5394" s="59">
        <v>0.01</v>
      </c>
      <c r="AA5394" s="59">
        <f t="shared" si="4425"/>
        <v>19.600000000000001</v>
      </c>
    </row>
    <row r="5395" spans="1:27" s="735" customFormat="1" ht="23.1" customHeight="1">
      <c r="A5395" s="624">
        <v>3079</v>
      </c>
      <c r="B5395" s="78" t="s">
        <v>25</v>
      </c>
      <c r="C5395" s="78">
        <v>7696</v>
      </c>
      <c r="D5395" s="78">
        <v>3</v>
      </c>
      <c r="E5395" s="78">
        <v>1</v>
      </c>
      <c r="F5395" s="78">
        <v>24</v>
      </c>
      <c r="G5395" s="78">
        <v>1</v>
      </c>
      <c r="H5395" s="70">
        <v>1324</v>
      </c>
      <c r="I5395" s="70">
        <v>100</v>
      </c>
      <c r="J5395" s="70">
        <f t="shared" si="4446"/>
        <v>132400</v>
      </c>
      <c r="K5395" s="90"/>
      <c r="L5395" s="90"/>
      <c r="M5395" s="90"/>
      <c r="N5395" s="90"/>
      <c r="O5395" s="90"/>
      <c r="P5395" s="90">
        <v>100</v>
      </c>
      <c r="Q5395" s="70"/>
      <c r="R5395" s="70">
        <f t="shared" si="4447"/>
        <v>0</v>
      </c>
      <c r="S5395" s="84"/>
      <c r="T5395" s="84"/>
      <c r="U5395" s="70">
        <f t="shared" si="4448"/>
        <v>0</v>
      </c>
      <c r="V5395" s="70">
        <f t="shared" si="4449"/>
        <v>132400</v>
      </c>
      <c r="W5395" s="70">
        <f t="shared" si="4450"/>
        <v>132400</v>
      </c>
      <c r="X5395" s="70"/>
      <c r="Y5395" s="70">
        <v>132400</v>
      </c>
      <c r="Z5395" s="59">
        <v>0.01</v>
      </c>
      <c r="AA5395" s="59">
        <f t="shared" si="4425"/>
        <v>13.24</v>
      </c>
    </row>
    <row r="5396" spans="1:27" s="735" customFormat="1" ht="23.1" customHeight="1">
      <c r="A5396" s="624"/>
      <c r="B5396" s="78"/>
      <c r="C5396" s="78"/>
      <c r="D5396" s="78"/>
      <c r="E5396" s="78"/>
      <c r="F5396" s="78"/>
      <c r="G5396" s="78"/>
      <c r="H5396" s="70"/>
      <c r="I5396" s="70"/>
      <c r="J5396" s="70"/>
      <c r="K5396" s="90"/>
      <c r="L5396" s="90"/>
      <c r="M5396" s="90"/>
      <c r="N5396" s="90"/>
      <c r="O5396" s="90"/>
      <c r="P5396" s="90"/>
      <c r="Q5396" s="70"/>
      <c r="R5396" s="70"/>
      <c r="S5396" s="84"/>
      <c r="T5396" s="84"/>
      <c r="U5396" s="70"/>
      <c r="V5396" s="70"/>
      <c r="W5396" s="70"/>
      <c r="X5396" s="70"/>
      <c r="Y5396" s="70"/>
      <c r="Z5396" s="59"/>
      <c r="AA5396" s="59"/>
    </row>
    <row r="5397" spans="1:27" s="735" customFormat="1" ht="23.1" customHeight="1">
      <c r="A5397" s="624">
        <v>3080</v>
      </c>
      <c r="B5397" s="78" t="s">
        <v>24</v>
      </c>
      <c r="C5397" s="78">
        <v>4516</v>
      </c>
      <c r="D5397" s="78">
        <v>0</v>
      </c>
      <c r="E5397" s="78">
        <v>1</v>
      </c>
      <c r="F5397" s="78">
        <v>31</v>
      </c>
      <c r="G5397" s="78">
        <v>2</v>
      </c>
      <c r="H5397" s="70">
        <v>131</v>
      </c>
      <c r="I5397" s="70">
        <v>300</v>
      </c>
      <c r="J5397" s="70">
        <f>H5397*I5397</f>
        <v>39300</v>
      </c>
      <c r="K5397" s="90">
        <v>1</v>
      </c>
      <c r="L5397" s="90" t="s">
        <v>201</v>
      </c>
      <c r="M5397" s="90" t="s">
        <v>59</v>
      </c>
      <c r="N5397" s="90">
        <v>2</v>
      </c>
      <c r="O5397" s="90">
        <v>151.9</v>
      </c>
      <c r="P5397" s="90">
        <v>100</v>
      </c>
      <c r="Q5397" s="70">
        <v>6350</v>
      </c>
      <c r="R5397" s="70">
        <f>O5397*Q5397</f>
        <v>964565</v>
      </c>
      <c r="S5397" s="84">
        <v>6</v>
      </c>
      <c r="T5397" s="84">
        <v>6</v>
      </c>
      <c r="U5397" s="70">
        <f>R5397-R5397*T5397/100</f>
        <v>906691.1</v>
      </c>
      <c r="V5397" s="70">
        <f>J5397+U5397</f>
        <v>945991.1</v>
      </c>
      <c r="W5397" s="70">
        <f>V5397*P5397/100</f>
        <v>945991.1</v>
      </c>
      <c r="X5397" s="70" t="s">
        <v>58</v>
      </c>
      <c r="Y5397" s="315"/>
      <c r="Z5397" s="59"/>
      <c r="AA5397" s="59">
        <f t="shared" ref="AA5397:AA5425" si="4451">Y5397*Z5397/100</f>
        <v>0</v>
      </c>
    </row>
    <row r="5398" spans="1:27" s="735" customFormat="1" ht="23.1" customHeight="1">
      <c r="A5398" s="624"/>
      <c r="B5398" s="78"/>
      <c r="C5398" s="78"/>
      <c r="D5398" s="78"/>
      <c r="E5398" s="78"/>
      <c r="F5398" s="78"/>
      <c r="G5398" s="78"/>
      <c r="H5398" s="70"/>
      <c r="I5398" s="70"/>
      <c r="J5398" s="70">
        <f t="shared" ref="J5398:J5399" si="4452">H5398*I5398</f>
        <v>0</v>
      </c>
      <c r="K5398" s="90">
        <v>2</v>
      </c>
      <c r="L5398" s="90" t="s">
        <v>862</v>
      </c>
      <c r="M5398" s="90" t="s">
        <v>27</v>
      </c>
      <c r="N5398" s="90">
        <v>1</v>
      </c>
      <c r="O5398" s="90">
        <v>25</v>
      </c>
      <c r="P5398" s="90">
        <v>100</v>
      </c>
      <c r="Q5398" s="70">
        <v>5150</v>
      </c>
      <c r="R5398" s="70">
        <f t="shared" ref="R5398:R5399" si="4453">O5398*Q5398</f>
        <v>128750</v>
      </c>
      <c r="S5398" s="84">
        <v>6</v>
      </c>
      <c r="T5398" s="84">
        <v>20</v>
      </c>
      <c r="U5398" s="70">
        <f t="shared" ref="U5398:U5399" si="4454">R5398-R5398*T5398/100</f>
        <v>103000</v>
      </c>
      <c r="V5398" s="70">
        <f t="shared" ref="V5398:V5399" si="4455">J5398+U5398</f>
        <v>103000</v>
      </c>
      <c r="W5398" s="70">
        <f t="shared" ref="W5398:W5399" si="4456">V5398*P5398/100</f>
        <v>103000</v>
      </c>
      <c r="X5398" s="70" t="s">
        <v>58</v>
      </c>
      <c r="Y5398" s="70"/>
      <c r="Z5398" s="59"/>
      <c r="AA5398" s="59">
        <f t="shared" si="4451"/>
        <v>0</v>
      </c>
    </row>
    <row r="5399" spans="1:27" s="735" customFormat="1" ht="23.1" customHeight="1">
      <c r="A5399" s="624">
        <v>3081</v>
      </c>
      <c r="B5399" s="78" t="s">
        <v>28</v>
      </c>
      <c r="C5399" s="78"/>
      <c r="D5399" s="78">
        <v>15</v>
      </c>
      <c r="E5399" s="78">
        <v>0</v>
      </c>
      <c r="F5399" s="78">
        <v>0</v>
      </c>
      <c r="G5399" s="78">
        <v>1</v>
      </c>
      <c r="H5399" s="70">
        <v>6000</v>
      </c>
      <c r="I5399" s="70">
        <v>100</v>
      </c>
      <c r="J5399" s="70">
        <f t="shared" si="4452"/>
        <v>600000</v>
      </c>
      <c r="K5399" s="90"/>
      <c r="L5399" s="90"/>
      <c r="M5399" s="90"/>
      <c r="N5399" s="90"/>
      <c r="O5399" s="90"/>
      <c r="P5399" s="90">
        <v>100</v>
      </c>
      <c r="Q5399" s="70"/>
      <c r="R5399" s="70">
        <f t="shared" si="4453"/>
        <v>0</v>
      </c>
      <c r="S5399" s="70"/>
      <c r="T5399" s="70"/>
      <c r="U5399" s="70">
        <f t="shared" si="4454"/>
        <v>0</v>
      </c>
      <c r="V5399" s="70">
        <f t="shared" si="4455"/>
        <v>600000</v>
      </c>
      <c r="W5399" s="70">
        <f t="shared" si="4456"/>
        <v>600000</v>
      </c>
      <c r="X5399" s="70"/>
      <c r="Y5399" s="70">
        <v>600000</v>
      </c>
      <c r="Z5399" s="59">
        <v>0.01</v>
      </c>
      <c r="AA5399" s="59">
        <f t="shared" si="4451"/>
        <v>60</v>
      </c>
    </row>
    <row r="5400" spans="1:27" s="735" customFormat="1" ht="16.5">
      <c r="A5400" s="624">
        <v>3082</v>
      </c>
      <c r="B5400" s="78" t="s">
        <v>24</v>
      </c>
      <c r="C5400" s="78">
        <v>45398</v>
      </c>
      <c r="D5400" s="78">
        <v>0</v>
      </c>
      <c r="E5400" s="78">
        <v>1</v>
      </c>
      <c r="F5400" s="78">
        <v>37</v>
      </c>
      <c r="G5400" s="78">
        <v>2</v>
      </c>
      <c r="H5400" s="70">
        <v>137</v>
      </c>
      <c r="I5400" s="70">
        <v>400</v>
      </c>
      <c r="J5400" s="70">
        <f>H5400*I5400</f>
        <v>54800</v>
      </c>
      <c r="K5400" s="90">
        <v>1</v>
      </c>
      <c r="L5400" s="90" t="s">
        <v>201</v>
      </c>
      <c r="M5400" s="90" t="s">
        <v>59</v>
      </c>
      <c r="N5400" s="90">
        <v>2</v>
      </c>
      <c r="O5400" s="90">
        <v>189</v>
      </c>
      <c r="P5400" s="90">
        <v>100</v>
      </c>
      <c r="Q5400" s="70">
        <v>6350</v>
      </c>
      <c r="R5400" s="84">
        <f>O5400*Q5400</f>
        <v>1200150</v>
      </c>
      <c r="S5400" s="84">
        <v>21</v>
      </c>
      <c r="T5400" s="84">
        <v>32</v>
      </c>
      <c r="U5400" s="70">
        <f>R5400-R5400*T5400/100</f>
        <v>816102</v>
      </c>
      <c r="V5400" s="70">
        <f>J5400+U5400</f>
        <v>870902</v>
      </c>
      <c r="W5400" s="70">
        <f>V5400*P5400/100</f>
        <v>870902</v>
      </c>
      <c r="X5400" s="70" t="s">
        <v>58</v>
      </c>
      <c r="Y5400" s="315"/>
      <c r="Z5400" s="59"/>
      <c r="AA5400" s="59">
        <f t="shared" si="4451"/>
        <v>0</v>
      </c>
    </row>
    <row r="5401" spans="1:27" s="735" customFormat="1" ht="16.5">
      <c r="A5401" s="624">
        <v>3083</v>
      </c>
      <c r="B5401" s="78" t="s">
        <v>104</v>
      </c>
      <c r="C5401" s="78">
        <v>896</v>
      </c>
      <c r="D5401" s="78">
        <v>13</v>
      </c>
      <c r="E5401" s="78">
        <v>3</v>
      </c>
      <c r="F5401" s="78">
        <v>7</v>
      </c>
      <c r="G5401" s="78">
        <v>1</v>
      </c>
      <c r="H5401" s="70">
        <v>5507</v>
      </c>
      <c r="I5401" s="70">
        <v>150</v>
      </c>
      <c r="J5401" s="70">
        <f t="shared" ref="J5401:J5402" si="4457">H5401*I5401</f>
        <v>826050</v>
      </c>
      <c r="K5401" s="90"/>
      <c r="L5401" s="90"/>
      <c r="M5401" s="90"/>
      <c r="N5401" s="90"/>
      <c r="O5401" s="90"/>
      <c r="P5401" s="90">
        <v>100</v>
      </c>
      <c r="Q5401" s="70"/>
      <c r="R5401" s="70">
        <f t="shared" ref="R5401:R5402" si="4458">O5401*Q5401</f>
        <v>0</v>
      </c>
      <c r="S5401" s="84"/>
      <c r="T5401" s="84"/>
      <c r="U5401" s="70">
        <f t="shared" ref="U5401:U5402" si="4459">R5401-R5401*T5401/100</f>
        <v>0</v>
      </c>
      <c r="V5401" s="70">
        <f t="shared" ref="V5401:V5402" si="4460">J5401+U5401</f>
        <v>826050</v>
      </c>
      <c r="W5401" s="70">
        <f t="shared" ref="W5401:W5402" si="4461">V5401*P5401/100</f>
        <v>826050</v>
      </c>
      <c r="X5401" s="70"/>
      <c r="Y5401" s="70">
        <v>826050</v>
      </c>
      <c r="Z5401" s="59">
        <v>0.01</v>
      </c>
      <c r="AA5401" s="59">
        <f t="shared" si="4451"/>
        <v>82.605000000000004</v>
      </c>
    </row>
    <row r="5402" spans="1:27" s="735" customFormat="1" ht="16.5">
      <c r="A5402" s="624">
        <v>3084</v>
      </c>
      <c r="B5402" s="78" t="s">
        <v>24</v>
      </c>
      <c r="C5402" s="78">
        <v>45396</v>
      </c>
      <c r="D5402" s="78">
        <v>0</v>
      </c>
      <c r="E5402" s="78">
        <v>0</v>
      </c>
      <c r="F5402" s="78">
        <v>94</v>
      </c>
      <c r="G5402" s="78">
        <v>1</v>
      </c>
      <c r="H5402" s="70">
        <v>94</v>
      </c>
      <c r="I5402" s="70">
        <v>400</v>
      </c>
      <c r="J5402" s="70">
        <f t="shared" si="4457"/>
        <v>37600</v>
      </c>
      <c r="K5402" s="90"/>
      <c r="L5402" s="90"/>
      <c r="M5402" s="90"/>
      <c r="N5402" s="90"/>
      <c r="O5402" s="90"/>
      <c r="P5402" s="90"/>
      <c r="Q5402" s="70"/>
      <c r="R5402" s="70">
        <f t="shared" si="4458"/>
        <v>0</v>
      </c>
      <c r="S5402" s="84"/>
      <c r="T5402" s="84"/>
      <c r="U5402" s="70">
        <f t="shared" si="4459"/>
        <v>0</v>
      </c>
      <c r="V5402" s="70">
        <f t="shared" si="4460"/>
        <v>37600</v>
      </c>
      <c r="W5402" s="70">
        <f t="shared" si="4461"/>
        <v>0</v>
      </c>
      <c r="X5402" s="70" t="s">
        <v>58</v>
      </c>
      <c r="Y5402" s="70">
        <v>0</v>
      </c>
      <c r="Z5402" s="59">
        <v>0</v>
      </c>
      <c r="AA5402" s="59">
        <f t="shared" si="4451"/>
        <v>0</v>
      </c>
    </row>
    <row r="5403" spans="1:27" s="735" customFormat="1" ht="16.5">
      <c r="A5403" s="624"/>
      <c r="B5403" s="78"/>
      <c r="C5403" s="78"/>
      <c r="D5403" s="78"/>
      <c r="E5403" s="78"/>
      <c r="F5403" s="78"/>
      <c r="G5403" s="78"/>
      <c r="H5403" s="70"/>
      <c r="I5403" s="70"/>
      <c r="J5403" s="70"/>
      <c r="K5403" s="90"/>
      <c r="L5403" s="90"/>
      <c r="M5403" s="90"/>
      <c r="N5403" s="90"/>
      <c r="O5403" s="90"/>
      <c r="P5403" s="90"/>
      <c r="Q5403" s="70"/>
      <c r="R5403" s="70"/>
      <c r="S5403" s="84"/>
      <c r="T5403" s="84"/>
      <c r="U5403" s="70"/>
      <c r="V5403" s="70"/>
      <c r="W5403" s="70"/>
      <c r="X5403" s="70"/>
      <c r="Y5403" s="70"/>
      <c r="Z5403" s="59"/>
      <c r="AA5403" s="59">
        <f t="shared" si="4451"/>
        <v>0</v>
      </c>
    </row>
    <row r="5404" spans="1:27" s="735" customFormat="1" ht="16.5">
      <c r="A5404" s="624">
        <v>3085</v>
      </c>
      <c r="B5404" s="78" t="s">
        <v>24</v>
      </c>
      <c r="C5404" s="78">
        <v>45432</v>
      </c>
      <c r="D5404" s="78">
        <v>0</v>
      </c>
      <c r="E5404" s="78">
        <v>0</v>
      </c>
      <c r="F5404" s="78">
        <v>92</v>
      </c>
      <c r="G5404" s="78">
        <v>2</v>
      </c>
      <c r="H5404" s="70">
        <v>92</v>
      </c>
      <c r="I5404" s="70">
        <v>100</v>
      </c>
      <c r="J5404" s="70">
        <f>H5404*I5404</f>
        <v>9200</v>
      </c>
      <c r="K5404" s="90">
        <v>1</v>
      </c>
      <c r="L5404" s="90" t="s">
        <v>201</v>
      </c>
      <c r="M5404" s="90" t="s">
        <v>202</v>
      </c>
      <c r="N5404" s="90">
        <v>2</v>
      </c>
      <c r="O5404" s="90">
        <v>300</v>
      </c>
      <c r="P5404" s="90">
        <v>100</v>
      </c>
      <c r="Q5404" s="70">
        <v>6350</v>
      </c>
      <c r="R5404" s="84">
        <f>O5404*Q5404</f>
        <v>1905000</v>
      </c>
      <c r="S5404" s="84">
        <v>16</v>
      </c>
      <c r="T5404" s="84">
        <v>55</v>
      </c>
      <c r="U5404" s="70">
        <f>R5404-R5404*T5404/100</f>
        <v>857250</v>
      </c>
      <c r="V5404" s="70">
        <f>J5404+U5404</f>
        <v>866450</v>
      </c>
      <c r="W5404" s="70">
        <f>V5404*P5404/100</f>
        <v>866450</v>
      </c>
      <c r="X5404" s="111" t="s">
        <v>868</v>
      </c>
      <c r="Y5404" s="315">
        <v>0</v>
      </c>
      <c r="Z5404" s="59">
        <v>0</v>
      </c>
      <c r="AA5404" s="59">
        <f t="shared" si="4451"/>
        <v>0</v>
      </c>
    </row>
    <row r="5405" spans="1:27" s="735" customFormat="1" ht="16.5">
      <c r="A5405" s="624">
        <v>3086</v>
      </c>
      <c r="B5405" s="105" t="s">
        <v>25</v>
      </c>
      <c r="C5405" s="105">
        <v>8437</v>
      </c>
      <c r="D5405" s="105">
        <v>0</v>
      </c>
      <c r="E5405" s="105">
        <v>1</v>
      </c>
      <c r="F5405" s="105">
        <v>28</v>
      </c>
      <c r="G5405" s="105">
        <v>2</v>
      </c>
      <c r="H5405" s="107">
        <v>128</v>
      </c>
      <c r="I5405" s="107">
        <v>150</v>
      </c>
      <c r="J5405" s="107">
        <f t="shared" ref="J5405:J5411" si="4462">H5405*I5405</f>
        <v>19200</v>
      </c>
      <c r="K5405" s="90">
        <v>2</v>
      </c>
      <c r="L5405" s="90" t="s">
        <v>862</v>
      </c>
      <c r="M5405" s="90" t="s">
        <v>27</v>
      </c>
      <c r="N5405" s="90">
        <v>1</v>
      </c>
      <c r="O5405" s="90">
        <v>10</v>
      </c>
      <c r="P5405" s="90">
        <v>100</v>
      </c>
      <c r="Q5405" s="70">
        <v>5150</v>
      </c>
      <c r="R5405" s="70">
        <f t="shared" ref="R5405:R5411" si="4463">O5405*Q5405</f>
        <v>51500</v>
      </c>
      <c r="S5405" s="84">
        <v>16</v>
      </c>
      <c r="T5405" s="84">
        <v>72</v>
      </c>
      <c r="U5405" s="70">
        <f t="shared" ref="U5405:U5411" si="4464">R5405-R5405*T5405/100</f>
        <v>14420</v>
      </c>
      <c r="V5405" s="70">
        <f t="shared" ref="V5405:V5411" si="4465">J5405+U5405</f>
        <v>33620</v>
      </c>
      <c r="W5405" s="70">
        <f t="shared" ref="W5405:W5411" si="4466">V5405*P5405/100</f>
        <v>33620</v>
      </c>
      <c r="X5405" s="111"/>
      <c r="Y5405" s="70">
        <f>J5405</f>
        <v>19200</v>
      </c>
      <c r="Z5405" s="59">
        <v>0.02</v>
      </c>
      <c r="AA5405" s="59">
        <f t="shared" si="4451"/>
        <v>3.84</v>
      </c>
    </row>
    <row r="5406" spans="1:27" s="735" customFormat="1" ht="16.5">
      <c r="A5406" s="624">
        <v>3087</v>
      </c>
      <c r="B5406" s="78" t="s">
        <v>24</v>
      </c>
      <c r="C5406" s="78">
        <v>45426</v>
      </c>
      <c r="D5406" s="78">
        <v>0</v>
      </c>
      <c r="E5406" s="78">
        <v>3</v>
      </c>
      <c r="F5406" s="78">
        <v>39</v>
      </c>
      <c r="G5406" s="78">
        <v>1</v>
      </c>
      <c r="H5406" s="70">
        <v>339</v>
      </c>
      <c r="I5406" s="70">
        <v>400</v>
      </c>
      <c r="J5406" s="70">
        <f t="shared" si="4462"/>
        <v>135600</v>
      </c>
      <c r="K5406" s="90"/>
      <c r="L5406" s="90"/>
      <c r="M5406" s="90"/>
      <c r="N5406" s="90"/>
      <c r="O5406" s="90"/>
      <c r="P5406" s="90">
        <v>100</v>
      </c>
      <c r="Q5406" s="70"/>
      <c r="R5406" s="70">
        <f t="shared" si="4463"/>
        <v>0</v>
      </c>
      <c r="S5406" s="84"/>
      <c r="T5406" s="84"/>
      <c r="U5406" s="70">
        <f t="shared" si="4464"/>
        <v>0</v>
      </c>
      <c r="V5406" s="70">
        <f t="shared" si="4465"/>
        <v>135600</v>
      </c>
      <c r="W5406" s="70">
        <f t="shared" si="4466"/>
        <v>135600</v>
      </c>
      <c r="X5406" s="111" t="s">
        <v>868</v>
      </c>
      <c r="Y5406" s="70">
        <v>0</v>
      </c>
      <c r="Z5406" s="59">
        <v>0</v>
      </c>
      <c r="AA5406" s="59">
        <f t="shared" si="4451"/>
        <v>0</v>
      </c>
    </row>
    <row r="5407" spans="1:27" s="735" customFormat="1" ht="16.5">
      <c r="A5407" s="624">
        <v>3088</v>
      </c>
      <c r="B5407" s="78" t="s">
        <v>25</v>
      </c>
      <c r="C5407" s="78">
        <v>7204</v>
      </c>
      <c r="D5407" s="78">
        <v>8</v>
      </c>
      <c r="E5407" s="78">
        <v>0</v>
      </c>
      <c r="F5407" s="78">
        <v>77</v>
      </c>
      <c r="G5407" s="78">
        <v>1</v>
      </c>
      <c r="H5407" s="70">
        <v>3277</v>
      </c>
      <c r="I5407" s="70">
        <v>100</v>
      </c>
      <c r="J5407" s="70">
        <f t="shared" si="4462"/>
        <v>327700</v>
      </c>
      <c r="K5407" s="90"/>
      <c r="L5407" s="90"/>
      <c r="M5407" s="90"/>
      <c r="N5407" s="90"/>
      <c r="O5407" s="90"/>
      <c r="P5407" s="90">
        <v>100</v>
      </c>
      <c r="Q5407" s="70"/>
      <c r="R5407" s="70">
        <f t="shared" si="4463"/>
        <v>0</v>
      </c>
      <c r="S5407" s="70"/>
      <c r="T5407" s="70"/>
      <c r="U5407" s="70">
        <f t="shared" si="4464"/>
        <v>0</v>
      </c>
      <c r="V5407" s="70">
        <f t="shared" si="4465"/>
        <v>327700</v>
      </c>
      <c r="W5407" s="70">
        <f t="shared" si="4466"/>
        <v>327700</v>
      </c>
      <c r="X5407" s="111"/>
      <c r="Y5407" s="70">
        <v>327700</v>
      </c>
      <c r="Z5407" s="59">
        <v>0.01</v>
      </c>
      <c r="AA5407" s="59">
        <f t="shared" si="4451"/>
        <v>32.770000000000003</v>
      </c>
    </row>
    <row r="5408" spans="1:27" s="735" customFormat="1" ht="16.5">
      <c r="A5408" s="624">
        <v>3089</v>
      </c>
      <c r="B5408" s="78" t="s">
        <v>25</v>
      </c>
      <c r="C5408" s="78"/>
      <c r="D5408" s="78">
        <v>6</v>
      </c>
      <c r="E5408" s="78">
        <v>2</v>
      </c>
      <c r="F5408" s="78">
        <v>51</v>
      </c>
      <c r="G5408" s="78">
        <v>1</v>
      </c>
      <c r="H5408" s="70">
        <v>2651</v>
      </c>
      <c r="I5408" s="70">
        <v>150</v>
      </c>
      <c r="J5408" s="70">
        <f t="shared" si="4462"/>
        <v>397650</v>
      </c>
      <c r="K5408" s="90"/>
      <c r="L5408" s="90"/>
      <c r="M5408" s="90"/>
      <c r="N5408" s="90"/>
      <c r="O5408" s="90"/>
      <c r="P5408" s="90">
        <v>100</v>
      </c>
      <c r="Q5408" s="70"/>
      <c r="R5408" s="70">
        <f t="shared" si="4463"/>
        <v>0</v>
      </c>
      <c r="S5408" s="70"/>
      <c r="T5408" s="70"/>
      <c r="U5408" s="70">
        <f t="shared" si="4464"/>
        <v>0</v>
      </c>
      <c r="V5408" s="70">
        <f t="shared" si="4465"/>
        <v>397650</v>
      </c>
      <c r="W5408" s="70">
        <f t="shared" si="4466"/>
        <v>397650</v>
      </c>
      <c r="X5408" s="70"/>
      <c r="Y5408" s="70">
        <v>397650</v>
      </c>
      <c r="Z5408" s="59">
        <v>0.01</v>
      </c>
      <c r="AA5408" s="59">
        <f t="shared" si="4451"/>
        <v>39.765000000000001</v>
      </c>
    </row>
    <row r="5409" spans="1:27" s="735" customFormat="1" ht="16.5">
      <c r="A5409" s="624">
        <v>3090</v>
      </c>
      <c r="B5409" s="78" t="s">
        <v>25</v>
      </c>
      <c r="C5409" s="78"/>
      <c r="D5409" s="78">
        <v>4</v>
      </c>
      <c r="E5409" s="78">
        <v>1</v>
      </c>
      <c r="F5409" s="78">
        <v>68</v>
      </c>
      <c r="G5409" s="78">
        <v>1</v>
      </c>
      <c r="H5409" s="70">
        <v>1768</v>
      </c>
      <c r="I5409" s="70">
        <v>150</v>
      </c>
      <c r="J5409" s="70">
        <f t="shared" si="4462"/>
        <v>265200</v>
      </c>
      <c r="K5409" s="90"/>
      <c r="L5409" s="90"/>
      <c r="M5409" s="90"/>
      <c r="N5409" s="90"/>
      <c r="O5409" s="90"/>
      <c r="P5409" s="90">
        <v>100</v>
      </c>
      <c r="Q5409" s="70"/>
      <c r="R5409" s="70">
        <f t="shared" si="4463"/>
        <v>0</v>
      </c>
      <c r="S5409" s="70"/>
      <c r="T5409" s="70"/>
      <c r="U5409" s="70">
        <f t="shared" si="4464"/>
        <v>0</v>
      </c>
      <c r="V5409" s="70">
        <f t="shared" si="4465"/>
        <v>265200</v>
      </c>
      <c r="W5409" s="70">
        <f t="shared" si="4466"/>
        <v>265200</v>
      </c>
      <c r="X5409" s="70"/>
      <c r="Y5409" s="70">
        <v>265200</v>
      </c>
      <c r="Z5409" s="59">
        <v>0.01</v>
      </c>
      <c r="AA5409" s="59">
        <f t="shared" si="4451"/>
        <v>26.52</v>
      </c>
    </row>
    <row r="5410" spans="1:27" s="735" customFormat="1" ht="16.5">
      <c r="A5410" s="624">
        <v>3091</v>
      </c>
      <c r="B5410" s="78" t="s">
        <v>28</v>
      </c>
      <c r="C5410" s="78"/>
      <c r="D5410" s="78">
        <v>6</v>
      </c>
      <c r="E5410" s="78">
        <v>0</v>
      </c>
      <c r="F5410" s="78">
        <v>0</v>
      </c>
      <c r="G5410" s="78">
        <v>1</v>
      </c>
      <c r="H5410" s="70">
        <v>2400</v>
      </c>
      <c r="I5410" s="70">
        <v>100</v>
      </c>
      <c r="J5410" s="70">
        <f t="shared" si="4462"/>
        <v>240000</v>
      </c>
      <c r="K5410" s="90"/>
      <c r="L5410" s="90"/>
      <c r="M5410" s="90"/>
      <c r="N5410" s="90"/>
      <c r="O5410" s="90"/>
      <c r="P5410" s="90">
        <v>100</v>
      </c>
      <c r="Q5410" s="70"/>
      <c r="R5410" s="70">
        <f t="shared" si="4463"/>
        <v>0</v>
      </c>
      <c r="S5410" s="70"/>
      <c r="T5410" s="70"/>
      <c r="U5410" s="70">
        <f t="shared" si="4464"/>
        <v>0</v>
      </c>
      <c r="V5410" s="70">
        <f t="shared" si="4465"/>
        <v>240000</v>
      </c>
      <c r="W5410" s="70">
        <f t="shared" si="4466"/>
        <v>240000</v>
      </c>
      <c r="X5410" s="70"/>
      <c r="Y5410" s="70">
        <v>240000</v>
      </c>
      <c r="Z5410" s="59">
        <v>0.01</v>
      </c>
      <c r="AA5410" s="59">
        <f t="shared" si="4451"/>
        <v>24</v>
      </c>
    </row>
    <row r="5411" spans="1:27" s="735" customFormat="1" ht="16.5">
      <c r="A5411" s="624">
        <v>3092</v>
      </c>
      <c r="B5411" s="78" t="s">
        <v>25</v>
      </c>
      <c r="C5411" s="78">
        <v>8437</v>
      </c>
      <c r="D5411" s="78">
        <v>0</v>
      </c>
      <c r="E5411" s="78">
        <v>1</v>
      </c>
      <c r="F5411" s="78">
        <v>28</v>
      </c>
      <c r="G5411" s="78">
        <v>1</v>
      </c>
      <c r="H5411" s="70">
        <v>128</v>
      </c>
      <c r="I5411" s="70">
        <v>150</v>
      </c>
      <c r="J5411" s="70">
        <f t="shared" si="4462"/>
        <v>19200</v>
      </c>
      <c r="K5411" s="90"/>
      <c r="L5411" s="90"/>
      <c r="M5411" s="90"/>
      <c r="N5411" s="90"/>
      <c r="O5411" s="90"/>
      <c r="P5411" s="90">
        <v>100</v>
      </c>
      <c r="Q5411" s="70"/>
      <c r="R5411" s="70">
        <f t="shared" si="4463"/>
        <v>0</v>
      </c>
      <c r="S5411" s="70"/>
      <c r="T5411" s="70"/>
      <c r="U5411" s="70">
        <f t="shared" si="4464"/>
        <v>0</v>
      </c>
      <c r="V5411" s="70">
        <f t="shared" si="4465"/>
        <v>19200</v>
      </c>
      <c r="W5411" s="70">
        <f t="shared" si="4466"/>
        <v>19200</v>
      </c>
      <c r="X5411" s="70"/>
      <c r="Y5411" s="70">
        <v>19200</v>
      </c>
      <c r="Z5411" s="59">
        <v>0.01</v>
      </c>
      <c r="AA5411" s="59">
        <f t="shared" si="4451"/>
        <v>1.92</v>
      </c>
    </row>
    <row r="5412" spans="1:27" s="735" customFormat="1" ht="23.1" customHeight="1">
      <c r="A5412" s="624">
        <v>3093</v>
      </c>
      <c r="B5412" s="78" t="s">
        <v>25</v>
      </c>
      <c r="C5412" s="78">
        <v>8414</v>
      </c>
      <c r="D5412" s="78">
        <v>0</v>
      </c>
      <c r="E5412" s="78">
        <v>2</v>
      </c>
      <c r="F5412" s="78">
        <v>33</v>
      </c>
      <c r="G5412" s="78">
        <v>2</v>
      </c>
      <c r="H5412" s="70">
        <v>233</v>
      </c>
      <c r="I5412" s="70">
        <v>400</v>
      </c>
      <c r="J5412" s="70">
        <f>H5412*I5412</f>
        <v>93200</v>
      </c>
      <c r="K5412" s="90">
        <v>1</v>
      </c>
      <c r="L5412" s="90" t="s">
        <v>201</v>
      </c>
      <c r="M5412" s="90" t="s">
        <v>202</v>
      </c>
      <c r="N5412" s="90">
        <v>2</v>
      </c>
      <c r="O5412" s="90">
        <v>336</v>
      </c>
      <c r="P5412" s="90">
        <v>100</v>
      </c>
      <c r="Q5412" s="70">
        <v>6350</v>
      </c>
      <c r="R5412" s="84">
        <f>O5412*Q5412</f>
        <v>2133600</v>
      </c>
      <c r="S5412" s="84">
        <v>31</v>
      </c>
      <c r="T5412" s="84">
        <v>85</v>
      </c>
      <c r="U5412" s="70">
        <f>R5412-R5412*T5412/100</f>
        <v>320040</v>
      </c>
      <c r="V5412" s="70">
        <f>J5412+U5412</f>
        <v>413240</v>
      </c>
      <c r="W5412" s="70">
        <f>V5412*P5412/100</f>
        <v>413240</v>
      </c>
      <c r="X5412" s="70"/>
      <c r="Y5412" s="315">
        <v>93200</v>
      </c>
      <c r="Z5412" s="59">
        <v>0.02</v>
      </c>
      <c r="AA5412" s="59">
        <f t="shared" si="4451"/>
        <v>18.64</v>
      </c>
    </row>
    <row r="5413" spans="1:27" s="735" customFormat="1" ht="23.1" customHeight="1">
      <c r="A5413" s="624">
        <v>3094</v>
      </c>
      <c r="B5413" s="78" t="s">
        <v>25</v>
      </c>
      <c r="C5413" s="78">
        <v>2201</v>
      </c>
      <c r="D5413" s="78">
        <v>10</v>
      </c>
      <c r="E5413" s="78">
        <v>3</v>
      </c>
      <c r="F5413" s="78">
        <v>64</v>
      </c>
      <c r="G5413" s="78">
        <v>1</v>
      </c>
      <c r="H5413" s="70">
        <v>4364</v>
      </c>
      <c r="I5413" s="70">
        <v>100</v>
      </c>
      <c r="J5413" s="70">
        <f t="shared" ref="J5413:J5418" si="4467">H5413*I5413</f>
        <v>436400</v>
      </c>
      <c r="K5413" s="90"/>
      <c r="L5413" s="90"/>
      <c r="M5413" s="90"/>
      <c r="N5413" s="90"/>
      <c r="O5413" s="90"/>
      <c r="P5413" s="90">
        <v>100</v>
      </c>
      <c r="Q5413" s="70"/>
      <c r="R5413" s="70">
        <f t="shared" ref="R5413:R5418" si="4468">O5413*Q5413</f>
        <v>0</v>
      </c>
      <c r="S5413" s="70"/>
      <c r="T5413" s="70"/>
      <c r="U5413" s="70">
        <f t="shared" ref="U5413:U5418" si="4469">R5413-R5413*T5413/100</f>
        <v>0</v>
      </c>
      <c r="V5413" s="70">
        <f t="shared" ref="V5413:V5418" si="4470">J5413+U5413</f>
        <v>436400</v>
      </c>
      <c r="W5413" s="70">
        <f t="shared" ref="W5413:W5418" si="4471">V5413*P5413/100</f>
        <v>436400</v>
      </c>
      <c r="X5413" s="70"/>
      <c r="Y5413" s="70">
        <v>436400</v>
      </c>
      <c r="Z5413" s="59">
        <v>0.01</v>
      </c>
      <c r="AA5413" s="59">
        <f t="shared" si="4451"/>
        <v>43.64</v>
      </c>
    </row>
    <row r="5414" spans="1:27" s="735" customFormat="1" ht="23.1" customHeight="1">
      <c r="A5414" s="624">
        <v>3095</v>
      </c>
      <c r="B5414" s="78" t="s">
        <v>25</v>
      </c>
      <c r="C5414" s="78">
        <v>12333</v>
      </c>
      <c r="D5414" s="78">
        <v>2</v>
      </c>
      <c r="E5414" s="78">
        <v>0</v>
      </c>
      <c r="F5414" s="78">
        <v>67</v>
      </c>
      <c r="G5414" s="78">
        <v>1</v>
      </c>
      <c r="H5414" s="70">
        <v>867</v>
      </c>
      <c r="I5414" s="70">
        <v>150</v>
      </c>
      <c r="J5414" s="70">
        <f t="shared" si="4467"/>
        <v>130050</v>
      </c>
      <c r="K5414" s="90"/>
      <c r="L5414" s="90"/>
      <c r="M5414" s="90"/>
      <c r="N5414" s="90"/>
      <c r="O5414" s="90"/>
      <c r="P5414" s="90">
        <v>100</v>
      </c>
      <c r="Q5414" s="70"/>
      <c r="R5414" s="70">
        <f t="shared" si="4468"/>
        <v>0</v>
      </c>
      <c r="S5414" s="70"/>
      <c r="T5414" s="70"/>
      <c r="U5414" s="70">
        <f t="shared" si="4469"/>
        <v>0</v>
      </c>
      <c r="V5414" s="70">
        <f t="shared" si="4470"/>
        <v>130050</v>
      </c>
      <c r="W5414" s="70">
        <f t="shared" si="4471"/>
        <v>130050</v>
      </c>
      <c r="X5414" s="70"/>
      <c r="Y5414" s="70">
        <v>130050</v>
      </c>
      <c r="Z5414" s="59">
        <v>0.01</v>
      </c>
      <c r="AA5414" s="59">
        <f t="shared" si="4451"/>
        <v>13.005000000000001</v>
      </c>
    </row>
    <row r="5415" spans="1:27" s="735" customFormat="1" ht="23.1" customHeight="1">
      <c r="A5415" s="624">
        <v>3096</v>
      </c>
      <c r="B5415" s="78" t="s">
        <v>25</v>
      </c>
      <c r="C5415" s="78">
        <v>2200</v>
      </c>
      <c r="D5415" s="78">
        <v>10</v>
      </c>
      <c r="E5415" s="78">
        <v>0</v>
      </c>
      <c r="F5415" s="78">
        <v>53</v>
      </c>
      <c r="G5415" s="78">
        <v>1</v>
      </c>
      <c r="H5415" s="70">
        <v>4053</v>
      </c>
      <c r="I5415" s="70">
        <v>100</v>
      </c>
      <c r="J5415" s="70">
        <f t="shared" si="4467"/>
        <v>405300</v>
      </c>
      <c r="K5415" s="90"/>
      <c r="L5415" s="90"/>
      <c r="M5415" s="90"/>
      <c r="N5415" s="90"/>
      <c r="O5415" s="90"/>
      <c r="P5415" s="90">
        <v>100</v>
      </c>
      <c r="Q5415" s="70"/>
      <c r="R5415" s="70">
        <f t="shared" si="4468"/>
        <v>0</v>
      </c>
      <c r="S5415" s="70"/>
      <c r="T5415" s="70"/>
      <c r="U5415" s="70">
        <f t="shared" si="4469"/>
        <v>0</v>
      </c>
      <c r="V5415" s="70">
        <f t="shared" si="4470"/>
        <v>405300</v>
      </c>
      <c r="W5415" s="70">
        <f t="shared" si="4471"/>
        <v>405300</v>
      </c>
      <c r="X5415" s="70"/>
      <c r="Y5415" s="70">
        <v>405300</v>
      </c>
      <c r="Z5415" s="59">
        <v>0.01</v>
      </c>
      <c r="AA5415" s="59">
        <f t="shared" si="4451"/>
        <v>40.53</v>
      </c>
    </row>
    <row r="5416" spans="1:27" s="735" customFormat="1" ht="23.1" customHeight="1">
      <c r="A5416" s="624">
        <v>3097</v>
      </c>
      <c r="B5416" s="78" t="s">
        <v>25</v>
      </c>
      <c r="C5416" s="78">
        <v>2108</v>
      </c>
      <c r="D5416" s="78">
        <v>2</v>
      </c>
      <c r="E5416" s="78">
        <v>0</v>
      </c>
      <c r="F5416" s="78">
        <v>5</v>
      </c>
      <c r="G5416" s="78">
        <v>1</v>
      </c>
      <c r="H5416" s="70">
        <v>805</v>
      </c>
      <c r="I5416" s="70">
        <v>100</v>
      </c>
      <c r="J5416" s="70">
        <f t="shared" si="4467"/>
        <v>80500</v>
      </c>
      <c r="K5416" s="90"/>
      <c r="L5416" s="90"/>
      <c r="M5416" s="90"/>
      <c r="N5416" s="90"/>
      <c r="O5416" s="90"/>
      <c r="P5416" s="90">
        <v>100</v>
      </c>
      <c r="Q5416" s="70"/>
      <c r="R5416" s="70">
        <f t="shared" si="4468"/>
        <v>0</v>
      </c>
      <c r="S5416" s="70"/>
      <c r="T5416" s="70"/>
      <c r="U5416" s="70">
        <f t="shared" si="4469"/>
        <v>0</v>
      </c>
      <c r="V5416" s="70">
        <f t="shared" si="4470"/>
        <v>80500</v>
      </c>
      <c r="W5416" s="70">
        <f t="shared" si="4471"/>
        <v>80500</v>
      </c>
      <c r="X5416" s="70"/>
      <c r="Y5416" s="70">
        <v>80500</v>
      </c>
      <c r="Z5416" s="59">
        <v>0.01</v>
      </c>
      <c r="AA5416" s="59">
        <f t="shared" si="4451"/>
        <v>8.0500000000000007</v>
      </c>
    </row>
    <row r="5417" spans="1:27" s="735" customFormat="1" ht="23.1" customHeight="1">
      <c r="A5417" s="624">
        <v>3098</v>
      </c>
      <c r="B5417" s="78" t="s">
        <v>25</v>
      </c>
      <c r="C5417" s="78">
        <v>2197</v>
      </c>
      <c r="D5417" s="78">
        <v>11</v>
      </c>
      <c r="E5417" s="78">
        <v>0</v>
      </c>
      <c r="F5417" s="78">
        <v>78</v>
      </c>
      <c r="G5417" s="78">
        <v>1</v>
      </c>
      <c r="H5417" s="70">
        <v>4478</v>
      </c>
      <c r="I5417" s="70">
        <v>150</v>
      </c>
      <c r="J5417" s="70">
        <f t="shared" si="4467"/>
        <v>671700</v>
      </c>
      <c r="K5417" s="90"/>
      <c r="L5417" s="90"/>
      <c r="M5417" s="90"/>
      <c r="N5417" s="90"/>
      <c r="O5417" s="90"/>
      <c r="P5417" s="90">
        <v>100</v>
      </c>
      <c r="Q5417" s="70"/>
      <c r="R5417" s="70">
        <f t="shared" si="4468"/>
        <v>0</v>
      </c>
      <c r="S5417" s="70"/>
      <c r="T5417" s="70"/>
      <c r="U5417" s="70">
        <f t="shared" si="4469"/>
        <v>0</v>
      </c>
      <c r="V5417" s="70">
        <f t="shared" si="4470"/>
        <v>671700</v>
      </c>
      <c r="W5417" s="70">
        <f t="shared" si="4471"/>
        <v>671700</v>
      </c>
      <c r="X5417" s="70"/>
      <c r="Y5417" s="70">
        <v>671700</v>
      </c>
      <c r="Z5417" s="59">
        <v>0.01</v>
      </c>
      <c r="AA5417" s="59">
        <f t="shared" si="4451"/>
        <v>67.17</v>
      </c>
    </row>
    <row r="5418" spans="1:27" s="744" customFormat="1" ht="23.1" customHeight="1">
      <c r="A5418" s="628">
        <v>3099</v>
      </c>
      <c r="B5418" s="105" t="s">
        <v>25</v>
      </c>
      <c r="C5418" s="105">
        <v>2186</v>
      </c>
      <c r="D5418" s="105">
        <v>4</v>
      </c>
      <c r="E5418" s="105">
        <v>0</v>
      </c>
      <c r="F5418" s="105">
        <v>27</v>
      </c>
      <c r="G5418" s="105">
        <v>1</v>
      </c>
      <c r="H5418" s="107">
        <v>1627</v>
      </c>
      <c r="I5418" s="107">
        <v>150</v>
      </c>
      <c r="J5418" s="107">
        <f t="shared" si="4467"/>
        <v>244050</v>
      </c>
      <c r="K5418" s="218"/>
      <c r="L5418" s="218"/>
      <c r="M5418" s="218"/>
      <c r="N5418" s="218"/>
      <c r="O5418" s="218"/>
      <c r="P5418" s="218">
        <v>100</v>
      </c>
      <c r="Q5418" s="107"/>
      <c r="R5418" s="107">
        <f t="shared" si="4468"/>
        <v>0</v>
      </c>
      <c r="S5418" s="107"/>
      <c r="T5418" s="107"/>
      <c r="U5418" s="107">
        <f t="shared" si="4469"/>
        <v>0</v>
      </c>
      <c r="V5418" s="107">
        <f t="shared" si="4470"/>
        <v>244050</v>
      </c>
      <c r="W5418" s="107">
        <f t="shared" si="4471"/>
        <v>244050</v>
      </c>
      <c r="X5418" s="107"/>
      <c r="Y5418" s="107">
        <v>244050</v>
      </c>
      <c r="Z5418" s="300">
        <v>0.01</v>
      </c>
      <c r="AA5418" s="300">
        <f t="shared" si="4451"/>
        <v>24.405000000000001</v>
      </c>
    </row>
    <row r="5419" spans="1:27" s="735" customFormat="1" ht="16.5">
      <c r="A5419" s="624">
        <v>3100</v>
      </c>
      <c r="B5419" s="78" t="s">
        <v>24</v>
      </c>
      <c r="C5419" s="78">
        <v>45439</v>
      </c>
      <c r="D5419" s="78">
        <v>0</v>
      </c>
      <c r="E5419" s="78">
        <v>0</v>
      </c>
      <c r="F5419" s="78">
        <v>98</v>
      </c>
      <c r="G5419" s="78">
        <v>2</v>
      </c>
      <c r="H5419" s="70">
        <v>98</v>
      </c>
      <c r="I5419" s="70">
        <v>400</v>
      </c>
      <c r="J5419" s="70">
        <f>H5419*I5419</f>
        <v>39200</v>
      </c>
      <c r="K5419" s="90">
        <v>1</v>
      </c>
      <c r="L5419" s="90" t="s">
        <v>201</v>
      </c>
      <c r="M5419" s="90" t="s">
        <v>59</v>
      </c>
      <c r="N5419" s="90">
        <v>2</v>
      </c>
      <c r="O5419" s="90">
        <v>218.75</v>
      </c>
      <c r="P5419" s="90">
        <v>100</v>
      </c>
      <c r="Q5419" s="70">
        <v>6350</v>
      </c>
      <c r="R5419" s="84">
        <f>O5419*Q5419</f>
        <v>1389062.5</v>
      </c>
      <c r="S5419" s="84">
        <v>15</v>
      </c>
      <c r="T5419" s="84">
        <v>50</v>
      </c>
      <c r="U5419" s="70">
        <f>R5419-R5419*T5419/100</f>
        <v>694531.25</v>
      </c>
      <c r="V5419" s="70">
        <f>J5419+U5419</f>
        <v>733731.25</v>
      </c>
      <c r="W5419" s="70">
        <f>V5419*P5419/100</f>
        <v>733731.25</v>
      </c>
      <c r="X5419" s="70" t="s">
        <v>58</v>
      </c>
      <c r="Y5419" s="315"/>
      <c r="Z5419" s="59"/>
      <c r="AA5419" s="59">
        <f t="shared" si="4451"/>
        <v>0</v>
      </c>
    </row>
    <row r="5420" spans="1:27" s="735" customFormat="1" ht="16.5">
      <c r="A5420" s="624"/>
      <c r="B5420" s="78"/>
      <c r="C5420" s="78"/>
      <c r="D5420" s="78"/>
      <c r="E5420" s="78"/>
      <c r="F5420" s="78"/>
      <c r="G5420" s="78"/>
      <c r="H5420" s="70"/>
      <c r="I5420" s="70"/>
      <c r="J5420" s="70">
        <f t="shared" ref="J5420:J5421" si="4472">H5420*I5420</f>
        <v>0</v>
      </c>
      <c r="K5420" s="90">
        <v>2</v>
      </c>
      <c r="L5420" s="90" t="s">
        <v>862</v>
      </c>
      <c r="M5420" s="90" t="s">
        <v>27</v>
      </c>
      <c r="N5420" s="90">
        <v>1</v>
      </c>
      <c r="O5420" s="90">
        <v>6</v>
      </c>
      <c r="P5420" s="90">
        <v>100</v>
      </c>
      <c r="Q5420" s="70">
        <v>5150</v>
      </c>
      <c r="R5420" s="70">
        <f t="shared" ref="R5420:R5421" si="4473">O5420*Q5420</f>
        <v>30900</v>
      </c>
      <c r="S5420" s="84">
        <v>15</v>
      </c>
      <c r="T5420" s="84">
        <v>65</v>
      </c>
      <c r="U5420" s="70">
        <f t="shared" ref="U5420:U5421" si="4474">R5420-R5420*T5420/100</f>
        <v>10815</v>
      </c>
      <c r="V5420" s="70">
        <f t="shared" ref="V5420:V5421" si="4475">J5420+U5420</f>
        <v>10815</v>
      </c>
      <c r="W5420" s="70">
        <f t="shared" ref="W5420:W5421" si="4476">V5420*P5420/100</f>
        <v>10815</v>
      </c>
      <c r="X5420" s="70" t="s">
        <v>58</v>
      </c>
      <c r="Y5420" s="70"/>
      <c r="Z5420" s="59"/>
      <c r="AA5420" s="59">
        <f t="shared" si="4451"/>
        <v>0</v>
      </c>
    </row>
    <row r="5421" spans="1:27" s="735" customFormat="1" ht="16.5">
      <c r="A5421" s="624">
        <v>3101</v>
      </c>
      <c r="B5421" s="78" t="s">
        <v>25</v>
      </c>
      <c r="C5421" s="78">
        <v>3448</v>
      </c>
      <c r="D5421" s="78">
        <v>12</v>
      </c>
      <c r="E5421" s="78">
        <v>2</v>
      </c>
      <c r="F5421" s="78">
        <v>57</v>
      </c>
      <c r="G5421" s="78">
        <v>1</v>
      </c>
      <c r="H5421" s="70">
        <v>5057</v>
      </c>
      <c r="I5421" s="70">
        <v>150</v>
      </c>
      <c r="J5421" s="70">
        <f t="shared" si="4472"/>
        <v>758550</v>
      </c>
      <c r="K5421" s="90"/>
      <c r="L5421" s="90"/>
      <c r="M5421" s="90"/>
      <c r="N5421" s="90"/>
      <c r="O5421" s="90"/>
      <c r="P5421" s="90">
        <v>100</v>
      </c>
      <c r="Q5421" s="70"/>
      <c r="R5421" s="70">
        <f t="shared" si="4473"/>
        <v>0</v>
      </c>
      <c r="S5421" s="84"/>
      <c r="T5421" s="84"/>
      <c r="U5421" s="70">
        <f t="shared" si="4474"/>
        <v>0</v>
      </c>
      <c r="V5421" s="70">
        <f t="shared" si="4475"/>
        <v>758550</v>
      </c>
      <c r="W5421" s="70">
        <f t="shared" si="4476"/>
        <v>758550</v>
      </c>
      <c r="X5421" s="70"/>
      <c r="Y5421" s="70">
        <v>758550</v>
      </c>
      <c r="Z5421" s="59">
        <v>0.01</v>
      </c>
      <c r="AA5421" s="59">
        <f t="shared" si="4451"/>
        <v>75.855000000000004</v>
      </c>
    </row>
    <row r="5422" spans="1:27" s="735" customFormat="1" ht="16.5">
      <c r="A5422" s="624">
        <v>3102</v>
      </c>
      <c r="B5422" s="78" t="s">
        <v>24</v>
      </c>
      <c r="C5422" s="78">
        <v>45440</v>
      </c>
      <c r="D5422" s="78">
        <v>0</v>
      </c>
      <c r="E5422" s="78">
        <v>0</v>
      </c>
      <c r="F5422" s="78">
        <v>86</v>
      </c>
      <c r="G5422" s="78">
        <v>2</v>
      </c>
      <c r="H5422" s="70">
        <v>86</v>
      </c>
      <c r="I5422" s="70">
        <v>400</v>
      </c>
      <c r="J5422" s="70">
        <f>H5422*I5422</f>
        <v>34400</v>
      </c>
      <c r="K5422" s="90">
        <v>1</v>
      </c>
      <c r="L5422" s="90" t="s">
        <v>201</v>
      </c>
      <c r="M5422" s="90" t="s">
        <v>59</v>
      </c>
      <c r="N5422" s="90">
        <v>2</v>
      </c>
      <c r="O5422" s="90">
        <v>218.75</v>
      </c>
      <c r="P5422" s="90">
        <v>100</v>
      </c>
      <c r="Q5422" s="70">
        <v>6350</v>
      </c>
      <c r="R5422" s="84">
        <f>O5422*Q5422</f>
        <v>1389062.5</v>
      </c>
      <c r="S5422" s="84">
        <v>15</v>
      </c>
      <c r="T5422" s="84">
        <v>20</v>
      </c>
      <c r="U5422" s="70">
        <f>R5422-R5422*T5422/100</f>
        <v>1111250</v>
      </c>
      <c r="V5422" s="70">
        <f>J5422+U5422</f>
        <v>1145650</v>
      </c>
      <c r="W5422" s="70">
        <f>V5422*P5422/100</f>
        <v>1145650</v>
      </c>
      <c r="X5422" s="70" t="s">
        <v>58</v>
      </c>
      <c r="Y5422" s="315"/>
      <c r="Z5422" s="59"/>
      <c r="AA5422" s="59">
        <f t="shared" si="4451"/>
        <v>0</v>
      </c>
    </row>
    <row r="5423" spans="1:27" s="735" customFormat="1" ht="16.5">
      <c r="A5423" s="624"/>
      <c r="B5423" s="78"/>
      <c r="C5423" s="78"/>
      <c r="D5423" s="78"/>
      <c r="E5423" s="78"/>
      <c r="F5423" s="78"/>
      <c r="G5423" s="78"/>
      <c r="H5423" s="70"/>
      <c r="I5423" s="70"/>
      <c r="J5423" s="70">
        <f t="shared" ref="J5423:J5424" si="4477">H5423*I5423</f>
        <v>0</v>
      </c>
      <c r="K5423" s="90">
        <v>2</v>
      </c>
      <c r="L5423" s="90" t="s">
        <v>869</v>
      </c>
      <c r="M5423" s="90" t="s">
        <v>27</v>
      </c>
      <c r="N5423" s="90">
        <v>1</v>
      </c>
      <c r="O5423" s="90">
        <v>6</v>
      </c>
      <c r="P5423" s="90">
        <v>100</v>
      </c>
      <c r="Q5423" s="70">
        <v>5150</v>
      </c>
      <c r="R5423" s="70">
        <f t="shared" ref="R5423:R5424" si="4478">O5423*Q5423</f>
        <v>30900</v>
      </c>
      <c r="S5423" s="84">
        <v>15</v>
      </c>
      <c r="T5423" s="84">
        <v>65</v>
      </c>
      <c r="U5423" s="70">
        <f t="shared" ref="U5423:U5424" si="4479">R5423-R5423*T5423/100</f>
        <v>10815</v>
      </c>
      <c r="V5423" s="70">
        <f t="shared" ref="V5423:V5424" si="4480">J5423+U5423</f>
        <v>10815</v>
      </c>
      <c r="W5423" s="70">
        <f t="shared" ref="W5423:W5424" si="4481">V5423*P5423/100</f>
        <v>10815</v>
      </c>
      <c r="X5423" s="70" t="s">
        <v>58</v>
      </c>
      <c r="Y5423" s="70"/>
      <c r="Z5423" s="59"/>
      <c r="AA5423" s="59">
        <f t="shared" si="4451"/>
        <v>0</v>
      </c>
    </row>
    <row r="5424" spans="1:27" s="735" customFormat="1" ht="16.5">
      <c r="A5424" s="624">
        <v>3103</v>
      </c>
      <c r="B5424" s="78" t="s">
        <v>25</v>
      </c>
      <c r="C5424" s="78"/>
      <c r="D5424" s="78">
        <v>26</v>
      </c>
      <c r="E5424" s="78">
        <v>1</v>
      </c>
      <c r="F5424" s="78">
        <v>47</v>
      </c>
      <c r="G5424" s="78">
        <v>1</v>
      </c>
      <c r="H5424" s="70">
        <v>10547</v>
      </c>
      <c r="I5424" s="70">
        <v>150</v>
      </c>
      <c r="J5424" s="84">
        <f t="shared" si="4477"/>
        <v>1582050</v>
      </c>
      <c r="K5424" s="90"/>
      <c r="L5424" s="90"/>
      <c r="M5424" s="90"/>
      <c r="N5424" s="90"/>
      <c r="O5424" s="90"/>
      <c r="P5424" s="90">
        <v>100</v>
      </c>
      <c r="Q5424" s="70"/>
      <c r="R5424" s="70">
        <f t="shared" si="4478"/>
        <v>0</v>
      </c>
      <c r="S5424" s="84"/>
      <c r="T5424" s="84"/>
      <c r="U5424" s="70">
        <f t="shared" si="4479"/>
        <v>0</v>
      </c>
      <c r="V5424" s="70">
        <f t="shared" si="4480"/>
        <v>1582050</v>
      </c>
      <c r="W5424" s="70">
        <f t="shared" si="4481"/>
        <v>1582050</v>
      </c>
      <c r="X5424" s="70"/>
      <c r="Y5424" s="84">
        <v>1582050</v>
      </c>
      <c r="Z5424" s="59">
        <v>0.01</v>
      </c>
      <c r="AA5424" s="59">
        <f t="shared" si="4451"/>
        <v>158.20500000000001</v>
      </c>
    </row>
    <row r="5425" spans="1:27" s="735" customFormat="1" ht="16.5">
      <c r="A5425" s="624">
        <v>3104</v>
      </c>
      <c r="B5425" s="78" t="s">
        <v>25</v>
      </c>
      <c r="C5425" s="78">
        <v>3449</v>
      </c>
      <c r="D5425" s="78">
        <v>3</v>
      </c>
      <c r="E5425" s="78">
        <v>0</v>
      </c>
      <c r="F5425" s="78">
        <v>31</v>
      </c>
      <c r="G5425" s="78">
        <v>21</v>
      </c>
      <c r="H5425" s="70">
        <v>1231</v>
      </c>
      <c r="I5425" s="70">
        <v>150</v>
      </c>
      <c r="J5425" s="70">
        <f>H5425*I5425</f>
        <v>184650</v>
      </c>
      <c r="K5425" s="90"/>
      <c r="L5425" s="90"/>
      <c r="M5425" s="90"/>
      <c r="N5425" s="90"/>
      <c r="O5425" s="90"/>
      <c r="P5425" s="90">
        <v>100</v>
      </c>
      <c r="Q5425" s="70"/>
      <c r="R5425" s="70">
        <f>O5425*Q5425</f>
        <v>0</v>
      </c>
      <c r="S5425" s="84"/>
      <c r="T5425" s="84"/>
      <c r="U5425" s="70">
        <f>R5425-R5425*T5425/100</f>
        <v>0</v>
      </c>
      <c r="V5425" s="70">
        <f>J5425+U5425</f>
        <v>184650</v>
      </c>
      <c r="W5425" s="70">
        <f>V5425*P5425/100</f>
        <v>184650</v>
      </c>
      <c r="X5425" s="70"/>
      <c r="Y5425" s="315">
        <v>184650</v>
      </c>
      <c r="Z5425" s="59">
        <v>0.01</v>
      </c>
      <c r="AA5425" s="59">
        <f t="shared" si="4451"/>
        <v>18.465</v>
      </c>
    </row>
    <row r="5426" spans="1:27" s="735" customFormat="1" ht="16.5">
      <c r="A5426" s="624"/>
      <c r="B5426" s="78"/>
      <c r="C5426" s="78"/>
      <c r="D5426" s="78"/>
      <c r="E5426" s="78"/>
      <c r="F5426" s="78"/>
      <c r="G5426" s="78"/>
      <c r="H5426" s="70"/>
      <c r="I5426" s="70"/>
      <c r="J5426" s="70"/>
      <c r="K5426" s="90"/>
      <c r="L5426" s="90"/>
      <c r="M5426" s="90"/>
      <c r="N5426" s="90"/>
      <c r="O5426" s="90"/>
      <c r="P5426" s="90"/>
      <c r="Q5426" s="70"/>
      <c r="R5426" s="70"/>
      <c r="S5426" s="84"/>
      <c r="T5426" s="84"/>
      <c r="U5426" s="70"/>
      <c r="V5426" s="70"/>
      <c r="W5426" s="70"/>
      <c r="X5426" s="70"/>
      <c r="Y5426" s="70"/>
      <c r="Z5426" s="59"/>
      <c r="AA5426" s="59"/>
    </row>
    <row r="5427" spans="1:27" s="735" customFormat="1" ht="16.5">
      <c r="A5427" s="624">
        <v>3105</v>
      </c>
      <c r="B5427" s="78" t="s">
        <v>24</v>
      </c>
      <c r="C5427" s="78">
        <v>45427</v>
      </c>
      <c r="D5427" s="78">
        <v>0</v>
      </c>
      <c r="E5427" s="78">
        <v>2</v>
      </c>
      <c r="F5427" s="78">
        <v>83</v>
      </c>
      <c r="G5427" s="78">
        <v>2</v>
      </c>
      <c r="H5427" s="70">
        <v>283</v>
      </c>
      <c r="I5427" s="70">
        <v>300</v>
      </c>
      <c r="J5427" s="70">
        <f>H5427*I5427</f>
        <v>84900</v>
      </c>
      <c r="K5427" s="90">
        <v>1</v>
      </c>
      <c r="L5427" s="90" t="s">
        <v>201</v>
      </c>
      <c r="M5427" s="90" t="s">
        <v>202</v>
      </c>
      <c r="N5427" s="90">
        <v>2</v>
      </c>
      <c r="O5427" s="90">
        <v>360</v>
      </c>
      <c r="P5427" s="90">
        <v>100</v>
      </c>
      <c r="Q5427" s="70">
        <v>6350</v>
      </c>
      <c r="R5427" s="84">
        <f>O5427*Q5427</f>
        <v>2286000</v>
      </c>
      <c r="S5427" s="84">
        <v>15</v>
      </c>
      <c r="T5427" s="84">
        <v>50</v>
      </c>
      <c r="U5427" s="70">
        <f>R5427-R5427*T5427/100</f>
        <v>1143000</v>
      </c>
      <c r="V5427" s="70">
        <f>J5427+U5427</f>
        <v>1227900</v>
      </c>
      <c r="W5427" s="70">
        <f>V5427*P5427/100</f>
        <v>1227900</v>
      </c>
      <c r="X5427" s="70" t="s">
        <v>58</v>
      </c>
      <c r="Y5427" s="315"/>
      <c r="Z5427" s="59"/>
      <c r="AA5427" s="59">
        <f t="shared" ref="AA5427:AA5437" si="4482">Y5427*Z5427/100</f>
        <v>0</v>
      </c>
    </row>
    <row r="5428" spans="1:27" s="735" customFormat="1" ht="16.5">
      <c r="A5428" s="624"/>
      <c r="B5428" s="78"/>
      <c r="C5428" s="78"/>
      <c r="D5428" s="78"/>
      <c r="E5428" s="78"/>
      <c r="F5428" s="78"/>
      <c r="G5428" s="78"/>
      <c r="H5428" s="70"/>
      <c r="I5428" s="70"/>
      <c r="J5428" s="70">
        <f t="shared" ref="J5428:J5429" si="4483">H5428*I5428</f>
        <v>0</v>
      </c>
      <c r="K5428" s="90">
        <v>2</v>
      </c>
      <c r="L5428" s="90" t="s">
        <v>862</v>
      </c>
      <c r="M5428" s="90" t="s">
        <v>27</v>
      </c>
      <c r="N5428" s="90">
        <v>1</v>
      </c>
      <c r="O5428" s="90">
        <v>18</v>
      </c>
      <c r="P5428" s="90">
        <v>100</v>
      </c>
      <c r="Q5428" s="70">
        <v>5150</v>
      </c>
      <c r="R5428" s="70">
        <f t="shared" ref="R5428:R5429" si="4484">O5428*Q5428</f>
        <v>92700</v>
      </c>
      <c r="S5428" s="84">
        <v>15</v>
      </c>
      <c r="T5428" s="84">
        <v>62</v>
      </c>
      <c r="U5428" s="70">
        <f t="shared" ref="U5428:U5429" si="4485">R5428-R5428*T5428/100</f>
        <v>35226</v>
      </c>
      <c r="V5428" s="70">
        <f t="shared" ref="V5428:V5429" si="4486">J5428+U5428</f>
        <v>35226</v>
      </c>
      <c r="W5428" s="70">
        <f t="shared" ref="W5428:W5429" si="4487">V5428*P5428/100</f>
        <v>35226</v>
      </c>
      <c r="X5428" s="70" t="s">
        <v>58</v>
      </c>
      <c r="Y5428" s="70"/>
      <c r="Z5428" s="59"/>
      <c r="AA5428" s="59">
        <f t="shared" si="4482"/>
        <v>0</v>
      </c>
    </row>
    <row r="5429" spans="1:27" s="735" customFormat="1" ht="16.5">
      <c r="A5429" s="624">
        <v>3106</v>
      </c>
      <c r="B5429" s="78" t="s">
        <v>25</v>
      </c>
      <c r="C5429" s="78">
        <v>4849</v>
      </c>
      <c r="D5429" s="78">
        <v>16</v>
      </c>
      <c r="E5429" s="78">
        <v>0</v>
      </c>
      <c r="F5429" s="78">
        <v>96</v>
      </c>
      <c r="G5429" s="78">
        <v>1</v>
      </c>
      <c r="H5429" s="70">
        <v>6496</v>
      </c>
      <c r="I5429" s="70">
        <v>150</v>
      </c>
      <c r="J5429" s="70">
        <f t="shared" si="4483"/>
        <v>974400</v>
      </c>
      <c r="K5429" s="90"/>
      <c r="L5429" s="90"/>
      <c r="M5429" s="90"/>
      <c r="N5429" s="90"/>
      <c r="O5429" s="90"/>
      <c r="P5429" s="90">
        <v>100</v>
      </c>
      <c r="Q5429" s="70"/>
      <c r="R5429" s="70">
        <f t="shared" si="4484"/>
        <v>0</v>
      </c>
      <c r="S5429" s="70"/>
      <c r="T5429" s="70"/>
      <c r="U5429" s="70">
        <f t="shared" si="4485"/>
        <v>0</v>
      </c>
      <c r="V5429" s="70">
        <f t="shared" si="4486"/>
        <v>974400</v>
      </c>
      <c r="W5429" s="70">
        <f t="shared" si="4487"/>
        <v>974400</v>
      </c>
      <c r="X5429" s="70"/>
      <c r="Y5429" s="70">
        <f>J5429</f>
        <v>974400</v>
      </c>
      <c r="Z5429" s="59">
        <v>0.01</v>
      </c>
      <c r="AA5429" s="59">
        <f t="shared" si="4482"/>
        <v>97.44</v>
      </c>
    </row>
    <row r="5430" spans="1:27" s="735" customFormat="1" ht="16.5">
      <c r="A5430" s="624">
        <v>3107</v>
      </c>
      <c r="B5430" s="78" t="s">
        <v>25</v>
      </c>
      <c r="C5430" s="78">
        <v>2187</v>
      </c>
      <c r="D5430" s="78">
        <v>4</v>
      </c>
      <c r="E5430" s="78">
        <v>1</v>
      </c>
      <c r="F5430" s="78">
        <v>99</v>
      </c>
      <c r="G5430" s="78">
        <v>1</v>
      </c>
      <c r="H5430" s="70">
        <v>1799</v>
      </c>
      <c r="I5430" s="70">
        <v>150</v>
      </c>
      <c r="J5430" s="70">
        <f>H5430*I5430</f>
        <v>269850</v>
      </c>
      <c r="K5430" s="90"/>
      <c r="L5430" s="90"/>
      <c r="M5430" s="90"/>
      <c r="N5430" s="90"/>
      <c r="O5430" s="90"/>
      <c r="P5430" s="90">
        <v>100</v>
      </c>
      <c r="Q5430" s="70"/>
      <c r="R5430" s="70">
        <f>O5430*Q5430</f>
        <v>0</v>
      </c>
      <c r="S5430" s="70"/>
      <c r="T5430" s="70"/>
      <c r="U5430" s="70">
        <f>R5430-R5430*T5430/100</f>
        <v>0</v>
      </c>
      <c r="V5430" s="70">
        <f>J5430+U5430</f>
        <v>269850</v>
      </c>
      <c r="W5430" s="70">
        <f>V5430*P5430/100</f>
        <v>269850</v>
      </c>
      <c r="X5430" s="70"/>
      <c r="Y5430" s="315">
        <v>269850</v>
      </c>
      <c r="Z5430" s="59">
        <v>0.01</v>
      </c>
      <c r="AA5430" s="59">
        <f t="shared" si="4482"/>
        <v>26.984999999999999</v>
      </c>
    </row>
    <row r="5431" spans="1:27" s="735" customFormat="1" ht="16.5">
      <c r="A5431" s="624">
        <v>3108</v>
      </c>
      <c r="B5431" s="78" t="s">
        <v>25</v>
      </c>
      <c r="C5431" s="78">
        <v>7149</v>
      </c>
      <c r="D5431" s="78">
        <v>8</v>
      </c>
      <c r="E5431" s="78">
        <v>2</v>
      </c>
      <c r="F5431" s="78">
        <v>81</v>
      </c>
      <c r="G5431" s="78">
        <v>1</v>
      </c>
      <c r="H5431" s="70">
        <v>3481</v>
      </c>
      <c r="I5431" s="70">
        <v>150</v>
      </c>
      <c r="J5431" s="70">
        <f>H5431*I5431</f>
        <v>522150</v>
      </c>
      <c r="K5431" s="90"/>
      <c r="L5431" s="90"/>
      <c r="M5431" s="90"/>
      <c r="N5431" s="90"/>
      <c r="O5431" s="90"/>
      <c r="P5431" s="90">
        <v>100</v>
      </c>
      <c r="Q5431" s="70"/>
      <c r="R5431" s="70">
        <f>O5431*Q5431</f>
        <v>0</v>
      </c>
      <c r="S5431" s="70"/>
      <c r="T5431" s="70"/>
      <c r="U5431" s="70">
        <f>R5431-R5431*T5431/100</f>
        <v>0</v>
      </c>
      <c r="V5431" s="70">
        <f>J5431+U5431</f>
        <v>522150</v>
      </c>
      <c r="W5431" s="70">
        <f>V5431*P5431/100</f>
        <v>522150</v>
      </c>
      <c r="X5431" s="70"/>
      <c r="Y5431" s="315">
        <v>522150</v>
      </c>
      <c r="Z5431" s="59">
        <v>0.01</v>
      </c>
      <c r="AA5431" s="59">
        <f t="shared" si="4482"/>
        <v>52.215000000000003</v>
      </c>
    </row>
    <row r="5432" spans="1:27" s="735" customFormat="1" ht="16.5">
      <c r="A5432" s="624">
        <v>3109</v>
      </c>
      <c r="B5432" s="78" t="s">
        <v>25</v>
      </c>
      <c r="C5432" s="78">
        <v>7164</v>
      </c>
      <c r="D5432" s="78">
        <v>17</v>
      </c>
      <c r="E5432" s="78">
        <v>1</v>
      </c>
      <c r="F5432" s="78">
        <v>76</v>
      </c>
      <c r="G5432" s="78">
        <v>1</v>
      </c>
      <c r="H5432" s="70">
        <v>6976</v>
      </c>
      <c r="I5432" s="70">
        <v>150</v>
      </c>
      <c r="J5432" s="84">
        <f>H5432*I5432</f>
        <v>1046400</v>
      </c>
      <c r="K5432" s="90"/>
      <c r="L5432" s="90"/>
      <c r="M5432" s="90"/>
      <c r="N5432" s="90"/>
      <c r="O5432" s="90"/>
      <c r="P5432" s="90">
        <v>100</v>
      </c>
      <c r="Q5432" s="70"/>
      <c r="R5432" s="70">
        <f>O5432*Q5432</f>
        <v>0</v>
      </c>
      <c r="S5432" s="70"/>
      <c r="T5432" s="70"/>
      <c r="U5432" s="70">
        <f>R5432-R5432*T5432/100</f>
        <v>0</v>
      </c>
      <c r="V5432" s="70">
        <f>J5432+U5432</f>
        <v>1046400</v>
      </c>
      <c r="W5432" s="70">
        <f>V5432*P5432/100</f>
        <v>1046400</v>
      </c>
      <c r="X5432" s="70"/>
      <c r="Y5432" s="663">
        <f>J5432</f>
        <v>1046400</v>
      </c>
      <c r="Z5432" s="59">
        <v>0.01</v>
      </c>
      <c r="AA5432" s="59">
        <f t="shared" si="4482"/>
        <v>104.64</v>
      </c>
    </row>
    <row r="5433" spans="1:27" s="737" customFormat="1" ht="20.100000000000001" customHeight="1">
      <c r="A5433" s="624">
        <v>3110</v>
      </c>
      <c r="B5433" s="78" t="s">
        <v>25</v>
      </c>
      <c r="C5433" s="78">
        <v>8400</v>
      </c>
      <c r="D5433" s="78">
        <v>0</v>
      </c>
      <c r="E5433" s="78">
        <v>2</v>
      </c>
      <c r="F5433" s="78">
        <v>41</v>
      </c>
      <c r="G5433" s="78">
        <v>2</v>
      </c>
      <c r="H5433" s="70">
        <v>241</v>
      </c>
      <c r="I5433" s="70">
        <v>150</v>
      </c>
      <c r="J5433" s="70">
        <f>H5433*I5433</f>
        <v>36150</v>
      </c>
      <c r="K5433" s="90">
        <v>1</v>
      </c>
      <c r="L5433" s="90" t="s">
        <v>201</v>
      </c>
      <c r="M5433" s="90" t="s">
        <v>202</v>
      </c>
      <c r="N5433" s="90">
        <v>2</v>
      </c>
      <c r="O5433" s="90">
        <v>252</v>
      </c>
      <c r="P5433" s="90">
        <v>100</v>
      </c>
      <c r="Q5433" s="70">
        <v>6350</v>
      </c>
      <c r="R5433" s="84">
        <f>O5433*Q5433</f>
        <v>1600200</v>
      </c>
      <c r="S5433" s="84">
        <v>41</v>
      </c>
      <c r="T5433" s="84">
        <v>85</v>
      </c>
      <c r="U5433" s="70">
        <f>R5433-R5433*T5433/100</f>
        <v>240030</v>
      </c>
      <c r="V5433" s="70">
        <f>J5433+U5433</f>
        <v>276180</v>
      </c>
      <c r="W5433" s="70">
        <f>V5433*P5433/100</f>
        <v>276180</v>
      </c>
      <c r="X5433" s="70"/>
      <c r="Y5433" s="315">
        <v>36150</v>
      </c>
      <c r="Z5433" s="59">
        <v>0.02</v>
      </c>
      <c r="AA5433" s="59">
        <f t="shared" si="4482"/>
        <v>7.23</v>
      </c>
    </row>
    <row r="5434" spans="1:27" s="737" customFormat="1" ht="20.100000000000001" customHeight="1">
      <c r="A5434" s="624"/>
      <c r="B5434" s="78"/>
      <c r="C5434" s="78"/>
      <c r="D5434" s="78"/>
      <c r="E5434" s="78"/>
      <c r="F5434" s="78"/>
      <c r="G5434" s="78"/>
      <c r="H5434" s="70"/>
      <c r="I5434" s="70"/>
      <c r="J5434" s="70"/>
      <c r="K5434" s="90">
        <v>2</v>
      </c>
      <c r="L5434" s="90" t="s">
        <v>862</v>
      </c>
      <c r="M5434" s="90" t="s">
        <v>27</v>
      </c>
      <c r="N5434" s="90">
        <v>1</v>
      </c>
      <c r="O5434" s="90">
        <v>25</v>
      </c>
      <c r="P5434" s="90">
        <v>100</v>
      </c>
      <c r="Q5434" s="70">
        <v>5150</v>
      </c>
      <c r="R5434" s="70">
        <f t="shared" ref="R5434:R5435" si="4488">O5434*Q5434</f>
        <v>128750</v>
      </c>
      <c r="S5434" s="84">
        <v>11</v>
      </c>
      <c r="T5434" s="84">
        <v>45</v>
      </c>
      <c r="U5434" s="70">
        <f t="shared" ref="U5434:U5435" si="4489">R5434-R5434*T5434/100</f>
        <v>70812.5</v>
      </c>
      <c r="V5434" s="70">
        <f t="shared" ref="V5434:V5435" si="4490">J5434+U5434</f>
        <v>70812.5</v>
      </c>
      <c r="W5434" s="70">
        <f t="shared" ref="W5434:W5435" si="4491">V5434*P5434/100</f>
        <v>70812.5</v>
      </c>
      <c r="X5434" s="70"/>
      <c r="Y5434" s="70"/>
      <c r="Z5434" s="59"/>
      <c r="AA5434" s="59">
        <f t="shared" si="4482"/>
        <v>0</v>
      </c>
    </row>
    <row r="5435" spans="1:27" s="737" customFormat="1" ht="20.100000000000001" customHeight="1">
      <c r="A5435" s="624"/>
      <c r="B5435" s="78"/>
      <c r="C5435" s="78"/>
      <c r="D5435" s="78"/>
      <c r="E5435" s="78"/>
      <c r="F5435" s="78"/>
      <c r="G5435" s="78"/>
      <c r="H5435" s="70"/>
      <c r="I5435" s="70"/>
      <c r="J5435" s="70"/>
      <c r="K5435" s="90">
        <v>3</v>
      </c>
      <c r="L5435" s="90" t="s">
        <v>201</v>
      </c>
      <c r="M5435" s="90" t="s">
        <v>59</v>
      </c>
      <c r="N5435" s="90">
        <v>2</v>
      </c>
      <c r="O5435" s="90">
        <v>120</v>
      </c>
      <c r="P5435" s="90">
        <v>100</v>
      </c>
      <c r="Q5435" s="70">
        <v>6350</v>
      </c>
      <c r="R5435" s="70">
        <f t="shared" si="4488"/>
        <v>762000</v>
      </c>
      <c r="S5435" s="84">
        <v>11</v>
      </c>
      <c r="T5435" s="84">
        <v>12</v>
      </c>
      <c r="U5435" s="70">
        <f t="shared" si="4489"/>
        <v>670560</v>
      </c>
      <c r="V5435" s="70">
        <f t="shared" si="4490"/>
        <v>670560</v>
      </c>
      <c r="W5435" s="70">
        <f t="shared" si="4491"/>
        <v>670560</v>
      </c>
      <c r="X5435" s="70"/>
      <c r="Y5435" s="70"/>
      <c r="Z5435" s="59"/>
      <c r="AA5435" s="59">
        <f t="shared" si="4482"/>
        <v>0</v>
      </c>
    </row>
    <row r="5436" spans="1:27" s="737" customFormat="1" ht="20.100000000000001" customHeight="1">
      <c r="A5436" s="624">
        <v>3111</v>
      </c>
      <c r="B5436" s="78" t="s">
        <v>25</v>
      </c>
      <c r="C5436" s="78">
        <v>6737</v>
      </c>
      <c r="D5436" s="78">
        <v>14</v>
      </c>
      <c r="E5436" s="78">
        <v>2</v>
      </c>
      <c r="F5436" s="78">
        <v>98</v>
      </c>
      <c r="G5436" s="78">
        <v>1</v>
      </c>
      <c r="H5436" s="70">
        <v>5898</v>
      </c>
      <c r="I5436" s="70">
        <v>150</v>
      </c>
      <c r="J5436" s="70">
        <f>H5436*I5436</f>
        <v>884700</v>
      </c>
      <c r="K5436" s="90"/>
      <c r="L5436" s="90"/>
      <c r="M5436" s="90"/>
      <c r="N5436" s="90"/>
      <c r="O5436" s="90"/>
      <c r="P5436" s="90">
        <v>100</v>
      </c>
      <c r="Q5436" s="70"/>
      <c r="R5436" s="70">
        <f>O5436*Q5436</f>
        <v>0</v>
      </c>
      <c r="S5436" s="84"/>
      <c r="T5436" s="84"/>
      <c r="U5436" s="70">
        <f>R5436-R5436*T5436/100</f>
        <v>0</v>
      </c>
      <c r="V5436" s="70">
        <f>J5436+U5436</f>
        <v>884700</v>
      </c>
      <c r="W5436" s="70">
        <f>V5436*P5436/100</f>
        <v>884700</v>
      </c>
      <c r="X5436" s="70"/>
      <c r="Y5436" s="315">
        <v>884700</v>
      </c>
      <c r="Z5436" s="59">
        <v>0.01</v>
      </c>
      <c r="AA5436" s="59">
        <f t="shared" si="4482"/>
        <v>88.47</v>
      </c>
    </row>
    <row r="5437" spans="1:27" s="737" customFormat="1" ht="20.100000000000001" customHeight="1">
      <c r="A5437" s="624">
        <v>3112</v>
      </c>
      <c r="B5437" s="78" t="s">
        <v>25</v>
      </c>
      <c r="C5437" s="78">
        <v>10300</v>
      </c>
      <c r="D5437" s="78">
        <v>14</v>
      </c>
      <c r="E5437" s="78">
        <v>2</v>
      </c>
      <c r="F5437" s="78">
        <v>98</v>
      </c>
      <c r="G5437" s="78">
        <v>1</v>
      </c>
      <c r="H5437" s="70">
        <v>5898</v>
      </c>
      <c r="I5437" s="70">
        <v>150</v>
      </c>
      <c r="J5437" s="70">
        <f t="shared" ref="J5437" si="4492">H5437*I5437</f>
        <v>884700</v>
      </c>
      <c r="K5437" s="90"/>
      <c r="L5437" s="90"/>
      <c r="M5437" s="90"/>
      <c r="N5437" s="90"/>
      <c r="O5437" s="90"/>
      <c r="P5437" s="90">
        <v>100</v>
      </c>
      <c r="Q5437" s="70"/>
      <c r="R5437" s="70">
        <f t="shared" ref="R5437" si="4493">O5437*Q5437</f>
        <v>0</v>
      </c>
      <c r="S5437" s="84"/>
      <c r="T5437" s="84"/>
      <c r="U5437" s="70">
        <f t="shared" ref="U5437" si="4494">R5437-R5437*T5437/100</f>
        <v>0</v>
      </c>
      <c r="V5437" s="70">
        <f t="shared" ref="V5437" si="4495">J5437+U5437</f>
        <v>884700</v>
      </c>
      <c r="W5437" s="70">
        <f t="shared" ref="W5437" si="4496">V5437*P5437/100</f>
        <v>884700</v>
      </c>
      <c r="X5437" s="70"/>
      <c r="Y5437" s="70">
        <v>884700</v>
      </c>
      <c r="Z5437" s="59">
        <v>0.01</v>
      </c>
      <c r="AA5437" s="59">
        <f t="shared" si="4482"/>
        <v>88.47</v>
      </c>
    </row>
    <row r="5438" spans="1:27" s="737" customFormat="1" ht="20.100000000000001" customHeight="1">
      <c r="A5438" s="624"/>
      <c r="B5438" s="78"/>
      <c r="C5438" s="78"/>
      <c r="D5438" s="78"/>
      <c r="E5438" s="78"/>
      <c r="F5438" s="78"/>
      <c r="G5438" s="78"/>
      <c r="H5438" s="70"/>
      <c r="I5438" s="70"/>
      <c r="J5438" s="70"/>
      <c r="K5438" s="90"/>
      <c r="L5438" s="90"/>
      <c r="M5438" s="90"/>
      <c r="N5438" s="90"/>
      <c r="O5438" s="90"/>
      <c r="P5438" s="90"/>
      <c r="Q5438" s="70"/>
      <c r="R5438" s="70"/>
      <c r="S5438" s="84"/>
      <c r="T5438" s="84"/>
      <c r="U5438" s="70"/>
      <c r="V5438" s="70"/>
      <c r="W5438" s="70"/>
      <c r="X5438" s="70"/>
      <c r="Y5438" s="70"/>
      <c r="Z5438" s="59"/>
      <c r="AA5438" s="59"/>
    </row>
    <row r="5439" spans="1:27" s="737" customFormat="1" ht="20.100000000000001" customHeight="1">
      <c r="A5439" s="624">
        <v>3113</v>
      </c>
      <c r="B5439" s="78" t="s">
        <v>24</v>
      </c>
      <c r="C5439" s="78">
        <v>45463</v>
      </c>
      <c r="D5439" s="78">
        <v>0</v>
      </c>
      <c r="E5439" s="78">
        <v>0</v>
      </c>
      <c r="F5439" s="78">
        <v>90</v>
      </c>
      <c r="G5439" s="78">
        <v>2</v>
      </c>
      <c r="H5439" s="70">
        <v>90</v>
      </c>
      <c r="I5439" s="70">
        <v>400</v>
      </c>
      <c r="J5439" s="70">
        <f>H5439*I5439</f>
        <v>36000</v>
      </c>
      <c r="K5439" s="90">
        <v>1</v>
      </c>
      <c r="L5439" s="90" t="s">
        <v>201</v>
      </c>
      <c r="M5439" s="90" t="s">
        <v>202</v>
      </c>
      <c r="N5439" s="90">
        <v>2</v>
      </c>
      <c r="O5439" s="90">
        <v>374</v>
      </c>
      <c r="P5439" s="90">
        <v>100</v>
      </c>
      <c r="Q5439" s="70">
        <v>6350</v>
      </c>
      <c r="R5439" s="84">
        <f>O5439*Q5439</f>
        <v>2374900</v>
      </c>
      <c r="S5439" s="84">
        <v>41</v>
      </c>
      <c r="T5439" s="84">
        <v>85</v>
      </c>
      <c r="U5439" s="70">
        <f>R5439-R5439*T5439/100</f>
        <v>356235</v>
      </c>
      <c r="V5439" s="70">
        <f>J5439+U5439</f>
        <v>392235</v>
      </c>
      <c r="W5439" s="70">
        <f>V5439*P5439/100</f>
        <v>392235</v>
      </c>
      <c r="X5439" s="70" t="s">
        <v>58</v>
      </c>
      <c r="Y5439" s="315"/>
      <c r="Z5439" s="59"/>
      <c r="AA5439" s="59">
        <f t="shared" ref="AA5439:AA5447" si="4497">Y5439*Z5439/100</f>
        <v>0</v>
      </c>
    </row>
    <row r="5440" spans="1:27" s="737" customFormat="1" ht="20.100000000000001" customHeight="1">
      <c r="A5440" s="624">
        <v>3114</v>
      </c>
      <c r="B5440" s="78" t="s">
        <v>25</v>
      </c>
      <c r="C5440" s="78">
        <v>4326</v>
      </c>
      <c r="D5440" s="78">
        <v>46</v>
      </c>
      <c r="E5440" s="78">
        <v>2</v>
      </c>
      <c r="F5440" s="78">
        <v>80</v>
      </c>
      <c r="G5440" s="78">
        <v>1</v>
      </c>
      <c r="H5440" s="70">
        <v>18680</v>
      </c>
      <c r="I5440" s="70">
        <v>150</v>
      </c>
      <c r="J5440" s="84">
        <f t="shared" ref="J5440" si="4498">H5440*I5440</f>
        <v>2802000</v>
      </c>
      <c r="K5440" s="90"/>
      <c r="L5440" s="90"/>
      <c r="M5440" s="90"/>
      <c r="N5440" s="90"/>
      <c r="O5440" s="90"/>
      <c r="P5440" s="90"/>
      <c r="Q5440" s="70"/>
      <c r="R5440" s="70">
        <f t="shared" ref="R5440" si="4499">O5440*Q5440</f>
        <v>0</v>
      </c>
      <c r="S5440" s="84"/>
      <c r="T5440" s="84"/>
      <c r="U5440" s="70">
        <f t="shared" ref="U5440" si="4500">R5440-R5440*T5440/100</f>
        <v>0</v>
      </c>
      <c r="V5440" s="70">
        <f t="shared" ref="V5440" si="4501">J5440+U5440</f>
        <v>2802000</v>
      </c>
      <c r="W5440" s="70">
        <f t="shared" ref="W5440" si="4502">V5440*P5440/100</f>
        <v>0</v>
      </c>
      <c r="X5440" s="70"/>
      <c r="Y5440" s="84">
        <v>2802000</v>
      </c>
      <c r="Z5440" s="59">
        <v>0.01</v>
      </c>
      <c r="AA5440" s="59">
        <f t="shared" si="4497"/>
        <v>280.2</v>
      </c>
    </row>
    <row r="5441" spans="1:27" s="737" customFormat="1" ht="20.100000000000001" customHeight="1">
      <c r="A5441" s="624">
        <v>3115</v>
      </c>
      <c r="B5441" s="78" t="s">
        <v>25</v>
      </c>
      <c r="C5441" s="78">
        <v>8405</v>
      </c>
      <c r="D5441" s="78">
        <v>0</v>
      </c>
      <c r="E5441" s="78">
        <v>0</v>
      </c>
      <c r="F5441" s="78">
        <v>61</v>
      </c>
      <c r="G5441" s="78">
        <v>1</v>
      </c>
      <c r="H5441" s="70">
        <v>61</v>
      </c>
      <c r="I5441" s="70">
        <v>400</v>
      </c>
      <c r="J5441" s="70">
        <f>H5441*I5441</f>
        <v>24400</v>
      </c>
      <c r="K5441" s="90">
        <v>1</v>
      </c>
      <c r="L5441" s="90" t="s">
        <v>862</v>
      </c>
      <c r="M5441" s="90" t="s">
        <v>27</v>
      </c>
      <c r="N5441" s="90">
        <v>1</v>
      </c>
      <c r="O5441" s="90">
        <v>18</v>
      </c>
      <c r="P5441" s="90">
        <v>100</v>
      </c>
      <c r="Q5441" s="70">
        <v>5150</v>
      </c>
      <c r="R5441" s="70">
        <f>O5441*Q5441</f>
        <v>92700</v>
      </c>
      <c r="S5441" s="84">
        <v>41</v>
      </c>
      <c r="T5441" s="84">
        <v>93</v>
      </c>
      <c r="U5441" s="70">
        <f>R5441-R5441*T5441/100</f>
        <v>6489</v>
      </c>
      <c r="V5441" s="70">
        <f>J5441+U5441</f>
        <v>30889</v>
      </c>
      <c r="W5441" s="70">
        <f>V5441*P5441/100</f>
        <v>30889</v>
      </c>
      <c r="X5441" s="70"/>
      <c r="Y5441" s="315">
        <v>24400</v>
      </c>
      <c r="Z5441" s="59">
        <v>0.01</v>
      </c>
      <c r="AA5441" s="59">
        <f t="shared" si="4497"/>
        <v>2.44</v>
      </c>
    </row>
    <row r="5442" spans="1:27" s="737" customFormat="1" ht="20.100000000000001" customHeight="1">
      <c r="A5442" s="624">
        <v>3116</v>
      </c>
      <c r="B5442" s="78" t="s">
        <v>25</v>
      </c>
      <c r="C5442" s="78">
        <v>8287</v>
      </c>
      <c r="D5442" s="78">
        <v>1</v>
      </c>
      <c r="E5442" s="78">
        <v>1</v>
      </c>
      <c r="F5442" s="78">
        <v>97</v>
      </c>
      <c r="G5442" s="78">
        <v>1</v>
      </c>
      <c r="H5442" s="70">
        <v>597</v>
      </c>
      <c r="I5442" s="70">
        <v>150</v>
      </c>
      <c r="J5442" s="70">
        <f t="shared" ref="J5442" si="4503">H5442*I5442</f>
        <v>89550</v>
      </c>
      <c r="K5442" s="90"/>
      <c r="L5442" s="90"/>
      <c r="M5442" s="90"/>
      <c r="N5442" s="90"/>
      <c r="O5442" s="90"/>
      <c r="P5442" s="90">
        <v>100</v>
      </c>
      <c r="Q5442" s="70"/>
      <c r="R5442" s="70">
        <f t="shared" ref="R5442" si="4504">O5442*Q5442</f>
        <v>0</v>
      </c>
      <c r="S5442" s="84"/>
      <c r="T5442" s="84"/>
      <c r="U5442" s="70">
        <f t="shared" ref="U5442" si="4505">R5442-R5442*T5442/100</f>
        <v>0</v>
      </c>
      <c r="V5442" s="70">
        <f t="shared" ref="V5442" si="4506">J5442+U5442</f>
        <v>89550</v>
      </c>
      <c r="W5442" s="70">
        <f t="shared" ref="W5442" si="4507">V5442*P5442/100</f>
        <v>89550</v>
      </c>
      <c r="X5442" s="70"/>
      <c r="Y5442" s="70">
        <v>89550</v>
      </c>
      <c r="Z5442" s="59">
        <v>0.01</v>
      </c>
      <c r="AA5442" s="59">
        <f t="shared" si="4497"/>
        <v>8.9550000000000001</v>
      </c>
    </row>
    <row r="5443" spans="1:27" s="737" customFormat="1" ht="20.100000000000001" customHeight="1">
      <c r="A5443" s="624">
        <v>3117</v>
      </c>
      <c r="B5443" s="78" t="s">
        <v>25</v>
      </c>
      <c r="C5443" s="78">
        <v>4327</v>
      </c>
      <c r="D5443" s="78">
        <v>5</v>
      </c>
      <c r="E5443" s="78">
        <v>0</v>
      </c>
      <c r="F5443" s="78">
        <v>0</v>
      </c>
      <c r="G5443" s="78">
        <v>1</v>
      </c>
      <c r="H5443" s="70">
        <v>2000</v>
      </c>
      <c r="I5443" s="70">
        <v>150</v>
      </c>
      <c r="J5443" s="70">
        <f>H5443*I5443</f>
        <v>300000</v>
      </c>
      <c r="K5443" s="90"/>
      <c r="L5443" s="90"/>
      <c r="M5443" s="90"/>
      <c r="N5443" s="90"/>
      <c r="O5443" s="90"/>
      <c r="P5443" s="90">
        <v>100</v>
      </c>
      <c r="Q5443" s="70"/>
      <c r="R5443" s="70">
        <f>O5443*Q5443</f>
        <v>0</v>
      </c>
      <c r="S5443" s="84"/>
      <c r="T5443" s="84"/>
      <c r="U5443" s="70">
        <f>R5443-R5443*T5443/100</f>
        <v>0</v>
      </c>
      <c r="V5443" s="70">
        <f>J5443+U5443</f>
        <v>300000</v>
      </c>
      <c r="W5443" s="70">
        <f>V5443*P5443/100</f>
        <v>300000</v>
      </c>
      <c r="X5443" s="70"/>
      <c r="Y5443" s="315">
        <v>300000</v>
      </c>
      <c r="Z5443" s="59">
        <v>0.01</v>
      </c>
      <c r="AA5443" s="59">
        <f t="shared" si="4497"/>
        <v>30</v>
      </c>
    </row>
    <row r="5444" spans="1:27" s="737" customFormat="1" ht="20.100000000000001" customHeight="1">
      <c r="A5444" s="624">
        <v>3118</v>
      </c>
      <c r="B5444" s="78" t="s">
        <v>25</v>
      </c>
      <c r="C5444" s="78">
        <v>4328</v>
      </c>
      <c r="D5444" s="78">
        <v>5</v>
      </c>
      <c r="E5444" s="78">
        <v>0</v>
      </c>
      <c r="F5444" s="78">
        <v>0</v>
      </c>
      <c r="G5444" s="78">
        <v>1</v>
      </c>
      <c r="H5444" s="70">
        <v>2000</v>
      </c>
      <c r="I5444" s="70">
        <v>150</v>
      </c>
      <c r="J5444" s="70">
        <f>H5444*I5444</f>
        <v>300000</v>
      </c>
      <c r="K5444" s="90"/>
      <c r="L5444" s="90"/>
      <c r="M5444" s="90"/>
      <c r="N5444" s="90"/>
      <c r="O5444" s="90"/>
      <c r="P5444" s="90">
        <v>100</v>
      </c>
      <c r="Q5444" s="70"/>
      <c r="R5444" s="70">
        <f>O5444*Q5444</f>
        <v>0</v>
      </c>
      <c r="S5444" s="70"/>
      <c r="T5444" s="70"/>
      <c r="U5444" s="70">
        <f>R5444-R5444*T5444/100</f>
        <v>0</v>
      </c>
      <c r="V5444" s="70">
        <f>J5444+U5444</f>
        <v>300000</v>
      </c>
      <c r="W5444" s="70">
        <f>V5444*P5444/100</f>
        <v>300000</v>
      </c>
      <c r="X5444" s="70"/>
      <c r="Y5444" s="315">
        <v>300000</v>
      </c>
      <c r="Z5444" s="59">
        <v>0.01</v>
      </c>
      <c r="AA5444" s="59">
        <f t="shared" si="4497"/>
        <v>30</v>
      </c>
    </row>
    <row r="5445" spans="1:27" s="737" customFormat="1" ht="20.100000000000001" customHeight="1">
      <c r="A5445" s="624">
        <v>3119</v>
      </c>
      <c r="B5445" s="78" t="s">
        <v>24</v>
      </c>
      <c r="C5445" s="78">
        <v>44698</v>
      </c>
      <c r="D5445" s="78">
        <v>0</v>
      </c>
      <c r="E5445" s="78">
        <v>1</v>
      </c>
      <c r="F5445" s="78">
        <v>36</v>
      </c>
      <c r="G5445" s="78">
        <v>2</v>
      </c>
      <c r="H5445" s="59">
        <v>136</v>
      </c>
      <c r="I5445" s="70">
        <v>400</v>
      </c>
      <c r="J5445" s="70">
        <f>H5445*I5445</f>
        <v>54400</v>
      </c>
      <c r="K5445" s="90">
        <v>1</v>
      </c>
      <c r="L5445" s="90" t="s">
        <v>201</v>
      </c>
      <c r="M5445" s="90" t="s">
        <v>202</v>
      </c>
      <c r="N5445" s="90">
        <v>2</v>
      </c>
      <c r="O5445" s="59">
        <v>342</v>
      </c>
      <c r="P5445" s="90">
        <v>100</v>
      </c>
      <c r="Q5445" s="70">
        <v>6350</v>
      </c>
      <c r="R5445" s="84">
        <f>O5445*Q5445</f>
        <v>2171700</v>
      </c>
      <c r="S5445" s="84">
        <v>41</v>
      </c>
      <c r="T5445" s="84">
        <v>85</v>
      </c>
      <c r="U5445" s="70">
        <f>R5445-R5445*T5445/100</f>
        <v>325755</v>
      </c>
      <c r="V5445" s="70">
        <f>J5445+U5445</f>
        <v>380155</v>
      </c>
      <c r="W5445" s="70">
        <f>V5445*P5445/100</f>
        <v>380155</v>
      </c>
      <c r="X5445" s="70" t="s">
        <v>58</v>
      </c>
      <c r="Y5445" s="315">
        <v>0</v>
      </c>
      <c r="Z5445" s="70">
        <v>0</v>
      </c>
      <c r="AA5445" s="70">
        <f t="shared" si="4497"/>
        <v>0</v>
      </c>
    </row>
    <row r="5446" spans="1:27" s="737" customFormat="1" ht="20.100000000000001" customHeight="1">
      <c r="A5446" s="78"/>
      <c r="B5446" s="78"/>
      <c r="C5446" s="78"/>
      <c r="D5446" s="78"/>
      <c r="E5446" s="78"/>
      <c r="F5446" s="78"/>
      <c r="G5446" s="78"/>
      <c r="H5446" s="59">
        <v>4.5</v>
      </c>
      <c r="I5446" s="70">
        <v>400</v>
      </c>
      <c r="J5446" s="70">
        <f t="shared" ref="J5446:J5447" si="4508">H5446*I5446</f>
        <v>1800</v>
      </c>
      <c r="K5446" s="90">
        <v>2</v>
      </c>
      <c r="L5446" s="90" t="s">
        <v>862</v>
      </c>
      <c r="M5446" s="90" t="s">
        <v>27</v>
      </c>
      <c r="N5446" s="90">
        <v>1</v>
      </c>
      <c r="O5446" s="59">
        <v>18</v>
      </c>
      <c r="P5446" s="90">
        <v>100</v>
      </c>
      <c r="Q5446" s="70">
        <v>5150</v>
      </c>
      <c r="R5446" s="70">
        <f>O5446*Q5446</f>
        <v>92700</v>
      </c>
      <c r="S5446" s="84">
        <v>41</v>
      </c>
      <c r="T5446" s="84">
        <v>93</v>
      </c>
      <c r="U5446" s="70">
        <f>R5446-R5446*T5446/100</f>
        <v>6489</v>
      </c>
      <c r="V5446" s="70">
        <f>J5446+U5446</f>
        <v>8289</v>
      </c>
      <c r="W5446" s="70">
        <f>V5446*P5446/100</f>
        <v>8289</v>
      </c>
      <c r="X5446" s="70"/>
      <c r="Y5446" s="315">
        <v>0</v>
      </c>
      <c r="Z5446" s="59">
        <v>0</v>
      </c>
      <c r="AA5446" s="59">
        <f t="shared" si="4497"/>
        <v>0</v>
      </c>
    </row>
    <row r="5447" spans="1:27" s="737" customFormat="1" ht="20.100000000000001" customHeight="1">
      <c r="A5447" s="78"/>
      <c r="B5447" s="78"/>
      <c r="C5447" s="78"/>
      <c r="D5447" s="78"/>
      <c r="E5447" s="78"/>
      <c r="F5447" s="78"/>
      <c r="G5447" s="78"/>
      <c r="H5447" s="59">
        <v>1</v>
      </c>
      <c r="I5447" s="70">
        <v>400</v>
      </c>
      <c r="J5447" s="70">
        <f t="shared" si="4508"/>
        <v>400</v>
      </c>
      <c r="K5447" s="90">
        <v>3</v>
      </c>
      <c r="L5447" s="90" t="s">
        <v>870</v>
      </c>
      <c r="M5447" s="90" t="s">
        <v>59</v>
      </c>
      <c r="N5447" s="90">
        <v>3</v>
      </c>
      <c r="O5447" s="59">
        <v>3</v>
      </c>
      <c r="P5447" s="90">
        <v>101</v>
      </c>
      <c r="Q5447" s="70">
        <v>5200</v>
      </c>
      <c r="R5447" s="70">
        <f>O5447*Q5447</f>
        <v>15600</v>
      </c>
      <c r="S5447" s="84">
        <v>6</v>
      </c>
      <c r="T5447" s="84">
        <v>6</v>
      </c>
      <c r="U5447" s="70">
        <f>R5447-R5447*T5447/100</f>
        <v>14664</v>
      </c>
      <c r="V5447" s="70">
        <f>J5447+U5447</f>
        <v>15064</v>
      </c>
      <c r="W5447" s="70">
        <f>V5447*P5447/100</f>
        <v>15214.64</v>
      </c>
      <c r="X5447" s="70"/>
      <c r="Y5447" s="315">
        <f>W5447</f>
        <v>15214.64</v>
      </c>
      <c r="Z5447" s="59">
        <v>0.3</v>
      </c>
      <c r="AA5447" s="59">
        <f t="shared" si="4497"/>
        <v>45.643920000000001</v>
      </c>
    </row>
    <row r="5448" spans="1:27" s="737" customFormat="1" ht="20.100000000000001" customHeight="1">
      <c r="A5448" s="78"/>
      <c r="B5448" s="78"/>
      <c r="C5448" s="78"/>
      <c r="D5448" s="78"/>
      <c r="E5448" s="78"/>
      <c r="F5448" s="78"/>
      <c r="G5448" s="78"/>
      <c r="H5448" s="70"/>
      <c r="I5448" s="70"/>
      <c r="J5448" s="70"/>
      <c r="K5448" s="90"/>
      <c r="L5448" s="90"/>
      <c r="M5448" s="90"/>
      <c r="N5448" s="90"/>
      <c r="O5448" s="90"/>
      <c r="P5448" s="90"/>
      <c r="Q5448" s="70"/>
      <c r="R5448" s="70"/>
      <c r="S5448" s="70"/>
      <c r="T5448" s="70"/>
      <c r="U5448" s="70"/>
      <c r="V5448" s="70"/>
      <c r="W5448" s="70"/>
      <c r="X5448" s="70"/>
      <c r="Y5448" s="70"/>
      <c r="Z5448" s="70"/>
      <c r="AA5448" s="70"/>
    </row>
    <row r="5449" spans="1:27" s="737" customFormat="1" ht="20.100000000000001" customHeight="1">
      <c r="A5449" s="624">
        <v>3120</v>
      </c>
      <c r="B5449" s="78" t="s">
        <v>57</v>
      </c>
      <c r="C5449" s="78" t="s">
        <v>29</v>
      </c>
      <c r="D5449" s="78">
        <v>0</v>
      </c>
      <c r="E5449" s="78">
        <v>0</v>
      </c>
      <c r="F5449" s="78">
        <v>54</v>
      </c>
      <c r="G5449" s="78">
        <v>2</v>
      </c>
      <c r="H5449" s="70">
        <v>54</v>
      </c>
      <c r="I5449" s="70">
        <v>400</v>
      </c>
      <c r="J5449" s="70">
        <f>H5449*I5449</f>
        <v>21600</v>
      </c>
      <c r="K5449" s="90">
        <v>1</v>
      </c>
      <c r="L5449" s="90" t="s">
        <v>201</v>
      </c>
      <c r="M5449" s="90" t="s">
        <v>202</v>
      </c>
      <c r="N5449" s="90">
        <v>2</v>
      </c>
      <c r="O5449" s="59">
        <v>210</v>
      </c>
      <c r="P5449" s="90">
        <v>100</v>
      </c>
      <c r="Q5449" s="70">
        <v>6350</v>
      </c>
      <c r="R5449" s="84">
        <f>O5449*Q5449</f>
        <v>1333500</v>
      </c>
      <c r="S5449" s="84">
        <v>33</v>
      </c>
      <c r="T5449" s="84">
        <v>85</v>
      </c>
      <c r="U5449" s="70">
        <f>R5449-R5449*T5449/100</f>
        <v>200025</v>
      </c>
      <c r="V5449" s="70">
        <f>J5449+U5449</f>
        <v>221625</v>
      </c>
      <c r="W5449" s="70">
        <f>V5449*P5449/100</f>
        <v>221625</v>
      </c>
      <c r="X5449" s="70" t="s">
        <v>60</v>
      </c>
      <c r="Y5449" s="315">
        <f>J5449</f>
        <v>21600</v>
      </c>
      <c r="Z5449" s="59">
        <v>0.02</v>
      </c>
      <c r="AA5449" s="59">
        <f t="shared" ref="AA5449:AA5469" si="4509">Y5449*Z5449/100</f>
        <v>4.32</v>
      </c>
    </row>
    <row r="5450" spans="1:27" s="737" customFormat="1" ht="20.100000000000001" customHeight="1">
      <c r="A5450" s="624"/>
      <c r="B5450" s="78"/>
      <c r="C5450" s="78"/>
      <c r="D5450" s="78"/>
      <c r="E5450" s="78"/>
      <c r="F5450" s="78"/>
      <c r="G5450" s="78"/>
      <c r="H5450" s="70"/>
      <c r="I5450" s="70"/>
      <c r="J5450" s="70"/>
      <c r="K5450" s="90">
        <v>2</v>
      </c>
      <c r="L5450" s="90" t="s">
        <v>862</v>
      </c>
      <c r="M5450" s="90" t="s">
        <v>27</v>
      </c>
      <c r="N5450" s="90">
        <v>1</v>
      </c>
      <c r="O5450" s="59">
        <v>18</v>
      </c>
      <c r="P5450" s="90">
        <v>100</v>
      </c>
      <c r="Q5450" s="70">
        <v>5150</v>
      </c>
      <c r="R5450" s="70">
        <f>O5450*Q5450</f>
        <v>92700</v>
      </c>
      <c r="S5450" s="84">
        <v>41</v>
      </c>
      <c r="T5450" s="84">
        <v>93</v>
      </c>
      <c r="U5450" s="70">
        <f>R5450-R5450*T5450/100</f>
        <v>6489</v>
      </c>
      <c r="V5450" s="70">
        <f>J5450+U5450</f>
        <v>6489</v>
      </c>
      <c r="W5450" s="70">
        <f>V5450*P5450/100</f>
        <v>6489</v>
      </c>
      <c r="X5450" s="70">
        <v>0</v>
      </c>
      <c r="Y5450" s="315">
        <v>0</v>
      </c>
      <c r="Z5450" s="59">
        <v>0</v>
      </c>
      <c r="AA5450" s="59">
        <f t="shared" si="4509"/>
        <v>0</v>
      </c>
    </row>
    <row r="5451" spans="1:27" s="737" customFormat="1" ht="20.100000000000001" customHeight="1">
      <c r="A5451" s="624">
        <v>3121</v>
      </c>
      <c r="B5451" s="852" t="s">
        <v>871</v>
      </c>
      <c r="C5451" s="853"/>
      <c r="D5451" s="78">
        <v>26</v>
      </c>
      <c r="E5451" s="78">
        <v>0</v>
      </c>
      <c r="F5451" s="78">
        <v>48</v>
      </c>
      <c r="G5451" s="78">
        <v>1</v>
      </c>
      <c r="H5451" s="70">
        <v>10448</v>
      </c>
      <c r="I5451" s="70">
        <v>150</v>
      </c>
      <c r="J5451" s="84">
        <f>H5451*I5451</f>
        <v>1567200</v>
      </c>
      <c r="K5451" s="90"/>
      <c r="L5451" s="90"/>
      <c r="M5451" s="90"/>
      <c r="N5451" s="90"/>
      <c r="O5451" s="90"/>
      <c r="P5451" s="90">
        <v>100</v>
      </c>
      <c r="Q5451" s="70"/>
      <c r="R5451" s="70">
        <f>O5451*Q5451</f>
        <v>0</v>
      </c>
      <c r="S5451" s="70"/>
      <c r="T5451" s="70"/>
      <c r="U5451" s="70">
        <v>0</v>
      </c>
      <c r="V5451" s="70">
        <f>J5451+U5451</f>
        <v>1567200</v>
      </c>
      <c r="W5451" s="70">
        <f>V5451*P5451/100</f>
        <v>1567200</v>
      </c>
      <c r="X5451" s="70"/>
      <c r="Y5451" s="663">
        <f>J5451</f>
        <v>1567200</v>
      </c>
      <c r="Z5451" s="59">
        <v>0.01</v>
      </c>
      <c r="AA5451" s="59">
        <f t="shared" si="4509"/>
        <v>156.72</v>
      </c>
    </row>
    <row r="5452" spans="1:27" s="737" customFormat="1" ht="20.100000000000001" customHeight="1">
      <c r="A5452" s="624">
        <v>3122</v>
      </c>
      <c r="B5452" s="312" t="s">
        <v>24</v>
      </c>
      <c r="C5452" s="313">
        <v>64621</v>
      </c>
      <c r="D5452" s="78">
        <v>17</v>
      </c>
      <c r="E5452" s="78">
        <v>1</v>
      </c>
      <c r="F5452" s="78">
        <v>15</v>
      </c>
      <c r="G5452" s="78">
        <v>1</v>
      </c>
      <c r="H5452" s="70">
        <v>6915</v>
      </c>
      <c r="I5452" s="70">
        <v>100</v>
      </c>
      <c r="J5452" s="84">
        <f>H5452*I5452</f>
        <v>691500</v>
      </c>
      <c r="K5452" s="90"/>
      <c r="L5452" s="90"/>
      <c r="M5452" s="90"/>
      <c r="N5452" s="90"/>
      <c r="O5452" s="90"/>
      <c r="P5452" s="90">
        <v>100</v>
      </c>
      <c r="Q5452" s="70"/>
      <c r="R5452" s="70">
        <f>O5452*Q5452</f>
        <v>0</v>
      </c>
      <c r="S5452" s="70"/>
      <c r="T5452" s="70"/>
      <c r="U5452" s="70">
        <v>0</v>
      </c>
      <c r="V5452" s="70">
        <f>J5452+U5452</f>
        <v>691500</v>
      </c>
      <c r="W5452" s="70">
        <f>V5452*P5452/100</f>
        <v>691500</v>
      </c>
      <c r="X5452" s="70" t="s">
        <v>61</v>
      </c>
      <c r="Y5452" s="663">
        <v>0</v>
      </c>
      <c r="Z5452" s="59">
        <v>0</v>
      </c>
      <c r="AA5452" s="59">
        <f t="shared" si="4509"/>
        <v>0</v>
      </c>
    </row>
    <row r="5453" spans="1:27" s="737" customFormat="1" ht="20.100000000000001" customHeight="1">
      <c r="A5453" s="624">
        <v>3123</v>
      </c>
      <c r="B5453" s="312" t="s">
        <v>25</v>
      </c>
      <c r="C5453" s="313">
        <v>8329</v>
      </c>
      <c r="D5453" s="78">
        <v>6</v>
      </c>
      <c r="E5453" s="78">
        <v>0</v>
      </c>
      <c r="F5453" s="78">
        <v>20</v>
      </c>
      <c r="G5453" s="78">
        <v>1</v>
      </c>
      <c r="H5453" s="70">
        <v>2420</v>
      </c>
      <c r="I5453" s="70">
        <v>150</v>
      </c>
      <c r="J5453" s="84">
        <f t="shared" ref="J5453:J5454" si="4510">H5453*I5453</f>
        <v>363000</v>
      </c>
      <c r="K5453" s="90"/>
      <c r="L5453" s="90"/>
      <c r="M5453" s="90"/>
      <c r="N5453" s="90"/>
      <c r="O5453" s="90"/>
      <c r="P5453" s="90">
        <v>101</v>
      </c>
      <c r="Q5453" s="70"/>
      <c r="R5453" s="70">
        <f t="shared" ref="R5453:R5454" si="4511">O5453*Q5453</f>
        <v>0</v>
      </c>
      <c r="S5453" s="70"/>
      <c r="T5453" s="70"/>
      <c r="U5453" s="70">
        <v>1</v>
      </c>
      <c r="V5453" s="70">
        <f t="shared" ref="V5453:V5454" si="4512">J5453+U5453</f>
        <v>363001</v>
      </c>
      <c r="W5453" s="70">
        <f t="shared" ref="W5453:W5454" si="4513">V5453*P5453/100</f>
        <v>366631.01</v>
      </c>
      <c r="X5453" s="70"/>
      <c r="Y5453" s="663">
        <f t="shared" ref="Y5453:Y5454" si="4514">J5453</f>
        <v>363000</v>
      </c>
      <c r="Z5453" s="59">
        <v>0.01</v>
      </c>
      <c r="AA5453" s="59">
        <f t="shared" si="4509"/>
        <v>36.299999999999997</v>
      </c>
    </row>
    <row r="5454" spans="1:27" s="737" customFormat="1" ht="20.100000000000001" customHeight="1">
      <c r="A5454" s="624">
        <v>3124</v>
      </c>
      <c r="B5454" s="312" t="s">
        <v>170</v>
      </c>
      <c r="C5454" s="313">
        <v>10299</v>
      </c>
      <c r="D5454" s="78">
        <v>26</v>
      </c>
      <c r="E5454" s="78">
        <v>2</v>
      </c>
      <c r="F5454" s="78">
        <v>14</v>
      </c>
      <c r="G5454" s="78">
        <v>1</v>
      </c>
      <c r="H5454" s="70">
        <v>10614</v>
      </c>
      <c r="I5454" s="70">
        <v>150</v>
      </c>
      <c r="J5454" s="84">
        <f t="shared" si="4510"/>
        <v>1592100</v>
      </c>
      <c r="K5454" s="90"/>
      <c r="L5454" s="90"/>
      <c r="M5454" s="90"/>
      <c r="N5454" s="90"/>
      <c r="O5454" s="90"/>
      <c r="P5454" s="90">
        <v>102</v>
      </c>
      <c r="Q5454" s="70"/>
      <c r="R5454" s="70">
        <f t="shared" si="4511"/>
        <v>0</v>
      </c>
      <c r="S5454" s="70"/>
      <c r="T5454" s="70"/>
      <c r="U5454" s="70">
        <v>2</v>
      </c>
      <c r="V5454" s="70">
        <f t="shared" si="4512"/>
        <v>1592102</v>
      </c>
      <c r="W5454" s="70">
        <f t="shared" si="4513"/>
        <v>1623944.04</v>
      </c>
      <c r="X5454" s="70"/>
      <c r="Y5454" s="663">
        <f t="shared" si="4514"/>
        <v>1592100</v>
      </c>
      <c r="Z5454" s="59">
        <v>0.01</v>
      </c>
      <c r="AA5454" s="59">
        <f t="shared" si="4509"/>
        <v>159.21</v>
      </c>
    </row>
    <row r="5455" spans="1:27" s="737" customFormat="1" ht="20.100000000000001" customHeight="1">
      <c r="A5455" s="624">
        <v>3125</v>
      </c>
      <c r="B5455" s="78" t="s">
        <v>25</v>
      </c>
      <c r="C5455" s="78">
        <v>3019</v>
      </c>
      <c r="D5455" s="78">
        <v>4</v>
      </c>
      <c r="E5455" s="78">
        <v>1</v>
      </c>
      <c r="F5455" s="78">
        <v>94</v>
      </c>
      <c r="G5455" s="78">
        <v>2</v>
      </c>
      <c r="H5455" s="70">
        <v>154</v>
      </c>
      <c r="I5455" s="70">
        <v>400</v>
      </c>
      <c r="J5455" s="70">
        <f>H5455*I5455</f>
        <v>61600</v>
      </c>
      <c r="K5455" s="90">
        <v>1</v>
      </c>
      <c r="L5455" s="90" t="s">
        <v>201</v>
      </c>
      <c r="M5455" s="90" t="s">
        <v>67</v>
      </c>
      <c r="N5455" s="90">
        <v>2</v>
      </c>
      <c r="O5455" s="59">
        <v>487.5</v>
      </c>
      <c r="P5455" s="90">
        <v>100</v>
      </c>
      <c r="Q5455" s="70">
        <v>6350</v>
      </c>
      <c r="R5455" s="84">
        <f>O5455*Q5455</f>
        <v>3095625</v>
      </c>
      <c r="S5455" s="84">
        <v>16</v>
      </c>
      <c r="T5455" s="84">
        <v>22</v>
      </c>
      <c r="U5455" s="70">
        <f>R5455-R5455*T5455/100</f>
        <v>2414587.5</v>
      </c>
      <c r="V5455" s="70">
        <f>J5455+U5455</f>
        <v>2476187.5</v>
      </c>
      <c r="W5455" s="70">
        <f>V5455*P5455/100</f>
        <v>2476187.5</v>
      </c>
      <c r="X5455" s="70" t="s">
        <v>60</v>
      </c>
      <c r="Y5455" s="315">
        <f>J5455</f>
        <v>61600</v>
      </c>
      <c r="Z5455" s="59">
        <v>0.02</v>
      </c>
      <c r="AA5455" s="59">
        <f t="shared" si="4509"/>
        <v>12.32</v>
      </c>
    </row>
    <row r="5456" spans="1:27" s="737" customFormat="1" ht="20.100000000000001" customHeight="1">
      <c r="A5456" s="624"/>
      <c r="B5456" s="78"/>
      <c r="C5456" s="78"/>
      <c r="D5456" s="78"/>
      <c r="E5456" s="78"/>
      <c r="F5456" s="78"/>
      <c r="G5456" s="78"/>
      <c r="H5456" s="70"/>
      <c r="I5456" s="70"/>
      <c r="J5456" s="70"/>
      <c r="K5456" s="90">
        <v>2</v>
      </c>
      <c r="L5456" s="90" t="s">
        <v>201</v>
      </c>
      <c r="M5456" s="90" t="s">
        <v>67</v>
      </c>
      <c r="N5456" s="90">
        <v>2</v>
      </c>
      <c r="O5456" s="59">
        <v>93</v>
      </c>
      <c r="P5456" s="90">
        <v>100</v>
      </c>
      <c r="Q5456" s="70">
        <v>6350</v>
      </c>
      <c r="R5456" s="84">
        <f>O5456*Q5456</f>
        <v>590550</v>
      </c>
      <c r="S5456" s="84">
        <v>25</v>
      </c>
      <c r="T5456" s="84">
        <v>40</v>
      </c>
      <c r="U5456" s="70">
        <f>R5456-R5456*T5456/100</f>
        <v>354330</v>
      </c>
      <c r="V5456" s="70">
        <f>J5456+U5456</f>
        <v>354330</v>
      </c>
      <c r="W5456" s="70">
        <f>V5456*P5456/100</f>
        <v>354330</v>
      </c>
      <c r="X5456" s="70" t="s">
        <v>60</v>
      </c>
      <c r="Y5456" s="315">
        <v>0</v>
      </c>
      <c r="Z5456" s="59">
        <v>0</v>
      </c>
      <c r="AA5456" s="59">
        <f t="shared" si="4509"/>
        <v>0</v>
      </c>
    </row>
    <row r="5457" spans="1:27" s="737" customFormat="1" ht="20.100000000000001" customHeight="1">
      <c r="A5457" s="624"/>
      <c r="B5457" s="312"/>
      <c r="C5457" s="78"/>
      <c r="D5457" s="78"/>
      <c r="E5457" s="78"/>
      <c r="F5457" s="78"/>
      <c r="G5457" s="78">
        <v>1</v>
      </c>
      <c r="H5457" s="70">
        <v>1640</v>
      </c>
      <c r="I5457" s="70">
        <v>400</v>
      </c>
      <c r="J5457" s="84">
        <f t="shared" ref="J5457" si="4515">H5457*I5457</f>
        <v>656000</v>
      </c>
      <c r="K5457" s="90"/>
      <c r="L5457" s="90"/>
      <c r="M5457" s="90"/>
      <c r="N5457" s="90"/>
      <c r="O5457" s="90"/>
      <c r="P5457" s="90">
        <v>100</v>
      </c>
      <c r="Q5457" s="70"/>
      <c r="R5457" s="70">
        <f t="shared" ref="R5457" si="4516">O5457*Q5457</f>
        <v>0</v>
      </c>
      <c r="S5457" s="70"/>
      <c r="T5457" s="70"/>
      <c r="U5457" s="70">
        <v>1</v>
      </c>
      <c r="V5457" s="70">
        <f t="shared" ref="V5457" si="4517">J5457+U5457</f>
        <v>656001</v>
      </c>
      <c r="W5457" s="70">
        <f t="shared" ref="W5457" si="4518">V5457*P5457/100</f>
        <v>656001</v>
      </c>
      <c r="X5457" s="70"/>
      <c r="Y5457" s="663">
        <f t="shared" ref="Y5457" si="4519">J5457</f>
        <v>656000</v>
      </c>
      <c r="Z5457" s="59">
        <v>0.01</v>
      </c>
      <c r="AA5457" s="59">
        <f t="shared" si="4509"/>
        <v>65.599999999999994</v>
      </c>
    </row>
    <row r="5458" spans="1:27" s="737" customFormat="1" ht="20.100000000000001" customHeight="1">
      <c r="A5458" s="624">
        <v>3126</v>
      </c>
      <c r="B5458" s="78" t="s">
        <v>25</v>
      </c>
      <c r="C5458" s="78">
        <v>8419</v>
      </c>
      <c r="D5458" s="78">
        <v>0</v>
      </c>
      <c r="E5458" s="78">
        <v>1</v>
      </c>
      <c r="F5458" s="78">
        <v>23</v>
      </c>
      <c r="G5458" s="78">
        <v>2</v>
      </c>
      <c r="H5458" s="70">
        <v>123</v>
      </c>
      <c r="I5458" s="70">
        <v>400</v>
      </c>
      <c r="J5458" s="70">
        <f>H5458*I5458</f>
        <v>49200</v>
      </c>
      <c r="K5458" s="90">
        <v>1</v>
      </c>
      <c r="L5458" s="90" t="s">
        <v>201</v>
      </c>
      <c r="M5458" s="742" t="s">
        <v>63</v>
      </c>
      <c r="N5458" s="90">
        <v>2</v>
      </c>
      <c r="O5458" s="59">
        <v>450</v>
      </c>
      <c r="P5458" s="90">
        <v>100</v>
      </c>
      <c r="Q5458" s="70">
        <v>6350</v>
      </c>
      <c r="R5458" s="84">
        <f>O5458*Q5458</f>
        <v>2857500</v>
      </c>
      <c r="S5458" s="84">
        <v>35</v>
      </c>
      <c r="T5458" s="84">
        <v>85</v>
      </c>
      <c r="U5458" s="70">
        <f>R5458-R5458*T5458/100</f>
        <v>428625</v>
      </c>
      <c r="V5458" s="70">
        <f>J5458+U5458</f>
        <v>477825</v>
      </c>
      <c r="W5458" s="70">
        <f>V5458*P5458/100</f>
        <v>477825</v>
      </c>
      <c r="X5458" s="70"/>
      <c r="Y5458" s="315">
        <f>V5458</f>
        <v>477825</v>
      </c>
      <c r="Z5458" s="59">
        <v>0.02</v>
      </c>
      <c r="AA5458" s="59">
        <f t="shared" si="4509"/>
        <v>95.564999999999998</v>
      </c>
    </row>
    <row r="5459" spans="1:27" s="737" customFormat="1" ht="20.100000000000001" customHeight="1">
      <c r="A5459" s="624">
        <v>3127</v>
      </c>
      <c r="B5459" s="312" t="s">
        <v>170</v>
      </c>
      <c r="C5459" s="78">
        <v>5871</v>
      </c>
      <c r="D5459" s="78">
        <v>1</v>
      </c>
      <c r="E5459" s="78">
        <v>3</v>
      </c>
      <c r="F5459" s="78">
        <v>92</v>
      </c>
      <c r="G5459" s="78">
        <v>1</v>
      </c>
      <c r="H5459" s="70">
        <v>792</v>
      </c>
      <c r="I5459" s="70">
        <v>150</v>
      </c>
      <c r="J5459" s="84">
        <f t="shared" ref="J5459:J5464" si="4520">H5459*I5459</f>
        <v>118800</v>
      </c>
      <c r="K5459" s="90"/>
      <c r="L5459" s="90"/>
      <c r="M5459" s="90"/>
      <c r="N5459" s="90"/>
      <c r="O5459" s="90"/>
      <c r="P5459" s="90">
        <v>100</v>
      </c>
      <c r="Q5459" s="70"/>
      <c r="R5459" s="70">
        <f t="shared" ref="R5459:R5464" si="4521">O5459*Q5459</f>
        <v>0</v>
      </c>
      <c r="S5459" s="70"/>
      <c r="T5459" s="70"/>
      <c r="U5459" s="70"/>
      <c r="V5459" s="70">
        <f t="shared" ref="V5459:V5464" si="4522">J5459+U5459</f>
        <v>118800</v>
      </c>
      <c r="W5459" s="70">
        <f t="shared" ref="W5459:W5464" si="4523">V5459*P5459/100</f>
        <v>118800</v>
      </c>
      <c r="X5459" s="70"/>
      <c r="Y5459" s="663">
        <f t="shared" ref="Y5459:Y5464" si="4524">J5459</f>
        <v>118800</v>
      </c>
      <c r="Z5459" s="59">
        <v>0.01</v>
      </c>
      <c r="AA5459" s="59">
        <f t="shared" si="4509"/>
        <v>11.88</v>
      </c>
    </row>
    <row r="5460" spans="1:27" s="737" customFormat="1" ht="20.100000000000001" customHeight="1">
      <c r="A5460" s="624">
        <v>3128</v>
      </c>
      <c r="B5460" s="312" t="s">
        <v>170</v>
      </c>
      <c r="C5460" s="78">
        <v>5881</v>
      </c>
      <c r="D5460" s="78">
        <v>3</v>
      </c>
      <c r="E5460" s="78">
        <v>0</v>
      </c>
      <c r="F5460" s="78">
        <v>24</v>
      </c>
      <c r="G5460" s="78">
        <v>1</v>
      </c>
      <c r="H5460" s="70">
        <v>1224</v>
      </c>
      <c r="I5460" s="70">
        <v>150</v>
      </c>
      <c r="J5460" s="84">
        <f t="shared" si="4520"/>
        <v>183600</v>
      </c>
      <c r="K5460" s="90"/>
      <c r="L5460" s="90"/>
      <c r="M5460" s="90"/>
      <c r="N5460" s="90"/>
      <c r="O5460" s="90"/>
      <c r="P5460" s="90">
        <v>100</v>
      </c>
      <c r="Q5460" s="70"/>
      <c r="R5460" s="70">
        <f t="shared" si="4521"/>
        <v>0</v>
      </c>
      <c r="S5460" s="70"/>
      <c r="T5460" s="70"/>
      <c r="U5460" s="70"/>
      <c r="V5460" s="70">
        <f t="shared" si="4522"/>
        <v>183600</v>
      </c>
      <c r="W5460" s="70">
        <f t="shared" si="4523"/>
        <v>183600</v>
      </c>
      <c r="X5460" s="70"/>
      <c r="Y5460" s="663">
        <f t="shared" si="4524"/>
        <v>183600</v>
      </c>
      <c r="Z5460" s="59">
        <v>0.01</v>
      </c>
      <c r="AA5460" s="59">
        <f t="shared" si="4509"/>
        <v>18.36</v>
      </c>
    </row>
    <row r="5461" spans="1:27" s="737" customFormat="1" ht="20.100000000000001" customHeight="1">
      <c r="A5461" s="624">
        <v>3129</v>
      </c>
      <c r="B5461" s="312" t="s">
        <v>170</v>
      </c>
      <c r="C5461" s="78">
        <v>2102</v>
      </c>
      <c r="D5461" s="78">
        <v>4</v>
      </c>
      <c r="E5461" s="78">
        <v>3</v>
      </c>
      <c r="F5461" s="78">
        <v>3</v>
      </c>
      <c r="G5461" s="78">
        <v>1</v>
      </c>
      <c r="H5461" s="70">
        <v>1903</v>
      </c>
      <c r="I5461" s="70">
        <v>150</v>
      </c>
      <c r="J5461" s="84">
        <f t="shared" si="4520"/>
        <v>285450</v>
      </c>
      <c r="K5461" s="90"/>
      <c r="L5461" s="90"/>
      <c r="M5461" s="90"/>
      <c r="N5461" s="90"/>
      <c r="O5461" s="90"/>
      <c r="P5461" s="90">
        <v>100</v>
      </c>
      <c r="Q5461" s="70"/>
      <c r="R5461" s="70">
        <f t="shared" si="4521"/>
        <v>0</v>
      </c>
      <c r="S5461" s="70"/>
      <c r="T5461" s="70"/>
      <c r="U5461" s="70"/>
      <c r="V5461" s="70">
        <f t="shared" si="4522"/>
        <v>285450</v>
      </c>
      <c r="W5461" s="70">
        <f t="shared" si="4523"/>
        <v>285450</v>
      </c>
      <c r="X5461" s="70"/>
      <c r="Y5461" s="663">
        <f t="shared" si="4524"/>
        <v>285450</v>
      </c>
      <c r="Z5461" s="59">
        <v>0.01</v>
      </c>
      <c r="AA5461" s="59">
        <f t="shared" si="4509"/>
        <v>28.545000000000002</v>
      </c>
    </row>
    <row r="5462" spans="1:27" s="737" customFormat="1" ht="20.100000000000001" customHeight="1">
      <c r="A5462" s="624">
        <v>3130</v>
      </c>
      <c r="B5462" s="312" t="s">
        <v>170</v>
      </c>
      <c r="C5462" s="78" t="s">
        <v>29</v>
      </c>
      <c r="D5462" s="78">
        <v>4</v>
      </c>
      <c r="E5462" s="78">
        <v>2</v>
      </c>
      <c r="F5462" s="78">
        <v>28</v>
      </c>
      <c r="G5462" s="78">
        <v>1</v>
      </c>
      <c r="H5462" s="70">
        <v>1828</v>
      </c>
      <c r="I5462" s="70">
        <v>100</v>
      </c>
      <c r="J5462" s="84">
        <f t="shared" si="4520"/>
        <v>182800</v>
      </c>
      <c r="K5462" s="90"/>
      <c r="L5462" s="90"/>
      <c r="M5462" s="90"/>
      <c r="N5462" s="90"/>
      <c r="O5462" s="90"/>
      <c r="P5462" s="90">
        <v>100</v>
      </c>
      <c r="Q5462" s="70"/>
      <c r="R5462" s="70">
        <f t="shared" si="4521"/>
        <v>0</v>
      </c>
      <c r="S5462" s="70"/>
      <c r="T5462" s="70"/>
      <c r="U5462" s="70"/>
      <c r="V5462" s="70">
        <f t="shared" si="4522"/>
        <v>182800</v>
      </c>
      <c r="W5462" s="70">
        <f t="shared" si="4523"/>
        <v>182800</v>
      </c>
      <c r="X5462" s="70"/>
      <c r="Y5462" s="663">
        <f t="shared" si="4524"/>
        <v>182800</v>
      </c>
      <c r="Z5462" s="59">
        <v>0.01</v>
      </c>
      <c r="AA5462" s="59">
        <f t="shared" si="4509"/>
        <v>18.28</v>
      </c>
    </row>
    <row r="5463" spans="1:27" s="737" customFormat="1" ht="20.100000000000001" customHeight="1">
      <c r="A5463" s="624">
        <v>3131</v>
      </c>
      <c r="B5463" s="312" t="s">
        <v>170</v>
      </c>
      <c r="C5463" s="78" t="s">
        <v>29</v>
      </c>
      <c r="D5463" s="78">
        <v>7</v>
      </c>
      <c r="E5463" s="78">
        <v>2</v>
      </c>
      <c r="F5463" s="78">
        <v>68</v>
      </c>
      <c r="G5463" s="78">
        <v>1</v>
      </c>
      <c r="H5463" s="70">
        <v>3068</v>
      </c>
      <c r="I5463" s="70">
        <v>150</v>
      </c>
      <c r="J5463" s="84">
        <f t="shared" si="4520"/>
        <v>460200</v>
      </c>
      <c r="K5463" s="90"/>
      <c r="L5463" s="90"/>
      <c r="M5463" s="90"/>
      <c r="N5463" s="90"/>
      <c r="O5463" s="90"/>
      <c r="P5463" s="90">
        <v>100</v>
      </c>
      <c r="Q5463" s="70"/>
      <c r="R5463" s="70">
        <f t="shared" si="4521"/>
        <v>0</v>
      </c>
      <c r="S5463" s="70"/>
      <c r="T5463" s="70"/>
      <c r="U5463" s="70"/>
      <c r="V5463" s="70">
        <f t="shared" si="4522"/>
        <v>460200</v>
      </c>
      <c r="W5463" s="70">
        <f t="shared" si="4523"/>
        <v>460200</v>
      </c>
      <c r="X5463" s="70"/>
      <c r="Y5463" s="663">
        <f t="shared" si="4524"/>
        <v>460200</v>
      </c>
      <c r="Z5463" s="59">
        <v>0.01</v>
      </c>
      <c r="AA5463" s="59">
        <f t="shared" si="4509"/>
        <v>46.02</v>
      </c>
    </row>
    <row r="5464" spans="1:27" s="737" customFormat="1" ht="20.100000000000001" customHeight="1">
      <c r="A5464" s="624">
        <v>3132</v>
      </c>
      <c r="B5464" s="312" t="s">
        <v>170</v>
      </c>
      <c r="C5464" s="78">
        <v>5883</v>
      </c>
      <c r="D5464" s="78">
        <v>3</v>
      </c>
      <c r="E5464" s="78">
        <v>0</v>
      </c>
      <c r="F5464" s="78">
        <v>51</v>
      </c>
      <c r="G5464" s="78">
        <v>1</v>
      </c>
      <c r="H5464" s="70">
        <v>1251</v>
      </c>
      <c r="I5464" s="70">
        <v>100</v>
      </c>
      <c r="J5464" s="84">
        <f t="shared" si="4520"/>
        <v>125100</v>
      </c>
      <c r="K5464" s="90"/>
      <c r="L5464" s="90"/>
      <c r="M5464" s="90"/>
      <c r="N5464" s="90"/>
      <c r="O5464" s="90"/>
      <c r="P5464" s="90">
        <v>100</v>
      </c>
      <c r="Q5464" s="70"/>
      <c r="R5464" s="70">
        <f t="shared" si="4521"/>
        <v>0</v>
      </c>
      <c r="S5464" s="70"/>
      <c r="T5464" s="70"/>
      <c r="U5464" s="70"/>
      <c r="V5464" s="70">
        <f t="shared" si="4522"/>
        <v>125100</v>
      </c>
      <c r="W5464" s="70">
        <f t="shared" si="4523"/>
        <v>125100</v>
      </c>
      <c r="X5464" s="70"/>
      <c r="Y5464" s="663">
        <f t="shared" si="4524"/>
        <v>125100</v>
      </c>
      <c r="Z5464" s="59">
        <v>0.01</v>
      </c>
      <c r="AA5464" s="59">
        <f t="shared" si="4509"/>
        <v>12.51</v>
      </c>
    </row>
    <row r="5465" spans="1:27" s="737" customFormat="1" ht="20.100000000000001" customHeight="1">
      <c r="A5465" s="624">
        <v>3133</v>
      </c>
      <c r="B5465" s="78" t="s">
        <v>25</v>
      </c>
      <c r="C5465" s="78">
        <v>8397</v>
      </c>
      <c r="D5465" s="78">
        <v>0</v>
      </c>
      <c r="E5465" s="78">
        <v>1</v>
      </c>
      <c r="F5465" s="78">
        <v>41</v>
      </c>
      <c r="G5465" s="78">
        <v>2</v>
      </c>
      <c r="H5465" s="70">
        <v>141</v>
      </c>
      <c r="I5465" s="70">
        <v>400</v>
      </c>
      <c r="J5465" s="70">
        <f>H5465*I5465</f>
        <v>56400</v>
      </c>
      <c r="K5465" s="90">
        <v>1</v>
      </c>
      <c r="L5465" s="90" t="s">
        <v>201</v>
      </c>
      <c r="M5465" s="90" t="s">
        <v>69</v>
      </c>
      <c r="N5465" s="90">
        <v>2</v>
      </c>
      <c r="O5465" s="59">
        <v>140</v>
      </c>
      <c r="P5465" s="90">
        <v>100</v>
      </c>
      <c r="Q5465" s="70">
        <v>6350</v>
      </c>
      <c r="R5465" s="84">
        <f>O5465*Q5465</f>
        <v>889000</v>
      </c>
      <c r="S5465" s="84">
        <v>21</v>
      </c>
      <c r="T5465" s="84">
        <v>93</v>
      </c>
      <c r="U5465" s="70">
        <f>R5465-R5465*T5465/100</f>
        <v>62230</v>
      </c>
      <c r="V5465" s="70">
        <f>J5465+U5465</f>
        <v>118630</v>
      </c>
      <c r="W5465" s="70">
        <f>V5465*P5465/100</f>
        <v>118630</v>
      </c>
      <c r="X5465" s="70" t="s">
        <v>60</v>
      </c>
      <c r="Y5465" s="315">
        <f>J5465</f>
        <v>56400</v>
      </c>
      <c r="Z5465" s="59">
        <v>0.02</v>
      </c>
      <c r="AA5465" s="59">
        <f t="shared" si="4509"/>
        <v>11.28</v>
      </c>
    </row>
    <row r="5466" spans="1:27" s="737" customFormat="1" ht="20.100000000000001" customHeight="1">
      <c r="A5466" s="624"/>
      <c r="B5466" s="78"/>
      <c r="C5466" s="78"/>
      <c r="D5466" s="78"/>
      <c r="E5466" s="78"/>
      <c r="F5466" s="78"/>
      <c r="G5466" s="78"/>
      <c r="H5466" s="70"/>
      <c r="I5466" s="70"/>
      <c r="J5466" s="70"/>
      <c r="K5466" s="90">
        <v>2</v>
      </c>
      <c r="L5466" s="90" t="s">
        <v>201</v>
      </c>
      <c r="M5466" s="90" t="s">
        <v>67</v>
      </c>
      <c r="N5466" s="90">
        <v>2</v>
      </c>
      <c r="O5466" s="59">
        <v>90</v>
      </c>
      <c r="P5466" s="90">
        <v>100</v>
      </c>
      <c r="Q5466" s="70">
        <v>6350</v>
      </c>
      <c r="R5466" s="84">
        <f>O5466*Q5466</f>
        <v>571500</v>
      </c>
      <c r="S5466" s="84">
        <v>21</v>
      </c>
      <c r="T5466" s="84">
        <v>32</v>
      </c>
      <c r="U5466" s="70">
        <f>R5466-R5466*T5466/100</f>
        <v>388620</v>
      </c>
      <c r="V5466" s="70">
        <f>J5466+U5466</f>
        <v>388620</v>
      </c>
      <c r="W5466" s="70">
        <f>V5466*P5466/100</f>
        <v>388620</v>
      </c>
      <c r="X5466" s="70" t="s">
        <v>60</v>
      </c>
      <c r="Y5466" s="315">
        <v>0</v>
      </c>
      <c r="Z5466" s="59">
        <v>0</v>
      </c>
      <c r="AA5466" s="59">
        <f t="shared" si="4509"/>
        <v>0</v>
      </c>
    </row>
    <row r="5467" spans="1:27" s="737" customFormat="1" ht="20.100000000000001" customHeight="1">
      <c r="A5467" s="624"/>
      <c r="B5467" s="78"/>
      <c r="C5467" s="78"/>
      <c r="D5467" s="78"/>
      <c r="E5467" s="78"/>
      <c r="F5467" s="78"/>
      <c r="G5467" s="78"/>
      <c r="H5467" s="70"/>
      <c r="I5467" s="70"/>
      <c r="J5467" s="70"/>
      <c r="K5467" s="90">
        <v>3</v>
      </c>
      <c r="L5467" s="90" t="s">
        <v>862</v>
      </c>
      <c r="M5467" s="90" t="s">
        <v>27</v>
      </c>
      <c r="N5467" s="90">
        <v>1</v>
      </c>
      <c r="O5467" s="59">
        <v>7</v>
      </c>
      <c r="P5467" s="90">
        <v>100</v>
      </c>
      <c r="Q5467" s="70">
        <v>5150</v>
      </c>
      <c r="R5467" s="70">
        <f>O5467*Q5467</f>
        <v>36050</v>
      </c>
      <c r="S5467" s="84">
        <v>31</v>
      </c>
      <c r="T5467" s="84">
        <v>93</v>
      </c>
      <c r="U5467" s="70">
        <f>R5467-R5467*T5467/100</f>
        <v>2523.5</v>
      </c>
      <c r="V5467" s="70">
        <f>J5467+U5467</f>
        <v>2523.5</v>
      </c>
      <c r="W5467" s="70">
        <f>V5467*P5467/100</f>
        <v>2523.5</v>
      </c>
      <c r="X5467" s="70">
        <v>0</v>
      </c>
      <c r="Y5467" s="315">
        <v>0</v>
      </c>
      <c r="Z5467" s="59">
        <v>0</v>
      </c>
      <c r="AA5467" s="59">
        <f t="shared" si="4509"/>
        <v>0</v>
      </c>
    </row>
    <row r="5468" spans="1:27" s="737" customFormat="1" ht="20.100000000000001" customHeight="1">
      <c r="A5468" s="624">
        <v>3134</v>
      </c>
      <c r="B5468" s="389" t="s">
        <v>170</v>
      </c>
      <c r="C5468" s="78">
        <v>5882</v>
      </c>
      <c r="D5468" s="78">
        <v>8</v>
      </c>
      <c r="E5468" s="78">
        <v>3</v>
      </c>
      <c r="F5468" s="78">
        <v>89</v>
      </c>
      <c r="G5468" s="78">
        <v>1</v>
      </c>
      <c r="H5468" s="70">
        <v>3589</v>
      </c>
      <c r="I5468" s="70">
        <v>150</v>
      </c>
      <c r="J5468" s="84">
        <f t="shared" ref="J5468:J5469" si="4525">H5468*I5468</f>
        <v>538350</v>
      </c>
      <c r="K5468" s="90"/>
      <c r="L5468" s="90"/>
      <c r="M5468" s="90"/>
      <c r="N5468" s="90"/>
      <c r="O5468" s="90"/>
      <c r="P5468" s="90">
        <v>100</v>
      </c>
      <c r="Q5468" s="70"/>
      <c r="R5468" s="70">
        <f t="shared" ref="R5468:R5469" si="4526">O5468*Q5468</f>
        <v>0</v>
      </c>
      <c r="S5468" s="70"/>
      <c r="T5468" s="70"/>
      <c r="U5468" s="70"/>
      <c r="V5468" s="70">
        <f t="shared" ref="V5468:V5469" si="4527">J5468+U5468</f>
        <v>538350</v>
      </c>
      <c r="W5468" s="70">
        <f t="shared" ref="W5468:W5469" si="4528">V5468*P5468/100</f>
        <v>538350</v>
      </c>
      <c r="X5468" s="70"/>
      <c r="Y5468" s="663">
        <f t="shared" ref="Y5468:Y5469" si="4529">J5468</f>
        <v>538350</v>
      </c>
      <c r="Z5468" s="59">
        <v>0.01</v>
      </c>
      <c r="AA5468" s="59">
        <f t="shared" si="4509"/>
        <v>53.835000000000001</v>
      </c>
    </row>
    <row r="5469" spans="1:27" s="737" customFormat="1" ht="20.100000000000001" customHeight="1">
      <c r="A5469" s="624">
        <v>3135</v>
      </c>
      <c r="B5469" s="389" t="s">
        <v>170</v>
      </c>
      <c r="C5469" s="78" t="s">
        <v>29</v>
      </c>
      <c r="D5469" s="78">
        <v>30</v>
      </c>
      <c r="E5469" s="78">
        <v>2</v>
      </c>
      <c r="F5469" s="78">
        <v>93</v>
      </c>
      <c r="G5469" s="78">
        <v>1</v>
      </c>
      <c r="H5469" s="70">
        <v>12293</v>
      </c>
      <c r="I5469" s="70">
        <v>150</v>
      </c>
      <c r="J5469" s="84">
        <f t="shared" si="4525"/>
        <v>1843950</v>
      </c>
      <c r="K5469" s="90"/>
      <c r="L5469" s="90"/>
      <c r="M5469" s="90"/>
      <c r="N5469" s="90"/>
      <c r="O5469" s="90"/>
      <c r="P5469" s="90">
        <v>100</v>
      </c>
      <c r="Q5469" s="70"/>
      <c r="R5469" s="70">
        <f t="shared" si="4526"/>
        <v>0</v>
      </c>
      <c r="S5469" s="70"/>
      <c r="T5469" s="70"/>
      <c r="U5469" s="70"/>
      <c r="V5469" s="70">
        <f t="shared" si="4527"/>
        <v>1843950</v>
      </c>
      <c r="W5469" s="70">
        <f t="shared" si="4528"/>
        <v>1843950</v>
      </c>
      <c r="X5469" s="70"/>
      <c r="Y5469" s="663">
        <f t="shared" si="4529"/>
        <v>1843950</v>
      </c>
      <c r="Z5469" s="59">
        <v>0.01</v>
      </c>
      <c r="AA5469" s="59">
        <f t="shared" si="4509"/>
        <v>184.39500000000001</v>
      </c>
    </row>
    <row r="5470" spans="1:27" s="737" customFormat="1" ht="20.100000000000001" customHeight="1">
      <c r="A5470" s="624"/>
      <c r="B5470" s="78"/>
      <c r="C5470" s="78"/>
      <c r="D5470" s="78"/>
      <c r="E5470" s="78"/>
      <c r="F5470" s="78"/>
      <c r="G5470" s="78"/>
      <c r="H5470" s="70"/>
      <c r="I5470" s="70"/>
      <c r="J5470" s="70"/>
      <c r="K5470" s="90"/>
      <c r="L5470" s="90"/>
      <c r="M5470" s="90"/>
      <c r="N5470" s="90"/>
      <c r="O5470" s="90"/>
      <c r="P5470" s="90"/>
      <c r="Q5470" s="70"/>
      <c r="R5470" s="70"/>
      <c r="S5470" s="70"/>
      <c r="T5470" s="70"/>
      <c r="U5470" s="70"/>
      <c r="V5470" s="70"/>
      <c r="W5470" s="70"/>
      <c r="X5470" s="70"/>
      <c r="Y5470" s="70"/>
      <c r="Z5470" s="70"/>
      <c r="AA5470" s="70"/>
    </row>
    <row r="5471" spans="1:27" s="737" customFormat="1" ht="20.100000000000001" customHeight="1">
      <c r="A5471" s="624">
        <v>3136</v>
      </c>
      <c r="B5471" s="78" t="s">
        <v>25</v>
      </c>
      <c r="C5471" s="78">
        <v>8428</v>
      </c>
      <c r="D5471" s="78">
        <v>0</v>
      </c>
      <c r="E5471" s="78">
        <v>3</v>
      </c>
      <c r="F5471" s="78">
        <v>47</v>
      </c>
      <c r="G5471" s="78">
        <v>2</v>
      </c>
      <c r="H5471" s="70">
        <v>347</v>
      </c>
      <c r="I5471" s="70">
        <v>150</v>
      </c>
      <c r="J5471" s="70">
        <f>H5471*I5471</f>
        <v>52050</v>
      </c>
      <c r="K5471" s="90">
        <v>1</v>
      </c>
      <c r="L5471" s="90" t="s">
        <v>201</v>
      </c>
      <c r="M5471" s="90" t="s">
        <v>63</v>
      </c>
      <c r="N5471" s="90">
        <v>2</v>
      </c>
      <c r="O5471" s="59">
        <v>280</v>
      </c>
      <c r="P5471" s="90">
        <v>100</v>
      </c>
      <c r="Q5471" s="70">
        <v>6350</v>
      </c>
      <c r="R5471" s="84">
        <f>O5471*Q5471</f>
        <v>1778000</v>
      </c>
      <c r="S5471" s="84">
        <v>38</v>
      </c>
      <c r="T5471" s="84">
        <v>85</v>
      </c>
      <c r="U5471" s="70">
        <f>R5471-R5471*T5471/100</f>
        <v>266700</v>
      </c>
      <c r="V5471" s="70">
        <f>J5471+U5471</f>
        <v>318750</v>
      </c>
      <c r="W5471" s="70">
        <f>V5471*P5471/100</f>
        <v>318750</v>
      </c>
      <c r="X5471" s="70" t="s">
        <v>60</v>
      </c>
      <c r="Y5471" s="315">
        <f>J5471</f>
        <v>52050</v>
      </c>
      <c r="Z5471" s="59">
        <v>0.02</v>
      </c>
      <c r="AA5471" s="59">
        <f t="shared" ref="AA5471:AA5476" si="4530">Y5471*Z5471/100</f>
        <v>10.41</v>
      </c>
    </row>
    <row r="5472" spans="1:27" s="737" customFormat="1" ht="20.100000000000001" customHeight="1">
      <c r="A5472" s="624"/>
      <c r="B5472" s="78"/>
      <c r="C5472" s="78"/>
      <c r="D5472" s="78"/>
      <c r="E5472" s="78"/>
      <c r="F5472" s="78"/>
      <c r="G5472" s="78"/>
      <c r="H5472" s="70"/>
      <c r="I5472" s="70"/>
      <c r="J5472" s="84"/>
      <c r="K5472" s="90">
        <v>2</v>
      </c>
      <c r="L5472" s="90" t="s">
        <v>862</v>
      </c>
      <c r="M5472" s="90" t="s">
        <v>27</v>
      </c>
      <c r="N5472" s="90">
        <v>1</v>
      </c>
      <c r="O5472" s="59">
        <v>12</v>
      </c>
      <c r="P5472" s="90">
        <v>100</v>
      </c>
      <c r="Q5472" s="70">
        <v>5150</v>
      </c>
      <c r="R5472" s="70">
        <f>O5472*Q5472</f>
        <v>61800</v>
      </c>
      <c r="S5472" s="84">
        <v>38</v>
      </c>
      <c r="T5472" s="84">
        <v>93</v>
      </c>
      <c r="U5472" s="70">
        <f>R5472-R5472*T5472/100</f>
        <v>4326</v>
      </c>
      <c r="V5472" s="70">
        <f>J5472+U5472</f>
        <v>4326</v>
      </c>
      <c r="W5472" s="70">
        <f>V5472*P5472/100</f>
        <v>4326</v>
      </c>
      <c r="X5472" s="70">
        <v>0</v>
      </c>
      <c r="Y5472" s="315">
        <v>0</v>
      </c>
      <c r="Z5472" s="59">
        <v>0</v>
      </c>
      <c r="AA5472" s="59">
        <f t="shared" si="4530"/>
        <v>0</v>
      </c>
    </row>
    <row r="5473" spans="1:27" s="737" customFormat="1" ht="20.100000000000001" customHeight="1">
      <c r="A5473" s="624">
        <v>3137</v>
      </c>
      <c r="B5473" s="389" t="s">
        <v>170</v>
      </c>
      <c r="C5473" s="78">
        <v>2198</v>
      </c>
      <c r="D5473" s="78">
        <v>9</v>
      </c>
      <c r="E5473" s="78">
        <v>2</v>
      </c>
      <c r="F5473" s="78">
        <v>38</v>
      </c>
      <c r="G5473" s="78">
        <v>1</v>
      </c>
      <c r="H5473" s="70">
        <v>3838</v>
      </c>
      <c r="I5473" s="70">
        <v>150</v>
      </c>
      <c r="J5473" s="84">
        <f t="shared" ref="J5473:J5475" si="4531">H5473*I5473</f>
        <v>575700</v>
      </c>
      <c r="K5473" s="90"/>
      <c r="L5473" s="90"/>
      <c r="M5473" s="90"/>
      <c r="N5473" s="90"/>
      <c r="O5473" s="90"/>
      <c r="P5473" s="90">
        <v>100</v>
      </c>
      <c r="Q5473" s="70"/>
      <c r="R5473" s="70">
        <f t="shared" ref="R5473:R5475" si="4532">O5473*Q5473</f>
        <v>0</v>
      </c>
      <c r="S5473" s="70"/>
      <c r="T5473" s="70"/>
      <c r="U5473" s="70"/>
      <c r="V5473" s="70">
        <f t="shared" ref="V5473:V5475" si="4533">J5473+U5473</f>
        <v>575700</v>
      </c>
      <c r="W5473" s="70">
        <f t="shared" ref="W5473:W5475" si="4534">V5473*P5473/100</f>
        <v>575700</v>
      </c>
      <c r="X5473" s="70"/>
      <c r="Y5473" s="663">
        <f t="shared" ref="Y5473:Y5475" si="4535">J5473</f>
        <v>575700</v>
      </c>
      <c r="Z5473" s="59">
        <v>0.01</v>
      </c>
      <c r="AA5473" s="59">
        <f t="shared" si="4530"/>
        <v>57.57</v>
      </c>
    </row>
    <row r="5474" spans="1:27" s="737" customFormat="1" ht="20.100000000000001" customHeight="1">
      <c r="A5474" s="624">
        <v>3138</v>
      </c>
      <c r="B5474" s="389" t="s">
        <v>170</v>
      </c>
      <c r="C5474" s="78">
        <v>2194</v>
      </c>
      <c r="D5474" s="78">
        <v>2</v>
      </c>
      <c r="E5474" s="78">
        <v>0</v>
      </c>
      <c r="F5474" s="78">
        <v>4</v>
      </c>
      <c r="G5474" s="78">
        <v>1</v>
      </c>
      <c r="H5474" s="70">
        <v>804</v>
      </c>
      <c r="I5474" s="70">
        <v>150</v>
      </c>
      <c r="J5474" s="84">
        <f t="shared" si="4531"/>
        <v>120600</v>
      </c>
      <c r="K5474" s="90"/>
      <c r="L5474" s="90"/>
      <c r="M5474" s="90"/>
      <c r="N5474" s="90"/>
      <c r="O5474" s="90"/>
      <c r="P5474" s="90">
        <v>100</v>
      </c>
      <c r="Q5474" s="70"/>
      <c r="R5474" s="70">
        <f t="shared" si="4532"/>
        <v>0</v>
      </c>
      <c r="S5474" s="70"/>
      <c r="T5474" s="70"/>
      <c r="U5474" s="70"/>
      <c r="V5474" s="70">
        <f t="shared" si="4533"/>
        <v>120600</v>
      </c>
      <c r="W5474" s="70">
        <f t="shared" si="4534"/>
        <v>120600</v>
      </c>
      <c r="X5474" s="70"/>
      <c r="Y5474" s="663">
        <f t="shared" si="4535"/>
        <v>120600</v>
      </c>
      <c r="Z5474" s="59">
        <v>0.01</v>
      </c>
      <c r="AA5474" s="59">
        <f t="shared" si="4530"/>
        <v>12.06</v>
      </c>
    </row>
    <row r="5475" spans="1:27" s="737" customFormat="1" ht="20.100000000000001" customHeight="1">
      <c r="A5475" s="624">
        <v>3139</v>
      </c>
      <c r="B5475" s="389" t="s">
        <v>170</v>
      </c>
      <c r="C5475" s="78">
        <v>2195</v>
      </c>
      <c r="D5475" s="78">
        <v>9</v>
      </c>
      <c r="E5475" s="78">
        <v>2</v>
      </c>
      <c r="F5475" s="78">
        <v>21</v>
      </c>
      <c r="G5475" s="78">
        <v>1</v>
      </c>
      <c r="H5475" s="70">
        <v>3821</v>
      </c>
      <c r="I5475" s="70">
        <v>150</v>
      </c>
      <c r="J5475" s="84">
        <f t="shared" si="4531"/>
        <v>573150</v>
      </c>
      <c r="K5475" s="90"/>
      <c r="L5475" s="90"/>
      <c r="M5475" s="90"/>
      <c r="N5475" s="90"/>
      <c r="O5475" s="90"/>
      <c r="P5475" s="90">
        <v>100</v>
      </c>
      <c r="Q5475" s="70"/>
      <c r="R5475" s="70">
        <f t="shared" si="4532"/>
        <v>0</v>
      </c>
      <c r="S5475" s="70"/>
      <c r="T5475" s="70"/>
      <c r="U5475" s="70"/>
      <c r="V5475" s="70">
        <f t="shared" si="4533"/>
        <v>573150</v>
      </c>
      <c r="W5475" s="70">
        <f t="shared" si="4534"/>
        <v>573150</v>
      </c>
      <c r="X5475" s="70"/>
      <c r="Y5475" s="663">
        <f t="shared" si="4535"/>
        <v>573150</v>
      </c>
      <c r="Z5475" s="59">
        <v>0.01</v>
      </c>
      <c r="AA5475" s="59">
        <f t="shared" si="4530"/>
        <v>57.314999999999998</v>
      </c>
    </row>
    <row r="5476" spans="1:27" s="737" customFormat="1" ht="20.100000000000001" customHeight="1">
      <c r="A5476" s="624">
        <v>3140</v>
      </c>
      <c r="B5476" s="78" t="s">
        <v>24</v>
      </c>
      <c r="C5476" s="78">
        <v>45433</v>
      </c>
      <c r="D5476" s="78">
        <v>0</v>
      </c>
      <c r="E5476" s="78">
        <v>0</v>
      </c>
      <c r="F5476" s="78">
        <v>61</v>
      </c>
      <c r="G5476" s="78">
        <v>2</v>
      </c>
      <c r="H5476" s="59">
        <v>61</v>
      </c>
      <c r="I5476" s="70">
        <v>400</v>
      </c>
      <c r="J5476" s="70">
        <f>H5476*I5476</f>
        <v>24400</v>
      </c>
      <c r="K5476" s="90">
        <v>1</v>
      </c>
      <c r="L5476" s="90" t="s">
        <v>201</v>
      </c>
      <c r="M5476" s="90" t="s">
        <v>68</v>
      </c>
      <c r="N5476" s="90">
        <v>2</v>
      </c>
      <c r="O5476" s="59">
        <v>36</v>
      </c>
      <c r="P5476" s="90">
        <v>100</v>
      </c>
      <c r="Q5476" s="70">
        <v>6350</v>
      </c>
      <c r="R5476" s="84">
        <f>O5476*Q5476</f>
        <v>228600</v>
      </c>
      <c r="S5476" s="84">
        <v>51</v>
      </c>
      <c r="T5476" s="84">
        <v>93</v>
      </c>
      <c r="U5476" s="70">
        <f>R5476-R5476*T5476/100</f>
        <v>16002</v>
      </c>
      <c r="V5476" s="70">
        <f>J5476+U5476</f>
        <v>40402</v>
      </c>
      <c r="W5476" s="70">
        <f>V5476*P5476/100</f>
        <v>40402</v>
      </c>
      <c r="X5476" s="70" t="s">
        <v>58</v>
      </c>
      <c r="Y5476" s="315">
        <v>0</v>
      </c>
      <c r="Z5476" s="70">
        <v>0</v>
      </c>
      <c r="AA5476" s="70">
        <f t="shared" si="4530"/>
        <v>0</v>
      </c>
    </row>
    <row r="5477" spans="1:27" s="737" customFormat="1" ht="20.100000000000001" customHeight="1">
      <c r="A5477" s="624">
        <v>3141</v>
      </c>
      <c r="B5477" s="389" t="s">
        <v>24</v>
      </c>
      <c r="C5477" s="78">
        <v>45428</v>
      </c>
      <c r="D5477" s="78">
        <v>0</v>
      </c>
      <c r="E5477" s="78">
        <v>0</v>
      </c>
      <c r="F5477" s="78">
        <v>74</v>
      </c>
      <c r="G5477" s="78">
        <v>1</v>
      </c>
      <c r="H5477" s="70">
        <v>74</v>
      </c>
      <c r="I5477" s="70">
        <v>400</v>
      </c>
      <c r="J5477" s="84">
        <f t="shared" ref="J5477:J5478" si="4536">H5477*I5477</f>
        <v>29600</v>
      </c>
      <c r="K5477" s="90"/>
      <c r="L5477" s="90"/>
      <c r="M5477" s="90"/>
      <c r="N5477" s="90"/>
      <c r="O5477" s="90"/>
      <c r="P5477" s="90">
        <v>100</v>
      </c>
      <c r="Q5477" s="70"/>
      <c r="R5477" s="70">
        <f t="shared" ref="R5477:R5478" si="4537">O5477*Q5477</f>
        <v>0</v>
      </c>
      <c r="S5477" s="70"/>
      <c r="T5477" s="70"/>
      <c r="U5477" s="70"/>
      <c r="V5477" s="70">
        <f t="shared" ref="V5477:V5478" si="4538">J5477+U5477</f>
        <v>29600</v>
      </c>
      <c r="W5477" s="70">
        <f t="shared" ref="W5477:W5478" si="4539">V5477*P5477/100</f>
        <v>29600</v>
      </c>
      <c r="X5477" s="70" t="s">
        <v>61</v>
      </c>
      <c r="Y5477" s="663">
        <v>0</v>
      </c>
      <c r="Z5477" s="59">
        <v>0</v>
      </c>
      <c r="AA5477" s="59">
        <v>0</v>
      </c>
    </row>
    <row r="5478" spans="1:27" s="737" customFormat="1" ht="20.100000000000001" customHeight="1">
      <c r="A5478" s="624">
        <v>3142</v>
      </c>
      <c r="B5478" s="389" t="s">
        <v>170</v>
      </c>
      <c r="C5478" s="78">
        <v>5851</v>
      </c>
      <c r="D5478" s="78">
        <v>5</v>
      </c>
      <c r="E5478" s="78">
        <v>1</v>
      </c>
      <c r="F5478" s="78">
        <v>55</v>
      </c>
      <c r="G5478" s="78">
        <v>1</v>
      </c>
      <c r="H5478" s="70">
        <v>2155</v>
      </c>
      <c r="I5478" s="70">
        <v>100</v>
      </c>
      <c r="J5478" s="84">
        <f t="shared" si="4536"/>
        <v>215500</v>
      </c>
      <c r="K5478" s="90"/>
      <c r="L5478" s="90"/>
      <c r="M5478" s="90"/>
      <c r="N5478" s="90"/>
      <c r="O5478" s="90"/>
      <c r="P5478" s="90">
        <v>100</v>
      </c>
      <c r="Q5478" s="70"/>
      <c r="R5478" s="70">
        <f t="shared" si="4537"/>
        <v>0</v>
      </c>
      <c r="S5478" s="70"/>
      <c r="T5478" s="70"/>
      <c r="U5478" s="70"/>
      <c r="V5478" s="70">
        <f t="shared" si="4538"/>
        <v>215500</v>
      </c>
      <c r="W5478" s="70">
        <f t="shared" si="4539"/>
        <v>215500</v>
      </c>
      <c r="X5478" s="70"/>
      <c r="Y5478" s="663">
        <f t="shared" ref="Y5478" si="4540">J5478</f>
        <v>215500</v>
      </c>
      <c r="Z5478" s="59">
        <v>0.01</v>
      </c>
      <c r="AA5478" s="59">
        <f t="shared" ref="AA5478" si="4541">Y5478*Z5478/100</f>
        <v>21.55</v>
      </c>
    </row>
    <row r="5479" spans="1:27" s="737" customFormat="1" ht="20.100000000000001" customHeight="1">
      <c r="A5479" s="624"/>
      <c r="B5479" s="78"/>
      <c r="C5479" s="78"/>
      <c r="D5479" s="78"/>
      <c r="E5479" s="78"/>
      <c r="F5479" s="78"/>
      <c r="G5479" s="78"/>
      <c r="H5479" s="70"/>
      <c r="I5479" s="70"/>
      <c r="J5479" s="70"/>
      <c r="K5479" s="90"/>
      <c r="L5479" s="90"/>
      <c r="M5479" s="90"/>
      <c r="N5479" s="90"/>
      <c r="O5479" s="90"/>
      <c r="P5479" s="90"/>
      <c r="Q5479" s="70"/>
      <c r="R5479" s="70"/>
      <c r="S5479" s="70"/>
      <c r="T5479" s="70"/>
      <c r="U5479" s="70"/>
      <c r="V5479" s="70"/>
      <c r="W5479" s="70"/>
      <c r="X5479" s="70"/>
      <c r="Y5479" s="315"/>
      <c r="Z5479" s="70"/>
      <c r="AA5479" s="70"/>
    </row>
    <row r="5480" spans="1:27" s="737" customFormat="1" ht="20.100000000000001" customHeight="1">
      <c r="A5480" s="624">
        <v>3143</v>
      </c>
      <c r="B5480" s="78" t="s">
        <v>25</v>
      </c>
      <c r="C5480" s="78">
        <v>8396</v>
      </c>
      <c r="D5480" s="78">
        <v>0</v>
      </c>
      <c r="E5480" s="78">
        <v>1</v>
      </c>
      <c r="F5480" s="78">
        <v>9</v>
      </c>
      <c r="G5480" s="78">
        <v>2</v>
      </c>
      <c r="H5480" s="70">
        <v>109</v>
      </c>
      <c r="I5480" s="70">
        <v>150</v>
      </c>
      <c r="J5480" s="70">
        <f>H5480*I5480</f>
        <v>16350</v>
      </c>
      <c r="K5480" s="90">
        <v>1</v>
      </c>
      <c r="L5480" s="90" t="s">
        <v>201</v>
      </c>
      <c r="M5480" s="90" t="s">
        <v>63</v>
      </c>
      <c r="N5480" s="90">
        <v>2</v>
      </c>
      <c r="O5480" s="59">
        <v>310</v>
      </c>
      <c r="P5480" s="90">
        <v>100</v>
      </c>
      <c r="Q5480" s="70">
        <v>6350</v>
      </c>
      <c r="R5480" s="84">
        <f>O5480*Q5480</f>
        <v>1968500</v>
      </c>
      <c r="S5480" s="84">
        <v>26</v>
      </c>
      <c r="T5480" s="84">
        <v>85</v>
      </c>
      <c r="U5480" s="70">
        <f>R5480-R5480*T5480/100</f>
        <v>295275</v>
      </c>
      <c r="V5480" s="70">
        <f>J5480+U5480</f>
        <v>311625</v>
      </c>
      <c r="W5480" s="70">
        <f>V5480*P5480/100</f>
        <v>311625</v>
      </c>
      <c r="X5480" s="70" t="s">
        <v>60</v>
      </c>
      <c r="Y5480" s="315">
        <f>J5480</f>
        <v>16350</v>
      </c>
      <c r="Z5480" s="59">
        <v>0.02</v>
      </c>
      <c r="AA5480" s="59">
        <f t="shared" ref="AA5480:AA5482" si="4542">Y5480*Z5480/100</f>
        <v>3.27</v>
      </c>
    </row>
    <row r="5481" spans="1:27" s="737" customFormat="1" ht="20.100000000000001" customHeight="1">
      <c r="A5481" s="624"/>
      <c r="B5481" s="78"/>
      <c r="C5481" s="78"/>
      <c r="D5481" s="78"/>
      <c r="E5481" s="78"/>
      <c r="F5481" s="78"/>
      <c r="G5481" s="78"/>
      <c r="H5481" s="70"/>
      <c r="I5481" s="70"/>
      <c r="J5481" s="84"/>
      <c r="K5481" s="90">
        <v>2</v>
      </c>
      <c r="L5481" s="90" t="s">
        <v>862</v>
      </c>
      <c r="M5481" s="90" t="s">
        <v>27</v>
      </c>
      <c r="N5481" s="90">
        <v>1</v>
      </c>
      <c r="O5481" s="59">
        <v>8</v>
      </c>
      <c r="P5481" s="90">
        <v>8</v>
      </c>
      <c r="Q5481" s="70">
        <v>5150</v>
      </c>
      <c r="R5481" s="70">
        <f>O5481*Q5481</f>
        <v>41200</v>
      </c>
      <c r="S5481" s="84">
        <v>26</v>
      </c>
      <c r="T5481" s="84">
        <v>93</v>
      </c>
      <c r="U5481" s="70">
        <f>R5481-R5481*T5481/100</f>
        <v>2884</v>
      </c>
      <c r="V5481" s="70">
        <f>J5481+U5481</f>
        <v>2884</v>
      </c>
      <c r="W5481" s="70">
        <f>V5481*P5481/100</f>
        <v>230.72</v>
      </c>
      <c r="X5481" s="70">
        <v>0</v>
      </c>
      <c r="Y5481" s="315">
        <v>0</v>
      </c>
      <c r="Z5481" s="59">
        <v>0</v>
      </c>
      <c r="AA5481" s="59">
        <f t="shared" si="4542"/>
        <v>0</v>
      </c>
    </row>
    <row r="5482" spans="1:27" s="737" customFormat="1" ht="20.100000000000001" customHeight="1">
      <c r="A5482" s="624">
        <v>3144</v>
      </c>
      <c r="B5482" s="389" t="s">
        <v>170</v>
      </c>
      <c r="C5482" s="78">
        <v>10296</v>
      </c>
      <c r="D5482" s="78">
        <v>23</v>
      </c>
      <c r="E5482" s="78">
        <v>2</v>
      </c>
      <c r="F5482" s="78">
        <v>83</v>
      </c>
      <c r="G5482" s="78">
        <v>1</v>
      </c>
      <c r="H5482" s="70">
        <v>9843</v>
      </c>
      <c r="I5482" s="70">
        <v>150</v>
      </c>
      <c r="J5482" s="84">
        <f t="shared" ref="J5482" si="4543">H5482*I5482</f>
        <v>1476450</v>
      </c>
      <c r="K5482" s="90"/>
      <c r="L5482" s="90"/>
      <c r="M5482" s="90"/>
      <c r="N5482" s="90"/>
      <c r="O5482" s="90"/>
      <c r="P5482" s="90">
        <v>100</v>
      </c>
      <c r="Q5482" s="70"/>
      <c r="R5482" s="70">
        <f t="shared" ref="R5482" si="4544">O5482*Q5482</f>
        <v>0</v>
      </c>
      <c r="S5482" s="70"/>
      <c r="T5482" s="70"/>
      <c r="U5482" s="70"/>
      <c r="V5482" s="70">
        <f t="shared" ref="V5482" si="4545">J5482+U5482</f>
        <v>1476450</v>
      </c>
      <c r="W5482" s="70">
        <f t="shared" ref="W5482" si="4546">V5482*P5482/100</f>
        <v>1476450</v>
      </c>
      <c r="X5482" s="70"/>
      <c r="Y5482" s="663">
        <f t="shared" ref="Y5482" si="4547">J5482</f>
        <v>1476450</v>
      </c>
      <c r="Z5482" s="59">
        <v>0.01</v>
      </c>
      <c r="AA5482" s="59">
        <f t="shared" si="4542"/>
        <v>147.64500000000001</v>
      </c>
    </row>
    <row r="5483" spans="1:27" s="737" customFormat="1" ht="20.100000000000001" customHeight="1">
      <c r="A5483" s="624"/>
      <c r="B5483" s="78"/>
      <c r="C5483" s="78"/>
      <c r="D5483" s="78"/>
      <c r="E5483" s="78"/>
      <c r="F5483" s="78"/>
      <c r="G5483" s="78"/>
      <c r="H5483" s="70"/>
      <c r="I5483" s="70"/>
      <c r="J5483" s="84"/>
      <c r="K5483" s="90"/>
      <c r="L5483" s="90"/>
      <c r="M5483" s="90"/>
      <c r="N5483" s="90"/>
      <c r="O5483" s="90"/>
      <c r="P5483" s="90"/>
      <c r="Q5483" s="70"/>
      <c r="R5483" s="70"/>
      <c r="S5483" s="70"/>
      <c r="T5483" s="70"/>
      <c r="U5483" s="70"/>
      <c r="V5483" s="70"/>
      <c r="W5483" s="70"/>
      <c r="X5483" s="70"/>
      <c r="Y5483" s="84"/>
      <c r="Z5483" s="70"/>
      <c r="AA5483" s="70"/>
    </row>
    <row r="5484" spans="1:27" s="737" customFormat="1" ht="20.100000000000001" customHeight="1">
      <c r="A5484" s="624">
        <v>3145</v>
      </c>
      <c r="B5484" s="78" t="s">
        <v>25</v>
      </c>
      <c r="C5484" s="78">
        <v>8410</v>
      </c>
      <c r="D5484" s="78">
        <v>0</v>
      </c>
      <c r="E5484" s="78">
        <v>0</v>
      </c>
      <c r="F5484" s="78">
        <v>63</v>
      </c>
      <c r="G5484" s="78">
        <v>2</v>
      </c>
      <c r="H5484" s="70">
        <v>63</v>
      </c>
      <c r="I5484" s="70">
        <v>150</v>
      </c>
      <c r="J5484" s="70">
        <f>H5484*I5484</f>
        <v>9450</v>
      </c>
      <c r="K5484" s="90">
        <v>1</v>
      </c>
      <c r="L5484" s="90" t="s">
        <v>201</v>
      </c>
      <c r="M5484" s="90" t="s">
        <v>67</v>
      </c>
      <c r="N5484" s="90">
        <v>2</v>
      </c>
      <c r="O5484" s="59">
        <v>144</v>
      </c>
      <c r="P5484" s="90">
        <v>100</v>
      </c>
      <c r="Q5484" s="70">
        <v>6350</v>
      </c>
      <c r="R5484" s="84">
        <f>O5484*Q5484</f>
        <v>914400</v>
      </c>
      <c r="S5484" s="84">
        <v>21</v>
      </c>
      <c r="T5484" s="84">
        <v>32</v>
      </c>
      <c r="U5484" s="70">
        <f>R5484-R5484*T5484/100</f>
        <v>621792</v>
      </c>
      <c r="V5484" s="70">
        <f>J5484+U5484</f>
        <v>631242</v>
      </c>
      <c r="W5484" s="70">
        <f>V5484*P5484/100</f>
        <v>631242</v>
      </c>
      <c r="X5484" s="70" t="s">
        <v>60</v>
      </c>
      <c r="Y5484" s="315">
        <f>J5484</f>
        <v>9450</v>
      </c>
      <c r="Z5484" s="59">
        <v>0.02</v>
      </c>
      <c r="AA5484" s="59">
        <f t="shared" ref="AA5484:AA5492" si="4548">Y5484*Z5484/100</f>
        <v>1.89</v>
      </c>
    </row>
    <row r="5485" spans="1:27" s="737" customFormat="1" ht="20.100000000000001" customHeight="1">
      <c r="A5485" s="78"/>
      <c r="B5485" s="78"/>
      <c r="C5485" s="78"/>
      <c r="D5485" s="78"/>
      <c r="E5485" s="78"/>
      <c r="F5485" s="78"/>
      <c r="G5485" s="78"/>
      <c r="H5485" s="70"/>
      <c r="I5485" s="70"/>
      <c r="J5485" s="70"/>
      <c r="K5485" s="90">
        <v>2</v>
      </c>
      <c r="L5485" s="90" t="s">
        <v>201</v>
      </c>
      <c r="M5485" s="90" t="s">
        <v>67</v>
      </c>
      <c r="N5485" s="90">
        <v>2</v>
      </c>
      <c r="O5485" s="59">
        <v>98</v>
      </c>
      <c r="P5485" s="90">
        <v>100</v>
      </c>
      <c r="Q5485" s="70">
        <v>6350</v>
      </c>
      <c r="R5485" s="84">
        <f>O5485*Q5485</f>
        <v>622300</v>
      </c>
      <c r="S5485" s="84">
        <v>16</v>
      </c>
      <c r="T5485" s="84">
        <v>22</v>
      </c>
      <c r="U5485" s="70">
        <f>R5485-R5485*T5485/100</f>
        <v>485394</v>
      </c>
      <c r="V5485" s="70">
        <f>J5485+U5485</f>
        <v>485394</v>
      </c>
      <c r="W5485" s="70">
        <f>V5485*P5485/100</f>
        <v>485394</v>
      </c>
      <c r="X5485" s="70" t="s">
        <v>60</v>
      </c>
      <c r="Y5485" s="315">
        <v>0</v>
      </c>
      <c r="Z5485" s="59">
        <v>0</v>
      </c>
      <c r="AA5485" s="59">
        <f t="shared" si="4548"/>
        <v>0</v>
      </c>
    </row>
    <row r="5486" spans="1:27" s="737" customFormat="1" ht="20.100000000000001" customHeight="1">
      <c r="A5486" s="624">
        <v>3146</v>
      </c>
      <c r="B5486" s="78" t="s">
        <v>25</v>
      </c>
      <c r="C5486" s="78">
        <v>8412</v>
      </c>
      <c r="D5486" s="78">
        <v>0</v>
      </c>
      <c r="E5486" s="78">
        <v>1</v>
      </c>
      <c r="F5486" s="78">
        <v>74</v>
      </c>
      <c r="G5486" s="78">
        <v>2</v>
      </c>
      <c r="H5486" s="70">
        <v>174</v>
      </c>
      <c r="I5486" s="70">
        <v>400</v>
      </c>
      <c r="J5486" s="70">
        <f>H5486*I5486</f>
        <v>69600</v>
      </c>
      <c r="K5486" s="90">
        <v>1</v>
      </c>
      <c r="L5486" s="90" t="s">
        <v>201</v>
      </c>
      <c r="M5486" s="745" t="s">
        <v>69</v>
      </c>
      <c r="N5486" s="90">
        <v>2</v>
      </c>
      <c r="O5486" s="59">
        <v>420</v>
      </c>
      <c r="P5486" s="90">
        <v>100</v>
      </c>
      <c r="Q5486" s="70">
        <v>6350</v>
      </c>
      <c r="R5486" s="84">
        <f>O5486*Q5486</f>
        <v>2667000</v>
      </c>
      <c r="S5486" s="84">
        <v>31</v>
      </c>
      <c r="T5486" s="84">
        <v>93</v>
      </c>
      <c r="U5486" s="70">
        <f>R5486-R5486*T5486/100</f>
        <v>186690</v>
      </c>
      <c r="V5486" s="70">
        <f>J5486+U5486</f>
        <v>256290</v>
      </c>
      <c r="W5486" s="70">
        <f>V5486*P5486/100</f>
        <v>256290</v>
      </c>
      <c r="X5486" s="70" t="s">
        <v>60</v>
      </c>
      <c r="Y5486" s="315">
        <f>J5486</f>
        <v>69600</v>
      </c>
      <c r="Z5486" s="59">
        <v>0.02</v>
      </c>
      <c r="AA5486" s="59">
        <f t="shared" si="4548"/>
        <v>13.92</v>
      </c>
    </row>
    <row r="5487" spans="1:27" s="737" customFormat="1" ht="20.100000000000001" customHeight="1">
      <c r="A5487" s="624">
        <v>3147</v>
      </c>
      <c r="B5487" s="78" t="s">
        <v>25</v>
      </c>
      <c r="C5487" s="78">
        <v>3007</v>
      </c>
      <c r="D5487" s="78">
        <v>2</v>
      </c>
      <c r="E5487" s="78">
        <v>3</v>
      </c>
      <c r="F5487" s="78">
        <v>32</v>
      </c>
      <c r="G5487" s="78">
        <v>2</v>
      </c>
      <c r="H5487" s="70">
        <v>378</v>
      </c>
      <c r="I5487" s="70">
        <v>400</v>
      </c>
      <c r="J5487" s="70">
        <f>H5487*I5487</f>
        <v>151200</v>
      </c>
      <c r="K5487" s="90">
        <v>1</v>
      </c>
      <c r="L5487" s="90" t="s">
        <v>201</v>
      </c>
      <c r="M5487" s="745" t="s">
        <v>63</v>
      </c>
      <c r="N5487" s="90">
        <v>2</v>
      </c>
      <c r="O5487" s="59">
        <v>192</v>
      </c>
      <c r="P5487" s="90">
        <v>100</v>
      </c>
      <c r="Q5487" s="70">
        <v>6350</v>
      </c>
      <c r="R5487" s="84">
        <f>O5487*Q5487</f>
        <v>1219200</v>
      </c>
      <c r="S5487" s="84">
        <v>21</v>
      </c>
      <c r="T5487" s="84">
        <v>80</v>
      </c>
      <c r="U5487" s="70">
        <f>R5487-R5487*T5487/100</f>
        <v>243840</v>
      </c>
      <c r="V5487" s="70">
        <f>J5487+U5487</f>
        <v>395040</v>
      </c>
      <c r="W5487" s="70">
        <f>V5487*P5487/100</f>
        <v>395040</v>
      </c>
      <c r="X5487" s="70" t="s">
        <v>60</v>
      </c>
      <c r="Y5487" s="315">
        <f>J5487</f>
        <v>151200</v>
      </c>
      <c r="Z5487" s="59">
        <v>0.02</v>
      </c>
      <c r="AA5487" s="59">
        <f t="shared" si="4548"/>
        <v>30.24</v>
      </c>
    </row>
    <row r="5488" spans="1:27" s="737" customFormat="1" ht="20.100000000000001" customHeight="1">
      <c r="A5488" s="624"/>
      <c r="B5488" s="78"/>
      <c r="C5488" s="78"/>
      <c r="D5488" s="78"/>
      <c r="E5488" s="78"/>
      <c r="F5488" s="78"/>
      <c r="G5488" s="78"/>
      <c r="H5488" s="70">
        <v>378</v>
      </c>
      <c r="I5488" s="70">
        <v>400</v>
      </c>
      <c r="J5488" s="70">
        <f t="shared" ref="J5488:J5492" si="4549">H5488*I5488</f>
        <v>151200</v>
      </c>
      <c r="K5488" s="90">
        <v>2</v>
      </c>
      <c r="L5488" s="90" t="s">
        <v>201</v>
      </c>
      <c r="M5488" s="745" t="s">
        <v>67</v>
      </c>
      <c r="N5488" s="90">
        <v>3</v>
      </c>
      <c r="O5488" s="59">
        <v>176</v>
      </c>
      <c r="P5488" s="90">
        <v>100</v>
      </c>
      <c r="Q5488" s="70">
        <v>6350</v>
      </c>
      <c r="R5488" s="84">
        <f t="shared" ref="R5488:R5492" si="4550">O5488*Q5488</f>
        <v>1117600</v>
      </c>
      <c r="S5488" s="84">
        <v>19</v>
      </c>
      <c r="T5488" s="84">
        <v>28</v>
      </c>
      <c r="U5488" s="70">
        <f t="shared" ref="U5488:U5489" si="4551">R5488-R5488*T5488/100</f>
        <v>804672</v>
      </c>
      <c r="V5488" s="70">
        <f t="shared" ref="V5488:V5492" si="4552">J5488+U5488</f>
        <v>955872</v>
      </c>
      <c r="W5488" s="70">
        <f t="shared" ref="W5488:W5492" si="4553">V5488*P5488/100</f>
        <v>955872</v>
      </c>
      <c r="X5488" s="70" t="s">
        <v>60</v>
      </c>
      <c r="Y5488" s="315">
        <f t="shared" ref="Y5488:Y5492" si="4554">J5488</f>
        <v>151200</v>
      </c>
      <c r="Z5488" s="59">
        <v>0.02</v>
      </c>
      <c r="AA5488" s="314">
        <f t="shared" si="4548"/>
        <v>30.24</v>
      </c>
    </row>
    <row r="5489" spans="1:27" s="737" customFormat="1" ht="20.100000000000001" customHeight="1">
      <c r="A5489" s="624"/>
      <c r="B5489" s="78"/>
      <c r="C5489" s="78"/>
      <c r="D5489" s="78"/>
      <c r="E5489" s="78"/>
      <c r="F5489" s="78"/>
      <c r="G5489" s="78"/>
      <c r="H5489" s="70">
        <v>378</v>
      </c>
      <c r="I5489" s="70">
        <v>400</v>
      </c>
      <c r="J5489" s="70">
        <f t="shared" si="4549"/>
        <v>151200</v>
      </c>
      <c r="K5489" s="90">
        <v>3</v>
      </c>
      <c r="L5489" s="90" t="s">
        <v>201</v>
      </c>
      <c r="M5489" s="745" t="s">
        <v>67</v>
      </c>
      <c r="N5489" s="90">
        <v>4</v>
      </c>
      <c r="O5489" s="59">
        <v>108</v>
      </c>
      <c r="P5489" s="90">
        <v>100</v>
      </c>
      <c r="Q5489" s="70">
        <v>6350</v>
      </c>
      <c r="R5489" s="84">
        <f t="shared" si="4550"/>
        <v>685800</v>
      </c>
      <c r="S5489" s="84">
        <v>43</v>
      </c>
      <c r="T5489" s="84">
        <v>76</v>
      </c>
      <c r="U5489" s="70">
        <f t="shared" si="4551"/>
        <v>164592</v>
      </c>
      <c r="V5489" s="70">
        <f t="shared" si="4552"/>
        <v>315792</v>
      </c>
      <c r="W5489" s="70">
        <f t="shared" si="4553"/>
        <v>315792</v>
      </c>
      <c r="X5489" s="70" t="s">
        <v>872</v>
      </c>
      <c r="Y5489" s="315">
        <f t="shared" si="4554"/>
        <v>151200</v>
      </c>
      <c r="Z5489" s="59">
        <v>0.02</v>
      </c>
      <c r="AA5489" s="314">
        <f t="shared" si="4548"/>
        <v>30.24</v>
      </c>
    </row>
    <row r="5490" spans="1:27" s="737" customFormat="1" ht="20.100000000000001" customHeight="1">
      <c r="A5490" s="624">
        <v>3148</v>
      </c>
      <c r="B5490" s="389" t="s">
        <v>170</v>
      </c>
      <c r="C5490" s="78">
        <v>5849</v>
      </c>
      <c r="D5490" s="78">
        <v>35</v>
      </c>
      <c r="E5490" s="78">
        <v>2</v>
      </c>
      <c r="F5490" s="78">
        <v>8</v>
      </c>
      <c r="G5490" s="78">
        <v>1</v>
      </c>
      <c r="H5490" s="70">
        <v>9843</v>
      </c>
      <c r="I5490" s="70">
        <v>100</v>
      </c>
      <c r="J5490" s="84">
        <f t="shared" si="4549"/>
        <v>984300</v>
      </c>
      <c r="K5490" s="90"/>
      <c r="L5490" s="90"/>
      <c r="M5490" s="90"/>
      <c r="N5490" s="90"/>
      <c r="O5490" s="90"/>
      <c r="P5490" s="90">
        <v>100</v>
      </c>
      <c r="Q5490" s="70"/>
      <c r="R5490" s="70">
        <f t="shared" si="4550"/>
        <v>0</v>
      </c>
      <c r="S5490" s="70"/>
      <c r="T5490" s="70"/>
      <c r="U5490" s="70"/>
      <c r="V5490" s="70">
        <f t="shared" si="4552"/>
        <v>984300</v>
      </c>
      <c r="W5490" s="70">
        <f t="shared" si="4553"/>
        <v>984300</v>
      </c>
      <c r="X5490" s="70"/>
      <c r="Y5490" s="663">
        <f t="shared" si="4554"/>
        <v>984300</v>
      </c>
      <c r="Z5490" s="59">
        <v>0.01</v>
      </c>
      <c r="AA5490" s="59">
        <f t="shared" si="4548"/>
        <v>98.43</v>
      </c>
    </row>
    <row r="5491" spans="1:27" s="737" customFormat="1" ht="20.100000000000001" customHeight="1">
      <c r="A5491" s="624">
        <v>3149</v>
      </c>
      <c r="B5491" s="389" t="s">
        <v>170</v>
      </c>
      <c r="C5491" s="78">
        <v>3008</v>
      </c>
      <c r="D5491" s="78">
        <v>5</v>
      </c>
      <c r="E5491" s="78">
        <v>0</v>
      </c>
      <c r="F5491" s="78">
        <v>6</v>
      </c>
      <c r="G5491" s="78">
        <v>1</v>
      </c>
      <c r="H5491" s="70">
        <v>2006</v>
      </c>
      <c r="I5491" s="70">
        <v>100</v>
      </c>
      <c r="J5491" s="84">
        <f t="shared" si="4549"/>
        <v>200600</v>
      </c>
      <c r="K5491" s="90"/>
      <c r="L5491" s="90"/>
      <c r="M5491" s="90"/>
      <c r="N5491" s="90"/>
      <c r="O5491" s="90"/>
      <c r="P5491" s="90">
        <v>100</v>
      </c>
      <c r="Q5491" s="70"/>
      <c r="R5491" s="70">
        <f t="shared" si="4550"/>
        <v>0</v>
      </c>
      <c r="S5491" s="70"/>
      <c r="T5491" s="70"/>
      <c r="U5491" s="70"/>
      <c r="V5491" s="70">
        <f t="shared" si="4552"/>
        <v>200600</v>
      </c>
      <c r="W5491" s="70">
        <f t="shared" si="4553"/>
        <v>200600</v>
      </c>
      <c r="X5491" s="70"/>
      <c r="Y5491" s="663">
        <f t="shared" si="4554"/>
        <v>200600</v>
      </c>
      <c r="Z5491" s="59">
        <v>0.01</v>
      </c>
      <c r="AA5491" s="59">
        <f t="shared" si="4548"/>
        <v>20.059999999999999</v>
      </c>
    </row>
    <row r="5492" spans="1:27" s="737" customFormat="1" ht="20.100000000000001" customHeight="1">
      <c r="A5492" s="624">
        <v>3150</v>
      </c>
      <c r="B5492" s="389" t="s">
        <v>170</v>
      </c>
      <c r="C5492" s="78">
        <v>3009</v>
      </c>
      <c r="D5492" s="78">
        <v>4</v>
      </c>
      <c r="E5492" s="78">
        <v>3</v>
      </c>
      <c r="F5492" s="78">
        <v>94</v>
      </c>
      <c r="G5492" s="78">
        <v>1</v>
      </c>
      <c r="H5492" s="70">
        <v>1994</v>
      </c>
      <c r="I5492" s="70">
        <v>150</v>
      </c>
      <c r="J5492" s="84">
        <f t="shared" si="4549"/>
        <v>299100</v>
      </c>
      <c r="K5492" s="90"/>
      <c r="L5492" s="90"/>
      <c r="M5492" s="90"/>
      <c r="N5492" s="90"/>
      <c r="O5492" s="90"/>
      <c r="P5492" s="90">
        <v>100</v>
      </c>
      <c r="Q5492" s="70"/>
      <c r="R5492" s="70">
        <f t="shared" si="4550"/>
        <v>0</v>
      </c>
      <c r="S5492" s="70"/>
      <c r="T5492" s="70"/>
      <c r="U5492" s="70"/>
      <c r="V5492" s="70">
        <f t="shared" si="4552"/>
        <v>299100</v>
      </c>
      <c r="W5492" s="70">
        <f t="shared" si="4553"/>
        <v>299100</v>
      </c>
      <c r="X5492" s="70"/>
      <c r="Y5492" s="663">
        <f t="shared" si="4554"/>
        <v>299100</v>
      </c>
      <c r="Z5492" s="59">
        <v>0.01</v>
      </c>
      <c r="AA5492" s="59">
        <f t="shared" si="4548"/>
        <v>29.91</v>
      </c>
    </row>
    <row r="5493" spans="1:27" s="737" customFormat="1" ht="20.100000000000001" customHeight="1">
      <c r="A5493" s="624"/>
      <c r="B5493" s="78"/>
      <c r="C5493" s="78"/>
      <c r="D5493" s="78"/>
      <c r="E5493" s="78"/>
      <c r="F5493" s="78"/>
      <c r="G5493" s="78"/>
      <c r="H5493" s="70"/>
      <c r="I5493" s="70"/>
      <c r="J5493" s="84"/>
      <c r="K5493" s="90"/>
      <c r="L5493" s="90"/>
      <c r="M5493" s="90"/>
      <c r="N5493" s="90"/>
      <c r="O5493" s="90"/>
      <c r="P5493" s="90"/>
      <c r="Q5493" s="70"/>
      <c r="R5493" s="70"/>
      <c r="S5493" s="70"/>
      <c r="T5493" s="70"/>
      <c r="U5493" s="70"/>
      <c r="V5493" s="70"/>
      <c r="W5493" s="70"/>
      <c r="X5493" s="70"/>
      <c r="Y5493" s="84"/>
      <c r="Z5493" s="70"/>
      <c r="AA5493" s="70"/>
    </row>
    <row r="5494" spans="1:27" s="737" customFormat="1" ht="20.100000000000001" customHeight="1">
      <c r="A5494" s="624">
        <v>3151</v>
      </c>
      <c r="B5494" s="78" t="s">
        <v>24</v>
      </c>
      <c r="C5494" s="78">
        <v>45400</v>
      </c>
      <c r="D5494" s="78">
        <v>0</v>
      </c>
      <c r="E5494" s="78">
        <v>0</v>
      </c>
      <c r="F5494" s="78">
        <v>65</v>
      </c>
      <c r="G5494" s="78">
        <v>2</v>
      </c>
      <c r="H5494" s="59">
        <v>65</v>
      </c>
      <c r="I5494" s="70">
        <v>400</v>
      </c>
      <c r="J5494" s="70">
        <f>H5494*I5494</f>
        <v>26000</v>
      </c>
      <c r="K5494" s="90">
        <v>1</v>
      </c>
      <c r="L5494" s="90" t="s">
        <v>201</v>
      </c>
      <c r="M5494" s="90" t="s">
        <v>67</v>
      </c>
      <c r="N5494" s="90">
        <v>2</v>
      </c>
      <c r="O5494" s="59">
        <v>150</v>
      </c>
      <c r="P5494" s="90">
        <v>100</v>
      </c>
      <c r="Q5494" s="70">
        <v>6350</v>
      </c>
      <c r="R5494" s="84">
        <f>O5494*Q5494</f>
        <v>952500</v>
      </c>
      <c r="S5494" s="84">
        <v>11</v>
      </c>
      <c r="T5494" s="84">
        <v>12</v>
      </c>
      <c r="U5494" s="70">
        <f>R5494-R5494*T5494/100</f>
        <v>838200</v>
      </c>
      <c r="V5494" s="70">
        <f>J5494+U5494</f>
        <v>864200</v>
      </c>
      <c r="W5494" s="70">
        <f>V5494*P5494/100</f>
        <v>864200</v>
      </c>
      <c r="X5494" s="70" t="s">
        <v>58</v>
      </c>
      <c r="Y5494" s="315">
        <v>0</v>
      </c>
      <c r="Z5494" s="70">
        <v>0</v>
      </c>
      <c r="AA5494" s="70">
        <f t="shared" ref="AA5494:AA5501" si="4555">Y5494*Z5494/100</f>
        <v>0</v>
      </c>
    </row>
    <row r="5495" spans="1:27" s="737" customFormat="1" ht="20.100000000000001" customHeight="1">
      <c r="A5495" s="624">
        <v>3152</v>
      </c>
      <c r="B5495" s="78" t="s">
        <v>24</v>
      </c>
      <c r="C5495" s="78">
        <v>45399</v>
      </c>
      <c r="D5495" s="78">
        <v>0</v>
      </c>
      <c r="E5495" s="78">
        <v>1</v>
      </c>
      <c r="F5495" s="78">
        <v>20</v>
      </c>
      <c r="G5495" s="78">
        <v>1</v>
      </c>
      <c r="H5495" s="59">
        <v>120</v>
      </c>
      <c r="I5495" s="70">
        <v>300</v>
      </c>
      <c r="J5495" s="70">
        <f>H5495*I5495</f>
        <v>36000</v>
      </c>
      <c r="K5495" s="90">
        <v>1</v>
      </c>
      <c r="L5495" s="90" t="s">
        <v>196</v>
      </c>
      <c r="M5495" s="90" t="s">
        <v>67</v>
      </c>
      <c r="N5495" s="90">
        <v>1</v>
      </c>
      <c r="O5495" s="70">
        <v>112.5</v>
      </c>
      <c r="P5495" s="90">
        <v>100</v>
      </c>
      <c r="Q5495" s="70">
        <v>1900</v>
      </c>
      <c r="R5495" s="109">
        <f>O5495*Q5495</f>
        <v>213750</v>
      </c>
      <c r="S5495" s="84">
        <v>11</v>
      </c>
      <c r="T5495" s="84">
        <v>12</v>
      </c>
      <c r="U5495" s="31">
        <f>R5495-R5495*T5495/100</f>
        <v>188100</v>
      </c>
      <c r="V5495" s="31">
        <f>J5495+U5495</f>
        <v>224100</v>
      </c>
      <c r="W5495" s="31">
        <f>V5495*P5495/100</f>
        <v>224100</v>
      </c>
      <c r="X5495" s="70" t="s">
        <v>58</v>
      </c>
      <c r="Y5495" s="315">
        <v>0</v>
      </c>
      <c r="Z5495" s="70">
        <v>0</v>
      </c>
      <c r="AA5495" s="70">
        <f t="shared" si="4555"/>
        <v>0</v>
      </c>
    </row>
    <row r="5496" spans="1:27" s="737" customFormat="1" ht="20.100000000000001" customHeight="1">
      <c r="A5496" s="624">
        <v>3153</v>
      </c>
      <c r="B5496" s="389" t="s">
        <v>170</v>
      </c>
      <c r="C5496" s="78">
        <v>8337</v>
      </c>
      <c r="D5496" s="78">
        <v>17</v>
      </c>
      <c r="E5496" s="78">
        <v>2</v>
      </c>
      <c r="F5496" s="78">
        <v>54</v>
      </c>
      <c r="G5496" s="78">
        <v>1</v>
      </c>
      <c r="H5496" s="70">
        <v>7054</v>
      </c>
      <c r="I5496" s="70">
        <v>100</v>
      </c>
      <c r="J5496" s="84">
        <f t="shared" ref="J5496:J5497" si="4556">H5496*I5496</f>
        <v>705400</v>
      </c>
      <c r="K5496" s="90"/>
      <c r="L5496" s="90"/>
      <c r="M5496" s="90"/>
      <c r="N5496" s="90"/>
      <c r="O5496" s="90"/>
      <c r="P5496" s="90">
        <v>100</v>
      </c>
      <c r="Q5496" s="70"/>
      <c r="R5496" s="70">
        <f t="shared" ref="R5496:R5497" si="4557">O5496*Q5496</f>
        <v>0</v>
      </c>
      <c r="S5496" s="70"/>
      <c r="T5496" s="70"/>
      <c r="U5496" s="70"/>
      <c r="V5496" s="70">
        <f t="shared" ref="V5496:V5497" si="4558">J5496+U5496</f>
        <v>705400</v>
      </c>
      <c r="W5496" s="70">
        <f t="shared" ref="W5496:W5497" si="4559">V5496*P5496/100</f>
        <v>705400</v>
      </c>
      <c r="X5496" s="70"/>
      <c r="Y5496" s="663">
        <f t="shared" ref="Y5496:Y5497" si="4560">J5496</f>
        <v>705400</v>
      </c>
      <c r="Z5496" s="59">
        <v>0.01</v>
      </c>
      <c r="AA5496" s="59">
        <f t="shared" si="4555"/>
        <v>70.540000000000006</v>
      </c>
    </row>
    <row r="5497" spans="1:27" s="737" customFormat="1" ht="20.100000000000001" customHeight="1">
      <c r="A5497" s="624">
        <v>3154</v>
      </c>
      <c r="B5497" s="389" t="s">
        <v>170</v>
      </c>
      <c r="C5497" s="78" t="s">
        <v>29</v>
      </c>
      <c r="D5497" s="78">
        <v>19</v>
      </c>
      <c r="E5497" s="78">
        <v>0</v>
      </c>
      <c r="F5497" s="78">
        <v>49</v>
      </c>
      <c r="G5497" s="78">
        <v>1</v>
      </c>
      <c r="H5497" s="70">
        <v>7649</v>
      </c>
      <c r="I5497" s="70">
        <v>100</v>
      </c>
      <c r="J5497" s="84">
        <f t="shared" si="4556"/>
        <v>764900</v>
      </c>
      <c r="K5497" s="90"/>
      <c r="L5497" s="90"/>
      <c r="M5497" s="90"/>
      <c r="N5497" s="90"/>
      <c r="O5497" s="90"/>
      <c r="P5497" s="90">
        <v>100</v>
      </c>
      <c r="Q5497" s="70"/>
      <c r="R5497" s="70">
        <f t="shared" si="4557"/>
        <v>0</v>
      </c>
      <c r="S5497" s="70"/>
      <c r="T5497" s="70"/>
      <c r="U5497" s="70"/>
      <c r="V5497" s="70">
        <f t="shared" si="4558"/>
        <v>764900</v>
      </c>
      <c r="W5497" s="70">
        <f t="shared" si="4559"/>
        <v>764900</v>
      </c>
      <c r="X5497" s="70"/>
      <c r="Y5497" s="663">
        <f t="shared" si="4560"/>
        <v>764900</v>
      </c>
      <c r="Z5497" s="59">
        <v>0.01</v>
      </c>
      <c r="AA5497" s="59">
        <f t="shared" si="4555"/>
        <v>76.489999999999995</v>
      </c>
    </row>
    <row r="5498" spans="1:27" s="737" customFormat="1" ht="20.100000000000001" customHeight="1">
      <c r="A5498" s="624">
        <v>3155</v>
      </c>
      <c r="B5498" s="78" t="s">
        <v>25</v>
      </c>
      <c r="C5498" s="78">
        <v>8435</v>
      </c>
      <c r="D5498" s="78">
        <v>0</v>
      </c>
      <c r="E5498" s="78">
        <v>2</v>
      </c>
      <c r="F5498" s="78">
        <v>2</v>
      </c>
      <c r="G5498" s="78">
        <v>2</v>
      </c>
      <c r="H5498" s="70">
        <v>202</v>
      </c>
      <c r="I5498" s="70">
        <v>400</v>
      </c>
      <c r="J5498" s="70">
        <f>H5498*I5498</f>
        <v>80800</v>
      </c>
      <c r="K5498" s="90">
        <v>1</v>
      </c>
      <c r="L5498" s="90" t="s">
        <v>201</v>
      </c>
      <c r="M5498" s="745" t="s">
        <v>67</v>
      </c>
      <c r="N5498" s="90">
        <v>2</v>
      </c>
      <c r="O5498" s="59">
        <v>135</v>
      </c>
      <c r="P5498" s="90">
        <v>100</v>
      </c>
      <c r="Q5498" s="70">
        <v>6350</v>
      </c>
      <c r="R5498" s="84">
        <f>O5498*Q5498</f>
        <v>857250</v>
      </c>
      <c r="S5498" s="84">
        <v>31</v>
      </c>
      <c r="T5498" s="84">
        <v>52</v>
      </c>
      <c r="U5498" s="70">
        <f>R5498-R5498*T5498/100</f>
        <v>411480</v>
      </c>
      <c r="V5498" s="70">
        <f>J5498+U5498</f>
        <v>492280</v>
      </c>
      <c r="W5498" s="70">
        <f>V5498*P5498/100</f>
        <v>492280</v>
      </c>
      <c r="X5498" s="70" t="s">
        <v>60</v>
      </c>
      <c r="Y5498" s="315">
        <f>J5498</f>
        <v>80800</v>
      </c>
      <c r="Z5498" s="59">
        <v>0.02</v>
      </c>
      <c r="AA5498" s="59">
        <f t="shared" si="4555"/>
        <v>16.16</v>
      </c>
    </row>
    <row r="5499" spans="1:27" s="737" customFormat="1" ht="20.100000000000001" customHeight="1">
      <c r="A5499" s="624">
        <v>3156</v>
      </c>
      <c r="B5499" s="78" t="s">
        <v>28</v>
      </c>
      <c r="C5499" s="78" t="s">
        <v>29</v>
      </c>
      <c r="D5499" s="78">
        <v>25</v>
      </c>
      <c r="E5499" s="78">
        <v>0</v>
      </c>
      <c r="F5499" s="78">
        <v>0</v>
      </c>
      <c r="G5499" s="78">
        <v>2</v>
      </c>
      <c r="H5499" s="70">
        <v>17</v>
      </c>
      <c r="I5499" s="70">
        <v>150</v>
      </c>
      <c r="J5499" s="70">
        <f>H5499*I5499</f>
        <v>2550</v>
      </c>
      <c r="K5499" s="90">
        <v>1</v>
      </c>
      <c r="L5499" s="90" t="s">
        <v>201</v>
      </c>
      <c r="M5499" s="745" t="s">
        <v>67</v>
      </c>
      <c r="N5499" s="90">
        <v>2</v>
      </c>
      <c r="O5499" s="59">
        <v>67.5</v>
      </c>
      <c r="P5499" s="90">
        <v>100</v>
      </c>
      <c r="Q5499" s="70">
        <v>6350</v>
      </c>
      <c r="R5499" s="84">
        <f>O5499*Q5499</f>
        <v>428625</v>
      </c>
      <c r="S5499" s="84">
        <v>14</v>
      </c>
      <c r="T5499" s="84">
        <v>18</v>
      </c>
      <c r="U5499" s="70">
        <f>R5499-R5499*T5499/100</f>
        <v>351472.5</v>
      </c>
      <c r="V5499" s="70">
        <f>J5499+U5499</f>
        <v>354022.5</v>
      </c>
      <c r="W5499" s="70">
        <f>V5499*P5499/100</f>
        <v>354022.5</v>
      </c>
      <c r="X5499" s="70" t="s">
        <v>60</v>
      </c>
      <c r="Y5499" s="315">
        <f>J5499</f>
        <v>2550</v>
      </c>
      <c r="Z5499" s="59">
        <v>0.02</v>
      </c>
      <c r="AA5499" s="59">
        <f t="shared" si="4555"/>
        <v>0.51</v>
      </c>
    </row>
    <row r="5500" spans="1:27" s="737" customFormat="1" ht="20.100000000000001" customHeight="1">
      <c r="A5500" s="624"/>
      <c r="B5500" s="312"/>
      <c r="C5500" s="313"/>
      <c r="D5500" s="78"/>
      <c r="E5500" s="78"/>
      <c r="F5500" s="78"/>
      <c r="G5500" s="78">
        <v>1</v>
      </c>
      <c r="H5500" s="70">
        <v>9983</v>
      </c>
      <c r="I5500" s="70">
        <v>150</v>
      </c>
      <c r="J5500" s="84">
        <f t="shared" ref="J5500" si="4561">H5500*I5500</f>
        <v>1497450</v>
      </c>
      <c r="K5500" s="90"/>
      <c r="L5500" s="90"/>
      <c r="M5500" s="90"/>
      <c r="N5500" s="90"/>
      <c r="O5500" s="90"/>
      <c r="P5500" s="90">
        <v>100</v>
      </c>
      <c r="Q5500" s="70"/>
      <c r="R5500" s="70">
        <f t="shared" ref="R5500" si="4562">O5500*Q5500</f>
        <v>0</v>
      </c>
      <c r="S5500" s="70"/>
      <c r="T5500" s="70"/>
      <c r="U5500" s="70"/>
      <c r="V5500" s="70">
        <f t="shared" ref="V5500" si="4563">J5500+U5500</f>
        <v>1497450</v>
      </c>
      <c r="W5500" s="70">
        <f t="shared" ref="W5500" si="4564">V5500*P5500/100</f>
        <v>1497450</v>
      </c>
      <c r="X5500" s="70"/>
      <c r="Y5500" s="663">
        <f t="shared" ref="Y5500" si="4565">J5500</f>
        <v>1497450</v>
      </c>
      <c r="Z5500" s="59">
        <v>0.01</v>
      </c>
      <c r="AA5500" s="59">
        <f t="shared" si="4555"/>
        <v>149.745</v>
      </c>
    </row>
    <row r="5501" spans="1:27" s="737" customFormat="1" ht="20.100000000000001" customHeight="1">
      <c r="A5501" s="624">
        <v>3157</v>
      </c>
      <c r="B5501" s="78" t="s">
        <v>57</v>
      </c>
      <c r="C5501" s="78" t="s">
        <v>29</v>
      </c>
      <c r="D5501" s="78">
        <v>0</v>
      </c>
      <c r="E5501" s="78">
        <v>0</v>
      </c>
      <c r="F5501" s="78">
        <v>13.2</v>
      </c>
      <c r="G5501" s="78">
        <v>2</v>
      </c>
      <c r="H5501" s="70">
        <v>12.2</v>
      </c>
      <c r="I5501" s="70">
        <v>400</v>
      </c>
      <c r="J5501" s="70">
        <f>H5501*I5501</f>
        <v>4880</v>
      </c>
      <c r="K5501" s="90">
        <v>1</v>
      </c>
      <c r="L5501" s="90" t="s">
        <v>201</v>
      </c>
      <c r="M5501" s="745" t="s">
        <v>63</v>
      </c>
      <c r="N5501" s="90">
        <v>2</v>
      </c>
      <c r="O5501" s="59">
        <v>52.8</v>
      </c>
      <c r="P5501" s="90">
        <v>100</v>
      </c>
      <c r="Q5501" s="70">
        <v>6350</v>
      </c>
      <c r="R5501" s="84">
        <f>O5501*Q5501</f>
        <v>335280</v>
      </c>
      <c r="S5501" s="84">
        <v>25</v>
      </c>
      <c r="T5501" s="84">
        <v>85</v>
      </c>
      <c r="U5501" s="70">
        <f>R5501-R5501*T5501/100</f>
        <v>50292</v>
      </c>
      <c r="V5501" s="70">
        <f>J5501+U5501</f>
        <v>55172</v>
      </c>
      <c r="W5501" s="70">
        <f>V5501*P5501/100</f>
        <v>55172</v>
      </c>
      <c r="X5501" s="70" t="s">
        <v>60</v>
      </c>
      <c r="Y5501" s="315">
        <f>J5501</f>
        <v>4880</v>
      </c>
      <c r="Z5501" s="59">
        <v>0.02</v>
      </c>
      <c r="AA5501" s="59">
        <f t="shared" si="4555"/>
        <v>0.97600000000000009</v>
      </c>
    </row>
    <row r="5502" spans="1:27" s="737" customFormat="1" ht="20.100000000000001" customHeight="1">
      <c r="A5502" s="624">
        <v>3158</v>
      </c>
      <c r="B5502" s="312" t="s">
        <v>24</v>
      </c>
      <c r="C5502" s="313">
        <v>57263</v>
      </c>
      <c r="D5502" s="78">
        <v>3</v>
      </c>
      <c r="E5502" s="78">
        <v>2</v>
      </c>
      <c r="F5502" s="78">
        <v>58</v>
      </c>
      <c r="G5502" s="78">
        <v>1</v>
      </c>
      <c r="H5502" s="70">
        <v>1458</v>
      </c>
      <c r="I5502" s="70">
        <v>100</v>
      </c>
      <c r="J5502" s="84">
        <f t="shared" ref="J5502:J5503" si="4566">H5502*I5502</f>
        <v>145800</v>
      </c>
      <c r="K5502" s="90"/>
      <c r="L5502" s="90"/>
      <c r="M5502" s="90"/>
      <c r="N5502" s="90"/>
      <c r="O5502" s="90"/>
      <c r="P5502" s="90">
        <v>100</v>
      </c>
      <c r="Q5502" s="70"/>
      <c r="R5502" s="70">
        <f t="shared" ref="R5502:R5503" si="4567">O5502*Q5502</f>
        <v>0</v>
      </c>
      <c r="S5502" s="70"/>
      <c r="T5502" s="70"/>
      <c r="U5502" s="70"/>
      <c r="V5502" s="70">
        <f t="shared" ref="V5502:V5503" si="4568">J5502+U5502</f>
        <v>145800</v>
      </c>
      <c r="W5502" s="70">
        <f t="shared" ref="W5502:W5503" si="4569">V5502*P5502/100</f>
        <v>145800</v>
      </c>
      <c r="X5502" s="70" t="s">
        <v>61</v>
      </c>
      <c r="Y5502" s="663">
        <v>0</v>
      </c>
      <c r="Z5502" s="59">
        <v>0</v>
      </c>
      <c r="AA5502" s="59">
        <v>0</v>
      </c>
    </row>
    <row r="5503" spans="1:27" s="737" customFormat="1" ht="20.100000000000001" customHeight="1">
      <c r="A5503" s="624">
        <v>3159</v>
      </c>
      <c r="B5503" s="312" t="s">
        <v>170</v>
      </c>
      <c r="C5503" s="313">
        <v>2095</v>
      </c>
      <c r="D5503" s="78">
        <v>10</v>
      </c>
      <c r="E5503" s="78">
        <v>0</v>
      </c>
      <c r="F5503" s="78">
        <v>52</v>
      </c>
      <c r="G5503" s="78">
        <v>1</v>
      </c>
      <c r="H5503" s="70">
        <v>4052</v>
      </c>
      <c r="I5503" s="70">
        <v>150</v>
      </c>
      <c r="J5503" s="84">
        <f t="shared" si="4566"/>
        <v>607800</v>
      </c>
      <c r="K5503" s="90"/>
      <c r="L5503" s="90"/>
      <c r="M5503" s="90"/>
      <c r="N5503" s="90"/>
      <c r="O5503" s="90"/>
      <c r="P5503" s="90">
        <v>100</v>
      </c>
      <c r="Q5503" s="70"/>
      <c r="R5503" s="70">
        <f t="shared" si="4567"/>
        <v>0</v>
      </c>
      <c r="S5503" s="70"/>
      <c r="T5503" s="70"/>
      <c r="U5503" s="70"/>
      <c r="V5503" s="70">
        <f t="shared" si="4568"/>
        <v>607800</v>
      </c>
      <c r="W5503" s="70">
        <f t="shared" si="4569"/>
        <v>607800</v>
      </c>
      <c r="X5503" s="70"/>
      <c r="Y5503" s="663">
        <f t="shared" ref="Y5503" si="4570">J5503</f>
        <v>607800</v>
      </c>
      <c r="Z5503" s="59">
        <v>0.01</v>
      </c>
      <c r="AA5503" s="59">
        <f t="shared" ref="AA5503" si="4571">Y5503*Z5503/100</f>
        <v>60.78</v>
      </c>
    </row>
    <row r="5504" spans="1:27" s="737" customFormat="1" ht="20.100000000000001" customHeight="1">
      <c r="A5504" s="624"/>
      <c r="B5504" s="78"/>
      <c r="C5504" s="78"/>
      <c r="D5504" s="78"/>
      <c r="E5504" s="78"/>
      <c r="F5504" s="78"/>
      <c r="G5504" s="78"/>
      <c r="H5504" s="70"/>
      <c r="I5504" s="70"/>
      <c r="J5504" s="70"/>
      <c r="K5504" s="90"/>
      <c r="L5504" s="90"/>
      <c r="M5504" s="90"/>
      <c r="N5504" s="90"/>
      <c r="O5504" s="90"/>
      <c r="P5504" s="90"/>
      <c r="Q5504" s="70"/>
      <c r="R5504" s="84"/>
      <c r="S5504" s="70"/>
      <c r="T5504" s="70"/>
      <c r="U5504" s="70"/>
      <c r="V5504" s="70"/>
      <c r="W5504" s="70"/>
      <c r="X5504" s="70"/>
      <c r="Y5504" s="315"/>
      <c r="Z5504" s="70"/>
      <c r="AA5504" s="70"/>
    </row>
    <row r="5505" spans="1:27" s="737" customFormat="1" ht="20.100000000000001" customHeight="1">
      <c r="A5505" s="624">
        <v>3160</v>
      </c>
      <c r="B5505" s="78" t="s">
        <v>24</v>
      </c>
      <c r="C5505" s="78">
        <v>46461</v>
      </c>
      <c r="D5505" s="78">
        <v>0</v>
      </c>
      <c r="E5505" s="78">
        <v>0</v>
      </c>
      <c r="F5505" s="78">
        <v>65</v>
      </c>
      <c r="G5505" s="78">
        <v>2</v>
      </c>
      <c r="H5505" s="59">
        <v>65</v>
      </c>
      <c r="I5505" s="70">
        <v>300</v>
      </c>
      <c r="J5505" s="70">
        <f>H5505*I5505</f>
        <v>19500</v>
      </c>
      <c r="K5505" s="90">
        <v>1</v>
      </c>
      <c r="L5505" s="90" t="s">
        <v>201</v>
      </c>
      <c r="M5505" s="90" t="s">
        <v>63</v>
      </c>
      <c r="N5505" s="90">
        <v>2</v>
      </c>
      <c r="O5505" s="59">
        <v>135.6</v>
      </c>
      <c r="P5505" s="90">
        <v>100</v>
      </c>
      <c r="Q5505" s="70">
        <v>6350</v>
      </c>
      <c r="R5505" s="84">
        <f>O5505*Q5505</f>
        <v>861060</v>
      </c>
      <c r="S5505" s="84">
        <v>31</v>
      </c>
      <c r="T5505" s="84">
        <v>85</v>
      </c>
      <c r="U5505" s="70">
        <f>R5505-R5505*T5505/100</f>
        <v>129159</v>
      </c>
      <c r="V5505" s="70">
        <f>J5505+U5505</f>
        <v>148659</v>
      </c>
      <c r="W5505" s="70">
        <f>V5505*P5505/100</f>
        <v>148659</v>
      </c>
      <c r="X5505" s="70" t="s">
        <v>58</v>
      </c>
      <c r="Y5505" s="315">
        <v>0</v>
      </c>
      <c r="Z5505" s="70">
        <v>0</v>
      </c>
      <c r="AA5505" s="70">
        <f t="shared" ref="AA5505:AA5507" si="4572">Y5505*Z5505/100</f>
        <v>0</v>
      </c>
    </row>
    <row r="5506" spans="1:27" s="737" customFormat="1" ht="20.100000000000001" customHeight="1">
      <c r="A5506" s="624">
        <v>3161</v>
      </c>
      <c r="B5506" s="312" t="s">
        <v>170</v>
      </c>
      <c r="C5506" s="78">
        <v>4875</v>
      </c>
      <c r="D5506" s="78">
        <v>49</v>
      </c>
      <c r="E5506" s="78">
        <v>0</v>
      </c>
      <c r="F5506" s="78">
        <v>19</v>
      </c>
      <c r="G5506" s="78">
        <v>1</v>
      </c>
      <c r="H5506" s="70">
        <v>19619</v>
      </c>
      <c r="I5506" s="70">
        <v>150</v>
      </c>
      <c r="J5506" s="84">
        <f t="shared" ref="J5506:J5507" si="4573">H5506*I5506</f>
        <v>2942850</v>
      </c>
      <c r="K5506" s="90"/>
      <c r="L5506" s="90"/>
      <c r="M5506" s="90"/>
      <c r="N5506" s="90"/>
      <c r="O5506" s="90"/>
      <c r="P5506" s="90">
        <v>100</v>
      </c>
      <c r="Q5506" s="70"/>
      <c r="R5506" s="70">
        <f t="shared" ref="R5506:R5507" si="4574">O5506*Q5506</f>
        <v>0</v>
      </c>
      <c r="S5506" s="70"/>
      <c r="T5506" s="70"/>
      <c r="U5506" s="70"/>
      <c r="V5506" s="70">
        <f t="shared" ref="V5506:V5507" si="4575">J5506+U5506</f>
        <v>2942850</v>
      </c>
      <c r="W5506" s="70">
        <f t="shared" ref="W5506:W5507" si="4576">V5506*P5506/100</f>
        <v>2942850</v>
      </c>
      <c r="X5506" s="70"/>
      <c r="Y5506" s="663">
        <f t="shared" ref="Y5506:Y5507" si="4577">J5506</f>
        <v>2942850</v>
      </c>
      <c r="Z5506" s="59">
        <v>0.01</v>
      </c>
      <c r="AA5506" s="59">
        <f t="shared" si="4572"/>
        <v>294.28500000000003</v>
      </c>
    </row>
    <row r="5507" spans="1:27" s="737" customFormat="1" ht="20.100000000000001" customHeight="1">
      <c r="A5507" s="624">
        <v>3162</v>
      </c>
      <c r="B5507" s="312" t="s">
        <v>28</v>
      </c>
      <c r="C5507" s="78" t="s">
        <v>29</v>
      </c>
      <c r="D5507" s="78">
        <v>16</v>
      </c>
      <c r="E5507" s="78">
        <v>1</v>
      </c>
      <c r="F5507" s="78">
        <v>0</v>
      </c>
      <c r="G5507" s="78">
        <v>1</v>
      </c>
      <c r="H5507" s="70">
        <v>6500</v>
      </c>
      <c r="I5507" s="70">
        <v>100</v>
      </c>
      <c r="J5507" s="84">
        <f t="shared" si="4573"/>
        <v>650000</v>
      </c>
      <c r="K5507" s="90"/>
      <c r="L5507" s="90"/>
      <c r="M5507" s="90"/>
      <c r="N5507" s="90"/>
      <c r="O5507" s="90"/>
      <c r="P5507" s="90">
        <v>100</v>
      </c>
      <c r="Q5507" s="70"/>
      <c r="R5507" s="70">
        <f t="shared" si="4574"/>
        <v>0</v>
      </c>
      <c r="S5507" s="70"/>
      <c r="T5507" s="70"/>
      <c r="U5507" s="70"/>
      <c r="V5507" s="70">
        <f t="shared" si="4575"/>
        <v>650000</v>
      </c>
      <c r="W5507" s="70">
        <f t="shared" si="4576"/>
        <v>650000</v>
      </c>
      <c r="X5507" s="70"/>
      <c r="Y5507" s="663">
        <f t="shared" si="4577"/>
        <v>650000</v>
      </c>
      <c r="Z5507" s="59">
        <v>0.01</v>
      </c>
      <c r="AA5507" s="59">
        <f t="shared" si="4572"/>
        <v>65</v>
      </c>
    </row>
    <row r="5508" spans="1:27" s="737" customFormat="1" ht="20.100000000000001" customHeight="1">
      <c r="A5508" s="624"/>
      <c r="B5508" s="78"/>
      <c r="C5508" s="78"/>
      <c r="D5508" s="78"/>
      <c r="E5508" s="78"/>
      <c r="F5508" s="78"/>
      <c r="G5508" s="78"/>
      <c r="H5508" s="70"/>
      <c r="I5508" s="70"/>
      <c r="J5508" s="70"/>
      <c r="K5508" s="90"/>
      <c r="L5508" s="90"/>
      <c r="M5508" s="90"/>
      <c r="N5508" s="90"/>
      <c r="O5508" s="90"/>
      <c r="P5508" s="90"/>
      <c r="Q5508" s="70"/>
      <c r="R5508" s="70"/>
      <c r="S5508" s="70"/>
      <c r="T5508" s="70"/>
      <c r="U5508" s="70"/>
      <c r="V5508" s="70"/>
      <c r="W5508" s="70"/>
      <c r="X5508" s="70"/>
      <c r="Y5508" s="315"/>
      <c r="Z5508" s="70"/>
      <c r="AA5508" s="70"/>
    </row>
    <row r="5509" spans="1:27" s="737" customFormat="1" ht="20.100000000000001" customHeight="1">
      <c r="A5509" s="624">
        <v>3163</v>
      </c>
      <c r="B5509" s="78" t="s">
        <v>24</v>
      </c>
      <c r="C5509" s="78">
        <v>75233</v>
      </c>
      <c r="D5509" s="78">
        <v>0</v>
      </c>
      <c r="E5509" s="78">
        <v>0</v>
      </c>
      <c r="F5509" s="78">
        <v>65</v>
      </c>
      <c r="G5509" s="78">
        <v>2</v>
      </c>
      <c r="H5509" s="59">
        <v>65</v>
      </c>
      <c r="I5509" s="70">
        <v>300</v>
      </c>
      <c r="J5509" s="70">
        <f>H5509*I5509</f>
        <v>19500</v>
      </c>
      <c r="K5509" s="90">
        <v>1</v>
      </c>
      <c r="L5509" s="90" t="s">
        <v>201</v>
      </c>
      <c r="M5509" s="90" t="s">
        <v>67</v>
      </c>
      <c r="N5509" s="90">
        <v>2</v>
      </c>
      <c r="O5509" s="59">
        <v>57</v>
      </c>
      <c r="P5509" s="90">
        <v>100</v>
      </c>
      <c r="Q5509" s="70">
        <v>6350</v>
      </c>
      <c r="R5509" s="84">
        <f>O5509*Q5509</f>
        <v>361950</v>
      </c>
      <c r="S5509" s="84">
        <v>21</v>
      </c>
      <c r="T5509" s="84">
        <v>32</v>
      </c>
      <c r="U5509" s="70">
        <f>R5509-R5509*T5509/100</f>
        <v>246126</v>
      </c>
      <c r="V5509" s="70">
        <f>J5509+U5509</f>
        <v>265626</v>
      </c>
      <c r="W5509" s="70">
        <f>V5509*P5509/100</f>
        <v>265626</v>
      </c>
      <c r="X5509" s="70" t="s">
        <v>58</v>
      </c>
      <c r="Y5509" s="315">
        <v>0</v>
      </c>
      <c r="Z5509" s="70">
        <v>0</v>
      </c>
      <c r="AA5509" s="70">
        <f t="shared" ref="AA5509:AA5513" si="4578">Y5509*Z5509/100</f>
        <v>0</v>
      </c>
    </row>
    <row r="5510" spans="1:27" s="737" customFormat="1" ht="20.100000000000001" customHeight="1">
      <c r="A5510" s="624">
        <v>3164</v>
      </c>
      <c r="B5510" s="78" t="s">
        <v>25</v>
      </c>
      <c r="C5510" s="78">
        <v>8409</v>
      </c>
      <c r="D5510" s="78">
        <v>0</v>
      </c>
      <c r="E5510" s="78">
        <v>2</v>
      </c>
      <c r="F5510" s="78">
        <v>30</v>
      </c>
      <c r="G5510" s="78">
        <v>2</v>
      </c>
      <c r="H5510" s="70">
        <v>230</v>
      </c>
      <c r="I5510" s="70">
        <v>100</v>
      </c>
      <c r="J5510" s="70">
        <f>H5510*I5510</f>
        <v>23000</v>
      </c>
      <c r="K5510" s="90">
        <v>1</v>
      </c>
      <c r="L5510" s="90" t="s">
        <v>201</v>
      </c>
      <c r="M5510" s="745" t="s">
        <v>67</v>
      </c>
      <c r="N5510" s="90">
        <v>2</v>
      </c>
      <c r="O5510" s="59">
        <v>121.5</v>
      </c>
      <c r="P5510" s="90">
        <v>100</v>
      </c>
      <c r="Q5510" s="70">
        <v>6350</v>
      </c>
      <c r="R5510" s="84">
        <f>O5510*Q5510</f>
        <v>771525</v>
      </c>
      <c r="S5510" s="84">
        <v>21</v>
      </c>
      <c r="T5510" s="84">
        <v>32</v>
      </c>
      <c r="U5510" s="70">
        <f>R5510-R5510*T5510/100</f>
        <v>524637</v>
      </c>
      <c r="V5510" s="70">
        <f>J5510+U5510</f>
        <v>547637</v>
      </c>
      <c r="W5510" s="70">
        <f>V5510*P5510/100</f>
        <v>547637</v>
      </c>
      <c r="X5510" s="70" t="s">
        <v>60</v>
      </c>
      <c r="Y5510" s="315">
        <f>J5510</f>
        <v>23000</v>
      </c>
      <c r="Z5510" s="59">
        <v>0.02</v>
      </c>
      <c r="AA5510" s="59">
        <f t="shared" si="4578"/>
        <v>4.5999999999999996</v>
      </c>
    </row>
    <row r="5511" spans="1:27" s="737" customFormat="1" ht="20.100000000000001" customHeight="1">
      <c r="A5511" s="624"/>
      <c r="B5511" s="78"/>
      <c r="C5511" s="78"/>
      <c r="D5511" s="78"/>
      <c r="E5511" s="78"/>
      <c r="F5511" s="78"/>
      <c r="G5511" s="78"/>
      <c r="H5511" s="70"/>
      <c r="I5511" s="70"/>
      <c r="J5511" s="70"/>
      <c r="K5511" s="90">
        <v>2</v>
      </c>
      <c r="L5511" s="90" t="s">
        <v>862</v>
      </c>
      <c r="M5511" s="90" t="s">
        <v>27</v>
      </c>
      <c r="N5511" s="90">
        <v>1</v>
      </c>
      <c r="O5511" s="59">
        <v>7.5</v>
      </c>
      <c r="P5511" s="90">
        <v>8</v>
      </c>
      <c r="Q5511" s="70">
        <v>5150</v>
      </c>
      <c r="R5511" s="70">
        <f>O5511*Q5511</f>
        <v>38625</v>
      </c>
      <c r="S5511" s="84">
        <v>21</v>
      </c>
      <c r="T5511" s="84">
        <v>93</v>
      </c>
      <c r="U5511" s="70">
        <f>R5511-R5511*T5511/100</f>
        <v>2703.75</v>
      </c>
      <c r="V5511" s="70">
        <f>J5511+U5511</f>
        <v>2703.75</v>
      </c>
      <c r="W5511" s="59">
        <f>V5511*P5511/100</f>
        <v>216.3</v>
      </c>
      <c r="X5511" s="70">
        <v>0</v>
      </c>
      <c r="Y5511" s="315">
        <v>0</v>
      </c>
      <c r="Z5511" s="59">
        <v>0</v>
      </c>
      <c r="AA5511" s="59">
        <f t="shared" si="4578"/>
        <v>0</v>
      </c>
    </row>
    <row r="5512" spans="1:27" s="737" customFormat="1" ht="20.100000000000001" customHeight="1">
      <c r="A5512" s="624">
        <v>3165</v>
      </c>
      <c r="B5512" s="312" t="s">
        <v>170</v>
      </c>
      <c r="C5512" s="313">
        <v>2191</v>
      </c>
      <c r="D5512" s="78">
        <v>2</v>
      </c>
      <c r="E5512" s="78">
        <v>3</v>
      </c>
      <c r="F5512" s="78">
        <v>46</v>
      </c>
      <c r="G5512" s="78">
        <v>1</v>
      </c>
      <c r="H5512" s="70">
        <v>1046</v>
      </c>
      <c r="I5512" s="70">
        <v>150</v>
      </c>
      <c r="J5512" s="84">
        <f t="shared" ref="J5512:J5513" si="4579">H5512*I5512</f>
        <v>156900</v>
      </c>
      <c r="K5512" s="90"/>
      <c r="L5512" s="90"/>
      <c r="M5512" s="90"/>
      <c r="N5512" s="90"/>
      <c r="O5512" s="90"/>
      <c r="P5512" s="90">
        <v>100</v>
      </c>
      <c r="Q5512" s="70"/>
      <c r="R5512" s="70">
        <f t="shared" ref="R5512:R5513" si="4580">O5512*Q5512</f>
        <v>0</v>
      </c>
      <c r="S5512" s="70"/>
      <c r="T5512" s="70"/>
      <c r="U5512" s="70"/>
      <c r="V5512" s="70">
        <f t="shared" ref="V5512:V5513" si="4581">J5512+U5512</f>
        <v>156900</v>
      </c>
      <c r="W5512" s="70">
        <f t="shared" ref="W5512:W5513" si="4582">V5512*P5512/100</f>
        <v>156900</v>
      </c>
      <c r="X5512" s="70"/>
      <c r="Y5512" s="663">
        <f t="shared" ref="Y5512:Y5513" si="4583">J5512</f>
        <v>156900</v>
      </c>
      <c r="Z5512" s="59">
        <v>0.01</v>
      </c>
      <c r="AA5512" s="59">
        <f t="shared" si="4578"/>
        <v>15.69</v>
      </c>
    </row>
    <row r="5513" spans="1:27" s="737" customFormat="1" ht="20.100000000000001" customHeight="1">
      <c r="A5513" s="624">
        <v>3166</v>
      </c>
      <c r="B5513" s="312" t="s">
        <v>26</v>
      </c>
      <c r="C5513" s="313">
        <v>1194</v>
      </c>
      <c r="D5513" s="78">
        <v>14</v>
      </c>
      <c r="E5513" s="78">
        <v>2</v>
      </c>
      <c r="F5513" s="78">
        <v>20</v>
      </c>
      <c r="G5513" s="78">
        <v>1</v>
      </c>
      <c r="H5513" s="70">
        <v>5820</v>
      </c>
      <c r="I5513" s="70">
        <v>125</v>
      </c>
      <c r="J5513" s="84">
        <f t="shared" si="4579"/>
        <v>727500</v>
      </c>
      <c r="K5513" s="90"/>
      <c r="L5513" s="90"/>
      <c r="M5513" s="90"/>
      <c r="N5513" s="90"/>
      <c r="O5513" s="90"/>
      <c r="P5513" s="90">
        <v>100</v>
      </c>
      <c r="Q5513" s="70"/>
      <c r="R5513" s="70">
        <f t="shared" si="4580"/>
        <v>0</v>
      </c>
      <c r="S5513" s="70"/>
      <c r="T5513" s="70"/>
      <c r="U5513" s="70"/>
      <c r="V5513" s="70">
        <f t="shared" si="4581"/>
        <v>727500</v>
      </c>
      <c r="W5513" s="70">
        <f t="shared" si="4582"/>
        <v>727500</v>
      </c>
      <c r="X5513" s="70"/>
      <c r="Y5513" s="663">
        <f t="shared" si="4583"/>
        <v>727500</v>
      </c>
      <c r="Z5513" s="59">
        <v>0.01</v>
      </c>
      <c r="AA5513" s="59">
        <f t="shared" si="4578"/>
        <v>72.75</v>
      </c>
    </row>
    <row r="5514" spans="1:27" s="737" customFormat="1" ht="20.100000000000001" customHeight="1">
      <c r="A5514" s="624"/>
      <c r="B5514" s="78"/>
      <c r="C5514" s="78"/>
      <c r="D5514" s="78"/>
      <c r="E5514" s="78"/>
      <c r="F5514" s="78"/>
      <c r="G5514" s="78"/>
      <c r="H5514" s="70"/>
      <c r="I5514" s="70"/>
      <c r="J5514" s="70"/>
      <c r="K5514" s="90"/>
      <c r="L5514" s="90"/>
      <c r="M5514" s="90"/>
      <c r="N5514" s="90"/>
      <c r="O5514" s="90"/>
      <c r="P5514" s="90"/>
      <c r="Q5514" s="70"/>
      <c r="R5514" s="70"/>
      <c r="S5514" s="70"/>
      <c r="T5514" s="70"/>
      <c r="U5514" s="70"/>
      <c r="V5514" s="70"/>
      <c r="W5514" s="70"/>
      <c r="X5514" s="70"/>
      <c r="Y5514" s="70"/>
      <c r="Z5514" s="70"/>
      <c r="AA5514" s="70"/>
    </row>
    <row r="5515" spans="1:27" s="737" customFormat="1" ht="20.100000000000001" customHeight="1">
      <c r="A5515" s="624">
        <v>3167</v>
      </c>
      <c r="B5515" s="78" t="s">
        <v>24</v>
      </c>
      <c r="C5515" s="78">
        <v>45470</v>
      </c>
      <c r="D5515" s="78">
        <v>0</v>
      </c>
      <c r="E5515" s="78">
        <v>1</v>
      </c>
      <c r="F5515" s="78">
        <v>84</v>
      </c>
      <c r="G5515" s="78">
        <v>2</v>
      </c>
      <c r="H5515" s="59">
        <v>184</v>
      </c>
      <c r="I5515" s="70">
        <v>300</v>
      </c>
      <c r="J5515" s="70">
        <f>H5515*I5515</f>
        <v>55200</v>
      </c>
      <c r="K5515" s="90">
        <v>1</v>
      </c>
      <c r="L5515" s="90" t="s">
        <v>201</v>
      </c>
      <c r="M5515" s="90" t="s">
        <v>63</v>
      </c>
      <c r="N5515" s="90">
        <v>2</v>
      </c>
      <c r="O5515" s="59">
        <v>324</v>
      </c>
      <c r="P5515" s="90">
        <v>100</v>
      </c>
      <c r="Q5515" s="70">
        <v>6350</v>
      </c>
      <c r="R5515" s="84">
        <f>O5515*Q5515</f>
        <v>2057400</v>
      </c>
      <c r="S5515" s="84">
        <v>31</v>
      </c>
      <c r="T5515" s="84">
        <v>85</v>
      </c>
      <c r="U5515" s="70">
        <f>R5515-R5515*T5515/100</f>
        <v>308610</v>
      </c>
      <c r="V5515" s="70">
        <f>J5515+U5515</f>
        <v>363810</v>
      </c>
      <c r="W5515" s="70">
        <f>V5515*P5515/100</f>
        <v>363810</v>
      </c>
      <c r="X5515" s="70" t="s">
        <v>58</v>
      </c>
      <c r="Y5515" s="315">
        <v>0</v>
      </c>
      <c r="Z5515" s="70">
        <v>0</v>
      </c>
      <c r="AA5515" s="70">
        <f t="shared" ref="AA5515:AA5516" si="4584">Y5515*Z5515/100</f>
        <v>0</v>
      </c>
    </row>
    <row r="5516" spans="1:27" s="737" customFormat="1" ht="20.100000000000001" customHeight="1">
      <c r="A5516" s="624"/>
      <c r="B5516" s="78"/>
      <c r="C5516" s="78"/>
      <c r="D5516" s="78"/>
      <c r="E5516" s="78"/>
      <c r="F5516" s="78"/>
      <c r="G5516" s="78"/>
      <c r="H5516" s="70"/>
      <c r="I5516" s="70"/>
      <c r="J5516" s="70"/>
      <c r="K5516" s="90">
        <v>2</v>
      </c>
      <c r="L5516" s="90" t="s">
        <v>862</v>
      </c>
      <c r="M5516" s="90" t="s">
        <v>27</v>
      </c>
      <c r="N5516" s="90">
        <v>1</v>
      </c>
      <c r="O5516" s="59">
        <v>21</v>
      </c>
      <c r="P5516" s="90">
        <v>100</v>
      </c>
      <c r="Q5516" s="70">
        <v>5150</v>
      </c>
      <c r="R5516" s="70">
        <f>O5516*Q5516</f>
        <v>108150</v>
      </c>
      <c r="S5516" s="84">
        <v>31</v>
      </c>
      <c r="T5516" s="84">
        <v>93</v>
      </c>
      <c r="U5516" s="70">
        <f>R5516-R5516*T5516/100</f>
        <v>7570.5</v>
      </c>
      <c r="V5516" s="70">
        <f>J5516+U5516</f>
        <v>7570.5</v>
      </c>
      <c r="W5516" s="59">
        <f>V5516*P5516/100</f>
        <v>7570.5</v>
      </c>
      <c r="X5516" s="70">
        <v>0</v>
      </c>
      <c r="Y5516" s="315">
        <v>0</v>
      </c>
      <c r="Z5516" s="59">
        <v>0</v>
      </c>
      <c r="AA5516" s="59">
        <f t="shared" si="4584"/>
        <v>0</v>
      </c>
    </row>
    <row r="5517" spans="1:27" s="737" customFormat="1" ht="20.100000000000001" customHeight="1">
      <c r="A5517" s="624">
        <v>3168</v>
      </c>
      <c r="B5517" s="312" t="s">
        <v>24</v>
      </c>
      <c r="C5517" s="313">
        <v>45469</v>
      </c>
      <c r="D5517" s="78">
        <v>0</v>
      </c>
      <c r="E5517" s="78">
        <v>3</v>
      </c>
      <c r="F5517" s="78">
        <v>87</v>
      </c>
      <c r="G5517" s="78">
        <v>1</v>
      </c>
      <c r="H5517" s="70">
        <v>387</v>
      </c>
      <c r="I5517" s="70">
        <v>300</v>
      </c>
      <c r="J5517" s="84">
        <f t="shared" ref="J5517:J5521" si="4585">H5517*I5517</f>
        <v>116100</v>
      </c>
      <c r="K5517" s="90"/>
      <c r="L5517" s="90"/>
      <c r="M5517" s="90"/>
      <c r="N5517" s="90"/>
      <c r="O5517" s="90"/>
      <c r="P5517" s="90">
        <v>100</v>
      </c>
      <c r="Q5517" s="70"/>
      <c r="R5517" s="70">
        <f t="shared" ref="R5517:R5521" si="4586">O5517*Q5517</f>
        <v>0</v>
      </c>
      <c r="S5517" s="70"/>
      <c r="T5517" s="70"/>
      <c r="U5517" s="70"/>
      <c r="V5517" s="70">
        <f t="shared" ref="V5517:V5521" si="4587">J5517+U5517</f>
        <v>116100</v>
      </c>
      <c r="W5517" s="70">
        <f t="shared" ref="W5517:W5521" si="4588">V5517*P5517/100</f>
        <v>116100</v>
      </c>
      <c r="X5517" s="70" t="s">
        <v>61</v>
      </c>
      <c r="Y5517" s="663">
        <v>0</v>
      </c>
      <c r="Z5517" s="59">
        <v>0</v>
      </c>
      <c r="AA5517" s="59">
        <v>0</v>
      </c>
    </row>
    <row r="5518" spans="1:27" s="737" customFormat="1" ht="20.100000000000001" customHeight="1">
      <c r="A5518" s="624">
        <v>3169</v>
      </c>
      <c r="B5518" s="312" t="s">
        <v>26</v>
      </c>
      <c r="C5518" s="313" t="s">
        <v>29</v>
      </c>
      <c r="D5518" s="78">
        <v>30</v>
      </c>
      <c r="E5518" s="78">
        <v>0</v>
      </c>
      <c r="F5518" s="78">
        <v>0</v>
      </c>
      <c r="G5518" s="78">
        <v>1</v>
      </c>
      <c r="H5518" s="70">
        <v>12000</v>
      </c>
      <c r="I5518" s="70">
        <v>150</v>
      </c>
      <c r="J5518" s="84">
        <f t="shared" si="4585"/>
        <v>1800000</v>
      </c>
      <c r="K5518" s="90"/>
      <c r="L5518" s="90"/>
      <c r="M5518" s="90"/>
      <c r="N5518" s="90"/>
      <c r="O5518" s="90"/>
      <c r="P5518" s="90">
        <v>100</v>
      </c>
      <c r="Q5518" s="70"/>
      <c r="R5518" s="70">
        <f t="shared" si="4586"/>
        <v>0</v>
      </c>
      <c r="S5518" s="70"/>
      <c r="T5518" s="70"/>
      <c r="U5518" s="70"/>
      <c r="V5518" s="70">
        <f t="shared" si="4587"/>
        <v>1800000</v>
      </c>
      <c r="W5518" s="70">
        <f t="shared" si="4588"/>
        <v>1800000</v>
      </c>
      <c r="X5518" s="70"/>
      <c r="Y5518" s="663">
        <f t="shared" ref="Y5518:Y5521" si="4589">J5518</f>
        <v>1800000</v>
      </c>
      <c r="Z5518" s="59">
        <v>0.01</v>
      </c>
      <c r="AA5518" s="59">
        <f t="shared" ref="AA5518:AA5522" si="4590">Y5518*Z5518/100</f>
        <v>180</v>
      </c>
    </row>
    <row r="5519" spans="1:27" s="737" customFormat="1" ht="20.100000000000001" customHeight="1">
      <c r="A5519" s="624">
        <v>3170</v>
      </c>
      <c r="B5519" s="312" t="s">
        <v>26</v>
      </c>
      <c r="C5519" s="313">
        <v>1084</v>
      </c>
      <c r="D5519" s="78">
        <v>14</v>
      </c>
      <c r="E5519" s="78">
        <v>1</v>
      </c>
      <c r="F5519" s="78">
        <v>80</v>
      </c>
      <c r="G5519" s="78">
        <v>1</v>
      </c>
      <c r="H5519" s="70">
        <v>5870</v>
      </c>
      <c r="I5519" s="70">
        <v>150</v>
      </c>
      <c r="J5519" s="84">
        <f t="shared" si="4585"/>
        <v>880500</v>
      </c>
      <c r="K5519" s="90"/>
      <c r="L5519" s="90"/>
      <c r="M5519" s="90"/>
      <c r="N5519" s="90"/>
      <c r="O5519" s="90"/>
      <c r="P5519" s="90">
        <v>100</v>
      </c>
      <c r="Q5519" s="70"/>
      <c r="R5519" s="70">
        <f t="shared" si="4586"/>
        <v>0</v>
      </c>
      <c r="S5519" s="70"/>
      <c r="T5519" s="70"/>
      <c r="U5519" s="70"/>
      <c r="V5519" s="70">
        <f t="shared" si="4587"/>
        <v>880500</v>
      </c>
      <c r="W5519" s="70">
        <f t="shared" si="4588"/>
        <v>880500</v>
      </c>
      <c r="X5519" s="70"/>
      <c r="Y5519" s="663">
        <f t="shared" si="4589"/>
        <v>880500</v>
      </c>
      <c r="Z5519" s="59">
        <v>0.01</v>
      </c>
      <c r="AA5519" s="59">
        <f t="shared" si="4590"/>
        <v>88.05</v>
      </c>
    </row>
    <row r="5520" spans="1:27" s="737" customFormat="1" ht="20.100000000000001" customHeight="1">
      <c r="A5520" s="624">
        <v>3171</v>
      </c>
      <c r="B5520" s="312" t="s">
        <v>170</v>
      </c>
      <c r="C5520" s="313">
        <v>10304</v>
      </c>
      <c r="D5520" s="78">
        <v>12</v>
      </c>
      <c r="E5520" s="78">
        <v>3</v>
      </c>
      <c r="F5520" s="78">
        <v>19</v>
      </c>
      <c r="G5520" s="78">
        <v>1</v>
      </c>
      <c r="H5520" s="70">
        <v>5119</v>
      </c>
      <c r="I5520" s="70">
        <v>100</v>
      </c>
      <c r="J5520" s="84">
        <f t="shared" si="4585"/>
        <v>511900</v>
      </c>
      <c r="K5520" s="90"/>
      <c r="L5520" s="90"/>
      <c r="M5520" s="90"/>
      <c r="N5520" s="90"/>
      <c r="O5520" s="90"/>
      <c r="P5520" s="90">
        <v>100</v>
      </c>
      <c r="Q5520" s="70"/>
      <c r="R5520" s="70">
        <f t="shared" si="4586"/>
        <v>0</v>
      </c>
      <c r="S5520" s="70"/>
      <c r="T5520" s="70"/>
      <c r="U5520" s="70"/>
      <c r="V5520" s="70">
        <f t="shared" si="4587"/>
        <v>511900</v>
      </c>
      <c r="W5520" s="70">
        <f t="shared" si="4588"/>
        <v>511900</v>
      </c>
      <c r="X5520" s="70"/>
      <c r="Y5520" s="663">
        <f t="shared" si="4589"/>
        <v>511900</v>
      </c>
      <c r="Z5520" s="59">
        <v>0.01</v>
      </c>
      <c r="AA5520" s="59">
        <f t="shared" si="4590"/>
        <v>51.19</v>
      </c>
    </row>
    <row r="5521" spans="1:27" s="737" customFormat="1" ht="20.100000000000001" customHeight="1">
      <c r="A5521" s="624">
        <v>3172</v>
      </c>
      <c r="B5521" s="312" t="s">
        <v>170</v>
      </c>
      <c r="C5521" s="313">
        <v>12967</v>
      </c>
      <c r="D5521" s="78">
        <v>8</v>
      </c>
      <c r="E5521" s="78">
        <v>2</v>
      </c>
      <c r="F5521" s="78">
        <v>29</v>
      </c>
      <c r="G5521" s="78">
        <v>1</v>
      </c>
      <c r="H5521" s="70">
        <v>3429</v>
      </c>
      <c r="I5521" s="70">
        <v>150</v>
      </c>
      <c r="J5521" s="84">
        <f t="shared" si="4585"/>
        <v>514350</v>
      </c>
      <c r="K5521" s="90"/>
      <c r="L5521" s="90"/>
      <c r="M5521" s="90"/>
      <c r="N5521" s="90"/>
      <c r="O5521" s="90"/>
      <c r="P5521" s="90">
        <v>100</v>
      </c>
      <c r="Q5521" s="70"/>
      <c r="R5521" s="70">
        <f t="shared" si="4586"/>
        <v>0</v>
      </c>
      <c r="S5521" s="70"/>
      <c r="T5521" s="70"/>
      <c r="U5521" s="70"/>
      <c r="V5521" s="70">
        <f t="shared" si="4587"/>
        <v>514350</v>
      </c>
      <c r="W5521" s="70">
        <f t="shared" si="4588"/>
        <v>514350</v>
      </c>
      <c r="X5521" s="70"/>
      <c r="Y5521" s="663">
        <f t="shared" si="4589"/>
        <v>514350</v>
      </c>
      <c r="Z5521" s="59">
        <v>0.01</v>
      </c>
      <c r="AA5521" s="59">
        <f t="shared" si="4590"/>
        <v>51.435000000000002</v>
      </c>
    </row>
    <row r="5522" spans="1:27" s="737" customFormat="1" ht="20.100000000000001" customHeight="1">
      <c r="A5522" s="624">
        <v>3173</v>
      </c>
      <c r="B5522" s="78" t="s">
        <v>24</v>
      </c>
      <c r="C5522" s="78">
        <v>45410</v>
      </c>
      <c r="D5522" s="78">
        <v>0</v>
      </c>
      <c r="E5522" s="78">
        <v>0</v>
      </c>
      <c r="F5522" s="78">
        <v>77</v>
      </c>
      <c r="G5522" s="78">
        <v>2</v>
      </c>
      <c r="H5522" s="59">
        <v>77</v>
      </c>
      <c r="I5522" s="70">
        <v>400</v>
      </c>
      <c r="J5522" s="70">
        <f>H5522*I5522</f>
        <v>30800</v>
      </c>
      <c r="K5522" s="90">
        <v>1</v>
      </c>
      <c r="L5522" s="90" t="s">
        <v>201</v>
      </c>
      <c r="M5522" s="90" t="s">
        <v>67</v>
      </c>
      <c r="N5522" s="90">
        <v>2</v>
      </c>
      <c r="O5522" s="59">
        <v>135</v>
      </c>
      <c r="P5522" s="90">
        <v>100</v>
      </c>
      <c r="Q5522" s="70">
        <v>6350</v>
      </c>
      <c r="R5522" s="84">
        <f>O5522*Q5522</f>
        <v>857250</v>
      </c>
      <c r="S5522" s="84">
        <v>46</v>
      </c>
      <c r="T5522" s="84">
        <v>76</v>
      </c>
      <c r="U5522" s="70">
        <f>R5522-R5522*T5522/100</f>
        <v>205740</v>
      </c>
      <c r="V5522" s="70">
        <f>J5522+U5522</f>
        <v>236540</v>
      </c>
      <c r="W5522" s="70">
        <f>V5522*P5522/100</f>
        <v>236540</v>
      </c>
      <c r="X5522" s="70" t="s">
        <v>58</v>
      </c>
      <c r="Y5522" s="315">
        <v>0</v>
      </c>
      <c r="Z5522" s="70">
        <v>0</v>
      </c>
      <c r="AA5522" s="70">
        <f t="shared" si="4590"/>
        <v>0</v>
      </c>
    </row>
    <row r="5523" spans="1:27" s="737" customFormat="1" ht="20.100000000000001" customHeight="1">
      <c r="A5523" s="624"/>
      <c r="B5523" s="78"/>
      <c r="C5523" s="78"/>
      <c r="D5523" s="78"/>
      <c r="E5523" s="78"/>
      <c r="F5523" s="78"/>
      <c r="G5523" s="78"/>
      <c r="H5523" s="70"/>
      <c r="I5523" s="70"/>
      <c r="J5523" s="70"/>
      <c r="K5523" s="90"/>
      <c r="L5523" s="90"/>
      <c r="M5523" s="90"/>
      <c r="N5523" s="90"/>
      <c r="O5523" s="90"/>
      <c r="P5523" s="90"/>
      <c r="Q5523" s="70"/>
      <c r="R5523" s="70"/>
      <c r="S5523" s="70"/>
      <c r="T5523" s="70"/>
      <c r="U5523" s="70"/>
      <c r="V5523" s="70"/>
      <c r="W5523" s="70"/>
      <c r="X5523" s="70"/>
      <c r="Y5523" s="70"/>
      <c r="Z5523" s="70"/>
      <c r="AA5523" s="70"/>
    </row>
    <row r="5524" spans="1:27" s="737" customFormat="1" ht="20.100000000000001" customHeight="1">
      <c r="A5524" s="624">
        <v>3174</v>
      </c>
      <c r="B5524" s="78" t="s">
        <v>24</v>
      </c>
      <c r="C5524" s="78">
        <v>45464</v>
      </c>
      <c r="D5524" s="78">
        <v>0</v>
      </c>
      <c r="E5524" s="78">
        <v>0</v>
      </c>
      <c r="F5524" s="78">
        <v>99</v>
      </c>
      <c r="G5524" s="78">
        <v>2</v>
      </c>
      <c r="H5524" s="59">
        <v>99</v>
      </c>
      <c r="I5524" s="70">
        <v>400</v>
      </c>
      <c r="J5524" s="70">
        <f>H5524*I5524</f>
        <v>39600</v>
      </c>
      <c r="K5524" s="90">
        <v>1</v>
      </c>
      <c r="L5524" s="90" t="s">
        <v>201</v>
      </c>
      <c r="M5524" s="90" t="s">
        <v>63</v>
      </c>
      <c r="N5524" s="90">
        <v>2</v>
      </c>
      <c r="O5524" s="59">
        <v>144</v>
      </c>
      <c r="P5524" s="90">
        <v>100</v>
      </c>
      <c r="Q5524" s="70">
        <v>6350</v>
      </c>
      <c r="R5524" s="84">
        <f>O5524*Q5524</f>
        <v>914400</v>
      </c>
      <c r="S5524" s="84">
        <v>31</v>
      </c>
      <c r="T5524" s="84">
        <v>85</v>
      </c>
      <c r="U5524" s="70">
        <f>R5524-R5524*T5524/100</f>
        <v>137160</v>
      </c>
      <c r="V5524" s="70">
        <f>J5524+U5524</f>
        <v>176760</v>
      </c>
      <c r="W5524" s="70">
        <f>V5524*P5524/100</f>
        <v>176760</v>
      </c>
      <c r="X5524" s="70" t="s">
        <v>58</v>
      </c>
      <c r="Y5524" s="315">
        <v>0</v>
      </c>
      <c r="Z5524" s="70">
        <v>0</v>
      </c>
      <c r="AA5524" s="70">
        <f t="shared" ref="AA5524" si="4591">Y5524*Z5524/100</f>
        <v>0</v>
      </c>
    </row>
    <row r="5525" spans="1:27" s="737" customFormat="1" ht="20.100000000000001" customHeight="1">
      <c r="A5525" s="624"/>
      <c r="B5525" s="78"/>
      <c r="C5525" s="78"/>
      <c r="D5525" s="78"/>
      <c r="E5525" s="78"/>
      <c r="F5525" s="78"/>
      <c r="G5525" s="78"/>
      <c r="H5525" s="70"/>
      <c r="I5525" s="70"/>
      <c r="J5525" s="70"/>
      <c r="K5525" s="90"/>
      <c r="L5525" s="90"/>
      <c r="M5525" s="90"/>
      <c r="N5525" s="90"/>
      <c r="O5525" s="90"/>
      <c r="P5525" s="90"/>
      <c r="Q5525" s="70"/>
      <c r="R5525" s="70"/>
      <c r="S5525" s="70"/>
      <c r="T5525" s="70"/>
      <c r="U5525" s="70"/>
      <c r="V5525" s="70"/>
      <c r="W5525" s="70"/>
      <c r="X5525" s="70"/>
      <c r="Y5525" s="70"/>
      <c r="Z5525" s="70"/>
      <c r="AA5525" s="70"/>
    </row>
    <row r="5526" spans="1:27" s="737" customFormat="1" ht="20.100000000000001" customHeight="1">
      <c r="A5526" s="624">
        <v>3175</v>
      </c>
      <c r="B5526" s="78" t="s">
        <v>24</v>
      </c>
      <c r="C5526" s="78">
        <v>45483</v>
      </c>
      <c r="D5526" s="78">
        <v>0</v>
      </c>
      <c r="E5526" s="78">
        <v>1</v>
      </c>
      <c r="F5526" s="78">
        <v>28</v>
      </c>
      <c r="G5526" s="78">
        <v>2</v>
      </c>
      <c r="H5526" s="59">
        <v>128</v>
      </c>
      <c r="I5526" s="70">
        <v>100</v>
      </c>
      <c r="J5526" s="70">
        <f>H5526*I5526</f>
        <v>12800</v>
      </c>
      <c r="K5526" s="90">
        <v>1</v>
      </c>
      <c r="L5526" s="90" t="s">
        <v>201</v>
      </c>
      <c r="M5526" s="90" t="s">
        <v>67</v>
      </c>
      <c r="N5526" s="90">
        <v>2</v>
      </c>
      <c r="O5526" s="59">
        <v>108</v>
      </c>
      <c r="P5526" s="90">
        <v>100</v>
      </c>
      <c r="Q5526" s="70">
        <v>6350</v>
      </c>
      <c r="R5526" s="84">
        <f>O5526*Q5526</f>
        <v>685800</v>
      </c>
      <c r="S5526" s="84">
        <v>11</v>
      </c>
      <c r="T5526" s="84">
        <v>12</v>
      </c>
      <c r="U5526" s="70">
        <f>R5526-R5526*T5526/100</f>
        <v>603504</v>
      </c>
      <c r="V5526" s="70">
        <f>J5526+U5526</f>
        <v>616304</v>
      </c>
      <c r="W5526" s="70">
        <f>V5526*P5526/100</f>
        <v>616304</v>
      </c>
      <c r="X5526" s="70" t="s">
        <v>58</v>
      </c>
      <c r="Y5526" s="315">
        <v>0</v>
      </c>
      <c r="Z5526" s="70">
        <v>0</v>
      </c>
      <c r="AA5526" s="70">
        <f t="shared" ref="AA5526" si="4592">Y5526*Z5526/100</f>
        <v>0</v>
      </c>
    </row>
    <row r="5527" spans="1:27" s="737" customFormat="1" ht="20.100000000000001" customHeight="1">
      <c r="A5527" s="624"/>
      <c r="B5527" s="78"/>
      <c r="C5527" s="78"/>
      <c r="D5527" s="78"/>
      <c r="E5527" s="78"/>
      <c r="F5527" s="78"/>
      <c r="G5527" s="78"/>
      <c r="H5527" s="70"/>
      <c r="I5527" s="70"/>
      <c r="J5527" s="70"/>
      <c r="K5527" s="90"/>
      <c r="L5527" s="90"/>
      <c r="M5527" s="90"/>
      <c r="N5527" s="90"/>
      <c r="O5527" s="90"/>
      <c r="P5527" s="90"/>
      <c r="Q5527" s="70"/>
      <c r="R5527" s="84"/>
      <c r="S5527" s="70"/>
      <c r="T5527" s="70"/>
      <c r="U5527" s="70"/>
      <c r="V5527" s="70"/>
      <c r="W5527" s="70"/>
      <c r="X5527" s="70"/>
      <c r="Y5527" s="315"/>
      <c r="Z5527" s="70"/>
      <c r="AA5527" s="70"/>
    </row>
    <row r="5528" spans="1:27" s="737" customFormat="1" ht="20.100000000000001" customHeight="1">
      <c r="A5528" s="624">
        <v>3176</v>
      </c>
      <c r="B5528" s="78" t="s">
        <v>24</v>
      </c>
      <c r="C5528" s="78">
        <v>45444</v>
      </c>
      <c r="D5528" s="78">
        <v>0</v>
      </c>
      <c r="E5528" s="78">
        <v>0</v>
      </c>
      <c r="F5528" s="78">
        <v>84</v>
      </c>
      <c r="G5528" s="78">
        <v>2</v>
      </c>
      <c r="H5528" s="59">
        <v>84</v>
      </c>
      <c r="I5528" s="70">
        <v>400</v>
      </c>
      <c r="J5528" s="70">
        <f>H5528*I5528</f>
        <v>33600</v>
      </c>
      <c r="K5528" s="90">
        <v>1</v>
      </c>
      <c r="L5528" s="90" t="s">
        <v>201</v>
      </c>
      <c r="M5528" s="90" t="s">
        <v>67</v>
      </c>
      <c r="N5528" s="90">
        <v>2</v>
      </c>
      <c r="O5528" s="59">
        <v>100</v>
      </c>
      <c r="P5528" s="90">
        <v>100</v>
      </c>
      <c r="Q5528" s="70">
        <v>6350</v>
      </c>
      <c r="R5528" s="84">
        <f t="shared" ref="R5528:R5533" si="4593">O5528*Q5528</f>
        <v>635000</v>
      </c>
      <c r="S5528" s="84">
        <v>26</v>
      </c>
      <c r="T5528" s="84">
        <v>42</v>
      </c>
      <c r="U5528" s="70">
        <f t="shared" ref="U5528:U5533" si="4594">R5528-R5528*T5528/100</f>
        <v>368300</v>
      </c>
      <c r="V5528" s="70">
        <f t="shared" ref="V5528:V5533" si="4595">J5528+U5528</f>
        <v>401900</v>
      </c>
      <c r="W5528" s="70">
        <f t="shared" ref="W5528:W5533" si="4596">V5528*P5528/100</f>
        <v>401900</v>
      </c>
      <c r="X5528" s="70" t="s">
        <v>58</v>
      </c>
      <c r="Y5528" s="315">
        <v>0</v>
      </c>
      <c r="Z5528" s="70">
        <v>0</v>
      </c>
      <c r="AA5528" s="70">
        <f t="shared" ref="AA5528:AA5534" si="4597">Y5528*Z5528/100</f>
        <v>0</v>
      </c>
    </row>
    <row r="5529" spans="1:27" s="737" customFormat="1" ht="20.100000000000001" customHeight="1">
      <c r="A5529" s="624"/>
      <c r="B5529" s="78"/>
      <c r="C5529" s="78"/>
      <c r="D5529" s="78"/>
      <c r="E5529" s="78"/>
      <c r="F5529" s="78"/>
      <c r="G5529" s="78"/>
      <c r="H5529" s="70"/>
      <c r="I5529" s="70"/>
      <c r="J5529" s="70"/>
      <c r="K5529" s="90">
        <v>2</v>
      </c>
      <c r="L5529" s="90" t="s">
        <v>862</v>
      </c>
      <c r="M5529" s="90" t="s">
        <v>27</v>
      </c>
      <c r="N5529" s="90">
        <v>1</v>
      </c>
      <c r="O5529" s="59">
        <v>6</v>
      </c>
      <c r="P5529" s="90">
        <v>100</v>
      </c>
      <c r="Q5529" s="70">
        <v>5150</v>
      </c>
      <c r="R5529" s="70">
        <f t="shared" si="4593"/>
        <v>30900</v>
      </c>
      <c r="S5529" s="84">
        <v>21</v>
      </c>
      <c r="T5529" s="84">
        <v>93</v>
      </c>
      <c r="U5529" s="70">
        <f t="shared" si="4594"/>
        <v>2163</v>
      </c>
      <c r="V5529" s="70">
        <f t="shared" si="4595"/>
        <v>2163</v>
      </c>
      <c r="W5529" s="59">
        <f t="shared" si="4596"/>
        <v>2163</v>
      </c>
      <c r="X5529" s="70">
        <v>0</v>
      </c>
      <c r="Y5529" s="315">
        <v>0</v>
      </c>
      <c r="Z5529" s="59">
        <v>0</v>
      </c>
      <c r="AA5529" s="59">
        <f t="shared" si="4597"/>
        <v>0</v>
      </c>
    </row>
    <row r="5530" spans="1:27" s="737" customFormat="1" ht="18.95" customHeight="1">
      <c r="A5530" s="624">
        <v>3177</v>
      </c>
      <c r="B5530" s="78" t="s">
        <v>25</v>
      </c>
      <c r="C5530" s="78">
        <v>3015</v>
      </c>
      <c r="D5530" s="78">
        <v>4</v>
      </c>
      <c r="E5530" s="78">
        <v>3</v>
      </c>
      <c r="F5530" s="78">
        <v>92</v>
      </c>
      <c r="G5530" s="78">
        <v>2</v>
      </c>
      <c r="H5530" s="70">
        <v>173</v>
      </c>
      <c r="I5530" s="70">
        <v>100</v>
      </c>
      <c r="J5530" s="70">
        <f>H5530*I5530</f>
        <v>17300</v>
      </c>
      <c r="K5530" s="90">
        <v>1</v>
      </c>
      <c r="L5530" s="90" t="s">
        <v>201</v>
      </c>
      <c r="M5530" s="745" t="s">
        <v>67</v>
      </c>
      <c r="N5530" s="90">
        <v>2</v>
      </c>
      <c r="O5530" s="59">
        <v>297</v>
      </c>
      <c r="P5530" s="90">
        <v>100</v>
      </c>
      <c r="Q5530" s="70">
        <v>6350</v>
      </c>
      <c r="R5530" s="84">
        <f t="shared" si="4593"/>
        <v>1885950</v>
      </c>
      <c r="S5530" s="84">
        <v>19</v>
      </c>
      <c r="T5530" s="84">
        <v>28</v>
      </c>
      <c r="U5530" s="70">
        <f t="shared" si="4594"/>
        <v>1357884</v>
      </c>
      <c r="V5530" s="70">
        <f t="shared" si="4595"/>
        <v>1375184</v>
      </c>
      <c r="W5530" s="70">
        <f t="shared" si="4596"/>
        <v>1375184</v>
      </c>
      <c r="X5530" s="70" t="s">
        <v>60</v>
      </c>
      <c r="Y5530" s="315">
        <f>J5530</f>
        <v>17300</v>
      </c>
      <c r="Z5530" s="59">
        <v>0.02</v>
      </c>
      <c r="AA5530" s="59">
        <f t="shared" si="4597"/>
        <v>3.46</v>
      </c>
    </row>
    <row r="5531" spans="1:27" s="737" customFormat="1" ht="18.95" customHeight="1">
      <c r="A5531" s="624"/>
      <c r="B5531" s="312"/>
      <c r="C5531" s="313"/>
      <c r="D5531" s="78"/>
      <c r="E5531" s="78"/>
      <c r="F5531" s="78"/>
      <c r="G5531" s="78">
        <v>1</v>
      </c>
      <c r="H5531" s="70">
        <v>1819</v>
      </c>
      <c r="I5531" s="70">
        <v>150</v>
      </c>
      <c r="J5531" s="84">
        <f t="shared" ref="J5531" si="4598">H5531*I5531</f>
        <v>272850</v>
      </c>
      <c r="K5531" s="90">
        <v>2</v>
      </c>
      <c r="L5531" s="90" t="s">
        <v>166</v>
      </c>
      <c r="M5531" s="90" t="s">
        <v>27</v>
      </c>
      <c r="N5531" s="90">
        <v>1</v>
      </c>
      <c r="O5531" s="59">
        <v>98</v>
      </c>
      <c r="P5531" s="90">
        <v>100</v>
      </c>
      <c r="Q5531" s="70">
        <v>5150</v>
      </c>
      <c r="R5531" s="70">
        <f t="shared" si="4593"/>
        <v>504700</v>
      </c>
      <c r="S5531" s="84">
        <v>7</v>
      </c>
      <c r="T5531" s="84">
        <v>25</v>
      </c>
      <c r="U5531" s="70">
        <f t="shared" si="4594"/>
        <v>378525</v>
      </c>
      <c r="V5531" s="70">
        <f t="shared" si="4595"/>
        <v>651375</v>
      </c>
      <c r="W5531" s="59">
        <f t="shared" si="4596"/>
        <v>651375</v>
      </c>
      <c r="X5531" s="70">
        <v>0</v>
      </c>
      <c r="Y5531" s="315">
        <f>J5531</f>
        <v>272850</v>
      </c>
      <c r="Z5531" s="59">
        <v>0.01</v>
      </c>
      <c r="AA5531" s="59">
        <f t="shared" si="4597"/>
        <v>27.285</v>
      </c>
    </row>
    <row r="5532" spans="1:27" s="737" customFormat="1" ht="18.95" customHeight="1">
      <c r="A5532" s="624"/>
      <c r="B5532" s="78"/>
      <c r="C5532" s="78"/>
      <c r="D5532" s="78"/>
      <c r="E5532" s="78"/>
      <c r="F5532" s="78"/>
      <c r="G5532" s="78"/>
      <c r="H5532" s="70"/>
      <c r="I5532" s="70"/>
      <c r="J5532" s="70"/>
      <c r="K5532" s="90">
        <v>3</v>
      </c>
      <c r="L5532" s="90" t="s">
        <v>201</v>
      </c>
      <c r="M5532" s="745" t="s">
        <v>63</v>
      </c>
      <c r="N5532" s="90">
        <v>2</v>
      </c>
      <c r="O5532" s="59">
        <v>288</v>
      </c>
      <c r="P5532" s="90">
        <v>100</v>
      </c>
      <c r="Q5532" s="70">
        <v>6350</v>
      </c>
      <c r="R5532" s="84">
        <f t="shared" si="4593"/>
        <v>1828800</v>
      </c>
      <c r="S5532" s="84">
        <v>37</v>
      </c>
      <c r="T5532" s="84">
        <v>85</v>
      </c>
      <c r="U5532" s="70">
        <f t="shared" si="4594"/>
        <v>274320</v>
      </c>
      <c r="V5532" s="70">
        <f t="shared" si="4595"/>
        <v>274320</v>
      </c>
      <c r="W5532" s="70">
        <f t="shared" si="4596"/>
        <v>274320</v>
      </c>
      <c r="X5532" s="70" t="s">
        <v>60</v>
      </c>
      <c r="Y5532" s="315">
        <f>J5532</f>
        <v>0</v>
      </c>
      <c r="Z5532" s="59">
        <v>0</v>
      </c>
      <c r="AA5532" s="59">
        <f t="shared" si="4597"/>
        <v>0</v>
      </c>
    </row>
    <row r="5533" spans="1:27" s="737" customFormat="1" ht="18.95" customHeight="1">
      <c r="A5533" s="624"/>
      <c r="B5533" s="78"/>
      <c r="C5533" s="78"/>
      <c r="D5533" s="78"/>
      <c r="E5533" s="78"/>
      <c r="F5533" s="78"/>
      <c r="G5533" s="78"/>
      <c r="H5533" s="70"/>
      <c r="I5533" s="70"/>
      <c r="J5533" s="70"/>
      <c r="K5533" s="90">
        <v>4</v>
      </c>
      <c r="L5533" s="90" t="s">
        <v>862</v>
      </c>
      <c r="M5533" s="90" t="s">
        <v>27</v>
      </c>
      <c r="N5533" s="90">
        <v>1</v>
      </c>
      <c r="O5533" s="59">
        <v>8</v>
      </c>
      <c r="P5533" s="90">
        <v>100</v>
      </c>
      <c r="Q5533" s="70">
        <v>5150</v>
      </c>
      <c r="R5533" s="70">
        <f t="shared" si="4593"/>
        <v>41200</v>
      </c>
      <c r="S5533" s="84">
        <v>31</v>
      </c>
      <c r="T5533" s="84">
        <v>93</v>
      </c>
      <c r="U5533" s="70">
        <f t="shared" si="4594"/>
        <v>2884</v>
      </c>
      <c r="V5533" s="70">
        <f t="shared" si="4595"/>
        <v>2884</v>
      </c>
      <c r="W5533" s="59">
        <f t="shared" si="4596"/>
        <v>2884</v>
      </c>
      <c r="X5533" s="70">
        <v>0</v>
      </c>
      <c r="Y5533" s="315">
        <v>0</v>
      </c>
      <c r="Z5533" s="59">
        <v>0</v>
      </c>
      <c r="AA5533" s="59">
        <f t="shared" si="4597"/>
        <v>0</v>
      </c>
    </row>
    <row r="5534" spans="1:27" s="737" customFormat="1" ht="18.95" customHeight="1">
      <c r="A5534" s="624">
        <v>3178</v>
      </c>
      <c r="B5534" s="312" t="s">
        <v>170</v>
      </c>
      <c r="C5534" s="313">
        <v>11411</v>
      </c>
      <c r="D5534" s="78">
        <v>28</v>
      </c>
      <c r="E5534" s="78">
        <v>1</v>
      </c>
      <c r="F5534" s="78">
        <v>77</v>
      </c>
      <c r="G5534" s="78">
        <v>1</v>
      </c>
      <c r="H5534" s="70">
        <v>11377</v>
      </c>
      <c r="I5534" s="70">
        <v>150</v>
      </c>
      <c r="J5534" s="84">
        <f t="shared" ref="J5534" si="4599">H5534*I5534</f>
        <v>1706550</v>
      </c>
      <c r="K5534" s="90"/>
      <c r="L5534" s="90"/>
      <c r="M5534" s="90"/>
      <c r="N5534" s="90"/>
      <c r="O5534" s="90"/>
      <c r="P5534" s="90">
        <v>100</v>
      </c>
      <c r="Q5534" s="70"/>
      <c r="R5534" s="70">
        <f t="shared" ref="R5534" si="4600">O5534*Q5534</f>
        <v>0</v>
      </c>
      <c r="S5534" s="70"/>
      <c r="T5534" s="70"/>
      <c r="U5534" s="70"/>
      <c r="V5534" s="70">
        <f t="shared" ref="V5534" si="4601">J5534+U5534</f>
        <v>1706550</v>
      </c>
      <c r="W5534" s="70">
        <f t="shared" ref="W5534" si="4602">V5534*P5534/100</f>
        <v>1706550</v>
      </c>
      <c r="X5534" s="70"/>
      <c r="Y5534" s="663">
        <f t="shared" ref="Y5534" si="4603">J5534</f>
        <v>1706550</v>
      </c>
      <c r="Z5534" s="59">
        <v>0.01</v>
      </c>
      <c r="AA5534" s="59">
        <f t="shared" si="4597"/>
        <v>170.655</v>
      </c>
    </row>
    <row r="5535" spans="1:27" s="737" customFormat="1" ht="18.95" customHeight="1">
      <c r="A5535" s="624"/>
      <c r="B5535" s="78"/>
      <c r="C5535" s="78"/>
      <c r="D5535" s="78"/>
      <c r="E5535" s="78"/>
      <c r="F5535" s="78"/>
      <c r="G5535" s="78"/>
      <c r="H5535" s="70"/>
      <c r="I5535" s="70"/>
      <c r="J5535" s="70"/>
      <c r="K5535" s="90"/>
      <c r="L5535" s="90"/>
      <c r="M5535" s="90"/>
      <c r="N5535" s="90"/>
      <c r="O5535" s="90"/>
      <c r="P5535" s="90"/>
      <c r="Q5535" s="70"/>
      <c r="R5535" s="70"/>
      <c r="S5535" s="70"/>
      <c r="T5535" s="70"/>
      <c r="U5535" s="70"/>
      <c r="V5535" s="70"/>
      <c r="W5535" s="70"/>
      <c r="X5535" s="70"/>
      <c r="Y5535" s="70"/>
      <c r="Z5535" s="70"/>
      <c r="AA5535" s="70"/>
    </row>
    <row r="5536" spans="1:27" s="737" customFormat="1" ht="18.95" customHeight="1">
      <c r="A5536" s="624">
        <v>3179</v>
      </c>
      <c r="B5536" s="78" t="s">
        <v>24</v>
      </c>
      <c r="C5536" s="78">
        <v>45424</v>
      </c>
      <c r="D5536" s="78">
        <v>0</v>
      </c>
      <c r="E5536" s="78">
        <v>1</v>
      </c>
      <c r="F5536" s="78">
        <v>19</v>
      </c>
      <c r="G5536" s="78">
        <v>2</v>
      </c>
      <c r="H5536" s="59">
        <v>119</v>
      </c>
      <c r="I5536" s="70">
        <v>400</v>
      </c>
      <c r="J5536" s="70">
        <f>H5536*I5536</f>
        <v>47600</v>
      </c>
      <c r="K5536" s="90">
        <v>1</v>
      </c>
      <c r="L5536" s="90" t="s">
        <v>201</v>
      </c>
      <c r="M5536" s="90" t="s">
        <v>63</v>
      </c>
      <c r="N5536" s="90">
        <v>2</v>
      </c>
      <c r="O5536" s="59">
        <v>360</v>
      </c>
      <c r="P5536" s="90">
        <v>100</v>
      </c>
      <c r="Q5536" s="70">
        <v>6350</v>
      </c>
      <c r="R5536" s="84">
        <f>O5536*Q5536</f>
        <v>2286000</v>
      </c>
      <c r="S5536" s="84">
        <v>12</v>
      </c>
      <c r="T5536" s="84">
        <v>38</v>
      </c>
      <c r="U5536" s="70">
        <f>R5536-R5536*T5536/100</f>
        <v>1417320</v>
      </c>
      <c r="V5536" s="70">
        <f>J5536+U5536</f>
        <v>1464920</v>
      </c>
      <c r="W5536" s="70">
        <f>V5536*P5536/100</f>
        <v>1464920</v>
      </c>
      <c r="X5536" s="70" t="s">
        <v>58</v>
      </c>
      <c r="Y5536" s="315">
        <v>0</v>
      </c>
      <c r="Z5536" s="70">
        <v>0</v>
      </c>
      <c r="AA5536" s="70">
        <f t="shared" ref="AA5536:AA5537" si="4604">Y5536*Z5536/100</f>
        <v>0</v>
      </c>
    </row>
    <row r="5537" spans="1:27" s="737" customFormat="1" ht="18.95" customHeight="1">
      <c r="A5537" s="624"/>
      <c r="B5537" s="78"/>
      <c r="C5537" s="78"/>
      <c r="D5537" s="78"/>
      <c r="E5537" s="78"/>
      <c r="F5537" s="78"/>
      <c r="G5537" s="78"/>
      <c r="H5537" s="70"/>
      <c r="I5537" s="70"/>
      <c r="J5537" s="84"/>
      <c r="K5537" s="90">
        <v>2</v>
      </c>
      <c r="L5537" s="90" t="s">
        <v>862</v>
      </c>
      <c r="M5537" s="90" t="s">
        <v>27</v>
      </c>
      <c r="N5537" s="90">
        <v>1</v>
      </c>
      <c r="O5537" s="59">
        <v>18</v>
      </c>
      <c r="P5537" s="90">
        <v>100</v>
      </c>
      <c r="Q5537" s="70">
        <v>5150</v>
      </c>
      <c r="R5537" s="70">
        <f>O5537*Q5537</f>
        <v>92700</v>
      </c>
      <c r="S5537" s="84">
        <v>12</v>
      </c>
      <c r="T5537" s="84">
        <v>50</v>
      </c>
      <c r="U5537" s="70">
        <f>R5537-R5537*T5537/100</f>
        <v>46350</v>
      </c>
      <c r="V5537" s="70">
        <f>J5537+U5537</f>
        <v>46350</v>
      </c>
      <c r="W5537" s="59">
        <f>V5537*P5537/100</f>
        <v>46350</v>
      </c>
      <c r="X5537" s="70">
        <v>0</v>
      </c>
      <c r="Y5537" s="315">
        <v>0</v>
      </c>
      <c r="Z5537" s="59">
        <v>0</v>
      </c>
      <c r="AA5537" s="59">
        <f t="shared" si="4604"/>
        <v>0</v>
      </c>
    </row>
    <row r="5538" spans="1:27" s="737" customFormat="1" ht="18.95" customHeight="1">
      <c r="A5538" s="624"/>
      <c r="B5538" s="78"/>
      <c r="C5538" s="78"/>
      <c r="D5538" s="78"/>
      <c r="E5538" s="78"/>
      <c r="F5538" s="78"/>
      <c r="G5538" s="78"/>
      <c r="H5538" s="70"/>
      <c r="I5538" s="70"/>
      <c r="J5538" s="70"/>
      <c r="K5538" s="90"/>
      <c r="L5538" s="90"/>
      <c r="M5538" s="90"/>
      <c r="N5538" s="90"/>
      <c r="O5538" s="90"/>
      <c r="P5538" s="90"/>
      <c r="Q5538" s="70"/>
      <c r="R5538" s="70"/>
      <c r="S5538" s="70"/>
      <c r="T5538" s="70"/>
      <c r="U5538" s="70"/>
      <c r="V5538" s="70"/>
      <c r="W5538" s="70"/>
      <c r="X5538" s="70"/>
      <c r="Y5538" s="315"/>
      <c r="Z5538" s="70"/>
      <c r="AA5538" s="70"/>
    </row>
    <row r="5539" spans="1:27" s="737" customFormat="1" ht="18.95" customHeight="1">
      <c r="A5539" s="624">
        <v>3180</v>
      </c>
      <c r="B5539" s="78" t="s">
        <v>24</v>
      </c>
      <c r="C5539" s="78">
        <v>45463</v>
      </c>
      <c r="D5539" s="78">
        <v>0</v>
      </c>
      <c r="E5539" s="78">
        <v>1</v>
      </c>
      <c r="F5539" s="78">
        <v>16</v>
      </c>
      <c r="G5539" s="78">
        <v>2</v>
      </c>
      <c r="H5539" s="59">
        <v>116</v>
      </c>
      <c r="I5539" s="70">
        <v>400</v>
      </c>
      <c r="J5539" s="70">
        <f>H5539*I5539</f>
        <v>46400</v>
      </c>
      <c r="K5539" s="90">
        <v>1</v>
      </c>
      <c r="L5539" s="90" t="s">
        <v>201</v>
      </c>
      <c r="M5539" s="90" t="s">
        <v>63</v>
      </c>
      <c r="N5539" s="90">
        <v>2</v>
      </c>
      <c r="O5539" s="59">
        <v>300</v>
      </c>
      <c r="P5539" s="90">
        <v>100</v>
      </c>
      <c r="Q5539" s="70">
        <v>6350</v>
      </c>
      <c r="R5539" s="84">
        <f>O5539*Q5539</f>
        <v>1905000</v>
      </c>
      <c r="S5539" s="84">
        <v>26</v>
      </c>
      <c r="T5539" s="84">
        <v>85</v>
      </c>
      <c r="U5539" s="70">
        <f>R5539-R5539*T5539/100</f>
        <v>285750</v>
      </c>
      <c r="V5539" s="70">
        <f>J5539+U5539</f>
        <v>332150</v>
      </c>
      <c r="W5539" s="70">
        <f>V5539*P5539/100</f>
        <v>332150</v>
      </c>
      <c r="X5539" s="70" t="s">
        <v>58</v>
      </c>
      <c r="Y5539" s="315">
        <v>0</v>
      </c>
      <c r="Z5539" s="70">
        <v>0</v>
      </c>
      <c r="AA5539" s="70">
        <f t="shared" ref="AA5539:AA5540" si="4605">Y5539*Z5539/100</f>
        <v>0</v>
      </c>
    </row>
    <row r="5540" spans="1:27" s="737" customFormat="1" ht="18.95" customHeight="1">
      <c r="A5540" s="624"/>
      <c r="B5540" s="78"/>
      <c r="C5540" s="78"/>
      <c r="D5540" s="78"/>
      <c r="E5540" s="78"/>
      <c r="F5540" s="78"/>
      <c r="G5540" s="78"/>
      <c r="H5540" s="70"/>
      <c r="I5540" s="70"/>
      <c r="J5540" s="84"/>
      <c r="K5540" s="90">
        <v>2</v>
      </c>
      <c r="L5540" s="90" t="s">
        <v>862</v>
      </c>
      <c r="M5540" s="90" t="s">
        <v>27</v>
      </c>
      <c r="N5540" s="90">
        <v>1</v>
      </c>
      <c r="O5540" s="59">
        <v>6</v>
      </c>
      <c r="P5540" s="90">
        <v>100</v>
      </c>
      <c r="Q5540" s="70">
        <v>5150</v>
      </c>
      <c r="R5540" s="70">
        <f>O5540*Q5540</f>
        <v>30900</v>
      </c>
      <c r="S5540" s="84">
        <v>31</v>
      </c>
      <c r="T5540" s="84">
        <v>93</v>
      </c>
      <c r="U5540" s="70">
        <f>R5540-R5540*T5540/100</f>
        <v>2163</v>
      </c>
      <c r="V5540" s="70">
        <f>J5540+U5540</f>
        <v>2163</v>
      </c>
      <c r="W5540" s="59">
        <f>V5540*P5540/100</f>
        <v>2163</v>
      </c>
      <c r="X5540" s="70">
        <v>0</v>
      </c>
      <c r="Y5540" s="315">
        <v>0</v>
      </c>
      <c r="Z5540" s="59">
        <v>0</v>
      </c>
      <c r="AA5540" s="59">
        <f t="shared" si="4605"/>
        <v>0</v>
      </c>
    </row>
    <row r="5541" spans="1:27" s="737" customFormat="1" ht="18.95" customHeight="1">
      <c r="A5541" s="624">
        <v>3181</v>
      </c>
      <c r="B5541" s="312" t="s">
        <v>24</v>
      </c>
      <c r="C5541" s="313">
        <v>45435</v>
      </c>
      <c r="D5541" s="78">
        <v>0</v>
      </c>
      <c r="E5541" s="78">
        <v>1</v>
      </c>
      <c r="F5541" s="78">
        <v>31</v>
      </c>
      <c r="G5541" s="78">
        <v>1</v>
      </c>
      <c r="H5541" s="70">
        <v>131</v>
      </c>
      <c r="I5541" s="70">
        <v>400</v>
      </c>
      <c r="J5541" s="84">
        <f t="shared" ref="J5541:J5542" si="4606">H5541*I5541</f>
        <v>52400</v>
      </c>
      <c r="K5541" s="90"/>
      <c r="L5541" s="90"/>
      <c r="M5541" s="90"/>
      <c r="N5541" s="90"/>
      <c r="O5541" s="90"/>
      <c r="P5541" s="90">
        <v>100</v>
      </c>
      <c r="Q5541" s="70"/>
      <c r="R5541" s="70">
        <f t="shared" ref="R5541:R5542" si="4607">O5541*Q5541</f>
        <v>0</v>
      </c>
      <c r="S5541" s="70"/>
      <c r="T5541" s="70"/>
      <c r="U5541" s="70"/>
      <c r="V5541" s="70">
        <f t="shared" ref="V5541:V5542" si="4608">J5541+U5541</f>
        <v>52400</v>
      </c>
      <c r="W5541" s="70">
        <f t="shared" ref="W5541:W5542" si="4609">V5541*P5541/100</f>
        <v>52400</v>
      </c>
      <c r="X5541" s="70" t="s">
        <v>61</v>
      </c>
      <c r="Y5541" s="663">
        <v>0</v>
      </c>
      <c r="Z5541" s="59">
        <v>0</v>
      </c>
      <c r="AA5541" s="59">
        <v>0</v>
      </c>
    </row>
    <row r="5542" spans="1:27" s="737" customFormat="1" ht="18.95" customHeight="1">
      <c r="A5542" s="624">
        <v>3182</v>
      </c>
      <c r="B5542" s="312" t="s">
        <v>25</v>
      </c>
      <c r="C5542" s="313">
        <v>5855</v>
      </c>
      <c r="D5542" s="78">
        <v>17</v>
      </c>
      <c r="E5542" s="78">
        <v>1</v>
      </c>
      <c r="F5542" s="78">
        <v>5</v>
      </c>
      <c r="G5542" s="78">
        <v>1</v>
      </c>
      <c r="H5542" s="70">
        <v>6905</v>
      </c>
      <c r="I5542" s="70">
        <v>100</v>
      </c>
      <c r="J5542" s="84">
        <f t="shared" si="4606"/>
        <v>690500</v>
      </c>
      <c r="K5542" s="90"/>
      <c r="L5542" s="90"/>
      <c r="M5542" s="90"/>
      <c r="N5542" s="90"/>
      <c r="O5542" s="90"/>
      <c r="P5542" s="90">
        <v>100</v>
      </c>
      <c r="Q5542" s="70"/>
      <c r="R5542" s="70">
        <f t="shared" si="4607"/>
        <v>0</v>
      </c>
      <c r="S5542" s="70"/>
      <c r="T5542" s="70"/>
      <c r="U5542" s="70"/>
      <c r="V5542" s="70">
        <f t="shared" si="4608"/>
        <v>690500</v>
      </c>
      <c r="W5542" s="70">
        <f t="shared" si="4609"/>
        <v>690500</v>
      </c>
      <c r="X5542" s="70"/>
      <c r="Y5542" s="663">
        <f t="shared" ref="Y5542" si="4610">J5542</f>
        <v>690500</v>
      </c>
      <c r="Z5542" s="59">
        <v>0.01</v>
      </c>
      <c r="AA5542" s="59">
        <f t="shared" ref="AA5542:AA5545" si="4611">Y5542*Z5542/100</f>
        <v>69.05</v>
      </c>
    </row>
    <row r="5543" spans="1:27" s="737" customFormat="1" ht="18.95" customHeight="1">
      <c r="A5543" s="624">
        <v>3183</v>
      </c>
      <c r="B5543" s="78" t="s">
        <v>24</v>
      </c>
      <c r="C5543" s="78">
        <v>46462</v>
      </c>
      <c r="D5543" s="78">
        <v>0</v>
      </c>
      <c r="E5543" s="78">
        <v>1</v>
      </c>
      <c r="F5543" s="78">
        <v>62</v>
      </c>
      <c r="G5543" s="78">
        <v>2</v>
      </c>
      <c r="H5543" s="59">
        <v>162</v>
      </c>
      <c r="I5543" s="70">
        <v>300</v>
      </c>
      <c r="J5543" s="70">
        <f>H5543*I5543</f>
        <v>48600</v>
      </c>
      <c r="K5543" s="90">
        <v>1</v>
      </c>
      <c r="L5543" s="90" t="s">
        <v>201</v>
      </c>
      <c r="M5543" s="90" t="s">
        <v>67</v>
      </c>
      <c r="N5543" s="90">
        <v>2</v>
      </c>
      <c r="O5543" s="59">
        <v>391</v>
      </c>
      <c r="P5543" s="90">
        <v>100</v>
      </c>
      <c r="Q5543" s="70">
        <v>6350</v>
      </c>
      <c r="R5543" s="84">
        <f>O5543*Q5543</f>
        <v>2482850</v>
      </c>
      <c r="S5543" s="84">
        <v>13</v>
      </c>
      <c r="T5543" s="84">
        <v>16</v>
      </c>
      <c r="U5543" s="70">
        <f>R5543-R5543*T5543/100</f>
        <v>2085594</v>
      </c>
      <c r="V5543" s="70">
        <f>J5543+U5543</f>
        <v>2134194</v>
      </c>
      <c r="W5543" s="70">
        <f>V5543*P5543/100</f>
        <v>2134194</v>
      </c>
      <c r="X5543" s="70" t="s">
        <v>58</v>
      </c>
      <c r="Y5543" s="315">
        <v>0</v>
      </c>
      <c r="Z5543" s="70">
        <v>0</v>
      </c>
      <c r="AA5543" s="70">
        <f t="shared" si="4611"/>
        <v>0</v>
      </c>
    </row>
    <row r="5544" spans="1:27" s="737" customFormat="1" ht="18.95" customHeight="1">
      <c r="A5544" s="624">
        <v>3184</v>
      </c>
      <c r="B5544" s="312" t="s">
        <v>25</v>
      </c>
      <c r="C5544" s="313">
        <v>3451</v>
      </c>
      <c r="D5544" s="78">
        <v>13</v>
      </c>
      <c r="E5544" s="78">
        <v>1</v>
      </c>
      <c r="F5544" s="78">
        <v>80</v>
      </c>
      <c r="G5544" s="78">
        <v>1</v>
      </c>
      <c r="H5544" s="70">
        <v>5380</v>
      </c>
      <c r="I5544" s="70">
        <v>100</v>
      </c>
      <c r="J5544" s="84">
        <f t="shared" ref="J5544:J5545" si="4612">H5544*I5544</f>
        <v>538000</v>
      </c>
      <c r="K5544" s="90"/>
      <c r="L5544" s="90"/>
      <c r="M5544" s="90"/>
      <c r="N5544" s="90"/>
      <c r="O5544" s="90"/>
      <c r="P5544" s="90">
        <v>100</v>
      </c>
      <c r="Q5544" s="70"/>
      <c r="R5544" s="70">
        <f t="shared" ref="R5544:R5545" si="4613">O5544*Q5544</f>
        <v>0</v>
      </c>
      <c r="S5544" s="70"/>
      <c r="T5544" s="70"/>
      <c r="U5544" s="70"/>
      <c r="V5544" s="70">
        <f t="shared" ref="V5544:V5545" si="4614">J5544+U5544</f>
        <v>538000</v>
      </c>
      <c r="W5544" s="70">
        <f t="shared" ref="W5544:W5545" si="4615">V5544*P5544/100</f>
        <v>538000</v>
      </c>
      <c r="X5544" s="70"/>
      <c r="Y5544" s="663">
        <f t="shared" ref="Y5544:Y5545" si="4616">J5544</f>
        <v>538000</v>
      </c>
      <c r="Z5544" s="59">
        <v>0.01</v>
      </c>
      <c r="AA5544" s="59">
        <f t="shared" si="4611"/>
        <v>53.8</v>
      </c>
    </row>
    <row r="5545" spans="1:27" s="737" customFormat="1" ht="18.95" customHeight="1">
      <c r="A5545" s="624">
        <v>3185</v>
      </c>
      <c r="B5545" s="312" t="s">
        <v>25</v>
      </c>
      <c r="C5545" s="313">
        <v>7158</v>
      </c>
      <c r="D5545" s="78">
        <v>14</v>
      </c>
      <c r="E5545" s="78">
        <v>0</v>
      </c>
      <c r="F5545" s="78">
        <v>16</v>
      </c>
      <c r="G5545" s="78">
        <v>1</v>
      </c>
      <c r="H5545" s="70">
        <v>5616</v>
      </c>
      <c r="I5545" s="70">
        <v>100</v>
      </c>
      <c r="J5545" s="84">
        <f t="shared" si="4612"/>
        <v>561600</v>
      </c>
      <c r="K5545" s="90"/>
      <c r="L5545" s="90"/>
      <c r="M5545" s="90"/>
      <c r="N5545" s="90"/>
      <c r="O5545" s="90"/>
      <c r="P5545" s="90">
        <v>100</v>
      </c>
      <c r="Q5545" s="70"/>
      <c r="R5545" s="70">
        <f t="shared" si="4613"/>
        <v>0</v>
      </c>
      <c r="S5545" s="70"/>
      <c r="T5545" s="70"/>
      <c r="U5545" s="70"/>
      <c r="V5545" s="70">
        <f t="shared" si="4614"/>
        <v>561600</v>
      </c>
      <c r="W5545" s="70">
        <f t="shared" si="4615"/>
        <v>561600</v>
      </c>
      <c r="X5545" s="70"/>
      <c r="Y5545" s="663">
        <f t="shared" si="4616"/>
        <v>561600</v>
      </c>
      <c r="Z5545" s="59">
        <v>0.01</v>
      </c>
      <c r="AA5545" s="59">
        <f t="shared" si="4611"/>
        <v>56.16</v>
      </c>
    </row>
    <row r="5546" spans="1:27" s="737" customFormat="1" ht="20.100000000000001" customHeight="1">
      <c r="A5546" s="624"/>
      <c r="B5546" s="78"/>
      <c r="C5546" s="78"/>
      <c r="D5546" s="78"/>
      <c r="E5546" s="78"/>
      <c r="F5546" s="78"/>
      <c r="G5546" s="78"/>
      <c r="H5546" s="70"/>
      <c r="I5546" s="70"/>
      <c r="J5546" s="70"/>
      <c r="K5546" s="90"/>
      <c r="L5546" s="90"/>
      <c r="M5546" s="90"/>
      <c r="N5546" s="90"/>
      <c r="O5546" s="90"/>
      <c r="P5546" s="90"/>
      <c r="Q5546" s="70"/>
      <c r="R5546" s="70"/>
      <c r="S5546" s="70"/>
      <c r="T5546" s="70"/>
      <c r="U5546" s="70"/>
      <c r="V5546" s="70"/>
      <c r="W5546" s="70"/>
      <c r="X5546" s="70"/>
      <c r="Y5546" s="70"/>
      <c r="Z5546" s="70"/>
      <c r="AA5546" s="70"/>
    </row>
    <row r="5547" spans="1:27" s="737" customFormat="1" ht="20.100000000000001" customHeight="1">
      <c r="A5547" s="624">
        <v>3186</v>
      </c>
      <c r="B5547" s="78" t="s">
        <v>25</v>
      </c>
      <c r="C5547" s="78">
        <v>8427</v>
      </c>
      <c r="D5547" s="78">
        <v>0</v>
      </c>
      <c r="E5547" s="78">
        <v>3</v>
      </c>
      <c r="F5547" s="78">
        <v>67</v>
      </c>
      <c r="G5547" s="78">
        <v>2</v>
      </c>
      <c r="H5547" s="70">
        <v>367</v>
      </c>
      <c r="I5547" s="70">
        <v>150</v>
      </c>
      <c r="J5547" s="70">
        <f>H5547*I5547</f>
        <v>55050</v>
      </c>
      <c r="K5547" s="90">
        <v>1</v>
      </c>
      <c r="L5547" s="90" t="s">
        <v>201</v>
      </c>
      <c r="M5547" s="745" t="s">
        <v>63</v>
      </c>
      <c r="N5547" s="90">
        <v>2</v>
      </c>
      <c r="O5547" s="59">
        <v>342</v>
      </c>
      <c r="P5547" s="90">
        <v>100</v>
      </c>
      <c r="Q5547" s="70">
        <v>6350</v>
      </c>
      <c r="R5547" s="84">
        <f>O5547*Q5547</f>
        <v>2171700</v>
      </c>
      <c r="S5547" s="84">
        <v>33</v>
      </c>
      <c r="T5547" s="84">
        <v>85</v>
      </c>
      <c r="U5547" s="70">
        <f>R5547-R5547*T5547/100</f>
        <v>325755</v>
      </c>
      <c r="V5547" s="70">
        <f>J5547+U5547</f>
        <v>380805</v>
      </c>
      <c r="W5547" s="70">
        <f>V5547*P5547/100</f>
        <v>380805</v>
      </c>
      <c r="X5547" s="70" t="s">
        <v>60</v>
      </c>
      <c r="Y5547" s="315">
        <f>J5547</f>
        <v>55050</v>
      </c>
      <c r="Z5547" s="59">
        <v>0.02</v>
      </c>
      <c r="AA5547" s="59">
        <f t="shared" ref="AA5547:AA5549" si="4617">Y5547*Z5547/100</f>
        <v>11.01</v>
      </c>
    </row>
    <row r="5548" spans="1:27" s="737" customFormat="1" ht="20.100000000000001" customHeight="1">
      <c r="A5548" s="624"/>
      <c r="B5548" s="78"/>
      <c r="C5548" s="78"/>
      <c r="D5548" s="78"/>
      <c r="E5548" s="78"/>
      <c r="F5548" s="78"/>
      <c r="G5548" s="78"/>
      <c r="H5548" s="70"/>
      <c r="I5548" s="70"/>
      <c r="J5548" s="70"/>
      <c r="K5548" s="90">
        <v>2</v>
      </c>
      <c r="L5548" s="90" t="s">
        <v>862</v>
      </c>
      <c r="M5548" s="90" t="s">
        <v>27</v>
      </c>
      <c r="N5548" s="90">
        <v>1</v>
      </c>
      <c r="O5548" s="59">
        <v>7.5</v>
      </c>
      <c r="P5548" s="90">
        <v>100</v>
      </c>
      <c r="Q5548" s="70">
        <v>5150</v>
      </c>
      <c r="R5548" s="70">
        <f>O5548*Q5548</f>
        <v>38625</v>
      </c>
      <c r="S5548" s="84">
        <v>31</v>
      </c>
      <c r="T5548" s="84">
        <v>93</v>
      </c>
      <c r="U5548" s="70">
        <f>R5548-R5548*T5548/100</f>
        <v>2703.75</v>
      </c>
      <c r="V5548" s="70">
        <f>J5548+U5548</f>
        <v>2703.75</v>
      </c>
      <c r="W5548" s="59">
        <f>V5548*P5548/100</f>
        <v>2703.75</v>
      </c>
      <c r="X5548" s="70">
        <v>0</v>
      </c>
      <c r="Y5548" s="315">
        <v>0</v>
      </c>
      <c r="Z5548" s="59">
        <v>0</v>
      </c>
      <c r="AA5548" s="59">
        <f t="shared" si="4617"/>
        <v>0</v>
      </c>
    </row>
    <row r="5549" spans="1:27" s="737" customFormat="1" ht="18.95" customHeight="1">
      <c r="A5549" s="624">
        <v>3187</v>
      </c>
      <c r="B5549" s="312" t="s">
        <v>28</v>
      </c>
      <c r="C5549" s="313" t="s">
        <v>29</v>
      </c>
      <c r="D5549" s="78">
        <v>30</v>
      </c>
      <c r="E5549" s="78">
        <v>0</v>
      </c>
      <c r="F5549" s="78">
        <v>0</v>
      </c>
      <c r="G5549" s="78">
        <v>1</v>
      </c>
      <c r="H5549" s="70">
        <v>12000</v>
      </c>
      <c r="I5549" s="70">
        <v>100</v>
      </c>
      <c r="J5549" s="84">
        <f t="shared" ref="J5549" si="4618">H5549*I5549</f>
        <v>1200000</v>
      </c>
      <c r="K5549" s="90"/>
      <c r="L5549" s="90"/>
      <c r="M5549" s="90"/>
      <c r="N5549" s="90"/>
      <c r="O5549" s="90"/>
      <c r="P5549" s="90">
        <v>100</v>
      </c>
      <c r="Q5549" s="70"/>
      <c r="R5549" s="70">
        <f t="shared" ref="R5549" si="4619">O5549*Q5549</f>
        <v>0</v>
      </c>
      <c r="S5549" s="70"/>
      <c r="T5549" s="70"/>
      <c r="U5549" s="70"/>
      <c r="V5549" s="70">
        <f t="shared" ref="V5549" si="4620">J5549+U5549</f>
        <v>1200000</v>
      </c>
      <c r="W5549" s="70">
        <f t="shared" ref="W5549" si="4621">V5549*P5549/100</f>
        <v>1200000</v>
      </c>
      <c r="X5549" s="70"/>
      <c r="Y5549" s="663">
        <f t="shared" ref="Y5549" si="4622">J5549</f>
        <v>1200000</v>
      </c>
      <c r="Z5549" s="59">
        <v>0.01</v>
      </c>
      <c r="AA5549" s="59">
        <f t="shared" si="4617"/>
        <v>120</v>
      </c>
    </row>
    <row r="5550" spans="1:27" s="737" customFormat="1" ht="20.100000000000001" customHeight="1">
      <c r="A5550" s="624"/>
      <c r="B5550" s="78"/>
      <c r="C5550" s="78"/>
      <c r="D5550" s="78"/>
      <c r="E5550" s="78"/>
      <c r="F5550" s="78"/>
      <c r="G5550" s="78"/>
      <c r="H5550" s="70"/>
      <c r="I5550" s="70"/>
      <c r="J5550" s="70"/>
      <c r="K5550" s="90"/>
      <c r="L5550" s="90"/>
      <c r="M5550" s="90"/>
      <c r="N5550" s="90"/>
      <c r="O5550" s="90"/>
      <c r="P5550" s="90"/>
      <c r="Q5550" s="70"/>
      <c r="R5550" s="70"/>
      <c r="S5550" s="70"/>
      <c r="T5550" s="70"/>
      <c r="U5550" s="70"/>
      <c r="V5550" s="70"/>
      <c r="W5550" s="70"/>
      <c r="X5550" s="70"/>
      <c r="Y5550" s="315"/>
      <c r="Z5550" s="70"/>
      <c r="AA5550" s="70"/>
    </row>
    <row r="5551" spans="1:27" s="737" customFormat="1" ht="18.95" customHeight="1">
      <c r="A5551" s="624">
        <v>3188</v>
      </c>
      <c r="B5551" s="78" t="s">
        <v>24</v>
      </c>
      <c r="C5551" s="78">
        <v>45402</v>
      </c>
      <c r="D5551" s="78">
        <v>0</v>
      </c>
      <c r="E5551" s="78">
        <v>0</v>
      </c>
      <c r="F5551" s="78">
        <v>36</v>
      </c>
      <c r="G5551" s="78">
        <v>2</v>
      </c>
      <c r="H5551" s="59">
        <v>36</v>
      </c>
      <c r="I5551" s="70">
        <v>400</v>
      </c>
      <c r="J5551" s="70">
        <f>H5551*I5551</f>
        <v>14400</v>
      </c>
      <c r="K5551" s="90">
        <v>1</v>
      </c>
      <c r="L5551" s="90" t="s">
        <v>201</v>
      </c>
      <c r="M5551" s="90" t="s">
        <v>63</v>
      </c>
      <c r="N5551" s="90">
        <v>2</v>
      </c>
      <c r="O5551" s="59">
        <v>110</v>
      </c>
      <c r="P5551" s="90">
        <v>100</v>
      </c>
      <c r="Q5551" s="70">
        <v>6350</v>
      </c>
      <c r="R5551" s="84">
        <f>O5551*Q5551</f>
        <v>698500</v>
      </c>
      <c r="S5551" s="84">
        <v>21</v>
      </c>
      <c r="T5551" s="84">
        <v>80</v>
      </c>
      <c r="U5551" s="70">
        <f>R5551-R5551*T5551/100</f>
        <v>139700</v>
      </c>
      <c r="V5551" s="70">
        <f>J5551+U5551</f>
        <v>154100</v>
      </c>
      <c r="W5551" s="70">
        <f>V5551*P5551/100</f>
        <v>154100</v>
      </c>
      <c r="X5551" s="70" t="s">
        <v>58</v>
      </c>
      <c r="Y5551" s="315">
        <v>0</v>
      </c>
      <c r="Z5551" s="70">
        <v>0</v>
      </c>
      <c r="AA5551" s="70">
        <f t="shared" ref="AA5551:AA5564" si="4623">Y5551*Z5551/100</f>
        <v>0</v>
      </c>
    </row>
    <row r="5552" spans="1:27" s="737" customFormat="1" ht="18.95" customHeight="1">
      <c r="A5552" s="624">
        <v>3189</v>
      </c>
      <c r="B5552" s="312" t="s">
        <v>25</v>
      </c>
      <c r="C5552" s="313">
        <v>8338</v>
      </c>
      <c r="D5552" s="78">
        <v>6</v>
      </c>
      <c r="E5552" s="78">
        <v>3</v>
      </c>
      <c r="F5552" s="78">
        <v>72</v>
      </c>
      <c r="G5552" s="78">
        <v>1</v>
      </c>
      <c r="H5552" s="70">
        <v>2772</v>
      </c>
      <c r="I5552" s="70">
        <v>100</v>
      </c>
      <c r="J5552" s="84">
        <f t="shared" ref="J5552" si="4624">H5552*I5552</f>
        <v>277200</v>
      </c>
      <c r="K5552" s="90"/>
      <c r="L5552" s="90"/>
      <c r="M5552" s="90"/>
      <c r="N5552" s="90"/>
      <c r="O5552" s="90"/>
      <c r="P5552" s="90">
        <v>100</v>
      </c>
      <c r="Q5552" s="70"/>
      <c r="R5552" s="70">
        <f t="shared" ref="R5552" si="4625">O5552*Q5552</f>
        <v>0</v>
      </c>
      <c r="S5552" s="70"/>
      <c r="T5552" s="70"/>
      <c r="U5552" s="70"/>
      <c r="V5552" s="70">
        <f t="shared" ref="V5552" si="4626">J5552+U5552</f>
        <v>277200</v>
      </c>
      <c r="W5552" s="70">
        <f t="shared" ref="W5552" si="4627">V5552*P5552/100</f>
        <v>277200</v>
      </c>
      <c r="X5552" s="70"/>
      <c r="Y5552" s="663">
        <f t="shared" ref="Y5552" si="4628">J5552</f>
        <v>277200</v>
      </c>
      <c r="Z5552" s="59">
        <v>0.01</v>
      </c>
      <c r="AA5552" s="59">
        <f t="shared" si="4623"/>
        <v>27.72</v>
      </c>
    </row>
    <row r="5553" spans="1:27" s="746" customFormat="1" ht="20.100000000000001" customHeight="1">
      <c r="A5553" s="624">
        <v>3190</v>
      </c>
      <c r="B5553" s="78" t="s">
        <v>25</v>
      </c>
      <c r="C5553" s="78">
        <v>7203</v>
      </c>
      <c r="D5553" s="78">
        <v>4</v>
      </c>
      <c r="E5553" s="78">
        <v>3</v>
      </c>
      <c r="F5553" s="78">
        <v>85</v>
      </c>
      <c r="G5553" s="78">
        <v>2</v>
      </c>
      <c r="H5553" s="70">
        <v>118</v>
      </c>
      <c r="I5553" s="70">
        <v>150</v>
      </c>
      <c r="J5553" s="70">
        <f>H5553*I5553</f>
        <v>17700</v>
      </c>
      <c r="K5553" s="90">
        <v>1</v>
      </c>
      <c r="L5553" s="90" t="s">
        <v>201</v>
      </c>
      <c r="M5553" s="745" t="s">
        <v>67</v>
      </c>
      <c r="N5553" s="90">
        <v>2</v>
      </c>
      <c r="O5553" s="59">
        <v>342</v>
      </c>
      <c r="P5553" s="90">
        <v>100</v>
      </c>
      <c r="Q5553" s="70">
        <v>6350</v>
      </c>
      <c r="R5553" s="84">
        <f>O5553*Q5553</f>
        <v>2171700</v>
      </c>
      <c r="S5553" s="84">
        <v>49</v>
      </c>
      <c r="T5553" s="84">
        <v>76</v>
      </c>
      <c r="U5553" s="70">
        <f>R5553-R5553*T5553/100</f>
        <v>521208</v>
      </c>
      <c r="V5553" s="70">
        <f>J5553+U5553</f>
        <v>538908</v>
      </c>
      <c r="W5553" s="70">
        <f>V5553*P5553/100</f>
        <v>538908</v>
      </c>
      <c r="X5553" s="70" t="s">
        <v>60</v>
      </c>
      <c r="Y5553" s="231">
        <f>J5553</f>
        <v>17700</v>
      </c>
      <c r="Z5553" s="59">
        <v>0.02</v>
      </c>
      <c r="AA5553" s="59">
        <f t="shared" si="4623"/>
        <v>3.54</v>
      </c>
    </row>
    <row r="5554" spans="1:27" s="746" customFormat="1" ht="18.95" customHeight="1">
      <c r="A5554" s="624"/>
      <c r="B5554" s="312"/>
      <c r="C5554" s="313"/>
      <c r="D5554" s="78"/>
      <c r="E5554" s="78"/>
      <c r="F5554" s="78"/>
      <c r="G5554" s="78">
        <v>1</v>
      </c>
      <c r="H5554" s="70">
        <v>1867</v>
      </c>
      <c r="I5554" s="70">
        <v>150</v>
      </c>
      <c r="J5554" s="84">
        <f t="shared" ref="J5554:J5557" si="4629">H5554*I5554</f>
        <v>280050</v>
      </c>
      <c r="K5554" s="90">
        <v>2</v>
      </c>
      <c r="L5554" s="90" t="s">
        <v>862</v>
      </c>
      <c r="M5554" s="90" t="s">
        <v>27</v>
      </c>
      <c r="N5554" s="90">
        <v>1</v>
      </c>
      <c r="O5554" s="59">
        <v>12</v>
      </c>
      <c r="P5554" s="90">
        <v>100</v>
      </c>
      <c r="Q5554" s="70">
        <v>5150</v>
      </c>
      <c r="R5554" s="70">
        <f>O5554*Q5554</f>
        <v>61800</v>
      </c>
      <c r="S5554" s="84">
        <v>41</v>
      </c>
      <c r="T5554" s="84">
        <v>93</v>
      </c>
      <c r="U5554" s="70">
        <f>R5554-R5554*T5554/100</f>
        <v>4326</v>
      </c>
      <c r="V5554" s="70">
        <f>J5554+U5554</f>
        <v>284376</v>
      </c>
      <c r="W5554" s="59">
        <f>V5554*P5554/100</f>
        <v>284376</v>
      </c>
      <c r="X5554" s="70">
        <v>0</v>
      </c>
      <c r="Y5554" s="231">
        <f>J5554</f>
        <v>280050</v>
      </c>
      <c r="Z5554" s="59">
        <v>0.01</v>
      </c>
      <c r="AA5554" s="59">
        <f t="shared" si="4623"/>
        <v>28.004999999999999</v>
      </c>
    </row>
    <row r="5555" spans="1:27" s="746" customFormat="1" ht="18.95" customHeight="1">
      <c r="A5555" s="624"/>
      <c r="B5555" s="312"/>
      <c r="C5555" s="313"/>
      <c r="D5555" s="78"/>
      <c r="E5555" s="78"/>
      <c r="F5555" s="78"/>
      <c r="G5555" s="78"/>
      <c r="H5555" s="70"/>
      <c r="I5555" s="70"/>
      <c r="J5555" s="84"/>
      <c r="K5555" s="90">
        <v>3</v>
      </c>
      <c r="L5555" s="90" t="s">
        <v>201</v>
      </c>
      <c r="M5555" s="745" t="s">
        <v>67</v>
      </c>
      <c r="N5555" s="90">
        <v>2</v>
      </c>
      <c r="O5555" s="59">
        <v>99</v>
      </c>
      <c r="P5555" s="90">
        <v>100</v>
      </c>
      <c r="Q5555" s="70">
        <v>6350</v>
      </c>
      <c r="R5555" s="84">
        <f>O5555*Q5555</f>
        <v>628650</v>
      </c>
      <c r="S5555" s="84">
        <v>29</v>
      </c>
      <c r="T5555" s="84">
        <v>48</v>
      </c>
      <c r="U5555" s="70">
        <f>R5555-R5555*T5555/100</f>
        <v>326898</v>
      </c>
      <c r="V5555" s="70">
        <f>J5555+U5555</f>
        <v>326898</v>
      </c>
      <c r="W5555" s="70">
        <f>V5555*P5555/100</f>
        <v>326898</v>
      </c>
      <c r="X5555" s="70" t="s">
        <v>60</v>
      </c>
      <c r="Y5555" s="231">
        <v>0</v>
      </c>
      <c r="Z5555" s="59">
        <v>0</v>
      </c>
      <c r="AA5555" s="59">
        <f t="shared" si="4623"/>
        <v>0</v>
      </c>
    </row>
    <row r="5556" spans="1:27" s="746" customFormat="1" ht="18.95" customHeight="1">
      <c r="A5556" s="624"/>
      <c r="B5556" s="312"/>
      <c r="C5556" s="313"/>
      <c r="D5556" s="78"/>
      <c r="E5556" s="78"/>
      <c r="F5556" s="78"/>
      <c r="G5556" s="78"/>
      <c r="H5556" s="70"/>
      <c r="I5556" s="70"/>
      <c r="J5556" s="84"/>
      <c r="K5556" s="90">
        <v>4</v>
      </c>
      <c r="L5556" s="90" t="s">
        <v>201</v>
      </c>
      <c r="M5556" s="745" t="s">
        <v>67</v>
      </c>
      <c r="N5556" s="90">
        <v>2</v>
      </c>
      <c r="O5556" s="59">
        <v>81</v>
      </c>
      <c r="P5556" s="90">
        <v>100</v>
      </c>
      <c r="Q5556" s="70">
        <v>6350</v>
      </c>
      <c r="R5556" s="84">
        <f>O5556*Q5556</f>
        <v>514350</v>
      </c>
      <c r="S5556" s="84">
        <v>21</v>
      </c>
      <c r="T5556" s="84">
        <v>32</v>
      </c>
      <c r="U5556" s="70">
        <f>R5556-R5556*T5556/100</f>
        <v>349758</v>
      </c>
      <c r="V5556" s="70">
        <f>J5556+U5556</f>
        <v>349758</v>
      </c>
      <c r="W5556" s="70">
        <f>V5556*P5556/100</f>
        <v>349758</v>
      </c>
      <c r="X5556" s="70" t="s">
        <v>60</v>
      </c>
      <c r="Y5556" s="231">
        <v>0</v>
      </c>
      <c r="Z5556" s="59">
        <v>0</v>
      </c>
      <c r="AA5556" s="59">
        <f t="shared" si="4623"/>
        <v>0</v>
      </c>
    </row>
    <row r="5557" spans="1:27" s="746" customFormat="1" ht="18.95" customHeight="1">
      <c r="A5557" s="624">
        <v>3191</v>
      </c>
      <c r="B5557" s="389" t="s">
        <v>25</v>
      </c>
      <c r="C5557" s="78" t="s">
        <v>29</v>
      </c>
      <c r="D5557" s="78">
        <v>4</v>
      </c>
      <c r="E5557" s="78">
        <v>3</v>
      </c>
      <c r="F5557" s="78">
        <v>85</v>
      </c>
      <c r="G5557" s="78">
        <v>1</v>
      </c>
      <c r="H5557" s="70">
        <v>1985</v>
      </c>
      <c r="I5557" s="70">
        <v>100</v>
      </c>
      <c r="J5557" s="84">
        <f t="shared" si="4629"/>
        <v>198500</v>
      </c>
      <c r="K5557" s="90"/>
      <c r="L5557" s="90"/>
      <c r="M5557" s="90"/>
      <c r="N5557" s="90"/>
      <c r="O5557" s="90"/>
      <c r="P5557" s="90">
        <v>100</v>
      </c>
      <c r="Q5557" s="70"/>
      <c r="R5557" s="70">
        <f t="shared" ref="R5557" si="4630">O5557*Q5557</f>
        <v>0</v>
      </c>
      <c r="S5557" s="70"/>
      <c r="T5557" s="70"/>
      <c r="U5557" s="70"/>
      <c r="V5557" s="70">
        <f t="shared" ref="V5557" si="4631">J5557+U5557</f>
        <v>198500</v>
      </c>
      <c r="W5557" s="70">
        <f t="shared" ref="W5557" si="4632">V5557*P5557/100</f>
        <v>198500</v>
      </c>
      <c r="X5557" s="70"/>
      <c r="Y5557" s="232">
        <f t="shared" ref="Y5557" si="4633">J5557</f>
        <v>198500</v>
      </c>
      <c r="Z5557" s="59">
        <v>0.01</v>
      </c>
      <c r="AA5557" s="59">
        <f t="shared" si="4623"/>
        <v>19.850000000000001</v>
      </c>
    </row>
    <row r="5558" spans="1:27" s="746" customFormat="1" ht="20.100000000000001" customHeight="1">
      <c r="A5558" s="624">
        <v>3192</v>
      </c>
      <c r="B5558" s="78" t="s">
        <v>25</v>
      </c>
      <c r="C5558" s="78">
        <v>8430</v>
      </c>
      <c r="D5558" s="78">
        <v>0</v>
      </c>
      <c r="E5558" s="78">
        <v>0</v>
      </c>
      <c r="F5558" s="78">
        <v>67</v>
      </c>
      <c r="G5558" s="78">
        <v>2</v>
      </c>
      <c r="H5558" s="70">
        <v>67</v>
      </c>
      <c r="I5558" s="70">
        <v>150</v>
      </c>
      <c r="J5558" s="70">
        <f>H5558*I5558</f>
        <v>10050</v>
      </c>
      <c r="K5558" s="90">
        <v>1</v>
      </c>
      <c r="L5558" s="90" t="s">
        <v>201</v>
      </c>
      <c r="M5558" s="745" t="s">
        <v>67</v>
      </c>
      <c r="N5558" s="90">
        <v>2</v>
      </c>
      <c r="O5558" s="59">
        <v>81</v>
      </c>
      <c r="P5558" s="90">
        <v>100</v>
      </c>
      <c r="Q5558" s="70">
        <v>6350</v>
      </c>
      <c r="R5558" s="84">
        <f>O5558*Q5558</f>
        <v>514350</v>
      </c>
      <c r="S5558" s="84">
        <v>33</v>
      </c>
      <c r="T5558" s="84">
        <v>56</v>
      </c>
      <c r="U5558" s="70">
        <f>R5558-R5558*T5558/100</f>
        <v>226314</v>
      </c>
      <c r="V5558" s="70">
        <f>J5558+U5558</f>
        <v>236364</v>
      </c>
      <c r="W5558" s="70">
        <f>V5558*P5558/100</f>
        <v>236364</v>
      </c>
      <c r="X5558" s="70" t="s">
        <v>60</v>
      </c>
      <c r="Y5558" s="231">
        <f>J5558</f>
        <v>10050</v>
      </c>
      <c r="Z5558" s="59">
        <v>0.02</v>
      </c>
      <c r="AA5558" s="59">
        <f t="shared" si="4623"/>
        <v>2.0099999999999998</v>
      </c>
    </row>
    <row r="5559" spans="1:27" s="746" customFormat="1" ht="18.95" customHeight="1">
      <c r="A5559" s="624">
        <v>3193</v>
      </c>
      <c r="B5559" s="389" t="s">
        <v>25</v>
      </c>
      <c r="C5559" s="78" t="s">
        <v>29</v>
      </c>
      <c r="D5559" s="78">
        <v>5</v>
      </c>
      <c r="E5559" s="78">
        <v>0</v>
      </c>
      <c r="F5559" s="78">
        <v>12</v>
      </c>
      <c r="G5559" s="78">
        <v>1</v>
      </c>
      <c r="H5559" s="70">
        <v>2012</v>
      </c>
      <c r="I5559" s="70">
        <v>150</v>
      </c>
      <c r="J5559" s="84">
        <f t="shared" ref="J5559:J5564" si="4634">H5559*I5559</f>
        <v>301800</v>
      </c>
      <c r="K5559" s="90"/>
      <c r="L5559" s="90"/>
      <c r="M5559" s="90"/>
      <c r="N5559" s="90"/>
      <c r="O5559" s="90"/>
      <c r="P5559" s="90">
        <v>100</v>
      </c>
      <c r="Q5559" s="70"/>
      <c r="R5559" s="70">
        <f t="shared" ref="R5559:R5564" si="4635">O5559*Q5559</f>
        <v>0</v>
      </c>
      <c r="S5559" s="70"/>
      <c r="T5559" s="70"/>
      <c r="U5559" s="70"/>
      <c r="V5559" s="70">
        <f t="shared" ref="V5559:V5564" si="4636">J5559+U5559</f>
        <v>301800</v>
      </c>
      <c r="W5559" s="70">
        <f t="shared" ref="W5559:W5564" si="4637">V5559*P5559/100</f>
        <v>301800</v>
      </c>
      <c r="X5559" s="70"/>
      <c r="Y5559" s="232">
        <f t="shared" ref="Y5559:Y5564" si="4638">J5559</f>
        <v>301800</v>
      </c>
      <c r="Z5559" s="59">
        <v>0.01</v>
      </c>
      <c r="AA5559" s="59">
        <f t="shared" si="4623"/>
        <v>30.18</v>
      </c>
    </row>
    <row r="5560" spans="1:27" s="746" customFormat="1" ht="18.95" customHeight="1">
      <c r="A5560" s="624">
        <v>3194</v>
      </c>
      <c r="B5560" s="389" t="s">
        <v>25</v>
      </c>
      <c r="C5560" s="78">
        <v>7451</v>
      </c>
      <c r="D5560" s="78">
        <v>6</v>
      </c>
      <c r="E5560" s="78">
        <v>2</v>
      </c>
      <c r="F5560" s="78">
        <v>88</v>
      </c>
      <c r="G5560" s="78">
        <v>1</v>
      </c>
      <c r="H5560" s="70">
        <v>2688</v>
      </c>
      <c r="I5560" s="70">
        <v>150</v>
      </c>
      <c r="J5560" s="84">
        <f t="shared" si="4634"/>
        <v>403200</v>
      </c>
      <c r="K5560" s="90"/>
      <c r="L5560" s="90"/>
      <c r="M5560" s="90"/>
      <c r="N5560" s="90"/>
      <c r="O5560" s="90"/>
      <c r="P5560" s="90">
        <v>100</v>
      </c>
      <c r="Q5560" s="70"/>
      <c r="R5560" s="70">
        <f t="shared" si="4635"/>
        <v>0</v>
      </c>
      <c r="S5560" s="70"/>
      <c r="T5560" s="70"/>
      <c r="U5560" s="70"/>
      <c r="V5560" s="70">
        <f t="shared" si="4636"/>
        <v>403200</v>
      </c>
      <c r="W5560" s="70">
        <f t="shared" si="4637"/>
        <v>403200</v>
      </c>
      <c r="X5560" s="70"/>
      <c r="Y5560" s="232">
        <f t="shared" si="4638"/>
        <v>403200</v>
      </c>
      <c r="Z5560" s="59">
        <v>0.01</v>
      </c>
      <c r="AA5560" s="59">
        <f t="shared" si="4623"/>
        <v>40.32</v>
      </c>
    </row>
    <row r="5561" spans="1:27" s="746" customFormat="1" ht="18.95" customHeight="1">
      <c r="A5561" s="624">
        <v>3195</v>
      </c>
      <c r="B5561" s="389" t="s">
        <v>25</v>
      </c>
      <c r="C5561" s="78">
        <v>7205</v>
      </c>
      <c r="D5561" s="78">
        <v>4</v>
      </c>
      <c r="E5561" s="78">
        <v>3</v>
      </c>
      <c r="F5561" s="78">
        <v>1</v>
      </c>
      <c r="G5561" s="78">
        <v>1</v>
      </c>
      <c r="H5561" s="70">
        <v>1901</v>
      </c>
      <c r="I5561" s="70">
        <v>150</v>
      </c>
      <c r="J5561" s="84">
        <f t="shared" si="4634"/>
        <v>285150</v>
      </c>
      <c r="K5561" s="90"/>
      <c r="L5561" s="90"/>
      <c r="M5561" s="90"/>
      <c r="N5561" s="90"/>
      <c r="O5561" s="90"/>
      <c r="P5561" s="90">
        <v>100</v>
      </c>
      <c r="Q5561" s="70"/>
      <c r="R5561" s="70">
        <f t="shared" si="4635"/>
        <v>0</v>
      </c>
      <c r="S5561" s="70"/>
      <c r="T5561" s="70"/>
      <c r="U5561" s="70"/>
      <c r="V5561" s="70">
        <f t="shared" si="4636"/>
        <v>285150</v>
      </c>
      <c r="W5561" s="70">
        <f t="shared" si="4637"/>
        <v>285150</v>
      </c>
      <c r="X5561" s="70"/>
      <c r="Y5561" s="232">
        <f t="shared" si="4638"/>
        <v>285150</v>
      </c>
      <c r="Z5561" s="59">
        <v>0.01</v>
      </c>
      <c r="AA5561" s="59">
        <f t="shared" si="4623"/>
        <v>28.515000000000001</v>
      </c>
    </row>
    <row r="5562" spans="1:27" s="746" customFormat="1" ht="18.95" customHeight="1">
      <c r="A5562" s="624">
        <v>3196</v>
      </c>
      <c r="B5562" s="389" t="s">
        <v>25</v>
      </c>
      <c r="C5562" s="78">
        <v>8429</v>
      </c>
      <c r="D5562" s="78">
        <v>0</v>
      </c>
      <c r="E5562" s="78">
        <v>2</v>
      </c>
      <c r="F5562" s="78">
        <v>5</v>
      </c>
      <c r="G5562" s="78">
        <v>1</v>
      </c>
      <c r="H5562" s="70">
        <v>205</v>
      </c>
      <c r="I5562" s="70">
        <v>150</v>
      </c>
      <c r="J5562" s="84">
        <f t="shared" si="4634"/>
        <v>30750</v>
      </c>
      <c r="K5562" s="90"/>
      <c r="L5562" s="90"/>
      <c r="M5562" s="90"/>
      <c r="N5562" s="90"/>
      <c r="O5562" s="90"/>
      <c r="P5562" s="90">
        <v>100</v>
      </c>
      <c r="Q5562" s="70"/>
      <c r="R5562" s="70">
        <f t="shared" si="4635"/>
        <v>0</v>
      </c>
      <c r="S5562" s="70"/>
      <c r="T5562" s="70"/>
      <c r="U5562" s="70"/>
      <c r="V5562" s="70">
        <f t="shared" si="4636"/>
        <v>30750</v>
      </c>
      <c r="W5562" s="70">
        <f t="shared" si="4637"/>
        <v>30750</v>
      </c>
      <c r="X5562" s="70"/>
      <c r="Y5562" s="232">
        <f t="shared" si="4638"/>
        <v>30750</v>
      </c>
      <c r="Z5562" s="59">
        <v>0.01</v>
      </c>
      <c r="AA5562" s="59">
        <f t="shared" si="4623"/>
        <v>3.0750000000000002</v>
      </c>
    </row>
    <row r="5563" spans="1:27" s="746" customFormat="1" ht="18.95" customHeight="1">
      <c r="A5563" s="624">
        <v>3197</v>
      </c>
      <c r="B5563" s="389" t="s">
        <v>25</v>
      </c>
      <c r="C5563" s="78">
        <v>7452</v>
      </c>
      <c r="D5563" s="78">
        <v>8</v>
      </c>
      <c r="E5563" s="78">
        <v>0</v>
      </c>
      <c r="F5563" s="78">
        <v>34</v>
      </c>
      <c r="G5563" s="78">
        <v>1</v>
      </c>
      <c r="H5563" s="70">
        <v>3224</v>
      </c>
      <c r="I5563" s="70">
        <v>150</v>
      </c>
      <c r="J5563" s="84">
        <f t="shared" si="4634"/>
        <v>483600</v>
      </c>
      <c r="K5563" s="90"/>
      <c r="L5563" s="90"/>
      <c r="M5563" s="90"/>
      <c r="N5563" s="90"/>
      <c r="O5563" s="90"/>
      <c r="P5563" s="90">
        <v>100</v>
      </c>
      <c r="Q5563" s="70"/>
      <c r="R5563" s="70">
        <f t="shared" si="4635"/>
        <v>0</v>
      </c>
      <c r="S5563" s="70"/>
      <c r="T5563" s="70"/>
      <c r="U5563" s="70"/>
      <c r="V5563" s="70">
        <f t="shared" si="4636"/>
        <v>483600</v>
      </c>
      <c r="W5563" s="70">
        <f t="shared" si="4637"/>
        <v>483600</v>
      </c>
      <c r="X5563" s="70"/>
      <c r="Y5563" s="232">
        <f t="shared" si="4638"/>
        <v>483600</v>
      </c>
      <c r="Z5563" s="59">
        <v>0.01</v>
      </c>
      <c r="AA5563" s="59">
        <f t="shared" si="4623"/>
        <v>48.36</v>
      </c>
    </row>
    <row r="5564" spans="1:27" s="737" customFormat="1" ht="18.95" customHeight="1">
      <c r="A5564" s="624">
        <v>3198</v>
      </c>
      <c r="B5564" s="389" t="s">
        <v>25</v>
      </c>
      <c r="C5564" s="78" t="s">
        <v>29</v>
      </c>
      <c r="D5564" s="78">
        <v>12</v>
      </c>
      <c r="E5564" s="78">
        <v>0</v>
      </c>
      <c r="F5564" s="78">
        <v>48</v>
      </c>
      <c r="G5564" s="78">
        <v>1</v>
      </c>
      <c r="H5564" s="70">
        <v>4846</v>
      </c>
      <c r="I5564" s="70">
        <v>150</v>
      </c>
      <c r="J5564" s="84">
        <f t="shared" si="4634"/>
        <v>726900</v>
      </c>
      <c r="K5564" s="90"/>
      <c r="L5564" s="90"/>
      <c r="M5564" s="90"/>
      <c r="N5564" s="90"/>
      <c r="O5564" s="90"/>
      <c r="P5564" s="90">
        <v>100</v>
      </c>
      <c r="Q5564" s="70"/>
      <c r="R5564" s="70">
        <f t="shared" si="4635"/>
        <v>0</v>
      </c>
      <c r="S5564" s="70"/>
      <c r="T5564" s="70"/>
      <c r="U5564" s="70"/>
      <c r="V5564" s="70">
        <f t="shared" si="4636"/>
        <v>726900</v>
      </c>
      <c r="W5564" s="70">
        <f t="shared" si="4637"/>
        <v>726900</v>
      </c>
      <c r="X5564" s="70"/>
      <c r="Y5564" s="663">
        <f t="shared" si="4638"/>
        <v>726900</v>
      </c>
      <c r="Z5564" s="59">
        <v>0.01</v>
      </c>
      <c r="AA5564" s="59">
        <f t="shared" si="4623"/>
        <v>72.69</v>
      </c>
    </row>
    <row r="5565" spans="1:27" s="737" customFormat="1" ht="20.100000000000001" customHeight="1">
      <c r="A5565" s="624"/>
      <c r="B5565" s="78"/>
      <c r="C5565" s="78"/>
      <c r="D5565" s="78"/>
      <c r="E5565" s="78"/>
      <c r="F5565" s="78"/>
      <c r="G5565" s="78"/>
      <c r="H5565" s="70"/>
      <c r="I5565" s="70"/>
      <c r="J5565" s="70"/>
      <c r="K5565" s="90"/>
      <c r="L5565" s="90"/>
      <c r="M5565" s="90"/>
      <c r="N5565" s="90"/>
      <c r="O5565" s="90"/>
      <c r="P5565" s="90"/>
      <c r="Q5565" s="70"/>
      <c r="R5565" s="70"/>
      <c r="S5565" s="70"/>
      <c r="T5565" s="70"/>
      <c r="U5565" s="70"/>
      <c r="V5565" s="70"/>
      <c r="W5565" s="70"/>
      <c r="X5565" s="70"/>
      <c r="Y5565" s="70"/>
      <c r="Z5565" s="70"/>
      <c r="AA5565" s="70"/>
    </row>
    <row r="5566" spans="1:27" s="737" customFormat="1" ht="18.95" customHeight="1">
      <c r="A5566" s="624">
        <v>3199</v>
      </c>
      <c r="B5566" s="78" t="s">
        <v>24</v>
      </c>
      <c r="C5566" s="78">
        <v>44696</v>
      </c>
      <c r="D5566" s="78">
        <v>0</v>
      </c>
      <c r="E5566" s="78">
        <v>1</v>
      </c>
      <c r="F5566" s="78">
        <v>61</v>
      </c>
      <c r="G5566" s="78">
        <v>2</v>
      </c>
      <c r="H5566" s="59">
        <v>161</v>
      </c>
      <c r="I5566" s="70">
        <v>400</v>
      </c>
      <c r="J5566" s="70">
        <f>H5566*I5566</f>
        <v>64400</v>
      </c>
      <c r="K5566" s="90">
        <v>1</v>
      </c>
      <c r="L5566" s="90" t="s">
        <v>201</v>
      </c>
      <c r="M5566" s="90" t="s">
        <v>69</v>
      </c>
      <c r="N5566" s="90">
        <v>2</v>
      </c>
      <c r="O5566" s="59">
        <v>81</v>
      </c>
      <c r="P5566" s="90">
        <v>100</v>
      </c>
      <c r="Q5566" s="70">
        <v>6350</v>
      </c>
      <c r="R5566" s="84">
        <f>O5566*Q5566</f>
        <v>514350</v>
      </c>
      <c r="S5566" s="84">
        <v>43</v>
      </c>
      <c r="T5566" s="84">
        <v>93</v>
      </c>
      <c r="U5566" s="70">
        <f>R5566-R5566*T5566/100</f>
        <v>36004.5</v>
      </c>
      <c r="V5566" s="70">
        <f>J5566+U5566</f>
        <v>100404.5</v>
      </c>
      <c r="W5566" s="70">
        <f>V5566*P5566/100</f>
        <v>100404.5</v>
      </c>
      <c r="X5566" s="70" t="s">
        <v>58</v>
      </c>
      <c r="Y5566" s="315">
        <v>0</v>
      </c>
      <c r="Z5566" s="70">
        <v>0</v>
      </c>
      <c r="AA5566" s="70">
        <f t="shared" ref="AA5566:AA5568" si="4639">Y5566*Z5566/100</f>
        <v>0</v>
      </c>
    </row>
    <row r="5567" spans="1:27" s="737" customFormat="1" ht="20.100000000000001" customHeight="1">
      <c r="A5567" s="624"/>
      <c r="B5567" s="78"/>
      <c r="C5567" s="78"/>
      <c r="D5567" s="78"/>
      <c r="E5567" s="78"/>
      <c r="F5567" s="78"/>
      <c r="G5567" s="78"/>
      <c r="H5567" s="70"/>
      <c r="I5567" s="70"/>
      <c r="J5567" s="70"/>
      <c r="K5567" s="90">
        <v>2</v>
      </c>
      <c r="L5567" s="90" t="s">
        <v>862</v>
      </c>
      <c r="M5567" s="90" t="s">
        <v>27</v>
      </c>
      <c r="N5567" s="90">
        <v>1</v>
      </c>
      <c r="O5567" s="59">
        <v>10.56</v>
      </c>
      <c r="P5567" s="90">
        <v>100</v>
      </c>
      <c r="Q5567" s="70">
        <v>5150</v>
      </c>
      <c r="R5567" s="70">
        <f>O5567*Q5567</f>
        <v>54384</v>
      </c>
      <c r="S5567" s="84">
        <v>43</v>
      </c>
      <c r="T5567" s="84">
        <v>93</v>
      </c>
      <c r="U5567" s="70">
        <f>R5567-R5567*T5567/100</f>
        <v>3806.8799999999974</v>
      </c>
      <c r="V5567" s="70">
        <f>J5567+U5567</f>
        <v>3806.8799999999974</v>
      </c>
      <c r="W5567" s="59">
        <f>V5567*P5567/100</f>
        <v>3806.8799999999978</v>
      </c>
      <c r="X5567" s="70">
        <v>0</v>
      </c>
      <c r="Y5567" s="315">
        <v>0</v>
      </c>
      <c r="Z5567" s="59">
        <v>0</v>
      </c>
      <c r="AA5567" s="59">
        <f t="shared" si="4639"/>
        <v>0</v>
      </c>
    </row>
    <row r="5568" spans="1:27" s="744" customFormat="1" ht="18.95" customHeight="1">
      <c r="A5568" s="628">
        <v>3200</v>
      </c>
      <c r="B5568" s="311" t="s">
        <v>25</v>
      </c>
      <c r="C5568" s="105">
        <v>3434</v>
      </c>
      <c r="D5568" s="105">
        <v>21</v>
      </c>
      <c r="E5568" s="105">
        <v>1</v>
      </c>
      <c r="F5568" s="105">
        <v>40</v>
      </c>
      <c r="G5568" s="105">
        <v>1</v>
      </c>
      <c r="H5568" s="107">
        <v>8540</v>
      </c>
      <c r="I5568" s="107">
        <v>150</v>
      </c>
      <c r="J5568" s="106">
        <f t="shared" ref="J5568" si="4640">H5568*I5568</f>
        <v>1281000</v>
      </c>
      <c r="K5568" s="218"/>
      <c r="L5568" s="218"/>
      <c r="M5568" s="218"/>
      <c r="N5568" s="218"/>
      <c r="O5568" s="218"/>
      <c r="P5568" s="218">
        <v>100</v>
      </c>
      <c r="Q5568" s="107"/>
      <c r="R5568" s="107">
        <f t="shared" ref="R5568" si="4641">O5568*Q5568</f>
        <v>0</v>
      </c>
      <c r="S5568" s="107"/>
      <c r="T5568" s="107"/>
      <c r="U5568" s="107"/>
      <c r="V5568" s="107">
        <f t="shared" ref="V5568" si="4642">J5568+U5568</f>
        <v>1281000</v>
      </c>
      <c r="W5568" s="107">
        <f t="shared" ref="W5568" si="4643">V5568*P5568/100</f>
        <v>1281000</v>
      </c>
      <c r="X5568" s="107"/>
      <c r="Y5568" s="307">
        <f t="shared" ref="Y5568" si="4644">J5568</f>
        <v>1281000</v>
      </c>
      <c r="Z5568" s="300">
        <v>0.01</v>
      </c>
      <c r="AA5568" s="300">
        <f t="shared" si="4639"/>
        <v>128.1</v>
      </c>
    </row>
    <row r="5569" spans="1:27" s="737" customFormat="1" ht="20.100000000000001" customHeight="1">
      <c r="A5569" s="624"/>
      <c r="B5569" s="78"/>
      <c r="C5569" s="78"/>
      <c r="D5569" s="78"/>
      <c r="E5569" s="78"/>
      <c r="F5569" s="78"/>
      <c r="G5569" s="78"/>
      <c r="H5569" s="70"/>
      <c r="I5569" s="70"/>
      <c r="J5569" s="70"/>
      <c r="K5569" s="90"/>
      <c r="L5569" s="90"/>
      <c r="M5569" s="90"/>
      <c r="N5569" s="90"/>
      <c r="O5569" s="90"/>
      <c r="P5569" s="90"/>
      <c r="Q5569" s="70"/>
      <c r="R5569" s="84"/>
      <c r="S5569" s="70"/>
      <c r="T5569" s="70"/>
      <c r="U5569" s="70"/>
      <c r="V5569" s="70"/>
      <c r="W5569" s="70"/>
      <c r="X5569" s="70"/>
      <c r="Y5569" s="315"/>
      <c r="Z5569" s="70"/>
      <c r="AA5569" s="70"/>
    </row>
    <row r="5570" spans="1:27" s="737" customFormat="1" ht="18.95" customHeight="1">
      <c r="A5570" s="624">
        <v>3201</v>
      </c>
      <c r="B5570" s="78" t="s">
        <v>24</v>
      </c>
      <c r="C5570" s="78">
        <v>44695</v>
      </c>
      <c r="D5570" s="78">
        <v>0</v>
      </c>
      <c r="E5570" s="78">
        <v>0</v>
      </c>
      <c r="F5570" s="78">
        <v>75</v>
      </c>
      <c r="G5570" s="78">
        <v>2</v>
      </c>
      <c r="H5570" s="59">
        <v>75</v>
      </c>
      <c r="I5570" s="70">
        <v>400</v>
      </c>
      <c r="J5570" s="70">
        <f>H5570*I5570</f>
        <v>30000</v>
      </c>
      <c r="K5570" s="90">
        <v>1</v>
      </c>
      <c r="L5570" s="90" t="s">
        <v>201</v>
      </c>
      <c r="M5570" s="90" t="s">
        <v>873</v>
      </c>
      <c r="N5570" s="90">
        <v>2</v>
      </c>
      <c r="O5570" s="59">
        <v>240</v>
      </c>
      <c r="P5570" s="90">
        <v>100</v>
      </c>
      <c r="Q5570" s="70">
        <v>6350</v>
      </c>
      <c r="R5570" s="84">
        <f>O5570*Q5570</f>
        <v>1524000</v>
      </c>
      <c r="S5570" s="84">
        <v>21</v>
      </c>
      <c r="T5570" s="84">
        <v>80</v>
      </c>
      <c r="U5570" s="70">
        <f>R5570-R5570*T5570/100</f>
        <v>304800</v>
      </c>
      <c r="V5570" s="70">
        <f>J5570+U5570</f>
        <v>334800</v>
      </c>
      <c r="W5570" s="70">
        <f>V5570*P5570/100</f>
        <v>334800</v>
      </c>
      <c r="X5570" s="70" t="s">
        <v>58</v>
      </c>
      <c r="Y5570" s="315">
        <v>0</v>
      </c>
      <c r="Z5570" s="70">
        <v>0</v>
      </c>
      <c r="AA5570" s="70">
        <f t="shared" ref="AA5570:AA5571" si="4645">Y5570*Z5570/100</f>
        <v>0</v>
      </c>
    </row>
    <row r="5571" spans="1:27" s="737" customFormat="1" ht="18.95" customHeight="1">
      <c r="A5571" s="624">
        <v>3202</v>
      </c>
      <c r="B5571" s="389" t="s">
        <v>25</v>
      </c>
      <c r="C5571" s="78">
        <v>4329</v>
      </c>
      <c r="D5571" s="78">
        <v>9</v>
      </c>
      <c r="E5571" s="78">
        <v>3</v>
      </c>
      <c r="F5571" s="78">
        <v>35</v>
      </c>
      <c r="G5571" s="78">
        <v>1</v>
      </c>
      <c r="H5571" s="70">
        <v>3935</v>
      </c>
      <c r="I5571" s="70">
        <v>150</v>
      </c>
      <c r="J5571" s="84">
        <f t="shared" ref="J5571" si="4646">H5571*I5571</f>
        <v>590250</v>
      </c>
      <c r="K5571" s="90"/>
      <c r="L5571" s="90"/>
      <c r="M5571" s="90"/>
      <c r="N5571" s="90"/>
      <c r="O5571" s="90"/>
      <c r="P5571" s="90">
        <v>100</v>
      </c>
      <c r="Q5571" s="70"/>
      <c r="R5571" s="70">
        <f t="shared" ref="R5571" si="4647">O5571*Q5571</f>
        <v>0</v>
      </c>
      <c r="S5571" s="70"/>
      <c r="T5571" s="70"/>
      <c r="U5571" s="70"/>
      <c r="V5571" s="70">
        <f t="shared" ref="V5571" si="4648">J5571+U5571</f>
        <v>590250</v>
      </c>
      <c r="W5571" s="70">
        <f t="shared" ref="W5571" si="4649">V5571*P5571/100</f>
        <v>590250</v>
      </c>
      <c r="X5571" s="70"/>
      <c r="Y5571" s="663">
        <f t="shared" ref="Y5571" si="4650">J5571</f>
        <v>590250</v>
      </c>
      <c r="Z5571" s="59">
        <v>0.01</v>
      </c>
      <c r="AA5571" s="59">
        <f t="shared" si="4645"/>
        <v>59.024999999999999</v>
      </c>
    </row>
    <row r="5572" spans="1:27" s="737" customFormat="1" ht="20.100000000000001" customHeight="1">
      <c r="A5572" s="624"/>
      <c r="B5572" s="78"/>
      <c r="C5572" s="78"/>
      <c r="D5572" s="78"/>
      <c r="E5572" s="78"/>
      <c r="F5572" s="78"/>
      <c r="G5572" s="78"/>
      <c r="H5572" s="70"/>
      <c r="I5572" s="70"/>
      <c r="J5572" s="70"/>
      <c r="K5572" s="90"/>
      <c r="L5572" s="90"/>
      <c r="M5572" s="90"/>
      <c r="N5572" s="90"/>
      <c r="O5572" s="90"/>
      <c r="P5572" s="90"/>
      <c r="Q5572" s="70"/>
      <c r="R5572" s="70"/>
      <c r="S5572" s="70"/>
      <c r="T5572" s="70"/>
      <c r="U5572" s="70"/>
      <c r="V5572" s="70"/>
      <c r="W5572" s="70"/>
      <c r="X5572" s="70"/>
      <c r="Y5572" s="70"/>
      <c r="Z5572" s="70"/>
      <c r="AA5572" s="70"/>
    </row>
    <row r="5573" spans="1:27" s="737" customFormat="1" ht="20.100000000000001" customHeight="1">
      <c r="A5573" s="624">
        <v>3203</v>
      </c>
      <c r="B5573" s="78" t="s">
        <v>25</v>
      </c>
      <c r="C5573" s="78">
        <v>12241</v>
      </c>
      <c r="D5573" s="78">
        <v>1</v>
      </c>
      <c r="E5573" s="78">
        <v>0</v>
      </c>
      <c r="F5573" s="78">
        <v>25</v>
      </c>
      <c r="G5573" s="78">
        <v>2</v>
      </c>
      <c r="H5573" s="70">
        <v>425</v>
      </c>
      <c r="I5573" s="70">
        <v>150</v>
      </c>
      <c r="J5573" s="70">
        <f>H5573*I5573</f>
        <v>63750</v>
      </c>
      <c r="K5573" s="90">
        <v>1</v>
      </c>
      <c r="L5573" s="90" t="s">
        <v>201</v>
      </c>
      <c r="M5573" s="745" t="s">
        <v>63</v>
      </c>
      <c r="N5573" s="90">
        <v>2</v>
      </c>
      <c r="O5573" s="59">
        <v>216</v>
      </c>
      <c r="P5573" s="90">
        <v>100</v>
      </c>
      <c r="Q5573" s="70">
        <v>6350</v>
      </c>
      <c r="R5573" s="84">
        <f>O5573*Q5573</f>
        <v>1371600</v>
      </c>
      <c r="S5573" s="84">
        <v>34</v>
      </c>
      <c r="T5573" s="84">
        <v>85</v>
      </c>
      <c r="U5573" s="70">
        <f>R5573-R5573*T5573/100</f>
        <v>205740</v>
      </c>
      <c r="V5573" s="70">
        <f>J5573+U5573</f>
        <v>269490</v>
      </c>
      <c r="W5573" s="70">
        <f>V5573*P5573/100</f>
        <v>269490</v>
      </c>
      <c r="X5573" s="70" t="s">
        <v>60</v>
      </c>
      <c r="Y5573" s="315">
        <f>J5573</f>
        <v>63750</v>
      </c>
      <c r="Z5573" s="59">
        <v>0.02</v>
      </c>
      <c r="AA5573" s="59">
        <f t="shared" ref="AA5573:AA5580" si="4651">Y5573*Z5573/100</f>
        <v>12.75</v>
      </c>
    </row>
    <row r="5574" spans="1:27" s="737" customFormat="1" ht="20.100000000000001" customHeight="1">
      <c r="A5574" s="624"/>
      <c r="B5574" s="78"/>
      <c r="C5574" s="78"/>
      <c r="D5574" s="78"/>
      <c r="E5574" s="78"/>
      <c r="F5574" s="78"/>
      <c r="G5574" s="78"/>
      <c r="H5574" s="70"/>
      <c r="I5574" s="70"/>
      <c r="J5574" s="70"/>
      <c r="K5574" s="90">
        <v>2</v>
      </c>
      <c r="L5574" s="90" t="s">
        <v>862</v>
      </c>
      <c r="M5574" s="90" t="s">
        <v>27</v>
      </c>
      <c r="N5574" s="90">
        <v>1</v>
      </c>
      <c r="O5574" s="59">
        <v>10</v>
      </c>
      <c r="P5574" s="90">
        <v>100</v>
      </c>
      <c r="Q5574" s="70">
        <v>5150</v>
      </c>
      <c r="R5574" s="70">
        <f>O5574*Q5574</f>
        <v>51500</v>
      </c>
      <c r="S5574" s="84">
        <v>29</v>
      </c>
      <c r="T5574" s="84">
        <v>93</v>
      </c>
      <c r="U5574" s="70">
        <f>R5574-R5574*T5574/100</f>
        <v>3605</v>
      </c>
      <c r="V5574" s="70">
        <f>J5574+U5574</f>
        <v>3605</v>
      </c>
      <c r="W5574" s="59">
        <f>V5574*P5574/100</f>
        <v>3605</v>
      </c>
      <c r="X5574" s="70">
        <v>0</v>
      </c>
      <c r="Y5574" s="315">
        <v>0</v>
      </c>
      <c r="Z5574" s="59">
        <v>0</v>
      </c>
      <c r="AA5574" s="59">
        <f t="shared" si="4651"/>
        <v>0</v>
      </c>
    </row>
    <row r="5575" spans="1:27" s="737" customFormat="1" ht="18.95" customHeight="1">
      <c r="A5575" s="624">
        <v>3204</v>
      </c>
      <c r="B5575" s="389" t="s">
        <v>25</v>
      </c>
      <c r="C5575" s="78">
        <v>2014</v>
      </c>
      <c r="D5575" s="78">
        <v>29</v>
      </c>
      <c r="E5575" s="78">
        <v>3</v>
      </c>
      <c r="F5575" s="78">
        <v>21</v>
      </c>
      <c r="G5575" s="78">
        <v>1</v>
      </c>
      <c r="H5575" s="70">
        <v>11921</v>
      </c>
      <c r="I5575" s="70">
        <v>150</v>
      </c>
      <c r="J5575" s="84">
        <f t="shared" ref="J5575" si="4652">H5575*I5575</f>
        <v>1788150</v>
      </c>
      <c r="K5575" s="90"/>
      <c r="L5575" s="90"/>
      <c r="M5575" s="90"/>
      <c r="N5575" s="90"/>
      <c r="O5575" s="90"/>
      <c r="P5575" s="90">
        <v>100</v>
      </c>
      <c r="Q5575" s="70"/>
      <c r="R5575" s="70">
        <f t="shared" ref="R5575" si="4653">O5575*Q5575</f>
        <v>0</v>
      </c>
      <c r="S5575" s="70"/>
      <c r="T5575" s="70"/>
      <c r="U5575" s="70"/>
      <c r="V5575" s="70">
        <f t="shared" ref="V5575" si="4654">J5575+U5575</f>
        <v>1788150</v>
      </c>
      <c r="W5575" s="70">
        <f t="shared" ref="W5575" si="4655">V5575*P5575/100</f>
        <v>1788150</v>
      </c>
      <c r="X5575" s="70"/>
      <c r="Y5575" s="663">
        <f t="shared" ref="Y5575" si="4656">J5575</f>
        <v>1788150</v>
      </c>
      <c r="Z5575" s="59">
        <v>0.01</v>
      </c>
      <c r="AA5575" s="59">
        <f t="shared" si="4651"/>
        <v>178.815</v>
      </c>
    </row>
    <row r="5576" spans="1:27" s="737" customFormat="1" ht="18.95" customHeight="1">
      <c r="A5576" s="624">
        <v>3205</v>
      </c>
      <c r="B5576" s="78" t="s">
        <v>24</v>
      </c>
      <c r="C5576" s="78">
        <v>45467</v>
      </c>
      <c r="D5576" s="78">
        <v>0</v>
      </c>
      <c r="E5576" s="78">
        <v>0</v>
      </c>
      <c r="F5576" s="78">
        <v>49</v>
      </c>
      <c r="G5576" s="78">
        <v>2</v>
      </c>
      <c r="H5576" s="59">
        <v>49</v>
      </c>
      <c r="I5576" s="70">
        <v>400</v>
      </c>
      <c r="J5576" s="70">
        <f>H5576*I5576</f>
        <v>19600</v>
      </c>
      <c r="K5576" s="90">
        <v>1</v>
      </c>
      <c r="L5576" s="90" t="s">
        <v>201</v>
      </c>
      <c r="M5576" s="90" t="s">
        <v>873</v>
      </c>
      <c r="N5576" s="90">
        <v>2</v>
      </c>
      <c r="O5576" s="59">
        <v>240</v>
      </c>
      <c r="P5576" s="90">
        <v>100</v>
      </c>
      <c r="Q5576" s="70">
        <v>6350</v>
      </c>
      <c r="R5576" s="84">
        <f>O5576*Q5576</f>
        <v>1524000</v>
      </c>
      <c r="S5576" s="84">
        <v>34</v>
      </c>
      <c r="T5576" s="84">
        <v>85</v>
      </c>
      <c r="U5576" s="70">
        <f>R5576-R5576*T5576/100</f>
        <v>228600</v>
      </c>
      <c r="V5576" s="70">
        <f>J5576+U5576</f>
        <v>248200</v>
      </c>
      <c r="W5576" s="70">
        <f>V5576*P5576/100</f>
        <v>248200</v>
      </c>
      <c r="X5576" s="70" t="s">
        <v>58</v>
      </c>
      <c r="Y5576" s="315">
        <v>0</v>
      </c>
      <c r="Z5576" s="70">
        <v>0</v>
      </c>
      <c r="AA5576" s="70">
        <f t="shared" si="4651"/>
        <v>0</v>
      </c>
    </row>
    <row r="5577" spans="1:27" s="737" customFormat="1" ht="18.95" customHeight="1">
      <c r="A5577" s="624">
        <v>3206</v>
      </c>
      <c r="B5577" s="389" t="s">
        <v>25</v>
      </c>
      <c r="C5577" s="78">
        <v>4095</v>
      </c>
      <c r="D5577" s="78">
        <v>18</v>
      </c>
      <c r="E5577" s="78">
        <v>3</v>
      </c>
      <c r="F5577" s="78">
        <v>71</v>
      </c>
      <c r="G5577" s="78">
        <v>1</v>
      </c>
      <c r="H5577" s="70">
        <v>7571</v>
      </c>
      <c r="I5577" s="70">
        <v>100</v>
      </c>
      <c r="J5577" s="84">
        <f t="shared" ref="J5577:J5580" si="4657">H5577*I5577</f>
        <v>757100</v>
      </c>
      <c r="K5577" s="90"/>
      <c r="L5577" s="90"/>
      <c r="M5577" s="90"/>
      <c r="N5577" s="90"/>
      <c r="O5577" s="90"/>
      <c r="P5577" s="90">
        <v>100</v>
      </c>
      <c r="Q5577" s="70"/>
      <c r="R5577" s="70">
        <f t="shared" ref="R5577:R5580" si="4658">O5577*Q5577</f>
        <v>0</v>
      </c>
      <c r="S5577" s="70"/>
      <c r="T5577" s="70"/>
      <c r="U5577" s="70"/>
      <c r="V5577" s="70">
        <f t="shared" ref="V5577:V5580" si="4659">J5577+U5577</f>
        <v>757100</v>
      </c>
      <c r="W5577" s="70">
        <f t="shared" ref="W5577:W5580" si="4660">V5577*P5577/100</f>
        <v>757100</v>
      </c>
      <c r="X5577" s="70"/>
      <c r="Y5577" s="663">
        <f t="shared" ref="Y5577:Y5580" si="4661">J5577</f>
        <v>757100</v>
      </c>
      <c r="Z5577" s="59">
        <v>0.01</v>
      </c>
      <c r="AA5577" s="59">
        <f t="shared" si="4651"/>
        <v>75.709999999999994</v>
      </c>
    </row>
    <row r="5578" spans="1:27" s="737" customFormat="1" ht="18.95" customHeight="1">
      <c r="A5578" s="624">
        <v>3207</v>
      </c>
      <c r="B5578" s="389" t="s">
        <v>25</v>
      </c>
      <c r="C5578" s="78">
        <v>3441</v>
      </c>
      <c r="D5578" s="78">
        <v>1</v>
      </c>
      <c r="E5578" s="78">
        <v>1</v>
      </c>
      <c r="F5578" s="78">
        <v>9</v>
      </c>
      <c r="G5578" s="78">
        <v>1</v>
      </c>
      <c r="H5578" s="70">
        <v>509</v>
      </c>
      <c r="I5578" s="70">
        <v>150</v>
      </c>
      <c r="J5578" s="84">
        <f t="shared" si="4657"/>
        <v>76350</v>
      </c>
      <c r="K5578" s="90"/>
      <c r="L5578" s="90"/>
      <c r="M5578" s="90"/>
      <c r="N5578" s="90"/>
      <c r="O5578" s="90"/>
      <c r="P5578" s="90">
        <v>100</v>
      </c>
      <c r="Q5578" s="70"/>
      <c r="R5578" s="70">
        <f t="shared" si="4658"/>
        <v>0</v>
      </c>
      <c r="S5578" s="70"/>
      <c r="T5578" s="70"/>
      <c r="U5578" s="70"/>
      <c r="V5578" s="70">
        <f t="shared" si="4659"/>
        <v>76350</v>
      </c>
      <c r="W5578" s="70">
        <f t="shared" si="4660"/>
        <v>76350</v>
      </c>
      <c r="X5578" s="70"/>
      <c r="Y5578" s="663">
        <f t="shared" si="4661"/>
        <v>76350</v>
      </c>
      <c r="Z5578" s="59">
        <v>0.01</v>
      </c>
      <c r="AA5578" s="59">
        <f t="shared" si="4651"/>
        <v>7.6349999999999998</v>
      </c>
    </row>
    <row r="5579" spans="1:27" s="737" customFormat="1" ht="18.95" customHeight="1">
      <c r="A5579" s="624">
        <v>3208</v>
      </c>
      <c r="B5579" s="389" t="s">
        <v>25</v>
      </c>
      <c r="C5579" s="78">
        <v>4097</v>
      </c>
      <c r="D5579" s="78">
        <v>11</v>
      </c>
      <c r="E5579" s="78">
        <v>0</v>
      </c>
      <c r="F5579" s="78">
        <v>80</v>
      </c>
      <c r="G5579" s="78">
        <v>1</v>
      </c>
      <c r="H5579" s="70">
        <v>4480</v>
      </c>
      <c r="I5579" s="70">
        <v>150</v>
      </c>
      <c r="J5579" s="84">
        <f t="shared" si="4657"/>
        <v>672000</v>
      </c>
      <c r="K5579" s="90"/>
      <c r="L5579" s="90"/>
      <c r="M5579" s="90"/>
      <c r="N5579" s="90"/>
      <c r="O5579" s="90"/>
      <c r="P5579" s="90">
        <v>100</v>
      </c>
      <c r="Q5579" s="70"/>
      <c r="R5579" s="70">
        <f t="shared" si="4658"/>
        <v>0</v>
      </c>
      <c r="S5579" s="70"/>
      <c r="T5579" s="70"/>
      <c r="U5579" s="70"/>
      <c r="V5579" s="70">
        <f t="shared" si="4659"/>
        <v>672000</v>
      </c>
      <c r="W5579" s="70">
        <f t="shared" si="4660"/>
        <v>672000</v>
      </c>
      <c r="X5579" s="70"/>
      <c r="Y5579" s="663">
        <f t="shared" si="4661"/>
        <v>672000</v>
      </c>
      <c r="Z5579" s="59">
        <v>0.01</v>
      </c>
      <c r="AA5579" s="59">
        <f t="shared" si="4651"/>
        <v>67.2</v>
      </c>
    </row>
    <row r="5580" spans="1:27" s="737" customFormat="1" ht="18.95" customHeight="1">
      <c r="A5580" s="624">
        <v>3209</v>
      </c>
      <c r="B5580" s="389" t="s">
        <v>57</v>
      </c>
      <c r="C5580" s="78" t="s">
        <v>29</v>
      </c>
      <c r="D5580" s="78">
        <v>2</v>
      </c>
      <c r="E5580" s="78">
        <v>3</v>
      </c>
      <c r="F5580" s="78">
        <v>38</v>
      </c>
      <c r="G5580" s="78">
        <v>1</v>
      </c>
      <c r="H5580" s="70">
        <v>1138</v>
      </c>
      <c r="I5580" s="70">
        <v>150</v>
      </c>
      <c r="J5580" s="84">
        <f t="shared" si="4657"/>
        <v>170700</v>
      </c>
      <c r="K5580" s="90"/>
      <c r="L5580" s="90"/>
      <c r="M5580" s="90"/>
      <c r="N5580" s="90"/>
      <c r="O5580" s="90"/>
      <c r="P5580" s="90">
        <v>100</v>
      </c>
      <c r="Q5580" s="70"/>
      <c r="R5580" s="70">
        <f t="shared" si="4658"/>
        <v>0</v>
      </c>
      <c r="S5580" s="70"/>
      <c r="T5580" s="70"/>
      <c r="U5580" s="70"/>
      <c r="V5580" s="70">
        <f t="shared" si="4659"/>
        <v>170700</v>
      </c>
      <c r="W5580" s="70">
        <f t="shared" si="4660"/>
        <v>170700</v>
      </c>
      <c r="X5580" s="70"/>
      <c r="Y5580" s="663">
        <f t="shared" si="4661"/>
        <v>170700</v>
      </c>
      <c r="Z5580" s="59">
        <v>0.01</v>
      </c>
      <c r="AA5580" s="59">
        <f t="shared" si="4651"/>
        <v>17.07</v>
      </c>
    </row>
    <row r="5581" spans="1:27" s="737" customFormat="1" ht="20.100000000000001" customHeight="1">
      <c r="A5581" s="624"/>
      <c r="B5581" s="78"/>
      <c r="C5581" s="78"/>
      <c r="D5581" s="78"/>
      <c r="E5581" s="78"/>
      <c r="F5581" s="78"/>
      <c r="G5581" s="78"/>
      <c r="H5581" s="70"/>
      <c r="I5581" s="70"/>
      <c r="J5581" s="70"/>
      <c r="K5581" s="90"/>
      <c r="L5581" s="90"/>
      <c r="M5581" s="90"/>
      <c r="N5581" s="90"/>
      <c r="O5581" s="90"/>
      <c r="P5581" s="90"/>
      <c r="Q5581" s="70"/>
      <c r="R5581" s="70"/>
      <c r="S5581" s="70"/>
      <c r="T5581" s="70"/>
      <c r="U5581" s="70"/>
      <c r="V5581" s="70"/>
      <c r="W5581" s="70"/>
      <c r="X5581" s="70"/>
      <c r="Y5581" s="70"/>
      <c r="Z5581" s="70"/>
      <c r="AA5581" s="70"/>
    </row>
    <row r="5582" spans="1:27" s="737" customFormat="1" ht="18.95" customHeight="1">
      <c r="A5582" s="624">
        <v>3210</v>
      </c>
      <c r="B5582" s="78" t="s">
        <v>24</v>
      </c>
      <c r="C5582" s="78">
        <v>45437</v>
      </c>
      <c r="D5582" s="78">
        <v>0</v>
      </c>
      <c r="E5582" s="78">
        <v>0</v>
      </c>
      <c r="F5582" s="78">
        <v>78</v>
      </c>
      <c r="G5582" s="78">
        <v>2</v>
      </c>
      <c r="H5582" s="59">
        <v>78</v>
      </c>
      <c r="I5582" s="70">
        <v>400</v>
      </c>
      <c r="J5582" s="70">
        <f>H5582*I5582</f>
        <v>31200</v>
      </c>
      <c r="K5582" s="90">
        <v>1</v>
      </c>
      <c r="L5582" s="90" t="s">
        <v>201</v>
      </c>
      <c r="M5582" s="90" t="s">
        <v>67</v>
      </c>
      <c r="N5582" s="90">
        <v>2</v>
      </c>
      <c r="O5582" s="59">
        <v>42</v>
      </c>
      <c r="P5582" s="90">
        <v>100</v>
      </c>
      <c r="Q5582" s="70">
        <v>6350</v>
      </c>
      <c r="R5582" s="84">
        <f>O5582*Q5582</f>
        <v>266700</v>
      </c>
      <c r="S5582" s="84">
        <v>5</v>
      </c>
      <c r="T5582" s="84">
        <v>5</v>
      </c>
      <c r="U5582" s="70">
        <f>R5582-R5582*T5582/100</f>
        <v>253365</v>
      </c>
      <c r="V5582" s="70">
        <f>J5582+U5582</f>
        <v>284565</v>
      </c>
      <c r="W5582" s="70">
        <f>V5582*P5582/100</f>
        <v>284565</v>
      </c>
      <c r="X5582" s="70" t="s">
        <v>60</v>
      </c>
      <c r="Y5582" s="315">
        <v>0</v>
      </c>
      <c r="Z5582" s="70">
        <v>0</v>
      </c>
      <c r="AA5582" s="70">
        <f t="shared" ref="AA5582:AA5585" si="4662">Y5582*Z5582/100</f>
        <v>0</v>
      </c>
    </row>
    <row r="5583" spans="1:27" s="737" customFormat="1" ht="18.95" customHeight="1">
      <c r="A5583" s="624">
        <v>3211</v>
      </c>
      <c r="B5583" s="78" t="s">
        <v>24</v>
      </c>
      <c r="C5583" s="78">
        <v>45438</v>
      </c>
      <c r="D5583" s="78">
        <v>0</v>
      </c>
      <c r="E5583" s="78">
        <v>0</v>
      </c>
      <c r="F5583" s="78">
        <v>70</v>
      </c>
      <c r="G5583" s="78">
        <v>2</v>
      </c>
      <c r="H5583" s="59">
        <v>70</v>
      </c>
      <c r="I5583" s="70">
        <v>400</v>
      </c>
      <c r="J5583" s="70">
        <f>H5583*I5583</f>
        <v>28000</v>
      </c>
      <c r="K5583" s="90">
        <v>1</v>
      </c>
      <c r="L5583" s="90" t="s">
        <v>201</v>
      </c>
      <c r="M5583" s="90" t="s">
        <v>63</v>
      </c>
      <c r="N5583" s="90">
        <v>2</v>
      </c>
      <c r="O5583" s="59">
        <v>323</v>
      </c>
      <c r="P5583" s="90">
        <v>100</v>
      </c>
      <c r="Q5583" s="70">
        <v>6350</v>
      </c>
      <c r="R5583" s="84">
        <f>O5583*Q5583</f>
        <v>2051050</v>
      </c>
      <c r="S5583" s="84">
        <v>16</v>
      </c>
      <c r="T5583" s="84">
        <v>55</v>
      </c>
      <c r="U5583" s="70">
        <f>R5583-R5583*T5583/100</f>
        <v>922972.5</v>
      </c>
      <c r="V5583" s="70">
        <f>J5583+U5583</f>
        <v>950972.5</v>
      </c>
      <c r="W5583" s="70">
        <f>V5583*P5583/100</f>
        <v>950972.5</v>
      </c>
      <c r="X5583" s="70" t="s">
        <v>61</v>
      </c>
      <c r="Y5583" s="315">
        <v>0</v>
      </c>
      <c r="Z5583" s="70">
        <v>0</v>
      </c>
      <c r="AA5583" s="70">
        <f t="shared" si="4662"/>
        <v>0</v>
      </c>
    </row>
    <row r="5584" spans="1:27" s="737" customFormat="1" ht="18.95" customHeight="1">
      <c r="A5584" s="624">
        <v>3212</v>
      </c>
      <c r="B5584" s="389" t="s">
        <v>25</v>
      </c>
      <c r="C5584" s="78">
        <v>8306</v>
      </c>
      <c r="D5584" s="78">
        <v>38</v>
      </c>
      <c r="E5584" s="78">
        <v>1</v>
      </c>
      <c r="F5584" s="78">
        <v>17</v>
      </c>
      <c r="G5584" s="78">
        <v>1</v>
      </c>
      <c r="H5584" s="70">
        <v>15317</v>
      </c>
      <c r="I5584" s="70">
        <v>150</v>
      </c>
      <c r="J5584" s="84">
        <f t="shared" ref="J5584:J5585" si="4663">H5584*I5584</f>
        <v>2297550</v>
      </c>
      <c r="K5584" s="90"/>
      <c r="L5584" s="90"/>
      <c r="M5584" s="90"/>
      <c r="N5584" s="90"/>
      <c r="O5584" s="90"/>
      <c r="P5584" s="90">
        <v>100</v>
      </c>
      <c r="Q5584" s="70"/>
      <c r="R5584" s="70">
        <f t="shared" ref="R5584:R5585" si="4664">O5584*Q5584</f>
        <v>0</v>
      </c>
      <c r="S5584" s="70"/>
      <c r="T5584" s="70"/>
      <c r="U5584" s="70"/>
      <c r="V5584" s="70">
        <f t="shared" ref="V5584:V5585" si="4665">J5584+U5584</f>
        <v>2297550</v>
      </c>
      <c r="W5584" s="70">
        <f t="shared" ref="W5584:W5585" si="4666">V5584*P5584/100</f>
        <v>2297550</v>
      </c>
      <c r="X5584" s="70"/>
      <c r="Y5584" s="663">
        <f t="shared" ref="Y5584:Y5585" si="4667">J5584</f>
        <v>2297550</v>
      </c>
      <c r="Z5584" s="59">
        <v>0.01</v>
      </c>
      <c r="AA5584" s="59">
        <f t="shared" si="4662"/>
        <v>229.755</v>
      </c>
    </row>
    <row r="5585" spans="1:27" s="737" customFormat="1" ht="18.95" customHeight="1">
      <c r="A5585" s="624">
        <v>3213</v>
      </c>
      <c r="B5585" s="389" t="s">
        <v>62</v>
      </c>
      <c r="C5585" s="78">
        <v>1775</v>
      </c>
      <c r="D5585" s="78">
        <v>4</v>
      </c>
      <c r="E5585" s="78">
        <v>1</v>
      </c>
      <c r="F5585" s="78">
        <v>72</v>
      </c>
      <c r="G5585" s="78">
        <v>1</v>
      </c>
      <c r="H5585" s="70">
        <v>1772</v>
      </c>
      <c r="I5585" s="70">
        <v>150</v>
      </c>
      <c r="J5585" s="84">
        <f t="shared" si="4663"/>
        <v>265800</v>
      </c>
      <c r="K5585" s="90"/>
      <c r="L5585" s="90"/>
      <c r="M5585" s="90"/>
      <c r="N5585" s="90"/>
      <c r="O5585" s="90"/>
      <c r="P5585" s="90">
        <v>100</v>
      </c>
      <c r="Q5585" s="70"/>
      <c r="R5585" s="70">
        <f t="shared" si="4664"/>
        <v>0</v>
      </c>
      <c r="S5585" s="70"/>
      <c r="T5585" s="70"/>
      <c r="U5585" s="70"/>
      <c r="V5585" s="70">
        <f t="shared" si="4665"/>
        <v>265800</v>
      </c>
      <c r="W5585" s="70">
        <f t="shared" si="4666"/>
        <v>265800</v>
      </c>
      <c r="X5585" s="70"/>
      <c r="Y5585" s="663">
        <f t="shared" si="4667"/>
        <v>265800</v>
      </c>
      <c r="Z5585" s="59">
        <v>0.01</v>
      </c>
      <c r="AA5585" s="59">
        <f t="shared" si="4662"/>
        <v>26.58</v>
      </c>
    </row>
    <row r="5586" spans="1:27" s="737" customFormat="1" ht="20.100000000000001" customHeight="1">
      <c r="A5586" s="624"/>
      <c r="B5586" s="78"/>
      <c r="C5586" s="78"/>
      <c r="D5586" s="78"/>
      <c r="E5586" s="78"/>
      <c r="F5586" s="78"/>
      <c r="G5586" s="78"/>
      <c r="H5586" s="70"/>
      <c r="I5586" s="70"/>
      <c r="J5586" s="70"/>
      <c r="K5586" s="90"/>
      <c r="L5586" s="90"/>
      <c r="M5586" s="90"/>
      <c r="N5586" s="90"/>
      <c r="O5586" s="90"/>
      <c r="P5586" s="90"/>
      <c r="Q5586" s="70"/>
      <c r="R5586" s="70"/>
      <c r="S5586" s="70"/>
      <c r="T5586" s="70"/>
      <c r="U5586" s="70"/>
      <c r="V5586" s="70"/>
      <c r="W5586" s="70"/>
      <c r="X5586" s="70"/>
      <c r="Y5586" s="70"/>
      <c r="Z5586" s="70"/>
      <c r="AA5586" s="70"/>
    </row>
    <row r="5587" spans="1:27" s="737" customFormat="1" ht="20.100000000000001" customHeight="1">
      <c r="A5587" s="624">
        <v>3214</v>
      </c>
      <c r="B5587" s="78" t="s">
        <v>25</v>
      </c>
      <c r="C5587" s="78">
        <v>8442</v>
      </c>
      <c r="D5587" s="78">
        <v>0</v>
      </c>
      <c r="E5587" s="78">
        <v>2</v>
      </c>
      <c r="F5587" s="78">
        <v>17</v>
      </c>
      <c r="G5587" s="78">
        <v>2</v>
      </c>
      <c r="H5587" s="70">
        <v>217</v>
      </c>
      <c r="I5587" s="70">
        <v>150</v>
      </c>
      <c r="J5587" s="70">
        <f>H5587*I5587</f>
        <v>32550</v>
      </c>
      <c r="K5587" s="90">
        <v>1</v>
      </c>
      <c r="L5587" s="90" t="s">
        <v>201</v>
      </c>
      <c r="M5587" s="745" t="s">
        <v>69</v>
      </c>
      <c r="N5587" s="90">
        <v>2</v>
      </c>
      <c r="O5587" s="59">
        <v>140</v>
      </c>
      <c r="P5587" s="90">
        <v>100</v>
      </c>
      <c r="Q5587" s="70">
        <v>6350</v>
      </c>
      <c r="R5587" s="84">
        <f>O5587*Q5587</f>
        <v>889000</v>
      </c>
      <c r="S5587" s="84">
        <v>21</v>
      </c>
      <c r="T5587" s="84">
        <v>93</v>
      </c>
      <c r="U5587" s="70">
        <f>R5587-R5587*T5587/100</f>
        <v>62230</v>
      </c>
      <c r="V5587" s="70">
        <f>J5587+U5587</f>
        <v>94780</v>
      </c>
      <c r="W5587" s="70">
        <f>V5587*P5587/100</f>
        <v>94780</v>
      </c>
      <c r="X5587" s="70" t="s">
        <v>60</v>
      </c>
      <c r="Y5587" s="315">
        <f>J5587</f>
        <v>32550</v>
      </c>
      <c r="Z5587" s="59">
        <v>0.02</v>
      </c>
      <c r="AA5587" s="59">
        <f t="shared" ref="AA5587:AA5593" si="4668">Y5587*Z5587/100</f>
        <v>6.51</v>
      </c>
    </row>
    <row r="5588" spans="1:27" s="737" customFormat="1" ht="18.95" customHeight="1">
      <c r="A5588" s="624">
        <v>3215</v>
      </c>
      <c r="B5588" s="78" t="s">
        <v>24</v>
      </c>
      <c r="C5588" s="78">
        <v>45471</v>
      </c>
      <c r="D5588" s="78">
        <v>0</v>
      </c>
      <c r="E5588" s="78">
        <v>0</v>
      </c>
      <c r="F5588" s="78">
        <v>90</v>
      </c>
      <c r="G5588" s="78">
        <v>2</v>
      </c>
      <c r="H5588" s="59">
        <v>90</v>
      </c>
      <c r="I5588" s="70">
        <v>400</v>
      </c>
      <c r="J5588" s="70">
        <f>H5588*I5588</f>
        <v>36000</v>
      </c>
      <c r="K5588" s="90">
        <v>1</v>
      </c>
      <c r="L5588" s="90" t="s">
        <v>201</v>
      </c>
      <c r="M5588" s="90" t="s">
        <v>873</v>
      </c>
      <c r="N5588" s="90">
        <v>2</v>
      </c>
      <c r="O5588" s="59">
        <v>240</v>
      </c>
      <c r="P5588" s="90">
        <v>100</v>
      </c>
      <c r="Q5588" s="70">
        <v>6350</v>
      </c>
      <c r="R5588" s="84">
        <f>O5588*Q5588</f>
        <v>1524000</v>
      </c>
      <c r="S5588" s="84">
        <v>21</v>
      </c>
      <c r="T5588" s="84">
        <v>80</v>
      </c>
      <c r="U5588" s="70">
        <f>R5588-R5588*T5588/100</f>
        <v>304800</v>
      </c>
      <c r="V5588" s="70">
        <f>J5588+U5588</f>
        <v>340800</v>
      </c>
      <c r="W5588" s="70">
        <f>V5588*P5588/100</f>
        <v>340800</v>
      </c>
      <c r="X5588" s="70" t="s">
        <v>58</v>
      </c>
      <c r="Y5588" s="315">
        <v>0</v>
      </c>
      <c r="Z5588" s="70">
        <v>0</v>
      </c>
      <c r="AA5588" s="70">
        <f t="shared" si="4668"/>
        <v>0</v>
      </c>
    </row>
    <row r="5589" spans="1:27" s="737" customFormat="1" ht="20.100000000000001" customHeight="1">
      <c r="A5589" s="624"/>
      <c r="B5589" s="78"/>
      <c r="C5589" s="78"/>
      <c r="D5589" s="78"/>
      <c r="E5589" s="78"/>
      <c r="F5589" s="78"/>
      <c r="G5589" s="78"/>
      <c r="H5589" s="70"/>
      <c r="I5589" s="70"/>
      <c r="J5589" s="70"/>
      <c r="K5589" s="90">
        <v>2</v>
      </c>
      <c r="L5589" s="90" t="s">
        <v>862</v>
      </c>
      <c r="M5589" s="90" t="s">
        <v>27</v>
      </c>
      <c r="N5589" s="90">
        <v>1</v>
      </c>
      <c r="O5589" s="59">
        <v>12</v>
      </c>
      <c r="P5589" s="90">
        <v>100</v>
      </c>
      <c r="Q5589" s="70">
        <v>5150</v>
      </c>
      <c r="R5589" s="70">
        <f>O5589*Q5589</f>
        <v>61800</v>
      </c>
      <c r="S5589" s="84">
        <v>21</v>
      </c>
      <c r="T5589" s="84">
        <v>93</v>
      </c>
      <c r="U5589" s="70">
        <f>R5589-R5589*T5589/100</f>
        <v>4326</v>
      </c>
      <c r="V5589" s="70">
        <f>J5589+U5589</f>
        <v>4326</v>
      </c>
      <c r="W5589" s="59">
        <f>V5589*P5589/100</f>
        <v>4326</v>
      </c>
      <c r="X5589" s="70">
        <v>0</v>
      </c>
      <c r="Y5589" s="315">
        <v>0</v>
      </c>
      <c r="Z5589" s="59">
        <v>0</v>
      </c>
      <c r="AA5589" s="59">
        <f t="shared" si="4668"/>
        <v>0</v>
      </c>
    </row>
    <row r="5590" spans="1:27" s="737" customFormat="1" ht="18.95" customHeight="1">
      <c r="A5590" s="624">
        <v>3216</v>
      </c>
      <c r="B5590" s="389" t="s">
        <v>62</v>
      </c>
      <c r="C5590" s="78" t="s">
        <v>29</v>
      </c>
      <c r="D5590" s="78">
        <v>31</v>
      </c>
      <c r="E5590" s="78">
        <v>3</v>
      </c>
      <c r="F5590" s="78">
        <v>8</v>
      </c>
      <c r="G5590" s="78">
        <v>1</v>
      </c>
      <c r="H5590" s="70">
        <v>12708</v>
      </c>
      <c r="I5590" s="70">
        <v>150</v>
      </c>
      <c r="J5590" s="84">
        <f t="shared" ref="J5590:J5593" si="4669">H5590*I5590</f>
        <v>1906200</v>
      </c>
      <c r="K5590" s="90"/>
      <c r="L5590" s="90"/>
      <c r="M5590" s="90"/>
      <c r="N5590" s="90"/>
      <c r="O5590" s="90"/>
      <c r="P5590" s="90">
        <v>100</v>
      </c>
      <c r="Q5590" s="70"/>
      <c r="R5590" s="70">
        <f t="shared" ref="R5590:R5593" si="4670">O5590*Q5590</f>
        <v>0</v>
      </c>
      <c r="S5590" s="70"/>
      <c r="T5590" s="70"/>
      <c r="U5590" s="70"/>
      <c r="V5590" s="70">
        <f t="shared" ref="V5590:V5593" si="4671">J5590+U5590</f>
        <v>1906200</v>
      </c>
      <c r="W5590" s="70">
        <f t="shared" ref="W5590:W5593" si="4672">V5590*P5590/100</f>
        <v>1906200</v>
      </c>
      <c r="X5590" s="70"/>
      <c r="Y5590" s="663">
        <f t="shared" ref="Y5590:Y5593" si="4673">J5590</f>
        <v>1906200</v>
      </c>
      <c r="Z5590" s="59">
        <v>0.01</v>
      </c>
      <c r="AA5590" s="59">
        <f t="shared" si="4668"/>
        <v>190.62</v>
      </c>
    </row>
    <row r="5591" spans="1:27" s="737" customFormat="1" ht="18.95" customHeight="1">
      <c r="A5591" s="624">
        <v>3217</v>
      </c>
      <c r="B5591" s="389" t="s">
        <v>28</v>
      </c>
      <c r="C5591" s="78" t="s">
        <v>29</v>
      </c>
      <c r="D5591" s="78">
        <v>16</v>
      </c>
      <c r="E5591" s="78">
        <v>0</v>
      </c>
      <c r="F5591" s="78">
        <v>0</v>
      </c>
      <c r="G5591" s="78">
        <v>1</v>
      </c>
      <c r="H5591" s="70">
        <v>6400</v>
      </c>
      <c r="I5591" s="70">
        <v>100</v>
      </c>
      <c r="J5591" s="84">
        <f t="shared" si="4669"/>
        <v>640000</v>
      </c>
      <c r="K5591" s="90"/>
      <c r="L5591" s="90"/>
      <c r="M5591" s="90"/>
      <c r="N5591" s="90"/>
      <c r="O5591" s="90"/>
      <c r="P5591" s="90">
        <v>100</v>
      </c>
      <c r="Q5591" s="70"/>
      <c r="R5591" s="70">
        <f t="shared" si="4670"/>
        <v>0</v>
      </c>
      <c r="S5591" s="70"/>
      <c r="T5591" s="70"/>
      <c r="U5591" s="70"/>
      <c r="V5591" s="70">
        <f t="shared" si="4671"/>
        <v>640000</v>
      </c>
      <c r="W5591" s="70">
        <f t="shared" si="4672"/>
        <v>640000</v>
      </c>
      <c r="X5591" s="70"/>
      <c r="Y5591" s="663">
        <f t="shared" si="4673"/>
        <v>640000</v>
      </c>
      <c r="Z5591" s="59">
        <v>0.01</v>
      </c>
      <c r="AA5591" s="59">
        <f t="shared" si="4668"/>
        <v>64</v>
      </c>
    </row>
    <row r="5592" spans="1:27" s="737" customFormat="1" ht="18.95" customHeight="1">
      <c r="A5592" s="624">
        <v>3218</v>
      </c>
      <c r="B5592" s="389" t="s">
        <v>25</v>
      </c>
      <c r="C5592" s="78">
        <v>8319</v>
      </c>
      <c r="D5592" s="78">
        <v>14</v>
      </c>
      <c r="E5592" s="78">
        <v>0</v>
      </c>
      <c r="F5592" s="78">
        <v>17</v>
      </c>
      <c r="G5592" s="78">
        <v>1</v>
      </c>
      <c r="H5592" s="70">
        <v>5617</v>
      </c>
      <c r="I5592" s="70">
        <v>150</v>
      </c>
      <c r="J5592" s="84">
        <f t="shared" si="4669"/>
        <v>842550</v>
      </c>
      <c r="K5592" s="90"/>
      <c r="L5592" s="90"/>
      <c r="M5592" s="90"/>
      <c r="N5592" s="90"/>
      <c r="O5592" s="90"/>
      <c r="P5592" s="90">
        <v>100</v>
      </c>
      <c r="Q5592" s="70"/>
      <c r="R5592" s="70">
        <f t="shared" si="4670"/>
        <v>0</v>
      </c>
      <c r="S5592" s="70"/>
      <c r="T5592" s="70"/>
      <c r="U5592" s="70"/>
      <c r="V5592" s="70">
        <f t="shared" si="4671"/>
        <v>842550</v>
      </c>
      <c r="W5592" s="70">
        <f t="shared" si="4672"/>
        <v>842550</v>
      </c>
      <c r="X5592" s="70"/>
      <c r="Y5592" s="663">
        <f t="shared" si="4673"/>
        <v>842550</v>
      </c>
      <c r="Z5592" s="59">
        <v>0.01</v>
      </c>
      <c r="AA5592" s="59">
        <f t="shared" si="4668"/>
        <v>84.254999999999995</v>
      </c>
    </row>
    <row r="5593" spans="1:27" s="737" customFormat="1" ht="18.95" customHeight="1">
      <c r="A5593" s="624">
        <v>3219</v>
      </c>
      <c r="B5593" s="389" t="s">
        <v>25</v>
      </c>
      <c r="C5593" s="78">
        <v>6367</v>
      </c>
      <c r="D5593" s="78">
        <v>0</v>
      </c>
      <c r="E5593" s="78">
        <v>2</v>
      </c>
      <c r="F5593" s="78">
        <v>21</v>
      </c>
      <c r="G5593" s="78">
        <v>1</v>
      </c>
      <c r="H5593" s="70">
        <v>221</v>
      </c>
      <c r="I5593" s="70">
        <v>150</v>
      </c>
      <c r="J5593" s="84">
        <f t="shared" si="4669"/>
        <v>33150</v>
      </c>
      <c r="K5593" s="90"/>
      <c r="L5593" s="90"/>
      <c r="M5593" s="90"/>
      <c r="N5593" s="90"/>
      <c r="O5593" s="90"/>
      <c r="P5593" s="90">
        <v>100</v>
      </c>
      <c r="Q5593" s="70"/>
      <c r="R5593" s="70">
        <f t="shared" si="4670"/>
        <v>0</v>
      </c>
      <c r="S5593" s="70"/>
      <c r="T5593" s="70"/>
      <c r="U5593" s="70"/>
      <c r="V5593" s="70">
        <f t="shared" si="4671"/>
        <v>33150</v>
      </c>
      <c r="W5593" s="70">
        <f t="shared" si="4672"/>
        <v>33150</v>
      </c>
      <c r="X5593" s="70"/>
      <c r="Y5593" s="663">
        <f t="shared" si="4673"/>
        <v>33150</v>
      </c>
      <c r="Z5593" s="59">
        <v>0.01</v>
      </c>
      <c r="AA5593" s="59">
        <f t="shared" si="4668"/>
        <v>3.3149999999999999</v>
      </c>
    </row>
    <row r="5594" spans="1:27" s="737" customFormat="1" ht="20.100000000000001" customHeight="1">
      <c r="A5594" s="624"/>
      <c r="B5594" s="78"/>
      <c r="C5594" s="78"/>
      <c r="D5594" s="78"/>
      <c r="E5594" s="78"/>
      <c r="F5594" s="78"/>
      <c r="G5594" s="78"/>
      <c r="H5594" s="70"/>
      <c r="I5594" s="70"/>
      <c r="J5594" s="70"/>
      <c r="K5594" s="90"/>
      <c r="L5594" s="90"/>
      <c r="M5594" s="90"/>
      <c r="N5594" s="90"/>
      <c r="O5594" s="90"/>
      <c r="P5594" s="90"/>
      <c r="Q5594" s="70"/>
      <c r="R5594" s="84"/>
      <c r="S5594" s="70"/>
      <c r="T5594" s="70"/>
      <c r="U5594" s="70"/>
      <c r="V5594" s="70"/>
      <c r="W5594" s="70"/>
      <c r="X5594" s="70"/>
      <c r="Y5594" s="315"/>
      <c r="Z5594" s="70"/>
      <c r="AA5594" s="70"/>
    </row>
    <row r="5595" spans="1:27" s="737" customFormat="1" ht="18.95" customHeight="1">
      <c r="A5595" s="624">
        <v>3220</v>
      </c>
      <c r="B5595" s="78" t="s">
        <v>24</v>
      </c>
      <c r="C5595" s="78">
        <v>45429</v>
      </c>
      <c r="D5595" s="78">
        <v>0</v>
      </c>
      <c r="E5595" s="78">
        <v>1</v>
      </c>
      <c r="F5595" s="78">
        <v>80</v>
      </c>
      <c r="G5595" s="78">
        <v>2</v>
      </c>
      <c r="H5595" s="59">
        <v>180</v>
      </c>
      <c r="I5595" s="70">
        <v>100</v>
      </c>
      <c r="J5595" s="70">
        <f>H5595*I5595</f>
        <v>18000</v>
      </c>
      <c r="K5595" s="90">
        <v>1</v>
      </c>
      <c r="L5595" s="90" t="s">
        <v>201</v>
      </c>
      <c r="M5595" s="90" t="s">
        <v>68</v>
      </c>
      <c r="N5595" s="90">
        <v>2</v>
      </c>
      <c r="O5595" s="59">
        <v>90</v>
      </c>
      <c r="P5595" s="90">
        <v>100</v>
      </c>
      <c r="Q5595" s="70">
        <v>6350</v>
      </c>
      <c r="R5595" s="84">
        <f>O5595*Q5595</f>
        <v>571500</v>
      </c>
      <c r="S5595" s="84">
        <v>31</v>
      </c>
      <c r="T5595" s="84">
        <v>93</v>
      </c>
      <c r="U5595" s="70">
        <f>R5595-R5595*T5595/100</f>
        <v>40005</v>
      </c>
      <c r="V5595" s="70">
        <f>J5595+U5595</f>
        <v>58005</v>
      </c>
      <c r="W5595" s="70">
        <f>V5595*P5595/100</f>
        <v>58005</v>
      </c>
      <c r="X5595" s="70" t="s">
        <v>58</v>
      </c>
      <c r="Y5595" s="315">
        <v>0</v>
      </c>
      <c r="Z5595" s="70">
        <v>0</v>
      </c>
      <c r="AA5595" s="70">
        <f t="shared" ref="AA5595:AA5603" si="4674">Y5595*Z5595/100</f>
        <v>0</v>
      </c>
    </row>
    <row r="5596" spans="1:27" s="737" customFormat="1" ht="20.100000000000001" customHeight="1">
      <c r="A5596" s="624"/>
      <c r="B5596" s="78"/>
      <c r="C5596" s="78"/>
      <c r="D5596" s="78"/>
      <c r="E5596" s="78"/>
      <c r="F5596" s="78"/>
      <c r="G5596" s="78"/>
      <c r="H5596" s="70"/>
      <c r="I5596" s="70"/>
      <c r="J5596" s="70"/>
      <c r="K5596" s="90">
        <v>2</v>
      </c>
      <c r="L5596" s="90" t="s">
        <v>862</v>
      </c>
      <c r="M5596" s="90" t="s">
        <v>27</v>
      </c>
      <c r="N5596" s="90">
        <v>1</v>
      </c>
      <c r="O5596" s="59">
        <v>6</v>
      </c>
      <c r="P5596" s="90">
        <v>100</v>
      </c>
      <c r="Q5596" s="70">
        <v>5150</v>
      </c>
      <c r="R5596" s="70">
        <f>O5596*Q5596</f>
        <v>30900</v>
      </c>
      <c r="S5596" s="84">
        <v>27</v>
      </c>
      <c r="T5596" s="84">
        <v>93</v>
      </c>
      <c r="U5596" s="70">
        <f>R5596-R5596*T5596/100</f>
        <v>2163</v>
      </c>
      <c r="V5596" s="70">
        <f>J5596+U5596</f>
        <v>2163</v>
      </c>
      <c r="W5596" s="59">
        <f>V5596*P5596/100</f>
        <v>2163</v>
      </c>
      <c r="X5596" s="70">
        <v>0</v>
      </c>
      <c r="Y5596" s="315">
        <v>0</v>
      </c>
      <c r="Z5596" s="59">
        <v>0</v>
      </c>
      <c r="AA5596" s="59">
        <f t="shared" si="4674"/>
        <v>0</v>
      </c>
    </row>
    <row r="5597" spans="1:27" s="737" customFormat="1" ht="18.95" customHeight="1">
      <c r="A5597" s="624">
        <v>3221</v>
      </c>
      <c r="B5597" s="389" t="s">
        <v>25</v>
      </c>
      <c r="C5597" s="78">
        <v>4846</v>
      </c>
      <c r="D5597" s="78">
        <v>15</v>
      </c>
      <c r="E5597" s="78">
        <v>2</v>
      </c>
      <c r="F5597" s="78">
        <v>18</v>
      </c>
      <c r="G5597" s="78">
        <v>1</v>
      </c>
      <c r="H5597" s="70">
        <v>6218</v>
      </c>
      <c r="I5597" s="70">
        <v>150</v>
      </c>
      <c r="J5597" s="84">
        <f t="shared" ref="J5597" si="4675">H5597*I5597</f>
        <v>932700</v>
      </c>
      <c r="K5597" s="90"/>
      <c r="L5597" s="90"/>
      <c r="M5597" s="90"/>
      <c r="N5597" s="90"/>
      <c r="O5597" s="90"/>
      <c r="P5597" s="90">
        <v>100</v>
      </c>
      <c r="Q5597" s="70"/>
      <c r="R5597" s="70">
        <f t="shared" ref="R5597" si="4676">O5597*Q5597</f>
        <v>0</v>
      </c>
      <c r="S5597" s="70"/>
      <c r="T5597" s="70"/>
      <c r="U5597" s="70"/>
      <c r="V5597" s="70">
        <f t="shared" ref="V5597" si="4677">J5597+U5597</f>
        <v>932700</v>
      </c>
      <c r="W5597" s="70">
        <f t="shared" ref="W5597" si="4678">V5597*P5597/100</f>
        <v>932700</v>
      </c>
      <c r="X5597" s="70"/>
      <c r="Y5597" s="663">
        <f t="shared" ref="Y5597" si="4679">J5597</f>
        <v>932700</v>
      </c>
      <c r="Z5597" s="59">
        <v>0.01</v>
      </c>
      <c r="AA5597" s="59">
        <f t="shared" si="4674"/>
        <v>93.27</v>
      </c>
    </row>
    <row r="5598" spans="1:27" s="737" customFormat="1" ht="20.100000000000001" customHeight="1">
      <c r="A5598" s="624">
        <v>3222</v>
      </c>
      <c r="B5598" s="78" t="s">
        <v>25</v>
      </c>
      <c r="C5598" s="78">
        <v>8423</v>
      </c>
      <c r="D5598" s="78">
        <v>0</v>
      </c>
      <c r="E5598" s="78">
        <v>1</v>
      </c>
      <c r="F5598" s="78">
        <v>12</v>
      </c>
      <c r="G5598" s="78">
        <v>2</v>
      </c>
      <c r="H5598" s="70">
        <v>112</v>
      </c>
      <c r="I5598" s="70">
        <v>150</v>
      </c>
      <c r="J5598" s="70">
        <f>H5598*I5598</f>
        <v>16800</v>
      </c>
      <c r="K5598" s="90">
        <v>1</v>
      </c>
      <c r="L5598" s="90" t="s">
        <v>201</v>
      </c>
      <c r="M5598" s="745" t="s">
        <v>63</v>
      </c>
      <c r="N5598" s="90">
        <v>2</v>
      </c>
      <c r="O5598" s="59">
        <v>224</v>
      </c>
      <c r="P5598" s="90">
        <v>100</v>
      </c>
      <c r="Q5598" s="70">
        <v>6350</v>
      </c>
      <c r="R5598" s="84">
        <f>O5598*Q5598</f>
        <v>1422400</v>
      </c>
      <c r="S5598" s="84">
        <v>29</v>
      </c>
      <c r="T5598" s="84">
        <v>85</v>
      </c>
      <c r="U5598" s="70">
        <f>R5598-R5598*T5598/100</f>
        <v>213360</v>
      </c>
      <c r="V5598" s="70">
        <f>J5598+U5598</f>
        <v>230160</v>
      </c>
      <c r="W5598" s="70">
        <f>V5598*P5598/100</f>
        <v>230160</v>
      </c>
      <c r="X5598" s="70" t="s">
        <v>60</v>
      </c>
      <c r="Y5598" s="315">
        <f>J5598</f>
        <v>16800</v>
      </c>
      <c r="Z5598" s="59">
        <v>0.02</v>
      </c>
      <c r="AA5598" s="59">
        <f t="shared" si="4674"/>
        <v>3.36</v>
      </c>
    </row>
    <row r="5599" spans="1:27" s="737" customFormat="1" ht="20.100000000000001" customHeight="1">
      <c r="A5599" s="624"/>
      <c r="B5599" s="78"/>
      <c r="C5599" s="78"/>
      <c r="D5599" s="78"/>
      <c r="E5599" s="78"/>
      <c r="F5599" s="78"/>
      <c r="G5599" s="78"/>
      <c r="H5599" s="70"/>
      <c r="I5599" s="70"/>
      <c r="J5599" s="70"/>
      <c r="K5599" s="90">
        <v>2</v>
      </c>
      <c r="L5599" s="90" t="s">
        <v>862</v>
      </c>
      <c r="M5599" s="90" t="s">
        <v>27</v>
      </c>
      <c r="N5599" s="90">
        <v>1</v>
      </c>
      <c r="O5599" s="59">
        <v>6</v>
      </c>
      <c r="P5599" s="90">
        <v>100</v>
      </c>
      <c r="Q5599" s="70">
        <v>5150</v>
      </c>
      <c r="R5599" s="70">
        <f>O5599*Q5599</f>
        <v>30900</v>
      </c>
      <c r="S5599" s="84">
        <v>21</v>
      </c>
      <c r="T5599" s="84">
        <v>93</v>
      </c>
      <c r="U5599" s="70">
        <f>R5599-R5599*T5599/100</f>
        <v>2163</v>
      </c>
      <c r="V5599" s="70">
        <f>J5599+U5599</f>
        <v>2163</v>
      </c>
      <c r="W5599" s="59">
        <f>V5599*P5599/100</f>
        <v>2163</v>
      </c>
      <c r="X5599" s="70">
        <v>0</v>
      </c>
      <c r="Y5599" s="315">
        <v>0</v>
      </c>
      <c r="Z5599" s="59">
        <v>0</v>
      </c>
      <c r="AA5599" s="59">
        <f t="shared" si="4674"/>
        <v>0</v>
      </c>
    </row>
    <row r="5600" spans="1:27" s="737" customFormat="1" ht="18.95" customHeight="1">
      <c r="A5600" s="624">
        <v>3223</v>
      </c>
      <c r="B5600" s="389" t="s">
        <v>25</v>
      </c>
      <c r="C5600" s="78">
        <v>2193</v>
      </c>
      <c r="D5600" s="78">
        <v>1</v>
      </c>
      <c r="E5600" s="78">
        <v>2</v>
      </c>
      <c r="F5600" s="78">
        <v>79</v>
      </c>
      <c r="G5600" s="78">
        <v>1</v>
      </c>
      <c r="H5600" s="70">
        <v>679</v>
      </c>
      <c r="I5600" s="70">
        <v>150</v>
      </c>
      <c r="J5600" s="84">
        <f t="shared" ref="J5600:J5603" si="4680">H5600*I5600</f>
        <v>101850</v>
      </c>
      <c r="K5600" s="90"/>
      <c r="L5600" s="90"/>
      <c r="M5600" s="90"/>
      <c r="N5600" s="90"/>
      <c r="O5600" s="90"/>
      <c r="P5600" s="90">
        <v>100</v>
      </c>
      <c r="Q5600" s="70"/>
      <c r="R5600" s="70">
        <f t="shared" ref="R5600:R5603" si="4681">O5600*Q5600</f>
        <v>0</v>
      </c>
      <c r="S5600" s="70"/>
      <c r="T5600" s="70"/>
      <c r="U5600" s="70"/>
      <c r="V5600" s="70">
        <f t="shared" ref="V5600:V5603" si="4682">J5600+U5600</f>
        <v>101850</v>
      </c>
      <c r="W5600" s="70">
        <f t="shared" ref="W5600:W5603" si="4683">V5600*P5600/100</f>
        <v>101850</v>
      </c>
      <c r="X5600" s="70"/>
      <c r="Y5600" s="663">
        <f t="shared" ref="Y5600:Y5603" si="4684">J5600</f>
        <v>101850</v>
      </c>
      <c r="Z5600" s="59">
        <v>0.01</v>
      </c>
      <c r="AA5600" s="59">
        <f t="shared" si="4674"/>
        <v>10.185</v>
      </c>
    </row>
    <row r="5601" spans="1:27" s="737" customFormat="1" ht="18.95" customHeight="1">
      <c r="A5601" s="624">
        <v>3224</v>
      </c>
      <c r="B5601" s="389" t="s">
        <v>25</v>
      </c>
      <c r="C5601" s="78">
        <v>2199</v>
      </c>
      <c r="D5601" s="78">
        <v>15</v>
      </c>
      <c r="E5601" s="78">
        <v>2</v>
      </c>
      <c r="F5601" s="78">
        <v>66</v>
      </c>
      <c r="G5601" s="78">
        <v>1</v>
      </c>
      <c r="H5601" s="70">
        <v>6266</v>
      </c>
      <c r="I5601" s="70">
        <v>100</v>
      </c>
      <c r="J5601" s="84">
        <f t="shared" si="4680"/>
        <v>626600</v>
      </c>
      <c r="K5601" s="90"/>
      <c r="L5601" s="90"/>
      <c r="M5601" s="90"/>
      <c r="N5601" s="90"/>
      <c r="O5601" s="90"/>
      <c r="P5601" s="90">
        <v>100</v>
      </c>
      <c r="Q5601" s="70"/>
      <c r="R5601" s="70">
        <f t="shared" si="4681"/>
        <v>0</v>
      </c>
      <c r="S5601" s="70"/>
      <c r="T5601" s="70"/>
      <c r="U5601" s="70"/>
      <c r="V5601" s="70">
        <f t="shared" si="4682"/>
        <v>626600</v>
      </c>
      <c r="W5601" s="70">
        <f t="shared" si="4683"/>
        <v>626600</v>
      </c>
      <c r="X5601" s="70"/>
      <c r="Y5601" s="663">
        <f t="shared" si="4684"/>
        <v>626600</v>
      </c>
      <c r="Z5601" s="59">
        <v>0.01</v>
      </c>
      <c r="AA5601" s="59">
        <f t="shared" si="4674"/>
        <v>62.66</v>
      </c>
    </row>
    <row r="5602" spans="1:27" s="737" customFormat="1" ht="18.95" customHeight="1">
      <c r="A5602" s="624">
        <v>3225</v>
      </c>
      <c r="B5602" s="389" t="s">
        <v>25</v>
      </c>
      <c r="C5602" s="78">
        <v>2040</v>
      </c>
      <c r="D5602" s="78">
        <v>36</v>
      </c>
      <c r="E5602" s="78">
        <v>3</v>
      </c>
      <c r="F5602" s="78">
        <v>84</v>
      </c>
      <c r="G5602" s="78">
        <v>1</v>
      </c>
      <c r="H5602" s="70">
        <v>14784</v>
      </c>
      <c r="I5602" s="70">
        <v>150</v>
      </c>
      <c r="J5602" s="84">
        <f t="shared" si="4680"/>
        <v>2217600</v>
      </c>
      <c r="K5602" s="90"/>
      <c r="L5602" s="90"/>
      <c r="M5602" s="90"/>
      <c r="N5602" s="90"/>
      <c r="O5602" s="90"/>
      <c r="P5602" s="90">
        <v>100</v>
      </c>
      <c r="Q5602" s="70"/>
      <c r="R5602" s="70">
        <f t="shared" si="4681"/>
        <v>0</v>
      </c>
      <c r="S5602" s="70"/>
      <c r="T5602" s="70"/>
      <c r="U5602" s="70"/>
      <c r="V5602" s="70">
        <f t="shared" si="4682"/>
        <v>2217600</v>
      </c>
      <c r="W5602" s="70">
        <f t="shared" si="4683"/>
        <v>2217600</v>
      </c>
      <c r="X5602" s="70"/>
      <c r="Y5602" s="663">
        <f t="shared" si="4684"/>
        <v>2217600</v>
      </c>
      <c r="Z5602" s="59">
        <v>0.01</v>
      </c>
      <c r="AA5602" s="59">
        <f t="shared" si="4674"/>
        <v>221.76</v>
      </c>
    </row>
    <row r="5603" spans="1:27" s="737" customFormat="1" ht="18.95" customHeight="1">
      <c r="A5603" s="624">
        <v>3226</v>
      </c>
      <c r="B5603" s="389" t="s">
        <v>25</v>
      </c>
      <c r="C5603" s="78">
        <v>12331</v>
      </c>
      <c r="D5603" s="78">
        <v>11</v>
      </c>
      <c r="E5603" s="78">
        <v>3</v>
      </c>
      <c r="F5603" s="78">
        <v>32</v>
      </c>
      <c r="G5603" s="78">
        <v>1</v>
      </c>
      <c r="H5603" s="70">
        <v>4732</v>
      </c>
      <c r="I5603" s="70">
        <v>150</v>
      </c>
      <c r="J5603" s="84">
        <f t="shared" si="4680"/>
        <v>709800</v>
      </c>
      <c r="K5603" s="90"/>
      <c r="L5603" s="90"/>
      <c r="M5603" s="90"/>
      <c r="N5603" s="90"/>
      <c r="O5603" s="90"/>
      <c r="P5603" s="90">
        <v>100</v>
      </c>
      <c r="Q5603" s="70"/>
      <c r="R5603" s="70">
        <f t="shared" si="4681"/>
        <v>0</v>
      </c>
      <c r="S5603" s="70"/>
      <c r="T5603" s="70"/>
      <c r="U5603" s="70"/>
      <c r="V5603" s="70">
        <f t="shared" si="4682"/>
        <v>709800</v>
      </c>
      <c r="W5603" s="70">
        <f t="shared" si="4683"/>
        <v>709800</v>
      </c>
      <c r="X5603" s="70"/>
      <c r="Y5603" s="663">
        <f t="shared" si="4684"/>
        <v>709800</v>
      </c>
      <c r="Z5603" s="59">
        <v>0.01</v>
      </c>
      <c r="AA5603" s="59">
        <f t="shared" si="4674"/>
        <v>70.98</v>
      </c>
    </row>
    <row r="5604" spans="1:27" s="737" customFormat="1" ht="20.100000000000001" customHeight="1">
      <c r="A5604" s="624"/>
      <c r="B5604" s="78"/>
      <c r="C5604" s="78"/>
      <c r="D5604" s="78"/>
      <c r="E5604" s="78"/>
      <c r="F5604" s="78"/>
      <c r="G5604" s="78"/>
      <c r="H5604" s="70"/>
      <c r="I5604" s="70"/>
      <c r="J5604" s="70"/>
      <c r="K5604" s="90"/>
      <c r="L5604" s="90"/>
      <c r="M5604" s="90"/>
      <c r="N5604" s="90"/>
      <c r="O5604" s="90"/>
      <c r="P5604" s="90"/>
      <c r="Q5604" s="70"/>
      <c r="R5604" s="84"/>
      <c r="S5604" s="70"/>
      <c r="T5604" s="70"/>
      <c r="U5604" s="70"/>
      <c r="V5604" s="70"/>
      <c r="W5604" s="70"/>
      <c r="X5604" s="70"/>
      <c r="Y5604" s="315"/>
      <c r="Z5604" s="70"/>
      <c r="AA5604" s="70"/>
    </row>
    <row r="5605" spans="1:27" s="737" customFormat="1" ht="20.100000000000001" customHeight="1">
      <c r="A5605" s="624">
        <v>3227</v>
      </c>
      <c r="B5605" s="78" t="s">
        <v>25</v>
      </c>
      <c r="C5605" s="78">
        <v>8424</v>
      </c>
      <c r="D5605" s="78">
        <v>0</v>
      </c>
      <c r="E5605" s="78">
        <v>2</v>
      </c>
      <c r="F5605" s="78">
        <v>87</v>
      </c>
      <c r="G5605" s="78">
        <v>2</v>
      </c>
      <c r="H5605" s="70">
        <v>287</v>
      </c>
      <c r="I5605" s="70">
        <v>150</v>
      </c>
      <c r="J5605" s="70">
        <f>H5605*I5605</f>
        <v>43050</v>
      </c>
      <c r="K5605" s="90">
        <v>1</v>
      </c>
      <c r="L5605" s="90" t="s">
        <v>201</v>
      </c>
      <c r="M5605" s="745" t="s">
        <v>67</v>
      </c>
      <c r="N5605" s="90">
        <v>2</v>
      </c>
      <c r="O5605" s="59">
        <v>180</v>
      </c>
      <c r="P5605" s="90">
        <v>100</v>
      </c>
      <c r="Q5605" s="70">
        <v>6350</v>
      </c>
      <c r="R5605" s="84">
        <f>O5605*Q5605</f>
        <v>1143000</v>
      </c>
      <c r="S5605" s="84">
        <v>16</v>
      </c>
      <c r="T5605" s="84">
        <v>22</v>
      </c>
      <c r="U5605" s="70">
        <f>R5605-R5605*T5605/100</f>
        <v>891540</v>
      </c>
      <c r="V5605" s="70">
        <f>J5605+U5605</f>
        <v>934590</v>
      </c>
      <c r="W5605" s="70">
        <f>V5605*P5605/100</f>
        <v>934590</v>
      </c>
      <c r="X5605" s="70" t="s">
        <v>60</v>
      </c>
      <c r="Y5605" s="315">
        <f>J5605</f>
        <v>43050</v>
      </c>
      <c r="Z5605" s="59">
        <v>0.02</v>
      </c>
      <c r="AA5605" s="59">
        <f t="shared" ref="AA5605:AA5609" si="4685">Y5605*Z5605/100</f>
        <v>8.61</v>
      </c>
    </row>
    <row r="5606" spans="1:27" s="737" customFormat="1" ht="18.95" customHeight="1">
      <c r="A5606" s="624">
        <v>3228</v>
      </c>
      <c r="B5606" s="389" t="s">
        <v>25</v>
      </c>
      <c r="C5606" s="78" t="s">
        <v>29</v>
      </c>
      <c r="D5606" s="78">
        <v>25</v>
      </c>
      <c r="E5606" s="78">
        <v>2</v>
      </c>
      <c r="F5606" s="78">
        <v>98</v>
      </c>
      <c r="G5606" s="78">
        <v>1</v>
      </c>
      <c r="H5606" s="70">
        <v>10298</v>
      </c>
      <c r="I5606" s="70">
        <v>150</v>
      </c>
      <c r="J5606" s="84">
        <f t="shared" ref="J5606:J5607" si="4686">H5606*I5606</f>
        <v>1544700</v>
      </c>
      <c r="K5606" s="90"/>
      <c r="L5606" s="90"/>
      <c r="M5606" s="90"/>
      <c r="N5606" s="90"/>
      <c r="O5606" s="90"/>
      <c r="P5606" s="90">
        <v>100</v>
      </c>
      <c r="Q5606" s="70"/>
      <c r="R5606" s="70">
        <f t="shared" ref="R5606:R5607" si="4687">O5606*Q5606</f>
        <v>0</v>
      </c>
      <c r="S5606" s="70"/>
      <c r="T5606" s="70"/>
      <c r="U5606" s="70"/>
      <c r="V5606" s="70">
        <f t="shared" ref="V5606:V5607" si="4688">J5606+U5606</f>
        <v>1544700</v>
      </c>
      <c r="W5606" s="70">
        <f t="shared" ref="W5606:W5607" si="4689">V5606*P5606/100</f>
        <v>1544700</v>
      </c>
      <c r="X5606" s="70"/>
      <c r="Y5606" s="663">
        <f t="shared" ref="Y5606:Y5607" si="4690">J5606</f>
        <v>1544700</v>
      </c>
      <c r="Z5606" s="59">
        <v>0.01</v>
      </c>
      <c r="AA5606" s="59">
        <f t="shared" si="4685"/>
        <v>154.47</v>
      </c>
    </row>
    <row r="5607" spans="1:27" s="737" customFormat="1" ht="18.95" customHeight="1">
      <c r="A5607" s="624">
        <v>3229</v>
      </c>
      <c r="B5607" s="389" t="s">
        <v>25</v>
      </c>
      <c r="C5607" s="78">
        <v>5984</v>
      </c>
      <c r="D5607" s="78">
        <v>6</v>
      </c>
      <c r="E5607" s="78">
        <v>1</v>
      </c>
      <c r="F5607" s="78">
        <v>16</v>
      </c>
      <c r="G5607" s="78">
        <v>1</v>
      </c>
      <c r="H5607" s="70">
        <v>2516</v>
      </c>
      <c r="I5607" s="70">
        <v>150</v>
      </c>
      <c r="J5607" s="84">
        <f t="shared" si="4686"/>
        <v>377400</v>
      </c>
      <c r="K5607" s="90"/>
      <c r="L5607" s="90"/>
      <c r="M5607" s="90"/>
      <c r="N5607" s="90"/>
      <c r="O5607" s="90"/>
      <c r="P5607" s="90">
        <v>100</v>
      </c>
      <c r="Q5607" s="70"/>
      <c r="R5607" s="70">
        <f t="shared" si="4687"/>
        <v>0</v>
      </c>
      <c r="S5607" s="70"/>
      <c r="T5607" s="70"/>
      <c r="U5607" s="70"/>
      <c r="V5607" s="70">
        <f t="shared" si="4688"/>
        <v>377400</v>
      </c>
      <c r="W5607" s="70">
        <f t="shared" si="4689"/>
        <v>377400</v>
      </c>
      <c r="X5607" s="70"/>
      <c r="Y5607" s="663">
        <f t="shared" si="4690"/>
        <v>377400</v>
      </c>
      <c r="Z5607" s="59">
        <v>0.01</v>
      </c>
      <c r="AA5607" s="59">
        <f t="shared" si="4685"/>
        <v>37.74</v>
      </c>
    </row>
    <row r="5608" spans="1:27" s="737" customFormat="1" ht="18.95" customHeight="1">
      <c r="A5608" s="624">
        <v>3230</v>
      </c>
      <c r="B5608" s="78" t="s">
        <v>24</v>
      </c>
      <c r="C5608" s="78">
        <v>44696</v>
      </c>
      <c r="D5608" s="78">
        <v>0</v>
      </c>
      <c r="E5608" s="78">
        <v>1</v>
      </c>
      <c r="F5608" s="78">
        <v>61</v>
      </c>
      <c r="G5608" s="78">
        <v>2</v>
      </c>
      <c r="H5608" s="59">
        <v>161</v>
      </c>
      <c r="I5608" s="70">
        <v>400</v>
      </c>
      <c r="J5608" s="70">
        <f>H5608*I5608</f>
        <v>64400</v>
      </c>
      <c r="K5608" s="90">
        <v>1</v>
      </c>
      <c r="L5608" s="90" t="s">
        <v>201</v>
      </c>
      <c r="M5608" s="90" t="s">
        <v>873</v>
      </c>
      <c r="N5608" s="90">
        <v>2</v>
      </c>
      <c r="O5608" s="59">
        <v>144</v>
      </c>
      <c r="P5608" s="90">
        <v>100</v>
      </c>
      <c r="Q5608" s="70">
        <v>6350</v>
      </c>
      <c r="R5608" s="84">
        <f>O5608*Q5608</f>
        <v>914400</v>
      </c>
      <c r="S5608" s="84">
        <v>31</v>
      </c>
      <c r="T5608" s="84">
        <v>85</v>
      </c>
      <c r="U5608" s="70">
        <f>R5608-R5608*T5608/100</f>
        <v>137160</v>
      </c>
      <c r="V5608" s="70">
        <f>J5608+U5608</f>
        <v>201560</v>
      </c>
      <c r="W5608" s="70">
        <f>V5608*P5608/100</f>
        <v>201560</v>
      </c>
      <c r="X5608" s="70" t="s">
        <v>58</v>
      </c>
      <c r="Y5608" s="315">
        <v>0</v>
      </c>
      <c r="Z5608" s="70">
        <v>0</v>
      </c>
      <c r="AA5608" s="70">
        <f t="shared" si="4685"/>
        <v>0</v>
      </c>
    </row>
    <row r="5609" spans="1:27" s="744" customFormat="1" ht="18.95" customHeight="1">
      <c r="A5609" s="628">
        <v>3231</v>
      </c>
      <c r="B5609" s="311" t="s">
        <v>25</v>
      </c>
      <c r="C5609" s="105">
        <v>12326</v>
      </c>
      <c r="D5609" s="105">
        <v>3</v>
      </c>
      <c r="E5609" s="105">
        <v>2</v>
      </c>
      <c r="F5609" s="105">
        <v>33</v>
      </c>
      <c r="G5609" s="105">
        <v>1</v>
      </c>
      <c r="H5609" s="107">
        <v>1433</v>
      </c>
      <c r="I5609" s="107">
        <v>150</v>
      </c>
      <c r="J5609" s="106">
        <f t="shared" ref="J5609" si="4691">H5609*I5609</f>
        <v>214950</v>
      </c>
      <c r="K5609" s="218"/>
      <c r="L5609" s="218"/>
      <c r="M5609" s="218"/>
      <c r="N5609" s="218"/>
      <c r="O5609" s="218"/>
      <c r="P5609" s="218">
        <v>100</v>
      </c>
      <c r="Q5609" s="107"/>
      <c r="R5609" s="107">
        <f t="shared" ref="R5609" si="4692">O5609*Q5609</f>
        <v>0</v>
      </c>
      <c r="S5609" s="107"/>
      <c r="T5609" s="107"/>
      <c r="U5609" s="107"/>
      <c r="V5609" s="107">
        <f t="shared" ref="V5609" si="4693">J5609+U5609</f>
        <v>214950</v>
      </c>
      <c r="W5609" s="107">
        <f t="shared" ref="W5609" si="4694">V5609*P5609/100</f>
        <v>214950</v>
      </c>
      <c r="X5609" s="107"/>
      <c r="Y5609" s="307">
        <f t="shared" ref="Y5609" si="4695">J5609</f>
        <v>214950</v>
      </c>
      <c r="Z5609" s="300">
        <v>0.01</v>
      </c>
      <c r="AA5609" s="300">
        <f t="shared" si="4685"/>
        <v>21.495000000000001</v>
      </c>
    </row>
    <row r="5610" spans="1:27" s="737" customFormat="1" ht="20.100000000000001" customHeight="1">
      <c r="A5610" s="624"/>
      <c r="B5610" s="78"/>
      <c r="C5610" s="78"/>
      <c r="D5610" s="78"/>
      <c r="E5610" s="78"/>
      <c r="F5610" s="78"/>
      <c r="G5610" s="78"/>
      <c r="H5610" s="70"/>
      <c r="I5610" s="70"/>
      <c r="J5610" s="70"/>
      <c r="K5610" s="90"/>
      <c r="L5610" s="90"/>
      <c r="M5610" s="90"/>
      <c r="N5610" s="90"/>
      <c r="O5610" s="90"/>
      <c r="P5610" s="90"/>
      <c r="Q5610" s="70"/>
      <c r="R5610" s="70"/>
      <c r="S5610" s="70"/>
      <c r="T5610" s="70"/>
      <c r="U5610" s="70"/>
      <c r="V5610" s="70"/>
      <c r="W5610" s="70"/>
      <c r="X5610" s="70"/>
      <c r="Y5610" s="70"/>
      <c r="Z5610" s="70"/>
      <c r="AA5610" s="70"/>
    </row>
    <row r="5611" spans="1:27" s="737" customFormat="1" ht="18.95" customHeight="1">
      <c r="A5611" s="624">
        <v>3232</v>
      </c>
      <c r="B5611" s="78" t="s">
        <v>24</v>
      </c>
      <c r="C5611" s="78">
        <v>45408</v>
      </c>
      <c r="D5611" s="78">
        <v>0</v>
      </c>
      <c r="E5611" s="78">
        <v>0</v>
      </c>
      <c r="F5611" s="78">
        <v>54</v>
      </c>
      <c r="G5611" s="78">
        <v>2</v>
      </c>
      <c r="H5611" s="59">
        <v>54</v>
      </c>
      <c r="I5611" s="70">
        <v>400</v>
      </c>
      <c r="J5611" s="70">
        <f>H5611*I5611</f>
        <v>21600</v>
      </c>
      <c r="K5611" s="90">
        <v>1</v>
      </c>
      <c r="L5611" s="90" t="s">
        <v>201</v>
      </c>
      <c r="M5611" s="90" t="s">
        <v>873</v>
      </c>
      <c r="N5611" s="90">
        <v>2</v>
      </c>
      <c r="O5611" s="59">
        <v>252</v>
      </c>
      <c r="P5611" s="90">
        <v>100</v>
      </c>
      <c r="Q5611" s="70">
        <v>6350</v>
      </c>
      <c r="R5611" s="84">
        <f>O5611*Q5611</f>
        <v>1600200</v>
      </c>
      <c r="S5611" s="84">
        <v>31</v>
      </c>
      <c r="T5611" s="84">
        <v>85</v>
      </c>
      <c r="U5611" s="70">
        <f>R5611-R5611*T5611/100</f>
        <v>240030</v>
      </c>
      <c r="V5611" s="70">
        <f>J5611+U5611</f>
        <v>261630</v>
      </c>
      <c r="W5611" s="70">
        <f>V5611*P5611/100</f>
        <v>261630</v>
      </c>
      <c r="X5611" s="70" t="s">
        <v>58</v>
      </c>
      <c r="Y5611" s="315">
        <v>0</v>
      </c>
      <c r="Z5611" s="70">
        <v>0</v>
      </c>
      <c r="AA5611" s="70">
        <f t="shared" ref="AA5611" si="4696">Y5611*Z5611/100</f>
        <v>0</v>
      </c>
    </row>
    <row r="5612" spans="1:27" s="737" customFormat="1" ht="18.95" customHeight="1">
      <c r="A5612" s="624">
        <v>3233</v>
      </c>
      <c r="B5612" s="312" t="s">
        <v>24</v>
      </c>
      <c r="C5612" s="313">
        <v>45415</v>
      </c>
      <c r="D5612" s="78">
        <v>0</v>
      </c>
      <c r="E5612" s="78">
        <v>0</v>
      </c>
      <c r="F5612" s="78">
        <v>69</v>
      </c>
      <c r="G5612" s="78">
        <v>1</v>
      </c>
      <c r="H5612" s="70">
        <v>69</v>
      </c>
      <c r="I5612" s="70">
        <v>100</v>
      </c>
      <c r="J5612" s="84">
        <f t="shared" ref="J5612:J5617" si="4697">H5612*I5612</f>
        <v>6900</v>
      </c>
      <c r="K5612" s="90"/>
      <c r="L5612" s="90"/>
      <c r="M5612" s="90"/>
      <c r="N5612" s="90"/>
      <c r="O5612" s="90"/>
      <c r="P5612" s="90">
        <v>100</v>
      </c>
      <c r="Q5612" s="70"/>
      <c r="R5612" s="70">
        <f t="shared" ref="R5612:R5617" si="4698">O5612*Q5612</f>
        <v>0</v>
      </c>
      <c r="S5612" s="70"/>
      <c r="T5612" s="70"/>
      <c r="U5612" s="70"/>
      <c r="V5612" s="70">
        <f t="shared" ref="V5612:V5617" si="4699">J5612+U5612</f>
        <v>6900</v>
      </c>
      <c r="W5612" s="70">
        <f t="shared" ref="W5612:W5617" si="4700">V5612*P5612/100</f>
        <v>6900</v>
      </c>
      <c r="X5612" s="70" t="s">
        <v>61</v>
      </c>
      <c r="Y5612" s="663">
        <v>0</v>
      </c>
      <c r="Z5612" s="59">
        <v>0</v>
      </c>
      <c r="AA5612" s="59">
        <v>0</v>
      </c>
    </row>
    <row r="5613" spans="1:27" s="737" customFormat="1" ht="18.95" customHeight="1">
      <c r="A5613" s="624">
        <v>3234</v>
      </c>
      <c r="B5613" s="312" t="s">
        <v>24</v>
      </c>
      <c r="C5613" s="313">
        <v>45407</v>
      </c>
      <c r="D5613" s="78">
        <v>0</v>
      </c>
      <c r="E5613" s="78">
        <v>1</v>
      </c>
      <c r="F5613" s="78">
        <v>36</v>
      </c>
      <c r="G5613" s="78">
        <v>1</v>
      </c>
      <c r="H5613" s="70">
        <v>136</v>
      </c>
      <c r="I5613" s="70">
        <v>300</v>
      </c>
      <c r="J5613" s="84">
        <f t="shared" si="4697"/>
        <v>40800</v>
      </c>
      <c r="K5613" s="90"/>
      <c r="L5613" s="90"/>
      <c r="M5613" s="90"/>
      <c r="N5613" s="90"/>
      <c r="O5613" s="90"/>
      <c r="P5613" s="90">
        <v>100</v>
      </c>
      <c r="Q5613" s="70"/>
      <c r="R5613" s="70">
        <f t="shared" si="4698"/>
        <v>0</v>
      </c>
      <c r="S5613" s="70"/>
      <c r="T5613" s="70"/>
      <c r="U5613" s="70"/>
      <c r="V5613" s="70">
        <f t="shared" si="4699"/>
        <v>40800</v>
      </c>
      <c r="W5613" s="70">
        <f t="shared" si="4700"/>
        <v>40800</v>
      </c>
      <c r="X5613" s="70"/>
      <c r="Y5613" s="663">
        <v>0</v>
      </c>
      <c r="Z5613" s="59">
        <v>0</v>
      </c>
      <c r="AA5613" s="59">
        <v>0</v>
      </c>
    </row>
    <row r="5614" spans="1:27" s="737" customFormat="1" ht="18.95" customHeight="1">
      <c r="A5614" s="624">
        <v>3235</v>
      </c>
      <c r="B5614" s="389" t="s">
        <v>25</v>
      </c>
      <c r="C5614" s="78">
        <v>4146</v>
      </c>
      <c r="D5614" s="78">
        <v>21</v>
      </c>
      <c r="E5614" s="78">
        <v>3</v>
      </c>
      <c r="F5614" s="78">
        <v>3</v>
      </c>
      <c r="G5614" s="78">
        <v>1</v>
      </c>
      <c r="H5614" s="70">
        <v>8703</v>
      </c>
      <c r="I5614" s="70">
        <v>100</v>
      </c>
      <c r="J5614" s="84">
        <f t="shared" si="4697"/>
        <v>870300</v>
      </c>
      <c r="K5614" s="90"/>
      <c r="L5614" s="90"/>
      <c r="M5614" s="90"/>
      <c r="N5614" s="90"/>
      <c r="O5614" s="90"/>
      <c r="P5614" s="90">
        <v>100</v>
      </c>
      <c r="Q5614" s="70"/>
      <c r="R5614" s="70">
        <f t="shared" si="4698"/>
        <v>0</v>
      </c>
      <c r="S5614" s="70"/>
      <c r="T5614" s="70"/>
      <c r="U5614" s="70"/>
      <c r="V5614" s="70">
        <f t="shared" si="4699"/>
        <v>870300</v>
      </c>
      <c r="W5614" s="70">
        <f t="shared" si="4700"/>
        <v>870300</v>
      </c>
      <c r="X5614" s="70"/>
      <c r="Y5614" s="663">
        <f t="shared" ref="Y5614:Y5617" si="4701">J5614</f>
        <v>870300</v>
      </c>
      <c r="Z5614" s="59">
        <v>0.01</v>
      </c>
      <c r="AA5614" s="59">
        <f t="shared" ref="AA5614:AA5619" si="4702">Y5614*Z5614/100</f>
        <v>87.03</v>
      </c>
    </row>
    <row r="5615" spans="1:27" s="737" customFormat="1" ht="18.95" customHeight="1">
      <c r="A5615" s="624">
        <v>3236</v>
      </c>
      <c r="B5615" s="389" t="s">
        <v>25</v>
      </c>
      <c r="C5615" s="78">
        <v>4150</v>
      </c>
      <c r="D5615" s="78">
        <v>3</v>
      </c>
      <c r="E5615" s="78">
        <v>1</v>
      </c>
      <c r="F5615" s="78">
        <v>50</v>
      </c>
      <c r="G5615" s="78">
        <v>1</v>
      </c>
      <c r="H5615" s="70">
        <v>1350</v>
      </c>
      <c r="I5615" s="70">
        <v>150</v>
      </c>
      <c r="J5615" s="84">
        <f t="shared" si="4697"/>
        <v>202500</v>
      </c>
      <c r="K5615" s="90"/>
      <c r="L5615" s="90"/>
      <c r="M5615" s="90"/>
      <c r="N5615" s="90"/>
      <c r="O5615" s="90"/>
      <c r="P5615" s="90">
        <v>100</v>
      </c>
      <c r="Q5615" s="70"/>
      <c r="R5615" s="70">
        <f t="shared" si="4698"/>
        <v>0</v>
      </c>
      <c r="S5615" s="70"/>
      <c r="T5615" s="70"/>
      <c r="U5615" s="70"/>
      <c r="V5615" s="70">
        <f t="shared" si="4699"/>
        <v>202500</v>
      </c>
      <c r="W5615" s="70">
        <f t="shared" si="4700"/>
        <v>202500</v>
      </c>
      <c r="X5615" s="70"/>
      <c r="Y5615" s="663">
        <f t="shared" si="4701"/>
        <v>202500</v>
      </c>
      <c r="Z5615" s="59">
        <v>0.01</v>
      </c>
      <c r="AA5615" s="59">
        <f t="shared" si="4702"/>
        <v>20.25</v>
      </c>
    </row>
    <row r="5616" spans="1:27" s="737" customFormat="1" ht="18.95" customHeight="1">
      <c r="A5616" s="624">
        <v>3237</v>
      </c>
      <c r="B5616" s="389" t="s">
        <v>25</v>
      </c>
      <c r="C5616" s="78">
        <v>6360</v>
      </c>
      <c r="D5616" s="78">
        <v>0</v>
      </c>
      <c r="E5616" s="78">
        <v>3</v>
      </c>
      <c r="F5616" s="78">
        <v>20</v>
      </c>
      <c r="G5616" s="78">
        <v>1</v>
      </c>
      <c r="H5616" s="70">
        <v>320</v>
      </c>
      <c r="I5616" s="70">
        <v>150</v>
      </c>
      <c r="J5616" s="84">
        <f t="shared" si="4697"/>
        <v>48000</v>
      </c>
      <c r="K5616" s="90"/>
      <c r="L5616" s="90"/>
      <c r="M5616" s="90"/>
      <c r="N5616" s="90"/>
      <c r="O5616" s="90"/>
      <c r="P5616" s="90">
        <v>100</v>
      </c>
      <c r="Q5616" s="70"/>
      <c r="R5616" s="70">
        <f t="shared" si="4698"/>
        <v>0</v>
      </c>
      <c r="S5616" s="70"/>
      <c r="T5616" s="70"/>
      <c r="U5616" s="70"/>
      <c r="V5616" s="70">
        <f t="shared" si="4699"/>
        <v>48000</v>
      </c>
      <c r="W5616" s="70">
        <f t="shared" si="4700"/>
        <v>48000</v>
      </c>
      <c r="X5616" s="70"/>
      <c r="Y5616" s="663">
        <f t="shared" si="4701"/>
        <v>48000</v>
      </c>
      <c r="Z5616" s="59">
        <v>0.01</v>
      </c>
      <c r="AA5616" s="59">
        <f t="shared" si="4702"/>
        <v>4.8</v>
      </c>
    </row>
    <row r="5617" spans="1:27" s="737" customFormat="1" ht="18.95" customHeight="1">
      <c r="A5617" s="624">
        <v>3238</v>
      </c>
      <c r="B5617" s="389" t="s">
        <v>25</v>
      </c>
      <c r="C5617" s="78">
        <v>4151</v>
      </c>
      <c r="D5617" s="78">
        <v>3</v>
      </c>
      <c r="E5617" s="78">
        <v>3</v>
      </c>
      <c r="F5617" s="78">
        <v>56</v>
      </c>
      <c r="G5617" s="78">
        <v>1</v>
      </c>
      <c r="H5617" s="70">
        <v>1556</v>
      </c>
      <c r="I5617" s="70">
        <v>150</v>
      </c>
      <c r="J5617" s="84">
        <f t="shared" si="4697"/>
        <v>233400</v>
      </c>
      <c r="K5617" s="90"/>
      <c r="L5617" s="90"/>
      <c r="M5617" s="90"/>
      <c r="N5617" s="90"/>
      <c r="O5617" s="90"/>
      <c r="P5617" s="90">
        <v>100</v>
      </c>
      <c r="Q5617" s="70"/>
      <c r="R5617" s="70">
        <f t="shared" si="4698"/>
        <v>0</v>
      </c>
      <c r="S5617" s="70"/>
      <c r="T5617" s="70"/>
      <c r="U5617" s="70"/>
      <c r="V5617" s="70">
        <f t="shared" si="4699"/>
        <v>233400</v>
      </c>
      <c r="W5617" s="70">
        <f t="shared" si="4700"/>
        <v>233400</v>
      </c>
      <c r="X5617" s="70"/>
      <c r="Y5617" s="663">
        <f t="shared" si="4701"/>
        <v>233400</v>
      </c>
      <c r="Z5617" s="59">
        <v>0.01</v>
      </c>
      <c r="AA5617" s="59">
        <f t="shared" si="4702"/>
        <v>23.34</v>
      </c>
    </row>
    <row r="5618" spans="1:27" s="737" customFormat="1" ht="20.100000000000001" customHeight="1">
      <c r="A5618" s="624">
        <v>3239</v>
      </c>
      <c r="B5618" s="78" t="s">
        <v>25</v>
      </c>
      <c r="C5618" s="78">
        <v>8426</v>
      </c>
      <c r="D5618" s="78">
        <v>0</v>
      </c>
      <c r="E5618" s="78">
        <v>1</v>
      </c>
      <c r="F5618" s="78">
        <v>77</v>
      </c>
      <c r="G5618" s="78">
        <v>2</v>
      </c>
      <c r="H5618" s="70">
        <v>177</v>
      </c>
      <c r="I5618" s="70">
        <v>150</v>
      </c>
      <c r="J5618" s="70">
        <f>H5618*I5618</f>
        <v>26550</v>
      </c>
      <c r="K5618" s="90">
        <v>1</v>
      </c>
      <c r="L5618" s="90" t="s">
        <v>201</v>
      </c>
      <c r="M5618" s="745" t="s">
        <v>63</v>
      </c>
      <c r="N5618" s="90">
        <v>2</v>
      </c>
      <c r="O5618" s="59">
        <v>216</v>
      </c>
      <c r="P5618" s="90">
        <v>100</v>
      </c>
      <c r="Q5618" s="70">
        <v>6350</v>
      </c>
      <c r="R5618" s="84">
        <f>O5618*Q5618</f>
        <v>1371600</v>
      </c>
      <c r="S5618" s="84">
        <v>43</v>
      </c>
      <c r="T5618" s="84">
        <v>85</v>
      </c>
      <c r="U5618" s="70">
        <f>R5618-R5618*T5618/100</f>
        <v>205740</v>
      </c>
      <c r="V5618" s="70">
        <f>J5618+U5618</f>
        <v>232290</v>
      </c>
      <c r="W5618" s="70">
        <f>V5618*P5618/100</f>
        <v>232290</v>
      </c>
      <c r="X5618" s="70" t="s">
        <v>60</v>
      </c>
      <c r="Y5618" s="315">
        <f>J5618</f>
        <v>26550</v>
      </c>
      <c r="Z5618" s="59">
        <v>0.02</v>
      </c>
      <c r="AA5618" s="59">
        <f t="shared" si="4702"/>
        <v>5.31</v>
      </c>
    </row>
    <row r="5619" spans="1:27" s="737" customFormat="1" ht="20.100000000000001" customHeight="1">
      <c r="A5619" s="624"/>
      <c r="B5619" s="78"/>
      <c r="C5619" s="78"/>
      <c r="D5619" s="78"/>
      <c r="E5619" s="78"/>
      <c r="F5619" s="78"/>
      <c r="G5619" s="78"/>
      <c r="H5619" s="70"/>
      <c r="I5619" s="70"/>
      <c r="J5619" s="70"/>
      <c r="K5619" s="90">
        <v>2</v>
      </c>
      <c r="L5619" s="90" t="s">
        <v>862</v>
      </c>
      <c r="M5619" s="90" t="s">
        <v>27</v>
      </c>
      <c r="N5619" s="90">
        <v>1</v>
      </c>
      <c r="O5619" s="59">
        <v>8</v>
      </c>
      <c r="P5619" s="90">
        <v>100</v>
      </c>
      <c r="Q5619" s="70">
        <v>5150</v>
      </c>
      <c r="R5619" s="70">
        <f>O5619*Q5619</f>
        <v>41200</v>
      </c>
      <c r="S5619" s="84">
        <v>43</v>
      </c>
      <c r="T5619" s="84">
        <v>93</v>
      </c>
      <c r="U5619" s="70">
        <f>R5619-R5619*T5619/100</f>
        <v>2884</v>
      </c>
      <c r="V5619" s="70">
        <f>J5619+U5619</f>
        <v>2884</v>
      </c>
      <c r="W5619" s="59">
        <f>V5619*P5619/100</f>
        <v>2884</v>
      </c>
      <c r="X5619" s="70">
        <v>0</v>
      </c>
      <c r="Y5619" s="315">
        <v>0</v>
      </c>
      <c r="Z5619" s="59">
        <v>0</v>
      </c>
      <c r="AA5619" s="59">
        <f t="shared" si="4702"/>
        <v>0</v>
      </c>
    </row>
    <row r="5620" spans="1:27" s="737" customFormat="1" ht="20.100000000000001" customHeight="1">
      <c r="A5620" s="624"/>
      <c r="B5620" s="78"/>
      <c r="C5620" s="78"/>
      <c r="D5620" s="78"/>
      <c r="E5620" s="78"/>
      <c r="F5620" s="78"/>
      <c r="G5620" s="78"/>
      <c r="H5620" s="70"/>
      <c r="I5620" s="70"/>
      <c r="J5620" s="70"/>
      <c r="K5620" s="90"/>
      <c r="L5620" s="90"/>
      <c r="M5620" s="90"/>
      <c r="N5620" s="90"/>
      <c r="O5620" s="90"/>
      <c r="P5620" s="90"/>
      <c r="Q5620" s="70"/>
      <c r="R5620" s="70"/>
      <c r="S5620" s="70"/>
      <c r="T5620" s="70"/>
      <c r="U5620" s="70"/>
      <c r="V5620" s="70"/>
      <c r="W5620" s="70"/>
      <c r="X5620" s="70"/>
      <c r="Y5620" s="70"/>
      <c r="Z5620" s="70"/>
      <c r="AA5620" s="70"/>
    </row>
    <row r="5621" spans="1:27" s="737" customFormat="1" ht="20.100000000000001" customHeight="1">
      <c r="A5621" s="624">
        <v>3240</v>
      </c>
      <c r="B5621" s="78" t="s">
        <v>25</v>
      </c>
      <c r="C5621" s="78">
        <v>8425</v>
      </c>
      <c r="D5621" s="78">
        <v>0</v>
      </c>
      <c r="E5621" s="78">
        <v>0</v>
      </c>
      <c r="F5621" s="78">
        <v>86</v>
      </c>
      <c r="G5621" s="78">
        <v>2</v>
      </c>
      <c r="H5621" s="70">
        <v>86</v>
      </c>
      <c r="I5621" s="70">
        <v>400</v>
      </c>
      <c r="J5621" s="70">
        <f>H5621*I5621</f>
        <v>34400</v>
      </c>
      <c r="K5621" s="90">
        <v>1</v>
      </c>
      <c r="L5621" s="90" t="s">
        <v>201</v>
      </c>
      <c r="M5621" s="745" t="s">
        <v>63</v>
      </c>
      <c r="N5621" s="90">
        <v>2</v>
      </c>
      <c r="O5621" s="59">
        <v>216</v>
      </c>
      <c r="P5621" s="90">
        <v>100</v>
      </c>
      <c r="Q5621" s="70">
        <v>6350</v>
      </c>
      <c r="R5621" s="84">
        <f>O5621*Q5621</f>
        <v>1371600</v>
      </c>
      <c r="S5621" s="84">
        <v>33</v>
      </c>
      <c r="T5621" s="84">
        <v>85</v>
      </c>
      <c r="U5621" s="70">
        <f>R5621-R5621*T5621/100</f>
        <v>205740</v>
      </c>
      <c r="V5621" s="70">
        <f>J5621+U5621</f>
        <v>240140</v>
      </c>
      <c r="W5621" s="70">
        <f>V5621*P5621/100</f>
        <v>240140</v>
      </c>
      <c r="X5621" s="70" t="s">
        <v>60</v>
      </c>
      <c r="Y5621" s="315">
        <f>J5621</f>
        <v>34400</v>
      </c>
      <c r="Z5621" s="59">
        <v>0.02</v>
      </c>
      <c r="AA5621" s="59">
        <f t="shared" ref="AA5621:AA5624" si="4703">Y5621*Z5621/100</f>
        <v>6.88</v>
      </c>
    </row>
    <row r="5622" spans="1:27" s="737" customFormat="1" ht="20.100000000000001" customHeight="1">
      <c r="A5622" s="624"/>
      <c r="B5622" s="78"/>
      <c r="C5622" s="78"/>
      <c r="D5622" s="78"/>
      <c r="E5622" s="78"/>
      <c r="F5622" s="78"/>
      <c r="G5622" s="78"/>
      <c r="H5622" s="70"/>
      <c r="I5622" s="70"/>
      <c r="J5622" s="70"/>
      <c r="K5622" s="90">
        <v>2</v>
      </c>
      <c r="L5622" s="90" t="s">
        <v>862</v>
      </c>
      <c r="M5622" s="90" t="s">
        <v>27</v>
      </c>
      <c r="N5622" s="90">
        <v>1</v>
      </c>
      <c r="O5622" s="59">
        <v>14</v>
      </c>
      <c r="P5622" s="90">
        <v>100</v>
      </c>
      <c r="Q5622" s="70">
        <v>5150</v>
      </c>
      <c r="R5622" s="70">
        <f>O5622*Q5622</f>
        <v>72100</v>
      </c>
      <c r="S5622" s="84">
        <v>31</v>
      </c>
      <c r="T5622" s="84">
        <v>93</v>
      </c>
      <c r="U5622" s="70">
        <f>R5622-R5622*T5622/100</f>
        <v>5047</v>
      </c>
      <c r="V5622" s="70">
        <f>J5622+U5622</f>
        <v>5047</v>
      </c>
      <c r="W5622" s="59">
        <f>V5622*P5622/100</f>
        <v>5047</v>
      </c>
      <c r="X5622" s="70">
        <v>0</v>
      </c>
      <c r="Y5622" s="315">
        <v>0</v>
      </c>
      <c r="Z5622" s="59">
        <v>0</v>
      </c>
      <c r="AA5622" s="59">
        <f t="shared" si="4703"/>
        <v>0</v>
      </c>
    </row>
    <row r="5623" spans="1:27" s="737" customFormat="1" ht="18.95" customHeight="1">
      <c r="A5623" s="624">
        <v>3241</v>
      </c>
      <c r="B5623" s="389" t="s">
        <v>26</v>
      </c>
      <c r="C5623" s="78" t="s">
        <v>29</v>
      </c>
      <c r="D5623" s="78">
        <v>12</v>
      </c>
      <c r="E5623" s="78">
        <v>0</v>
      </c>
      <c r="F5623" s="78">
        <v>0</v>
      </c>
      <c r="G5623" s="78">
        <v>1</v>
      </c>
      <c r="H5623" s="70">
        <v>4800</v>
      </c>
      <c r="I5623" s="70">
        <v>100</v>
      </c>
      <c r="J5623" s="84">
        <f t="shared" ref="J5623:J5624" si="4704">H5623*I5623</f>
        <v>480000</v>
      </c>
      <c r="K5623" s="90"/>
      <c r="L5623" s="90"/>
      <c r="M5623" s="90"/>
      <c r="N5623" s="90"/>
      <c r="O5623" s="90"/>
      <c r="P5623" s="90">
        <v>100</v>
      </c>
      <c r="Q5623" s="70"/>
      <c r="R5623" s="70">
        <f t="shared" ref="R5623:R5624" si="4705">O5623*Q5623</f>
        <v>0</v>
      </c>
      <c r="S5623" s="70"/>
      <c r="T5623" s="70"/>
      <c r="U5623" s="70"/>
      <c r="V5623" s="70">
        <f t="shared" ref="V5623:V5624" si="4706">J5623+U5623</f>
        <v>480000</v>
      </c>
      <c r="W5623" s="70">
        <f t="shared" ref="W5623:W5624" si="4707">V5623*P5623/100</f>
        <v>480000</v>
      </c>
      <c r="X5623" s="70"/>
      <c r="Y5623" s="663">
        <f t="shared" ref="Y5623:Y5624" si="4708">J5623</f>
        <v>480000</v>
      </c>
      <c r="Z5623" s="59">
        <v>0.01</v>
      </c>
      <c r="AA5623" s="59">
        <f t="shared" si="4703"/>
        <v>48</v>
      </c>
    </row>
    <row r="5624" spans="1:27" s="737" customFormat="1" ht="18.95" customHeight="1">
      <c r="A5624" s="624">
        <v>3242</v>
      </c>
      <c r="B5624" s="389" t="s">
        <v>28</v>
      </c>
      <c r="C5624" s="78" t="s">
        <v>29</v>
      </c>
      <c r="D5624" s="78">
        <v>30</v>
      </c>
      <c r="E5624" s="78">
        <v>0</v>
      </c>
      <c r="F5624" s="78">
        <v>0</v>
      </c>
      <c r="G5624" s="78">
        <v>1</v>
      </c>
      <c r="H5624" s="70">
        <v>12000</v>
      </c>
      <c r="I5624" s="70">
        <v>100</v>
      </c>
      <c r="J5624" s="84">
        <f t="shared" si="4704"/>
        <v>1200000</v>
      </c>
      <c r="K5624" s="90"/>
      <c r="L5624" s="90"/>
      <c r="M5624" s="90"/>
      <c r="N5624" s="90"/>
      <c r="O5624" s="90"/>
      <c r="P5624" s="90">
        <v>100</v>
      </c>
      <c r="Q5624" s="70"/>
      <c r="R5624" s="70">
        <f t="shared" si="4705"/>
        <v>0</v>
      </c>
      <c r="S5624" s="70"/>
      <c r="T5624" s="70"/>
      <c r="U5624" s="70"/>
      <c r="V5624" s="70">
        <f t="shared" si="4706"/>
        <v>1200000</v>
      </c>
      <c r="W5624" s="70">
        <f t="shared" si="4707"/>
        <v>1200000</v>
      </c>
      <c r="X5624" s="70"/>
      <c r="Y5624" s="663">
        <f t="shared" si="4708"/>
        <v>1200000</v>
      </c>
      <c r="Z5624" s="59">
        <v>0.01</v>
      </c>
      <c r="AA5624" s="59">
        <f t="shared" si="4703"/>
        <v>120</v>
      </c>
    </row>
    <row r="5625" spans="1:27" s="737" customFormat="1" ht="20.100000000000001" customHeight="1">
      <c r="A5625" s="624"/>
      <c r="B5625" s="78"/>
      <c r="C5625" s="78"/>
      <c r="D5625" s="78"/>
      <c r="E5625" s="78"/>
      <c r="F5625" s="78"/>
      <c r="G5625" s="78"/>
      <c r="H5625" s="70"/>
      <c r="I5625" s="70"/>
      <c r="J5625" s="84"/>
      <c r="K5625" s="90"/>
      <c r="L5625" s="90"/>
      <c r="M5625" s="90"/>
      <c r="N5625" s="90"/>
      <c r="O5625" s="90"/>
      <c r="P5625" s="90"/>
      <c r="Q5625" s="70"/>
      <c r="R5625" s="70"/>
      <c r="S5625" s="70"/>
      <c r="T5625" s="70"/>
      <c r="U5625" s="70"/>
      <c r="V5625" s="70"/>
      <c r="W5625" s="70"/>
      <c r="X5625" s="70"/>
      <c r="Y5625" s="84"/>
      <c r="Z5625" s="70"/>
      <c r="AA5625" s="70"/>
    </row>
    <row r="5626" spans="1:27" s="737" customFormat="1" ht="20.100000000000001" customHeight="1">
      <c r="A5626" s="624">
        <v>3243</v>
      </c>
      <c r="B5626" s="78" t="s">
        <v>25</v>
      </c>
      <c r="C5626" s="78">
        <v>8422</v>
      </c>
      <c r="D5626" s="78">
        <v>0</v>
      </c>
      <c r="E5626" s="78">
        <v>2</v>
      </c>
      <c r="F5626" s="78">
        <v>80</v>
      </c>
      <c r="G5626" s="78">
        <v>2</v>
      </c>
      <c r="H5626" s="70">
        <v>280</v>
      </c>
      <c r="I5626" s="70">
        <v>400</v>
      </c>
      <c r="J5626" s="70">
        <f>H5626*I5626</f>
        <v>112000</v>
      </c>
      <c r="K5626" s="90">
        <v>1</v>
      </c>
      <c r="L5626" s="90" t="s">
        <v>201</v>
      </c>
      <c r="M5626" s="745" t="s">
        <v>67</v>
      </c>
      <c r="N5626" s="90">
        <v>2</v>
      </c>
      <c r="O5626" s="59">
        <v>153</v>
      </c>
      <c r="P5626" s="90">
        <v>100</v>
      </c>
      <c r="Q5626" s="70">
        <v>6350</v>
      </c>
      <c r="R5626" s="84">
        <f>O5626*Q5626</f>
        <v>971550</v>
      </c>
      <c r="S5626" s="84">
        <v>9</v>
      </c>
      <c r="T5626" s="84">
        <v>9</v>
      </c>
      <c r="U5626" s="70">
        <f>R5626-R5626*T5626/100</f>
        <v>884110.5</v>
      </c>
      <c r="V5626" s="70">
        <f>J5626+U5626</f>
        <v>996110.5</v>
      </c>
      <c r="W5626" s="70">
        <f>V5626*P5626/100</f>
        <v>996110.5</v>
      </c>
      <c r="X5626" s="70" t="s">
        <v>60</v>
      </c>
      <c r="Y5626" s="315">
        <f>J5626</f>
        <v>112000</v>
      </c>
      <c r="Z5626" s="59">
        <v>0.02</v>
      </c>
      <c r="AA5626" s="59">
        <f t="shared" ref="AA5626:AA5633" si="4709">Y5626*Z5626/100</f>
        <v>22.4</v>
      </c>
    </row>
    <row r="5627" spans="1:27" s="737" customFormat="1" ht="20.100000000000001" customHeight="1">
      <c r="A5627" s="624"/>
      <c r="B5627" s="78"/>
      <c r="C5627" s="78"/>
      <c r="D5627" s="78"/>
      <c r="E5627" s="78"/>
      <c r="F5627" s="78"/>
      <c r="G5627" s="78"/>
      <c r="H5627" s="70"/>
      <c r="I5627" s="70"/>
      <c r="J5627" s="70"/>
      <c r="K5627" s="90">
        <v>2</v>
      </c>
      <c r="L5627" s="90" t="s">
        <v>862</v>
      </c>
      <c r="M5627" s="90" t="s">
        <v>27</v>
      </c>
      <c r="N5627" s="90">
        <v>1</v>
      </c>
      <c r="O5627" s="59">
        <v>12.5</v>
      </c>
      <c r="P5627" s="90">
        <v>100</v>
      </c>
      <c r="Q5627" s="70">
        <v>5150</v>
      </c>
      <c r="R5627" s="70">
        <f>O5627*Q5627</f>
        <v>64375</v>
      </c>
      <c r="S5627" s="84">
        <v>15</v>
      </c>
      <c r="T5627" s="84">
        <v>62</v>
      </c>
      <c r="U5627" s="70">
        <f>R5627-R5627*T5627/100</f>
        <v>24462.5</v>
      </c>
      <c r="V5627" s="70">
        <f>J5627+U5627</f>
        <v>24462.5</v>
      </c>
      <c r="W5627" s="59">
        <f>V5627*P5627/100</f>
        <v>24462.5</v>
      </c>
      <c r="X5627" s="70">
        <v>0</v>
      </c>
      <c r="Y5627" s="315">
        <v>0</v>
      </c>
      <c r="Z5627" s="59">
        <v>0</v>
      </c>
      <c r="AA5627" s="59">
        <f t="shared" si="4709"/>
        <v>0</v>
      </c>
    </row>
    <row r="5628" spans="1:27" s="737" customFormat="1" ht="20.100000000000001" customHeight="1">
      <c r="A5628" s="624"/>
      <c r="B5628" s="78"/>
      <c r="C5628" s="78"/>
      <c r="D5628" s="78"/>
      <c r="E5628" s="78"/>
      <c r="F5628" s="78"/>
      <c r="G5628" s="78"/>
      <c r="H5628" s="70"/>
      <c r="I5628" s="70"/>
      <c r="J5628" s="70"/>
      <c r="K5628" s="90">
        <v>3</v>
      </c>
      <c r="L5628" s="90" t="s">
        <v>201</v>
      </c>
      <c r="M5628" s="745" t="s">
        <v>63</v>
      </c>
      <c r="N5628" s="90">
        <v>2</v>
      </c>
      <c r="O5628" s="59">
        <v>264</v>
      </c>
      <c r="P5628" s="90">
        <v>100</v>
      </c>
      <c r="Q5628" s="70">
        <v>6350</v>
      </c>
      <c r="R5628" s="84">
        <f>O5628*Q5628</f>
        <v>1676400</v>
      </c>
      <c r="S5628" s="84">
        <v>39</v>
      </c>
      <c r="T5628" s="84">
        <v>85</v>
      </c>
      <c r="U5628" s="70">
        <f>R5628-R5628*T5628/100</f>
        <v>251460</v>
      </c>
      <c r="V5628" s="70">
        <f>J5628+U5628</f>
        <v>251460</v>
      </c>
      <c r="W5628" s="70">
        <f>V5628*P5628/100</f>
        <v>251460</v>
      </c>
      <c r="X5628" s="70" t="s">
        <v>60</v>
      </c>
      <c r="Y5628" s="315">
        <v>0</v>
      </c>
      <c r="Z5628" s="59">
        <v>0</v>
      </c>
      <c r="AA5628" s="59">
        <f t="shared" si="4709"/>
        <v>0</v>
      </c>
    </row>
    <row r="5629" spans="1:27" s="737" customFormat="1" ht="18.95" customHeight="1">
      <c r="A5629" s="624">
        <v>3244</v>
      </c>
      <c r="B5629" s="389" t="s">
        <v>25</v>
      </c>
      <c r="C5629" s="78">
        <v>2017</v>
      </c>
      <c r="D5629" s="78">
        <v>25</v>
      </c>
      <c r="E5629" s="78">
        <v>0</v>
      </c>
      <c r="F5629" s="78">
        <v>99</v>
      </c>
      <c r="G5629" s="78">
        <v>1</v>
      </c>
      <c r="H5629" s="70">
        <v>10099</v>
      </c>
      <c r="I5629" s="70">
        <v>150</v>
      </c>
      <c r="J5629" s="84">
        <f t="shared" ref="J5629" si="4710">H5629*I5629</f>
        <v>1514850</v>
      </c>
      <c r="K5629" s="90"/>
      <c r="L5629" s="90"/>
      <c r="M5629" s="90"/>
      <c r="N5629" s="90"/>
      <c r="O5629" s="90"/>
      <c r="P5629" s="90">
        <v>100</v>
      </c>
      <c r="Q5629" s="70"/>
      <c r="R5629" s="70">
        <f t="shared" ref="R5629" si="4711">O5629*Q5629</f>
        <v>0</v>
      </c>
      <c r="S5629" s="70"/>
      <c r="T5629" s="70"/>
      <c r="U5629" s="70"/>
      <c r="V5629" s="70">
        <f t="shared" ref="V5629" si="4712">J5629+U5629</f>
        <v>1514850</v>
      </c>
      <c r="W5629" s="70">
        <f t="shared" ref="W5629" si="4713">V5629*P5629/100</f>
        <v>1514850</v>
      </c>
      <c r="X5629" s="70"/>
      <c r="Y5629" s="663">
        <f t="shared" ref="Y5629" si="4714">J5629</f>
        <v>1514850</v>
      </c>
      <c r="Z5629" s="59">
        <v>0.01</v>
      </c>
      <c r="AA5629" s="59">
        <f t="shared" si="4709"/>
        <v>151.48500000000001</v>
      </c>
    </row>
    <row r="5630" spans="1:27" s="737" customFormat="1" ht="18.95" customHeight="1">
      <c r="A5630" s="624">
        <v>3245</v>
      </c>
      <c r="B5630" s="78" t="s">
        <v>24</v>
      </c>
      <c r="C5630" s="78">
        <v>45442</v>
      </c>
      <c r="D5630" s="78">
        <v>0</v>
      </c>
      <c r="E5630" s="78">
        <v>1</v>
      </c>
      <c r="F5630" s="78">
        <v>23</v>
      </c>
      <c r="G5630" s="78">
        <v>2</v>
      </c>
      <c r="H5630" s="59">
        <v>123</v>
      </c>
      <c r="I5630" s="70">
        <v>400</v>
      </c>
      <c r="J5630" s="70">
        <f>H5630*I5630</f>
        <v>49200</v>
      </c>
      <c r="K5630" s="90">
        <v>1</v>
      </c>
      <c r="L5630" s="90" t="s">
        <v>201</v>
      </c>
      <c r="M5630" s="90" t="s">
        <v>68</v>
      </c>
      <c r="N5630" s="90">
        <v>2</v>
      </c>
      <c r="O5630" s="59">
        <v>112</v>
      </c>
      <c r="P5630" s="90">
        <v>100</v>
      </c>
      <c r="Q5630" s="70">
        <v>6350</v>
      </c>
      <c r="R5630" s="84">
        <f>O5630*Q5630</f>
        <v>711200</v>
      </c>
      <c r="S5630" s="84">
        <v>24</v>
      </c>
      <c r="T5630" s="84">
        <v>93</v>
      </c>
      <c r="U5630" s="70">
        <f>R5630-R5630*T5630/100</f>
        <v>49784</v>
      </c>
      <c r="V5630" s="70">
        <f>J5630+U5630</f>
        <v>98984</v>
      </c>
      <c r="W5630" s="70">
        <f>V5630*P5630/100</f>
        <v>98984</v>
      </c>
      <c r="X5630" s="70" t="s">
        <v>58</v>
      </c>
      <c r="Y5630" s="315">
        <v>0</v>
      </c>
      <c r="Z5630" s="70">
        <v>0</v>
      </c>
      <c r="AA5630" s="70">
        <f t="shared" si="4709"/>
        <v>0</v>
      </c>
    </row>
    <row r="5631" spans="1:27" s="737" customFormat="1" ht="18.95" customHeight="1">
      <c r="A5631" s="624">
        <v>3246</v>
      </c>
      <c r="B5631" s="389" t="s">
        <v>25</v>
      </c>
      <c r="C5631" s="78">
        <v>4330</v>
      </c>
      <c r="D5631" s="78">
        <v>9</v>
      </c>
      <c r="E5631" s="78">
        <v>3</v>
      </c>
      <c r="F5631" s="78">
        <v>26</v>
      </c>
      <c r="G5631" s="78">
        <v>1</v>
      </c>
      <c r="H5631" s="70">
        <v>3926</v>
      </c>
      <c r="I5631" s="70">
        <v>150</v>
      </c>
      <c r="J5631" s="84">
        <f t="shared" ref="J5631:J5632" si="4715">H5631*I5631</f>
        <v>588900</v>
      </c>
      <c r="K5631" s="90"/>
      <c r="L5631" s="90"/>
      <c r="M5631" s="90"/>
      <c r="N5631" s="90"/>
      <c r="O5631" s="90"/>
      <c r="P5631" s="90">
        <v>100</v>
      </c>
      <c r="Q5631" s="70"/>
      <c r="R5631" s="70">
        <f t="shared" ref="R5631:R5632" si="4716">O5631*Q5631</f>
        <v>0</v>
      </c>
      <c r="S5631" s="70"/>
      <c r="T5631" s="70"/>
      <c r="U5631" s="70"/>
      <c r="V5631" s="70">
        <f t="shared" ref="V5631:V5632" si="4717">J5631+U5631</f>
        <v>588900</v>
      </c>
      <c r="W5631" s="70">
        <f t="shared" ref="W5631:W5632" si="4718">V5631*P5631/100</f>
        <v>588900</v>
      </c>
      <c r="X5631" s="70"/>
      <c r="Y5631" s="663">
        <f t="shared" ref="Y5631:Y5632" si="4719">J5631</f>
        <v>588900</v>
      </c>
      <c r="Z5631" s="59">
        <v>0.01</v>
      </c>
      <c r="AA5631" s="59">
        <f t="shared" si="4709"/>
        <v>58.89</v>
      </c>
    </row>
    <row r="5632" spans="1:27" s="737" customFormat="1" ht="18.95" customHeight="1">
      <c r="A5632" s="624">
        <v>3247</v>
      </c>
      <c r="B5632" s="389" t="s">
        <v>28</v>
      </c>
      <c r="C5632" s="78" t="s">
        <v>29</v>
      </c>
      <c r="D5632" s="78">
        <v>25</v>
      </c>
      <c r="E5632" s="78">
        <v>0</v>
      </c>
      <c r="F5632" s="78">
        <v>0</v>
      </c>
      <c r="G5632" s="78">
        <v>1</v>
      </c>
      <c r="H5632" s="70">
        <v>10000</v>
      </c>
      <c r="I5632" s="70">
        <v>100</v>
      </c>
      <c r="J5632" s="84">
        <f t="shared" si="4715"/>
        <v>1000000</v>
      </c>
      <c r="K5632" s="90"/>
      <c r="L5632" s="90"/>
      <c r="M5632" s="90"/>
      <c r="N5632" s="90"/>
      <c r="O5632" s="90"/>
      <c r="P5632" s="90">
        <v>100</v>
      </c>
      <c r="Q5632" s="70"/>
      <c r="R5632" s="70">
        <f t="shared" si="4716"/>
        <v>0</v>
      </c>
      <c r="S5632" s="70"/>
      <c r="T5632" s="70"/>
      <c r="U5632" s="70"/>
      <c r="V5632" s="70">
        <f t="shared" si="4717"/>
        <v>1000000</v>
      </c>
      <c r="W5632" s="70">
        <f t="shared" si="4718"/>
        <v>1000000</v>
      </c>
      <c r="X5632" s="70"/>
      <c r="Y5632" s="663">
        <f t="shared" si="4719"/>
        <v>1000000</v>
      </c>
      <c r="Z5632" s="59">
        <v>0.01</v>
      </c>
      <c r="AA5632" s="59">
        <f t="shared" si="4709"/>
        <v>100</v>
      </c>
    </row>
    <row r="5633" spans="1:27" s="737" customFormat="1" ht="18.95" customHeight="1">
      <c r="A5633" s="624">
        <v>3248</v>
      </c>
      <c r="B5633" s="78" t="s">
        <v>24</v>
      </c>
      <c r="C5633" s="78">
        <v>45443</v>
      </c>
      <c r="D5633" s="78">
        <v>0</v>
      </c>
      <c r="E5633" s="78">
        <v>0</v>
      </c>
      <c r="F5633" s="78">
        <v>48</v>
      </c>
      <c r="G5633" s="78">
        <v>2</v>
      </c>
      <c r="H5633" s="59">
        <v>48</v>
      </c>
      <c r="I5633" s="70">
        <v>400</v>
      </c>
      <c r="J5633" s="70">
        <f>H5633*I5633</f>
        <v>19200</v>
      </c>
      <c r="K5633" s="90">
        <v>1</v>
      </c>
      <c r="L5633" s="90" t="s">
        <v>862</v>
      </c>
      <c r="M5633" s="90" t="s">
        <v>27</v>
      </c>
      <c r="N5633" s="90">
        <v>1</v>
      </c>
      <c r="O5633" s="59">
        <v>12</v>
      </c>
      <c r="P5633" s="90">
        <v>100</v>
      </c>
      <c r="Q5633" s="70">
        <v>5150</v>
      </c>
      <c r="R5633" s="70">
        <f>O5633*Q5633</f>
        <v>61800</v>
      </c>
      <c r="S5633" s="84">
        <v>31</v>
      </c>
      <c r="T5633" s="84">
        <v>93</v>
      </c>
      <c r="U5633" s="70">
        <f>R5633-R5633*T5633/100</f>
        <v>4326</v>
      </c>
      <c r="V5633" s="70">
        <f>J5633+U5633</f>
        <v>23526</v>
      </c>
      <c r="W5633" s="59">
        <f>V5633*P5633/100</f>
        <v>23526</v>
      </c>
      <c r="X5633" s="70" t="s">
        <v>61</v>
      </c>
      <c r="Y5633" s="315">
        <v>0</v>
      </c>
      <c r="Z5633" s="59">
        <v>0</v>
      </c>
      <c r="AA5633" s="59">
        <f t="shared" si="4709"/>
        <v>0</v>
      </c>
    </row>
    <row r="5634" spans="1:27" s="737" customFormat="1" ht="20.100000000000001" customHeight="1">
      <c r="A5634" s="624"/>
      <c r="B5634" s="78"/>
      <c r="C5634" s="78"/>
      <c r="D5634" s="78"/>
      <c r="E5634" s="78"/>
      <c r="F5634" s="78"/>
      <c r="G5634" s="78"/>
      <c r="H5634" s="70"/>
      <c r="I5634" s="70"/>
      <c r="J5634" s="70"/>
      <c r="K5634" s="90"/>
      <c r="L5634" s="90"/>
      <c r="M5634" s="90"/>
      <c r="N5634" s="90"/>
      <c r="O5634" s="90"/>
      <c r="P5634" s="90"/>
      <c r="Q5634" s="70"/>
      <c r="R5634" s="70"/>
      <c r="S5634" s="70"/>
      <c r="T5634" s="70"/>
      <c r="U5634" s="70"/>
      <c r="V5634" s="70"/>
      <c r="W5634" s="70"/>
      <c r="X5634" s="70"/>
      <c r="Y5634" s="70"/>
      <c r="Z5634" s="70"/>
      <c r="AA5634" s="70"/>
    </row>
    <row r="5635" spans="1:27" s="737" customFormat="1" ht="20.100000000000001" customHeight="1">
      <c r="A5635" s="624">
        <v>3249</v>
      </c>
      <c r="B5635" s="78" t="s">
        <v>25</v>
      </c>
      <c r="C5635" s="78">
        <v>8431</v>
      </c>
      <c r="D5635" s="78">
        <v>0</v>
      </c>
      <c r="E5635" s="78">
        <v>1</v>
      </c>
      <c r="F5635" s="78">
        <v>90</v>
      </c>
      <c r="G5635" s="78">
        <v>2</v>
      </c>
      <c r="H5635" s="70">
        <v>280</v>
      </c>
      <c r="I5635" s="70">
        <v>400</v>
      </c>
      <c r="J5635" s="70">
        <f>H5635*I5635</f>
        <v>112000</v>
      </c>
      <c r="K5635" s="90">
        <v>1</v>
      </c>
      <c r="L5635" s="90" t="s">
        <v>201</v>
      </c>
      <c r="M5635" s="745" t="s">
        <v>63</v>
      </c>
      <c r="N5635" s="90">
        <v>2</v>
      </c>
      <c r="O5635" s="59">
        <v>378</v>
      </c>
      <c r="P5635" s="90">
        <v>100</v>
      </c>
      <c r="Q5635" s="70">
        <v>6350</v>
      </c>
      <c r="R5635" s="84">
        <f>O5635*Q5635</f>
        <v>2400300</v>
      </c>
      <c r="S5635" s="84">
        <v>31</v>
      </c>
      <c r="T5635" s="84">
        <v>85</v>
      </c>
      <c r="U5635" s="70">
        <f>R5635-R5635*T5635/100</f>
        <v>360045</v>
      </c>
      <c r="V5635" s="70">
        <f>J5635+U5635</f>
        <v>472045</v>
      </c>
      <c r="W5635" s="70">
        <f>V5635*P5635/100</f>
        <v>472045</v>
      </c>
      <c r="X5635" s="70" t="s">
        <v>60</v>
      </c>
      <c r="Y5635" s="315">
        <f>J5635</f>
        <v>112000</v>
      </c>
      <c r="Z5635" s="59">
        <v>0.02</v>
      </c>
      <c r="AA5635" s="59">
        <f t="shared" ref="AA5635:AA5636" si="4720">Y5635*Z5635/100</f>
        <v>22.4</v>
      </c>
    </row>
    <row r="5636" spans="1:27" s="737" customFormat="1" ht="20.100000000000001" customHeight="1">
      <c r="A5636" s="624"/>
      <c r="B5636" s="78"/>
      <c r="C5636" s="78"/>
      <c r="D5636" s="78"/>
      <c r="E5636" s="78"/>
      <c r="F5636" s="78"/>
      <c r="G5636" s="78"/>
      <c r="H5636" s="70"/>
      <c r="I5636" s="70"/>
      <c r="J5636" s="70"/>
      <c r="K5636" s="90">
        <v>2</v>
      </c>
      <c r="L5636" s="90" t="s">
        <v>862</v>
      </c>
      <c r="M5636" s="90" t="s">
        <v>27</v>
      </c>
      <c r="N5636" s="90">
        <v>1</v>
      </c>
      <c r="O5636" s="59">
        <v>6</v>
      </c>
      <c r="P5636" s="90">
        <v>100</v>
      </c>
      <c r="Q5636" s="70">
        <v>5150</v>
      </c>
      <c r="R5636" s="70">
        <f>O5636*Q5636</f>
        <v>30900</v>
      </c>
      <c r="S5636" s="84">
        <v>31</v>
      </c>
      <c r="T5636" s="84">
        <v>93</v>
      </c>
      <c r="U5636" s="70">
        <f>R5636-R5636*T5636/100</f>
        <v>2163</v>
      </c>
      <c r="V5636" s="70">
        <f>J5636+U5636</f>
        <v>2163</v>
      </c>
      <c r="W5636" s="59">
        <f>V5636*P5636/100</f>
        <v>2163</v>
      </c>
      <c r="X5636" s="70">
        <v>0</v>
      </c>
      <c r="Y5636" s="315">
        <v>0</v>
      </c>
      <c r="Z5636" s="59">
        <v>0</v>
      </c>
      <c r="AA5636" s="59">
        <f t="shared" si="4720"/>
        <v>0</v>
      </c>
    </row>
    <row r="5637" spans="1:27" s="737" customFormat="1" ht="20.100000000000001" customHeight="1">
      <c r="A5637" s="624"/>
      <c r="B5637" s="78"/>
      <c r="C5637" s="78"/>
      <c r="D5637" s="78"/>
      <c r="E5637" s="78"/>
      <c r="F5637" s="78"/>
      <c r="G5637" s="78"/>
      <c r="H5637" s="70"/>
      <c r="I5637" s="70"/>
      <c r="J5637" s="84"/>
      <c r="K5637" s="90"/>
      <c r="L5637" s="90"/>
      <c r="M5637" s="90"/>
      <c r="N5637" s="90"/>
      <c r="O5637" s="90"/>
      <c r="P5637" s="90"/>
      <c r="Q5637" s="70"/>
      <c r="R5637" s="70"/>
      <c r="S5637" s="70"/>
      <c r="T5637" s="70"/>
      <c r="U5637" s="70"/>
      <c r="V5637" s="70"/>
      <c r="W5637" s="70"/>
      <c r="X5637" s="70"/>
      <c r="Y5637" s="84"/>
      <c r="Z5637" s="70"/>
      <c r="AA5637" s="70"/>
    </row>
    <row r="5638" spans="1:27" s="737" customFormat="1" ht="20.100000000000001" customHeight="1">
      <c r="A5638" s="624">
        <v>3250</v>
      </c>
      <c r="B5638" s="78" t="s">
        <v>25</v>
      </c>
      <c r="C5638" s="78">
        <v>8313</v>
      </c>
      <c r="D5638" s="78">
        <v>15</v>
      </c>
      <c r="E5638" s="78">
        <v>2</v>
      </c>
      <c r="F5638" s="78">
        <v>44</v>
      </c>
      <c r="G5638" s="78">
        <v>2</v>
      </c>
      <c r="H5638" s="70">
        <v>15</v>
      </c>
      <c r="I5638" s="70">
        <v>150</v>
      </c>
      <c r="J5638" s="70">
        <f>H5638*I5638</f>
        <v>2250</v>
      </c>
      <c r="K5638" s="90">
        <v>1</v>
      </c>
      <c r="L5638" s="90" t="s">
        <v>201</v>
      </c>
      <c r="M5638" s="745" t="s">
        <v>68</v>
      </c>
      <c r="N5638" s="90">
        <v>2</v>
      </c>
      <c r="O5638" s="59">
        <v>60</v>
      </c>
      <c r="P5638" s="90">
        <v>100</v>
      </c>
      <c r="Q5638" s="70">
        <v>6350</v>
      </c>
      <c r="R5638" s="84">
        <f>O5638*Q5638</f>
        <v>381000</v>
      </c>
      <c r="S5638" s="84">
        <v>16</v>
      </c>
      <c r="T5638" s="84">
        <v>72</v>
      </c>
      <c r="U5638" s="70">
        <f>R5638-R5638*T5638/100</f>
        <v>106680</v>
      </c>
      <c r="V5638" s="70">
        <f>J5638+U5638</f>
        <v>108930</v>
      </c>
      <c r="W5638" s="70">
        <f>V5638*P5638/100</f>
        <v>108930</v>
      </c>
      <c r="X5638" s="70" t="s">
        <v>60</v>
      </c>
      <c r="Y5638" s="315">
        <f>J5638</f>
        <v>2250</v>
      </c>
      <c r="Z5638" s="59">
        <v>0.02</v>
      </c>
      <c r="AA5638" s="59">
        <f t="shared" ref="AA5638:AA5641" si="4721">Y5638*Z5638/100</f>
        <v>0.45</v>
      </c>
    </row>
    <row r="5639" spans="1:27" s="737" customFormat="1" ht="18.95" customHeight="1">
      <c r="A5639" s="78"/>
      <c r="B5639" s="389"/>
      <c r="C5639" s="78"/>
      <c r="D5639" s="78"/>
      <c r="E5639" s="78"/>
      <c r="F5639" s="78"/>
      <c r="G5639" s="78">
        <v>1</v>
      </c>
      <c r="H5639" s="70">
        <v>6229</v>
      </c>
      <c r="I5639" s="70">
        <v>150</v>
      </c>
      <c r="J5639" s="84">
        <f t="shared" ref="J5639" si="4722">H5639*I5639</f>
        <v>934350</v>
      </c>
      <c r="K5639" s="90"/>
      <c r="L5639" s="90"/>
      <c r="M5639" s="90"/>
      <c r="N5639" s="90"/>
      <c r="O5639" s="90"/>
      <c r="P5639" s="90">
        <v>100</v>
      </c>
      <c r="Q5639" s="70"/>
      <c r="R5639" s="70">
        <f t="shared" ref="R5639" si="4723">O5639*Q5639</f>
        <v>0</v>
      </c>
      <c r="S5639" s="70"/>
      <c r="T5639" s="70"/>
      <c r="U5639" s="70"/>
      <c r="V5639" s="70">
        <f t="shared" ref="V5639" si="4724">J5639+U5639</f>
        <v>934350</v>
      </c>
      <c r="W5639" s="70">
        <f t="shared" ref="W5639" si="4725">V5639*P5639/100</f>
        <v>934350</v>
      </c>
      <c r="X5639" s="70"/>
      <c r="Y5639" s="663">
        <f t="shared" ref="Y5639" si="4726">J5639</f>
        <v>934350</v>
      </c>
      <c r="Z5639" s="59">
        <v>0.01</v>
      </c>
      <c r="AA5639" s="59">
        <f t="shared" si="4721"/>
        <v>93.435000000000002</v>
      </c>
    </row>
    <row r="5640" spans="1:27" s="737" customFormat="1" ht="18.95" customHeight="1">
      <c r="A5640" s="624">
        <v>3251</v>
      </c>
      <c r="B5640" s="78" t="s">
        <v>24</v>
      </c>
      <c r="C5640" s="78">
        <v>45447</v>
      </c>
      <c r="D5640" s="78">
        <v>0</v>
      </c>
      <c r="E5640" s="78">
        <v>0</v>
      </c>
      <c r="F5640" s="78">
        <v>56</v>
      </c>
      <c r="G5640" s="78">
        <v>2</v>
      </c>
      <c r="H5640" s="59">
        <v>56</v>
      </c>
      <c r="I5640" s="70">
        <v>400</v>
      </c>
      <c r="J5640" s="70">
        <f>H5640*I5640</f>
        <v>22400</v>
      </c>
      <c r="K5640" s="90">
        <v>1</v>
      </c>
      <c r="L5640" s="90" t="s">
        <v>201</v>
      </c>
      <c r="M5640" s="90" t="s">
        <v>67</v>
      </c>
      <c r="N5640" s="90">
        <v>2</v>
      </c>
      <c r="O5640" s="59">
        <v>15</v>
      </c>
      <c r="P5640" s="90">
        <v>20</v>
      </c>
      <c r="Q5640" s="70">
        <v>6350</v>
      </c>
      <c r="R5640" s="84">
        <f>O5640*Q5640</f>
        <v>95250</v>
      </c>
      <c r="S5640" s="84">
        <v>21</v>
      </c>
      <c r="T5640" s="84">
        <v>80</v>
      </c>
      <c r="U5640" s="70">
        <f>R5640-R5640*T5640/100</f>
        <v>19050</v>
      </c>
      <c r="V5640" s="70">
        <f>J5640+U5640</f>
        <v>41450</v>
      </c>
      <c r="W5640" s="70">
        <f>V5640*P5640/100</f>
        <v>8290</v>
      </c>
      <c r="X5640" s="70" t="s">
        <v>58</v>
      </c>
      <c r="Y5640" s="315">
        <v>0</v>
      </c>
      <c r="Z5640" s="70">
        <v>0</v>
      </c>
      <c r="AA5640" s="70">
        <f t="shared" si="4721"/>
        <v>0</v>
      </c>
    </row>
    <row r="5641" spans="1:27" s="737" customFormat="1" ht="20.100000000000001" customHeight="1">
      <c r="A5641" s="624">
        <v>3252</v>
      </c>
      <c r="B5641" s="78" t="s">
        <v>24</v>
      </c>
      <c r="C5641" s="78">
        <v>45446</v>
      </c>
      <c r="D5641" s="78">
        <v>0</v>
      </c>
      <c r="E5641" s="78">
        <v>0</v>
      </c>
      <c r="F5641" s="78">
        <v>67</v>
      </c>
      <c r="G5641" s="78">
        <v>2</v>
      </c>
      <c r="H5641" s="59">
        <v>67</v>
      </c>
      <c r="I5641" s="70">
        <v>400</v>
      </c>
      <c r="J5641" s="70">
        <f>H5641*I5641</f>
        <v>26800</v>
      </c>
      <c r="K5641" s="90">
        <v>1</v>
      </c>
      <c r="L5641" s="90" t="s">
        <v>862</v>
      </c>
      <c r="M5641" s="90" t="s">
        <v>27</v>
      </c>
      <c r="N5641" s="90">
        <v>1</v>
      </c>
      <c r="O5641" s="59">
        <v>6</v>
      </c>
      <c r="P5641" s="90">
        <v>100</v>
      </c>
      <c r="Q5641" s="70">
        <v>5150</v>
      </c>
      <c r="R5641" s="70">
        <f>O5641*Q5641</f>
        <v>30900</v>
      </c>
      <c r="S5641" s="84">
        <v>21</v>
      </c>
      <c r="T5641" s="84">
        <v>93</v>
      </c>
      <c r="U5641" s="70">
        <f>R5641-R5641*T5641/100</f>
        <v>2163</v>
      </c>
      <c r="V5641" s="70">
        <f>J5641+U5641</f>
        <v>28963</v>
      </c>
      <c r="W5641" s="59">
        <f>V5641*P5641/100</f>
        <v>28963</v>
      </c>
      <c r="X5641" s="70">
        <v>0</v>
      </c>
      <c r="Y5641" s="315">
        <v>0</v>
      </c>
      <c r="Z5641" s="59">
        <v>0</v>
      </c>
      <c r="AA5641" s="59">
        <f t="shared" si="4721"/>
        <v>0</v>
      </c>
    </row>
    <row r="5642" spans="1:27" s="737" customFormat="1" ht="18.95" customHeight="1">
      <c r="A5642" s="624">
        <v>3253</v>
      </c>
      <c r="B5642" s="312" t="s">
        <v>24</v>
      </c>
      <c r="C5642" s="313">
        <v>45445</v>
      </c>
      <c r="D5642" s="78">
        <v>0</v>
      </c>
      <c r="E5642" s="78">
        <v>0</v>
      </c>
      <c r="F5642" s="78">
        <v>83</v>
      </c>
      <c r="G5642" s="78">
        <v>1</v>
      </c>
      <c r="H5642" s="70">
        <v>83</v>
      </c>
      <c r="I5642" s="70">
        <v>400</v>
      </c>
      <c r="J5642" s="84">
        <f t="shared" ref="J5642:J5649" si="4727">H5642*I5642</f>
        <v>33200</v>
      </c>
      <c r="K5642" s="90"/>
      <c r="L5642" s="90"/>
      <c r="M5642" s="90"/>
      <c r="N5642" s="90"/>
      <c r="O5642" s="90"/>
      <c r="P5642" s="90">
        <v>100</v>
      </c>
      <c r="Q5642" s="70"/>
      <c r="R5642" s="70">
        <f t="shared" ref="R5642:R5649" si="4728">O5642*Q5642</f>
        <v>0</v>
      </c>
      <c r="S5642" s="70"/>
      <c r="T5642" s="70"/>
      <c r="U5642" s="70"/>
      <c r="V5642" s="70">
        <f t="shared" ref="V5642:V5649" si="4729">J5642+U5642</f>
        <v>33200</v>
      </c>
      <c r="W5642" s="70">
        <f t="shared" ref="W5642:W5649" si="4730">V5642*P5642/100</f>
        <v>33200</v>
      </c>
      <c r="X5642" s="70" t="s">
        <v>61</v>
      </c>
      <c r="Y5642" s="663">
        <v>0</v>
      </c>
      <c r="Z5642" s="59">
        <v>0</v>
      </c>
      <c r="AA5642" s="59">
        <v>0</v>
      </c>
    </row>
    <row r="5643" spans="1:27" s="737" customFormat="1" ht="18.95" customHeight="1">
      <c r="A5643" s="624">
        <v>3254</v>
      </c>
      <c r="B5643" s="389" t="s">
        <v>25</v>
      </c>
      <c r="C5643" s="78">
        <v>8299</v>
      </c>
      <c r="D5643" s="78">
        <v>5</v>
      </c>
      <c r="E5643" s="78">
        <v>1</v>
      </c>
      <c r="F5643" s="78">
        <v>49</v>
      </c>
      <c r="G5643" s="78">
        <v>1</v>
      </c>
      <c r="H5643" s="70">
        <v>2149</v>
      </c>
      <c r="I5643" s="70">
        <v>150</v>
      </c>
      <c r="J5643" s="84">
        <f t="shared" si="4727"/>
        <v>322350</v>
      </c>
      <c r="K5643" s="90"/>
      <c r="L5643" s="90"/>
      <c r="M5643" s="90"/>
      <c r="N5643" s="90"/>
      <c r="O5643" s="90"/>
      <c r="P5643" s="90">
        <v>100</v>
      </c>
      <c r="Q5643" s="70"/>
      <c r="R5643" s="70">
        <f t="shared" si="4728"/>
        <v>0</v>
      </c>
      <c r="S5643" s="70"/>
      <c r="T5643" s="70"/>
      <c r="U5643" s="70"/>
      <c r="V5643" s="70">
        <f t="shared" si="4729"/>
        <v>322350</v>
      </c>
      <c r="W5643" s="70">
        <f t="shared" si="4730"/>
        <v>322350</v>
      </c>
      <c r="X5643" s="70"/>
      <c r="Y5643" s="663">
        <f t="shared" ref="Y5643:Y5649" si="4731">J5643</f>
        <v>322350</v>
      </c>
      <c r="Z5643" s="59">
        <v>0.01</v>
      </c>
      <c r="AA5643" s="59">
        <f t="shared" ref="AA5643:AA5652" si="4732">Y5643*Z5643/100</f>
        <v>32.234999999999999</v>
      </c>
    </row>
    <row r="5644" spans="1:27" s="737" customFormat="1" ht="18.95" customHeight="1">
      <c r="A5644" s="624">
        <v>3255</v>
      </c>
      <c r="B5644" s="389" t="s">
        <v>25</v>
      </c>
      <c r="C5644" s="78">
        <v>8302</v>
      </c>
      <c r="D5644" s="78">
        <v>10</v>
      </c>
      <c r="E5644" s="78">
        <v>0</v>
      </c>
      <c r="F5644" s="78">
        <v>83</v>
      </c>
      <c r="G5644" s="78">
        <v>1</v>
      </c>
      <c r="H5644" s="70">
        <v>4083</v>
      </c>
      <c r="I5644" s="70">
        <v>150</v>
      </c>
      <c r="J5644" s="84">
        <f t="shared" si="4727"/>
        <v>612450</v>
      </c>
      <c r="K5644" s="90"/>
      <c r="L5644" s="90"/>
      <c r="M5644" s="90"/>
      <c r="N5644" s="90"/>
      <c r="O5644" s="90"/>
      <c r="P5644" s="90">
        <v>100</v>
      </c>
      <c r="Q5644" s="70"/>
      <c r="R5644" s="70">
        <f t="shared" si="4728"/>
        <v>0</v>
      </c>
      <c r="S5644" s="70"/>
      <c r="T5644" s="70"/>
      <c r="U5644" s="70"/>
      <c r="V5644" s="70">
        <f t="shared" si="4729"/>
        <v>612450</v>
      </c>
      <c r="W5644" s="70">
        <f t="shared" si="4730"/>
        <v>612450</v>
      </c>
      <c r="X5644" s="70"/>
      <c r="Y5644" s="663">
        <f t="shared" si="4731"/>
        <v>612450</v>
      </c>
      <c r="Z5644" s="59">
        <v>0.01</v>
      </c>
      <c r="AA5644" s="59">
        <f t="shared" si="4732"/>
        <v>61.244999999999997</v>
      </c>
    </row>
    <row r="5645" spans="1:27" s="737" customFormat="1" ht="18.95" customHeight="1">
      <c r="A5645" s="624">
        <v>3256</v>
      </c>
      <c r="B5645" s="389" t="s">
        <v>25</v>
      </c>
      <c r="C5645" s="78">
        <v>11362</v>
      </c>
      <c r="D5645" s="78">
        <v>8</v>
      </c>
      <c r="E5645" s="78">
        <v>0</v>
      </c>
      <c r="F5645" s="78">
        <v>58</v>
      </c>
      <c r="G5645" s="78">
        <v>1</v>
      </c>
      <c r="H5645" s="70">
        <v>3258</v>
      </c>
      <c r="I5645" s="70">
        <v>150</v>
      </c>
      <c r="J5645" s="84">
        <f t="shared" si="4727"/>
        <v>488700</v>
      </c>
      <c r="K5645" s="90"/>
      <c r="L5645" s="90"/>
      <c r="M5645" s="90"/>
      <c r="N5645" s="90"/>
      <c r="O5645" s="90"/>
      <c r="P5645" s="90">
        <v>100</v>
      </c>
      <c r="Q5645" s="70"/>
      <c r="R5645" s="70">
        <f t="shared" si="4728"/>
        <v>0</v>
      </c>
      <c r="S5645" s="70"/>
      <c r="T5645" s="70"/>
      <c r="U5645" s="70"/>
      <c r="V5645" s="70">
        <f t="shared" si="4729"/>
        <v>488700</v>
      </c>
      <c r="W5645" s="70">
        <f t="shared" si="4730"/>
        <v>488700</v>
      </c>
      <c r="X5645" s="70"/>
      <c r="Y5645" s="663">
        <f t="shared" si="4731"/>
        <v>488700</v>
      </c>
      <c r="Z5645" s="59">
        <v>0.01</v>
      </c>
      <c r="AA5645" s="59">
        <f t="shared" si="4732"/>
        <v>48.87</v>
      </c>
    </row>
    <row r="5646" spans="1:27" s="737" customFormat="1" ht="18.95" customHeight="1">
      <c r="A5646" s="624">
        <v>3257</v>
      </c>
      <c r="B5646" s="389" t="s">
        <v>25</v>
      </c>
      <c r="C5646" s="78" t="s">
        <v>29</v>
      </c>
      <c r="D5646" s="78">
        <v>0</v>
      </c>
      <c r="E5646" s="78">
        <v>3</v>
      </c>
      <c r="F5646" s="78">
        <v>72</v>
      </c>
      <c r="G5646" s="78">
        <v>1</v>
      </c>
      <c r="H5646" s="70">
        <v>372</v>
      </c>
      <c r="I5646" s="70">
        <v>150</v>
      </c>
      <c r="J5646" s="84">
        <f t="shared" si="4727"/>
        <v>55800</v>
      </c>
      <c r="K5646" s="90"/>
      <c r="L5646" s="90"/>
      <c r="M5646" s="90"/>
      <c r="N5646" s="90"/>
      <c r="O5646" s="90"/>
      <c r="P5646" s="90">
        <v>100</v>
      </c>
      <c r="Q5646" s="70"/>
      <c r="R5646" s="70">
        <f t="shared" si="4728"/>
        <v>0</v>
      </c>
      <c r="S5646" s="70"/>
      <c r="T5646" s="70"/>
      <c r="U5646" s="70"/>
      <c r="V5646" s="70">
        <f t="shared" si="4729"/>
        <v>55800</v>
      </c>
      <c r="W5646" s="70">
        <f t="shared" si="4730"/>
        <v>55800</v>
      </c>
      <c r="X5646" s="70"/>
      <c r="Y5646" s="663">
        <f t="shared" si="4731"/>
        <v>55800</v>
      </c>
      <c r="Z5646" s="59">
        <v>0.01</v>
      </c>
      <c r="AA5646" s="59">
        <f t="shared" si="4732"/>
        <v>5.58</v>
      </c>
    </row>
    <row r="5647" spans="1:27" s="737" customFormat="1" ht="18.95" customHeight="1">
      <c r="A5647" s="624">
        <v>3258</v>
      </c>
      <c r="B5647" s="389" t="s">
        <v>25</v>
      </c>
      <c r="C5647" s="78">
        <v>11361</v>
      </c>
      <c r="D5647" s="78">
        <v>8</v>
      </c>
      <c r="E5647" s="78">
        <v>0</v>
      </c>
      <c r="F5647" s="78">
        <v>40</v>
      </c>
      <c r="G5647" s="78">
        <v>1</v>
      </c>
      <c r="H5647" s="70">
        <v>3240</v>
      </c>
      <c r="I5647" s="70">
        <v>150</v>
      </c>
      <c r="J5647" s="84">
        <f t="shared" si="4727"/>
        <v>486000</v>
      </c>
      <c r="K5647" s="90"/>
      <c r="L5647" s="90"/>
      <c r="M5647" s="90"/>
      <c r="N5647" s="90"/>
      <c r="O5647" s="90"/>
      <c r="P5647" s="90">
        <v>100</v>
      </c>
      <c r="Q5647" s="70"/>
      <c r="R5647" s="70">
        <f t="shared" si="4728"/>
        <v>0</v>
      </c>
      <c r="S5647" s="70"/>
      <c r="T5647" s="70"/>
      <c r="U5647" s="70"/>
      <c r="V5647" s="70">
        <f t="shared" si="4729"/>
        <v>486000</v>
      </c>
      <c r="W5647" s="70">
        <f t="shared" si="4730"/>
        <v>486000</v>
      </c>
      <c r="X5647" s="70"/>
      <c r="Y5647" s="663">
        <f t="shared" si="4731"/>
        <v>486000</v>
      </c>
      <c r="Z5647" s="59">
        <v>0.01</v>
      </c>
      <c r="AA5647" s="59">
        <f t="shared" si="4732"/>
        <v>48.6</v>
      </c>
    </row>
    <row r="5648" spans="1:27" s="737" customFormat="1" ht="18.95" customHeight="1">
      <c r="A5648" s="624">
        <v>3259</v>
      </c>
      <c r="B5648" s="389" t="s">
        <v>25</v>
      </c>
      <c r="C5648" s="78" t="s">
        <v>29</v>
      </c>
      <c r="D5648" s="78">
        <v>1</v>
      </c>
      <c r="E5648" s="78">
        <v>1</v>
      </c>
      <c r="F5648" s="78">
        <v>3</v>
      </c>
      <c r="G5648" s="78">
        <v>1</v>
      </c>
      <c r="H5648" s="70">
        <v>503</v>
      </c>
      <c r="I5648" s="70">
        <v>150</v>
      </c>
      <c r="J5648" s="84">
        <f t="shared" si="4727"/>
        <v>75450</v>
      </c>
      <c r="K5648" s="90"/>
      <c r="L5648" s="90"/>
      <c r="M5648" s="90"/>
      <c r="N5648" s="90"/>
      <c r="O5648" s="90"/>
      <c r="P5648" s="90">
        <v>100</v>
      </c>
      <c r="Q5648" s="70"/>
      <c r="R5648" s="70">
        <f t="shared" si="4728"/>
        <v>0</v>
      </c>
      <c r="S5648" s="70"/>
      <c r="T5648" s="70"/>
      <c r="U5648" s="70"/>
      <c r="V5648" s="70">
        <f t="shared" si="4729"/>
        <v>75450</v>
      </c>
      <c r="W5648" s="70">
        <f t="shared" si="4730"/>
        <v>75450</v>
      </c>
      <c r="X5648" s="70"/>
      <c r="Y5648" s="663">
        <f t="shared" si="4731"/>
        <v>75450</v>
      </c>
      <c r="Z5648" s="59">
        <v>0.01</v>
      </c>
      <c r="AA5648" s="59">
        <f t="shared" si="4732"/>
        <v>7.5449999999999999</v>
      </c>
    </row>
    <row r="5649" spans="1:27" s="737" customFormat="1" ht="18.95" customHeight="1">
      <c r="A5649" s="624">
        <v>3260</v>
      </c>
      <c r="B5649" s="389" t="s">
        <v>25</v>
      </c>
      <c r="C5649" s="78">
        <v>8300</v>
      </c>
      <c r="D5649" s="78">
        <v>14</v>
      </c>
      <c r="E5649" s="78">
        <v>3</v>
      </c>
      <c r="F5649" s="78">
        <v>30</v>
      </c>
      <c r="G5649" s="78">
        <v>1</v>
      </c>
      <c r="H5649" s="70">
        <v>5940</v>
      </c>
      <c r="I5649" s="70">
        <v>150</v>
      </c>
      <c r="J5649" s="84">
        <f t="shared" si="4727"/>
        <v>891000</v>
      </c>
      <c r="K5649" s="90"/>
      <c r="L5649" s="90"/>
      <c r="M5649" s="90"/>
      <c r="N5649" s="90"/>
      <c r="O5649" s="90"/>
      <c r="P5649" s="90">
        <v>100</v>
      </c>
      <c r="Q5649" s="70"/>
      <c r="R5649" s="70">
        <f t="shared" si="4728"/>
        <v>0</v>
      </c>
      <c r="S5649" s="70"/>
      <c r="T5649" s="70"/>
      <c r="U5649" s="70"/>
      <c r="V5649" s="70">
        <f t="shared" si="4729"/>
        <v>891000</v>
      </c>
      <c r="W5649" s="70">
        <f t="shared" si="4730"/>
        <v>891000</v>
      </c>
      <c r="X5649" s="70"/>
      <c r="Y5649" s="663">
        <f t="shared" si="4731"/>
        <v>891000</v>
      </c>
      <c r="Z5649" s="59">
        <v>0.01</v>
      </c>
      <c r="AA5649" s="59">
        <f t="shared" si="4732"/>
        <v>89.1</v>
      </c>
    </row>
    <row r="5650" spans="1:27" s="737" customFormat="1" ht="18.95" customHeight="1">
      <c r="A5650" s="624">
        <v>3261</v>
      </c>
      <c r="B5650" s="78" t="s">
        <v>24</v>
      </c>
      <c r="C5650" s="78">
        <v>45450</v>
      </c>
      <c r="D5650" s="78">
        <v>0</v>
      </c>
      <c r="E5650" s="78">
        <v>1</v>
      </c>
      <c r="F5650" s="78">
        <v>7</v>
      </c>
      <c r="G5650" s="78">
        <v>2</v>
      </c>
      <c r="H5650" s="59">
        <v>107</v>
      </c>
      <c r="I5650" s="70">
        <v>400</v>
      </c>
      <c r="J5650" s="70">
        <f>H5650*I5650</f>
        <v>42800</v>
      </c>
      <c r="K5650" s="90">
        <v>1</v>
      </c>
      <c r="L5650" s="90" t="s">
        <v>201</v>
      </c>
      <c r="M5650" s="90" t="s">
        <v>63</v>
      </c>
      <c r="N5650" s="90">
        <v>2</v>
      </c>
      <c r="O5650" s="59">
        <v>300</v>
      </c>
      <c r="P5650" s="90">
        <v>20</v>
      </c>
      <c r="Q5650" s="70">
        <v>6350</v>
      </c>
      <c r="R5650" s="84">
        <f>O5650*Q5650</f>
        <v>1905000</v>
      </c>
      <c r="S5650" s="84">
        <v>16</v>
      </c>
      <c r="T5650" s="84">
        <v>55</v>
      </c>
      <c r="U5650" s="70">
        <f>R5650-R5650*T5650/100</f>
        <v>857250</v>
      </c>
      <c r="V5650" s="70">
        <f>J5650+U5650</f>
        <v>900050</v>
      </c>
      <c r="W5650" s="70">
        <f>V5650*P5650/100</f>
        <v>180010</v>
      </c>
      <c r="X5650" s="70" t="s">
        <v>58</v>
      </c>
      <c r="Y5650" s="315">
        <v>0</v>
      </c>
      <c r="Z5650" s="70">
        <v>0</v>
      </c>
      <c r="AA5650" s="70">
        <f t="shared" si="4732"/>
        <v>0</v>
      </c>
    </row>
    <row r="5651" spans="1:27" s="737" customFormat="1" ht="20.100000000000001" customHeight="1">
      <c r="A5651" s="624"/>
      <c r="B5651" s="78"/>
      <c r="C5651" s="78"/>
      <c r="D5651" s="78"/>
      <c r="E5651" s="78"/>
      <c r="F5651" s="78"/>
      <c r="G5651" s="78"/>
      <c r="H5651" s="59"/>
      <c r="I5651" s="70"/>
      <c r="J5651" s="70"/>
      <c r="K5651" s="90">
        <v>1</v>
      </c>
      <c r="L5651" s="90" t="s">
        <v>862</v>
      </c>
      <c r="M5651" s="90" t="s">
        <v>27</v>
      </c>
      <c r="N5651" s="90">
        <v>1</v>
      </c>
      <c r="O5651" s="59">
        <v>12</v>
      </c>
      <c r="P5651" s="90">
        <v>100</v>
      </c>
      <c r="Q5651" s="70">
        <v>5150</v>
      </c>
      <c r="R5651" s="70">
        <f>O5651*Q5651</f>
        <v>61800</v>
      </c>
      <c r="S5651" s="84">
        <v>16</v>
      </c>
      <c r="T5651" s="84">
        <v>72</v>
      </c>
      <c r="U5651" s="70">
        <f>R5651-R5651*T5651/100</f>
        <v>17304</v>
      </c>
      <c r="V5651" s="70">
        <f>J5651+U5651</f>
        <v>17304</v>
      </c>
      <c r="W5651" s="59">
        <f>V5651*P5651/100</f>
        <v>17304</v>
      </c>
      <c r="X5651" s="70">
        <v>0</v>
      </c>
      <c r="Y5651" s="315">
        <v>0</v>
      </c>
      <c r="Z5651" s="59">
        <v>0</v>
      </c>
      <c r="AA5651" s="59">
        <f t="shared" si="4732"/>
        <v>0</v>
      </c>
    </row>
    <row r="5652" spans="1:27" s="737" customFormat="1" ht="18.95" customHeight="1">
      <c r="A5652" s="624">
        <v>3262</v>
      </c>
      <c r="B5652" s="389" t="s">
        <v>25</v>
      </c>
      <c r="C5652" s="78" t="s">
        <v>29</v>
      </c>
      <c r="D5652" s="78">
        <v>37</v>
      </c>
      <c r="E5652" s="78">
        <v>1</v>
      </c>
      <c r="F5652" s="78">
        <v>4</v>
      </c>
      <c r="G5652" s="78">
        <v>1</v>
      </c>
      <c r="H5652" s="70">
        <v>14904</v>
      </c>
      <c r="I5652" s="70">
        <v>100</v>
      </c>
      <c r="J5652" s="84">
        <f t="shared" ref="J5652" si="4733">H5652*I5652</f>
        <v>1490400</v>
      </c>
      <c r="K5652" s="90"/>
      <c r="L5652" s="90"/>
      <c r="M5652" s="90"/>
      <c r="N5652" s="90"/>
      <c r="O5652" s="90"/>
      <c r="P5652" s="90">
        <v>100</v>
      </c>
      <c r="Q5652" s="70"/>
      <c r="R5652" s="70">
        <f t="shared" ref="R5652" si="4734">O5652*Q5652</f>
        <v>0</v>
      </c>
      <c r="S5652" s="70"/>
      <c r="T5652" s="70"/>
      <c r="U5652" s="70"/>
      <c r="V5652" s="70">
        <f t="shared" ref="V5652" si="4735">J5652+U5652</f>
        <v>1490400</v>
      </c>
      <c r="W5652" s="70">
        <f t="shared" ref="W5652" si="4736">V5652*P5652/100</f>
        <v>1490400</v>
      </c>
      <c r="X5652" s="70"/>
      <c r="Y5652" s="663">
        <f t="shared" ref="Y5652" si="4737">J5652</f>
        <v>1490400</v>
      </c>
      <c r="Z5652" s="59">
        <v>0.01</v>
      </c>
      <c r="AA5652" s="59">
        <f t="shared" si="4732"/>
        <v>149.04</v>
      </c>
    </row>
    <row r="5653" spans="1:27" s="737" customFormat="1" ht="20.100000000000001" customHeight="1">
      <c r="A5653" s="624"/>
      <c r="B5653" s="78"/>
      <c r="C5653" s="78"/>
      <c r="D5653" s="78"/>
      <c r="E5653" s="78"/>
      <c r="F5653" s="78"/>
      <c r="G5653" s="78"/>
      <c r="H5653" s="70"/>
      <c r="I5653" s="70"/>
      <c r="J5653" s="70"/>
      <c r="K5653" s="90"/>
      <c r="L5653" s="90"/>
      <c r="M5653" s="90"/>
      <c r="N5653" s="90"/>
      <c r="O5653" s="90"/>
      <c r="P5653" s="90"/>
      <c r="Q5653" s="70"/>
      <c r="R5653" s="70"/>
      <c r="S5653" s="70"/>
      <c r="T5653" s="70"/>
      <c r="U5653" s="70"/>
      <c r="V5653" s="70"/>
      <c r="W5653" s="70"/>
      <c r="X5653" s="70"/>
      <c r="Y5653" s="315"/>
      <c r="Z5653" s="70"/>
      <c r="AA5653" s="70"/>
    </row>
    <row r="5654" spans="1:27" s="737" customFormat="1" ht="18.95" customHeight="1">
      <c r="A5654" s="624">
        <v>3263</v>
      </c>
      <c r="B5654" s="78" t="s">
        <v>24</v>
      </c>
      <c r="C5654" s="78">
        <v>45418</v>
      </c>
      <c r="D5654" s="78">
        <v>0</v>
      </c>
      <c r="E5654" s="78">
        <v>1</v>
      </c>
      <c r="F5654" s="78">
        <v>40</v>
      </c>
      <c r="G5654" s="78">
        <v>2</v>
      </c>
      <c r="H5654" s="59">
        <v>140</v>
      </c>
      <c r="I5654" s="70">
        <v>400</v>
      </c>
      <c r="J5654" s="70">
        <f>H5654*I5654</f>
        <v>56000</v>
      </c>
      <c r="K5654" s="90">
        <v>1</v>
      </c>
      <c r="L5654" s="90" t="s">
        <v>201</v>
      </c>
      <c r="M5654" s="90" t="s">
        <v>63</v>
      </c>
      <c r="N5654" s="90">
        <v>2</v>
      </c>
      <c r="O5654" s="59">
        <v>224</v>
      </c>
      <c r="P5654" s="90">
        <v>20</v>
      </c>
      <c r="Q5654" s="70">
        <v>6350</v>
      </c>
      <c r="R5654" s="84">
        <f>O5654*Q5654</f>
        <v>1422400</v>
      </c>
      <c r="S5654" s="84">
        <v>16</v>
      </c>
      <c r="T5654" s="84">
        <v>55</v>
      </c>
      <c r="U5654" s="70">
        <f>R5654-R5654*T5654/100</f>
        <v>640080</v>
      </c>
      <c r="V5654" s="70">
        <f>J5654+U5654</f>
        <v>696080</v>
      </c>
      <c r="W5654" s="70">
        <f>V5654*P5654/100</f>
        <v>139216</v>
      </c>
      <c r="X5654" s="70" t="s">
        <v>58</v>
      </c>
      <c r="Y5654" s="315">
        <v>0</v>
      </c>
      <c r="Z5654" s="70">
        <v>0</v>
      </c>
      <c r="AA5654" s="70">
        <f t="shared" ref="AA5654:AA5662" si="4738">Y5654*Z5654/100</f>
        <v>0</v>
      </c>
    </row>
    <row r="5655" spans="1:27" s="737" customFormat="1" ht="20.100000000000001" customHeight="1">
      <c r="A5655" s="624"/>
      <c r="B5655" s="78"/>
      <c r="C5655" s="78"/>
      <c r="D5655" s="78"/>
      <c r="E5655" s="78"/>
      <c r="F5655" s="78"/>
      <c r="G5655" s="78"/>
      <c r="H5655" s="59"/>
      <c r="I5655" s="70"/>
      <c r="J5655" s="70"/>
      <c r="K5655" s="90">
        <v>1</v>
      </c>
      <c r="L5655" s="90" t="s">
        <v>862</v>
      </c>
      <c r="M5655" s="90" t="s">
        <v>27</v>
      </c>
      <c r="N5655" s="90">
        <v>1</v>
      </c>
      <c r="O5655" s="59">
        <v>8</v>
      </c>
      <c r="P5655" s="90">
        <v>100</v>
      </c>
      <c r="Q5655" s="70">
        <v>5150</v>
      </c>
      <c r="R5655" s="70">
        <f>O5655*Q5655</f>
        <v>41200</v>
      </c>
      <c r="S5655" s="84">
        <v>16</v>
      </c>
      <c r="T5655" s="84">
        <v>72</v>
      </c>
      <c r="U5655" s="70">
        <f>R5655-R5655*T5655/100</f>
        <v>11536</v>
      </c>
      <c r="V5655" s="70">
        <f>J5655+U5655</f>
        <v>11536</v>
      </c>
      <c r="W5655" s="59">
        <f>V5655*P5655/100</f>
        <v>11536</v>
      </c>
      <c r="X5655" s="70">
        <v>0</v>
      </c>
      <c r="Y5655" s="315">
        <v>0</v>
      </c>
      <c r="Z5655" s="59">
        <v>0</v>
      </c>
      <c r="AA5655" s="59">
        <f t="shared" si="4738"/>
        <v>0</v>
      </c>
    </row>
    <row r="5656" spans="1:27" s="737" customFormat="1" ht="18.95" customHeight="1">
      <c r="A5656" s="624">
        <v>3264</v>
      </c>
      <c r="B5656" s="389" t="s">
        <v>28</v>
      </c>
      <c r="C5656" s="78" t="s">
        <v>29</v>
      </c>
      <c r="D5656" s="78">
        <v>15</v>
      </c>
      <c r="E5656" s="78">
        <v>0</v>
      </c>
      <c r="F5656" s="78">
        <v>0</v>
      </c>
      <c r="G5656" s="78">
        <v>1</v>
      </c>
      <c r="H5656" s="70">
        <v>6000</v>
      </c>
      <c r="I5656" s="70">
        <v>100</v>
      </c>
      <c r="J5656" s="84">
        <f t="shared" ref="J5656:J5658" si="4739">H5656*I5656</f>
        <v>600000</v>
      </c>
      <c r="K5656" s="90"/>
      <c r="L5656" s="90"/>
      <c r="M5656" s="90"/>
      <c r="N5656" s="90"/>
      <c r="O5656" s="90"/>
      <c r="P5656" s="90">
        <v>100</v>
      </c>
      <c r="Q5656" s="70"/>
      <c r="R5656" s="70">
        <f t="shared" ref="R5656:R5658" si="4740">O5656*Q5656</f>
        <v>0</v>
      </c>
      <c r="S5656" s="70"/>
      <c r="T5656" s="70"/>
      <c r="U5656" s="70"/>
      <c r="V5656" s="70">
        <f t="shared" ref="V5656:V5658" si="4741">J5656+U5656</f>
        <v>600000</v>
      </c>
      <c r="W5656" s="70">
        <f t="shared" ref="W5656:W5658" si="4742">V5656*P5656/100</f>
        <v>600000</v>
      </c>
      <c r="X5656" s="70"/>
      <c r="Y5656" s="663">
        <f t="shared" ref="Y5656:Y5658" si="4743">J5656</f>
        <v>600000</v>
      </c>
      <c r="Z5656" s="59">
        <v>0.01</v>
      </c>
      <c r="AA5656" s="59">
        <f t="shared" si="4738"/>
        <v>60</v>
      </c>
    </row>
    <row r="5657" spans="1:27" s="737" customFormat="1" ht="18.95" customHeight="1">
      <c r="A5657" s="624">
        <v>3265</v>
      </c>
      <c r="B5657" s="389" t="s">
        <v>25</v>
      </c>
      <c r="C5657" s="78">
        <v>2183</v>
      </c>
      <c r="D5657" s="78">
        <v>3</v>
      </c>
      <c r="E5657" s="78">
        <v>0</v>
      </c>
      <c r="F5657" s="78">
        <v>30</v>
      </c>
      <c r="G5657" s="78">
        <v>1</v>
      </c>
      <c r="H5657" s="70">
        <v>1230</v>
      </c>
      <c r="I5657" s="70">
        <v>150</v>
      </c>
      <c r="J5657" s="84">
        <f t="shared" si="4739"/>
        <v>184500</v>
      </c>
      <c r="K5657" s="90"/>
      <c r="L5657" s="90"/>
      <c r="M5657" s="90"/>
      <c r="N5657" s="90"/>
      <c r="O5657" s="90"/>
      <c r="P5657" s="90">
        <v>100</v>
      </c>
      <c r="Q5657" s="70"/>
      <c r="R5657" s="70">
        <f t="shared" si="4740"/>
        <v>0</v>
      </c>
      <c r="S5657" s="70"/>
      <c r="T5657" s="70"/>
      <c r="U5657" s="70"/>
      <c r="V5657" s="70">
        <f t="shared" si="4741"/>
        <v>184500</v>
      </c>
      <c r="W5657" s="70">
        <f t="shared" si="4742"/>
        <v>184500</v>
      </c>
      <c r="X5657" s="70"/>
      <c r="Y5657" s="663">
        <f t="shared" si="4743"/>
        <v>184500</v>
      </c>
      <c r="Z5657" s="59">
        <v>0.01</v>
      </c>
      <c r="AA5657" s="59">
        <f t="shared" si="4738"/>
        <v>18.45</v>
      </c>
    </row>
    <row r="5658" spans="1:27" s="737" customFormat="1" ht="18.95" customHeight="1">
      <c r="A5658" s="624">
        <v>3266</v>
      </c>
      <c r="B5658" s="389" t="s">
        <v>25</v>
      </c>
      <c r="C5658" s="78">
        <v>12303</v>
      </c>
      <c r="D5658" s="78">
        <v>1</v>
      </c>
      <c r="E5658" s="78">
        <v>1</v>
      </c>
      <c r="F5658" s="78">
        <v>63</v>
      </c>
      <c r="G5658" s="78">
        <v>1</v>
      </c>
      <c r="H5658" s="70">
        <v>563</v>
      </c>
      <c r="I5658" s="70">
        <v>150</v>
      </c>
      <c r="J5658" s="84">
        <f t="shared" si="4739"/>
        <v>84450</v>
      </c>
      <c r="K5658" s="90"/>
      <c r="L5658" s="90"/>
      <c r="M5658" s="90"/>
      <c r="N5658" s="90"/>
      <c r="O5658" s="90"/>
      <c r="P5658" s="90">
        <v>100</v>
      </c>
      <c r="Q5658" s="70"/>
      <c r="R5658" s="70">
        <f t="shared" si="4740"/>
        <v>0</v>
      </c>
      <c r="S5658" s="70"/>
      <c r="T5658" s="70"/>
      <c r="U5658" s="70"/>
      <c r="V5658" s="70">
        <f t="shared" si="4741"/>
        <v>84450</v>
      </c>
      <c r="W5658" s="70">
        <f t="shared" si="4742"/>
        <v>84450</v>
      </c>
      <c r="X5658" s="70"/>
      <c r="Y5658" s="663">
        <f t="shared" si="4743"/>
        <v>84450</v>
      </c>
      <c r="Z5658" s="59">
        <v>0.01</v>
      </c>
      <c r="AA5658" s="59">
        <f t="shared" si="4738"/>
        <v>8.4450000000000003</v>
      </c>
    </row>
    <row r="5659" spans="1:27" s="737" customFormat="1" ht="18.95" customHeight="1">
      <c r="A5659" s="624">
        <v>3267</v>
      </c>
      <c r="B5659" s="78" t="s">
        <v>24</v>
      </c>
      <c r="C5659" s="78">
        <v>45423</v>
      </c>
      <c r="D5659" s="78">
        <v>0</v>
      </c>
      <c r="E5659" s="78">
        <v>0</v>
      </c>
      <c r="F5659" s="78">
        <v>84</v>
      </c>
      <c r="G5659" s="78">
        <v>2</v>
      </c>
      <c r="H5659" s="59">
        <v>84</v>
      </c>
      <c r="I5659" s="70">
        <v>400</v>
      </c>
      <c r="J5659" s="70">
        <f>H5659*I5659</f>
        <v>33600</v>
      </c>
      <c r="K5659" s="90">
        <v>1</v>
      </c>
      <c r="L5659" s="90" t="s">
        <v>201</v>
      </c>
      <c r="M5659" s="90" t="s">
        <v>63</v>
      </c>
      <c r="N5659" s="90">
        <v>2</v>
      </c>
      <c r="O5659" s="59">
        <v>186</v>
      </c>
      <c r="P5659" s="90">
        <v>20</v>
      </c>
      <c r="Q5659" s="70">
        <v>6350</v>
      </c>
      <c r="R5659" s="84">
        <f>O5659*Q5659</f>
        <v>1181100</v>
      </c>
      <c r="S5659" s="84">
        <v>16</v>
      </c>
      <c r="T5659" s="84">
        <v>55</v>
      </c>
      <c r="U5659" s="70">
        <f>R5659-R5659*T5659/100</f>
        <v>531495</v>
      </c>
      <c r="V5659" s="70">
        <f>J5659+U5659</f>
        <v>565095</v>
      </c>
      <c r="W5659" s="70">
        <f>V5659*P5659/100</f>
        <v>113019</v>
      </c>
      <c r="X5659" s="70" t="s">
        <v>58</v>
      </c>
      <c r="Y5659" s="315">
        <v>0</v>
      </c>
      <c r="Z5659" s="70">
        <v>0</v>
      </c>
      <c r="AA5659" s="70">
        <f t="shared" si="4738"/>
        <v>0</v>
      </c>
    </row>
    <row r="5660" spans="1:27" s="737" customFormat="1" ht="20.100000000000001" customHeight="1">
      <c r="A5660" s="624"/>
      <c r="B5660" s="78"/>
      <c r="C5660" s="78"/>
      <c r="D5660" s="78"/>
      <c r="E5660" s="78"/>
      <c r="F5660" s="78"/>
      <c r="G5660" s="78"/>
      <c r="H5660" s="59"/>
      <c r="I5660" s="70"/>
      <c r="J5660" s="70"/>
      <c r="K5660" s="90">
        <v>1</v>
      </c>
      <c r="L5660" s="90" t="s">
        <v>862</v>
      </c>
      <c r="M5660" s="90" t="s">
        <v>27</v>
      </c>
      <c r="N5660" s="90">
        <v>1</v>
      </c>
      <c r="O5660" s="59">
        <v>10</v>
      </c>
      <c r="P5660" s="90">
        <v>100</v>
      </c>
      <c r="Q5660" s="70">
        <v>5150</v>
      </c>
      <c r="R5660" s="70">
        <f>O5660*Q5660</f>
        <v>51500</v>
      </c>
      <c r="S5660" s="84">
        <v>16</v>
      </c>
      <c r="T5660" s="84">
        <v>72</v>
      </c>
      <c r="U5660" s="70">
        <f>R5660-R5660*T5660/100</f>
        <v>14420</v>
      </c>
      <c r="V5660" s="70">
        <f>J5660+U5660</f>
        <v>14420</v>
      </c>
      <c r="W5660" s="59">
        <f>V5660*P5660/100</f>
        <v>14420</v>
      </c>
      <c r="X5660" s="70">
        <v>0</v>
      </c>
      <c r="Y5660" s="315">
        <v>0</v>
      </c>
      <c r="Z5660" s="59">
        <v>0</v>
      </c>
      <c r="AA5660" s="59">
        <f t="shared" si="4738"/>
        <v>0</v>
      </c>
    </row>
    <row r="5661" spans="1:27" s="737" customFormat="1" ht="18.95" customHeight="1">
      <c r="A5661" s="624">
        <v>3268</v>
      </c>
      <c r="B5661" s="389" t="s">
        <v>25</v>
      </c>
      <c r="C5661" s="78">
        <v>7165</v>
      </c>
      <c r="D5661" s="78">
        <v>14</v>
      </c>
      <c r="E5661" s="78">
        <v>1</v>
      </c>
      <c r="F5661" s="78">
        <v>53</v>
      </c>
      <c r="G5661" s="78">
        <v>1</v>
      </c>
      <c r="H5661" s="70">
        <v>5753</v>
      </c>
      <c r="I5661" s="70">
        <v>150</v>
      </c>
      <c r="J5661" s="84">
        <f t="shared" ref="J5661:J5662" si="4744">H5661*I5661</f>
        <v>862950</v>
      </c>
      <c r="K5661" s="90"/>
      <c r="L5661" s="90"/>
      <c r="M5661" s="90"/>
      <c r="N5661" s="90"/>
      <c r="O5661" s="90"/>
      <c r="P5661" s="90">
        <v>100</v>
      </c>
      <c r="Q5661" s="70"/>
      <c r="R5661" s="70">
        <f t="shared" ref="R5661:R5662" si="4745">O5661*Q5661</f>
        <v>0</v>
      </c>
      <c r="S5661" s="70"/>
      <c r="T5661" s="70"/>
      <c r="U5661" s="70"/>
      <c r="V5661" s="70">
        <f t="shared" ref="V5661:V5662" si="4746">J5661+U5661</f>
        <v>862950</v>
      </c>
      <c r="W5661" s="70">
        <f t="shared" ref="W5661:W5662" si="4747">V5661*P5661/100</f>
        <v>862950</v>
      </c>
      <c r="X5661" s="70"/>
      <c r="Y5661" s="663">
        <f t="shared" ref="Y5661:Y5662" si="4748">J5661</f>
        <v>862950</v>
      </c>
      <c r="Z5661" s="59">
        <v>0.01</v>
      </c>
      <c r="AA5661" s="59">
        <f t="shared" si="4738"/>
        <v>86.295000000000002</v>
      </c>
    </row>
    <row r="5662" spans="1:27" s="737" customFormat="1" ht="18.95" customHeight="1">
      <c r="A5662" s="624">
        <v>3269</v>
      </c>
      <c r="B5662" s="389" t="s">
        <v>25</v>
      </c>
      <c r="C5662" s="78">
        <v>7166</v>
      </c>
      <c r="D5662" s="78">
        <v>10</v>
      </c>
      <c r="E5662" s="78">
        <v>3</v>
      </c>
      <c r="F5662" s="78">
        <v>55</v>
      </c>
      <c r="G5662" s="78">
        <v>1</v>
      </c>
      <c r="H5662" s="70">
        <v>4355</v>
      </c>
      <c r="I5662" s="70">
        <v>150</v>
      </c>
      <c r="J5662" s="84">
        <f t="shared" si="4744"/>
        <v>653250</v>
      </c>
      <c r="K5662" s="90"/>
      <c r="L5662" s="90"/>
      <c r="M5662" s="90"/>
      <c r="N5662" s="90"/>
      <c r="O5662" s="90"/>
      <c r="P5662" s="90">
        <v>100</v>
      </c>
      <c r="Q5662" s="70"/>
      <c r="R5662" s="70">
        <f t="shared" si="4745"/>
        <v>0</v>
      </c>
      <c r="S5662" s="70"/>
      <c r="T5662" s="70"/>
      <c r="U5662" s="70"/>
      <c r="V5662" s="70">
        <f t="shared" si="4746"/>
        <v>653250</v>
      </c>
      <c r="W5662" s="70">
        <f t="shared" si="4747"/>
        <v>653250</v>
      </c>
      <c r="X5662" s="70"/>
      <c r="Y5662" s="663">
        <f t="shared" si="4748"/>
        <v>653250</v>
      </c>
      <c r="Z5662" s="59">
        <v>0.01</v>
      </c>
      <c r="AA5662" s="59">
        <f t="shared" si="4738"/>
        <v>65.325000000000003</v>
      </c>
    </row>
    <row r="5663" spans="1:27" s="737" customFormat="1" ht="20.100000000000001" customHeight="1">
      <c r="A5663" s="624"/>
      <c r="B5663" s="78"/>
      <c r="C5663" s="78"/>
      <c r="D5663" s="78"/>
      <c r="E5663" s="78"/>
      <c r="F5663" s="78"/>
      <c r="G5663" s="78"/>
      <c r="H5663" s="70"/>
      <c r="I5663" s="70"/>
      <c r="J5663" s="70"/>
      <c r="K5663" s="90"/>
      <c r="L5663" s="90"/>
      <c r="M5663" s="90"/>
      <c r="N5663" s="90"/>
      <c r="O5663" s="90"/>
      <c r="P5663" s="90"/>
      <c r="Q5663" s="70"/>
      <c r="R5663" s="70"/>
      <c r="S5663" s="70"/>
      <c r="T5663" s="70"/>
      <c r="U5663" s="70"/>
      <c r="V5663" s="70"/>
      <c r="W5663" s="70"/>
      <c r="X5663" s="70"/>
      <c r="Y5663" s="70"/>
      <c r="Z5663" s="70"/>
      <c r="AA5663" s="70"/>
    </row>
    <row r="5664" spans="1:27" s="737" customFormat="1" ht="18.95" customHeight="1">
      <c r="A5664" s="624">
        <v>3270</v>
      </c>
      <c r="B5664" s="78" t="s">
        <v>24</v>
      </c>
      <c r="C5664" s="78">
        <v>45397</v>
      </c>
      <c r="D5664" s="78">
        <v>0</v>
      </c>
      <c r="E5664" s="78">
        <v>1</v>
      </c>
      <c r="F5664" s="78">
        <v>45</v>
      </c>
      <c r="G5664" s="78">
        <v>2</v>
      </c>
      <c r="H5664" s="59">
        <v>145</v>
      </c>
      <c r="I5664" s="70">
        <v>100</v>
      </c>
      <c r="J5664" s="70">
        <f>H5664*I5664</f>
        <v>14500</v>
      </c>
      <c r="K5664" s="90">
        <v>1</v>
      </c>
      <c r="L5664" s="90" t="s">
        <v>201</v>
      </c>
      <c r="M5664" s="90" t="s">
        <v>63</v>
      </c>
      <c r="N5664" s="90">
        <v>2</v>
      </c>
      <c r="O5664" s="59">
        <v>224</v>
      </c>
      <c r="P5664" s="90">
        <v>20</v>
      </c>
      <c r="Q5664" s="70">
        <v>6350</v>
      </c>
      <c r="R5664" s="84">
        <f>O5664*Q5664</f>
        <v>1422400</v>
      </c>
      <c r="S5664" s="84">
        <v>21</v>
      </c>
      <c r="T5664" s="84">
        <v>80</v>
      </c>
      <c r="U5664" s="70">
        <f>R5664-R5664*T5664/100</f>
        <v>284480</v>
      </c>
      <c r="V5664" s="70">
        <f>J5664+U5664</f>
        <v>298980</v>
      </c>
      <c r="W5664" s="70">
        <f>V5664*P5664/100</f>
        <v>59796</v>
      </c>
      <c r="X5664" s="70" t="s">
        <v>58</v>
      </c>
      <c r="Y5664" s="315">
        <v>0</v>
      </c>
      <c r="Z5664" s="70">
        <v>0</v>
      </c>
      <c r="AA5664" s="70">
        <f t="shared" ref="AA5664:AA5676" si="4749">Y5664*Z5664/100</f>
        <v>0</v>
      </c>
    </row>
    <row r="5665" spans="1:27" s="737" customFormat="1" ht="20.100000000000001" customHeight="1">
      <c r="A5665" s="624"/>
      <c r="B5665" s="78"/>
      <c r="C5665" s="78"/>
      <c r="D5665" s="78"/>
      <c r="E5665" s="78"/>
      <c r="F5665" s="78"/>
      <c r="G5665" s="78"/>
      <c r="H5665" s="59"/>
      <c r="I5665" s="70"/>
      <c r="J5665" s="70"/>
      <c r="K5665" s="90">
        <v>1</v>
      </c>
      <c r="L5665" s="90" t="s">
        <v>862</v>
      </c>
      <c r="M5665" s="90" t="s">
        <v>27</v>
      </c>
      <c r="N5665" s="90">
        <v>1</v>
      </c>
      <c r="O5665" s="59">
        <v>12</v>
      </c>
      <c r="P5665" s="90">
        <v>100</v>
      </c>
      <c r="Q5665" s="70">
        <v>5150</v>
      </c>
      <c r="R5665" s="70">
        <f>O5665*Q5665</f>
        <v>61800</v>
      </c>
      <c r="S5665" s="84">
        <v>21</v>
      </c>
      <c r="T5665" s="84">
        <v>93</v>
      </c>
      <c r="U5665" s="70">
        <f>R5665-R5665*T5665/100</f>
        <v>4326</v>
      </c>
      <c r="V5665" s="70">
        <f>J5665+U5665</f>
        <v>4326</v>
      </c>
      <c r="W5665" s="59">
        <f>V5665*P5665/100</f>
        <v>4326</v>
      </c>
      <c r="X5665" s="70">
        <v>0</v>
      </c>
      <c r="Y5665" s="315">
        <v>0</v>
      </c>
      <c r="Z5665" s="59">
        <v>0</v>
      </c>
      <c r="AA5665" s="59">
        <f t="shared" si="4749"/>
        <v>0</v>
      </c>
    </row>
    <row r="5666" spans="1:27" s="737" customFormat="1" ht="18.95" customHeight="1">
      <c r="A5666" s="624">
        <v>3271</v>
      </c>
      <c r="B5666" s="78" t="s">
        <v>24</v>
      </c>
      <c r="C5666" s="78">
        <v>45401</v>
      </c>
      <c r="D5666" s="78">
        <v>0</v>
      </c>
      <c r="E5666" s="78">
        <v>0</v>
      </c>
      <c r="F5666" s="78">
        <v>25</v>
      </c>
      <c r="G5666" s="78">
        <v>2</v>
      </c>
      <c r="H5666" s="59">
        <v>25</v>
      </c>
      <c r="I5666" s="70">
        <v>400</v>
      </c>
      <c r="J5666" s="70">
        <f>H5666*I5666</f>
        <v>10000</v>
      </c>
      <c r="K5666" s="90">
        <v>1</v>
      </c>
      <c r="L5666" s="90" t="s">
        <v>843</v>
      </c>
      <c r="M5666" s="90" t="s">
        <v>27</v>
      </c>
      <c r="N5666" s="90">
        <v>2</v>
      </c>
      <c r="O5666" s="59">
        <v>28</v>
      </c>
      <c r="P5666" s="90">
        <v>20</v>
      </c>
      <c r="Q5666" s="70">
        <v>2650</v>
      </c>
      <c r="R5666" s="84">
        <f>O5666*Q5666</f>
        <v>74200</v>
      </c>
      <c r="S5666" s="84">
        <v>21</v>
      </c>
      <c r="T5666" s="84">
        <v>93</v>
      </c>
      <c r="U5666" s="70">
        <f>R5666-R5666*T5666/100</f>
        <v>5194</v>
      </c>
      <c r="V5666" s="70">
        <f>J5666+U5666</f>
        <v>15194</v>
      </c>
      <c r="W5666" s="70">
        <f>V5666*P5666/100</f>
        <v>3038.8</v>
      </c>
      <c r="X5666" s="70" t="s">
        <v>58</v>
      </c>
      <c r="Y5666" s="315">
        <v>0</v>
      </c>
      <c r="Z5666" s="70">
        <v>0</v>
      </c>
      <c r="AA5666" s="70">
        <f t="shared" si="4749"/>
        <v>0</v>
      </c>
    </row>
    <row r="5667" spans="1:27" s="737" customFormat="1" ht="18.95" customHeight="1">
      <c r="A5667" s="624">
        <v>3272</v>
      </c>
      <c r="B5667" s="389" t="s">
        <v>25</v>
      </c>
      <c r="C5667" s="78">
        <v>8348</v>
      </c>
      <c r="D5667" s="78">
        <v>19</v>
      </c>
      <c r="E5667" s="78">
        <v>0</v>
      </c>
      <c r="F5667" s="78">
        <v>65</v>
      </c>
      <c r="G5667" s="78">
        <v>1</v>
      </c>
      <c r="H5667" s="70">
        <v>7665</v>
      </c>
      <c r="I5667" s="70">
        <v>150</v>
      </c>
      <c r="J5667" s="84">
        <f t="shared" ref="J5667:J5670" si="4750">H5667*I5667</f>
        <v>1149750</v>
      </c>
      <c r="K5667" s="90"/>
      <c r="L5667" s="90"/>
      <c r="M5667" s="90"/>
      <c r="N5667" s="90"/>
      <c r="O5667" s="90"/>
      <c r="P5667" s="90">
        <v>100</v>
      </c>
      <c r="Q5667" s="70"/>
      <c r="R5667" s="70">
        <f t="shared" ref="R5667:R5670" si="4751">O5667*Q5667</f>
        <v>0</v>
      </c>
      <c r="S5667" s="70"/>
      <c r="T5667" s="70"/>
      <c r="U5667" s="70"/>
      <c r="V5667" s="70">
        <f t="shared" ref="V5667:V5670" si="4752">J5667+U5667</f>
        <v>1149750</v>
      </c>
      <c r="W5667" s="70">
        <f t="shared" ref="W5667:W5670" si="4753">V5667*P5667/100</f>
        <v>1149750</v>
      </c>
      <c r="X5667" s="70"/>
      <c r="Y5667" s="663">
        <f t="shared" ref="Y5667:Y5670" si="4754">J5667</f>
        <v>1149750</v>
      </c>
      <c r="Z5667" s="59">
        <v>0.01</v>
      </c>
      <c r="AA5667" s="59">
        <f t="shared" si="4749"/>
        <v>114.97499999999999</v>
      </c>
    </row>
    <row r="5668" spans="1:27" s="737" customFormat="1" ht="18.95" customHeight="1">
      <c r="A5668" s="624">
        <v>3273</v>
      </c>
      <c r="B5668" s="389" t="s">
        <v>25</v>
      </c>
      <c r="C5668" s="78">
        <v>11426</v>
      </c>
      <c r="D5668" s="78">
        <v>5</v>
      </c>
      <c r="E5668" s="78">
        <v>3</v>
      </c>
      <c r="F5668" s="78">
        <v>39</v>
      </c>
      <c r="G5668" s="78">
        <v>1</v>
      </c>
      <c r="H5668" s="70">
        <v>2339</v>
      </c>
      <c r="I5668" s="70">
        <v>150</v>
      </c>
      <c r="J5668" s="84">
        <f t="shared" si="4750"/>
        <v>350850</v>
      </c>
      <c r="K5668" s="90"/>
      <c r="L5668" s="90"/>
      <c r="M5668" s="90"/>
      <c r="N5668" s="90"/>
      <c r="O5668" s="90"/>
      <c r="P5668" s="90">
        <v>100</v>
      </c>
      <c r="Q5668" s="70"/>
      <c r="R5668" s="70">
        <f t="shared" si="4751"/>
        <v>0</v>
      </c>
      <c r="S5668" s="70"/>
      <c r="T5668" s="70"/>
      <c r="U5668" s="70"/>
      <c r="V5668" s="70">
        <f t="shared" si="4752"/>
        <v>350850</v>
      </c>
      <c r="W5668" s="70">
        <f t="shared" si="4753"/>
        <v>350850</v>
      </c>
      <c r="X5668" s="70"/>
      <c r="Y5668" s="663">
        <f t="shared" si="4754"/>
        <v>350850</v>
      </c>
      <c r="Z5668" s="59">
        <v>0.01</v>
      </c>
      <c r="AA5668" s="59">
        <f t="shared" si="4749"/>
        <v>35.085000000000001</v>
      </c>
    </row>
    <row r="5669" spans="1:27" s="737" customFormat="1" ht="18.95" customHeight="1">
      <c r="A5669" s="624">
        <v>3274</v>
      </c>
      <c r="B5669" s="389" t="s">
        <v>25</v>
      </c>
      <c r="C5669" s="78">
        <v>11427</v>
      </c>
      <c r="D5669" s="78">
        <v>2</v>
      </c>
      <c r="E5669" s="78">
        <v>1</v>
      </c>
      <c r="F5669" s="78">
        <v>25</v>
      </c>
      <c r="G5669" s="78">
        <v>1</v>
      </c>
      <c r="H5669" s="70">
        <v>925</v>
      </c>
      <c r="I5669" s="70">
        <v>150</v>
      </c>
      <c r="J5669" s="84">
        <f t="shared" si="4750"/>
        <v>138750</v>
      </c>
      <c r="K5669" s="90"/>
      <c r="L5669" s="90"/>
      <c r="M5669" s="90"/>
      <c r="N5669" s="90"/>
      <c r="O5669" s="90"/>
      <c r="P5669" s="90">
        <v>100</v>
      </c>
      <c r="Q5669" s="70"/>
      <c r="R5669" s="70">
        <f t="shared" si="4751"/>
        <v>0</v>
      </c>
      <c r="S5669" s="70"/>
      <c r="T5669" s="70"/>
      <c r="U5669" s="70"/>
      <c r="V5669" s="70">
        <f t="shared" si="4752"/>
        <v>138750</v>
      </c>
      <c r="W5669" s="70">
        <f t="shared" si="4753"/>
        <v>138750</v>
      </c>
      <c r="X5669" s="70"/>
      <c r="Y5669" s="663">
        <f t="shared" si="4754"/>
        <v>138750</v>
      </c>
      <c r="Z5669" s="59">
        <v>0.01</v>
      </c>
      <c r="AA5669" s="59">
        <f t="shared" si="4749"/>
        <v>13.875</v>
      </c>
    </row>
    <row r="5670" spans="1:27" s="737" customFormat="1" ht="18.95" customHeight="1">
      <c r="A5670" s="624">
        <v>3275</v>
      </c>
      <c r="B5670" s="389" t="s">
        <v>185</v>
      </c>
      <c r="C5670" s="78" t="s">
        <v>29</v>
      </c>
      <c r="D5670" s="78">
        <v>8</v>
      </c>
      <c r="E5670" s="78">
        <v>0</v>
      </c>
      <c r="F5670" s="78">
        <v>0</v>
      </c>
      <c r="G5670" s="78">
        <v>1</v>
      </c>
      <c r="H5670" s="70">
        <v>3200</v>
      </c>
      <c r="I5670" s="70">
        <v>100</v>
      </c>
      <c r="J5670" s="84">
        <f t="shared" si="4750"/>
        <v>320000</v>
      </c>
      <c r="K5670" s="90"/>
      <c r="L5670" s="90"/>
      <c r="M5670" s="90"/>
      <c r="N5670" s="90"/>
      <c r="O5670" s="90"/>
      <c r="P5670" s="90">
        <v>100</v>
      </c>
      <c r="Q5670" s="70"/>
      <c r="R5670" s="70">
        <f t="shared" si="4751"/>
        <v>0</v>
      </c>
      <c r="S5670" s="70"/>
      <c r="T5670" s="70"/>
      <c r="U5670" s="70"/>
      <c r="V5670" s="70">
        <f t="shared" si="4752"/>
        <v>320000</v>
      </c>
      <c r="W5670" s="70">
        <f t="shared" si="4753"/>
        <v>320000</v>
      </c>
      <c r="X5670" s="70"/>
      <c r="Y5670" s="663">
        <f t="shared" si="4754"/>
        <v>320000</v>
      </c>
      <c r="Z5670" s="59">
        <v>0.01</v>
      </c>
      <c r="AA5670" s="59">
        <f t="shared" si="4749"/>
        <v>32</v>
      </c>
    </row>
    <row r="5671" spans="1:27" s="737" customFormat="1" ht="20.100000000000001" customHeight="1">
      <c r="A5671" s="624">
        <v>3276</v>
      </c>
      <c r="B5671" s="78" t="s">
        <v>25</v>
      </c>
      <c r="C5671" s="78">
        <v>5561</v>
      </c>
      <c r="D5671" s="78">
        <v>2</v>
      </c>
      <c r="E5671" s="78">
        <v>3</v>
      </c>
      <c r="F5671" s="78">
        <v>22</v>
      </c>
      <c r="G5671" s="78">
        <v>2</v>
      </c>
      <c r="H5671" s="59">
        <v>42.5</v>
      </c>
      <c r="I5671" s="70">
        <v>400</v>
      </c>
      <c r="J5671" s="70">
        <f>H5671*I5671</f>
        <v>17000</v>
      </c>
      <c r="K5671" s="90">
        <v>1</v>
      </c>
      <c r="L5671" s="90" t="s">
        <v>201</v>
      </c>
      <c r="M5671" s="745" t="s">
        <v>67</v>
      </c>
      <c r="N5671" s="90">
        <v>2</v>
      </c>
      <c r="O5671" s="59">
        <v>714</v>
      </c>
      <c r="P5671" s="90">
        <v>100</v>
      </c>
      <c r="Q5671" s="70">
        <v>6350</v>
      </c>
      <c r="R5671" s="84">
        <f>O5671*Q5671</f>
        <v>4533900</v>
      </c>
      <c r="S5671" s="84">
        <v>35</v>
      </c>
      <c r="T5671" s="84">
        <v>60</v>
      </c>
      <c r="U5671" s="70">
        <f>R5671-R5671*T5671/100</f>
        <v>1813560</v>
      </c>
      <c r="V5671" s="70">
        <f>J5671+U5671</f>
        <v>1830560</v>
      </c>
      <c r="W5671" s="70">
        <f>V5671*P5671/100</f>
        <v>1830560</v>
      </c>
      <c r="X5671" s="70" t="s">
        <v>60</v>
      </c>
      <c r="Y5671" s="315">
        <f>J5671</f>
        <v>17000</v>
      </c>
      <c r="Z5671" s="59">
        <v>0.02</v>
      </c>
      <c r="AA5671" s="59">
        <f t="shared" si="4749"/>
        <v>3.4</v>
      </c>
    </row>
    <row r="5672" spans="1:27" s="737" customFormat="1" ht="20.100000000000001" customHeight="1">
      <c r="A5672" s="624"/>
      <c r="B5672" s="389"/>
      <c r="C5672" s="78"/>
      <c r="D5672" s="78"/>
      <c r="E5672" s="78"/>
      <c r="F5672" s="78"/>
      <c r="G5672" s="78">
        <v>1</v>
      </c>
      <c r="H5672" s="59">
        <v>1079.5</v>
      </c>
      <c r="I5672" s="70">
        <v>400</v>
      </c>
      <c r="J5672" s="84">
        <f t="shared" ref="J5672" si="4755">H5672*I5672</f>
        <v>431800</v>
      </c>
      <c r="K5672" s="90">
        <v>2</v>
      </c>
      <c r="L5672" s="90" t="s">
        <v>862</v>
      </c>
      <c r="M5672" s="90" t="s">
        <v>59</v>
      </c>
      <c r="N5672" s="90">
        <v>1</v>
      </c>
      <c r="O5672" s="59">
        <v>200</v>
      </c>
      <c r="P5672" s="90">
        <v>100</v>
      </c>
      <c r="Q5672" s="70">
        <v>5150</v>
      </c>
      <c r="R5672" s="84">
        <f>O5672*Q5672</f>
        <v>1030000</v>
      </c>
      <c r="S5672" s="84">
        <v>5</v>
      </c>
      <c r="T5672" s="84">
        <v>5</v>
      </c>
      <c r="U5672" s="70">
        <f>R5672-R5672*T5672/100</f>
        <v>978500</v>
      </c>
      <c r="V5672" s="84">
        <f>J5672+U5672</f>
        <v>1410300</v>
      </c>
      <c r="W5672" s="70">
        <f>V5672*P5672/100</f>
        <v>1410300</v>
      </c>
      <c r="X5672" s="70">
        <v>0</v>
      </c>
      <c r="Y5672" s="663">
        <f>V5672</f>
        <v>1410300</v>
      </c>
      <c r="Z5672" s="59">
        <v>0.02</v>
      </c>
      <c r="AA5672" s="59">
        <f t="shared" si="4749"/>
        <v>282.06</v>
      </c>
    </row>
    <row r="5673" spans="1:27" s="737" customFormat="1" ht="20.100000000000001" customHeight="1">
      <c r="A5673" s="624"/>
      <c r="B5673" s="78"/>
      <c r="C5673" s="78"/>
      <c r="D5673" s="78"/>
      <c r="E5673" s="78"/>
      <c r="F5673" s="78"/>
      <c r="G5673" s="78"/>
      <c r="H5673" s="59"/>
      <c r="I5673" s="70"/>
      <c r="J5673" s="70"/>
      <c r="K5673" s="90">
        <v>3</v>
      </c>
      <c r="L5673" s="90" t="s">
        <v>201</v>
      </c>
      <c r="M5673" s="745" t="s">
        <v>67</v>
      </c>
      <c r="N5673" s="90">
        <v>2</v>
      </c>
      <c r="O5673" s="59">
        <v>66</v>
      </c>
      <c r="P5673" s="90">
        <v>100</v>
      </c>
      <c r="Q5673" s="70">
        <v>6350</v>
      </c>
      <c r="R5673" s="84">
        <f>O5673*Q5673</f>
        <v>419100</v>
      </c>
      <c r="S5673" s="84">
        <v>4</v>
      </c>
      <c r="T5673" s="84">
        <v>4</v>
      </c>
      <c r="U5673" s="70">
        <f>R5673-R5673*T5673/100</f>
        <v>402336</v>
      </c>
      <c r="V5673" s="70">
        <f>J5673+U5673</f>
        <v>402336</v>
      </c>
      <c r="W5673" s="70">
        <f>V5673*P5673/100</f>
        <v>402336</v>
      </c>
      <c r="X5673" s="70" t="s">
        <v>60</v>
      </c>
      <c r="Y5673" s="315">
        <v>0</v>
      </c>
      <c r="Z5673" s="59">
        <v>0</v>
      </c>
      <c r="AA5673" s="59">
        <f t="shared" si="4749"/>
        <v>0</v>
      </c>
    </row>
    <row r="5674" spans="1:27" s="737" customFormat="1" ht="18.95" customHeight="1">
      <c r="A5674" s="624">
        <v>3277</v>
      </c>
      <c r="B5674" s="389" t="s">
        <v>25</v>
      </c>
      <c r="C5674" s="78">
        <v>12485</v>
      </c>
      <c r="D5674" s="78">
        <v>3</v>
      </c>
      <c r="E5674" s="78">
        <v>0</v>
      </c>
      <c r="F5674" s="78">
        <v>11</v>
      </c>
      <c r="G5674" s="78">
        <v>1</v>
      </c>
      <c r="H5674" s="59">
        <v>1211</v>
      </c>
      <c r="I5674" s="70">
        <v>150</v>
      </c>
      <c r="J5674" s="84">
        <f t="shared" ref="J5674:J5676" si="4756">H5674*I5674</f>
        <v>181650</v>
      </c>
      <c r="K5674" s="90"/>
      <c r="L5674" s="90"/>
      <c r="M5674" s="90"/>
      <c r="N5674" s="90"/>
      <c r="O5674" s="90"/>
      <c r="P5674" s="90">
        <v>100</v>
      </c>
      <c r="Q5674" s="70"/>
      <c r="R5674" s="70">
        <f t="shared" ref="R5674:R5676" si="4757">O5674*Q5674</f>
        <v>0</v>
      </c>
      <c r="S5674" s="70"/>
      <c r="T5674" s="70"/>
      <c r="U5674" s="70"/>
      <c r="V5674" s="70">
        <f t="shared" ref="V5674:V5676" si="4758">J5674+U5674</f>
        <v>181650</v>
      </c>
      <c r="W5674" s="70">
        <f t="shared" ref="W5674:W5676" si="4759">V5674*P5674/100</f>
        <v>181650</v>
      </c>
      <c r="X5674" s="70"/>
      <c r="Y5674" s="663">
        <f t="shared" ref="Y5674:Y5676" si="4760">J5674</f>
        <v>181650</v>
      </c>
      <c r="Z5674" s="59">
        <v>0.01</v>
      </c>
      <c r="AA5674" s="59">
        <f t="shared" si="4749"/>
        <v>18.164999999999999</v>
      </c>
    </row>
    <row r="5675" spans="1:27" s="737" customFormat="1" ht="18.95" customHeight="1">
      <c r="A5675" s="624">
        <v>3278</v>
      </c>
      <c r="B5675" s="389" t="s">
        <v>25</v>
      </c>
      <c r="C5675" s="78">
        <v>2105</v>
      </c>
      <c r="D5675" s="78">
        <v>0</v>
      </c>
      <c r="E5675" s="78">
        <v>1</v>
      </c>
      <c r="F5675" s="78">
        <v>44</v>
      </c>
      <c r="G5675" s="78">
        <v>1</v>
      </c>
      <c r="H5675" s="59">
        <v>144</v>
      </c>
      <c r="I5675" s="70">
        <v>150</v>
      </c>
      <c r="J5675" s="84">
        <f t="shared" si="4756"/>
        <v>21600</v>
      </c>
      <c r="K5675" s="90"/>
      <c r="L5675" s="90"/>
      <c r="M5675" s="90"/>
      <c r="N5675" s="90"/>
      <c r="O5675" s="90"/>
      <c r="P5675" s="90">
        <v>100</v>
      </c>
      <c r="Q5675" s="70"/>
      <c r="R5675" s="70">
        <f t="shared" si="4757"/>
        <v>0</v>
      </c>
      <c r="S5675" s="70"/>
      <c r="T5675" s="70"/>
      <c r="U5675" s="70"/>
      <c r="V5675" s="70">
        <f t="shared" si="4758"/>
        <v>21600</v>
      </c>
      <c r="W5675" s="70">
        <f t="shared" si="4759"/>
        <v>21600</v>
      </c>
      <c r="X5675" s="70"/>
      <c r="Y5675" s="663">
        <f t="shared" si="4760"/>
        <v>21600</v>
      </c>
      <c r="Z5675" s="59">
        <v>0.01</v>
      </c>
      <c r="AA5675" s="59">
        <f t="shared" si="4749"/>
        <v>2.16</v>
      </c>
    </row>
    <row r="5676" spans="1:27" s="737" customFormat="1" ht="18.95" customHeight="1">
      <c r="A5676" s="624">
        <v>3279</v>
      </c>
      <c r="B5676" s="389" t="s">
        <v>25</v>
      </c>
      <c r="C5676" s="78">
        <v>5879</v>
      </c>
      <c r="D5676" s="78">
        <v>1</v>
      </c>
      <c r="E5676" s="78">
        <v>2</v>
      </c>
      <c r="F5676" s="78">
        <v>26</v>
      </c>
      <c r="G5676" s="78">
        <v>1</v>
      </c>
      <c r="H5676" s="59">
        <v>626</v>
      </c>
      <c r="I5676" s="70">
        <v>100</v>
      </c>
      <c r="J5676" s="84">
        <f t="shared" si="4756"/>
        <v>62600</v>
      </c>
      <c r="K5676" s="90"/>
      <c r="L5676" s="90"/>
      <c r="M5676" s="90"/>
      <c r="N5676" s="90"/>
      <c r="O5676" s="90"/>
      <c r="P5676" s="90">
        <v>100</v>
      </c>
      <c r="Q5676" s="70"/>
      <c r="R5676" s="70">
        <f t="shared" si="4757"/>
        <v>0</v>
      </c>
      <c r="S5676" s="70"/>
      <c r="T5676" s="70"/>
      <c r="U5676" s="70"/>
      <c r="V5676" s="70">
        <f t="shared" si="4758"/>
        <v>62600</v>
      </c>
      <c r="W5676" s="70">
        <f t="shared" si="4759"/>
        <v>62600</v>
      </c>
      <c r="X5676" s="70"/>
      <c r="Y5676" s="663">
        <f t="shared" si="4760"/>
        <v>62600</v>
      </c>
      <c r="Z5676" s="59">
        <v>0.01</v>
      </c>
      <c r="AA5676" s="59">
        <f t="shared" si="4749"/>
        <v>6.26</v>
      </c>
    </row>
    <row r="5677" spans="1:27" s="737" customFormat="1" ht="20.100000000000001" customHeight="1">
      <c r="A5677" s="624"/>
      <c r="B5677" s="78"/>
      <c r="C5677" s="78"/>
      <c r="D5677" s="78"/>
      <c r="E5677" s="78"/>
      <c r="F5677" s="78"/>
      <c r="G5677" s="78"/>
      <c r="H5677" s="59"/>
      <c r="I5677" s="70"/>
      <c r="J5677" s="70"/>
      <c r="K5677" s="90"/>
      <c r="L5677" s="90"/>
      <c r="M5677" s="90"/>
      <c r="N5677" s="90"/>
      <c r="O5677" s="90"/>
      <c r="P5677" s="90"/>
      <c r="Q5677" s="70"/>
      <c r="R5677" s="84"/>
      <c r="S5677" s="70"/>
      <c r="T5677" s="70"/>
      <c r="U5677" s="70"/>
      <c r="V5677" s="70"/>
      <c r="W5677" s="70"/>
      <c r="X5677" s="70"/>
      <c r="Y5677" s="315"/>
      <c r="Z5677" s="70"/>
      <c r="AA5677" s="70"/>
    </row>
    <row r="5678" spans="1:27" s="737" customFormat="1" ht="20.100000000000001" customHeight="1">
      <c r="A5678" s="624">
        <v>3280</v>
      </c>
      <c r="B5678" s="78" t="s">
        <v>25</v>
      </c>
      <c r="C5678" s="78">
        <v>8398</v>
      </c>
      <c r="D5678" s="78">
        <v>0</v>
      </c>
      <c r="E5678" s="78">
        <v>3</v>
      </c>
      <c r="F5678" s="78">
        <v>85</v>
      </c>
      <c r="G5678" s="78">
        <v>2</v>
      </c>
      <c r="H5678" s="59">
        <v>42.5</v>
      </c>
      <c r="I5678" s="70">
        <v>400</v>
      </c>
      <c r="J5678" s="70">
        <f>H5678*I5678</f>
        <v>17000</v>
      </c>
      <c r="K5678" s="90">
        <v>1</v>
      </c>
      <c r="L5678" s="90" t="s">
        <v>201</v>
      </c>
      <c r="M5678" s="745" t="s">
        <v>67</v>
      </c>
      <c r="N5678" s="90">
        <v>2</v>
      </c>
      <c r="O5678" s="59">
        <v>162</v>
      </c>
      <c r="P5678" s="90">
        <v>100</v>
      </c>
      <c r="Q5678" s="70">
        <v>6350</v>
      </c>
      <c r="R5678" s="84">
        <f>O5678*Q5678</f>
        <v>1028700</v>
      </c>
      <c r="S5678" s="84">
        <v>21</v>
      </c>
      <c r="T5678" s="84">
        <v>32</v>
      </c>
      <c r="U5678" s="70">
        <f>R5678-R5678*T5678/100</f>
        <v>699516</v>
      </c>
      <c r="V5678" s="70">
        <f>J5678+U5678</f>
        <v>716516</v>
      </c>
      <c r="W5678" s="70">
        <f>V5678*P5678/100</f>
        <v>716516</v>
      </c>
      <c r="X5678" s="70" t="s">
        <v>60</v>
      </c>
      <c r="Y5678" s="315">
        <f>J5678</f>
        <v>17000</v>
      </c>
      <c r="Z5678" s="59">
        <v>0.02</v>
      </c>
      <c r="AA5678" s="59">
        <f t="shared" ref="AA5678:AA5684" si="4761">Y5678*Z5678/100</f>
        <v>3.4</v>
      </c>
    </row>
    <row r="5679" spans="1:27" s="737" customFormat="1" ht="20.100000000000001" customHeight="1">
      <c r="A5679" s="624"/>
      <c r="B5679" s="389"/>
      <c r="C5679" s="78"/>
      <c r="D5679" s="78"/>
      <c r="E5679" s="78"/>
      <c r="F5679" s="78"/>
      <c r="G5679" s="78">
        <v>1</v>
      </c>
      <c r="H5679" s="59">
        <v>342.5</v>
      </c>
      <c r="I5679" s="70">
        <v>400</v>
      </c>
      <c r="J5679" s="84">
        <f t="shared" ref="J5679:J5681" si="4762">H5679*I5679</f>
        <v>137000</v>
      </c>
      <c r="K5679" s="90">
        <v>2</v>
      </c>
      <c r="L5679" s="90" t="s">
        <v>862</v>
      </c>
      <c r="M5679" s="90" t="s">
        <v>59</v>
      </c>
      <c r="N5679" s="90">
        <v>1</v>
      </c>
      <c r="O5679" s="59">
        <v>8</v>
      </c>
      <c r="P5679" s="90">
        <v>100</v>
      </c>
      <c r="Q5679" s="70">
        <v>5150</v>
      </c>
      <c r="R5679" s="84">
        <f>O5679*Q5679</f>
        <v>41200</v>
      </c>
      <c r="S5679" s="84">
        <v>21</v>
      </c>
      <c r="T5679" s="84">
        <v>93</v>
      </c>
      <c r="U5679" s="70">
        <f>R5679-R5679*T5679/100</f>
        <v>2884</v>
      </c>
      <c r="V5679" s="84">
        <f>J5679+U5679</f>
        <v>139884</v>
      </c>
      <c r="W5679" s="70">
        <f>V5679*P5679/100</f>
        <v>139884</v>
      </c>
      <c r="X5679" s="70">
        <v>0</v>
      </c>
      <c r="Y5679" s="663">
        <f>J5679</f>
        <v>137000</v>
      </c>
      <c r="Z5679" s="59">
        <v>0.01</v>
      </c>
      <c r="AA5679" s="59">
        <f t="shared" si="4761"/>
        <v>13.7</v>
      </c>
    </row>
    <row r="5680" spans="1:27" s="737" customFormat="1" ht="18.95" customHeight="1">
      <c r="A5680" s="624">
        <v>3281</v>
      </c>
      <c r="B5680" s="389" t="s">
        <v>25</v>
      </c>
      <c r="C5680" s="78">
        <v>2011</v>
      </c>
      <c r="D5680" s="78">
        <v>5</v>
      </c>
      <c r="E5680" s="78">
        <v>0</v>
      </c>
      <c r="F5680" s="78">
        <v>75</v>
      </c>
      <c r="G5680" s="78">
        <v>1</v>
      </c>
      <c r="H5680" s="59">
        <v>2075</v>
      </c>
      <c r="I5680" s="70">
        <v>150</v>
      </c>
      <c r="J5680" s="84">
        <f t="shared" si="4762"/>
        <v>311250</v>
      </c>
      <c r="K5680" s="90"/>
      <c r="L5680" s="90"/>
      <c r="M5680" s="90"/>
      <c r="N5680" s="90"/>
      <c r="O5680" s="90"/>
      <c r="P5680" s="90">
        <v>100</v>
      </c>
      <c r="Q5680" s="70"/>
      <c r="R5680" s="70">
        <f t="shared" ref="R5680:R5681" si="4763">O5680*Q5680</f>
        <v>0</v>
      </c>
      <c r="S5680" s="70"/>
      <c r="T5680" s="70"/>
      <c r="U5680" s="70"/>
      <c r="V5680" s="70">
        <f t="shared" ref="V5680:V5681" si="4764">J5680+U5680</f>
        <v>311250</v>
      </c>
      <c r="W5680" s="70">
        <f t="shared" ref="W5680:W5681" si="4765">V5680*P5680/100</f>
        <v>311250</v>
      </c>
      <c r="X5680" s="70"/>
      <c r="Y5680" s="663">
        <f t="shared" ref="Y5680:Y5681" si="4766">J5680</f>
        <v>311250</v>
      </c>
      <c r="Z5680" s="59">
        <v>0.01</v>
      </c>
      <c r="AA5680" s="59">
        <f t="shared" si="4761"/>
        <v>31.125</v>
      </c>
    </row>
    <row r="5681" spans="1:27" s="737" customFormat="1" ht="18.95" customHeight="1">
      <c r="A5681" s="624">
        <v>3282</v>
      </c>
      <c r="B5681" s="389" t="s">
        <v>25</v>
      </c>
      <c r="C5681" s="78">
        <v>11809</v>
      </c>
      <c r="D5681" s="78">
        <v>9</v>
      </c>
      <c r="E5681" s="78">
        <v>0</v>
      </c>
      <c r="F5681" s="78">
        <v>41</v>
      </c>
      <c r="G5681" s="78">
        <v>1</v>
      </c>
      <c r="H5681" s="59">
        <v>3641</v>
      </c>
      <c r="I5681" s="70">
        <v>150</v>
      </c>
      <c r="J5681" s="84">
        <f t="shared" si="4762"/>
        <v>546150</v>
      </c>
      <c r="K5681" s="90"/>
      <c r="L5681" s="90"/>
      <c r="M5681" s="90"/>
      <c r="N5681" s="90"/>
      <c r="O5681" s="90"/>
      <c r="P5681" s="90">
        <v>100</v>
      </c>
      <c r="Q5681" s="70"/>
      <c r="R5681" s="70">
        <f t="shared" si="4763"/>
        <v>0</v>
      </c>
      <c r="S5681" s="70"/>
      <c r="T5681" s="70"/>
      <c r="U5681" s="70"/>
      <c r="V5681" s="70">
        <f t="shared" si="4764"/>
        <v>546150</v>
      </c>
      <c r="W5681" s="70">
        <f t="shared" si="4765"/>
        <v>546150</v>
      </c>
      <c r="X5681" s="70"/>
      <c r="Y5681" s="663">
        <f t="shared" si="4766"/>
        <v>546150</v>
      </c>
      <c r="Z5681" s="59">
        <v>0.01</v>
      </c>
      <c r="AA5681" s="59">
        <f t="shared" si="4761"/>
        <v>54.615000000000002</v>
      </c>
    </row>
    <row r="5682" spans="1:27" s="737" customFormat="1" ht="20.100000000000001" customHeight="1">
      <c r="A5682" s="624">
        <v>3283</v>
      </c>
      <c r="B5682" s="78" t="s">
        <v>25</v>
      </c>
      <c r="C5682" s="78">
        <v>8393</v>
      </c>
      <c r="D5682" s="78">
        <v>0</v>
      </c>
      <c r="E5682" s="78">
        <v>0</v>
      </c>
      <c r="F5682" s="78">
        <v>83</v>
      </c>
      <c r="G5682" s="78">
        <v>2</v>
      </c>
      <c r="H5682" s="59">
        <v>83</v>
      </c>
      <c r="I5682" s="70">
        <v>400</v>
      </c>
      <c r="J5682" s="70">
        <f>H5682*I5682</f>
        <v>33200</v>
      </c>
      <c r="K5682" s="90">
        <v>1</v>
      </c>
      <c r="L5682" s="90" t="s">
        <v>201</v>
      </c>
      <c r="M5682" s="745" t="s">
        <v>63</v>
      </c>
      <c r="N5682" s="90">
        <v>2</v>
      </c>
      <c r="O5682" s="59">
        <v>588</v>
      </c>
      <c r="P5682" s="90">
        <v>100</v>
      </c>
      <c r="Q5682" s="70">
        <v>6350</v>
      </c>
      <c r="R5682" s="84">
        <f>O5682*Q5682</f>
        <v>3733800</v>
      </c>
      <c r="S5682" s="84">
        <v>34</v>
      </c>
      <c r="T5682" s="84">
        <v>85</v>
      </c>
      <c r="U5682" s="70">
        <f>R5682-R5682*T5682/100</f>
        <v>560070</v>
      </c>
      <c r="V5682" s="70">
        <f>J5682+U5682</f>
        <v>593270</v>
      </c>
      <c r="W5682" s="70">
        <f>V5682*P5682/100</f>
        <v>593270</v>
      </c>
      <c r="X5682" s="70" t="s">
        <v>60</v>
      </c>
      <c r="Y5682" s="315">
        <f>J5682</f>
        <v>33200</v>
      </c>
      <c r="Z5682" s="59">
        <v>0.02</v>
      </c>
      <c r="AA5682" s="59">
        <f t="shared" si="4761"/>
        <v>6.64</v>
      </c>
    </row>
    <row r="5683" spans="1:27" s="737" customFormat="1" ht="18.95" customHeight="1">
      <c r="A5683" s="624">
        <v>3284</v>
      </c>
      <c r="B5683" s="389" t="s">
        <v>25</v>
      </c>
      <c r="C5683" s="78">
        <v>6991</v>
      </c>
      <c r="D5683" s="78">
        <v>0</v>
      </c>
      <c r="E5683" s="78">
        <v>1</v>
      </c>
      <c r="F5683" s="78">
        <v>14</v>
      </c>
      <c r="G5683" s="78">
        <v>1</v>
      </c>
      <c r="H5683" s="59">
        <v>114</v>
      </c>
      <c r="I5683" s="70">
        <v>150</v>
      </c>
      <c r="J5683" s="84">
        <f t="shared" ref="J5683:J5684" si="4767">H5683*I5683</f>
        <v>17100</v>
      </c>
      <c r="K5683" s="90"/>
      <c r="L5683" s="90"/>
      <c r="M5683" s="90"/>
      <c r="N5683" s="90"/>
      <c r="O5683" s="90"/>
      <c r="P5683" s="90">
        <v>100</v>
      </c>
      <c r="Q5683" s="70"/>
      <c r="R5683" s="70">
        <f t="shared" ref="R5683:R5684" si="4768">O5683*Q5683</f>
        <v>0</v>
      </c>
      <c r="S5683" s="70"/>
      <c r="T5683" s="70"/>
      <c r="U5683" s="70"/>
      <c r="V5683" s="70">
        <f t="shared" ref="V5683:V5684" si="4769">J5683+U5683</f>
        <v>17100</v>
      </c>
      <c r="W5683" s="70">
        <f t="shared" ref="W5683:W5684" si="4770">V5683*P5683/100</f>
        <v>17100</v>
      </c>
      <c r="X5683" s="70"/>
      <c r="Y5683" s="663">
        <f t="shared" ref="Y5683:Y5684" si="4771">J5683</f>
        <v>17100</v>
      </c>
      <c r="Z5683" s="59">
        <v>0.01</v>
      </c>
      <c r="AA5683" s="59">
        <f t="shared" si="4761"/>
        <v>1.71</v>
      </c>
    </row>
    <row r="5684" spans="1:27" s="737" customFormat="1" ht="18.95" customHeight="1">
      <c r="A5684" s="624">
        <v>3285</v>
      </c>
      <c r="B5684" s="389" t="s">
        <v>25</v>
      </c>
      <c r="C5684" s="78">
        <v>5884</v>
      </c>
      <c r="D5684" s="78">
        <v>8</v>
      </c>
      <c r="E5684" s="78">
        <v>2</v>
      </c>
      <c r="F5684" s="78">
        <v>30</v>
      </c>
      <c r="G5684" s="78">
        <v>1</v>
      </c>
      <c r="H5684" s="59">
        <v>3430</v>
      </c>
      <c r="I5684" s="70">
        <v>150</v>
      </c>
      <c r="J5684" s="84">
        <f t="shared" si="4767"/>
        <v>514500</v>
      </c>
      <c r="K5684" s="90"/>
      <c r="L5684" s="90"/>
      <c r="M5684" s="90"/>
      <c r="N5684" s="90"/>
      <c r="O5684" s="90"/>
      <c r="P5684" s="90">
        <v>100</v>
      </c>
      <c r="Q5684" s="70"/>
      <c r="R5684" s="70">
        <f t="shared" si="4768"/>
        <v>0</v>
      </c>
      <c r="S5684" s="70"/>
      <c r="T5684" s="70"/>
      <c r="U5684" s="70"/>
      <c r="V5684" s="70">
        <f t="shared" si="4769"/>
        <v>514500</v>
      </c>
      <c r="W5684" s="70">
        <f t="shared" si="4770"/>
        <v>514500</v>
      </c>
      <c r="X5684" s="70"/>
      <c r="Y5684" s="663">
        <f t="shared" si="4771"/>
        <v>514500</v>
      </c>
      <c r="Z5684" s="59">
        <v>0.01</v>
      </c>
      <c r="AA5684" s="59">
        <f t="shared" si="4761"/>
        <v>51.45</v>
      </c>
    </row>
    <row r="5685" spans="1:27" s="737" customFormat="1" ht="20.100000000000001" customHeight="1">
      <c r="A5685" s="624"/>
      <c r="B5685" s="78"/>
      <c r="C5685" s="78"/>
      <c r="D5685" s="78"/>
      <c r="E5685" s="78"/>
      <c r="F5685" s="78"/>
      <c r="G5685" s="78"/>
      <c r="H5685" s="70"/>
      <c r="I5685" s="70"/>
      <c r="J5685" s="70"/>
      <c r="K5685" s="90"/>
      <c r="L5685" s="90"/>
      <c r="M5685" s="90"/>
      <c r="N5685" s="90"/>
      <c r="O5685" s="90"/>
      <c r="P5685" s="90"/>
      <c r="Q5685" s="70"/>
      <c r="R5685" s="70"/>
      <c r="S5685" s="70"/>
      <c r="T5685" s="70"/>
      <c r="U5685" s="70"/>
      <c r="V5685" s="70"/>
      <c r="W5685" s="70"/>
      <c r="X5685" s="70"/>
      <c r="Y5685" s="70"/>
      <c r="Z5685" s="70"/>
      <c r="AA5685" s="70"/>
    </row>
    <row r="5686" spans="1:27" s="737" customFormat="1" ht="20.100000000000001" customHeight="1">
      <c r="A5686" s="624">
        <v>3286</v>
      </c>
      <c r="B5686" s="78" t="s">
        <v>25</v>
      </c>
      <c r="C5686" s="78">
        <v>6359</v>
      </c>
      <c r="D5686" s="78">
        <v>0</v>
      </c>
      <c r="E5686" s="78">
        <v>0</v>
      </c>
      <c r="F5686" s="78">
        <v>93</v>
      </c>
      <c r="G5686" s="78">
        <v>2</v>
      </c>
      <c r="H5686" s="59">
        <v>93</v>
      </c>
      <c r="I5686" s="70">
        <v>400</v>
      </c>
      <c r="J5686" s="70">
        <f>H5686*I5686</f>
        <v>37200</v>
      </c>
      <c r="K5686" s="90">
        <v>1</v>
      </c>
      <c r="L5686" s="90" t="s">
        <v>201</v>
      </c>
      <c r="M5686" s="745" t="s">
        <v>67</v>
      </c>
      <c r="N5686" s="90">
        <v>2</v>
      </c>
      <c r="O5686" s="59">
        <v>120</v>
      </c>
      <c r="P5686" s="90">
        <v>100</v>
      </c>
      <c r="Q5686" s="70">
        <v>6350</v>
      </c>
      <c r="R5686" s="84">
        <f>O5686*Q5686</f>
        <v>762000</v>
      </c>
      <c r="S5686" s="84">
        <v>6</v>
      </c>
      <c r="T5686" s="84">
        <v>6</v>
      </c>
      <c r="U5686" s="70">
        <f>R5686-R5686*T5686/100</f>
        <v>716280</v>
      </c>
      <c r="V5686" s="70">
        <f>J5686+U5686</f>
        <v>753480</v>
      </c>
      <c r="W5686" s="70">
        <f>V5686*P5686/100</f>
        <v>753480</v>
      </c>
      <c r="X5686" s="70" t="s">
        <v>60</v>
      </c>
      <c r="Y5686" s="315">
        <f>J5686</f>
        <v>37200</v>
      </c>
      <c r="Z5686" s="59">
        <v>0.02</v>
      </c>
      <c r="AA5686" s="59">
        <f t="shared" ref="AA5686:AA5687" si="4772">Y5686*Z5686/100</f>
        <v>7.44</v>
      </c>
    </row>
    <row r="5687" spans="1:27" s="737" customFormat="1" ht="18.95" customHeight="1">
      <c r="A5687" s="624">
        <v>3287</v>
      </c>
      <c r="B5687" s="389" t="s">
        <v>25</v>
      </c>
      <c r="C5687" s="78">
        <v>4147</v>
      </c>
      <c r="D5687" s="78">
        <v>9</v>
      </c>
      <c r="E5687" s="78">
        <v>2</v>
      </c>
      <c r="F5687" s="78">
        <v>21</v>
      </c>
      <c r="G5687" s="78">
        <v>1</v>
      </c>
      <c r="H5687" s="59">
        <v>3821</v>
      </c>
      <c r="I5687" s="70">
        <v>100</v>
      </c>
      <c r="J5687" s="84">
        <f t="shared" ref="J5687" si="4773">H5687*I5687</f>
        <v>382100</v>
      </c>
      <c r="K5687" s="90"/>
      <c r="L5687" s="90"/>
      <c r="M5687" s="90"/>
      <c r="N5687" s="90"/>
      <c r="O5687" s="90"/>
      <c r="P5687" s="90">
        <v>100</v>
      </c>
      <c r="Q5687" s="70"/>
      <c r="R5687" s="70">
        <f t="shared" ref="R5687" si="4774">O5687*Q5687</f>
        <v>0</v>
      </c>
      <c r="S5687" s="70"/>
      <c r="T5687" s="70"/>
      <c r="U5687" s="70"/>
      <c r="V5687" s="70">
        <f t="shared" ref="V5687" si="4775">J5687+U5687</f>
        <v>382100</v>
      </c>
      <c r="W5687" s="70">
        <f t="shared" ref="W5687" si="4776">V5687*P5687/100</f>
        <v>382100</v>
      </c>
      <c r="X5687" s="70"/>
      <c r="Y5687" s="663">
        <f t="shared" ref="Y5687" si="4777">J5687</f>
        <v>382100</v>
      </c>
      <c r="Z5687" s="59">
        <v>0.01</v>
      </c>
      <c r="AA5687" s="59">
        <f t="shared" si="4772"/>
        <v>38.21</v>
      </c>
    </row>
    <row r="5688" spans="1:27" s="737" customFormat="1" ht="19.5" customHeight="1">
      <c r="A5688" s="624"/>
      <c r="B5688" s="78"/>
      <c r="C5688" s="78"/>
      <c r="D5688" s="78"/>
      <c r="E5688" s="78"/>
      <c r="F5688" s="78"/>
      <c r="G5688" s="78"/>
      <c r="H5688" s="70"/>
      <c r="I5688" s="70"/>
      <c r="J5688" s="70"/>
      <c r="K5688" s="90"/>
      <c r="L5688" s="90"/>
      <c r="M5688" s="90"/>
      <c r="N5688" s="90"/>
      <c r="O5688" s="90"/>
      <c r="P5688" s="90"/>
      <c r="Q5688" s="70"/>
      <c r="R5688" s="84"/>
      <c r="S5688" s="70"/>
      <c r="T5688" s="70"/>
      <c r="U5688" s="70"/>
      <c r="V5688" s="70"/>
      <c r="W5688" s="70"/>
      <c r="X5688" s="70"/>
      <c r="Y5688" s="315"/>
      <c r="Z5688" s="70"/>
      <c r="AA5688" s="70"/>
    </row>
    <row r="5689" spans="1:27" s="737" customFormat="1" ht="18.95" customHeight="1">
      <c r="A5689" s="624">
        <v>3288</v>
      </c>
      <c r="B5689" s="78" t="s">
        <v>24</v>
      </c>
      <c r="C5689" s="78">
        <v>45409</v>
      </c>
      <c r="D5689" s="78">
        <v>0</v>
      </c>
      <c r="E5689" s="78">
        <v>0</v>
      </c>
      <c r="F5689" s="78">
        <v>79</v>
      </c>
      <c r="G5689" s="78">
        <v>2</v>
      </c>
      <c r="H5689" s="59">
        <v>79</v>
      </c>
      <c r="I5689" s="70">
        <v>400</v>
      </c>
      <c r="J5689" s="70">
        <f>H5689*I5689</f>
        <v>31600</v>
      </c>
      <c r="K5689" s="90">
        <v>1</v>
      </c>
      <c r="L5689" s="90" t="s">
        <v>201</v>
      </c>
      <c r="M5689" s="90" t="s">
        <v>67</v>
      </c>
      <c r="N5689" s="90">
        <v>2</v>
      </c>
      <c r="O5689" s="59">
        <v>84</v>
      </c>
      <c r="P5689" s="90">
        <v>20</v>
      </c>
      <c r="Q5689" s="70">
        <v>6350</v>
      </c>
      <c r="R5689" s="84">
        <f>O5689*Q5689</f>
        <v>533400</v>
      </c>
      <c r="S5689" s="84">
        <v>6</v>
      </c>
      <c r="T5689" s="84">
        <v>6</v>
      </c>
      <c r="U5689" s="70">
        <f>R5689-R5689*T5689/100</f>
        <v>501396</v>
      </c>
      <c r="V5689" s="70">
        <f>J5689+U5689</f>
        <v>532996</v>
      </c>
      <c r="W5689" s="70">
        <f>V5689*P5689/100</f>
        <v>106599.2</v>
      </c>
      <c r="X5689" s="70" t="s">
        <v>58</v>
      </c>
      <c r="Y5689" s="315">
        <v>0</v>
      </c>
      <c r="Z5689" s="70">
        <v>0</v>
      </c>
      <c r="AA5689" s="70">
        <f t="shared" ref="AA5689:AA5692" si="4778">Y5689*Z5689/100</f>
        <v>0</v>
      </c>
    </row>
    <row r="5690" spans="1:27" s="737" customFormat="1" ht="18.95" customHeight="1">
      <c r="A5690" s="624">
        <v>3289</v>
      </c>
      <c r="B5690" s="389" t="s">
        <v>25</v>
      </c>
      <c r="C5690" s="78">
        <v>4936</v>
      </c>
      <c r="D5690" s="78">
        <v>18</v>
      </c>
      <c r="E5690" s="78">
        <v>0</v>
      </c>
      <c r="F5690" s="78">
        <v>7</v>
      </c>
      <c r="G5690" s="78">
        <v>1</v>
      </c>
      <c r="H5690" s="59">
        <v>7207</v>
      </c>
      <c r="I5690" s="70">
        <v>150</v>
      </c>
      <c r="J5690" s="84">
        <f t="shared" ref="J5690" si="4779">H5690*I5690</f>
        <v>1081050</v>
      </c>
      <c r="K5690" s="90"/>
      <c r="L5690" s="90"/>
      <c r="M5690" s="90"/>
      <c r="N5690" s="90"/>
      <c r="O5690" s="90"/>
      <c r="P5690" s="90">
        <v>100</v>
      </c>
      <c r="Q5690" s="70"/>
      <c r="R5690" s="70">
        <f t="shared" ref="R5690" si="4780">O5690*Q5690</f>
        <v>0</v>
      </c>
      <c r="S5690" s="70"/>
      <c r="T5690" s="70"/>
      <c r="U5690" s="70"/>
      <c r="V5690" s="70">
        <f t="shared" ref="V5690" si="4781">J5690+U5690</f>
        <v>1081050</v>
      </c>
      <c r="W5690" s="70">
        <f t="shared" ref="W5690" si="4782">V5690*P5690/100</f>
        <v>1081050</v>
      </c>
      <c r="X5690" s="70"/>
      <c r="Y5690" s="663">
        <f t="shared" ref="Y5690" si="4783">J5690</f>
        <v>1081050</v>
      </c>
      <c r="Z5690" s="59">
        <v>0.01</v>
      </c>
      <c r="AA5690" s="59">
        <f t="shared" si="4778"/>
        <v>108.105</v>
      </c>
    </row>
    <row r="5691" spans="1:27" s="737" customFormat="1" ht="18.95" customHeight="1">
      <c r="A5691" s="624">
        <v>3290</v>
      </c>
      <c r="B5691" s="78" t="s">
        <v>24</v>
      </c>
      <c r="C5691" s="78">
        <v>45412</v>
      </c>
      <c r="D5691" s="78">
        <v>0</v>
      </c>
      <c r="E5691" s="78">
        <v>0</v>
      </c>
      <c r="F5691" s="78">
        <v>83</v>
      </c>
      <c r="G5691" s="78">
        <v>2</v>
      </c>
      <c r="H5691" s="59">
        <v>83</v>
      </c>
      <c r="I5691" s="70">
        <v>100</v>
      </c>
      <c r="J5691" s="70">
        <f>H5691*I5691</f>
        <v>8300</v>
      </c>
      <c r="K5691" s="90">
        <v>1</v>
      </c>
      <c r="L5691" s="90" t="s">
        <v>201</v>
      </c>
      <c r="M5691" s="90" t="s">
        <v>63</v>
      </c>
      <c r="N5691" s="90">
        <v>2</v>
      </c>
      <c r="O5691" s="59">
        <v>300</v>
      </c>
      <c r="P5691" s="90">
        <v>100</v>
      </c>
      <c r="Q5691" s="70">
        <v>6350</v>
      </c>
      <c r="R5691" s="84">
        <f>O5691*Q5691</f>
        <v>1905000</v>
      </c>
      <c r="S5691" s="84">
        <v>31</v>
      </c>
      <c r="T5691" s="84">
        <v>85</v>
      </c>
      <c r="U5691" s="70">
        <f>R5691-R5691*T5691/100</f>
        <v>285750</v>
      </c>
      <c r="V5691" s="70">
        <f>J5691+U5691</f>
        <v>294050</v>
      </c>
      <c r="W5691" s="70">
        <f>V5691*P5691/100</f>
        <v>294050</v>
      </c>
      <c r="X5691" s="70" t="s">
        <v>58</v>
      </c>
      <c r="Y5691" s="315">
        <v>0</v>
      </c>
      <c r="Z5691" s="70">
        <v>0</v>
      </c>
      <c r="AA5691" s="70">
        <f t="shared" si="4778"/>
        <v>0</v>
      </c>
    </row>
    <row r="5692" spans="1:27" s="737" customFormat="1" ht="20.100000000000001" customHeight="1">
      <c r="A5692" s="624"/>
      <c r="B5692" s="78"/>
      <c r="C5692" s="78"/>
      <c r="D5692" s="78"/>
      <c r="E5692" s="78"/>
      <c r="F5692" s="78"/>
      <c r="G5692" s="78"/>
      <c r="H5692" s="70"/>
      <c r="I5692" s="70"/>
      <c r="J5692" s="70"/>
      <c r="K5692" s="90">
        <v>2</v>
      </c>
      <c r="L5692" s="90" t="s">
        <v>862</v>
      </c>
      <c r="M5692" s="90" t="s">
        <v>27</v>
      </c>
      <c r="N5692" s="90">
        <v>1</v>
      </c>
      <c r="O5692" s="59">
        <v>12</v>
      </c>
      <c r="P5692" s="90">
        <v>100</v>
      </c>
      <c r="Q5692" s="70">
        <v>5150</v>
      </c>
      <c r="R5692" s="84">
        <f>O5692*Q5692</f>
        <v>61800</v>
      </c>
      <c r="S5692" s="84">
        <v>31</v>
      </c>
      <c r="T5692" s="84">
        <v>93</v>
      </c>
      <c r="U5692" s="70">
        <f>R5692-R5692*T5692/100</f>
        <v>4326</v>
      </c>
      <c r="V5692" s="84">
        <f>J5692+U5692</f>
        <v>4326</v>
      </c>
      <c r="W5692" s="70">
        <f>V5692*P5692/100</f>
        <v>4326</v>
      </c>
      <c r="X5692" s="70">
        <v>0</v>
      </c>
      <c r="Y5692" s="663">
        <v>0</v>
      </c>
      <c r="Z5692" s="59">
        <v>0</v>
      </c>
      <c r="AA5692" s="59">
        <f t="shared" si="4778"/>
        <v>0</v>
      </c>
    </row>
    <row r="5693" spans="1:27" s="737" customFormat="1" ht="18.95" customHeight="1">
      <c r="A5693" s="624">
        <v>3291</v>
      </c>
      <c r="B5693" s="312" t="s">
        <v>24</v>
      </c>
      <c r="C5693" s="313">
        <v>45413</v>
      </c>
      <c r="D5693" s="78">
        <v>0</v>
      </c>
      <c r="E5693" s="78">
        <v>0</v>
      </c>
      <c r="F5693" s="78">
        <v>39</v>
      </c>
      <c r="G5693" s="78">
        <v>1</v>
      </c>
      <c r="H5693" s="70">
        <v>39</v>
      </c>
      <c r="I5693" s="70">
        <v>100</v>
      </c>
      <c r="J5693" s="59">
        <f t="shared" ref="J5693:J5699" si="4784">H5693*I5693</f>
        <v>3900</v>
      </c>
      <c r="K5693" s="90"/>
      <c r="L5693" s="90"/>
      <c r="M5693" s="90"/>
      <c r="N5693" s="90"/>
      <c r="O5693" s="90"/>
      <c r="P5693" s="90">
        <v>100</v>
      </c>
      <c r="Q5693" s="70"/>
      <c r="R5693" s="70">
        <f t="shared" ref="R5693:R5699" si="4785">O5693*Q5693</f>
        <v>0</v>
      </c>
      <c r="S5693" s="70"/>
      <c r="T5693" s="70"/>
      <c r="U5693" s="70"/>
      <c r="V5693" s="70">
        <f t="shared" ref="V5693:V5699" si="4786">J5693+U5693</f>
        <v>3900</v>
      </c>
      <c r="W5693" s="70">
        <f t="shared" ref="W5693:W5699" si="4787">V5693*P5693/100</f>
        <v>3900</v>
      </c>
      <c r="X5693" s="70" t="s">
        <v>61</v>
      </c>
      <c r="Y5693" s="663">
        <v>0</v>
      </c>
      <c r="Z5693" s="59">
        <v>0</v>
      </c>
      <c r="AA5693" s="59">
        <v>0</v>
      </c>
    </row>
    <row r="5694" spans="1:27" s="737" customFormat="1" ht="18.95" customHeight="1">
      <c r="A5694" s="624">
        <v>3292</v>
      </c>
      <c r="B5694" s="312" t="s">
        <v>24</v>
      </c>
      <c r="C5694" s="313">
        <v>45414</v>
      </c>
      <c r="D5694" s="78">
        <v>0</v>
      </c>
      <c r="E5694" s="78">
        <v>0</v>
      </c>
      <c r="F5694" s="78">
        <v>43</v>
      </c>
      <c r="G5694" s="78">
        <v>1</v>
      </c>
      <c r="H5694" s="70">
        <v>43</v>
      </c>
      <c r="I5694" s="70">
        <v>100</v>
      </c>
      <c r="J5694" s="59">
        <f t="shared" si="4784"/>
        <v>4300</v>
      </c>
      <c r="K5694" s="90"/>
      <c r="L5694" s="90"/>
      <c r="M5694" s="90"/>
      <c r="N5694" s="90"/>
      <c r="O5694" s="90"/>
      <c r="P5694" s="90">
        <v>100</v>
      </c>
      <c r="Q5694" s="70"/>
      <c r="R5694" s="70">
        <f t="shared" si="4785"/>
        <v>0</v>
      </c>
      <c r="S5694" s="70"/>
      <c r="T5694" s="70"/>
      <c r="U5694" s="70"/>
      <c r="V5694" s="70">
        <f t="shared" si="4786"/>
        <v>4300</v>
      </c>
      <c r="W5694" s="70">
        <f t="shared" si="4787"/>
        <v>4300</v>
      </c>
      <c r="X5694" s="70" t="s">
        <v>61</v>
      </c>
      <c r="Y5694" s="663">
        <v>0</v>
      </c>
      <c r="Z5694" s="59">
        <v>0</v>
      </c>
      <c r="AA5694" s="59">
        <v>0</v>
      </c>
    </row>
    <row r="5695" spans="1:27" s="737" customFormat="1" ht="18.95" customHeight="1">
      <c r="A5695" s="624">
        <v>3293</v>
      </c>
      <c r="B5695" s="389" t="s">
        <v>25</v>
      </c>
      <c r="C5695" s="78">
        <v>2182</v>
      </c>
      <c r="D5695" s="78">
        <v>1</v>
      </c>
      <c r="E5695" s="78">
        <v>2</v>
      </c>
      <c r="F5695" s="78">
        <v>85</v>
      </c>
      <c r="G5695" s="78">
        <v>1</v>
      </c>
      <c r="H5695" s="59">
        <v>685</v>
      </c>
      <c r="I5695" s="70">
        <v>150</v>
      </c>
      <c r="J5695" s="84">
        <f t="shared" si="4784"/>
        <v>102750</v>
      </c>
      <c r="K5695" s="90"/>
      <c r="L5695" s="90"/>
      <c r="M5695" s="90"/>
      <c r="N5695" s="90"/>
      <c r="O5695" s="90"/>
      <c r="P5695" s="90">
        <v>100</v>
      </c>
      <c r="Q5695" s="70"/>
      <c r="R5695" s="70">
        <f t="shared" si="4785"/>
        <v>0</v>
      </c>
      <c r="S5695" s="70"/>
      <c r="T5695" s="70"/>
      <c r="U5695" s="70"/>
      <c r="V5695" s="70">
        <f t="shared" si="4786"/>
        <v>102750</v>
      </c>
      <c r="W5695" s="70">
        <f t="shared" si="4787"/>
        <v>102750</v>
      </c>
      <c r="X5695" s="70"/>
      <c r="Y5695" s="663">
        <f t="shared" ref="Y5695:Y5699" si="4788">J5695</f>
        <v>102750</v>
      </c>
      <c r="Z5695" s="59">
        <v>0.01</v>
      </c>
      <c r="AA5695" s="59">
        <f t="shared" ref="AA5695:AA5701" si="4789">Y5695*Z5695/100</f>
        <v>10.275</v>
      </c>
    </row>
    <row r="5696" spans="1:27" s="737" customFormat="1" ht="18.95" customHeight="1">
      <c r="A5696" s="624">
        <v>3294</v>
      </c>
      <c r="B5696" s="389" t="s">
        <v>25</v>
      </c>
      <c r="C5696" s="78">
        <v>5294</v>
      </c>
      <c r="D5696" s="78">
        <v>22</v>
      </c>
      <c r="E5696" s="78">
        <v>0</v>
      </c>
      <c r="F5696" s="78">
        <v>64</v>
      </c>
      <c r="G5696" s="78">
        <v>1</v>
      </c>
      <c r="H5696" s="59">
        <v>8864</v>
      </c>
      <c r="I5696" s="70">
        <v>150</v>
      </c>
      <c r="J5696" s="84">
        <f t="shared" si="4784"/>
        <v>1329600</v>
      </c>
      <c r="K5696" s="90"/>
      <c r="L5696" s="90"/>
      <c r="M5696" s="90"/>
      <c r="N5696" s="90"/>
      <c r="O5696" s="90"/>
      <c r="P5696" s="90">
        <v>100</v>
      </c>
      <c r="Q5696" s="70"/>
      <c r="R5696" s="70">
        <f t="shared" si="4785"/>
        <v>0</v>
      </c>
      <c r="S5696" s="70"/>
      <c r="T5696" s="70"/>
      <c r="U5696" s="70"/>
      <c r="V5696" s="70">
        <f t="shared" si="4786"/>
        <v>1329600</v>
      </c>
      <c r="W5696" s="70">
        <f t="shared" si="4787"/>
        <v>1329600</v>
      </c>
      <c r="X5696" s="70"/>
      <c r="Y5696" s="663">
        <f t="shared" si="4788"/>
        <v>1329600</v>
      </c>
      <c r="Z5696" s="59">
        <v>0.01</v>
      </c>
      <c r="AA5696" s="59">
        <f t="shared" si="4789"/>
        <v>132.96</v>
      </c>
    </row>
    <row r="5697" spans="1:27" s="737" customFormat="1" ht="18.95" customHeight="1">
      <c r="A5697" s="624">
        <v>3295</v>
      </c>
      <c r="B5697" s="389" t="s">
        <v>25</v>
      </c>
      <c r="C5697" s="78">
        <v>5295</v>
      </c>
      <c r="D5697" s="78">
        <v>17</v>
      </c>
      <c r="E5697" s="78">
        <v>0</v>
      </c>
      <c r="F5697" s="78">
        <v>81</v>
      </c>
      <c r="G5697" s="78">
        <v>1</v>
      </c>
      <c r="H5697" s="59">
        <v>6881</v>
      </c>
      <c r="I5697" s="70">
        <v>100</v>
      </c>
      <c r="J5697" s="84">
        <f t="shared" si="4784"/>
        <v>688100</v>
      </c>
      <c r="K5697" s="90"/>
      <c r="L5697" s="90"/>
      <c r="M5697" s="90"/>
      <c r="N5697" s="90"/>
      <c r="O5697" s="90"/>
      <c r="P5697" s="90">
        <v>100</v>
      </c>
      <c r="Q5697" s="70"/>
      <c r="R5697" s="70">
        <f t="shared" si="4785"/>
        <v>0</v>
      </c>
      <c r="S5697" s="70"/>
      <c r="T5697" s="70"/>
      <c r="U5697" s="70"/>
      <c r="V5697" s="70">
        <f t="shared" si="4786"/>
        <v>688100</v>
      </c>
      <c r="W5697" s="70">
        <f t="shared" si="4787"/>
        <v>688100</v>
      </c>
      <c r="X5697" s="70"/>
      <c r="Y5697" s="663">
        <f t="shared" si="4788"/>
        <v>688100</v>
      </c>
      <c r="Z5697" s="59">
        <v>0.01</v>
      </c>
      <c r="AA5697" s="59">
        <f t="shared" si="4789"/>
        <v>68.81</v>
      </c>
    </row>
    <row r="5698" spans="1:27" s="737" customFormat="1" ht="18.95" customHeight="1">
      <c r="A5698" s="624">
        <v>3296</v>
      </c>
      <c r="B5698" s="389" t="s">
        <v>25</v>
      </c>
      <c r="C5698" s="78">
        <v>4152</v>
      </c>
      <c r="D5698" s="78">
        <v>10</v>
      </c>
      <c r="E5698" s="78">
        <v>1</v>
      </c>
      <c r="F5698" s="78">
        <v>59</v>
      </c>
      <c r="G5698" s="78">
        <v>1</v>
      </c>
      <c r="H5698" s="59">
        <v>4159</v>
      </c>
      <c r="I5698" s="70">
        <v>150</v>
      </c>
      <c r="J5698" s="84">
        <f t="shared" si="4784"/>
        <v>623850</v>
      </c>
      <c r="K5698" s="90"/>
      <c r="L5698" s="90"/>
      <c r="M5698" s="90"/>
      <c r="N5698" s="90"/>
      <c r="O5698" s="90"/>
      <c r="P5698" s="90">
        <v>100</v>
      </c>
      <c r="Q5698" s="70"/>
      <c r="R5698" s="70">
        <f t="shared" si="4785"/>
        <v>0</v>
      </c>
      <c r="S5698" s="70"/>
      <c r="T5698" s="70"/>
      <c r="U5698" s="70"/>
      <c r="V5698" s="70">
        <f t="shared" si="4786"/>
        <v>623850</v>
      </c>
      <c r="W5698" s="70">
        <f t="shared" si="4787"/>
        <v>623850</v>
      </c>
      <c r="X5698" s="70"/>
      <c r="Y5698" s="663">
        <f t="shared" si="4788"/>
        <v>623850</v>
      </c>
      <c r="Z5698" s="59">
        <v>0.01</v>
      </c>
      <c r="AA5698" s="59">
        <f t="shared" si="4789"/>
        <v>62.384999999999998</v>
      </c>
    </row>
    <row r="5699" spans="1:27" s="737" customFormat="1" ht="18.95" customHeight="1">
      <c r="A5699" s="624">
        <v>3297</v>
      </c>
      <c r="B5699" s="389" t="s">
        <v>25</v>
      </c>
      <c r="C5699" s="78">
        <v>6356</v>
      </c>
      <c r="D5699" s="78">
        <v>0</v>
      </c>
      <c r="E5699" s="78">
        <v>2</v>
      </c>
      <c r="F5699" s="78">
        <v>54</v>
      </c>
      <c r="G5699" s="78">
        <v>1</v>
      </c>
      <c r="H5699" s="59">
        <v>254</v>
      </c>
      <c r="I5699" s="70">
        <v>400</v>
      </c>
      <c r="J5699" s="84">
        <f t="shared" si="4784"/>
        <v>101600</v>
      </c>
      <c r="K5699" s="90"/>
      <c r="L5699" s="90"/>
      <c r="M5699" s="90"/>
      <c r="N5699" s="90"/>
      <c r="O5699" s="90"/>
      <c r="P5699" s="90">
        <v>100</v>
      </c>
      <c r="Q5699" s="70"/>
      <c r="R5699" s="70">
        <f t="shared" si="4785"/>
        <v>0</v>
      </c>
      <c r="S5699" s="70"/>
      <c r="T5699" s="70"/>
      <c r="U5699" s="70"/>
      <c r="V5699" s="70">
        <f t="shared" si="4786"/>
        <v>101600</v>
      </c>
      <c r="W5699" s="70">
        <f t="shared" si="4787"/>
        <v>101600</v>
      </c>
      <c r="X5699" s="70"/>
      <c r="Y5699" s="663">
        <f t="shared" si="4788"/>
        <v>101600</v>
      </c>
      <c r="Z5699" s="59">
        <v>0.01</v>
      </c>
      <c r="AA5699" s="59">
        <f t="shared" si="4789"/>
        <v>10.16</v>
      </c>
    </row>
    <row r="5700" spans="1:27" s="737" customFormat="1" ht="18.95" customHeight="1">
      <c r="A5700" s="624">
        <v>3298</v>
      </c>
      <c r="B5700" s="78" t="s">
        <v>24</v>
      </c>
      <c r="C5700" s="78">
        <v>45448</v>
      </c>
      <c r="D5700" s="78">
        <v>0</v>
      </c>
      <c r="E5700" s="78">
        <v>0</v>
      </c>
      <c r="F5700" s="78">
        <v>52</v>
      </c>
      <c r="G5700" s="78">
        <v>2</v>
      </c>
      <c r="H5700" s="59">
        <v>52</v>
      </c>
      <c r="I5700" s="70">
        <v>400</v>
      </c>
      <c r="J5700" s="70">
        <f>H5700*I5700</f>
        <v>20800</v>
      </c>
      <c r="K5700" s="90">
        <v>1</v>
      </c>
      <c r="L5700" s="90" t="s">
        <v>201</v>
      </c>
      <c r="M5700" s="90" t="s">
        <v>67</v>
      </c>
      <c r="N5700" s="90">
        <v>2</v>
      </c>
      <c r="O5700" s="59">
        <v>64</v>
      </c>
      <c r="P5700" s="90">
        <v>100</v>
      </c>
      <c r="Q5700" s="70">
        <v>6350</v>
      </c>
      <c r="R5700" s="84">
        <f>O5700*Q5700</f>
        <v>406400</v>
      </c>
      <c r="S5700" s="84">
        <v>4</v>
      </c>
      <c r="T5700" s="84">
        <v>4</v>
      </c>
      <c r="U5700" s="70">
        <f>R5700-R5700*T5700/100</f>
        <v>390144</v>
      </c>
      <c r="V5700" s="70">
        <f>J5700+U5700</f>
        <v>410944</v>
      </c>
      <c r="W5700" s="70">
        <f>V5700*P5700/100</f>
        <v>410944</v>
      </c>
      <c r="X5700" s="70" t="s">
        <v>58</v>
      </c>
      <c r="Y5700" s="315">
        <v>0</v>
      </c>
      <c r="Z5700" s="70">
        <v>0</v>
      </c>
      <c r="AA5700" s="70">
        <f t="shared" si="4789"/>
        <v>0</v>
      </c>
    </row>
    <row r="5701" spans="1:27" s="737" customFormat="1" ht="18.95" customHeight="1">
      <c r="A5701" s="624">
        <v>3299</v>
      </c>
      <c r="B5701" s="389" t="s">
        <v>25</v>
      </c>
      <c r="C5701" s="78">
        <v>8333</v>
      </c>
      <c r="D5701" s="78">
        <v>8</v>
      </c>
      <c r="E5701" s="78">
        <v>1</v>
      </c>
      <c r="F5701" s="78">
        <v>67</v>
      </c>
      <c r="G5701" s="78">
        <v>1</v>
      </c>
      <c r="H5701" s="59">
        <v>3367</v>
      </c>
      <c r="I5701" s="70">
        <v>150</v>
      </c>
      <c r="J5701" s="84">
        <f t="shared" ref="J5701" si="4790">H5701*I5701</f>
        <v>505050</v>
      </c>
      <c r="K5701" s="90"/>
      <c r="L5701" s="90"/>
      <c r="M5701" s="90"/>
      <c r="N5701" s="90"/>
      <c r="O5701" s="90"/>
      <c r="P5701" s="90">
        <v>100</v>
      </c>
      <c r="Q5701" s="70"/>
      <c r="R5701" s="70">
        <f t="shared" ref="R5701" si="4791">O5701*Q5701</f>
        <v>0</v>
      </c>
      <c r="S5701" s="70"/>
      <c r="T5701" s="70"/>
      <c r="U5701" s="70"/>
      <c r="V5701" s="70">
        <f t="shared" ref="V5701" si="4792">J5701+U5701</f>
        <v>505050</v>
      </c>
      <c r="W5701" s="70">
        <f t="shared" ref="W5701" si="4793">V5701*P5701/100</f>
        <v>505050</v>
      </c>
      <c r="X5701" s="70"/>
      <c r="Y5701" s="663">
        <f t="shared" ref="Y5701" si="4794">J5701</f>
        <v>505050</v>
      </c>
      <c r="Z5701" s="59">
        <v>0.01</v>
      </c>
      <c r="AA5701" s="59">
        <f t="shared" si="4789"/>
        <v>50.505000000000003</v>
      </c>
    </row>
    <row r="5702" spans="1:27" s="737" customFormat="1" ht="20.100000000000001" customHeight="1">
      <c r="A5702" s="624"/>
      <c r="B5702" s="78"/>
      <c r="C5702" s="78"/>
      <c r="D5702" s="78"/>
      <c r="E5702" s="78"/>
      <c r="F5702" s="78"/>
      <c r="G5702" s="78"/>
      <c r="H5702" s="70"/>
      <c r="I5702" s="70"/>
      <c r="J5702" s="70"/>
      <c r="K5702" s="90"/>
      <c r="L5702" s="90"/>
      <c r="M5702" s="90"/>
      <c r="N5702" s="90"/>
      <c r="O5702" s="90"/>
      <c r="P5702" s="90"/>
      <c r="Q5702" s="70"/>
      <c r="R5702" s="70"/>
      <c r="S5702" s="70"/>
      <c r="T5702" s="70"/>
      <c r="U5702" s="70"/>
      <c r="V5702" s="70"/>
      <c r="W5702" s="70"/>
      <c r="X5702" s="70"/>
      <c r="Y5702" s="70"/>
      <c r="Z5702" s="70"/>
      <c r="AA5702" s="70"/>
    </row>
    <row r="5703" spans="1:27" s="737" customFormat="1" ht="18.95" customHeight="1">
      <c r="A5703" s="624">
        <v>3300</v>
      </c>
      <c r="B5703" s="78" t="s">
        <v>24</v>
      </c>
      <c r="C5703" s="78">
        <v>45431</v>
      </c>
      <c r="D5703" s="78">
        <v>0</v>
      </c>
      <c r="E5703" s="78">
        <v>0</v>
      </c>
      <c r="F5703" s="78">
        <v>76</v>
      </c>
      <c r="G5703" s="78">
        <v>2</v>
      </c>
      <c r="H5703" s="59">
        <v>76</v>
      </c>
      <c r="I5703" s="70">
        <v>100</v>
      </c>
      <c r="J5703" s="70">
        <f>H5703*I5703</f>
        <v>7600</v>
      </c>
      <c r="K5703" s="90">
        <v>1</v>
      </c>
      <c r="L5703" s="90" t="s">
        <v>201</v>
      </c>
      <c r="M5703" s="90" t="s">
        <v>67</v>
      </c>
      <c r="N5703" s="90">
        <v>2</v>
      </c>
      <c r="O5703" s="59">
        <v>81</v>
      </c>
      <c r="P5703" s="90">
        <v>100</v>
      </c>
      <c r="Q5703" s="70">
        <v>6350</v>
      </c>
      <c r="R5703" s="84">
        <f>O5703*Q5703</f>
        <v>514350</v>
      </c>
      <c r="S5703" s="84">
        <v>21</v>
      </c>
      <c r="T5703" s="84">
        <v>32</v>
      </c>
      <c r="U5703" s="70">
        <f>R5703-R5703*T5703/100</f>
        <v>349758</v>
      </c>
      <c r="V5703" s="70">
        <f>J5703+U5703</f>
        <v>357358</v>
      </c>
      <c r="W5703" s="70">
        <f>V5703*P5703/100</f>
        <v>357358</v>
      </c>
      <c r="X5703" s="70" t="s">
        <v>58</v>
      </c>
      <c r="Y5703" s="315">
        <v>0</v>
      </c>
      <c r="Z5703" s="70">
        <v>0</v>
      </c>
      <c r="AA5703" s="70">
        <f t="shared" ref="AA5703" si="4795">Y5703*Z5703/100</f>
        <v>0</v>
      </c>
    </row>
    <row r="5704" spans="1:27" s="737" customFormat="1" ht="20.100000000000001" customHeight="1">
      <c r="A5704" s="624"/>
      <c r="B5704" s="78"/>
      <c r="C5704" s="78"/>
      <c r="D5704" s="78"/>
      <c r="E5704" s="78"/>
      <c r="F5704" s="78"/>
      <c r="G5704" s="78"/>
      <c r="H5704" s="70"/>
      <c r="I5704" s="70"/>
      <c r="J5704" s="70"/>
      <c r="K5704" s="90"/>
      <c r="L5704" s="90"/>
      <c r="M5704" s="90"/>
      <c r="N5704" s="90"/>
      <c r="O5704" s="90"/>
      <c r="P5704" s="90"/>
      <c r="Q5704" s="70"/>
      <c r="R5704" s="70"/>
      <c r="S5704" s="70"/>
      <c r="T5704" s="70"/>
      <c r="U5704" s="70"/>
      <c r="V5704" s="70"/>
      <c r="W5704" s="70"/>
      <c r="X5704" s="70"/>
      <c r="Y5704" s="70"/>
      <c r="Z5704" s="70"/>
      <c r="AA5704" s="70"/>
    </row>
    <row r="5705" spans="1:27" s="737" customFormat="1" ht="18.95" customHeight="1">
      <c r="A5705" s="624">
        <v>3301</v>
      </c>
      <c r="B5705" s="78" t="s">
        <v>26</v>
      </c>
      <c r="C5705" s="78">
        <v>1192</v>
      </c>
      <c r="D5705" s="78">
        <v>10</v>
      </c>
      <c r="E5705" s="78">
        <v>3</v>
      </c>
      <c r="F5705" s="78">
        <v>60</v>
      </c>
      <c r="G5705" s="78">
        <v>2</v>
      </c>
      <c r="H5705" s="59">
        <v>51</v>
      </c>
      <c r="I5705" s="70">
        <v>300</v>
      </c>
      <c r="J5705" s="70">
        <f>H5705*I5705</f>
        <v>15300</v>
      </c>
      <c r="K5705" s="90">
        <v>1</v>
      </c>
      <c r="L5705" s="90" t="s">
        <v>201</v>
      </c>
      <c r="M5705" s="90" t="s">
        <v>63</v>
      </c>
      <c r="N5705" s="90">
        <v>2</v>
      </c>
      <c r="O5705" s="59">
        <v>192</v>
      </c>
      <c r="P5705" s="90">
        <v>100</v>
      </c>
      <c r="Q5705" s="70">
        <v>6350</v>
      </c>
      <c r="R5705" s="84">
        <f>O5705*Q5705</f>
        <v>1219200</v>
      </c>
      <c r="S5705" s="84">
        <v>49</v>
      </c>
      <c r="T5705" s="84">
        <v>85</v>
      </c>
      <c r="U5705" s="70">
        <f>R5705-R5705*T5705/100</f>
        <v>182880</v>
      </c>
      <c r="V5705" s="70">
        <f>J5705+U5705</f>
        <v>198180</v>
      </c>
      <c r="W5705" s="70">
        <f>V5705*P5705/100</f>
        <v>198180</v>
      </c>
      <c r="X5705" s="70" t="s">
        <v>60</v>
      </c>
      <c r="Y5705" s="315">
        <f>J5705</f>
        <v>15300</v>
      </c>
      <c r="Z5705" s="314">
        <v>0.02</v>
      </c>
      <c r="AA5705" s="70">
        <f t="shared" ref="AA5705:AA5730" si="4796">Y5705*Z5705/100</f>
        <v>3.06</v>
      </c>
    </row>
    <row r="5706" spans="1:27" s="737" customFormat="1" ht="18.95" customHeight="1">
      <c r="A5706" s="624"/>
      <c r="B5706" s="389"/>
      <c r="C5706" s="78"/>
      <c r="D5706" s="78"/>
      <c r="E5706" s="78"/>
      <c r="F5706" s="78"/>
      <c r="G5706" s="78">
        <v>1</v>
      </c>
      <c r="H5706" s="59">
        <v>4309</v>
      </c>
      <c r="I5706" s="70">
        <v>300</v>
      </c>
      <c r="J5706" s="84">
        <f t="shared" ref="J5706:J5707" si="4797">H5706*I5706</f>
        <v>1292700</v>
      </c>
      <c r="K5706" s="90"/>
      <c r="L5706" s="90" t="s">
        <v>862</v>
      </c>
      <c r="M5706" s="90" t="s">
        <v>27</v>
      </c>
      <c r="N5706" s="90">
        <v>1</v>
      </c>
      <c r="O5706" s="59">
        <v>12</v>
      </c>
      <c r="P5706" s="90">
        <v>100</v>
      </c>
      <c r="Q5706" s="70">
        <v>5150</v>
      </c>
      <c r="R5706" s="84">
        <f>O5706*Q5706</f>
        <v>61800</v>
      </c>
      <c r="S5706" s="84">
        <v>31</v>
      </c>
      <c r="T5706" s="84">
        <v>93</v>
      </c>
      <c r="U5706" s="70">
        <f>R5706-R5706*T5706/100</f>
        <v>4326</v>
      </c>
      <c r="V5706" s="84">
        <f>J5706+U5706</f>
        <v>1297026</v>
      </c>
      <c r="W5706" s="70">
        <f>V5706*P5706/100</f>
        <v>1297026</v>
      </c>
      <c r="X5706" s="70">
        <v>0</v>
      </c>
      <c r="Y5706" s="663">
        <f>J5706</f>
        <v>1292700</v>
      </c>
      <c r="Z5706" s="59">
        <v>0.01</v>
      </c>
      <c r="AA5706" s="59">
        <f t="shared" si="4796"/>
        <v>129.27000000000001</v>
      </c>
    </row>
    <row r="5707" spans="1:27" s="737" customFormat="1" ht="18.95" customHeight="1">
      <c r="A5707" s="624">
        <v>3302</v>
      </c>
      <c r="B5707" s="389" t="s">
        <v>26</v>
      </c>
      <c r="C5707" s="78">
        <v>1219</v>
      </c>
      <c r="D5707" s="78">
        <v>9</v>
      </c>
      <c r="E5707" s="78">
        <v>1</v>
      </c>
      <c r="F5707" s="78">
        <v>80</v>
      </c>
      <c r="G5707" s="78">
        <v>1</v>
      </c>
      <c r="H5707" s="59">
        <v>3780</v>
      </c>
      <c r="I5707" s="70">
        <v>125</v>
      </c>
      <c r="J5707" s="84">
        <f t="shared" si="4797"/>
        <v>472500</v>
      </c>
      <c r="K5707" s="90"/>
      <c r="L5707" s="90"/>
      <c r="M5707" s="90"/>
      <c r="N5707" s="90"/>
      <c r="O5707" s="90"/>
      <c r="P5707" s="90">
        <v>100</v>
      </c>
      <c r="Q5707" s="70"/>
      <c r="R5707" s="70">
        <f t="shared" ref="R5707" si="4798">O5707*Q5707</f>
        <v>0</v>
      </c>
      <c r="S5707" s="70"/>
      <c r="T5707" s="70"/>
      <c r="U5707" s="70"/>
      <c r="V5707" s="70">
        <f t="shared" ref="V5707" si="4799">J5707+U5707</f>
        <v>472500</v>
      </c>
      <c r="W5707" s="70">
        <f t="shared" ref="W5707" si="4800">V5707*P5707/100</f>
        <v>472500</v>
      </c>
      <c r="X5707" s="70"/>
      <c r="Y5707" s="663">
        <f t="shared" ref="Y5707" si="4801">J5707</f>
        <v>472500</v>
      </c>
      <c r="Z5707" s="59">
        <v>0.01</v>
      </c>
      <c r="AA5707" s="59">
        <f t="shared" si="4796"/>
        <v>47.25</v>
      </c>
    </row>
    <row r="5708" spans="1:27" s="737" customFormat="1" ht="18.95" customHeight="1">
      <c r="A5708" s="624">
        <v>3303</v>
      </c>
      <c r="B5708" s="78" t="s">
        <v>26</v>
      </c>
      <c r="C5708" s="78">
        <v>1217</v>
      </c>
      <c r="D5708" s="78">
        <v>19</v>
      </c>
      <c r="E5708" s="78">
        <v>0</v>
      </c>
      <c r="F5708" s="78">
        <v>0</v>
      </c>
      <c r="G5708" s="78">
        <v>2</v>
      </c>
      <c r="H5708" s="59">
        <v>25</v>
      </c>
      <c r="I5708" s="70">
        <v>125</v>
      </c>
      <c r="J5708" s="70">
        <f>H5708*I5708</f>
        <v>3125</v>
      </c>
      <c r="K5708" s="90">
        <v>1</v>
      </c>
      <c r="L5708" s="90" t="s">
        <v>201</v>
      </c>
      <c r="M5708" s="90" t="s">
        <v>68</v>
      </c>
      <c r="N5708" s="90">
        <v>2</v>
      </c>
      <c r="O5708" s="59">
        <v>100</v>
      </c>
      <c r="P5708" s="90">
        <v>100</v>
      </c>
      <c r="Q5708" s="70">
        <v>6350</v>
      </c>
      <c r="R5708" s="84">
        <f>O5708*Q5708</f>
        <v>635000</v>
      </c>
      <c r="S5708" s="84">
        <v>15</v>
      </c>
      <c r="T5708" s="84">
        <v>62</v>
      </c>
      <c r="U5708" s="70">
        <f>R5708-R5708*T5708/100</f>
        <v>241300</v>
      </c>
      <c r="V5708" s="70">
        <f>J5708+U5708</f>
        <v>244425</v>
      </c>
      <c r="W5708" s="70">
        <f>V5708*P5708/100</f>
        <v>244425</v>
      </c>
      <c r="X5708" s="70" t="s">
        <v>60</v>
      </c>
      <c r="Y5708" s="315">
        <f>J5708</f>
        <v>3125</v>
      </c>
      <c r="Z5708" s="314">
        <v>0.02</v>
      </c>
      <c r="AA5708" s="70">
        <f t="shared" si="4796"/>
        <v>0.625</v>
      </c>
    </row>
    <row r="5709" spans="1:27" s="737" customFormat="1" ht="18.95" customHeight="1">
      <c r="A5709" s="624"/>
      <c r="B5709" s="389"/>
      <c r="C5709" s="78"/>
      <c r="D5709" s="78"/>
      <c r="E5709" s="78"/>
      <c r="F5709" s="78"/>
      <c r="G5709" s="78">
        <v>1</v>
      </c>
      <c r="H5709" s="59">
        <v>7575</v>
      </c>
      <c r="I5709" s="70">
        <v>125</v>
      </c>
      <c r="J5709" s="84">
        <f t="shared" ref="J5709:J5711" si="4802">H5709*I5709</f>
        <v>946875</v>
      </c>
      <c r="K5709" s="90"/>
      <c r="L5709" s="90"/>
      <c r="M5709" s="90"/>
      <c r="N5709" s="90"/>
      <c r="O5709" s="59"/>
      <c r="P5709" s="90">
        <v>100</v>
      </c>
      <c r="Q5709" s="70"/>
      <c r="R5709" s="84"/>
      <c r="S5709" s="84"/>
      <c r="T5709" s="84"/>
      <c r="U5709" s="70"/>
      <c r="V5709" s="84">
        <v>946875</v>
      </c>
      <c r="W5709" s="70">
        <v>0</v>
      </c>
      <c r="X5709" s="70">
        <v>0</v>
      </c>
      <c r="Y5709" s="663">
        <f>J5709</f>
        <v>946875</v>
      </c>
      <c r="Z5709" s="59">
        <v>0.01</v>
      </c>
      <c r="AA5709" s="59">
        <f t="shared" si="4796"/>
        <v>94.6875</v>
      </c>
    </row>
    <row r="5710" spans="1:27" s="737" customFormat="1" ht="18.95" customHeight="1">
      <c r="A5710" s="624">
        <v>3304</v>
      </c>
      <c r="B5710" s="389" t="s">
        <v>25</v>
      </c>
      <c r="C5710" s="78">
        <v>3439</v>
      </c>
      <c r="D5710" s="78">
        <v>18</v>
      </c>
      <c r="E5710" s="78">
        <v>0</v>
      </c>
      <c r="F5710" s="78">
        <v>82</v>
      </c>
      <c r="G5710" s="78">
        <v>1</v>
      </c>
      <c r="H5710" s="59">
        <v>7282</v>
      </c>
      <c r="I5710" s="70">
        <v>150</v>
      </c>
      <c r="J5710" s="84">
        <f t="shared" si="4802"/>
        <v>1092300</v>
      </c>
      <c r="K5710" s="90"/>
      <c r="L5710" s="90"/>
      <c r="M5710" s="90"/>
      <c r="N5710" s="90"/>
      <c r="O5710" s="90"/>
      <c r="P5710" s="90">
        <v>100</v>
      </c>
      <c r="Q5710" s="70"/>
      <c r="R5710" s="70">
        <f t="shared" ref="R5710:R5711" si="4803">O5710*Q5710</f>
        <v>0</v>
      </c>
      <c r="S5710" s="70"/>
      <c r="T5710" s="70"/>
      <c r="U5710" s="70"/>
      <c r="V5710" s="70">
        <f t="shared" ref="V5710:V5711" si="4804">J5710+U5710</f>
        <v>1092300</v>
      </c>
      <c r="W5710" s="70">
        <f t="shared" ref="W5710:W5711" si="4805">V5710*P5710/100</f>
        <v>1092300</v>
      </c>
      <c r="X5710" s="70"/>
      <c r="Y5710" s="663">
        <f t="shared" ref="Y5710:Y5711" si="4806">J5710</f>
        <v>1092300</v>
      </c>
      <c r="Z5710" s="59">
        <v>0.01</v>
      </c>
      <c r="AA5710" s="59">
        <f t="shared" si="4796"/>
        <v>109.23</v>
      </c>
    </row>
    <row r="5711" spans="1:27" s="737" customFormat="1" ht="18.95" customHeight="1">
      <c r="A5711" s="624">
        <v>3305</v>
      </c>
      <c r="B5711" s="389" t="s">
        <v>25</v>
      </c>
      <c r="C5711" s="78">
        <v>5427</v>
      </c>
      <c r="D5711" s="78">
        <v>10</v>
      </c>
      <c r="E5711" s="78">
        <v>3</v>
      </c>
      <c r="F5711" s="78">
        <v>77</v>
      </c>
      <c r="G5711" s="78">
        <v>1</v>
      </c>
      <c r="H5711" s="59">
        <v>4377</v>
      </c>
      <c r="I5711" s="70">
        <v>150</v>
      </c>
      <c r="J5711" s="84">
        <f t="shared" si="4802"/>
        <v>656550</v>
      </c>
      <c r="K5711" s="90"/>
      <c r="L5711" s="90"/>
      <c r="M5711" s="90"/>
      <c r="N5711" s="90"/>
      <c r="O5711" s="90"/>
      <c r="P5711" s="90">
        <v>100</v>
      </c>
      <c r="Q5711" s="70"/>
      <c r="R5711" s="70">
        <f t="shared" si="4803"/>
        <v>0</v>
      </c>
      <c r="S5711" s="70"/>
      <c r="T5711" s="70"/>
      <c r="U5711" s="70"/>
      <c r="V5711" s="70">
        <f t="shared" si="4804"/>
        <v>656550</v>
      </c>
      <c r="W5711" s="70">
        <f t="shared" si="4805"/>
        <v>656550</v>
      </c>
      <c r="X5711" s="70"/>
      <c r="Y5711" s="663">
        <f t="shared" si="4806"/>
        <v>656550</v>
      </c>
      <c r="Z5711" s="59">
        <v>0.01</v>
      </c>
      <c r="AA5711" s="59">
        <f t="shared" si="4796"/>
        <v>65.655000000000001</v>
      </c>
    </row>
    <row r="5712" spans="1:27" s="737" customFormat="1" ht="18" customHeight="1">
      <c r="A5712" s="624">
        <v>3306</v>
      </c>
      <c r="B5712" s="78" t="s">
        <v>24</v>
      </c>
      <c r="C5712" s="78">
        <v>45425</v>
      </c>
      <c r="D5712" s="78">
        <v>0</v>
      </c>
      <c r="E5712" s="78">
        <v>1</v>
      </c>
      <c r="F5712" s="78">
        <v>1</v>
      </c>
      <c r="G5712" s="78">
        <v>2</v>
      </c>
      <c r="H5712" s="59">
        <v>101</v>
      </c>
      <c r="I5712" s="70">
        <v>100</v>
      </c>
      <c r="J5712" s="70">
        <f>H5712*I5712</f>
        <v>10100</v>
      </c>
      <c r="K5712" s="90">
        <v>1</v>
      </c>
      <c r="L5712" s="90" t="s">
        <v>201</v>
      </c>
      <c r="M5712" s="90" t="s">
        <v>63</v>
      </c>
      <c r="N5712" s="90">
        <v>2</v>
      </c>
      <c r="O5712" s="59">
        <v>420</v>
      </c>
      <c r="P5712" s="90">
        <v>100</v>
      </c>
      <c r="Q5712" s="70">
        <v>6350</v>
      </c>
      <c r="R5712" s="84">
        <f>O5712*Q5712</f>
        <v>2667000</v>
      </c>
      <c r="S5712" s="84">
        <v>21</v>
      </c>
      <c r="T5712" s="84">
        <v>80</v>
      </c>
      <c r="U5712" s="70">
        <f>R5712-R5712*T5712/100</f>
        <v>533400</v>
      </c>
      <c r="V5712" s="70">
        <f>J5712+U5712</f>
        <v>543500</v>
      </c>
      <c r="W5712" s="70">
        <f>V5712*P5712/100</f>
        <v>543500</v>
      </c>
      <c r="X5712" s="70" t="s">
        <v>58</v>
      </c>
      <c r="Y5712" s="315">
        <v>0</v>
      </c>
      <c r="Z5712" s="70">
        <v>0</v>
      </c>
      <c r="AA5712" s="70">
        <f t="shared" si="4796"/>
        <v>0</v>
      </c>
    </row>
    <row r="5713" spans="1:27" s="737" customFormat="1" ht="18" customHeight="1">
      <c r="A5713" s="624"/>
      <c r="B5713" s="78"/>
      <c r="C5713" s="78"/>
      <c r="D5713" s="78"/>
      <c r="E5713" s="78"/>
      <c r="F5713" s="78"/>
      <c r="G5713" s="78"/>
      <c r="H5713" s="70"/>
      <c r="I5713" s="70"/>
      <c r="J5713" s="70"/>
      <c r="K5713" s="90">
        <v>2</v>
      </c>
      <c r="L5713" s="90" t="s">
        <v>862</v>
      </c>
      <c r="M5713" s="90" t="s">
        <v>27</v>
      </c>
      <c r="N5713" s="90">
        <v>1</v>
      </c>
      <c r="O5713" s="59">
        <v>10</v>
      </c>
      <c r="P5713" s="90">
        <v>100</v>
      </c>
      <c r="Q5713" s="70">
        <v>5150</v>
      </c>
      <c r="R5713" s="84">
        <f>O5713*Q5713</f>
        <v>51500</v>
      </c>
      <c r="S5713" s="84">
        <v>21</v>
      </c>
      <c r="T5713" s="84">
        <v>93</v>
      </c>
      <c r="U5713" s="70">
        <f>R5713-R5713*T5713/100</f>
        <v>3605</v>
      </c>
      <c r="V5713" s="84">
        <f>J5713+U5713</f>
        <v>3605</v>
      </c>
      <c r="W5713" s="70">
        <f>V5713*P5713/100</f>
        <v>3605</v>
      </c>
      <c r="X5713" s="70">
        <v>0</v>
      </c>
      <c r="Y5713" s="663">
        <f>J5713</f>
        <v>0</v>
      </c>
      <c r="Z5713" s="59">
        <v>0</v>
      </c>
      <c r="AA5713" s="59">
        <f t="shared" si="4796"/>
        <v>0</v>
      </c>
    </row>
    <row r="5714" spans="1:27" s="737" customFormat="1" ht="18" customHeight="1">
      <c r="A5714" s="624">
        <v>3307</v>
      </c>
      <c r="B5714" s="389" t="s">
        <v>25</v>
      </c>
      <c r="C5714" s="78">
        <v>7443</v>
      </c>
      <c r="D5714" s="78">
        <v>16</v>
      </c>
      <c r="E5714" s="78">
        <v>0</v>
      </c>
      <c r="F5714" s="78">
        <v>37</v>
      </c>
      <c r="G5714" s="78">
        <v>1</v>
      </c>
      <c r="H5714" s="59">
        <v>6437</v>
      </c>
      <c r="I5714" s="70">
        <v>100</v>
      </c>
      <c r="J5714" s="84">
        <f t="shared" ref="J5714:J5717" si="4807">H5714*I5714</f>
        <v>643700</v>
      </c>
      <c r="K5714" s="90"/>
      <c r="L5714" s="90"/>
      <c r="M5714" s="90"/>
      <c r="N5714" s="90"/>
      <c r="O5714" s="90"/>
      <c r="P5714" s="90">
        <v>100</v>
      </c>
      <c r="Q5714" s="70"/>
      <c r="R5714" s="70">
        <f t="shared" ref="R5714:R5717" si="4808">O5714*Q5714</f>
        <v>0</v>
      </c>
      <c r="S5714" s="70"/>
      <c r="T5714" s="70"/>
      <c r="U5714" s="70"/>
      <c r="V5714" s="70">
        <f t="shared" ref="V5714:V5717" si="4809">J5714+U5714</f>
        <v>643700</v>
      </c>
      <c r="W5714" s="70">
        <f t="shared" ref="W5714:W5717" si="4810">V5714*P5714/100</f>
        <v>643700</v>
      </c>
      <c r="X5714" s="70"/>
      <c r="Y5714" s="663">
        <f t="shared" ref="Y5714:Y5717" si="4811">J5714</f>
        <v>643700</v>
      </c>
      <c r="Z5714" s="59">
        <v>0.01</v>
      </c>
      <c r="AA5714" s="59">
        <f t="shared" si="4796"/>
        <v>64.37</v>
      </c>
    </row>
    <row r="5715" spans="1:27" s="737" customFormat="1" ht="18" customHeight="1">
      <c r="A5715" s="624">
        <v>3308</v>
      </c>
      <c r="B5715" s="389" t="s">
        <v>25</v>
      </c>
      <c r="C5715" s="78">
        <v>8324</v>
      </c>
      <c r="D5715" s="78">
        <v>8</v>
      </c>
      <c r="E5715" s="78">
        <v>1</v>
      </c>
      <c r="F5715" s="78">
        <v>72</v>
      </c>
      <c r="G5715" s="78">
        <v>1</v>
      </c>
      <c r="H5715" s="59">
        <v>3372</v>
      </c>
      <c r="I5715" s="70">
        <v>150</v>
      </c>
      <c r="J5715" s="84">
        <f t="shared" si="4807"/>
        <v>505800</v>
      </c>
      <c r="K5715" s="90"/>
      <c r="L5715" s="90"/>
      <c r="M5715" s="90"/>
      <c r="N5715" s="90"/>
      <c r="O5715" s="90"/>
      <c r="P5715" s="90">
        <v>100</v>
      </c>
      <c r="Q5715" s="70"/>
      <c r="R5715" s="70">
        <f t="shared" si="4808"/>
        <v>0</v>
      </c>
      <c r="S5715" s="70"/>
      <c r="T5715" s="70"/>
      <c r="U5715" s="70"/>
      <c r="V5715" s="70">
        <f t="shared" si="4809"/>
        <v>505800</v>
      </c>
      <c r="W5715" s="70">
        <f t="shared" si="4810"/>
        <v>505800</v>
      </c>
      <c r="X5715" s="70"/>
      <c r="Y5715" s="663">
        <f t="shared" si="4811"/>
        <v>505800</v>
      </c>
      <c r="Z5715" s="59">
        <v>0.01</v>
      </c>
      <c r="AA5715" s="59">
        <f t="shared" si="4796"/>
        <v>50.58</v>
      </c>
    </row>
    <row r="5716" spans="1:27" s="737" customFormat="1" ht="18" customHeight="1">
      <c r="A5716" s="624">
        <v>3309</v>
      </c>
      <c r="B5716" s="389" t="s">
        <v>25</v>
      </c>
      <c r="C5716" s="78">
        <v>2181</v>
      </c>
      <c r="D5716" s="78">
        <v>2</v>
      </c>
      <c r="E5716" s="78">
        <v>2</v>
      </c>
      <c r="F5716" s="78">
        <v>51</v>
      </c>
      <c r="G5716" s="78">
        <v>1</v>
      </c>
      <c r="H5716" s="59">
        <v>1051</v>
      </c>
      <c r="I5716" s="70">
        <v>150</v>
      </c>
      <c r="J5716" s="84">
        <f t="shared" si="4807"/>
        <v>157650</v>
      </c>
      <c r="K5716" s="90"/>
      <c r="L5716" s="90"/>
      <c r="M5716" s="90"/>
      <c r="N5716" s="90"/>
      <c r="O5716" s="90"/>
      <c r="P5716" s="90">
        <v>100</v>
      </c>
      <c r="Q5716" s="70"/>
      <c r="R5716" s="70">
        <f t="shared" si="4808"/>
        <v>0</v>
      </c>
      <c r="S5716" s="70"/>
      <c r="T5716" s="70"/>
      <c r="U5716" s="70"/>
      <c r="V5716" s="70">
        <f t="shared" si="4809"/>
        <v>157650</v>
      </c>
      <c r="W5716" s="70">
        <f t="shared" si="4810"/>
        <v>157650</v>
      </c>
      <c r="X5716" s="70"/>
      <c r="Y5716" s="663">
        <f t="shared" si="4811"/>
        <v>157650</v>
      </c>
      <c r="Z5716" s="59">
        <v>0.01</v>
      </c>
      <c r="AA5716" s="59">
        <f t="shared" si="4796"/>
        <v>15.765000000000001</v>
      </c>
    </row>
    <row r="5717" spans="1:27" s="737" customFormat="1" ht="18" customHeight="1">
      <c r="A5717" s="624">
        <v>3310</v>
      </c>
      <c r="B5717" s="389" t="s">
        <v>25</v>
      </c>
      <c r="C5717" s="78">
        <v>7442</v>
      </c>
      <c r="D5717" s="78">
        <v>16</v>
      </c>
      <c r="E5717" s="78">
        <v>0</v>
      </c>
      <c r="F5717" s="78">
        <v>37</v>
      </c>
      <c r="G5717" s="78">
        <v>1</v>
      </c>
      <c r="H5717" s="59">
        <v>6437</v>
      </c>
      <c r="I5717" s="70">
        <v>150</v>
      </c>
      <c r="J5717" s="84">
        <f t="shared" si="4807"/>
        <v>965550</v>
      </c>
      <c r="K5717" s="90"/>
      <c r="L5717" s="90"/>
      <c r="M5717" s="90"/>
      <c r="N5717" s="90"/>
      <c r="O5717" s="90"/>
      <c r="P5717" s="90">
        <v>100</v>
      </c>
      <c r="Q5717" s="70"/>
      <c r="R5717" s="70">
        <f t="shared" si="4808"/>
        <v>0</v>
      </c>
      <c r="S5717" s="70"/>
      <c r="T5717" s="70"/>
      <c r="U5717" s="70"/>
      <c r="V5717" s="70">
        <f t="shared" si="4809"/>
        <v>965550</v>
      </c>
      <c r="W5717" s="70">
        <f t="shared" si="4810"/>
        <v>965550</v>
      </c>
      <c r="X5717" s="70"/>
      <c r="Y5717" s="663">
        <f t="shared" si="4811"/>
        <v>965550</v>
      </c>
      <c r="Z5717" s="59">
        <v>0.01</v>
      </c>
      <c r="AA5717" s="59">
        <f t="shared" si="4796"/>
        <v>96.555000000000007</v>
      </c>
    </row>
    <row r="5718" spans="1:27" s="737" customFormat="1" ht="18" customHeight="1">
      <c r="A5718" s="624">
        <v>3311</v>
      </c>
      <c r="B5718" s="78" t="s">
        <v>57</v>
      </c>
      <c r="C5718" s="78" t="s">
        <v>29</v>
      </c>
      <c r="D5718" s="78">
        <v>0</v>
      </c>
      <c r="E5718" s="78">
        <v>0</v>
      </c>
      <c r="F5718" s="78">
        <v>90</v>
      </c>
      <c r="G5718" s="78">
        <v>2</v>
      </c>
      <c r="H5718" s="59">
        <v>90</v>
      </c>
      <c r="I5718" s="70">
        <v>150</v>
      </c>
      <c r="J5718" s="70">
        <f>H5718*I5718</f>
        <v>13500</v>
      </c>
      <c r="K5718" s="90">
        <v>1</v>
      </c>
      <c r="L5718" s="90" t="s">
        <v>201</v>
      </c>
      <c r="M5718" s="90" t="s">
        <v>63</v>
      </c>
      <c r="N5718" s="90">
        <v>2</v>
      </c>
      <c r="O5718" s="59">
        <v>360</v>
      </c>
      <c r="P5718" s="90">
        <v>100</v>
      </c>
      <c r="Q5718" s="70">
        <v>6350</v>
      </c>
      <c r="R5718" s="84">
        <f>O5718*Q5718</f>
        <v>2286000</v>
      </c>
      <c r="S5718" s="84">
        <v>3</v>
      </c>
      <c r="T5718" s="84">
        <v>3</v>
      </c>
      <c r="U5718" s="70">
        <f>R5718-R5718*T5718/100</f>
        <v>2217420</v>
      </c>
      <c r="V5718" s="70">
        <f>J5718+U5718</f>
        <v>2230920</v>
      </c>
      <c r="W5718" s="70">
        <f>V5718*P5718/100</f>
        <v>2230920</v>
      </c>
      <c r="X5718" s="70" t="s">
        <v>60</v>
      </c>
      <c r="Y5718" s="315">
        <f>J5718</f>
        <v>13500</v>
      </c>
      <c r="Z5718" s="70">
        <v>0.02</v>
      </c>
      <c r="AA5718" s="59">
        <f t="shared" si="4796"/>
        <v>2.7</v>
      </c>
    </row>
    <row r="5719" spans="1:27" s="737" customFormat="1" ht="18" customHeight="1">
      <c r="A5719" s="624">
        <v>3312</v>
      </c>
      <c r="B5719" s="78" t="s">
        <v>24</v>
      </c>
      <c r="C5719" s="78">
        <v>45453</v>
      </c>
      <c r="D5719" s="78">
        <v>0</v>
      </c>
      <c r="E5719" s="78">
        <v>1</v>
      </c>
      <c r="F5719" s="78">
        <v>31</v>
      </c>
      <c r="G5719" s="78">
        <v>2</v>
      </c>
      <c r="H5719" s="59">
        <v>131</v>
      </c>
      <c r="I5719" s="70">
        <v>400</v>
      </c>
      <c r="J5719" s="70">
        <f>H5719*I5719</f>
        <v>52400</v>
      </c>
      <c r="K5719" s="90">
        <v>1</v>
      </c>
      <c r="L5719" s="90" t="s">
        <v>201</v>
      </c>
      <c r="M5719" s="90" t="s">
        <v>874</v>
      </c>
      <c r="N5719" s="90">
        <v>2</v>
      </c>
      <c r="O5719" s="59">
        <v>130.5</v>
      </c>
      <c r="P5719" s="90">
        <v>100</v>
      </c>
      <c r="Q5719" s="70">
        <v>6350</v>
      </c>
      <c r="R5719" s="84">
        <f>O5719*Q5719</f>
        <v>828675</v>
      </c>
      <c r="S5719" s="84">
        <v>21</v>
      </c>
      <c r="T5719" s="84">
        <v>93</v>
      </c>
      <c r="U5719" s="70">
        <f>R5719-R5719*T5719/100</f>
        <v>58007.25</v>
      </c>
      <c r="V5719" s="70">
        <f>J5719+U5719</f>
        <v>110407.25</v>
      </c>
      <c r="W5719" s="70">
        <f>V5719*P5719/100</f>
        <v>110407.25</v>
      </c>
      <c r="X5719" s="70" t="s">
        <v>58</v>
      </c>
      <c r="Y5719" s="315">
        <v>0</v>
      </c>
      <c r="Z5719" s="70">
        <v>0</v>
      </c>
      <c r="AA5719" s="70">
        <f t="shared" si="4796"/>
        <v>0</v>
      </c>
    </row>
    <row r="5720" spans="1:27" s="737" customFormat="1" ht="18" customHeight="1">
      <c r="A5720" s="624">
        <v>3313</v>
      </c>
      <c r="B5720" s="389" t="s">
        <v>25</v>
      </c>
      <c r="C5720" s="78">
        <v>2015</v>
      </c>
      <c r="D5720" s="78">
        <v>2</v>
      </c>
      <c r="E5720" s="78">
        <v>0</v>
      </c>
      <c r="F5720" s="78">
        <v>92</v>
      </c>
      <c r="G5720" s="78">
        <v>1</v>
      </c>
      <c r="H5720" s="59">
        <v>892</v>
      </c>
      <c r="I5720" s="70">
        <v>150</v>
      </c>
      <c r="J5720" s="84">
        <f t="shared" ref="J5720:J5721" si="4812">H5720*I5720</f>
        <v>133800</v>
      </c>
      <c r="K5720" s="90"/>
      <c r="L5720" s="90"/>
      <c r="M5720" s="90"/>
      <c r="N5720" s="90"/>
      <c r="O5720" s="90"/>
      <c r="P5720" s="90">
        <v>100</v>
      </c>
      <c r="Q5720" s="70"/>
      <c r="R5720" s="70">
        <f t="shared" ref="R5720:R5721" si="4813">O5720*Q5720</f>
        <v>0</v>
      </c>
      <c r="S5720" s="70"/>
      <c r="T5720" s="70"/>
      <c r="U5720" s="70"/>
      <c r="V5720" s="70">
        <f t="shared" ref="V5720:V5721" si="4814">J5720+U5720</f>
        <v>133800</v>
      </c>
      <c r="W5720" s="70">
        <f t="shared" ref="W5720:W5721" si="4815">V5720*P5720/100</f>
        <v>133800</v>
      </c>
      <c r="X5720" s="70"/>
      <c r="Y5720" s="663">
        <f t="shared" ref="Y5720:Y5721" si="4816">J5720</f>
        <v>133800</v>
      </c>
      <c r="Z5720" s="59">
        <v>0.01</v>
      </c>
      <c r="AA5720" s="59">
        <f t="shared" si="4796"/>
        <v>13.38</v>
      </c>
    </row>
    <row r="5721" spans="1:27" s="737" customFormat="1" ht="18" customHeight="1">
      <c r="A5721" s="624">
        <v>3314</v>
      </c>
      <c r="B5721" s="389" t="s">
        <v>25</v>
      </c>
      <c r="C5721" s="78">
        <v>11803</v>
      </c>
      <c r="D5721" s="78">
        <v>4</v>
      </c>
      <c r="E5721" s="78">
        <v>3</v>
      </c>
      <c r="F5721" s="78">
        <v>28</v>
      </c>
      <c r="G5721" s="78">
        <v>1</v>
      </c>
      <c r="H5721" s="59">
        <v>1928</v>
      </c>
      <c r="I5721" s="70">
        <v>150</v>
      </c>
      <c r="J5721" s="84">
        <f t="shared" si="4812"/>
        <v>289200</v>
      </c>
      <c r="K5721" s="90"/>
      <c r="L5721" s="90"/>
      <c r="M5721" s="90"/>
      <c r="N5721" s="90"/>
      <c r="O5721" s="90"/>
      <c r="P5721" s="90">
        <v>100</v>
      </c>
      <c r="Q5721" s="70"/>
      <c r="R5721" s="70">
        <f t="shared" si="4813"/>
        <v>0</v>
      </c>
      <c r="S5721" s="70"/>
      <c r="T5721" s="70"/>
      <c r="U5721" s="70"/>
      <c r="V5721" s="70">
        <f t="shared" si="4814"/>
        <v>289200</v>
      </c>
      <c r="W5721" s="70">
        <f t="shared" si="4815"/>
        <v>289200</v>
      </c>
      <c r="X5721" s="70"/>
      <c r="Y5721" s="663">
        <f t="shared" si="4816"/>
        <v>289200</v>
      </c>
      <c r="Z5721" s="59">
        <v>0.01</v>
      </c>
      <c r="AA5721" s="59">
        <f t="shared" si="4796"/>
        <v>28.92</v>
      </c>
    </row>
    <row r="5722" spans="1:27" s="737" customFormat="1" ht="18" customHeight="1">
      <c r="A5722" s="624">
        <v>3315</v>
      </c>
      <c r="B5722" s="78" t="s">
        <v>24</v>
      </c>
      <c r="C5722" s="78">
        <v>45465</v>
      </c>
      <c r="D5722" s="78">
        <v>0</v>
      </c>
      <c r="E5722" s="78">
        <v>0</v>
      </c>
      <c r="F5722" s="78">
        <v>69</v>
      </c>
      <c r="G5722" s="78">
        <v>2</v>
      </c>
      <c r="H5722" s="59">
        <v>69</v>
      </c>
      <c r="I5722" s="70">
        <v>400</v>
      </c>
      <c r="J5722" s="70">
        <f>H5722*I5722</f>
        <v>27600</v>
      </c>
      <c r="K5722" s="90">
        <v>1</v>
      </c>
      <c r="L5722" s="90" t="s">
        <v>201</v>
      </c>
      <c r="M5722" s="90" t="s">
        <v>67</v>
      </c>
      <c r="N5722" s="90">
        <v>2</v>
      </c>
      <c r="O5722" s="59">
        <v>99</v>
      </c>
      <c r="P5722" s="90">
        <v>100</v>
      </c>
      <c r="Q5722" s="70">
        <v>6350</v>
      </c>
      <c r="R5722" s="84">
        <f>O5722*Q5722</f>
        <v>628650</v>
      </c>
      <c r="S5722" s="84">
        <v>21</v>
      </c>
      <c r="T5722" s="84">
        <v>32</v>
      </c>
      <c r="U5722" s="70">
        <f>R5722-R5722*T5722/100</f>
        <v>427482</v>
      </c>
      <c r="V5722" s="70">
        <f>J5722+U5722</f>
        <v>455082</v>
      </c>
      <c r="W5722" s="70">
        <f>V5722*P5722/100</f>
        <v>455082</v>
      </c>
      <c r="X5722" s="70" t="s">
        <v>58</v>
      </c>
      <c r="Y5722" s="315">
        <v>0</v>
      </c>
      <c r="Z5722" s="70">
        <v>0</v>
      </c>
      <c r="AA5722" s="70">
        <f t="shared" si="4796"/>
        <v>0</v>
      </c>
    </row>
    <row r="5723" spans="1:27" s="737" customFormat="1" ht="18" customHeight="1">
      <c r="A5723" s="624">
        <v>3316</v>
      </c>
      <c r="B5723" s="389" t="s">
        <v>25</v>
      </c>
      <c r="C5723" s="78">
        <v>11808</v>
      </c>
      <c r="D5723" s="78">
        <v>2</v>
      </c>
      <c r="E5723" s="78">
        <v>0</v>
      </c>
      <c r="F5723" s="78">
        <v>42</v>
      </c>
      <c r="G5723" s="78">
        <v>1</v>
      </c>
      <c r="H5723" s="59">
        <v>842</v>
      </c>
      <c r="I5723" s="70">
        <v>150</v>
      </c>
      <c r="J5723" s="84">
        <f t="shared" ref="J5723:J5725" si="4817">H5723*I5723</f>
        <v>126300</v>
      </c>
      <c r="K5723" s="90"/>
      <c r="L5723" s="90"/>
      <c r="M5723" s="90"/>
      <c r="N5723" s="90"/>
      <c r="O5723" s="90"/>
      <c r="P5723" s="90">
        <v>100</v>
      </c>
      <c r="Q5723" s="70"/>
      <c r="R5723" s="70">
        <f t="shared" ref="R5723:R5725" si="4818">O5723*Q5723</f>
        <v>0</v>
      </c>
      <c r="S5723" s="70"/>
      <c r="T5723" s="70"/>
      <c r="U5723" s="70"/>
      <c r="V5723" s="70">
        <f t="shared" ref="V5723:V5725" si="4819">J5723+U5723</f>
        <v>126300</v>
      </c>
      <c r="W5723" s="70">
        <f t="shared" ref="W5723:W5725" si="4820">V5723*P5723/100</f>
        <v>126300</v>
      </c>
      <c r="X5723" s="70"/>
      <c r="Y5723" s="663">
        <f t="shared" ref="Y5723:Y5725" si="4821">J5723</f>
        <v>126300</v>
      </c>
      <c r="Z5723" s="59">
        <v>0.01</v>
      </c>
      <c r="AA5723" s="59">
        <f t="shared" si="4796"/>
        <v>12.63</v>
      </c>
    </row>
    <row r="5724" spans="1:27" s="737" customFormat="1" ht="18" customHeight="1">
      <c r="A5724" s="624">
        <v>3317</v>
      </c>
      <c r="B5724" s="389" t="s">
        <v>25</v>
      </c>
      <c r="C5724" s="78">
        <v>11798</v>
      </c>
      <c r="D5724" s="78">
        <v>5</v>
      </c>
      <c r="E5724" s="78">
        <v>0</v>
      </c>
      <c r="F5724" s="78">
        <v>21</v>
      </c>
      <c r="G5724" s="78">
        <v>1</v>
      </c>
      <c r="H5724" s="59">
        <v>2021</v>
      </c>
      <c r="I5724" s="70">
        <v>150</v>
      </c>
      <c r="J5724" s="84">
        <f t="shared" si="4817"/>
        <v>303150</v>
      </c>
      <c r="K5724" s="90"/>
      <c r="L5724" s="90"/>
      <c r="M5724" s="90"/>
      <c r="N5724" s="90"/>
      <c r="O5724" s="90"/>
      <c r="P5724" s="90">
        <v>100</v>
      </c>
      <c r="Q5724" s="70"/>
      <c r="R5724" s="70">
        <f t="shared" si="4818"/>
        <v>0</v>
      </c>
      <c r="S5724" s="70"/>
      <c r="T5724" s="70"/>
      <c r="U5724" s="70"/>
      <c r="V5724" s="70">
        <f t="shared" si="4819"/>
        <v>303150</v>
      </c>
      <c r="W5724" s="70">
        <f t="shared" si="4820"/>
        <v>303150</v>
      </c>
      <c r="X5724" s="70"/>
      <c r="Y5724" s="663">
        <f t="shared" si="4821"/>
        <v>303150</v>
      </c>
      <c r="Z5724" s="59">
        <v>0.01</v>
      </c>
      <c r="AA5724" s="59">
        <f t="shared" si="4796"/>
        <v>30.315000000000001</v>
      </c>
    </row>
    <row r="5725" spans="1:27" s="737" customFormat="1" ht="18" customHeight="1">
      <c r="A5725" s="624">
        <v>3318</v>
      </c>
      <c r="B5725" s="389" t="s">
        <v>25</v>
      </c>
      <c r="C5725" s="78">
        <v>5858</v>
      </c>
      <c r="D5725" s="78">
        <v>5</v>
      </c>
      <c r="E5725" s="78">
        <v>3</v>
      </c>
      <c r="F5725" s="78">
        <v>34</v>
      </c>
      <c r="G5725" s="78">
        <v>1</v>
      </c>
      <c r="H5725" s="59">
        <v>2334</v>
      </c>
      <c r="I5725" s="70">
        <v>150</v>
      </c>
      <c r="J5725" s="84">
        <f t="shared" si="4817"/>
        <v>350100</v>
      </c>
      <c r="K5725" s="90"/>
      <c r="L5725" s="90"/>
      <c r="M5725" s="90"/>
      <c r="N5725" s="90"/>
      <c r="O5725" s="90"/>
      <c r="P5725" s="90">
        <v>100</v>
      </c>
      <c r="Q5725" s="70"/>
      <c r="R5725" s="70">
        <f t="shared" si="4818"/>
        <v>0</v>
      </c>
      <c r="S5725" s="70"/>
      <c r="T5725" s="70"/>
      <c r="U5725" s="70"/>
      <c r="V5725" s="70">
        <f t="shared" si="4819"/>
        <v>350100</v>
      </c>
      <c r="W5725" s="70">
        <f t="shared" si="4820"/>
        <v>350100</v>
      </c>
      <c r="X5725" s="70"/>
      <c r="Y5725" s="663">
        <f t="shared" si="4821"/>
        <v>350100</v>
      </c>
      <c r="Z5725" s="59">
        <v>0.01</v>
      </c>
      <c r="AA5725" s="59">
        <f t="shared" si="4796"/>
        <v>35.01</v>
      </c>
    </row>
    <row r="5726" spans="1:27" s="737" customFormat="1" ht="18.95" customHeight="1">
      <c r="A5726" s="624">
        <v>3319</v>
      </c>
      <c r="B5726" s="78" t="s">
        <v>25</v>
      </c>
      <c r="C5726" s="78">
        <v>8399</v>
      </c>
      <c r="D5726" s="78">
        <v>1</v>
      </c>
      <c r="E5726" s="78">
        <v>1</v>
      </c>
      <c r="F5726" s="78">
        <v>25</v>
      </c>
      <c r="G5726" s="78">
        <v>2</v>
      </c>
      <c r="H5726" s="59">
        <v>525</v>
      </c>
      <c r="I5726" s="70">
        <v>400</v>
      </c>
      <c r="J5726" s="70">
        <f>H5726*I5726</f>
        <v>210000</v>
      </c>
      <c r="K5726" s="90">
        <v>1</v>
      </c>
      <c r="L5726" s="90" t="s">
        <v>201</v>
      </c>
      <c r="M5726" s="90" t="s">
        <v>63</v>
      </c>
      <c r="N5726" s="90">
        <v>2</v>
      </c>
      <c r="O5726" s="59">
        <v>414</v>
      </c>
      <c r="P5726" s="90">
        <v>100</v>
      </c>
      <c r="Q5726" s="70">
        <v>6350</v>
      </c>
      <c r="R5726" s="84">
        <f>O5726*Q5726</f>
        <v>2628900</v>
      </c>
      <c r="S5726" s="84">
        <v>36</v>
      </c>
      <c r="T5726" s="84">
        <v>85</v>
      </c>
      <c r="U5726" s="70">
        <f>R5726-R5726*T5726/100</f>
        <v>394335</v>
      </c>
      <c r="V5726" s="70">
        <f>J5726+U5726</f>
        <v>604335</v>
      </c>
      <c r="W5726" s="70">
        <f>V5726*P5726/100</f>
        <v>604335</v>
      </c>
      <c r="X5726" s="70" t="s">
        <v>60</v>
      </c>
      <c r="Y5726" s="315">
        <f>J5726</f>
        <v>210000</v>
      </c>
      <c r="Z5726" s="70">
        <v>0.02</v>
      </c>
      <c r="AA5726" s="59">
        <f t="shared" si="4796"/>
        <v>42</v>
      </c>
    </row>
    <row r="5727" spans="1:27" s="737" customFormat="1" ht="20.100000000000001" customHeight="1">
      <c r="A5727" s="624"/>
      <c r="B5727" s="78"/>
      <c r="C5727" s="78"/>
      <c r="D5727" s="78"/>
      <c r="E5727" s="78"/>
      <c r="F5727" s="78"/>
      <c r="G5727" s="78"/>
      <c r="H5727" s="70"/>
      <c r="I5727" s="70"/>
      <c r="J5727" s="70"/>
      <c r="K5727" s="90">
        <v>2</v>
      </c>
      <c r="L5727" s="90" t="s">
        <v>862</v>
      </c>
      <c r="M5727" s="90" t="s">
        <v>27</v>
      </c>
      <c r="N5727" s="90">
        <v>1</v>
      </c>
      <c r="O5727" s="59">
        <v>12</v>
      </c>
      <c r="P5727" s="90">
        <v>100</v>
      </c>
      <c r="Q5727" s="70">
        <v>5150</v>
      </c>
      <c r="R5727" s="84">
        <f>O5727*Q5727</f>
        <v>61800</v>
      </c>
      <c r="S5727" s="84">
        <v>29</v>
      </c>
      <c r="T5727" s="84">
        <v>93</v>
      </c>
      <c r="U5727" s="70">
        <f>R5727-R5727*T5727/100</f>
        <v>4326</v>
      </c>
      <c r="V5727" s="84">
        <f>J5727+U5727</f>
        <v>4326</v>
      </c>
      <c r="W5727" s="70">
        <f>V5727*P5727/100</f>
        <v>4326</v>
      </c>
      <c r="X5727" s="70">
        <v>0</v>
      </c>
      <c r="Y5727" s="663">
        <f>J5727</f>
        <v>0</v>
      </c>
      <c r="Z5727" s="59">
        <v>0</v>
      </c>
      <c r="AA5727" s="59">
        <f t="shared" si="4796"/>
        <v>0</v>
      </c>
    </row>
    <row r="5728" spans="1:27" s="737" customFormat="1" ht="20.100000000000001" customHeight="1">
      <c r="A5728" s="624"/>
      <c r="B5728" s="78"/>
      <c r="C5728" s="78"/>
      <c r="D5728" s="78"/>
      <c r="E5728" s="78"/>
      <c r="F5728" s="78"/>
      <c r="G5728" s="78"/>
      <c r="H5728" s="70"/>
      <c r="I5728" s="70"/>
      <c r="J5728" s="70"/>
      <c r="K5728" s="90">
        <v>3</v>
      </c>
      <c r="L5728" s="90" t="s">
        <v>201</v>
      </c>
      <c r="M5728" s="90" t="s">
        <v>67</v>
      </c>
      <c r="N5728" s="90">
        <v>2</v>
      </c>
      <c r="O5728" s="59">
        <v>132</v>
      </c>
      <c r="P5728" s="90">
        <v>100</v>
      </c>
      <c r="Q5728" s="70">
        <v>6350</v>
      </c>
      <c r="R5728" s="84">
        <f>O5728*Q5728</f>
        <v>838200</v>
      </c>
      <c r="S5728" s="84">
        <v>27</v>
      </c>
      <c r="T5728" s="84">
        <v>44</v>
      </c>
      <c r="U5728" s="70">
        <f>R5728-R5728*T5728/100</f>
        <v>469392</v>
      </c>
      <c r="V5728" s="70">
        <f>J5728+U5728</f>
        <v>469392</v>
      </c>
      <c r="W5728" s="70">
        <f>V5728*P5728/100</f>
        <v>469392</v>
      </c>
      <c r="X5728" s="70" t="s">
        <v>60</v>
      </c>
      <c r="Y5728" s="315">
        <f>J5728</f>
        <v>0</v>
      </c>
      <c r="Z5728" s="70">
        <v>0</v>
      </c>
      <c r="AA5728" s="59">
        <f t="shared" si="4796"/>
        <v>0</v>
      </c>
    </row>
    <row r="5729" spans="1:27" s="737" customFormat="1" ht="18.95" customHeight="1">
      <c r="A5729" s="624">
        <v>3320</v>
      </c>
      <c r="B5729" s="389" t="s">
        <v>62</v>
      </c>
      <c r="C5729" s="78">
        <v>1195</v>
      </c>
      <c r="D5729" s="78">
        <v>36</v>
      </c>
      <c r="E5729" s="78">
        <v>1</v>
      </c>
      <c r="F5729" s="78">
        <v>20</v>
      </c>
      <c r="G5729" s="78">
        <v>1</v>
      </c>
      <c r="H5729" s="59">
        <v>1922</v>
      </c>
      <c r="I5729" s="70">
        <v>125</v>
      </c>
      <c r="J5729" s="84">
        <f t="shared" ref="J5729:J5730" si="4822">H5729*I5729</f>
        <v>240250</v>
      </c>
      <c r="K5729" s="90"/>
      <c r="L5729" s="90"/>
      <c r="M5729" s="90"/>
      <c r="N5729" s="90"/>
      <c r="O5729" s="90"/>
      <c r="P5729" s="90">
        <v>100</v>
      </c>
      <c r="Q5729" s="70"/>
      <c r="R5729" s="70">
        <f t="shared" ref="R5729:R5730" si="4823">O5729*Q5729</f>
        <v>0</v>
      </c>
      <c r="S5729" s="70"/>
      <c r="T5729" s="70"/>
      <c r="U5729" s="70"/>
      <c r="V5729" s="70">
        <f t="shared" ref="V5729:V5730" si="4824">J5729+U5729</f>
        <v>240250</v>
      </c>
      <c r="W5729" s="70">
        <f t="shared" ref="W5729:W5730" si="4825">V5729*P5729/100</f>
        <v>240250</v>
      </c>
      <c r="X5729" s="70"/>
      <c r="Y5729" s="663">
        <f t="shared" ref="Y5729:Y5730" si="4826">J5729</f>
        <v>240250</v>
      </c>
      <c r="Z5729" s="59">
        <v>0.01</v>
      </c>
      <c r="AA5729" s="59">
        <f t="shared" si="4796"/>
        <v>24.024999999999999</v>
      </c>
    </row>
    <row r="5730" spans="1:27" s="737" customFormat="1" ht="18.95" customHeight="1">
      <c r="A5730" s="624">
        <v>3321</v>
      </c>
      <c r="B5730" s="389" t="s">
        <v>25</v>
      </c>
      <c r="C5730" s="78">
        <v>8298</v>
      </c>
      <c r="D5730" s="78">
        <v>4</v>
      </c>
      <c r="E5730" s="78">
        <v>3</v>
      </c>
      <c r="F5730" s="78">
        <v>22</v>
      </c>
      <c r="G5730" s="78">
        <v>1</v>
      </c>
      <c r="H5730" s="59">
        <v>1922</v>
      </c>
      <c r="I5730" s="70">
        <v>150</v>
      </c>
      <c r="J5730" s="84">
        <f t="shared" si="4822"/>
        <v>288300</v>
      </c>
      <c r="K5730" s="90"/>
      <c r="L5730" s="90"/>
      <c r="M5730" s="90"/>
      <c r="N5730" s="90"/>
      <c r="O5730" s="90"/>
      <c r="P5730" s="90">
        <v>100</v>
      </c>
      <c r="Q5730" s="70"/>
      <c r="R5730" s="70">
        <f t="shared" si="4823"/>
        <v>0</v>
      </c>
      <c r="S5730" s="70"/>
      <c r="T5730" s="70"/>
      <c r="U5730" s="70"/>
      <c r="V5730" s="70">
        <f t="shared" si="4824"/>
        <v>288300</v>
      </c>
      <c r="W5730" s="70">
        <f t="shared" si="4825"/>
        <v>288300</v>
      </c>
      <c r="X5730" s="70"/>
      <c r="Y5730" s="663">
        <f t="shared" si="4826"/>
        <v>288300</v>
      </c>
      <c r="Z5730" s="59">
        <v>0.01</v>
      </c>
      <c r="AA5730" s="59">
        <f t="shared" si="4796"/>
        <v>28.83</v>
      </c>
    </row>
    <row r="5731" spans="1:27" s="737" customFormat="1" ht="20.100000000000001" customHeight="1">
      <c r="A5731" s="624"/>
      <c r="B5731" s="78"/>
      <c r="C5731" s="78"/>
      <c r="D5731" s="78"/>
      <c r="E5731" s="78"/>
      <c r="F5731" s="78"/>
      <c r="G5731" s="78"/>
      <c r="H5731" s="70"/>
      <c r="I5731" s="70"/>
      <c r="J5731" s="70"/>
      <c r="K5731" s="90"/>
      <c r="L5731" s="90"/>
      <c r="M5731" s="90"/>
      <c r="N5731" s="90"/>
      <c r="O5731" s="90"/>
      <c r="P5731" s="90"/>
      <c r="Q5731" s="70"/>
      <c r="R5731" s="70"/>
      <c r="S5731" s="70"/>
      <c r="T5731" s="70"/>
      <c r="U5731" s="70"/>
      <c r="V5731" s="70"/>
      <c r="W5731" s="70"/>
      <c r="X5731" s="70"/>
      <c r="Y5731" s="70"/>
      <c r="Z5731" s="70"/>
      <c r="AA5731" s="70"/>
    </row>
    <row r="5732" spans="1:27" s="737" customFormat="1" ht="18.95" customHeight="1">
      <c r="A5732" s="624">
        <v>3322</v>
      </c>
      <c r="B5732" s="78" t="s">
        <v>24</v>
      </c>
      <c r="C5732" s="78">
        <v>45411</v>
      </c>
      <c r="D5732" s="78">
        <v>0</v>
      </c>
      <c r="E5732" s="78">
        <v>0</v>
      </c>
      <c r="F5732" s="78">
        <v>35</v>
      </c>
      <c r="G5732" s="78">
        <v>2</v>
      </c>
      <c r="H5732" s="59">
        <v>27</v>
      </c>
      <c r="I5732" s="70">
        <v>400</v>
      </c>
      <c r="J5732" s="70">
        <f>H5732*I5732</f>
        <v>10800</v>
      </c>
      <c r="K5732" s="90">
        <v>1</v>
      </c>
      <c r="L5732" s="90" t="s">
        <v>201</v>
      </c>
      <c r="M5732" s="90" t="s">
        <v>63</v>
      </c>
      <c r="N5732" s="90">
        <v>2</v>
      </c>
      <c r="O5732" s="59">
        <v>420</v>
      </c>
      <c r="P5732" s="90">
        <v>100</v>
      </c>
      <c r="Q5732" s="70">
        <v>6350</v>
      </c>
      <c r="R5732" s="84">
        <f>O5732*Q5732</f>
        <v>2667000</v>
      </c>
      <c r="S5732" s="84">
        <v>25</v>
      </c>
      <c r="T5732" s="84">
        <v>85</v>
      </c>
      <c r="U5732" s="70">
        <f>R5732-R5732*T5732/100</f>
        <v>400050</v>
      </c>
      <c r="V5732" s="70">
        <f>J5732+U5732</f>
        <v>410850</v>
      </c>
      <c r="W5732" s="70">
        <f>V5732*P5732/100</f>
        <v>410850</v>
      </c>
      <c r="X5732" s="70" t="s">
        <v>58</v>
      </c>
      <c r="Y5732" s="315">
        <v>0</v>
      </c>
      <c r="Z5732" s="70">
        <v>0</v>
      </c>
      <c r="AA5732" s="70">
        <f t="shared" ref="AA5732:AA5733" si="4827">Y5732*Z5732/100</f>
        <v>0</v>
      </c>
    </row>
    <row r="5733" spans="1:27" s="737" customFormat="1" ht="20.100000000000001" customHeight="1">
      <c r="A5733" s="624"/>
      <c r="B5733" s="78"/>
      <c r="C5733" s="78"/>
      <c r="D5733" s="78"/>
      <c r="E5733" s="78"/>
      <c r="F5733" s="78"/>
      <c r="G5733" s="78">
        <v>3</v>
      </c>
      <c r="H5733" s="59">
        <v>8</v>
      </c>
      <c r="I5733" s="70">
        <v>400</v>
      </c>
      <c r="J5733" s="70">
        <f>H5733*I5733</f>
        <v>3200</v>
      </c>
      <c r="K5733" s="90"/>
      <c r="L5733" s="90"/>
      <c r="M5733" s="90"/>
      <c r="N5733" s="90">
        <v>3</v>
      </c>
      <c r="O5733" s="59">
        <v>32</v>
      </c>
      <c r="P5733" s="90">
        <v>100</v>
      </c>
      <c r="Q5733" s="70">
        <v>6350</v>
      </c>
      <c r="R5733" s="84">
        <f>O5733*Q5733</f>
        <v>203200</v>
      </c>
      <c r="S5733" s="84">
        <v>25</v>
      </c>
      <c r="T5733" s="84">
        <v>85</v>
      </c>
      <c r="U5733" s="70">
        <f>R5733-R5733*T5733/100</f>
        <v>30480</v>
      </c>
      <c r="V5733" s="70">
        <f>J5733+U5733</f>
        <v>33680</v>
      </c>
      <c r="W5733" s="70">
        <f>V5733*P5733/100</f>
        <v>33680</v>
      </c>
      <c r="X5733" s="70"/>
      <c r="Y5733" s="315">
        <f>V5733</f>
        <v>33680</v>
      </c>
      <c r="Z5733" s="70">
        <v>0.3</v>
      </c>
      <c r="AA5733" s="70">
        <f t="shared" si="4827"/>
        <v>101.04</v>
      </c>
    </row>
    <row r="5734" spans="1:27" s="737" customFormat="1" ht="20.100000000000001" customHeight="1">
      <c r="A5734" s="624"/>
      <c r="B5734" s="78"/>
      <c r="C5734" s="78"/>
      <c r="D5734" s="78"/>
      <c r="E5734" s="78"/>
      <c r="F5734" s="78"/>
      <c r="G5734" s="78"/>
      <c r="H5734" s="70"/>
      <c r="I5734" s="70"/>
      <c r="J5734" s="70"/>
      <c r="K5734" s="90"/>
      <c r="L5734" s="90"/>
      <c r="M5734" s="90"/>
      <c r="N5734" s="90"/>
      <c r="O5734" s="90"/>
      <c r="P5734" s="90"/>
      <c r="Q5734" s="70"/>
      <c r="R5734" s="70"/>
      <c r="S5734" s="70"/>
      <c r="T5734" s="70"/>
      <c r="U5734" s="70"/>
      <c r="V5734" s="70"/>
      <c r="W5734" s="70"/>
      <c r="X5734" s="70"/>
      <c r="Y5734" s="315"/>
      <c r="Z5734" s="70"/>
      <c r="AA5734" s="70"/>
    </row>
    <row r="5735" spans="1:27" s="737" customFormat="1" ht="18.95" customHeight="1">
      <c r="A5735" s="624">
        <v>3323</v>
      </c>
      <c r="B5735" s="78" t="s">
        <v>24</v>
      </c>
      <c r="C5735" s="78">
        <v>45405</v>
      </c>
      <c r="D5735" s="78">
        <v>0</v>
      </c>
      <c r="E5735" s="78">
        <v>0</v>
      </c>
      <c r="F5735" s="78">
        <v>25</v>
      </c>
      <c r="G5735" s="78">
        <v>2</v>
      </c>
      <c r="H5735" s="59">
        <v>25</v>
      </c>
      <c r="I5735" s="70">
        <v>400</v>
      </c>
      <c r="J5735" s="70">
        <f>H5735*I5735</f>
        <v>10000</v>
      </c>
      <c r="K5735" s="90">
        <v>1</v>
      </c>
      <c r="L5735" s="90" t="s">
        <v>201</v>
      </c>
      <c r="M5735" s="90" t="s">
        <v>63</v>
      </c>
      <c r="N5735" s="90">
        <v>2</v>
      </c>
      <c r="O5735" s="59">
        <v>108</v>
      </c>
      <c r="P5735" s="90">
        <v>100</v>
      </c>
      <c r="Q5735" s="70">
        <v>6350</v>
      </c>
      <c r="R5735" s="84">
        <f>O5735*Q5735</f>
        <v>685800</v>
      </c>
      <c r="S5735" s="84">
        <v>21</v>
      </c>
      <c r="T5735" s="84">
        <v>80</v>
      </c>
      <c r="U5735" s="70">
        <f>R5735-R5735*T5735/100</f>
        <v>137160</v>
      </c>
      <c r="V5735" s="70">
        <f>J5735+U5735</f>
        <v>147160</v>
      </c>
      <c r="W5735" s="70">
        <f>V5735*P5735/100</f>
        <v>147160</v>
      </c>
      <c r="X5735" s="70" t="s">
        <v>58</v>
      </c>
      <c r="Y5735" s="315">
        <v>0</v>
      </c>
      <c r="Z5735" s="70">
        <v>0</v>
      </c>
      <c r="AA5735" s="70">
        <f t="shared" ref="AA5735:AA5748" si="4828">Y5735*Z5735/100</f>
        <v>0</v>
      </c>
    </row>
    <row r="5736" spans="1:27" s="737" customFormat="1" ht="18.95" customHeight="1">
      <c r="A5736" s="624">
        <v>3324</v>
      </c>
      <c r="B5736" s="78" t="s">
        <v>25</v>
      </c>
      <c r="C5736" s="78">
        <v>8438</v>
      </c>
      <c r="D5736" s="78">
        <v>0</v>
      </c>
      <c r="E5736" s="78">
        <v>0</v>
      </c>
      <c r="F5736" s="78">
        <v>35</v>
      </c>
      <c r="G5736" s="78">
        <v>2</v>
      </c>
      <c r="H5736" s="59">
        <v>35</v>
      </c>
      <c r="I5736" s="70">
        <v>400</v>
      </c>
      <c r="J5736" s="70">
        <f>H5736*I5736</f>
        <v>14000</v>
      </c>
      <c r="K5736" s="90">
        <v>1</v>
      </c>
      <c r="L5736" s="90" t="s">
        <v>201</v>
      </c>
      <c r="M5736" s="90" t="s">
        <v>69</v>
      </c>
      <c r="N5736" s="90">
        <v>2</v>
      </c>
      <c r="O5736" s="59">
        <v>60</v>
      </c>
      <c r="P5736" s="90">
        <v>100</v>
      </c>
      <c r="Q5736" s="70">
        <v>6350</v>
      </c>
      <c r="R5736" s="84">
        <f>O5736*Q5736</f>
        <v>381000</v>
      </c>
      <c r="S5736" s="84">
        <v>21</v>
      </c>
      <c r="T5736" s="84">
        <v>93</v>
      </c>
      <c r="U5736" s="70">
        <f>R5736-R5736*T5736/100</f>
        <v>26670</v>
      </c>
      <c r="V5736" s="70">
        <f>J5736+U5736</f>
        <v>40670</v>
      </c>
      <c r="W5736" s="70">
        <f>V5736*P5736/100</f>
        <v>40670</v>
      </c>
      <c r="X5736" s="70" t="s">
        <v>60</v>
      </c>
      <c r="Y5736" s="315">
        <f>J5736</f>
        <v>14000</v>
      </c>
      <c r="Z5736" s="59">
        <v>0.02</v>
      </c>
      <c r="AA5736" s="59">
        <f t="shared" si="4828"/>
        <v>2.8</v>
      </c>
    </row>
    <row r="5737" spans="1:27" s="737" customFormat="1" ht="18.95" customHeight="1">
      <c r="A5737" s="624">
        <v>3325</v>
      </c>
      <c r="B5737" s="389" t="s">
        <v>25</v>
      </c>
      <c r="C5737" s="78">
        <v>11414</v>
      </c>
      <c r="D5737" s="78">
        <v>13</v>
      </c>
      <c r="E5737" s="78">
        <v>0</v>
      </c>
      <c r="F5737" s="78">
        <v>31</v>
      </c>
      <c r="G5737" s="78">
        <v>1</v>
      </c>
      <c r="H5737" s="59">
        <v>5231</v>
      </c>
      <c r="I5737" s="70">
        <v>150</v>
      </c>
      <c r="J5737" s="84">
        <f t="shared" ref="J5737" si="4829">H5737*I5737</f>
        <v>784650</v>
      </c>
      <c r="K5737" s="90"/>
      <c r="L5737" s="90"/>
      <c r="M5737" s="90"/>
      <c r="N5737" s="90"/>
      <c r="O5737" s="90"/>
      <c r="P5737" s="90">
        <v>100</v>
      </c>
      <c r="Q5737" s="70"/>
      <c r="R5737" s="70">
        <f t="shared" ref="R5737" si="4830">O5737*Q5737</f>
        <v>0</v>
      </c>
      <c r="S5737" s="70"/>
      <c r="T5737" s="70"/>
      <c r="U5737" s="70"/>
      <c r="V5737" s="70">
        <f t="shared" ref="V5737" si="4831">J5737+U5737</f>
        <v>784650</v>
      </c>
      <c r="W5737" s="70">
        <f t="shared" ref="W5737" si="4832">V5737*P5737/100</f>
        <v>784650</v>
      </c>
      <c r="X5737" s="70"/>
      <c r="Y5737" s="663">
        <f t="shared" ref="Y5737" si="4833">J5737</f>
        <v>784650</v>
      </c>
      <c r="Z5737" s="59">
        <v>0.01</v>
      </c>
      <c r="AA5737" s="59">
        <f t="shared" si="4828"/>
        <v>78.465000000000003</v>
      </c>
    </row>
    <row r="5738" spans="1:27" s="737" customFormat="1" ht="18.95" customHeight="1">
      <c r="A5738" s="624">
        <v>3326</v>
      </c>
      <c r="B5738" s="78" t="s">
        <v>25</v>
      </c>
      <c r="C5738" s="78">
        <v>6363</v>
      </c>
      <c r="D5738" s="78">
        <v>0</v>
      </c>
      <c r="E5738" s="78">
        <v>2</v>
      </c>
      <c r="F5738" s="78">
        <v>29</v>
      </c>
      <c r="G5738" s="78">
        <v>2</v>
      </c>
      <c r="H5738" s="59">
        <v>229</v>
      </c>
      <c r="I5738" s="70">
        <v>400</v>
      </c>
      <c r="J5738" s="70">
        <f>H5738*I5738</f>
        <v>91600</v>
      </c>
      <c r="K5738" s="90">
        <v>1</v>
      </c>
      <c r="L5738" s="90" t="s">
        <v>201</v>
      </c>
      <c r="M5738" s="90" t="s">
        <v>67</v>
      </c>
      <c r="N5738" s="90">
        <v>2</v>
      </c>
      <c r="O5738" s="59">
        <v>60</v>
      </c>
      <c r="P5738" s="90">
        <v>100</v>
      </c>
      <c r="Q5738" s="70">
        <v>6350</v>
      </c>
      <c r="R5738" s="84">
        <f>O5738*Q5738</f>
        <v>381000</v>
      </c>
      <c r="S5738" s="84">
        <v>27</v>
      </c>
      <c r="T5738" s="84">
        <v>44</v>
      </c>
      <c r="U5738" s="70">
        <f>R5738-R5738*T5738/100</f>
        <v>213360</v>
      </c>
      <c r="V5738" s="70">
        <f>J5738+U5738</f>
        <v>304960</v>
      </c>
      <c r="W5738" s="70">
        <f>V5738*P5738/100</f>
        <v>304960</v>
      </c>
      <c r="X5738" s="70" t="s">
        <v>60</v>
      </c>
      <c r="Y5738" s="315">
        <f>J5738</f>
        <v>91600</v>
      </c>
      <c r="Z5738" s="59">
        <v>0.02</v>
      </c>
      <c r="AA5738" s="59">
        <f t="shared" si="4828"/>
        <v>18.32</v>
      </c>
    </row>
    <row r="5739" spans="1:27" s="737" customFormat="1" ht="20.100000000000001" customHeight="1">
      <c r="A5739" s="624"/>
      <c r="B5739" s="78"/>
      <c r="C5739" s="78"/>
      <c r="D5739" s="78"/>
      <c r="E5739" s="78"/>
      <c r="F5739" s="78"/>
      <c r="G5739" s="78"/>
      <c r="H5739" s="70"/>
      <c r="I5739" s="70"/>
      <c r="J5739" s="70"/>
      <c r="K5739" s="90">
        <v>2</v>
      </c>
      <c r="L5739" s="90" t="s">
        <v>862</v>
      </c>
      <c r="M5739" s="90" t="s">
        <v>27</v>
      </c>
      <c r="N5739" s="90">
        <v>1</v>
      </c>
      <c r="O5739" s="59">
        <v>10</v>
      </c>
      <c r="P5739" s="90">
        <v>100</v>
      </c>
      <c r="Q5739" s="70">
        <v>5150</v>
      </c>
      <c r="R5739" s="84">
        <f>O5739*Q5739</f>
        <v>51500</v>
      </c>
      <c r="S5739" s="84">
        <v>21</v>
      </c>
      <c r="T5739" s="84">
        <v>93</v>
      </c>
      <c r="U5739" s="70">
        <f>R5739-R5739*T5739/100</f>
        <v>3605</v>
      </c>
      <c r="V5739" s="84">
        <f>J5739+U5739</f>
        <v>3605</v>
      </c>
      <c r="W5739" s="70">
        <f>V5739*P5739/100</f>
        <v>3605</v>
      </c>
      <c r="X5739" s="70">
        <v>0</v>
      </c>
      <c r="Y5739" s="663">
        <f>J5739</f>
        <v>0</v>
      </c>
      <c r="Z5739" s="59">
        <v>0</v>
      </c>
      <c r="AA5739" s="59">
        <f t="shared" si="4828"/>
        <v>0</v>
      </c>
    </row>
    <row r="5740" spans="1:27" s="737" customFormat="1" ht="18.95" customHeight="1">
      <c r="A5740" s="624">
        <v>3327</v>
      </c>
      <c r="B5740" s="78" t="s">
        <v>25</v>
      </c>
      <c r="C5740" s="78">
        <v>6361</v>
      </c>
      <c r="D5740" s="78">
        <v>3</v>
      </c>
      <c r="E5740" s="78">
        <v>0</v>
      </c>
      <c r="F5740" s="78">
        <v>12</v>
      </c>
      <c r="G5740" s="78">
        <v>2</v>
      </c>
      <c r="H5740" s="59">
        <v>25</v>
      </c>
      <c r="I5740" s="70">
        <v>150</v>
      </c>
      <c r="J5740" s="70">
        <f>H5740*I5740</f>
        <v>3750</v>
      </c>
      <c r="K5740" s="90">
        <v>1</v>
      </c>
      <c r="L5740" s="90" t="s">
        <v>201</v>
      </c>
      <c r="M5740" s="90" t="s">
        <v>67</v>
      </c>
      <c r="N5740" s="90">
        <v>2</v>
      </c>
      <c r="O5740" s="59">
        <v>88.2</v>
      </c>
      <c r="P5740" s="90">
        <v>100</v>
      </c>
      <c r="Q5740" s="70">
        <v>6350</v>
      </c>
      <c r="R5740" s="84">
        <f>O5740*Q5740</f>
        <v>560070</v>
      </c>
      <c r="S5740" s="84">
        <v>29</v>
      </c>
      <c r="T5740" s="84">
        <v>48</v>
      </c>
      <c r="U5740" s="70">
        <f>R5740-R5740*T5740/100</f>
        <v>291236.40000000002</v>
      </c>
      <c r="V5740" s="70">
        <f>J5740+U5740</f>
        <v>294986.40000000002</v>
      </c>
      <c r="W5740" s="70">
        <f>V5740*P5740/100</f>
        <v>294986.40000000002</v>
      </c>
      <c r="X5740" s="70" t="s">
        <v>60</v>
      </c>
      <c r="Y5740" s="315">
        <f>J5740</f>
        <v>3750</v>
      </c>
      <c r="Z5740" s="59">
        <v>0.02</v>
      </c>
      <c r="AA5740" s="59">
        <f t="shared" si="4828"/>
        <v>0.75</v>
      </c>
    </row>
    <row r="5741" spans="1:27" s="737" customFormat="1" ht="18.95" customHeight="1">
      <c r="A5741" s="624"/>
      <c r="B5741" s="389"/>
      <c r="C5741" s="78"/>
      <c r="D5741" s="78"/>
      <c r="E5741" s="78"/>
      <c r="F5741" s="78"/>
      <c r="G5741" s="78">
        <v>1</v>
      </c>
      <c r="H5741" s="59">
        <v>1187</v>
      </c>
      <c r="I5741" s="70">
        <v>150</v>
      </c>
      <c r="J5741" s="84">
        <f t="shared" ref="J5741:J5746" si="4834">H5741*I5741</f>
        <v>178050</v>
      </c>
      <c r="K5741" s="90"/>
      <c r="L5741" s="90"/>
      <c r="M5741" s="90"/>
      <c r="N5741" s="90"/>
      <c r="O5741" s="90"/>
      <c r="P5741" s="90">
        <v>100</v>
      </c>
      <c r="Q5741" s="70"/>
      <c r="R5741" s="70">
        <f t="shared" ref="R5741:R5746" si="4835">O5741*Q5741</f>
        <v>0</v>
      </c>
      <c r="S5741" s="70"/>
      <c r="T5741" s="70"/>
      <c r="U5741" s="70"/>
      <c r="V5741" s="70">
        <f t="shared" ref="V5741:V5746" si="4836">J5741+U5741</f>
        <v>178050</v>
      </c>
      <c r="W5741" s="70">
        <f t="shared" ref="W5741:W5746" si="4837">V5741*P5741/100</f>
        <v>178050</v>
      </c>
      <c r="X5741" s="70"/>
      <c r="Y5741" s="663">
        <f t="shared" ref="Y5741:Y5746" si="4838">J5741</f>
        <v>178050</v>
      </c>
      <c r="Z5741" s="59">
        <v>0.01</v>
      </c>
      <c r="AA5741" s="59">
        <f t="shared" si="4828"/>
        <v>17.805</v>
      </c>
    </row>
    <row r="5742" spans="1:27" s="737" customFormat="1" ht="18.95" customHeight="1">
      <c r="A5742" s="624">
        <v>3328</v>
      </c>
      <c r="B5742" s="389" t="s">
        <v>25</v>
      </c>
      <c r="C5742" s="78">
        <v>3437</v>
      </c>
      <c r="D5742" s="78">
        <v>20</v>
      </c>
      <c r="E5742" s="78">
        <v>2</v>
      </c>
      <c r="F5742" s="78">
        <v>13</v>
      </c>
      <c r="G5742" s="78">
        <v>1</v>
      </c>
      <c r="H5742" s="59">
        <v>8213</v>
      </c>
      <c r="I5742" s="70">
        <v>150</v>
      </c>
      <c r="J5742" s="84">
        <f t="shared" si="4834"/>
        <v>1231950</v>
      </c>
      <c r="K5742" s="90"/>
      <c r="L5742" s="90"/>
      <c r="M5742" s="90"/>
      <c r="N5742" s="90"/>
      <c r="O5742" s="90"/>
      <c r="P5742" s="90">
        <v>100</v>
      </c>
      <c r="Q5742" s="70"/>
      <c r="R5742" s="70">
        <f t="shared" si="4835"/>
        <v>0</v>
      </c>
      <c r="S5742" s="70"/>
      <c r="T5742" s="70"/>
      <c r="U5742" s="70"/>
      <c r="V5742" s="70">
        <f t="shared" si="4836"/>
        <v>1231950</v>
      </c>
      <c r="W5742" s="70">
        <f t="shared" si="4837"/>
        <v>1231950</v>
      </c>
      <c r="X5742" s="70"/>
      <c r="Y5742" s="663">
        <f t="shared" si="4838"/>
        <v>1231950</v>
      </c>
      <c r="Z5742" s="59">
        <v>0.01</v>
      </c>
      <c r="AA5742" s="59">
        <f t="shared" si="4828"/>
        <v>123.19499999999999</v>
      </c>
    </row>
    <row r="5743" spans="1:27" s="737" customFormat="1" ht="18.95" customHeight="1">
      <c r="A5743" s="624">
        <v>3329</v>
      </c>
      <c r="B5743" s="389" t="s">
        <v>25</v>
      </c>
      <c r="C5743" s="78">
        <v>5867</v>
      </c>
      <c r="D5743" s="78">
        <v>5</v>
      </c>
      <c r="E5743" s="78">
        <v>2</v>
      </c>
      <c r="F5743" s="78">
        <v>60</v>
      </c>
      <c r="G5743" s="78">
        <v>1</v>
      </c>
      <c r="H5743" s="59">
        <v>2260</v>
      </c>
      <c r="I5743" s="70">
        <v>150</v>
      </c>
      <c r="J5743" s="84">
        <f t="shared" si="4834"/>
        <v>339000</v>
      </c>
      <c r="K5743" s="90"/>
      <c r="L5743" s="90"/>
      <c r="M5743" s="90"/>
      <c r="N5743" s="90"/>
      <c r="O5743" s="90"/>
      <c r="P5743" s="90">
        <v>100</v>
      </c>
      <c r="Q5743" s="70"/>
      <c r="R5743" s="70">
        <f t="shared" si="4835"/>
        <v>0</v>
      </c>
      <c r="S5743" s="70"/>
      <c r="T5743" s="70"/>
      <c r="U5743" s="70"/>
      <c r="V5743" s="70">
        <f t="shared" si="4836"/>
        <v>339000</v>
      </c>
      <c r="W5743" s="70">
        <f t="shared" si="4837"/>
        <v>339000</v>
      </c>
      <c r="X5743" s="70"/>
      <c r="Y5743" s="663">
        <f t="shared" si="4838"/>
        <v>339000</v>
      </c>
      <c r="Z5743" s="59">
        <v>0.01</v>
      </c>
      <c r="AA5743" s="59">
        <f t="shared" si="4828"/>
        <v>33.9</v>
      </c>
    </row>
    <row r="5744" spans="1:27" s="737" customFormat="1" ht="18.95" customHeight="1">
      <c r="A5744" s="624">
        <v>3330</v>
      </c>
      <c r="B5744" s="389" t="s">
        <v>25</v>
      </c>
      <c r="C5744" s="78">
        <v>1890</v>
      </c>
      <c r="D5744" s="78">
        <v>14</v>
      </c>
      <c r="E5744" s="78">
        <v>0</v>
      </c>
      <c r="F5744" s="78">
        <v>16</v>
      </c>
      <c r="G5744" s="78">
        <v>1</v>
      </c>
      <c r="H5744" s="59">
        <v>5616</v>
      </c>
      <c r="I5744" s="70">
        <v>150</v>
      </c>
      <c r="J5744" s="84">
        <f t="shared" si="4834"/>
        <v>842400</v>
      </c>
      <c r="K5744" s="90"/>
      <c r="L5744" s="90"/>
      <c r="M5744" s="90"/>
      <c r="N5744" s="90"/>
      <c r="O5744" s="90"/>
      <c r="P5744" s="90">
        <v>100</v>
      </c>
      <c r="Q5744" s="70"/>
      <c r="R5744" s="70">
        <f t="shared" si="4835"/>
        <v>0</v>
      </c>
      <c r="S5744" s="70"/>
      <c r="T5744" s="70"/>
      <c r="U5744" s="70"/>
      <c r="V5744" s="70">
        <f t="shared" si="4836"/>
        <v>842400</v>
      </c>
      <c r="W5744" s="70">
        <f t="shared" si="4837"/>
        <v>842400</v>
      </c>
      <c r="X5744" s="70"/>
      <c r="Y5744" s="663">
        <f t="shared" si="4838"/>
        <v>842400</v>
      </c>
      <c r="Z5744" s="59">
        <v>0.01</v>
      </c>
      <c r="AA5744" s="59">
        <f t="shared" si="4828"/>
        <v>84.24</v>
      </c>
    </row>
    <row r="5745" spans="1:27" s="737" customFormat="1" ht="18.95" customHeight="1">
      <c r="A5745" s="624">
        <v>3331</v>
      </c>
      <c r="B5745" s="389" t="s">
        <v>28</v>
      </c>
      <c r="C5745" s="78" t="s">
        <v>29</v>
      </c>
      <c r="D5745" s="78">
        <v>5</v>
      </c>
      <c r="E5745" s="78">
        <v>0</v>
      </c>
      <c r="F5745" s="78">
        <v>0</v>
      </c>
      <c r="G5745" s="78">
        <v>1</v>
      </c>
      <c r="H5745" s="59">
        <v>2000</v>
      </c>
      <c r="I5745" s="70">
        <v>100</v>
      </c>
      <c r="J5745" s="84">
        <f t="shared" si="4834"/>
        <v>200000</v>
      </c>
      <c r="K5745" s="90"/>
      <c r="L5745" s="90"/>
      <c r="M5745" s="90"/>
      <c r="N5745" s="90"/>
      <c r="O5745" s="90"/>
      <c r="P5745" s="90">
        <v>100</v>
      </c>
      <c r="Q5745" s="70"/>
      <c r="R5745" s="70">
        <f t="shared" si="4835"/>
        <v>0</v>
      </c>
      <c r="S5745" s="70"/>
      <c r="T5745" s="70"/>
      <c r="U5745" s="70"/>
      <c r="V5745" s="70">
        <f t="shared" si="4836"/>
        <v>200000</v>
      </c>
      <c r="W5745" s="70">
        <f t="shared" si="4837"/>
        <v>200000</v>
      </c>
      <c r="X5745" s="70"/>
      <c r="Y5745" s="663">
        <f t="shared" si="4838"/>
        <v>200000</v>
      </c>
      <c r="Z5745" s="59">
        <v>0.01</v>
      </c>
      <c r="AA5745" s="59">
        <f t="shared" si="4828"/>
        <v>20</v>
      </c>
    </row>
    <row r="5746" spans="1:27" s="737" customFormat="1" ht="18.95" customHeight="1">
      <c r="A5746" s="624">
        <v>3332</v>
      </c>
      <c r="B5746" s="389" t="s">
        <v>25</v>
      </c>
      <c r="C5746" s="78">
        <v>11392</v>
      </c>
      <c r="D5746" s="78">
        <v>16</v>
      </c>
      <c r="E5746" s="78">
        <v>2</v>
      </c>
      <c r="F5746" s="78">
        <v>44</v>
      </c>
      <c r="G5746" s="78">
        <v>1</v>
      </c>
      <c r="H5746" s="59">
        <v>6644</v>
      </c>
      <c r="I5746" s="70">
        <v>100</v>
      </c>
      <c r="J5746" s="84">
        <f t="shared" si="4834"/>
        <v>664400</v>
      </c>
      <c r="K5746" s="90"/>
      <c r="L5746" s="90"/>
      <c r="M5746" s="90"/>
      <c r="N5746" s="90"/>
      <c r="O5746" s="90"/>
      <c r="P5746" s="90">
        <v>100</v>
      </c>
      <c r="Q5746" s="70"/>
      <c r="R5746" s="70">
        <f t="shared" si="4835"/>
        <v>0</v>
      </c>
      <c r="S5746" s="70"/>
      <c r="T5746" s="70"/>
      <c r="U5746" s="70"/>
      <c r="V5746" s="70">
        <f t="shared" si="4836"/>
        <v>664400</v>
      </c>
      <c r="W5746" s="70">
        <f t="shared" si="4837"/>
        <v>664400</v>
      </c>
      <c r="X5746" s="70"/>
      <c r="Y5746" s="663">
        <f t="shared" si="4838"/>
        <v>664400</v>
      </c>
      <c r="Z5746" s="59">
        <v>0.01</v>
      </c>
      <c r="AA5746" s="59">
        <f t="shared" si="4828"/>
        <v>66.44</v>
      </c>
    </row>
    <row r="5747" spans="1:27" s="737" customFormat="1" ht="18.95" customHeight="1">
      <c r="A5747" s="624">
        <v>3333</v>
      </c>
      <c r="B5747" s="78" t="s">
        <v>25</v>
      </c>
      <c r="C5747" s="78">
        <v>350</v>
      </c>
      <c r="D5747" s="78">
        <v>0</v>
      </c>
      <c r="E5747" s="78">
        <v>0</v>
      </c>
      <c r="F5747" s="78">
        <v>74</v>
      </c>
      <c r="G5747" s="78">
        <v>2</v>
      </c>
      <c r="H5747" s="59">
        <v>74</v>
      </c>
      <c r="I5747" s="70">
        <v>400</v>
      </c>
      <c r="J5747" s="70">
        <f>H5747*I5747</f>
        <v>29600</v>
      </c>
      <c r="K5747" s="90">
        <v>1</v>
      </c>
      <c r="L5747" s="90" t="s">
        <v>201</v>
      </c>
      <c r="M5747" s="90" t="s">
        <v>63</v>
      </c>
      <c r="N5747" s="90">
        <v>2</v>
      </c>
      <c r="O5747" s="59">
        <v>252</v>
      </c>
      <c r="P5747" s="90">
        <v>100</v>
      </c>
      <c r="Q5747" s="70">
        <v>6350</v>
      </c>
      <c r="R5747" s="84">
        <f>O5747*Q5747</f>
        <v>1600200</v>
      </c>
      <c r="S5747" s="84">
        <v>31</v>
      </c>
      <c r="T5747" s="84">
        <v>85</v>
      </c>
      <c r="U5747" s="70">
        <f>R5747-R5747*T5747/100</f>
        <v>240030</v>
      </c>
      <c r="V5747" s="70">
        <f>J5747+U5747</f>
        <v>269630</v>
      </c>
      <c r="W5747" s="70">
        <f>V5747*P5747/100</f>
        <v>269630</v>
      </c>
      <c r="X5747" s="70" t="s">
        <v>60</v>
      </c>
      <c r="Y5747" s="315">
        <f>J5747</f>
        <v>29600</v>
      </c>
      <c r="Z5747" s="59">
        <v>0.02</v>
      </c>
      <c r="AA5747" s="59">
        <f t="shared" si="4828"/>
        <v>5.92</v>
      </c>
    </row>
    <row r="5748" spans="1:27" s="737" customFormat="1" ht="18.95" customHeight="1">
      <c r="A5748" s="624">
        <v>3334</v>
      </c>
      <c r="B5748" s="389" t="s">
        <v>28</v>
      </c>
      <c r="C5748" s="78" t="s">
        <v>29</v>
      </c>
      <c r="D5748" s="78">
        <v>15</v>
      </c>
      <c r="E5748" s="78">
        <v>0</v>
      </c>
      <c r="F5748" s="78">
        <v>0</v>
      </c>
      <c r="G5748" s="78">
        <v>1</v>
      </c>
      <c r="H5748" s="59">
        <v>6000</v>
      </c>
      <c r="I5748" s="70">
        <v>100</v>
      </c>
      <c r="J5748" s="84">
        <f t="shared" ref="J5748" si="4839">H5748*I5748</f>
        <v>600000</v>
      </c>
      <c r="K5748" s="90"/>
      <c r="L5748" s="90"/>
      <c r="M5748" s="90"/>
      <c r="N5748" s="90"/>
      <c r="O5748" s="90"/>
      <c r="P5748" s="90">
        <v>100</v>
      </c>
      <c r="Q5748" s="70"/>
      <c r="R5748" s="70">
        <f t="shared" ref="R5748" si="4840">O5748*Q5748</f>
        <v>0</v>
      </c>
      <c r="S5748" s="70"/>
      <c r="T5748" s="70"/>
      <c r="U5748" s="70"/>
      <c r="V5748" s="70">
        <f t="shared" ref="V5748" si="4841">J5748+U5748</f>
        <v>600000</v>
      </c>
      <c r="W5748" s="70">
        <f t="shared" ref="W5748" si="4842">V5748*P5748/100</f>
        <v>600000</v>
      </c>
      <c r="X5748" s="70"/>
      <c r="Y5748" s="663">
        <f t="shared" ref="Y5748" si="4843">J5748</f>
        <v>600000</v>
      </c>
      <c r="Z5748" s="59">
        <v>0.01</v>
      </c>
      <c r="AA5748" s="59">
        <f t="shared" si="4828"/>
        <v>60</v>
      </c>
    </row>
    <row r="5749" spans="1:27" s="737" customFormat="1" ht="20.100000000000001" customHeight="1">
      <c r="A5749" s="624"/>
      <c r="B5749" s="78"/>
      <c r="C5749" s="78"/>
      <c r="D5749" s="78"/>
      <c r="E5749" s="78"/>
      <c r="F5749" s="78"/>
      <c r="G5749" s="78"/>
      <c r="H5749" s="70"/>
      <c r="I5749" s="70"/>
      <c r="J5749" s="70"/>
      <c r="K5749" s="90"/>
      <c r="L5749" s="90"/>
      <c r="M5749" s="90"/>
      <c r="N5749" s="90"/>
      <c r="O5749" s="90"/>
      <c r="P5749" s="90"/>
      <c r="Q5749" s="70"/>
      <c r="R5749" s="70"/>
      <c r="S5749" s="70"/>
      <c r="T5749" s="70"/>
      <c r="U5749" s="70"/>
      <c r="V5749" s="70"/>
      <c r="W5749" s="70"/>
      <c r="X5749" s="70"/>
      <c r="Y5749" s="70"/>
      <c r="Z5749" s="70"/>
      <c r="AA5749" s="70"/>
    </row>
    <row r="5750" spans="1:27" s="737" customFormat="1" ht="18.95" customHeight="1">
      <c r="A5750" s="624">
        <v>3335</v>
      </c>
      <c r="B5750" s="78" t="s">
        <v>25</v>
      </c>
      <c r="C5750" s="78">
        <v>10298</v>
      </c>
      <c r="D5750" s="78">
        <v>1</v>
      </c>
      <c r="E5750" s="78">
        <v>0</v>
      </c>
      <c r="F5750" s="78">
        <v>66</v>
      </c>
      <c r="G5750" s="78">
        <v>2</v>
      </c>
      <c r="H5750" s="59">
        <v>466</v>
      </c>
      <c r="I5750" s="70">
        <v>150</v>
      </c>
      <c r="J5750" s="70">
        <f>H5750*I5750</f>
        <v>69900</v>
      </c>
      <c r="K5750" s="90">
        <v>1</v>
      </c>
      <c r="L5750" s="90" t="s">
        <v>201</v>
      </c>
      <c r="M5750" s="90" t="s">
        <v>67</v>
      </c>
      <c r="N5750" s="90">
        <v>2</v>
      </c>
      <c r="O5750" s="59">
        <v>153</v>
      </c>
      <c r="P5750" s="90">
        <v>100</v>
      </c>
      <c r="Q5750" s="70">
        <v>6350</v>
      </c>
      <c r="R5750" s="84">
        <f>O5750*Q5750</f>
        <v>971550</v>
      </c>
      <c r="S5750" s="84">
        <v>9</v>
      </c>
      <c r="T5750" s="84">
        <v>9</v>
      </c>
      <c r="U5750" s="70">
        <f>R5750-R5750*T5750/100</f>
        <v>884110.5</v>
      </c>
      <c r="V5750" s="70">
        <f>J5750+U5750</f>
        <v>954010.5</v>
      </c>
      <c r="W5750" s="70">
        <f>V5750*P5750/100</f>
        <v>954010.5</v>
      </c>
      <c r="X5750" s="70" t="s">
        <v>60</v>
      </c>
      <c r="Y5750" s="315">
        <f>J5750</f>
        <v>69900</v>
      </c>
      <c r="Z5750" s="59">
        <v>0.02</v>
      </c>
      <c r="AA5750" s="59">
        <f t="shared" ref="AA5750:AA5751" si="4844">Y5750*Z5750/100</f>
        <v>13.98</v>
      </c>
    </row>
    <row r="5751" spans="1:27" s="737" customFormat="1" ht="20.100000000000001" customHeight="1">
      <c r="A5751" s="624"/>
      <c r="B5751" s="78"/>
      <c r="C5751" s="78"/>
      <c r="D5751" s="78"/>
      <c r="E5751" s="78"/>
      <c r="F5751" s="78"/>
      <c r="G5751" s="78"/>
      <c r="H5751" s="70"/>
      <c r="I5751" s="70"/>
      <c r="J5751" s="70"/>
      <c r="K5751" s="90">
        <v>2</v>
      </c>
      <c r="L5751" s="90" t="s">
        <v>862</v>
      </c>
      <c r="M5751" s="90" t="s">
        <v>27</v>
      </c>
      <c r="N5751" s="90">
        <v>1</v>
      </c>
      <c r="O5751" s="59">
        <v>8</v>
      </c>
      <c r="P5751" s="90">
        <v>100</v>
      </c>
      <c r="Q5751" s="70">
        <v>5150</v>
      </c>
      <c r="R5751" s="84">
        <f>O5751*Q5751</f>
        <v>41200</v>
      </c>
      <c r="S5751" s="84">
        <v>9</v>
      </c>
      <c r="T5751" s="84">
        <v>35</v>
      </c>
      <c r="U5751" s="70">
        <f>R5751-R5751*T5751/100</f>
        <v>26780</v>
      </c>
      <c r="V5751" s="84">
        <f>J5751+U5751</f>
        <v>26780</v>
      </c>
      <c r="W5751" s="70">
        <f>V5751*P5751/100</f>
        <v>26780</v>
      </c>
      <c r="X5751" s="70">
        <v>0</v>
      </c>
      <c r="Y5751" s="663">
        <f>J5751</f>
        <v>0</v>
      </c>
      <c r="Z5751" s="59">
        <v>0</v>
      </c>
      <c r="AA5751" s="59">
        <f t="shared" si="4844"/>
        <v>0</v>
      </c>
    </row>
    <row r="5752" spans="1:27" s="737" customFormat="1" ht="20.100000000000001" customHeight="1">
      <c r="A5752" s="624"/>
      <c r="B5752" s="78"/>
      <c r="C5752" s="78"/>
      <c r="D5752" s="78"/>
      <c r="E5752" s="78"/>
      <c r="F5752" s="78"/>
      <c r="G5752" s="78"/>
      <c r="H5752" s="70"/>
      <c r="I5752" s="70"/>
      <c r="J5752" s="70"/>
      <c r="K5752" s="90"/>
      <c r="L5752" s="90"/>
      <c r="M5752" s="90"/>
      <c r="N5752" s="90"/>
      <c r="O5752" s="90"/>
      <c r="P5752" s="90"/>
      <c r="Q5752" s="70"/>
      <c r="R5752" s="70"/>
      <c r="S5752" s="70"/>
      <c r="T5752" s="70"/>
      <c r="U5752" s="70"/>
      <c r="V5752" s="70"/>
      <c r="W5752" s="70"/>
      <c r="X5752" s="70"/>
      <c r="Y5752" s="70"/>
      <c r="Z5752" s="70"/>
      <c r="AA5752" s="70"/>
    </row>
    <row r="5753" spans="1:27" s="737" customFormat="1" ht="18.95" customHeight="1">
      <c r="A5753" s="624">
        <v>3336</v>
      </c>
      <c r="B5753" s="78" t="s">
        <v>24</v>
      </c>
      <c r="C5753" s="78">
        <v>44699</v>
      </c>
      <c r="D5753" s="78">
        <v>0</v>
      </c>
      <c r="E5753" s="78">
        <v>0</v>
      </c>
      <c r="F5753" s="78">
        <v>73</v>
      </c>
      <c r="G5753" s="78">
        <v>2</v>
      </c>
      <c r="H5753" s="59">
        <v>73</v>
      </c>
      <c r="I5753" s="70">
        <v>400</v>
      </c>
      <c r="J5753" s="70">
        <f>H5753*I5753</f>
        <v>29200</v>
      </c>
      <c r="K5753" s="90">
        <v>1</v>
      </c>
      <c r="L5753" s="90" t="s">
        <v>201</v>
      </c>
      <c r="M5753" s="90" t="s">
        <v>63</v>
      </c>
      <c r="N5753" s="90">
        <v>2</v>
      </c>
      <c r="O5753" s="59">
        <v>392</v>
      </c>
      <c r="P5753" s="90">
        <v>100</v>
      </c>
      <c r="Q5753" s="70">
        <v>6350</v>
      </c>
      <c r="R5753" s="84">
        <f>O5753*Q5753</f>
        <v>2489200</v>
      </c>
      <c r="S5753" s="84">
        <v>26</v>
      </c>
      <c r="T5753" s="84">
        <v>85</v>
      </c>
      <c r="U5753" s="70">
        <f>R5753-R5753*T5753/100</f>
        <v>373380</v>
      </c>
      <c r="V5753" s="70">
        <f>J5753+U5753</f>
        <v>402580</v>
      </c>
      <c r="W5753" s="70">
        <f>V5753*P5753/100</f>
        <v>402580</v>
      </c>
      <c r="X5753" s="70" t="s">
        <v>58</v>
      </c>
      <c r="Y5753" s="315">
        <v>0</v>
      </c>
      <c r="Z5753" s="70">
        <v>0</v>
      </c>
      <c r="AA5753" s="70">
        <f t="shared" ref="AA5753:AA5761" si="4845">Y5753*Z5753/100</f>
        <v>0</v>
      </c>
    </row>
    <row r="5754" spans="1:27" s="737" customFormat="1" ht="20.100000000000001" customHeight="1">
      <c r="A5754" s="624"/>
      <c r="B5754" s="78"/>
      <c r="C5754" s="78"/>
      <c r="D5754" s="78"/>
      <c r="E5754" s="78"/>
      <c r="F5754" s="78"/>
      <c r="G5754" s="78"/>
      <c r="H5754" s="70"/>
      <c r="I5754" s="70"/>
      <c r="J5754" s="84"/>
      <c r="K5754" s="90"/>
      <c r="L5754" s="90" t="s">
        <v>862</v>
      </c>
      <c r="M5754" s="90" t="s">
        <v>27</v>
      </c>
      <c r="N5754" s="90">
        <v>1</v>
      </c>
      <c r="O5754" s="59">
        <v>30</v>
      </c>
      <c r="P5754" s="90">
        <v>100</v>
      </c>
      <c r="Q5754" s="70">
        <v>5150</v>
      </c>
      <c r="R5754" s="84">
        <f>O5754*Q5754</f>
        <v>154500</v>
      </c>
      <c r="S5754" s="84">
        <v>31</v>
      </c>
      <c r="T5754" s="84">
        <v>93</v>
      </c>
      <c r="U5754" s="70">
        <f>R5754-R5754*T5754/100</f>
        <v>10815</v>
      </c>
      <c r="V5754" s="84">
        <f>J5754+U5754</f>
        <v>10815</v>
      </c>
      <c r="W5754" s="70">
        <f>V5754*P5754/100</f>
        <v>10815</v>
      </c>
      <c r="X5754" s="70">
        <v>0</v>
      </c>
      <c r="Y5754" s="663">
        <f>J5754</f>
        <v>0</v>
      </c>
      <c r="Z5754" s="59">
        <v>0</v>
      </c>
      <c r="AA5754" s="59">
        <f t="shared" si="4845"/>
        <v>0</v>
      </c>
    </row>
    <row r="5755" spans="1:27" s="737" customFormat="1" ht="18.95" customHeight="1">
      <c r="A5755" s="624">
        <v>3337</v>
      </c>
      <c r="B5755" s="389" t="s">
        <v>25</v>
      </c>
      <c r="C5755" s="78">
        <v>11413</v>
      </c>
      <c r="D5755" s="78">
        <v>13</v>
      </c>
      <c r="E5755" s="78">
        <v>1</v>
      </c>
      <c r="F5755" s="78">
        <v>87</v>
      </c>
      <c r="G5755" s="78">
        <v>1</v>
      </c>
      <c r="H5755" s="59">
        <v>5387</v>
      </c>
      <c r="I5755" s="70">
        <v>150</v>
      </c>
      <c r="J5755" s="84">
        <f t="shared" ref="J5755:J5758" si="4846">H5755*I5755</f>
        <v>808050</v>
      </c>
      <c r="K5755" s="90"/>
      <c r="L5755" s="90"/>
      <c r="M5755" s="90"/>
      <c r="N5755" s="90"/>
      <c r="O5755" s="90"/>
      <c r="P5755" s="90">
        <v>100</v>
      </c>
      <c r="Q5755" s="70"/>
      <c r="R5755" s="70">
        <f t="shared" ref="R5755:R5758" si="4847">O5755*Q5755</f>
        <v>0</v>
      </c>
      <c r="S5755" s="70"/>
      <c r="T5755" s="70"/>
      <c r="U5755" s="70"/>
      <c r="V5755" s="70">
        <f t="shared" ref="V5755:V5758" si="4848">J5755+U5755</f>
        <v>808050</v>
      </c>
      <c r="W5755" s="70">
        <f t="shared" ref="W5755:W5758" si="4849">V5755*P5755/100</f>
        <v>808050</v>
      </c>
      <c r="X5755" s="70"/>
      <c r="Y5755" s="663">
        <f t="shared" ref="Y5755:Y5758" si="4850">J5755</f>
        <v>808050</v>
      </c>
      <c r="Z5755" s="59">
        <v>0.01</v>
      </c>
      <c r="AA5755" s="59">
        <f t="shared" si="4845"/>
        <v>80.805000000000007</v>
      </c>
    </row>
    <row r="5756" spans="1:27" s="737" customFormat="1" ht="18.95" customHeight="1">
      <c r="A5756" s="624">
        <v>3338</v>
      </c>
      <c r="B5756" s="389" t="s">
        <v>25</v>
      </c>
      <c r="C5756" s="78">
        <v>3013</v>
      </c>
      <c r="D5756" s="78">
        <v>5</v>
      </c>
      <c r="E5756" s="78">
        <v>3</v>
      </c>
      <c r="F5756" s="78">
        <v>9</v>
      </c>
      <c r="G5756" s="78">
        <v>1</v>
      </c>
      <c r="H5756" s="59">
        <v>2309</v>
      </c>
      <c r="I5756" s="70">
        <v>150</v>
      </c>
      <c r="J5756" s="84">
        <f t="shared" si="4846"/>
        <v>346350</v>
      </c>
      <c r="K5756" s="90"/>
      <c r="L5756" s="90"/>
      <c r="M5756" s="90"/>
      <c r="N5756" s="90"/>
      <c r="O5756" s="90"/>
      <c r="P5756" s="90">
        <v>100</v>
      </c>
      <c r="Q5756" s="70"/>
      <c r="R5756" s="70">
        <f t="shared" si="4847"/>
        <v>0</v>
      </c>
      <c r="S5756" s="70"/>
      <c r="T5756" s="70"/>
      <c r="U5756" s="70"/>
      <c r="V5756" s="70">
        <f t="shared" si="4848"/>
        <v>346350</v>
      </c>
      <c r="W5756" s="70">
        <f t="shared" si="4849"/>
        <v>346350</v>
      </c>
      <c r="X5756" s="70"/>
      <c r="Y5756" s="663">
        <f t="shared" si="4850"/>
        <v>346350</v>
      </c>
      <c r="Z5756" s="59">
        <v>0.01</v>
      </c>
      <c r="AA5756" s="59">
        <f t="shared" si="4845"/>
        <v>34.634999999999998</v>
      </c>
    </row>
    <row r="5757" spans="1:27" s="737" customFormat="1" ht="18.95" customHeight="1">
      <c r="A5757" s="624">
        <v>3339</v>
      </c>
      <c r="B5757" s="389" t="s">
        <v>25</v>
      </c>
      <c r="C5757" s="78">
        <v>12324</v>
      </c>
      <c r="D5757" s="78">
        <v>5</v>
      </c>
      <c r="E5757" s="78">
        <v>0</v>
      </c>
      <c r="F5757" s="78">
        <v>10</v>
      </c>
      <c r="G5757" s="78">
        <v>1</v>
      </c>
      <c r="H5757" s="59">
        <v>2010</v>
      </c>
      <c r="I5757" s="70">
        <v>150</v>
      </c>
      <c r="J5757" s="84">
        <f t="shared" si="4846"/>
        <v>301500</v>
      </c>
      <c r="K5757" s="90"/>
      <c r="L5757" s="90"/>
      <c r="M5757" s="90"/>
      <c r="N5757" s="90"/>
      <c r="O5757" s="90"/>
      <c r="P5757" s="90">
        <v>100</v>
      </c>
      <c r="Q5757" s="70"/>
      <c r="R5757" s="70">
        <f t="shared" si="4847"/>
        <v>0</v>
      </c>
      <c r="S5757" s="70"/>
      <c r="T5757" s="70"/>
      <c r="U5757" s="70"/>
      <c r="V5757" s="70">
        <f t="shared" si="4848"/>
        <v>301500</v>
      </c>
      <c r="W5757" s="70">
        <f t="shared" si="4849"/>
        <v>301500</v>
      </c>
      <c r="X5757" s="70"/>
      <c r="Y5757" s="663">
        <f t="shared" si="4850"/>
        <v>301500</v>
      </c>
      <c r="Z5757" s="59">
        <v>0.01</v>
      </c>
      <c r="AA5757" s="59">
        <f t="shared" si="4845"/>
        <v>30.15</v>
      </c>
    </row>
    <row r="5758" spans="1:27" s="737" customFormat="1" ht="18.95" customHeight="1">
      <c r="A5758" s="624">
        <v>3340</v>
      </c>
      <c r="B5758" s="389" t="s">
        <v>28</v>
      </c>
      <c r="C5758" s="78" t="s">
        <v>29</v>
      </c>
      <c r="D5758" s="78">
        <v>11</v>
      </c>
      <c r="E5758" s="78">
        <v>0</v>
      </c>
      <c r="F5758" s="78">
        <v>0</v>
      </c>
      <c r="G5758" s="78">
        <v>1</v>
      </c>
      <c r="H5758" s="59">
        <v>4400</v>
      </c>
      <c r="I5758" s="70">
        <v>150</v>
      </c>
      <c r="J5758" s="84">
        <f t="shared" si="4846"/>
        <v>660000</v>
      </c>
      <c r="K5758" s="90"/>
      <c r="L5758" s="90"/>
      <c r="M5758" s="90"/>
      <c r="N5758" s="90"/>
      <c r="O5758" s="90"/>
      <c r="P5758" s="90">
        <v>100</v>
      </c>
      <c r="Q5758" s="70"/>
      <c r="R5758" s="70">
        <f t="shared" si="4847"/>
        <v>0</v>
      </c>
      <c r="S5758" s="70"/>
      <c r="T5758" s="70"/>
      <c r="U5758" s="70"/>
      <c r="V5758" s="70">
        <f t="shared" si="4848"/>
        <v>660000</v>
      </c>
      <c r="W5758" s="70">
        <f t="shared" si="4849"/>
        <v>660000</v>
      </c>
      <c r="X5758" s="70"/>
      <c r="Y5758" s="663">
        <f t="shared" si="4850"/>
        <v>660000</v>
      </c>
      <c r="Z5758" s="59">
        <v>0.01</v>
      </c>
      <c r="AA5758" s="59">
        <f t="shared" si="4845"/>
        <v>66</v>
      </c>
    </row>
    <row r="5759" spans="1:27" s="737" customFormat="1" ht="18.95" customHeight="1">
      <c r="A5759" s="624">
        <v>3341</v>
      </c>
      <c r="B5759" s="78" t="s">
        <v>24</v>
      </c>
      <c r="C5759" s="78">
        <v>44697</v>
      </c>
      <c r="D5759" s="78">
        <v>0</v>
      </c>
      <c r="E5759" s="78">
        <v>0</v>
      </c>
      <c r="F5759" s="78">
        <v>78</v>
      </c>
      <c r="G5759" s="78">
        <v>2</v>
      </c>
      <c r="H5759" s="59">
        <v>78</v>
      </c>
      <c r="I5759" s="70">
        <v>400</v>
      </c>
      <c r="J5759" s="70">
        <f>H5759*I5759</f>
        <v>31200</v>
      </c>
      <c r="K5759" s="90">
        <v>1</v>
      </c>
      <c r="L5759" s="90" t="s">
        <v>201</v>
      </c>
      <c r="M5759" s="90" t="s">
        <v>63</v>
      </c>
      <c r="N5759" s="90">
        <v>2</v>
      </c>
      <c r="O5759" s="59">
        <v>240</v>
      </c>
      <c r="P5759" s="90">
        <v>100</v>
      </c>
      <c r="Q5759" s="70">
        <v>6350</v>
      </c>
      <c r="R5759" s="84">
        <f>O5759*Q5759</f>
        <v>1524000</v>
      </c>
      <c r="S5759" s="84">
        <v>31</v>
      </c>
      <c r="T5759" s="84">
        <v>85</v>
      </c>
      <c r="U5759" s="70">
        <f>R5759-R5759*T5759/100</f>
        <v>228600</v>
      </c>
      <c r="V5759" s="70">
        <f>J5759+U5759</f>
        <v>259800</v>
      </c>
      <c r="W5759" s="70">
        <f>V5759*P5759/100</f>
        <v>259800</v>
      </c>
      <c r="X5759" s="70" t="s">
        <v>58</v>
      </c>
      <c r="Y5759" s="315">
        <v>0</v>
      </c>
      <c r="Z5759" s="70">
        <v>0</v>
      </c>
      <c r="AA5759" s="70">
        <f t="shared" si="4845"/>
        <v>0</v>
      </c>
    </row>
    <row r="5760" spans="1:27" s="737" customFormat="1" ht="20.100000000000001" customHeight="1">
      <c r="A5760" s="624"/>
      <c r="B5760" s="78"/>
      <c r="C5760" s="78"/>
      <c r="D5760" s="78"/>
      <c r="E5760" s="78"/>
      <c r="F5760" s="78"/>
      <c r="G5760" s="78"/>
      <c r="H5760" s="70"/>
      <c r="I5760" s="70"/>
      <c r="J5760" s="84"/>
      <c r="K5760" s="90"/>
      <c r="L5760" s="90" t="s">
        <v>862</v>
      </c>
      <c r="M5760" s="90" t="s">
        <v>27</v>
      </c>
      <c r="N5760" s="90">
        <v>1</v>
      </c>
      <c r="O5760" s="59">
        <v>30</v>
      </c>
      <c r="P5760" s="90">
        <v>100</v>
      </c>
      <c r="Q5760" s="70">
        <v>5150</v>
      </c>
      <c r="R5760" s="84">
        <f>O5760*Q5760</f>
        <v>154500</v>
      </c>
      <c r="S5760" s="84">
        <v>31</v>
      </c>
      <c r="T5760" s="84">
        <v>93</v>
      </c>
      <c r="U5760" s="70">
        <f>R5760-R5760*T5760/100</f>
        <v>10815</v>
      </c>
      <c r="V5760" s="84">
        <f>J5760+U5760</f>
        <v>10815</v>
      </c>
      <c r="W5760" s="70">
        <f>V5760*P5760/100</f>
        <v>10815</v>
      </c>
      <c r="X5760" s="70">
        <v>0</v>
      </c>
      <c r="Y5760" s="663">
        <f>J5760</f>
        <v>0</v>
      </c>
      <c r="Z5760" s="59">
        <v>0</v>
      </c>
      <c r="AA5760" s="59">
        <f t="shared" si="4845"/>
        <v>0</v>
      </c>
    </row>
    <row r="5761" spans="1:27" s="737" customFormat="1" ht="18.95" customHeight="1">
      <c r="A5761" s="624">
        <v>3342</v>
      </c>
      <c r="B5761" s="389" t="s">
        <v>25</v>
      </c>
      <c r="C5761" s="78">
        <v>12330</v>
      </c>
      <c r="D5761" s="78">
        <v>18</v>
      </c>
      <c r="E5761" s="78">
        <v>0</v>
      </c>
      <c r="F5761" s="78">
        <v>62</v>
      </c>
      <c r="G5761" s="78">
        <v>1</v>
      </c>
      <c r="H5761" s="59">
        <v>7262</v>
      </c>
      <c r="I5761" s="70">
        <v>100</v>
      </c>
      <c r="J5761" s="84">
        <f t="shared" ref="J5761" si="4851">H5761*I5761</f>
        <v>726200</v>
      </c>
      <c r="K5761" s="90"/>
      <c r="L5761" s="90"/>
      <c r="M5761" s="90"/>
      <c r="N5761" s="90"/>
      <c r="O5761" s="90"/>
      <c r="P5761" s="90">
        <v>100</v>
      </c>
      <c r="Q5761" s="70"/>
      <c r="R5761" s="70">
        <f t="shared" ref="R5761" si="4852">O5761*Q5761</f>
        <v>0</v>
      </c>
      <c r="S5761" s="70"/>
      <c r="T5761" s="70"/>
      <c r="U5761" s="70"/>
      <c r="V5761" s="70">
        <f t="shared" ref="V5761" si="4853">J5761+U5761</f>
        <v>726200</v>
      </c>
      <c r="W5761" s="70">
        <f t="shared" ref="W5761" si="4854">V5761*P5761/100</f>
        <v>726200</v>
      </c>
      <c r="X5761" s="70"/>
      <c r="Y5761" s="663">
        <f t="shared" ref="Y5761" si="4855">J5761</f>
        <v>726200</v>
      </c>
      <c r="Z5761" s="59">
        <v>0.01</v>
      </c>
      <c r="AA5761" s="59">
        <f t="shared" si="4845"/>
        <v>72.62</v>
      </c>
    </row>
    <row r="5762" spans="1:27" s="737" customFormat="1" ht="18.95" customHeight="1">
      <c r="A5762" s="624"/>
      <c r="B5762" s="78"/>
      <c r="C5762" s="78"/>
      <c r="D5762" s="78"/>
      <c r="E5762" s="78"/>
      <c r="F5762" s="78"/>
      <c r="G5762" s="78"/>
      <c r="H5762" s="59"/>
      <c r="I5762" s="70"/>
      <c r="J5762" s="70"/>
      <c r="K5762" s="90"/>
      <c r="L5762" s="90"/>
      <c r="M5762" s="90"/>
      <c r="N5762" s="90"/>
      <c r="O5762" s="59"/>
      <c r="P5762" s="90"/>
      <c r="Q5762" s="70"/>
      <c r="R5762" s="84"/>
      <c r="S5762" s="84"/>
      <c r="T5762" s="84"/>
      <c r="U5762" s="70"/>
      <c r="V5762" s="70"/>
      <c r="W5762" s="70"/>
      <c r="X5762" s="70"/>
      <c r="Y5762" s="315"/>
      <c r="Z5762" s="59"/>
      <c r="AA5762" s="59"/>
    </row>
    <row r="5763" spans="1:27" s="737" customFormat="1" ht="18.95" customHeight="1">
      <c r="A5763" s="624">
        <v>3343</v>
      </c>
      <c r="B5763" s="78" t="s">
        <v>25</v>
      </c>
      <c r="C5763" s="78">
        <v>6358</v>
      </c>
      <c r="D5763" s="78">
        <v>0</v>
      </c>
      <c r="E5763" s="78">
        <v>0</v>
      </c>
      <c r="F5763" s="78">
        <v>96</v>
      </c>
      <c r="G5763" s="78">
        <v>2</v>
      </c>
      <c r="H5763" s="59">
        <v>96</v>
      </c>
      <c r="I5763" s="70">
        <v>400</v>
      </c>
      <c r="J5763" s="70">
        <f>H5763*I5763</f>
        <v>38400</v>
      </c>
      <c r="K5763" s="90">
        <v>1</v>
      </c>
      <c r="L5763" s="90" t="s">
        <v>201</v>
      </c>
      <c r="M5763" s="90" t="s">
        <v>67</v>
      </c>
      <c r="N5763" s="90">
        <v>2</v>
      </c>
      <c r="O5763" s="59">
        <v>21.6</v>
      </c>
      <c r="P5763" s="90">
        <v>100</v>
      </c>
      <c r="Q5763" s="70">
        <v>6350</v>
      </c>
      <c r="R5763" s="84">
        <f>O5763*Q5763</f>
        <v>137160</v>
      </c>
      <c r="S5763" s="84">
        <v>29</v>
      </c>
      <c r="T5763" s="84">
        <v>48</v>
      </c>
      <c r="U5763" s="70">
        <f>R5763-R5763*T5763/100</f>
        <v>71323.199999999997</v>
      </c>
      <c r="V5763" s="70">
        <f>J5763+U5763</f>
        <v>109723.2</v>
      </c>
      <c r="W5763" s="70">
        <f>V5763*P5763/100</f>
        <v>109723.2</v>
      </c>
      <c r="X5763" s="70" t="s">
        <v>60</v>
      </c>
      <c r="Y5763" s="315">
        <f>J5763</f>
        <v>38400</v>
      </c>
      <c r="Z5763" s="59">
        <v>0.02</v>
      </c>
      <c r="AA5763" s="59">
        <f t="shared" ref="AA5763:AA5764" si="4856">Y5763*Z5763/100</f>
        <v>7.68</v>
      </c>
    </row>
    <row r="5764" spans="1:27" s="737" customFormat="1" ht="20.100000000000001" customHeight="1">
      <c r="A5764" s="624"/>
      <c r="B5764" s="78"/>
      <c r="C5764" s="78"/>
      <c r="D5764" s="78"/>
      <c r="E5764" s="78"/>
      <c r="F5764" s="78"/>
      <c r="G5764" s="78"/>
      <c r="H5764" s="70"/>
      <c r="I5764" s="70"/>
      <c r="J5764" s="70"/>
      <c r="K5764" s="90">
        <v>2</v>
      </c>
      <c r="L5764" s="90" t="s">
        <v>201</v>
      </c>
      <c r="M5764" s="90" t="s">
        <v>67</v>
      </c>
      <c r="N5764" s="90">
        <v>2</v>
      </c>
      <c r="O5764" s="59">
        <v>24.5</v>
      </c>
      <c r="P5764" s="90">
        <v>100</v>
      </c>
      <c r="Q5764" s="70">
        <v>6350</v>
      </c>
      <c r="R5764" s="84">
        <f>O5764*Q5764</f>
        <v>155575</v>
      </c>
      <c r="S5764" s="84">
        <v>29</v>
      </c>
      <c r="T5764" s="84">
        <v>48</v>
      </c>
      <c r="U5764" s="70">
        <f>R5764-R5764*T5764/100</f>
        <v>80899</v>
      </c>
      <c r="V5764" s="70">
        <f>J5764+U5764</f>
        <v>80899</v>
      </c>
      <c r="W5764" s="70">
        <f>V5764*P5764/100</f>
        <v>80899</v>
      </c>
      <c r="X5764" s="70" t="s">
        <v>60</v>
      </c>
      <c r="Y5764" s="315">
        <v>0</v>
      </c>
      <c r="Z5764" s="59">
        <v>0</v>
      </c>
      <c r="AA5764" s="59">
        <f t="shared" si="4856"/>
        <v>0</v>
      </c>
    </row>
    <row r="5765" spans="1:27" s="737" customFormat="1" ht="18.95" customHeight="1">
      <c r="A5765" s="624"/>
      <c r="B5765" s="78"/>
      <c r="C5765" s="78"/>
      <c r="D5765" s="78"/>
      <c r="E5765" s="78"/>
      <c r="F5765" s="78"/>
      <c r="G5765" s="78"/>
      <c r="H5765" s="59"/>
      <c r="I5765" s="70"/>
      <c r="J5765" s="70"/>
      <c r="K5765" s="90"/>
      <c r="L5765" s="90"/>
      <c r="M5765" s="90"/>
      <c r="N5765" s="90"/>
      <c r="O5765" s="59"/>
      <c r="P5765" s="90"/>
      <c r="Q5765" s="70"/>
      <c r="R5765" s="84"/>
      <c r="S5765" s="84"/>
      <c r="T5765" s="84"/>
      <c r="U5765" s="70"/>
      <c r="V5765" s="70"/>
      <c r="W5765" s="70"/>
      <c r="X5765" s="70"/>
      <c r="Y5765" s="315"/>
      <c r="Z5765" s="70"/>
      <c r="AA5765" s="70"/>
    </row>
    <row r="5766" spans="1:27" s="737" customFormat="1" ht="18.95" customHeight="1">
      <c r="A5766" s="624">
        <v>3344</v>
      </c>
      <c r="B5766" s="78" t="s">
        <v>62</v>
      </c>
      <c r="C5766" s="78">
        <v>1416</v>
      </c>
      <c r="D5766" s="78">
        <v>8</v>
      </c>
      <c r="E5766" s="78">
        <v>1</v>
      </c>
      <c r="F5766" s="78">
        <v>70</v>
      </c>
      <c r="G5766" s="78">
        <v>2</v>
      </c>
      <c r="H5766" s="59">
        <v>150</v>
      </c>
      <c r="I5766" s="70">
        <v>200</v>
      </c>
      <c r="J5766" s="70">
        <f>H5766*I5766</f>
        <v>30000</v>
      </c>
      <c r="K5766" s="90">
        <v>1</v>
      </c>
      <c r="L5766" s="90" t="s">
        <v>201</v>
      </c>
      <c r="M5766" s="90" t="s">
        <v>63</v>
      </c>
      <c r="N5766" s="90">
        <v>2</v>
      </c>
      <c r="O5766" s="59">
        <v>600</v>
      </c>
      <c r="P5766" s="90">
        <v>100</v>
      </c>
      <c r="Q5766" s="70">
        <v>6350</v>
      </c>
      <c r="R5766" s="84">
        <f>O5766*Q5766</f>
        <v>3810000</v>
      </c>
      <c r="S5766" s="84">
        <v>36</v>
      </c>
      <c r="T5766" s="84">
        <v>85</v>
      </c>
      <c r="U5766" s="70">
        <f>R5766-R5766*T5766/100</f>
        <v>571500</v>
      </c>
      <c r="V5766" s="70">
        <f>J5766+U5766</f>
        <v>601500</v>
      </c>
      <c r="W5766" s="70">
        <f>V5766*P5766/100</f>
        <v>601500</v>
      </c>
      <c r="X5766" s="70" t="s">
        <v>58</v>
      </c>
      <c r="Y5766" s="315">
        <f>J5766</f>
        <v>30000</v>
      </c>
      <c r="Z5766" s="59">
        <v>0.02</v>
      </c>
      <c r="AA5766" s="70">
        <f t="shared" ref="AA5766:AA5770" si="4857">Y5766*Z5766/100</f>
        <v>6</v>
      </c>
    </row>
    <row r="5767" spans="1:27" s="737" customFormat="1" ht="20.100000000000001" customHeight="1">
      <c r="A5767" s="624"/>
      <c r="B5767" s="389"/>
      <c r="C5767" s="78"/>
      <c r="D5767" s="78"/>
      <c r="E5767" s="78"/>
      <c r="F5767" s="78"/>
      <c r="G5767" s="78">
        <v>1</v>
      </c>
      <c r="H5767" s="59">
        <v>3220</v>
      </c>
      <c r="I5767" s="70">
        <v>200</v>
      </c>
      <c r="J5767" s="84">
        <f t="shared" ref="J5767:J5769" si="4858">H5767*I5767</f>
        <v>644000</v>
      </c>
      <c r="K5767" s="90"/>
      <c r="L5767" s="90" t="s">
        <v>862</v>
      </c>
      <c r="M5767" s="90" t="s">
        <v>27</v>
      </c>
      <c r="N5767" s="90">
        <v>1</v>
      </c>
      <c r="O5767" s="59">
        <v>28</v>
      </c>
      <c r="P5767" s="90">
        <v>100</v>
      </c>
      <c r="Q5767" s="70">
        <v>5150</v>
      </c>
      <c r="R5767" s="84">
        <f>O5767*Q5767</f>
        <v>144200</v>
      </c>
      <c r="S5767" s="84">
        <v>31</v>
      </c>
      <c r="T5767" s="84">
        <v>93</v>
      </c>
      <c r="U5767" s="70">
        <f>R5767-R5767*T5767/100</f>
        <v>10094</v>
      </c>
      <c r="V5767" s="84">
        <f>J5767+U5767</f>
        <v>654094</v>
      </c>
      <c r="W5767" s="70">
        <f>V5767*P5767/100</f>
        <v>654094</v>
      </c>
      <c r="X5767" s="70">
        <v>0</v>
      </c>
      <c r="Y5767" s="663">
        <f>J5767</f>
        <v>644000</v>
      </c>
      <c r="Z5767" s="59">
        <v>0.01</v>
      </c>
      <c r="AA5767" s="59">
        <f t="shared" si="4857"/>
        <v>64.400000000000006</v>
      </c>
    </row>
    <row r="5768" spans="1:27" s="737" customFormat="1" ht="18.95" customHeight="1">
      <c r="A5768" s="624">
        <v>3345</v>
      </c>
      <c r="B5768" s="389" t="s">
        <v>25</v>
      </c>
      <c r="C5768" s="78">
        <v>6985</v>
      </c>
      <c r="D5768" s="78">
        <v>2</v>
      </c>
      <c r="E5768" s="78">
        <v>0</v>
      </c>
      <c r="F5768" s="78">
        <v>77</v>
      </c>
      <c r="G5768" s="78">
        <v>1</v>
      </c>
      <c r="H5768" s="59">
        <v>877</v>
      </c>
      <c r="I5768" s="70">
        <v>150</v>
      </c>
      <c r="J5768" s="84">
        <f t="shared" si="4858"/>
        <v>131550</v>
      </c>
      <c r="K5768" s="90"/>
      <c r="L5768" s="90"/>
      <c r="M5768" s="90"/>
      <c r="N5768" s="90"/>
      <c r="O5768" s="90"/>
      <c r="P5768" s="90">
        <v>100</v>
      </c>
      <c r="Q5768" s="70"/>
      <c r="R5768" s="70">
        <f t="shared" ref="R5768:R5769" si="4859">O5768*Q5768</f>
        <v>0</v>
      </c>
      <c r="S5768" s="70"/>
      <c r="T5768" s="70"/>
      <c r="U5768" s="70"/>
      <c r="V5768" s="70">
        <f t="shared" ref="V5768:V5769" si="4860">J5768+U5768</f>
        <v>131550</v>
      </c>
      <c r="W5768" s="70">
        <f t="shared" ref="W5768:W5769" si="4861">V5768*P5768/100</f>
        <v>131550</v>
      </c>
      <c r="X5768" s="70"/>
      <c r="Y5768" s="663">
        <f t="shared" ref="Y5768:Y5769" si="4862">J5768</f>
        <v>131550</v>
      </c>
      <c r="Z5768" s="59">
        <v>0.01</v>
      </c>
      <c r="AA5768" s="59">
        <f t="shared" si="4857"/>
        <v>13.154999999999999</v>
      </c>
    </row>
    <row r="5769" spans="1:27" s="737" customFormat="1" ht="18.95" customHeight="1">
      <c r="A5769" s="624">
        <v>3346</v>
      </c>
      <c r="B5769" s="389" t="s">
        <v>25</v>
      </c>
      <c r="C5769" s="78">
        <v>2104</v>
      </c>
      <c r="D5769" s="78">
        <v>0</v>
      </c>
      <c r="E5769" s="78">
        <v>3</v>
      </c>
      <c r="F5769" s="78">
        <v>86</v>
      </c>
      <c r="G5769" s="78">
        <v>1</v>
      </c>
      <c r="H5769" s="59">
        <v>386</v>
      </c>
      <c r="I5769" s="70">
        <v>150</v>
      </c>
      <c r="J5769" s="84">
        <f t="shared" si="4858"/>
        <v>57900</v>
      </c>
      <c r="K5769" s="90"/>
      <c r="L5769" s="90"/>
      <c r="M5769" s="90"/>
      <c r="N5769" s="90"/>
      <c r="O5769" s="90"/>
      <c r="P5769" s="90">
        <v>100</v>
      </c>
      <c r="Q5769" s="70"/>
      <c r="R5769" s="70">
        <f t="shared" si="4859"/>
        <v>0</v>
      </c>
      <c r="S5769" s="70"/>
      <c r="T5769" s="70"/>
      <c r="U5769" s="70"/>
      <c r="V5769" s="70">
        <f t="shared" si="4860"/>
        <v>57900</v>
      </c>
      <c r="W5769" s="70">
        <f t="shared" si="4861"/>
        <v>57900</v>
      </c>
      <c r="X5769" s="70"/>
      <c r="Y5769" s="663">
        <f t="shared" si="4862"/>
        <v>57900</v>
      </c>
      <c r="Z5769" s="59">
        <v>0.01</v>
      </c>
      <c r="AA5769" s="59">
        <f t="shared" si="4857"/>
        <v>5.79</v>
      </c>
    </row>
    <row r="5770" spans="1:27" s="737" customFormat="1" ht="18.95" customHeight="1">
      <c r="A5770" s="624">
        <v>3347</v>
      </c>
      <c r="B5770" s="78" t="s">
        <v>25</v>
      </c>
      <c r="C5770" s="78">
        <v>8432</v>
      </c>
      <c r="D5770" s="78">
        <v>0</v>
      </c>
      <c r="E5770" s="78">
        <v>0</v>
      </c>
      <c r="F5770" s="78">
        <v>89</v>
      </c>
      <c r="G5770" s="78">
        <v>2</v>
      </c>
      <c r="H5770" s="59">
        <v>89</v>
      </c>
      <c r="I5770" s="70">
        <v>400</v>
      </c>
      <c r="J5770" s="70">
        <f>H5770*I5770</f>
        <v>35600</v>
      </c>
      <c r="K5770" s="90">
        <v>1</v>
      </c>
      <c r="L5770" s="90" t="s">
        <v>201</v>
      </c>
      <c r="M5770" s="90" t="s">
        <v>67</v>
      </c>
      <c r="N5770" s="90">
        <v>2</v>
      </c>
      <c r="O5770" s="59">
        <v>66</v>
      </c>
      <c r="P5770" s="90">
        <v>100</v>
      </c>
      <c r="Q5770" s="70">
        <v>6350</v>
      </c>
      <c r="R5770" s="84">
        <f>O5770*Q5770</f>
        <v>419100</v>
      </c>
      <c r="S5770" s="84">
        <v>15</v>
      </c>
      <c r="T5770" s="84">
        <v>20</v>
      </c>
      <c r="U5770" s="70">
        <f>R5770-R5770*T5770/100</f>
        <v>335280</v>
      </c>
      <c r="V5770" s="70">
        <f>J5770+U5770</f>
        <v>370880</v>
      </c>
      <c r="W5770" s="70">
        <f>V5770*P5770/100</f>
        <v>370880</v>
      </c>
      <c r="X5770" s="70" t="s">
        <v>60</v>
      </c>
      <c r="Y5770" s="315">
        <f>J5770</f>
        <v>35600</v>
      </c>
      <c r="Z5770" s="59">
        <v>0.02</v>
      </c>
      <c r="AA5770" s="59">
        <f t="shared" si="4857"/>
        <v>7.12</v>
      </c>
    </row>
    <row r="5771" spans="1:27" s="737" customFormat="1" ht="20.100000000000001" customHeight="1">
      <c r="A5771" s="624"/>
      <c r="B5771" s="78"/>
      <c r="C5771" s="78"/>
      <c r="D5771" s="78"/>
      <c r="E5771" s="78"/>
      <c r="F5771" s="78"/>
      <c r="G5771" s="78"/>
      <c r="H5771" s="70"/>
      <c r="I5771" s="70"/>
      <c r="J5771" s="70"/>
      <c r="K5771" s="90"/>
      <c r="L5771" s="90"/>
      <c r="M5771" s="90"/>
      <c r="N5771" s="90"/>
      <c r="O5771" s="90"/>
      <c r="P5771" s="90"/>
      <c r="Q5771" s="70"/>
      <c r="R5771" s="70"/>
      <c r="S5771" s="70"/>
      <c r="T5771" s="70"/>
      <c r="U5771" s="70"/>
      <c r="V5771" s="70"/>
      <c r="W5771" s="70"/>
      <c r="X5771" s="70"/>
      <c r="Y5771" s="70"/>
      <c r="Z5771" s="70"/>
      <c r="AA5771" s="70"/>
    </row>
    <row r="5772" spans="1:27" s="737" customFormat="1" ht="18.95" customHeight="1">
      <c r="A5772" s="624">
        <v>3348</v>
      </c>
      <c r="B5772" s="78" t="s">
        <v>25</v>
      </c>
      <c r="C5772" s="78">
        <v>8418</v>
      </c>
      <c r="D5772" s="78">
        <v>0</v>
      </c>
      <c r="E5772" s="78">
        <v>1</v>
      </c>
      <c r="F5772" s="78">
        <v>32</v>
      </c>
      <c r="G5772" s="78">
        <v>2</v>
      </c>
      <c r="H5772" s="59">
        <v>132</v>
      </c>
      <c r="I5772" s="70">
        <v>400</v>
      </c>
      <c r="J5772" s="70">
        <f>H5772*I5772</f>
        <v>52800</v>
      </c>
      <c r="K5772" s="90">
        <v>1</v>
      </c>
      <c r="L5772" s="90" t="s">
        <v>201</v>
      </c>
      <c r="M5772" s="90" t="s">
        <v>67</v>
      </c>
      <c r="N5772" s="90">
        <v>2</v>
      </c>
      <c r="O5772" s="59">
        <v>200</v>
      </c>
      <c r="P5772" s="90">
        <v>100</v>
      </c>
      <c r="Q5772" s="70">
        <v>6350</v>
      </c>
      <c r="R5772" s="84">
        <f>O5772*Q5772</f>
        <v>1270000</v>
      </c>
      <c r="S5772" s="84">
        <v>11</v>
      </c>
      <c r="T5772" s="84">
        <v>12</v>
      </c>
      <c r="U5772" s="70">
        <f>R5772-R5772*T5772/100</f>
        <v>1117600</v>
      </c>
      <c r="V5772" s="70">
        <f>J5772+U5772</f>
        <v>1170400</v>
      </c>
      <c r="W5772" s="70">
        <f>V5772*P5772/100</f>
        <v>1170400</v>
      </c>
      <c r="X5772" s="70" t="s">
        <v>60</v>
      </c>
      <c r="Y5772" s="315">
        <f>J5772</f>
        <v>52800</v>
      </c>
      <c r="Z5772" s="59">
        <v>0.02</v>
      </c>
      <c r="AA5772" s="59">
        <f t="shared" ref="AA5772:AA5774" si="4863">Y5772*Z5772/100</f>
        <v>10.56</v>
      </c>
    </row>
    <row r="5773" spans="1:27" s="744" customFormat="1" ht="18.95" customHeight="1">
      <c r="A5773" s="628">
        <v>3349</v>
      </c>
      <c r="B5773" s="311" t="s">
        <v>25</v>
      </c>
      <c r="C5773" s="105">
        <v>5876</v>
      </c>
      <c r="D5773" s="105">
        <v>1</v>
      </c>
      <c r="E5773" s="105">
        <v>0</v>
      </c>
      <c r="F5773" s="105">
        <v>84</v>
      </c>
      <c r="G5773" s="105">
        <v>0</v>
      </c>
      <c r="H5773" s="300">
        <v>484</v>
      </c>
      <c r="I5773" s="107">
        <v>100</v>
      </c>
      <c r="J5773" s="106">
        <f t="shared" ref="J5773:J5774" si="4864">H5773*I5773</f>
        <v>48400</v>
      </c>
      <c r="K5773" s="218"/>
      <c r="L5773" s="218"/>
      <c r="M5773" s="218"/>
      <c r="N5773" s="218"/>
      <c r="O5773" s="218"/>
      <c r="P5773" s="218">
        <v>100</v>
      </c>
      <c r="Q5773" s="107"/>
      <c r="R5773" s="107">
        <f t="shared" ref="R5773:R5774" si="4865">O5773*Q5773</f>
        <v>0</v>
      </c>
      <c r="S5773" s="107"/>
      <c r="T5773" s="107"/>
      <c r="U5773" s="107"/>
      <c r="V5773" s="107">
        <f t="shared" ref="V5773:V5774" si="4866">J5773+U5773</f>
        <v>48400</v>
      </c>
      <c r="W5773" s="107">
        <f t="shared" ref="W5773:W5774" si="4867">V5773*P5773/100</f>
        <v>48400</v>
      </c>
      <c r="X5773" s="107"/>
      <c r="Y5773" s="307">
        <f t="shared" ref="Y5773:Y5774" si="4868">J5773</f>
        <v>48400</v>
      </c>
      <c r="Z5773" s="300">
        <v>0.01</v>
      </c>
      <c r="AA5773" s="300">
        <f t="shared" si="4863"/>
        <v>4.84</v>
      </c>
    </row>
    <row r="5774" spans="1:27" s="744" customFormat="1" ht="18.95" customHeight="1">
      <c r="A5774" s="628">
        <v>3350</v>
      </c>
      <c r="B5774" s="311" t="s">
        <v>25</v>
      </c>
      <c r="C5774" s="105">
        <v>5562</v>
      </c>
      <c r="D5774" s="105">
        <v>0</v>
      </c>
      <c r="E5774" s="105">
        <v>1</v>
      </c>
      <c r="F5774" s="105">
        <v>79</v>
      </c>
      <c r="G5774" s="105">
        <v>1</v>
      </c>
      <c r="H5774" s="300">
        <v>179</v>
      </c>
      <c r="I5774" s="107">
        <v>150</v>
      </c>
      <c r="J5774" s="106">
        <f t="shared" si="4864"/>
        <v>26850</v>
      </c>
      <c r="K5774" s="218"/>
      <c r="L5774" s="218"/>
      <c r="M5774" s="218"/>
      <c r="N5774" s="218"/>
      <c r="O5774" s="218"/>
      <c r="P5774" s="218">
        <v>100</v>
      </c>
      <c r="Q5774" s="107"/>
      <c r="R5774" s="107">
        <f t="shared" si="4865"/>
        <v>0</v>
      </c>
      <c r="S5774" s="107"/>
      <c r="T5774" s="107"/>
      <c r="U5774" s="107"/>
      <c r="V5774" s="107">
        <f t="shared" si="4866"/>
        <v>26850</v>
      </c>
      <c r="W5774" s="107">
        <f t="shared" si="4867"/>
        <v>26850</v>
      </c>
      <c r="X5774" s="107"/>
      <c r="Y5774" s="307">
        <f t="shared" si="4868"/>
        <v>26850</v>
      </c>
      <c r="Z5774" s="300">
        <v>0.01</v>
      </c>
      <c r="AA5774" s="300">
        <f t="shared" si="4863"/>
        <v>2.6850000000000001</v>
      </c>
    </row>
    <row r="5775" spans="1:27" s="737" customFormat="1" ht="18.95" customHeight="1">
      <c r="A5775" s="624"/>
      <c r="B5775" s="78"/>
      <c r="C5775" s="78"/>
      <c r="D5775" s="78"/>
      <c r="E5775" s="78"/>
      <c r="F5775" s="78"/>
      <c r="G5775" s="78"/>
      <c r="H5775" s="59"/>
      <c r="I5775" s="70"/>
      <c r="J5775" s="70"/>
      <c r="K5775" s="90"/>
      <c r="L5775" s="90"/>
      <c r="M5775" s="90"/>
      <c r="N5775" s="90"/>
      <c r="O5775" s="59"/>
      <c r="P5775" s="90"/>
      <c r="Q5775" s="70"/>
      <c r="R5775" s="84"/>
      <c r="S5775" s="84"/>
      <c r="T5775" s="84"/>
      <c r="U5775" s="70"/>
      <c r="V5775" s="70"/>
      <c r="W5775" s="70"/>
      <c r="X5775" s="70"/>
      <c r="Y5775" s="315"/>
      <c r="Z5775" s="70"/>
      <c r="AA5775" s="70"/>
    </row>
    <row r="5776" spans="1:27" s="737" customFormat="1" ht="18.95" customHeight="1">
      <c r="A5776" s="624">
        <v>3351</v>
      </c>
      <c r="B5776" s="78" t="s">
        <v>25</v>
      </c>
      <c r="C5776" s="78">
        <v>8445</v>
      </c>
      <c r="D5776" s="78">
        <v>0</v>
      </c>
      <c r="E5776" s="78">
        <v>1</v>
      </c>
      <c r="F5776" s="78">
        <v>48</v>
      </c>
      <c r="G5776" s="78">
        <v>2</v>
      </c>
      <c r="H5776" s="59">
        <v>148</v>
      </c>
      <c r="I5776" s="70">
        <v>400</v>
      </c>
      <c r="J5776" s="70">
        <f>H5776*I5776</f>
        <v>59200</v>
      </c>
      <c r="K5776" s="90">
        <v>1</v>
      </c>
      <c r="L5776" s="90" t="s">
        <v>201</v>
      </c>
      <c r="M5776" s="90" t="s">
        <v>67</v>
      </c>
      <c r="N5776" s="90">
        <v>2</v>
      </c>
      <c r="O5776" s="59">
        <v>84</v>
      </c>
      <c r="P5776" s="90">
        <v>100</v>
      </c>
      <c r="Q5776" s="70">
        <v>6350</v>
      </c>
      <c r="R5776" s="84">
        <f>O5776*Q5776</f>
        <v>533400</v>
      </c>
      <c r="S5776" s="84">
        <v>24</v>
      </c>
      <c r="T5776" s="84">
        <v>38</v>
      </c>
      <c r="U5776" s="70">
        <f>R5776-R5776*T5776/100</f>
        <v>330708</v>
      </c>
      <c r="V5776" s="70">
        <f>J5776+U5776</f>
        <v>389908</v>
      </c>
      <c r="W5776" s="70">
        <f>V5776*P5776/100</f>
        <v>389908</v>
      </c>
      <c r="X5776" s="70" t="s">
        <v>60</v>
      </c>
      <c r="Y5776" s="315">
        <f>J5776</f>
        <v>59200</v>
      </c>
      <c r="Z5776" s="59">
        <v>0.02</v>
      </c>
      <c r="AA5776" s="59">
        <f t="shared" ref="AA5776:AA5777" si="4869">Y5776*Z5776/100</f>
        <v>11.84</v>
      </c>
    </row>
    <row r="5777" spans="1:27" s="737" customFormat="1" ht="18.95" customHeight="1">
      <c r="A5777" s="624">
        <v>3352</v>
      </c>
      <c r="B5777" s="389" t="s">
        <v>25</v>
      </c>
      <c r="C5777" s="78">
        <v>8309</v>
      </c>
      <c r="D5777" s="78">
        <v>13</v>
      </c>
      <c r="E5777" s="78">
        <v>3</v>
      </c>
      <c r="F5777" s="78">
        <v>29</v>
      </c>
      <c r="G5777" s="78">
        <v>1</v>
      </c>
      <c r="H5777" s="59">
        <v>5529</v>
      </c>
      <c r="I5777" s="70">
        <v>400</v>
      </c>
      <c r="J5777" s="84">
        <f t="shared" ref="J5777" si="4870">H5777*I5777</f>
        <v>2211600</v>
      </c>
      <c r="K5777" s="90"/>
      <c r="L5777" s="90"/>
      <c r="M5777" s="90"/>
      <c r="N5777" s="90"/>
      <c r="O5777" s="90"/>
      <c r="P5777" s="90">
        <v>100</v>
      </c>
      <c r="Q5777" s="70"/>
      <c r="R5777" s="70">
        <f t="shared" ref="R5777" si="4871">O5777*Q5777</f>
        <v>0</v>
      </c>
      <c r="S5777" s="70"/>
      <c r="T5777" s="70"/>
      <c r="U5777" s="70"/>
      <c r="V5777" s="70">
        <f t="shared" ref="V5777" si="4872">J5777+U5777</f>
        <v>2211600</v>
      </c>
      <c r="W5777" s="70">
        <f t="shared" ref="W5777" si="4873">V5777*P5777/100</f>
        <v>2211600</v>
      </c>
      <c r="X5777" s="70"/>
      <c r="Y5777" s="663">
        <f t="shared" ref="Y5777" si="4874">J5777</f>
        <v>2211600</v>
      </c>
      <c r="Z5777" s="59">
        <v>0.01</v>
      </c>
      <c r="AA5777" s="59">
        <f t="shared" si="4869"/>
        <v>221.16</v>
      </c>
    </row>
    <row r="5778" spans="1:27" s="737" customFormat="1" ht="18.95" customHeight="1">
      <c r="A5778" s="624"/>
      <c r="B5778" s="389"/>
      <c r="C5778" s="78"/>
      <c r="D5778" s="78"/>
      <c r="E5778" s="78"/>
      <c r="F5778" s="78"/>
      <c r="G5778" s="78"/>
      <c r="H5778" s="59"/>
      <c r="I5778" s="70"/>
      <c r="J5778" s="84"/>
      <c r="K5778" s="90"/>
      <c r="L5778" s="90"/>
      <c r="M5778" s="90"/>
      <c r="N5778" s="90"/>
      <c r="O5778" s="90"/>
      <c r="P5778" s="90"/>
      <c r="Q5778" s="70"/>
      <c r="R5778" s="70"/>
      <c r="S5778" s="70"/>
      <c r="T5778" s="70"/>
      <c r="U5778" s="70"/>
      <c r="V5778" s="70"/>
      <c r="W5778" s="70"/>
      <c r="X5778" s="70"/>
      <c r="Y5778" s="663"/>
      <c r="Z5778" s="59"/>
      <c r="AA5778" s="59"/>
    </row>
    <row r="5779" spans="1:27" s="737" customFormat="1" ht="18.95" customHeight="1">
      <c r="A5779" s="624">
        <v>3353</v>
      </c>
      <c r="B5779" s="78" t="s">
        <v>24</v>
      </c>
      <c r="C5779" s="78">
        <v>45459</v>
      </c>
      <c r="D5779" s="78">
        <v>0</v>
      </c>
      <c r="E5779" s="78">
        <v>0</v>
      </c>
      <c r="F5779" s="78">
        <v>95</v>
      </c>
      <c r="G5779" s="78">
        <v>2</v>
      </c>
      <c r="H5779" s="59">
        <v>95</v>
      </c>
      <c r="I5779" s="70">
        <v>400</v>
      </c>
      <c r="J5779" s="70">
        <f>H5779*I5779</f>
        <v>38000</v>
      </c>
      <c r="K5779" s="90">
        <v>1</v>
      </c>
      <c r="L5779" s="90" t="s">
        <v>201</v>
      </c>
      <c r="M5779" s="90" t="s">
        <v>67</v>
      </c>
      <c r="N5779" s="90">
        <v>2</v>
      </c>
      <c r="O5779" s="59">
        <v>77</v>
      </c>
      <c r="P5779" s="90">
        <v>100</v>
      </c>
      <c r="Q5779" s="70">
        <v>6350</v>
      </c>
      <c r="R5779" s="84">
        <f>O5779*Q5779</f>
        <v>488950</v>
      </c>
      <c r="S5779" s="84">
        <v>11</v>
      </c>
      <c r="T5779" s="84">
        <v>12</v>
      </c>
      <c r="U5779" s="70">
        <f>R5779-R5779*T5779/100</f>
        <v>430276</v>
      </c>
      <c r="V5779" s="70">
        <f>J5779+U5779</f>
        <v>468276</v>
      </c>
      <c r="W5779" s="70">
        <f>V5779*P5779/100</f>
        <v>468276</v>
      </c>
      <c r="X5779" s="70" t="s">
        <v>58</v>
      </c>
      <c r="Y5779" s="315">
        <v>0</v>
      </c>
      <c r="Z5779" s="70">
        <v>0</v>
      </c>
      <c r="AA5779" s="70">
        <f t="shared" ref="AA5779:AA5781" si="4875">Y5779*Z5779/100</f>
        <v>0</v>
      </c>
    </row>
    <row r="5780" spans="1:27" s="737" customFormat="1" ht="18.95" customHeight="1">
      <c r="A5780" s="78"/>
      <c r="B5780" s="389"/>
      <c r="C5780" s="78"/>
      <c r="D5780" s="78"/>
      <c r="E5780" s="78"/>
      <c r="F5780" s="78"/>
      <c r="G5780" s="78"/>
      <c r="H5780" s="59"/>
      <c r="I5780" s="70"/>
      <c r="J5780" s="84"/>
      <c r="K5780" s="90">
        <v>2</v>
      </c>
      <c r="L5780" s="90" t="s">
        <v>862</v>
      </c>
      <c r="M5780" s="90" t="s">
        <v>27</v>
      </c>
      <c r="N5780" s="90">
        <v>1</v>
      </c>
      <c r="O5780" s="59">
        <v>10</v>
      </c>
      <c r="P5780" s="90">
        <v>100</v>
      </c>
      <c r="Q5780" s="70">
        <v>5150</v>
      </c>
      <c r="R5780" s="84">
        <f>O5780*Q5780</f>
        <v>51500</v>
      </c>
      <c r="S5780" s="84">
        <v>21</v>
      </c>
      <c r="T5780" s="84">
        <v>93</v>
      </c>
      <c r="U5780" s="70">
        <f>R5780-R5780*T5780/100</f>
        <v>3605</v>
      </c>
      <c r="V5780" s="84">
        <f>J5780+U5780</f>
        <v>3605</v>
      </c>
      <c r="W5780" s="70">
        <f>V5780*P5780/100</f>
        <v>3605</v>
      </c>
      <c r="X5780" s="70">
        <v>0</v>
      </c>
      <c r="Y5780" s="663">
        <v>0</v>
      </c>
      <c r="Z5780" s="59">
        <v>0</v>
      </c>
      <c r="AA5780" s="59">
        <f t="shared" si="4875"/>
        <v>0</v>
      </c>
    </row>
    <row r="5781" spans="1:27" s="737" customFormat="1" ht="18.95" customHeight="1">
      <c r="A5781" s="624">
        <v>3354</v>
      </c>
      <c r="B5781" s="78" t="s">
        <v>25</v>
      </c>
      <c r="C5781" s="78">
        <v>8439</v>
      </c>
      <c r="D5781" s="78">
        <v>1</v>
      </c>
      <c r="E5781" s="78">
        <v>0</v>
      </c>
      <c r="F5781" s="78">
        <v>83</v>
      </c>
      <c r="G5781" s="78">
        <v>2</v>
      </c>
      <c r="H5781" s="59">
        <v>483</v>
      </c>
      <c r="I5781" s="70">
        <v>400</v>
      </c>
      <c r="J5781" s="70">
        <f>H5781*I5781</f>
        <v>193200</v>
      </c>
      <c r="K5781" s="90">
        <v>1</v>
      </c>
      <c r="L5781" s="90" t="s">
        <v>201</v>
      </c>
      <c r="M5781" s="90" t="s">
        <v>67</v>
      </c>
      <c r="N5781" s="90">
        <v>2</v>
      </c>
      <c r="O5781" s="59">
        <v>71.25</v>
      </c>
      <c r="P5781" s="90">
        <v>100</v>
      </c>
      <c r="Q5781" s="70">
        <v>6350</v>
      </c>
      <c r="R5781" s="84">
        <f>O5781*Q5781</f>
        <v>452437.5</v>
      </c>
      <c r="S5781" s="84">
        <v>33</v>
      </c>
      <c r="T5781" s="84">
        <v>56</v>
      </c>
      <c r="U5781" s="70">
        <f>R5781-R5781*T5781/100</f>
        <v>199072.5</v>
      </c>
      <c r="V5781" s="70">
        <f>J5781+U5781</f>
        <v>392272.5</v>
      </c>
      <c r="W5781" s="70">
        <f>V5781*P5781/100</f>
        <v>392272.5</v>
      </c>
      <c r="X5781" s="70" t="s">
        <v>60</v>
      </c>
      <c r="Y5781" s="315">
        <f>J5781</f>
        <v>193200</v>
      </c>
      <c r="Z5781" s="59">
        <v>0.02</v>
      </c>
      <c r="AA5781" s="59">
        <f t="shared" si="4875"/>
        <v>38.64</v>
      </c>
    </row>
    <row r="5782" spans="1:27" s="737" customFormat="1" ht="20.100000000000001" customHeight="1">
      <c r="A5782" s="624"/>
      <c r="B5782" s="78"/>
      <c r="C5782" s="78"/>
      <c r="D5782" s="78"/>
      <c r="E5782" s="78"/>
      <c r="F5782" s="78"/>
      <c r="G5782" s="78"/>
      <c r="H5782" s="70"/>
      <c r="I5782" s="70"/>
      <c r="J5782" s="70"/>
      <c r="K5782" s="90"/>
      <c r="L5782" s="90"/>
      <c r="M5782" s="90"/>
      <c r="N5782" s="90"/>
      <c r="O5782" s="90"/>
      <c r="P5782" s="90"/>
      <c r="Q5782" s="70"/>
      <c r="R5782" s="70"/>
      <c r="S5782" s="70"/>
      <c r="T5782" s="70"/>
      <c r="U5782" s="70"/>
      <c r="V5782" s="70"/>
      <c r="W5782" s="70"/>
      <c r="X5782" s="70"/>
      <c r="Y5782" s="70"/>
      <c r="Z5782" s="70"/>
      <c r="AA5782" s="70"/>
    </row>
    <row r="5783" spans="1:27" s="737" customFormat="1" ht="18.95" customHeight="1">
      <c r="A5783" s="624">
        <v>3355</v>
      </c>
      <c r="B5783" s="78" t="s">
        <v>25</v>
      </c>
      <c r="C5783" s="78">
        <v>2189</v>
      </c>
      <c r="D5783" s="78">
        <v>39</v>
      </c>
      <c r="E5783" s="78">
        <v>0</v>
      </c>
      <c r="F5783" s="78">
        <v>25</v>
      </c>
      <c r="G5783" s="78">
        <v>2</v>
      </c>
      <c r="H5783" s="59">
        <v>63</v>
      </c>
      <c r="I5783" s="70">
        <v>150</v>
      </c>
      <c r="J5783" s="70">
        <f>H5783*I5783</f>
        <v>9450</v>
      </c>
      <c r="K5783" s="90">
        <v>1</v>
      </c>
      <c r="L5783" s="90" t="s">
        <v>201</v>
      </c>
      <c r="M5783" s="90" t="s">
        <v>67</v>
      </c>
      <c r="N5783" s="90">
        <v>2</v>
      </c>
      <c r="O5783" s="59">
        <v>221</v>
      </c>
      <c r="P5783" s="90">
        <v>100</v>
      </c>
      <c r="Q5783" s="70">
        <v>6350</v>
      </c>
      <c r="R5783" s="84">
        <f>O5783*Q5783</f>
        <v>1403350</v>
      </c>
      <c r="S5783" s="84">
        <v>31</v>
      </c>
      <c r="T5783" s="84">
        <v>52</v>
      </c>
      <c r="U5783" s="70">
        <f>R5783-R5783*T5783/100</f>
        <v>673608</v>
      </c>
      <c r="V5783" s="70">
        <f>J5783+U5783</f>
        <v>683058</v>
      </c>
      <c r="W5783" s="70">
        <f>V5783*P5783/100</f>
        <v>683058</v>
      </c>
      <c r="X5783" s="70" t="s">
        <v>60</v>
      </c>
      <c r="Y5783" s="315">
        <f>J5783</f>
        <v>9450</v>
      </c>
      <c r="Z5783" s="59">
        <v>0.02</v>
      </c>
      <c r="AA5783" s="59">
        <f t="shared" ref="AA5783:AA5786" si="4876">Y5783*Z5783/100</f>
        <v>1.89</v>
      </c>
    </row>
    <row r="5784" spans="1:27" s="737" customFormat="1" ht="18.95" customHeight="1">
      <c r="A5784" s="624"/>
      <c r="B5784" s="389"/>
      <c r="C5784" s="78"/>
      <c r="D5784" s="78"/>
      <c r="E5784" s="78"/>
      <c r="F5784" s="78"/>
      <c r="G5784" s="78">
        <v>1</v>
      </c>
      <c r="H5784" s="70">
        <v>15562</v>
      </c>
      <c r="I5784" s="70">
        <v>150</v>
      </c>
      <c r="J5784" s="84">
        <f t="shared" ref="J5784" si="4877">H5784*I5784</f>
        <v>2334300</v>
      </c>
      <c r="K5784" s="90"/>
      <c r="L5784" s="90"/>
      <c r="M5784" s="90"/>
      <c r="N5784" s="90"/>
      <c r="O5784" s="90"/>
      <c r="P5784" s="90">
        <v>100</v>
      </c>
      <c r="Q5784" s="70"/>
      <c r="R5784" s="70">
        <f t="shared" ref="R5784" si="4878">O5784*Q5784</f>
        <v>0</v>
      </c>
      <c r="S5784" s="70"/>
      <c r="T5784" s="70"/>
      <c r="U5784" s="70"/>
      <c r="V5784" s="70">
        <f t="shared" ref="V5784" si="4879">J5784+U5784</f>
        <v>2334300</v>
      </c>
      <c r="W5784" s="70">
        <f t="shared" ref="W5784" si="4880">V5784*P5784/100</f>
        <v>2334300</v>
      </c>
      <c r="X5784" s="70"/>
      <c r="Y5784" s="663">
        <f t="shared" ref="Y5784" si="4881">J5784</f>
        <v>2334300</v>
      </c>
      <c r="Z5784" s="59">
        <v>0.01</v>
      </c>
      <c r="AA5784" s="59">
        <f t="shared" si="4876"/>
        <v>233.43</v>
      </c>
    </row>
    <row r="5785" spans="1:27" s="737" customFormat="1" ht="20.100000000000001" customHeight="1">
      <c r="A5785" s="624"/>
      <c r="B5785" s="78"/>
      <c r="C5785" s="78"/>
      <c r="D5785" s="78"/>
      <c r="E5785" s="78"/>
      <c r="F5785" s="78"/>
      <c r="G5785" s="78"/>
      <c r="H5785" s="70"/>
      <c r="I5785" s="70"/>
      <c r="J5785" s="70"/>
      <c r="K5785" s="90">
        <v>2</v>
      </c>
      <c r="L5785" s="90" t="s">
        <v>201</v>
      </c>
      <c r="M5785" s="90" t="s">
        <v>67</v>
      </c>
      <c r="N5785" s="90">
        <v>2</v>
      </c>
      <c r="O5785" s="59">
        <v>30</v>
      </c>
      <c r="P5785" s="90">
        <v>100</v>
      </c>
      <c r="Q5785" s="70">
        <v>6350</v>
      </c>
      <c r="R5785" s="84">
        <f>O5785*Q5785</f>
        <v>190500</v>
      </c>
      <c r="S5785" s="84">
        <v>31</v>
      </c>
      <c r="T5785" s="84">
        <v>52</v>
      </c>
      <c r="U5785" s="70">
        <f>R5785-R5785*T5785/100</f>
        <v>91440</v>
      </c>
      <c r="V5785" s="70">
        <f>J5785+U5785</f>
        <v>91440</v>
      </c>
      <c r="W5785" s="70">
        <f>V5785*P5785/100</f>
        <v>91440</v>
      </c>
      <c r="X5785" s="70" t="s">
        <v>60</v>
      </c>
      <c r="Y5785" s="315">
        <v>0</v>
      </c>
      <c r="Z5785" s="59">
        <v>0</v>
      </c>
      <c r="AA5785" s="59">
        <f t="shared" si="4876"/>
        <v>0</v>
      </c>
    </row>
    <row r="5786" spans="1:27" s="737" customFormat="1" ht="18.95" customHeight="1">
      <c r="A5786" s="624">
        <v>3356</v>
      </c>
      <c r="B5786" s="389" t="s">
        <v>62</v>
      </c>
      <c r="C5786" s="78">
        <v>1147</v>
      </c>
      <c r="D5786" s="78">
        <v>10</v>
      </c>
      <c r="E5786" s="78">
        <v>2</v>
      </c>
      <c r="F5786" s="78">
        <v>40</v>
      </c>
      <c r="G5786" s="78">
        <v>1</v>
      </c>
      <c r="H5786" s="59">
        <v>4240</v>
      </c>
      <c r="I5786" s="70">
        <v>125</v>
      </c>
      <c r="J5786" s="84">
        <f t="shared" ref="J5786" si="4882">H5786*I5786</f>
        <v>530000</v>
      </c>
      <c r="K5786" s="90"/>
      <c r="L5786" s="90"/>
      <c r="M5786" s="90"/>
      <c r="N5786" s="90"/>
      <c r="O5786" s="90"/>
      <c r="P5786" s="90">
        <v>100</v>
      </c>
      <c r="Q5786" s="70"/>
      <c r="R5786" s="70">
        <f t="shared" ref="R5786" si="4883">O5786*Q5786</f>
        <v>0</v>
      </c>
      <c r="S5786" s="70"/>
      <c r="T5786" s="70"/>
      <c r="U5786" s="70"/>
      <c r="V5786" s="70">
        <f t="shared" ref="V5786" si="4884">J5786+U5786</f>
        <v>530000</v>
      </c>
      <c r="W5786" s="70">
        <f t="shared" ref="W5786" si="4885">V5786*P5786/100</f>
        <v>530000</v>
      </c>
      <c r="X5786" s="70"/>
      <c r="Y5786" s="663">
        <f t="shared" ref="Y5786" si="4886">J5786</f>
        <v>530000</v>
      </c>
      <c r="Z5786" s="59">
        <v>0.01</v>
      </c>
      <c r="AA5786" s="59">
        <f t="shared" si="4876"/>
        <v>53</v>
      </c>
    </row>
    <row r="5787" spans="1:27" s="737" customFormat="1" ht="20.100000000000001" customHeight="1">
      <c r="A5787" s="624"/>
      <c r="B5787" s="78"/>
      <c r="C5787" s="78"/>
      <c r="D5787" s="78"/>
      <c r="E5787" s="78"/>
      <c r="F5787" s="78"/>
      <c r="G5787" s="78"/>
      <c r="H5787" s="70"/>
      <c r="I5787" s="70"/>
      <c r="J5787" s="84"/>
      <c r="K5787" s="90"/>
      <c r="L5787" s="90"/>
      <c r="M5787" s="90"/>
      <c r="N5787" s="90"/>
      <c r="O5787" s="59"/>
      <c r="P5787" s="90"/>
      <c r="Q5787" s="70"/>
      <c r="R5787" s="84"/>
      <c r="S5787" s="84"/>
      <c r="T5787" s="84"/>
      <c r="U5787" s="70"/>
      <c r="V5787" s="84"/>
      <c r="W5787" s="70"/>
      <c r="X5787" s="70"/>
      <c r="Y5787" s="663"/>
      <c r="Z5787" s="59"/>
      <c r="AA5787" s="59"/>
    </row>
    <row r="5788" spans="1:27" s="737" customFormat="1" ht="18.95" customHeight="1">
      <c r="A5788" s="624">
        <v>3357</v>
      </c>
      <c r="B5788" s="78" t="s">
        <v>25</v>
      </c>
      <c r="C5788" s="78">
        <v>6776</v>
      </c>
      <c r="D5788" s="78">
        <v>0</v>
      </c>
      <c r="E5788" s="78">
        <v>2</v>
      </c>
      <c r="F5788" s="78">
        <v>33</v>
      </c>
      <c r="G5788" s="78">
        <v>2</v>
      </c>
      <c r="H5788" s="59">
        <v>233</v>
      </c>
      <c r="I5788" s="70">
        <v>400</v>
      </c>
      <c r="J5788" s="70">
        <f>H5788*I5788</f>
        <v>93200</v>
      </c>
      <c r="K5788" s="90">
        <v>1</v>
      </c>
      <c r="L5788" s="90" t="s">
        <v>201</v>
      </c>
      <c r="M5788" s="90" t="s">
        <v>67</v>
      </c>
      <c r="N5788" s="90">
        <v>2</v>
      </c>
      <c r="O5788" s="59">
        <v>235.62</v>
      </c>
      <c r="P5788" s="90">
        <v>100</v>
      </c>
      <c r="Q5788" s="70">
        <v>6350</v>
      </c>
      <c r="R5788" s="84">
        <f>O5788*Q5788</f>
        <v>1496187</v>
      </c>
      <c r="S5788" s="84">
        <v>31</v>
      </c>
      <c r="T5788" s="84">
        <v>52</v>
      </c>
      <c r="U5788" s="70">
        <f>R5788-R5788*T5788/100</f>
        <v>718169.76</v>
      </c>
      <c r="V5788" s="70">
        <f>J5788+U5788</f>
        <v>811369.76</v>
      </c>
      <c r="W5788" s="70">
        <f>V5788*P5788/100</f>
        <v>811369.76</v>
      </c>
      <c r="X5788" s="70" t="s">
        <v>60</v>
      </c>
      <c r="Y5788" s="315">
        <f>J5788</f>
        <v>93200</v>
      </c>
      <c r="Z5788" s="59">
        <v>0.02</v>
      </c>
      <c r="AA5788" s="59">
        <f t="shared" ref="AA5788:AA5793" si="4887">Y5788*Z5788/100</f>
        <v>18.64</v>
      </c>
    </row>
    <row r="5789" spans="1:27" s="737" customFormat="1" ht="18.95" customHeight="1">
      <c r="A5789" s="624"/>
      <c r="B5789" s="389"/>
      <c r="C5789" s="78"/>
      <c r="D5789" s="78"/>
      <c r="E5789" s="78"/>
      <c r="F5789" s="78"/>
      <c r="G5789" s="78"/>
      <c r="H5789" s="59"/>
      <c r="I5789" s="70"/>
      <c r="J5789" s="84"/>
      <c r="K5789" s="90">
        <v>2</v>
      </c>
      <c r="L5789" s="90" t="s">
        <v>862</v>
      </c>
      <c r="M5789" s="90" t="s">
        <v>27</v>
      </c>
      <c r="N5789" s="90">
        <v>1</v>
      </c>
      <c r="O5789" s="59">
        <v>10</v>
      </c>
      <c r="P5789" s="90">
        <v>100</v>
      </c>
      <c r="Q5789" s="70">
        <v>5150</v>
      </c>
      <c r="R5789" s="84">
        <f>O5789*Q5789</f>
        <v>51500</v>
      </c>
      <c r="S5789" s="84">
        <v>31</v>
      </c>
      <c r="T5789" s="84">
        <v>93</v>
      </c>
      <c r="U5789" s="70">
        <f>R5789-R5789*T5789/100</f>
        <v>3605</v>
      </c>
      <c r="V5789" s="84">
        <f>J5789+U5789</f>
        <v>3605</v>
      </c>
      <c r="W5789" s="70">
        <f>V5789*P5789/100</f>
        <v>3605</v>
      </c>
      <c r="X5789" s="70">
        <v>0</v>
      </c>
      <c r="Y5789" s="663">
        <v>0</v>
      </c>
      <c r="Z5789" s="59">
        <v>0</v>
      </c>
      <c r="AA5789" s="59">
        <f t="shared" si="4887"/>
        <v>0</v>
      </c>
    </row>
    <row r="5790" spans="1:27" s="737" customFormat="1" ht="18.95" customHeight="1">
      <c r="A5790" s="624">
        <v>3358</v>
      </c>
      <c r="B5790" s="389" t="s">
        <v>25</v>
      </c>
      <c r="C5790" s="78">
        <v>6355</v>
      </c>
      <c r="D5790" s="78">
        <v>0</v>
      </c>
      <c r="E5790" s="78">
        <v>2</v>
      </c>
      <c r="F5790" s="78">
        <v>14</v>
      </c>
      <c r="G5790" s="78">
        <v>1</v>
      </c>
      <c r="H5790" s="59">
        <v>214</v>
      </c>
      <c r="I5790" s="70">
        <v>150</v>
      </c>
      <c r="J5790" s="84">
        <f t="shared" ref="J5790:J5791" si="4888">H5790*I5790</f>
        <v>32100</v>
      </c>
      <c r="K5790" s="90"/>
      <c r="L5790" s="90"/>
      <c r="M5790" s="90"/>
      <c r="N5790" s="90"/>
      <c r="O5790" s="90"/>
      <c r="P5790" s="90">
        <v>100</v>
      </c>
      <c r="Q5790" s="70"/>
      <c r="R5790" s="70">
        <f t="shared" ref="R5790:R5791" si="4889">O5790*Q5790</f>
        <v>0</v>
      </c>
      <c r="S5790" s="70"/>
      <c r="T5790" s="70"/>
      <c r="U5790" s="70"/>
      <c r="V5790" s="70">
        <f t="shared" ref="V5790:V5791" si="4890">J5790+U5790</f>
        <v>32100</v>
      </c>
      <c r="W5790" s="70">
        <f t="shared" ref="W5790:W5791" si="4891">V5790*P5790/100</f>
        <v>32100</v>
      </c>
      <c r="X5790" s="70"/>
      <c r="Y5790" s="663">
        <f t="shared" ref="Y5790:Y5791" si="4892">J5790</f>
        <v>32100</v>
      </c>
      <c r="Z5790" s="59">
        <v>0.01</v>
      </c>
      <c r="AA5790" s="59">
        <f t="shared" si="4887"/>
        <v>3.21</v>
      </c>
    </row>
    <row r="5791" spans="1:27" s="737" customFormat="1" ht="18.95" customHeight="1">
      <c r="A5791" s="624">
        <v>3359</v>
      </c>
      <c r="B5791" s="389" t="s">
        <v>25</v>
      </c>
      <c r="C5791" s="78">
        <v>7011</v>
      </c>
      <c r="D5791" s="78">
        <v>9</v>
      </c>
      <c r="E5791" s="78">
        <v>3</v>
      </c>
      <c r="F5791" s="78">
        <v>66</v>
      </c>
      <c r="G5791" s="78">
        <v>1</v>
      </c>
      <c r="H5791" s="59">
        <v>3966</v>
      </c>
      <c r="I5791" s="70">
        <v>150</v>
      </c>
      <c r="J5791" s="84">
        <f t="shared" si="4888"/>
        <v>594900</v>
      </c>
      <c r="K5791" s="90"/>
      <c r="L5791" s="90"/>
      <c r="M5791" s="90"/>
      <c r="N5791" s="90"/>
      <c r="O5791" s="90"/>
      <c r="P5791" s="90">
        <v>100</v>
      </c>
      <c r="Q5791" s="70"/>
      <c r="R5791" s="70">
        <f t="shared" si="4889"/>
        <v>0</v>
      </c>
      <c r="S5791" s="70"/>
      <c r="T5791" s="70"/>
      <c r="U5791" s="70"/>
      <c r="V5791" s="70">
        <f t="shared" si="4890"/>
        <v>594900</v>
      </c>
      <c r="W5791" s="70">
        <f t="shared" si="4891"/>
        <v>594900</v>
      </c>
      <c r="X5791" s="70"/>
      <c r="Y5791" s="663">
        <f t="shared" si="4892"/>
        <v>594900</v>
      </c>
      <c r="Z5791" s="59">
        <v>0.01</v>
      </c>
      <c r="AA5791" s="59">
        <f t="shared" si="4887"/>
        <v>59.49</v>
      </c>
    </row>
    <row r="5792" spans="1:27" s="737" customFormat="1" ht="18.95" customHeight="1">
      <c r="A5792" s="624">
        <v>3360</v>
      </c>
      <c r="B5792" s="78" t="s">
        <v>25</v>
      </c>
      <c r="C5792" s="78">
        <v>4544</v>
      </c>
      <c r="D5792" s="78">
        <v>6</v>
      </c>
      <c r="E5792" s="78">
        <v>0</v>
      </c>
      <c r="F5792" s="78">
        <v>2</v>
      </c>
      <c r="G5792" s="78">
        <v>2</v>
      </c>
      <c r="H5792" s="59">
        <v>40</v>
      </c>
      <c r="I5792" s="70">
        <v>400</v>
      </c>
      <c r="J5792" s="70">
        <f>H5792*I5792</f>
        <v>16000</v>
      </c>
      <c r="K5792" s="90">
        <v>1</v>
      </c>
      <c r="L5792" s="90" t="s">
        <v>201</v>
      </c>
      <c r="M5792" s="90" t="s">
        <v>67</v>
      </c>
      <c r="N5792" s="90">
        <v>2</v>
      </c>
      <c r="O5792" s="59">
        <v>157.5</v>
      </c>
      <c r="P5792" s="90">
        <v>100</v>
      </c>
      <c r="Q5792" s="70">
        <v>6350</v>
      </c>
      <c r="R5792" s="84">
        <f>O5792*Q5792</f>
        <v>1000125</v>
      </c>
      <c r="S5792" s="84">
        <v>27</v>
      </c>
      <c r="T5792" s="84">
        <v>44</v>
      </c>
      <c r="U5792" s="70">
        <f>R5792-R5792*T5792/100</f>
        <v>560070</v>
      </c>
      <c r="V5792" s="70">
        <f>J5792+U5792</f>
        <v>576070</v>
      </c>
      <c r="W5792" s="70">
        <f>V5792*P5792/100</f>
        <v>576070</v>
      </c>
      <c r="X5792" s="70" t="s">
        <v>60</v>
      </c>
      <c r="Y5792" s="315">
        <f>J5792</f>
        <v>16000</v>
      </c>
      <c r="Z5792" s="59">
        <v>0.02</v>
      </c>
      <c r="AA5792" s="59">
        <f t="shared" si="4887"/>
        <v>3.2</v>
      </c>
    </row>
    <row r="5793" spans="1:27" s="737" customFormat="1" ht="18.95" customHeight="1">
      <c r="A5793" s="624"/>
      <c r="B5793" s="389"/>
      <c r="C5793" s="78"/>
      <c r="D5793" s="78"/>
      <c r="E5793" s="78"/>
      <c r="F5793" s="78"/>
      <c r="G5793" s="78">
        <v>1</v>
      </c>
      <c r="H5793" s="70">
        <v>2362</v>
      </c>
      <c r="I5793" s="70">
        <v>400</v>
      </c>
      <c r="J5793" s="84">
        <f t="shared" ref="J5793" si="4893">H5793*I5793</f>
        <v>944800</v>
      </c>
      <c r="K5793" s="90"/>
      <c r="L5793" s="90"/>
      <c r="M5793" s="90"/>
      <c r="N5793" s="90"/>
      <c r="O5793" s="90"/>
      <c r="P5793" s="90">
        <v>100</v>
      </c>
      <c r="Q5793" s="70"/>
      <c r="R5793" s="70">
        <f t="shared" ref="R5793" si="4894">O5793*Q5793</f>
        <v>0</v>
      </c>
      <c r="S5793" s="70"/>
      <c r="T5793" s="70"/>
      <c r="U5793" s="70"/>
      <c r="V5793" s="70">
        <f t="shared" ref="V5793" si="4895">J5793+U5793</f>
        <v>944800</v>
      </c>
      <c r="W5793" s="70">
        <f t="shared" ref="W5793" si="4896">V5793*P5793/100</f>
        <v>944800</v>
      </c>
      <c r="X5793" s="70"/>
      <c r="Y5793" s="663">
        <f t="shared" ref="Y5793" si="4897">J5793</f>
        <v>944800</v>
      </c>
      <c r="Z5793" s="59">
        <v>0.01</v>
      </c>
      <c r="AA5793" s="59">
        <f t="shared" si="4887"/>
        <v>94.48</v>
      </c>
    </row>
    <row r="5794" spans="1:27" s="737" customFormat="1" ht="20.100000000000001" customHeight="1">
      <c r="A5794" s="624"/>
      <c r="B5794" s="78"/>
      <c r="C5794" s="78"/>
      <c r="D5794" s="78"/>
      <c r="E5794" s="78"/>
      <c r="F5794" s="78"/>
      <c r="G5794" s="78"/>
      <c r="H5794" s="70"/>
      <c r="I5794" s="70"/>
      <c r="J5794" s="70"/>
      <c r="K5794" s="90"/>
      <c r="L5794" s="90"/>
      <c r="M5794" s="90"/>
      <c r="N5794" s="90"/>
      <c r="O5794" s="90"/>
      <c r="P5794" s="90"/>
      <c r="Q5794" s="70"/>
      <c r="R5794" s="70"/>
      <c r="S5794" s="70"/>
      <c r="T5794" s="70"/>
      <c r="U5794" s="70"/>
      <c r="V5794" s="70"/>
      <c r="W5794" s="70"/>
      <c r="X5794" s="70"/>
      <c r="Y5794" s="70"/>
      <c r="Z5794" s="70"/>
      <c r="AA5794" s="70"/>
    </row>
    <row r="5795" spans="1:27" s="737" customFormat="1" ht="18.95" customHeight="1">
      <c r="A5795" s="624">
        <v>3361</v>
      </c>
      <c r="B5795" s="78" t="s">
        <v>57</v>
      </c>
      <c r="C5795" s="78" t="s">
        <v>29</v>
      </c>
      <c r="D5795" s="78">
        <v>0</v>
      </c>
      <c r="E5795" s="78">
        <v>1</v>
      </c>
      <c r="F5795" s="78">
        <v>33</v>
      </c>
      <c r="G5795" s="78">
        <v>2</v>
      </c>
      <c r="H5795" s="59">
        <v>133</v>
      </c>
      <c r="I5795" s="70">
        <v>400</v>
      </c>
      <c r="J5795" s="70">
        <f>H5795*I5795</f>
        <v>53200</v>
      </c>
      <c r="K5795" s="90">
        <v>1</v>
      </c>
      <c r="L5795" s="90" t="s">
        <v>201</v>
      </c>
      <c r="M5795" s="90" t="s">
        <v>67</v>
      </c>
      <c r="N5795" s="90">
        <v>2</v>
      </c>
      <c r="O5795" s="59">
        <v>532</v>
      </c>
      <c r="P5795" s="90">
        <v>100</v>
      </c>
      <c r="Q5795" s="70">
        <v>6350</v>
      </c>
      <c r="R5795" s="84">
        <f>O5795*Q5795</f>
        <v>3378200</v>
      </c>
      <c r="S5795" s="84">
        <v>13</v>
      </c>
      <c r="T5795" s="84">
        <v>16</v>
      </c>
      <c r="U5795" s="70">
        <f>R5795-R5795*T5795/100</f>
        <v>2837688</v>
      </c>
      <c r="V5795" s="70">
        <f>J5795+U5795</f>
        <v>2890888</v>
      </c>
      <c r="W5795" s="70">
        <f>V5795*P5795/100</f>
        <v>2890888</v>
      </c>
      <c r="X5795" s="70" t="s">
        <v>60</v>
      </c>
      <c r="Y5795" s="315">
        <f>J5795</f>
        <v>53200</v>
      </c>
      <c r="Z5795" s="59">
        <v>0.02</v>
      </c>
      <c r="AA5795" s="59">
        <f t="shared" ref="AA5795" si="4898">Y5795*Z5795/100</f>
        <v>10.64</v>
      </c>
    </row>
    <row r="5796" spans="1:27" s="737" customFormat="1" ht="20.100000000000001" customHeight="1">
      <c r="A5796" s="624"/>
      <c r="B5796" s="78"/>
      <c r="C5796" s="78"/>
      <c r="D5796" s="78"/>
      <c r="E5796" s="78"/>
      <c r="F5796" s="78"/>
      <c r="G5796" s="78"/>
      <c r="H5796" s="70"/>
      <c r="I5796" s="70"/>
      <c r="J5796" s="70"/>
      <c r="K5796" s="90"/>
      <c r="L5796" s="90"/>
      <c r="M5796" s="90"/>
      <c r="N5796" s="90"/>
      <c r="O5796" s="59"/>
      <c r="P5796" s="90"/>
      <c r="Q5796" s="70"/>
      <c r="R5796" s="84"/>
      <c r="S5796" s="84"/>
      <c r="T5796" s="84"/>
      <c r="U5796" s="70"/>
      <c r="V5796" s="84"/>
      <c r="W5796" s="70"/>
      <c r="X5796" s="70"/>
      <c r="Y5796" s="663"/>
      <c r="Z5796" s="59"/>
      <c r="AA5796" s="59"/>
    </row>
    <row r="5797" spans="1:27" s="737" customFormat="1" ht="18.95" customHeight="1">
      <c r="A5797" s="624">
        <v>3362</v>
      </c>
      <c r="B5797" s="78" t="s">
        <v>24</v>
      </c>
      <c r="C5797" s="78">
        <v>45457</v>
      </c>
      <c r="D5797" s="78">
        <v>0</v>
      </c>
      <c r="E5797" s="78">
        <v>1</v>
      </c>
      <c r="F5797" s="78">
        <v>23</v>
      </c>
      <c r="G5797" s="78">
        <v>2</v>
      </c>
      <c r="H5797" s="59">
        <v>123</v>
      </c>
      <c r="I5797" s="70">
        <v>150</v>
      </c>
      <c r="J5797" s="70">
        <f>H5797*I5797</f>
        <v>18450</v>
      </c>
      <c r="K5797" s="90">
        <v>1</v>
      </c>
      <c r="L5797" s="90" t="s">
        <v>201</v>
      </c>
      <c r="M5797" s="90" t="s">
        <v>67</v>
      </c>
      <c r="N5797" s="90">
        <v>2</v>
      </c>
      <c r="O5797" s="59">
        <v>90</v>
      </c>
      <c r="P5797" s="90">
        <v>100</v>
      </c>
      <c r="Q5797" s="70">
        <v>6350</v>
      </c>
      <c r="R5797" s="84">
        <f>O5797*Q5797</f>
        <v>571500</v>
      </c>
      <c r="S5797" s="84">
        <v>13</v>
      </c>
      <c r="T5797" s="84">
        <v>16</v>
      </c>
      <c r="U5797" s="70">
        <f>R5797-R5797*T5797/100</f>
        <v>480060</v>
      </c>
      <c r="V5797" s="70">
        <f>J5797+U5797</f>
        <v>498510</v>
      </c>
      <c r="W5797" s="70">
        <f>V5797*P5797/100</f>
        <v>498510</v>
      </c>
      <c r="X5797" s="70" t="s">
        <v>58</v>
      </c>
      <c r="Y5797" s="315">
        <v>0</v>
      </c>
      <c r="Z5797" s="70">
        <v>0</v>
      </c>
      <c r="AA5797" s="70">
        <f t="shared" ref="AA5797" si="4899">Y5797*Z5797/100</f>
        <v>0</v>
      </c>
    </row>
    <row r="5798" spans="1:27" s="737" customFormat="1" ht="18.95" customHeight="1">
      <c r="A5798" s="624"/>
      <c r="B5798" s="78"/>
      <c r="C5798" s="78"/>
      <c r="D5798" s="78"/>
      <c r="E5798" s="78"/>
      <c r="F5798" s="78"/>
      <c r="G5798" s="78"/>
      <c r="H5798" s="59"/>
      <c r="I5798" s="70"/>
      <c r="J5798" s="70"/>
      <c r="K5798" s="90"/>
      <c r="L5798" s="90"/>
      <c r="M5798" s="90"/>
      <c r="N5798" s="90"/>
      <c r="O5798" s="59"/>
      <c r="P5798" s="90"/>
      <c r="Q5798" s="70"/>
      <c r="R5798" s="84"/>
      <c r="S5798" s="84"/>
      <c r="T5798" s="84"/>
      <c r="U5798" s="70"/>
      <c r="V5798" s="70"/>
      <c r="W5798" s="70"/>
      <c r="X5798" s="70"/>
      <c r="Y5798" s="315"/>
      <c r="Z5798" s="70"/>
      <c r="AA5798" s="70"/>
    </row>
    <row r="5799" spans="1:27" s="737" customFormat="1" ht="18.95" customHeight="1">
      <c r="A5799" s="624">
        <v>3363</v>
      </c>
      <c r="B5799" s="78" t="s">
        <v>25</v>
      </c>
      <c r="C5799" s="78">
        <v>3011</v>
      </c>
      <c r="D5799" s="78">
        <v>5</v>
      </c>
      <c r="E5799" s="78">
        <v>2</v>
      </c>
      <c r="F5799" s="78">
        <v>69</v>
      </c>
      <c r="G5799" s="78">
        <v>2</v>
      </c>
      <c r="H5799" s="59">
        <v>108</v>
      </c>
      <c r="I5799" s="70">
        <v>400</v>
      </c>
      <c r="J5799" s="70">
        <f>H5799*I5799</f>
        <v>43200</v>
      </c>
      <c r="K5799" s="90">
        <v>1</v>
      </c>
      <c r="L5799" s="90" t="s">
        <v>201</v>
      </c>
      <c r="M5799" s="90" t="s">
        <v>67</v>
      </c>
      <c r="N5799" s="90">
        <v>2</v>
      </c>
      <c r="O5799" s="59">
        <v>114</v>
      </c>
      <c r="P5799" s="90">
        <v>100</v>
      </c>
      <c r="Q5799" s="70">
        <v>6350</v>
      </c>
      <c r="R5799" s="84">
        <f>O5799*Q5799</f>
        <v>723900</v>
      </c>
      <c r="S5799" s="84">
        <v>13</v>
      </c>
      <c r="T5799" s="84">
        <v>16</v>
      </c>
      <c r="U5799" s="70">
        <f>R5799-R5799*T5799/100</f>
        <v>608076</v>
      </c>
      <c r="V5799" s="70">
        <f>J5799+U5799</f>
        <v>651276</v>
      </c>
      <c r="W5799" s="70">
        <f>V5799*P5799/100</f>
        <v>651276</v>
      </c>
      <c r="X5799" s="70" t="s">
        <v>60</v>
      </c>
      <c r="Y5799" s="315">
        <f>V5799</f>
        <v>651276</v>
      </c>
      <c r="Z5799" s="59">
        <v>0.02</v>
      </c>
      <c r="AA5799" s="70">
        <f t="shared" ref="AA5799:AA5815" si="4900">Y5799*Z5799/100</f>
        <v>130.2552</v>
      </c>
    </row>
    <row r="5800" spans="1:27" s="737" customFormat="1" ht="18.95" customHeight="1">
      <c r="A5800" s="78"/>
      <c r="B5800" s="389"/>
      <c r="C5800" s="78"/>
      <c r="D5800" s="78"/>
      <c r="E5800" s="78"/>
      <c r="F5800" s="78"/>
      <c r="G5800" s="78">
        <v>1</v>
      </c>
      <c r="H5800" s="70">
        <v>2161</v>
      </c>
      <c r="I5800" s="70">
        <v>400</v>
      </c>
      <c r="J5800" s="84">
        <f t="shared" ref="J5800:J5801" si="4901">H5800*I5800</f>
        <v>864400</v>
      </c>
      <c r="K5800" s="90"/>
      <c r="L5800" s="90"/>
      <c r="M5800" s="90"/>
      <c r="N5800" s="90"/>
      <c r="O5800" s="90"/>
      <c r="P5800" s="90">
        <v>100</v>
      </c>
      <c r="Q5800" s="70"/>
      <c r="R5800" s="70">
        <f t="shared" ref="R5800:R5801" si="4902">O5800*Q5800</f>
        <v>0</v>
      </c>
      <c r="S5800" s="70"/>
      <c r="T5800" s="70"/>
      <c r="U5800" s="70"/>
      <c r="V5800" s="70">
        <f t="shared" ref="V5800:V5801" si="4903">J5800+U5800</f>
        <v>864400</v>
      </c>
      <c r="W5800" s="70">
        <f t="shared" ref="W5800:W5801" si="4904">V5800*P5800/100</f>
        <v>864400</v>
      </c>
      <c r="X5800" s="70"/>
      <c r="Y5800" s="663">
        <f t="shared" ref="Y5800:Y5801" si="4905">J5800</f>
        <v>864400</v>
      </c>
      <c r="Z5800" s="59">
        <v>0.01</v>
      </c>
      <c r="AA5800" s="59">
        <f t="shared" si="4900"/>
        <v>86.44</v>
      </c>
    </row>
    <row r="5801" spans="1:27" s="737" customFormat="1" ht="18.95" customHeight="1">
      <c r="A5801" s="78"/>
      <c r="B5801" s="389"/>
      <c r="C5801" s="78"/>
      <c r="D5801" s="78"/>
      <c r="E5801" s="78"/>
      <c r="F5801" s="78"/>
      <c r="G5801" s="78">
        <v>3</v>
      </c>
      <c r="H5801" s="59">
        <v>79</v>
      </c>
      <c r="I5801" s="70">
        <v>400</v>
      </c>
      <c r="J5801" s="84">
        <f t="shared" si="4901"/>
        <v>31600</v>
      </c>
      <c r="K5801" s="90"/>
      <c r="L5801" s="90" t="s">
        <v>875</v>
      </c>
      <c r="M5801" s="90"/>
      <c r="N5801" s="90"/>
      <c r="O5801" s="90"/>
      <c r="P5801" s="90">
        <v>100</v>
      </c>
      <c r="Q5801" s="70"/>
      <c r="R5801" s="70">
        <f t="shared" si="4902"/>
        <v>0</v>
      </c>
      <c r="S5801" s="70"/>
      <c r="T5801" s="70"/>
      <c r="U5801" s="70"/>
      <c r="V5801" s="70">
        <f t="shared" si="4903"/>
        <v>31600</v>
      </c>
      <c r="W5801" s="70">
        <f t="shared" si="4904"/>
        <v>31600</v>
      </c>
      <c r="X5801" s="70"/>
      <c r="Y5801" s="663">
        <f t="shared" si="4905"/>
        <v>31600</v>
      </c>
      <c r="Z5801" s="59">
        <v>0.3</v>
      </c>
      <c r="AA5801" s="59">
        <f t="shared" si="4900"/>
        <v>94.8</v>
      </c>
    </row>
    <row r="5802" spans="1:27" s="737" customFormat="1" ht="18.95" customHeight="1">
      <c r="A5802" s="624">
        <v>3364</v>
      </c>
      <c r="B5802" s="78" t="s">
        <v>25</v>
      </c>
      <c r="C5802" s="78">
        <v>11418</v>
      </c>
      <c r="D5802" s="78">
        <v>10</v>
      </c>
      <c r="E5802" s="78">
        <v>0</v>
      </c>
      <c r="F5802" s="78">
        <v>0</v>
      </c>
      <c r="G5802" s="78">
        <v>2</v>
      </c>
      <c r="H5802" s="59">
        <v>155</v>
      </c>
      <c r="I5802" s="70">
        <v>400</v>
      </c>
      <c r="J5802" s="70">
        <f>H5802*I5802</f>
        <v>62000</v>
      </c>
      <c r="K5802" s="90">
        <v>1</v>
      </c>
      <c r="L5802" s="90" t="s">
        <v>201</v>
      </c>
      <c r="M5802" s="90" t="s">
        <v>63</v>
      </c>
      <c r="N5802" s="90">
        <v>2</v>
      </c>
      <c r="O5802" s="59">
        <v>364</v>
      </c>
      <c r="P5802" s="90">
        <v>100</v>
      </c>
      <c r="Q5802" s="70">
        <v>6350</v>
      </c>
      <c r="R5802" s="84">
        <f>O5802*Q5802</f>
        <v>2311400</v>
      </c>
      <c r="S5802" s="84">
        <v>29</v>
      </c>
      <c r="T5802" s="84">
        <v>85</v>
      </c>
      <c r="U5802" s="70">
        <f>R5802-R5802*T5802/100</f>
        <v>346710</v>
      </c>
      <c r="V5802" s="70">
        <f>J5802+U5802</f>
        <v>408710</v>
      </c>
      <c r="W5802" s="70">
        <f>V5802*P5802/100</f>
        <v>408710</v>
      </c>
      <c r="X5802" s="70" t="s">
        <v>60</v>
      </c>
      <c r="Y5802" s="315">
        <f>J5802</f>
        <v>62000</v>
      </c>
      <c r="Z5802" s="59">
        <v>0.02</v>
      </c>
      <c r="AA5802" s="59">
        <f t="shared" si="4900"/>
        <v>12.4</v>
      </c>
    </row>
    <row r="5803" spans="1:27" s="737" customFormat="1" ht="18.95" customHeight="1">
      <c r="A5803" s="624"/>
      <c r="B5803" s="389"/>
      <c r="C5803" s="78"/>
      <c r="D5803" s="78"/>
      <c r="E5803" s="78"/>
      <c r="F5803" s="78"/>
      <c r="G5803" s="78">
        <v>1</v>
      </c>
      <c r="H5803" s="70">
        <v>3845</v>
      </c>
      <c r="I5803" s="70">
        <v>400</v>
      </c>
      <c r="J5803" s="84">
        <f t="shared" ref="J5803" si="4906">H5803*I5803</f>
        <v>1538000</v>
      </c>
      <c r="K5803" s="90"/>
      <c r="L5803" s="90"/>
      <c r="M5803" s="90"/>
      <c r="N5803" s="90"/>
      <c r="O5803" s="90"/>
      <c r="P5803" s="90">
        <v>100</v>
      </c>
      <c r="Q5803" s="70"/>
      <c r="R5803" s="70">
        <f t="shared" ref="R5803" si="4907">O5803*Q5803</f>
        <v>0</v>
      </c>
      <c r="S5803" s="70"/>
      <c r="T5803" s="70"/>
      <c r="U5803" s="70"/>
      <c r="V5803" s="70">
        <f t="shared" ref="V5803" si="4908">J5803+U5803</f>
        <v>1538000</v>
      </c>
      <c r="W5803" s="70">
        <f t="shared" ref="W5803" si="4909">V5803*P5803/100</f>
        <v>1538000</v>
      </c>
      <c r="X5803" s="70"/>
      <c r="Y5803" s="663">
        <f t="shared" ref="Y5803" si="4910">J5803</f>
        <v>1538000</v>
      </c>
      <c r="Z5803" s="59">
        <v>0.01</v>
      </c>
      <c r="AA5803" s="59">
        <f t="shared" si="4900"/>
        <v>153.80000000000001</v>
      </c>
    </row>
    <row r="5804" spans="1:27" s="737" customFormat="1" ht="20.100000000000001" customHeight="1">
      <c r="A5804" s="624"/>
      <c r="B5804" s="78"/>
      <c r="C5804" s="78"/>
      <c r="D5804" s="78"/>
      <c r="E5804" s="78"/>
      <c r="F5804" s="78"/>
      <c r="G5804" s="78"/>
      <c r="H5804" s="70"/>
      <c r="I5804" s="70"/>
      <c r="J5804" s="70"/>
      <c r="K5804" s="90">
        <v>2</v>
      </c>
      <c r="L5804" s="90" t="s">
        <v>862</v>
      </c>
      <c r="M5804" s="90" t="s">
        <v>27</v>
      </c>
      <c r="N5804" s="90">
        <v>1</v>
      </c>
      <c r="O5804" s="59">
        <v>17.5</v>
      </c>
      <c r="P5804" s="90">
        <v>100</v>
      </c>
      <c r="Q5804" s="70">
        <v>5150</v>
      </c>
      <c r="R5804" s="84">
        <f>O5804*Q5804</f>
        <v>90125</v>
      </c>
      <c r="S5804" s="84">
        <v>25</v>
      </c>
      <c r="T5804" s="84">
        <v>93</v>
      </c>
      <c r="U5804" s="70">
        <f>R5804-R5804*T5804/100</f>
        <v>6308.75</v>
      </c>
      <c r="V5804" s="84">
        <f>J5804+U5804</f>
        <v>6308.75</v>
      </c>
      <c r="W5804" s="70">
        <f>V5804*P5804/100</f>
        <v>6308.75</v>
      </c>
      <c r="X5804" s="70">
        <v>0</v>
      </c>
      <c r="Y5804" s="663">
        <v>0</v>
      </c>
      <c r="Z5804" s="59">
        <v>0</v>
      </c>
      <c r="AA5804" s="59">
        <f t="shared" si="4900"/>
        <v>0</v>
      </c>
    </row>
    <row r="5805" spans="1:27" s="737" customFormat="1" ht="18.95" customHeight="1">
      <c r="A5805" s="624"/>
      <c r="B5805" s="78"/>
      <c r="C5805" s="78"/>
      <c r="D5805" s="78"/>
      <c r="E5805" s="78"/>
      <c r="F5805" s="78"/>
      <c r="G5805" s="78"/>
      <c r="H5805" s="59"/>
      <c r="I5805" s="70"/>
      <c r="J5805" s="70"/>
      <c r="K5805" s="90">
        <v>3</v>
      </c>
      <c r="L5805" s="90" t="s">
        <v>166</v>
      </c>
      <c r="M5805" s="90" t="s">
        <v>27</v>
      </c>
      <c r="N5805" s="90">
        <v>2</v>
      </c>
      <c r="O5805" s="59">
        <v>40.92</v>
      </c>
      <c r="P5805" s="90">
        <v>101</v>
      </c>
      <c r="Q5805" s="70">
        <v>5150</v>
      </c>
      <c r="R5805" s="84">
        <f>O5805*Q5805</f>
        <v>210738</v>
      </c>
      <c r="S5805" s="84">
        <v>7</v>
      </c>
      <c r="T5805" s="84">
        <v>25</v>
      </c>
      <c r="U5805" s="70">
        <f>R5805-R5805*T5805/100</f>
        <v>158053.5</v>
      </c>
      <c r="V5805" s="84">
        <f>J5805+U5805</f>
        <v>158053.5</v>
      </c>
      <c r="W5805" s="70">
        <f>V5805*P5805/100</f>
        <v>159634.035</v>
      </c>
      <c r="X5805" s="70">
        <v>0</v>
      </c>
      <c r="Y5805" s="663">
        <v>0</v>
      </c>
      <c r="Z5805" s="59">
        <v>0</v>
      </c>
      <c r="AA5805" s="59">
        <f t="shared" si="4900"/>
        <v>0</v>
      </c>
    </row>
    <row r="5806" spans="1:27" s="737" customFormat="1" ht="20.100000000000001" customHeight="1">
      <c r="A5806" s="624"/>
      <c r="B5806" s="78"/>
      <c r="C5806" s="78"/>
      <c r="D5806" s="78"/>
      <c r="E5806" s="78"/>
      <c r="F5806" s="78"/>
      <c r="G5806" s="78"/>
      <c r="H5806" s="70"/>
      <c r="I5806" s="70"/>
      <c r="J5806" s="70"/>
      <c r="K5806" s="90">
        <v>4</v>
      </c>
      <c r="L5806" s="90" t="s">
        <v>201</v>
      </c>
      <c r="M5806" s="90" t="s">
        <v>67</v>
      </c>
      <c r="N5806" s="90">
        <v>2</v>
      </c>
      <c r="O5806" s="59">
        <v>187</v>
      </c>
      <c r="P5806" s="90">
        <v>100</v>
      </c>
      <c r="Q5806" s="70">
        <v>6350</v>
      </c>
      <c r="R5806" s="84">
        <f>O5806*Q5806</f>
        <v>1187450</v>
      </c>
      <c r="S5806" s="84">
        <v>21</v>
      </c>
      <c r="T5806" s="84">
        <v>32</v>
      </c>
      <c r="U5806" s="70">
        <f>R5806-R5806*T5806/100</f>
        <v>807466</v>
      </c>
      <c r="V5806" s="70">
        <f>J5806+U5806</f>
        <v>807466</v>
      </c>
      <c r="W5806" s="70">
        <f>V5806*P5806/100</f>
        <v>807466</v>
      </c>
      <c r="X5806" s="70" t="s">
        <v>60</v>
      </c>
      <c r="Y5806" s="315">
        <f>J5806</f>
        <v>0</v>
      </c>
      <c r="Z5806" s="59">
        <v>0</v>
      </c>
      <c r="AA5806" s="59">
        <f t="shared" si="4900"/>
        <v>0</v>
      </c>
    </row>
    <row r="5807" spans="1:27" s="737" customFormat="1" ht="18.95" customHeight="1">
      <c r="A5807" s="624">
        <v>3365</v>
      </c>
      <c r="B5807" s="389" t="s">
        <v>25</v>
      </c>
      <c r="C5807" s="78">
        <v>11419</v>
      </c>
      <c r="D5807" s="78">
        <v>6</v>
      </c>
      <c r="E5807" s="78">
        <v>0</v>
      </c>
      <c r="F5807" s="78">
        <v>0</v>
      </c>
      <c r="G5807" s="78">
        <v>1</v>
      </c>
      <c r="H5807" s="59">
        <v>2400</v>
      </c>
      <c r="I5807" s="70">
        <v>150</v>
      </c>
      <c r="J5807" s="84">
        <f t="shared" ref="J5807:J5813" si="4911">H5807*I5807</f>
        <v>360000</v>
      </c>
      <c r="K5807" s="90"/>
      <c r="L5807" s="90"/>
      <c r="M5807" s="90"/>
      <c r="N5807" s="90"/>
      <c r="O5807" s="90"/>
      <c r="P5807" s="90">
        <v>100</v>
      </c>
      <c r="Q5807" s="70"/>
      <c r="R5807" s="70">
        <f t="shared" ref="R5807" si="4912">O5807*Q5807</f>
        <v>0</v>
      </c>
      <c r="S5807" s="70"/>
      <c r="T5807" s="70"/>
      <c r="U5807" s="70"/>
      <c r="V5807" s="70">
        <f t="shared" ref="V5807:V5813" si="4913">J5807+U5807</f>
        <v>360000</v>
      </c>
      <c r="W5807" s="70">
        <f t="shared" ref="W5807:W5813" si="4914">V5807*P5807/100</f>
        <v>360000</v>
      </c>
      <c r="X5807" s="70"/>
      <c r="Y5807" s="663">
        <f t="shared" ref="Y5807" si="4915">J5807</f>
        <v>360000</v>
      </c>
      <c r="Z5807" s="59">
        <v>0.01</v>
      </c>
      <c r="AA5807" s="59">
        <f t="shared" si="4900"/>
        <v>36</v>
      </c>
    </row>
    <row r="5808" spans="1:27" s="737" customFormat="1" ht="18.95" customHeight="1">
      <c r="A5808" s="624">
        <v>3366</v>
      </c>
      <c r="B5808" s="389" t="s">
        <v>25</v>
      </c>
      <c r="C5808" s="78">
        <v>8402</v>
      </c>
      <c r="D5808" s="78">
        <v>0</v>
      </c>
      <c r="E5808" s="78">
        <v>0</v>
      </c>
      <c r="F5808" s="78">
        <v>81</v>
      </c>
      <c r="G5808" s="78">
        <v>1</v>
      </c>
      <c r="H5808" s="59">
        <v>81</v>
      </c>
      <c r="I5808" s="70">
        <v>400</v>
      </c>
      <c r="J5808" s="84">
        <f t="shared" si="4911"/>
        <v>32400</v>
      </c>
      <c r="K5808" s="90">
        <v>1</v>
      </c>
      <c r="L5808" s="747" t="s">
        <v>876</v>
      </c>
      <c r="M5808" s="90" t="s">
        <v>67</v>
      </c>
      <c r="N5808" s="90">
        <v>3</v>
      </c>
      <c r="O5808" s="90">
        <v>448</v>
      </c>
      <c r="P5808" s="90">
        <v>100</v>
      </c>
      <c r="Q5808" s="70">
        <v>7550</v>
      </c>
      <c r="R5808" s="84">
        <f>O5808*Q5808</f>
        <v>3382400</v>
      </c>
      <c r="S5808" s="84">
        <v>21</v>
      </c>
      <c r="T5808" s="84">
        <v>32</v>
      </c>
      <c r="U5808" s="70">
        <f>R5808-R5808*T5808/100</f>
        <v>2300032</v>
      </c>
      <c r="V5808" s="70">
        <f t="shared" si="4913"/>
        <v>2332432</v>
      </c>
      <c r="W5808" s="70">
        <f t="shared" si="4914"/>
        <v>2332432</v>
      </c>
      <c r="X5808" s="70"/>
      <c r="Y5808" s="663">
        <f>V5808</f>
        <v>2332432</v>
      </c>
      <c r="Z5808" s="59">
        <v>0.3</v>
      </c>
      <c r="AA5808" s="112">
        <f t="shared" si="4900"/>
        <v>6997.2959999999994</v>
      </c>
    </row>
    <row r="5809" spans="1:27" s="737" customFormat="1" ht="18.95" customHeight="1">
      <c r="A5809" s="624">
        <v>3367</v>
      </c>
      <c r="B5809" s="389" t="s">
        <v>25</v>
      </c>
      <c r="C5809" s="78">
        <v>8403</v>
      </c>
      <c r="D5809" s="78">
        <v>0</v>
      </c>
      <c r="E5809" s="78">
        <v>0</v>
      </c>
      <c r="F5809" s="78">
        <v>81</v>
      </c>
      <c r="G5809" s="78">
        <v>1</v>
      </c>
      <c r="H5809" s="59">
        <v>81</v>
      </c>
      <c r="I5809" s="70">
        <v>400</v>
      </c>
      <c r="J5809" s="84">
        <f t="shared" si="4911"/>
        <v>32400</v>
      </c>
      <c r="K5809" s="90"/>
      <c r="L5809" s="90"/>
      <c r="M5809" s="90"/>
      <c r="N5809" s="90"/>
      <c r="O5809" s="90"/>
      <c r="P5809" s="90">
        <v>100</v>
      </c>
      <c r="Q5809" s="70"/>
      <c r="R5809" s="70">
        <f t="shared" ref="R5809:R5813" si="4916">O5809*Q5809</f>
        <v>0</v>
      </c>
      <c r="S5809" s="70"/>
      <c r="T5809" s="70"/>
      <c r="U5809" s="70"/>
      <c r="V5809" s="70">
        <f t="shared" si="4913"/>
        <v>32400</v>
      </c>
      <c r="W5809" s="70">
        <f t="shared" si="4914"/>
        <v>32400</v>
      </c>
      <c r="X5809" s="70"/>
      <c r="Y5809" s="663">
        <f t="shared" ref="Y5809:Y5813" si="4917">J5809</f>
        <v>32400</v>
      </c>
      <c r="Z5809" s="59">
        <v>0.01</v>
      </c>
      <c r="AA5809" s="59">
        <f t="shared" si="4900"/>
        <v>3.24</v>
      </c>
    </row>
    <row r="5810" spans="1:27" s="737" customFormat="1" ht="18.95" customHeight="1">
      <c r="A5810" s="624">
        <v>3368</v>
      </c>
      <c r="B5810" s="389" t="s">
        <v>25</v>
      </c>
      <c r="C5810" s="78">
        <v>11428</v>
      </c>
      <c r="D5810" s="78">
        <v>14</v>
      </c>
      <c r="E5810" s="78">
        <v>1</v>
      </c>
      <c r="F5810" s="78">
        <v>24</v>
      </c>
      <c r="G5810" s="78">
        <v>1</v>
      </c>
      <c r="H5810" s="59">
        <v>5724</v>
      </c>
      <c r="I5810" s="70">
        <v>150</v>
      </c>
      <c r="J5810" s="84">
        <f t="shared" si="4911"/>
        <v>858600</v>
      </c>
      <c r="K5810" s="90"/>
      <c r="L5810" s="90"/>
      <c r="M5810" s="90"/>
      <c r="N5810" s="90"/>
      <c r="O5810" s="90"/>
      <c r="P5810" s="90">
        <v>100</v>
      </c>
      <c r="Q5810" s="70"/>
      <c r="R5810" s="70">
        <f t="shared" si="4916"/>
        <v>0</v>
      </c>
      <c r="S5810" s="70"/>
      <c r="T5810" s="70"/>
      <c r="U5810" s="70"/>
      <c r="V5810" s="70">
        <f t="shared" si="4913"/>
        <v>858600</v>
      </c>
      <c r="W5810" s="70">
        <f t="shared" si="4914"/>
        <v>858600</v>
      </c>
      <c r="X5810" s="70"/>
      <c r="Y5810" s="663">
        <f t="shared" si="4917"/>
        <v>858600</v>
      </c>
      <c r="Z5810" s="59">
        <v>0.01</v>
      </c>
      <c r="AA5810" s="59">
        <f t="shared" si="4900"/>
        <v>85.86</v>
      </c>
    </row>
    <row r="5811" spans="1:27" s="737" customFormat="1" ht="18.95" customHeight="1">
      <c r="A5811" s="624">
        <v>3369</v>
      </c>
      <c r="B5811" s="389" t="s">
        <v>28</v>
      </c>
      <c r="C5811" s="78" t="s">
        <v>29</v>
      </c>
      <c r="D5811" s="78">
        <v>36</v>
      </c>
      <c r="E5811" s="78">
        <v>0</v>
      </c>
      <c r="F5811" s="78">
        <v>0</v>
      </c>
      <c r="G5811" s="78">
        <v>1</v>
      </c>
      <c r="H5811" s="70">
        <v>14400</v>
      </c>
      <c r="I5811" s="70">
        <v>100</v>
      </c>
      <c r="J5811" s="84">
        <f t="shared" si="4911"/>
        <v>1440000</v>
      </c>
      <c r="K5811" s="90"/>
      <c r="L5811" s="90"/>
      <c r="M5811" s="90"/>
      <c r="N5811" s="90"/>
      <c r="O5811" s="90"/>
      <c r="P5811" s="90">
        <v>100</v>
      </c>
      <c r="Q5811" s="70"/>
      <c r="R5811" s="70">
        <f t="shared" si="4916"/>
        <v>0</v>
      </c>
      <c r="S5811" s="70"/>
      <c r="T5811" s="70"/>
      <c r="U5811" s="70"/>
      <c r="V5811" s="70">
        <f t="shared" si="4913"/>
        <v>1440000</v>
      </c>
      <c r="W5811" s="70">
        <f t="shared" si="4914"/>
        <v>1440000</v>
      </c>
      <c r="X5811" s="70"/>
      <c r="Y5811" s="663">
        <f t="shared" si="4917"/>
        <v>1440000</v>
      </c>
      <c r="Z5811" s="59">
        <v>0.01</v>
      </c>
      <c r="AA5811" s="59">
        <f t="shared" si="4900"/>
        <v>144</v>
      </c>
    </row>
    <row r="5812" spans="1:27" s="737" customFormat="1" ht="18.95" customHeight="1">
      <c r="A5812" s="624">
        <v>3370</v>
      </c>
      <c r="B5812" s="389" t="s">
        <v>25</v>
      </c>
      <c r="C5812" s="78" t="s">
        <v>29</v>
      </c>
      <c r="D5812" s="78">
        <v>25</v>
      </c>
      <c r="E5812" s="78">
        <v>1</v>
      </c>
      <c r="F5812" s="78">
        <v>49</v>
      </c>
      <c r="G5812" s="78">
        <v>1</v>
      </c>
      <c r="H5812" s="70">
        <v>10149</v>
      </c>
      <c r="I5812" s="70">
        <v>150</v>
      </c>
      <c r="J5812" s="84">
        <f t="shared" si="4911"/>
        <v>1522350</v>
      </c>
      <c r="K5812" s="90"/>
      <c r="L5812" s="90"/>
      <c r="M5812" s="90"/>
      <c r="N5812" s="90"/>
      <c r="O5812" s="90"/>
      <c r="P5812" s="90">
        <v>100</v>
      </c>
      <c r="Q5812" s="70"/>
      <c r="R5812" s="70">
        <f t="shared" si="4916"/>
        <v>0</v>
      </c>
      <c r="S5812" s="70"/>
      <c r="T5812" s="70"/>
      <c r="U5812" s="70"/>
      <c r="V5812" s="70">
        <f t="shared" si="4913"/>
        <v>1522350</v>
      </c>
      <c r="W5812" s="70">
        <f t="shared" si="4914"/>
        <v>1522350</v>
      </c>
      <c r="X5812" s="70"/>
      <c r="Y5812" s="663">
        <f t="shared" si="4917"/>
        <v>1522350</v>
      </c>
      <c r="Z5812" s="59">
        <v>0.01</v>
      </c>
      <c r="AA5812" s="59">
        <f t="shared" si="4900"/>
        <v>152.23500000000001</v>
      </c>
    </row>
    <row r="5813" spans="1:27" s="744" customFormat="1" ht="18.95" customHeight="1">
      <c r="A5813" s="628">
        <v>3371</v>
      </c>
      <c r="B5813" s="311" t="s">
        <v>104</v>
      </c>
      <c r="C5813" s="105">
        <v>1791</v>
      </c>
      <c r="D5813" s="105">
        <v>1</v>
      </c>
      <c r="E5813" s="105">
        <v>1</v>
      </c>
      <c r="F5813" s="105">
        <v>0</v>
      </c>
      <c r="G5813" s="105">
        <v>1</v>
      </c>
      <c r="H5813" s="107">
        <v>500</v>
      </c>
      <c r="I5813" s="107">
        <v>125</v>
      </c>
      <c r="J5813" s="106">
        <f t="shared" si="4911"/>
        <v>62500</v>
      </c>
      <c r="K5813" s="218"/>
      <c r="L5813" s="218"/>
      <c r="M5813" s="218"/>
      <c r="N5813" s="218"/>
      <c r="O5813" s="218"/>
      <c r="P5813" s="218">
        <v>100</v>
      </c>
      <c r="Q5813" s="107"/>
      <c r="R5813" s="107">
        <f t="shared" si="4916"/>
        <v>0</v>
      </c>
      <c r="S5813" s="107"/>
      <c r="T5813" s="107"/>
      <c r="U5813" s="107"/>
      <c r="V5813" s="107">
        <f t="shared" si="4913"/>
        <v>62500</v>
      </c>
      <c r="W5813" s="107">
        <f t="shared" si="4914"/>
        <v>62500</v>
      </c>
      <c r="X5813" s="107"/>
      <c r="Y5813" s="307">
        <f t="shared" si="4917"/>
        <v>62500</v>
      </c>
      <c r="Z5813" s="300">
        <v>0.01</v>
      </c>
      <c r="AA5813" s="300">
        <f t="shared" si="4900"/>
        <v>6.25</v>
      </c>
    </row>
    <row r="5814" spans="1:27" s="737" customFormat="1" ht="18.95" customHeight="1">
      <c r="A5814" s="624">
        <v>3372</v>
      </c>
      <c r="B5814" s="78" t="s">
        <v>25</v>
      </c>
      <c r="C5814" s="78">
        <v>3018</v>
      </c>
      <c r="D5814" s="78">
        <v>2</v>
      </c>
      <c r="E5814" s="78">
        <v>1</v>
      </c>
      <c r="F5814" s="78">
        <v>73</v>
      </c>
      <c r="G5814" s="78">
        <v>2</v>
      </c>
      <c r="H5814" s="59">
        <v>40</v>
      </c>
      <c r="I5814" s="70">
        <v>400</v>
      </c>
      <c r="J5814" s="70">
        <f>H5814*I5814</f>
        <v>16000</v>
      </c>
      <c r="K5814" s="90">
        <v>1</v>
      </c>
      <c r="L5814" s="90" t="s">
        <v>201</v>
      </c>
      <c r="M5814" s="90" t="s">
        <v>67</v>
      </c>
      <c r="N5814" s="90">
        <v>2</v>
      </c>
      <c r="O5814" s="59">
        <v>149.5</v>
      </c>
      <c r="P5814" s="90">
        <v>100</v>
      </c>
      <c r="Q5814" s="70">
        <v>6350</v>
      </c>
      <c r="R5814" s="84">
        <f>O5814*Q5814</f>
        <v>949325</v>
      </c>
      <c r="S5814" s="84">
        <v>19</v>
      </c>
      <c r="T5814" s="84">
        <v>28</v>
      </c>
      <c r="U5814" s="70">
        <f>R5814-R5814*T5814/100</f>
        <v>683514</v>
      </c>
      <c r="V5814" s="70">
        <f>J5814+U5814</f>
        <v>699514</v>
      </c>
      <c r="W5814" s="70">
        <f>V5814*P5814/100</f>
        <v>699514</v>
      </c>
      <c r="X5814" s="70" t="s">
        <v>60</v>
      </c>
      <c r="Y5814" s="315">
        <f>J5814</f>
        <v>16000</v>
      </c>
      <c r="Z5814" s="59">
        <v>0.02</v>
      </c>
      <c r="AA5814" s="59">
        <f t="shared" si="4900"/>
        <v>3.2</v>
      </c>
    </row>
    <row r="5815" spans="1:27" s="737" customFormat="1" ht="18.95" customHeight="1">
      <c r="A5815" s="624"/>
      <c r="B5815" s="389"/>
      <c r="C5815" s="78"/>
      <c r="D5815" s="78"/>
      <c r="E5815" s="78"/>
      <c r="F5815" s="78"/>
      <c r="G5815" s="78">
        <v>1</v>
      </c>
      <c r="H5815" s="70">
        <v>933</v>
      </c>
      <c r="I5815" s="70">
        <v>400</v>
      </c>
      <c r="J5815" s="84">
        <f t="shared" ref="J5815" si="4918">H5815*I5815</f>
        <v>373200</v>
      </c>
      <c r="K5815" s="90"/>
      <c r="L5815" s="90"/>
      <c r="M5815" s="90"/>
      <c r="N5815" s="90"/>
      <c r="O5815" s="90"/>
      <c r="P5815" s="90">
        <v>100</v>
      </c>
      <c r="Q5815" s="70"/>
      <c r="R5815" s="70">
        <f t="shared" ref="R5815" si="4919">O5815*Q5815</f>
        <v>0</v>
      </c>
      <c r="S5815" s="70"/>
      <c r="T5815" s="70"/>
      <c r="U5815" s="70"/>
      <c r="V5815" s="70">
        <f t="shared" ref="V5815" si="4920">J5815+U5815</f>
        <v>373200</v>
      </c>
      <c r="W5815" s="70">
        <f t="shared" ref="W5815" si="4921">V5815*P5815/100</f>
        <v>373200</v>
      </c>
      <c r="X5815" s="70"/>
      <c r="Y5815" s="663">
        <f t="shared" ref="Y5815" si="4922">J5815</f>
        <v>373200</v>
      </c>
      <c r="Z5815" s="59">
        <v>0.01</v>
      </c>
      <c r="AA5815" s="59">
        <f t="shared" si="4900"/>
        <v>37.32</v>
      </c>
    </row>
    <row r="5816" spans="1:27" s="737" customFormat="1" ht="20.100000000000001" customHeight="1">
      <c r="A5816" s="624"/>
      <c r="B5816" s="78"/>
      <c r="C5816" s="78"/>
      <c r="D5816" s="78"/>
      <c r="E5816" s="78"/>
      <c r="F5816" s="78"/>
      <c r="G5816" s="78"/>
      <c r="H5816" s="70"/>
      <c r="I5816" s="70"/>
      <c r="J5816" s="70"/>
      <c r="K5816" s="90"/>
      <c r="L5816" s="90"/>
      <c r="M5816" s="90"/>
      <c r="N5816" s="90"/>
      <c r="O5816" s="90"/>
      <c r="P5816" s="90"/>
      <c r="Q5816" s="70"/>
      <c r="R5816" s="70"/>
      <c r="S5816" s="70"/>
      <c r="T5816" s="70"/>
      <c r="U5816" s="70"/>
      <c r="V5816" s="70"/>
      <c r="W5816" s="70"/>
      <c r="X5816" s="70"/>
      <c r="Y5816" s="70"/>
      <c r="Z5816" s="70"/>
      <c r="AA5816" s="70"/>
    </row>
    <row r="5817" spans="1:27" s="737" customFormat="1" ht="18.95" customHeight="1">
      <c r="A5817" s="624">
        <v>3373</v>
      </c>
      <c r="B5817" s="78" t="s">
        <v>25</v>
      </c>
      <c r="C5817" s="78">
        <v>5440</v>
      </c>
      <c r="D5817" s="78">
        <v>0</v>
      </c>
      <c r="E5817" s="78">
        <v>2</v>
      </c>
      <c r="F5817" s="78">
        <v>76</v>
      </c>
      <c r="G5817" s="78">
        <v>2</v>
      </c>
      <c r="H5817" s="59">
        <v>276</v>
      </c>
      <c r="I5817" s="70">
        <v>150</v>
      </c>
      <c r="J5817" s="70">
        <f>H5817*I5817</f>
        <v>41400</v>
      </c>
      <c r="K5817" s="90">
        <v>1</v>
      </c>
      <c r="L5817" s="90" t="s">
        <v>201</v>
      </c>
      <c r="M5817" s="90" t="s">
        <v>67</v>
      </c>
      <c r="N5817" s="90">
        <v>2</v>
      </c>
      <c r="O5817" s="59">
        <v>114</v>
      </c>
      <c r="P5817" s="90">
        <v>100</v>
      </c>
      <c r="Q5817" s="70">
        <v>6350</v>
      </c>
      <c r="R5817" s="84">
        <f>O5817*Q5817</f>
        <v>723900</v>
      </c>
      <c r="S5817" s="84">
        <v>30</v>
      </c>
      <c r="T5817" s="84">
        <v>50</v>
      </c>
      <c r="U5817" s="70">
        <f>R5817-R5817*T5817/100</f>
        <v>361950</v>
      </c>
      <c r="V5817" s="70">
        <f>J5817+U5817</f>
        <v>403350</v>
      </c>
      <c r="W5817" s="70">
        <f>V5817*P5817/100</f>
        <v>403350</v>
      </c>
      <c r="X5817" s="70" t="s">
        <v>60</v>
      </c>
      <c r="Y5817" s="315">
        <f>J5817</f>
        <v>41400</v>
      </c>
      <c r="Z5817" s="59">
        <v>0.02</v>
      </c>
      <c r="AA5817" s="59">
        <f t="shared" ref="AA5817" si="4923">Y5817*Z5817/100</f>
        <v>8.2799999999999994</v>
      </c>
    </row>
    <row r="5818" spans="1:27" s="737" customFormat="1" ht="20.100000000000001" customHeight="1">
      <c r="A5818" s="624"/>
      <c r="B5818" s="78"/>
      <c r="C5818" s="78"/>
      <c r="D5818" s="78"/>
      <c r="E5818" s="78"/>
      <c r="F5818" s="78"/>
      <c r="G5818" s="78"/>
      <c r="H5818" s="70"/>
      <c r="I5818" s="70"/>
      <c r="J5818" s="70"/>
      <c r="K5818" s="90"/>
      <c r="L5818" s="90"/>
      <c r="M5818" s="90"/>
      <c r="N5818" s="90"/>
      <c r="O5818" s="59"/>
      <c r="P5818" s="90"/>
      <c r="Q5818" s="70"/>
      <c r="R5818" s="84"/>
      <c r="S5818" s="84"/>
      <c r="T5818" s="84"/>
      <c r="U5818" s="70"/>
      <c r="V5818" s="84"/>
      <c r="W5818" s="70"/>
      <c r="X5818" s="70"/>
      <c r="Y5818" s="663"/>
      <c r="Z5818" s="59"/>
      <c r="AA5818" s="59"/>
    </row>
    <row r="5819" spans="1:27" s="737" customFormat="1" ht="18.95" customHeight="1">
      <c r="A5819" s="624">
        <v>3374</v>
      </c>
      <c r="B5819" s="78" t="s">
        <v>25</v>
      </c>
      <c r="C5819" s="78">
        <v>6366</v>
      </c>
      <c r="D5819" s="78">
        <v>0</v>
      </c>
      <c r="E5819" s="78">
        <v>1</v>
      </c>
      <c r="F5819" s="78">
        <v>89</v>
      </c>
      <c r="G5819" s="78">
        <v>2</v>
      </c>
      <c r="H5819" s="59">
        <v>189</v>
      </c>
      <c r="I5819" s="70">
        <v>150</v>
      </c>
      <c r="J5819" s="70">
        <f>H5819*I5819</f>
        <v>28350</v>
      </c>
      <c r="K5819" s="90">
        <v>1</v>
      </c>
      <c r="L5819" s="90" t="s">
        <v>201</v>
      </c>
      <c r="M5819" s="90" t="s">
        <v>67</v>
      </c>
      <c r="N5819" s="90">
        <v>2</v>
      </c>
      <c r="O5819" s="59">
        <v>54</v>
      </c>
      <c r="P5819" s="90">
        <v>100</v>
      </c>
      <c r="Q5819" s="70">
        <v>6350</v>
      </c>
      <c r="R5819" s="84">
        <f>O5819*Q5819</f>
        <v>342900</v>
      </c>
      <c r="S5819" s="84">
        <v>17</v>
      </c>
      <c r="T5819" s="84">
        <v>24</v>
      </c>
      <c r="U5819" s="70">
        <f>R5819-R5819*T5819/100</f>
        <v>260604</v>
      </c>
      <c r="V5819" s="70">
        <f>J5819+U5819</f>
        <v>288954</v>
      </c>
      <c r="W5819" s="70">
        <f>V5819*P5819/100</f>
        <v>288954</v>
      </c>
      <c r="X5819" s="70" t="s">
        <v>60</v>
      </c>
      <c r="Y5819" s="315">
        <f>J5819</f>
        <v>28350</v>
      </c>
      <c r="Z5819" s="59">
        <v>0.02</v>
      </c>
      <c r="AA5819" s="59">
        <f t="shared" ref="AA5819:AA5820" si="4924">Y5819*Z5819/100</f>
        <v>5.67</v>
      </c>
    </row>
    <row r="5820" spans="1:27" s="737" customFormat="1" ht="18.95" customHeight="1">
      <c r="A5820" s="624">
        <v>3375</v>
      </c>
      <c r="B5820" s="389" t="s">
        <v>25</v>
      </c>
      <c r="C5820" s="78">
        <v>7445</v>
      </c>
      <c r="D5820" s="78">
        <v>16</v>
      </c>
      <c r="E5820" s="78">
        <v>0</v>
      </c>
      <c r="F5820" s="78">
        <v>37</v>
      </c>
      <c r="G5820" s="78">
        <v>1</v>
      </c>
      <c r="H5820" s="59">
        <v>6437</v>
      </c>
      <c r="I5820" s="70">
        <v>150</v>
      </c>
      <c r="J5820" s="84">
        <f t="shared" ref="J5820" si="4925">H5820*I5820</f>
        <v>965550</v>
      </c>
      <c r="K5820" s="90"/>
      <c r="L5820" s="90"/>
      <c r="M5820" s="90"/>
      <c r="N5820" s="90"/>
      <c r="O5820" s="90"/>
      <c r="P5820" s="90">
        <v>100</v>
      </c>
      <c r="Q5820" s="70"/>
      <c r="R5820" s="70">
        <f t="shared" ref="R5820" si="4926">O5820*Q5820</f>
        <v>0</v>
      </c>
      <c r="S5820" s="70"/>
      <c r="T5820" s="70"/>
      <c r="U5820" s="70"/>
      <c r="V5820" s="70">
        <f t="shared" ref="V5820" si="4927">J5820+U5820</f>
        <v>965550</v>
      </c>
      <c r="W5820" s="70">
        <f t="shared" ref="W5820" si="4928">V5820*P5820/100</f>
        <v>965550</v>
      </c>
      <c r="X5820" s="70"/>
      <c r="Y5820" s="663">
        <f t="shared" ref="Y5820" si="4929">J5820</f>
        <v>965550</v>
      </c>
      <c r="Z5820" s="59">
        <v>0.01</v>
      </c>
      <c r="AA5820" s="59">
        <f t="shared" si="4924"/>
        <v>96.555000000000007</v>
      </c>
    </row>
    <row r="5821" spans="1:27" s="737" customFormat="1" ht="20.100000000000001" customHeight="1">
      <c r="A5821" s="624"/>
      <c r="B5821" s="78"/>
      <c r="C5821" s="78"/>
      <c r="D5821" s="78"/>
      <c r="E5821" s="78"/>
      <c r="F5821" s="78"/>
      <c r="G5821" s="78"/>
      <c r="H5821" s="70"/>
      <c r="I5821" s="70"/>
      <c r="J5821" s="84"/>
      <c r="K5821" s="90"/>
      <c r="L5821" s="90"/>
      <c r="M5821" s="90"/>
      <c r="N5821" s="90"/>
      <c r="O5821" s="59"/>
      <c r="P5821" s="90"/>
      <c r="Q5821" s="70"/>
      <c r="R5821" s="84"/>
      <c r="S5821" s="84"/>
      <c r="T5821" s="84"/>
      <c r="U5821" s="70"/>
      <c r="V5821" s="84"/>
      <c r="W5821" s="70"/>
      <c r="X5821" s="70"/>
      <c r="Y5821" s="663"/>
      <c r="Z5821" s="59"/>
      <c r="AA5821" s="59"/>
    </row>
    <row r="5822" spans="1:27" s="737" customFormat="1" ht="18.95" customHeight="1">
      <c r="A5822" s="624">
        <v>3376</v>
      </c>
      <c r="B5822" s="78" t="s">
        <v>863</v>
      </c>
      <c r="C5822" s="78" t="s">
        <v>29</v>
      </c>
      <c r="D5822" s="78">
        <v>8</v>
      </c>
      <c r="E5822" s="78">
        <v>0</v>
      </c>
      <c r="F5822" s="78">
        <v>0</v>
      </c>
      <c r="G5822" s="78">
        <v>2</v>
      </c>
      <c r="H5822" s="59">
        <v>86.25</v>
      </c>
      <c r="I5822" s="70">
        <v>150</v>
      </c>
      <c r="J5822" s="70">
        <f>H5822*I5822</f>
        <v>12937.5</v>
      </c>
      <c r="K5822" s="90">
        <v>1</v>
      </c>
      <c r="L5822" s="90" t="s">
        <v>201</v>
      </c>
      <c r="M5822" s="90" t="s">
        <v>63</v>
      </c>
      <c r="N5822" s="90">
        <v>2</v>
      </c>
      <c r="O5822" s="59">
        <v>180</v>
      </c>
      <c r="P5822" s="90">
        <v>100</v>
      </c>
      <c r="Q5822" s="70">
        <v>6350</v>
      </c>
      <c r="R5822" s="84">
        <f>O5822*Q5822</f>
        <v>1143000</v>
      </c>
      <c r="S5822" s="84">
        <v>33</v>
      </c>
      <c r="T5822" s="84">
        <v>85</v>
      </c>
      <c r="U5822" s="70">
        <f>R5822-R5822*T5822/100</f>
        <v>171450</v>
      </c>
      <c r="V5822" s="70">
        <f>J5822+U5822</f>
        <v>184387.5</v>
      </c>
      <c r="W5822" s="70">
        <f>V5822*P5822/100</f>
        <v>184387.5</v>
      </c>
      <c r="X5822" s="70" t="s">
        <v>60</v>
      </c>
      <c r="Y5822" s="315">
        <f>J5822</f>
        <v>12937.5</v>
      </c>
      <c r="Z5822" s="59">
        <v>0.02</v>
      </c>
      <c r="AA5822" s="59">
        <f t="shared" ref="AA5822:AA5828" si="4930">Y5822*Z5822/100</f>
        <v>2.5874999999999999</v>
      </c>
    </row>
    <row r="5823" spans="1:27" s="737" customFormat="1" ht="18.95" customHeight="1">
      <c r="A5823" s="624"/>
      <c r="B5823" s="389"/>
      <c r="C5823" s="78"/>
      <c r="D5823" s="78"/>
      <c r="E5823" s="78"/>
      <c r="F5823" s="78"/>
      <c r="G5823" s="78">
        <v>1</v>
      </c>
      <c r="H5823" s="59">
        <v>3113.75</v>
      </c>
      <c r="I5823" s="70">
        <v>400</v>
      </c>
      <c r="J5823" s="84">
        <f t="shared" ref="J5823" si="4931">H5823*I5823</f>
        <v>1245500</v>
      </c>
      <c r="K5823" s="90"/>
      <c r="L5823" s="90"/>
      <c r="M5823" s="90"/>
      <c r="N5823" s="90"/>
      <c r="O5823" s="90"/>
      <c r="P5823" s="90">
        <v>100</v>
      </c>
      <c r="Q5823" s="70"/>
      <c r="R5823" s="70">
        <f t="shared" ref="R5823" si="4932">O5823*Q5823</f>
        <v>0</v>
      </c>
      <c r="S5823" s="70"/>
      <c r="T5823" s="70"/>
      <c r="U5823" s="70"/>
      <c r="V5823" s="70">
        <f t="shared" ref="V5823" si="4933">J5823+U5823</f>
        <v>1245500</v>
      </c>
      <c r="W5823" s="70">
        <f t="shared" ref="W5823" si="4934">V5823*P5823/100</f>
        <v>1245500</v>
      </c>
      <c r="X5823" s="70"/>
      <c r="Y5823" s="663">
        <f t="shared" ref="Y5823" si="4935">J5823</f>
        <v>1245500</v>
      </c>
      <c r="Z5823" s="59">
        <v>0.01</v>
      </c>
      <c r="AA5823" s="59">
        <f t="shared" si="4930"/>
        <v>124.55</v>
      </c>
    </row>
    <row r="5824" spans="1:27" s="737" customFormat="1" ht="18.95" customHeight="1">
      <c r="A5824" s="624"/>
      <c r="B5824" s="389"/>
      <c r="C5824" s="78"/>
      <c r="D5824" s="78"/>
      <c r="E5824" s="78"/>
      <c r="F5824" s="78"/>
      <c r="G5824" s="78"/>
      <c r="H5824" s="59"/>
      <c r="I5824" s="70"/>
      <c r="J5824" s="84"/>
      <c r="K5824" s="90">
        <v>2</v>
      </c>
      <c r="L5824" s="90" t="s">
        <v>201</v>
      </c>
      <c r="M5824" s="90" t="s">
        <v>67</v>
      </c>
      <c r="N5824" s="90">
        <v>2</v>
      </c>
      <c r="O5824" s="59">
        <v>165</v>
      </c>
      <c r="P5824" s="90">
        <v>100</v>
      </c>
      <c r="Q5824" s="70">
        <v>6350</v>
      </c>
      <c r="R5824" s="84">
        <f>O5824*Q5824</f>
        <v>1047750</v>
      </c>
      <c r="S5824" s="84">
        <v>15</v>
      </c>
      <c r="T5824" s="84">
        <v>20</v>
      </c>
      <c r="U5824" s="70">
        <f>R5824-R5824*T5824/100</f>
        <v>838200</v>
      </c>
      <c r="V5824" s="70">
        <f>J5824+U5824</f>
        <v>838200</v>
      </c>
      <c r="W5824" s="70">
        <f>V5824*P5824/100</f>
        <v>838200</v>
      </c>
      <c r="X5824" s="70" t="s">
        <v>60</v>
      </c>
      <c r="Y5824" s="315">
        <f>J5824</f>
        <v>0</v>
      </c>
      <c r="Z5824" s="59">
        <v>0</v>
      </c>
      <c r="AA5824" s="59">
        <f t="shared" si="4930"/>
        <v>0</v>
      </c>
    </row>
    <row r="5825" spans="1:27" s="737" customFormat="1" ht="18.95" customHeight="1">
      <c r="A5825" s="624">
        <v>3377</v>
      </c>
      <c r="B5825" s="389" t="s">
        <v>25</v>
      </c>
      <c r="C5825" s="78">
        <v>7444</v>
      </c>
      <c r="D5825" s="78">
        <v>16</v>
      </c>
      <c r="E5825" s="78">
        <v>0</v>
      </c>
      <c r="F5825" s="78">
        <v>37</v>
      </c>
      <c r="G5825" s="78">
        <v>1</v>
      </c>
      <c r="H5825" s="59">
        <v>6437</v>
      </c>
      <c r="I5825" s="70">
        <v>150</v>
      </c>
      <c r="J5825" s="84">
        <f t="shared" ref="J5825" si="4936">H5825*I5825</f>
        <v>965550</v>
      </c>
      <c r="K5825" s="90"/>
      <c r="L5825" s="90"/>
      <c r="M5825" s="90"/>
      <c r="N5825" s="90"/>
      <c r="O5825" s="90"/>
      <c r="P5825" s="90">
        <v>100</v>
      </c>
      <c r="Q5825" s="70"/>
      <c r="R5825" s="70">
        <f t="shared" ref="R5825" si="4937">O5825*Q5825</f>
        <v>0</v>
      </c>
      <c r="S5825" s="70"/>
      <c r="T5825" s="70"/>
      <c r="U5825" s="70"/>
      <c r="V5825" s="70">
        <f t="shared" ref="V5825" si="4938">J5825+U5825</f>
        <v>965550</v>
      </c>
      <c r="W5825" s="70">
        <f t="shared" ref="W5825" si="4939">V5825*P5825/100</f>
        <v>965550</v>
      </c>
      <c r="X5825" s="70"/>
      <c r="Y5825" s="663">
        <f t="shared" ref="Y5825" si="4940">J5825</f>
        <v>965550</v>
      </c>
      <c r="Z5825" s="59">
        <v>0.01</v>
      </c>
      <c r="AA5825" s="59">
        <f t="shared" si="4930"/>
        <v>96.555000000000007</v>
      </c>
    </row>
    <row r="5826" spans="1:27" s="737" customFormat="1" ht="18.95" customHeight="1">
      <c r="A5826" s="624">
        <v>3378</v>
      </c>
      <c r="B5826" s="78" t="s">
        <v>24</v>
      </c>
      <c r="C5826" s="78">
        <v>46460</v>
      </c>
      <c r="D5826" s="78">
        <v>0</v>
      </c>
      <c r="E5826" s="78">
        <v>1</v>
      </c>
      <c r="F5826" s="78">
        <v>24</v>
      </c>
      <c r="G5826" s="78">
        <v>2</v>
      </c>
      <c r="H5826" s="59">
        <v>100</v>
      </c>
      <c r="I5826" s="70">
        <v>400</v>
      </c>
      <c r="J5826" s="70">
        <f>H5826*I5826</f>
        <v>40000</v>
      </c>
      <c r="K5826" s="90">
        <v>1</v>
      </c>
      <c r="L5826" s="90" t="s">
        <v>201</v>
      </c>
      <c r="M5826" s="90" t="s">
        <v>63</v>
      </c>
      <c r="N5826" s="90">
        <v>2</v>
      </c>
      <c r="O5826" s="59">
        <v>157.5</v>
      </c>
      <c r="P5826" s="90">
        <v>100</v>
      </c>
      <c r="Q5826" s="70">
        <v>6350</v>
      </c>
      <c r="R5826" s="84">
        <f>O5826*Q5826</f>
        <v>1000125</v>
      </c>
      <c r="S5826" s="84">
        <v>41</v>
      </c>
      <c r="T5826" s="84">
        <v>85</v>
      </c>
      <c r="U5826" s="70">
        <f>R5826-R5826*T5826/100</f>
        <v>150018.75</v>
      </c>
      <c r="V5826" s="70">
        <f>J5826+U5826</f>
        <v>190018.75</v>
      </c>
      <c r="W5826" s="70">
        <f>V5826*P5826/100</f>
        <v>190018.75</v>
      </c>
      <c r="X5826" s="70" t="s">
        <v>58</v>
      </c>
      <c r="Y5826" s="315">
        <v>0</v>
      </c>
      <c r="Z5826" s="70">
        <v>0</v>
      </c>
      <c r="AA5826" s="70">
        <f t="shared" si="4930"/>
        <v>0</v>
      </c>
    </row>
    <row r="5827" spans="1:27" s="737" customFormat="1" ht="18.95" customHeight="1">
      <c r="A5827" s="624"/>
      <c r="B5827" s="389"/>
      <c r="C5827" s="78"/>
      <c r="D5827" s="78"/>
      <c r="E5827" s="78"/>
      <c r="F5827" s="78"/>
      <c r="G5827" s="78">
        <v>3</v>
      </c>
      <c r="H5827" s="59">
        <v>24</v>
      </c>
      <c r="I5827" s="70">
        <v>400</v>
      </c>
      <c r="J5827" s="70">
        <f>H5827*I5827</f>
        <v>9600</v>
      </c>
      <c r="K5827" s="90"/>
      <c r="L5827" s="90"/>
      <c r="M5827" s="90"/>
      <c r="N5827" s="90">
        <v>3</v>
      </c>
      <c r="O5827" s="59">
        <v>97.5</v>
      </c>
      <c r="P5827" s="90">
        <v>100</v>
      </c>
      <c r="Q5827" s="70">
        <v>6350</v>
      </c>
      <c r="R5827" s="84">
        <f>O5827*Q5827</f>
        <v>619125</v>
      </c>
      <c r="S5827" s="84">
        <v>41</v>
      </c>
      <c r="T5827" s="84">
        <v>85</v>
      </c>
      <c r="U5827" s="70">
        <f>R5827-R5827*T5827/100</f>
        <v>92868.75</v>
      </c>
      <c r="V5827" s="70">
        <f>J5827+U5827</f>
        <v>102468.75</v>
      </c>
      <c r="W5827" s="70">
        <f>V5827*P5827/100</f>
        <v>102468.75</v>
      </c>
      <c r="X5827" s="70"/>
      <c r="Y5827" s="315">
        <f>V5827</f>
        <v>102468.75</v>
      </c>
      <c r="Z5827" s="59">
        <v>0.3</v>
      </c>
      <c r="AA5827" s="314">
        <f t="shared" si="4930"/>
        <v>307.40625</v>
      </c>
    </row>
    <row r="5828" spans="1:27" s="737" customFormat="1" ht="18.95" customHeight="1">
      <c r="A5828" s="624">
        <v>3379</v>
      </c>
      <c r="B5828" s="389" t="s">
        <v>28</v>
      </c>
      <c r="C5828" s="78" t="s">
        <v>29</v>
      </c>
      <c r="D5828" s="78">
        <v>24</v>
      </c>
      <c r="E5828" s="78">
        <v>0</v>
      </c>
      <c r="F5828" s="78">
        <v>0</v>
      </c>
      <c r="G5828" s="78">
        <v>1</v>
      </c>
      <c r="H5828" s="59">
        <v>9600</v>
      </c>
      <c r="I5828" s="70">
        <v>100</v>
      </c>
      <c r="J5828" s="84">
        <f t="shared" ref="J5828" si="4941">H5828*I5828</f>
        <v>960000</v>
      </c>
      <c r="K5828" s="90"/>
      <c r="L5828" s="90"/>
      <c r="M5828" s="90"/>
      <c r="N5828" s="90"/>
      <c r="O5828" s="90"/>
      <c r="P5828" s="90">
        <v>100</v>
      </c>
      <c r="Q5828" s="70"/>
      <c r="R5828" s="70">
        <f t="shared" ref="R5828" si="4942">O5828*Q5828</f>
        <v>0</v>
      </c>
      <c r="S5828" s="70"/>
      <c r="T5828" s="70"/>
      <c r="U5828" s="70"/>
      <c r="V5828" s="70">
        <f t="shared" ref="V5828" si="4943">J5828+U5828</f>
        <v>960000</v>
      </c>
      <c r="W5828" s="70">
        <f t="shared" ref="W5828" si="4944">V5828*P5828/100</f>
        <v>960000</v>
      </c>
      <c r="X5828" s="70"/>
      <c r="Y5828" s="663">
        <f t="shared" ref="Y5828" si="4945">J5828</f>
        <v>960000</v>
      </c>
      <c r="Z5828" s="59">
        <v>0.01</v>
      </c>
      <c r="AA5828" s="59">
        <f t="shared" si="4930"/>
        <v>96</v>
      </c>
    </row>
    <row r="5829" spans="1:27" s="737" customFormat="1" ht="18.95" customHeight="1">
      <c r="A5829" s="624"/>
      <c r="B5829" s="78"/>
      <c r="C5829" s="78"/>
      <c r="D5829" s="78"/>
      <c r="E5829" s="78"/>
      <c r="F5829" s="78"/>
      <c r="G5829" s="78"/>
      <c r="H5829" s="59"/>
      <c r="I5829" s="70"/>
      <c r="J5829" s="70"/>
      <c r="K5829" s="90"/>
      <c r="L5829" s="90"/>
      <c r="M5829" s="90"/>
      <c r="N5829" s="90"/>
      <c r="O5829" s="59"/>
      <c r="P5829" s="90"/>
      <c r="Q5829" s="70"/>
      <c r="R5829" s="84"/>
      <c r="S5829" s="84"/>
      <c r="T5829" s="84"/>
      <c r="U5829" s="70"/>
      <c r="V5829" s="70"/>
      <c r="W5829" s="70"/>
      <c r="X5829" s="70"/>
      <c r="Y5829" s="315"/>
      <c r="Z5829" s="59"/>
      <c r="AA5829" s="59"/>
    </row>
    <row r="5830" spans="1:27" s="737" customFormat="1" ht="18.95" customHeight="1">
      <c r="A5830" s="624">
        <v>3380</v>
      </c>
      <c r="B5830" s="78" t="s">
        <v>26</v>
      </c>
      <c r="C5830" s="78">
        <v>1197</v>
      </c>
      <c r="D5830" s="78">
        <v>28</v>
      </c>
      <c r="E5830" s="78">
        <v>2</v>
      </c>
      <c r="F5830" s="78">
        <v>40</v>
      </c>
      <c r="G5830" s="78">
        <v>2</v>
      </c>
      <c r="H5830" s="59">
        <v>88</v>
      </c>
      <c r="I5830" s="70">
        <v>150</v>
      </c>
      <c r="J5830" s="70">
        <f>H5830*I5830</f>
        <v>13200</v>
      </c>
      <c r="K5830" s="90">
        <v>1</v>
      </c>
      <c r="L5830" s="90" t="s">
        <v>201</v>
      </c>
      <c r="M5830" s="90" t="s">
        <v>63</v>
      </c>
      <c r="N5830" s="90">
        <v>2</v>
      </c>
      <c r="O5830" s="59">
        <v>261</v>
      </c>
      <c r="P5830" s="90">
        <v>100</v>
      </c>
      <c r="Q5830" s="70">
        <v>6350</v>
      </c>
      <c r="R5830" s="84">
        <f>O5830*Q5830</f>
        <v>1657350</v>
      </c>
      <c r="S5830" s="84">
        <v>5</v>
      </c>
      <c r="T5830" s="84">
        <v>10</v>
      </c>
      <c r="U5830" s="70">
        <f>R5830-R5830*T5830/100</f>
        <v>1491615</v>
      </c>
      <c r="V5830" s="70">
        <f>J5830+U5830</f>
        <v>1504815</v>
      </c>
      <c r="W5830" s="70">
        <f>V5830*P5830/100</f>
        <v>1504815</v>
      </c>
      <c r="X5830" s="70" t="s">
        <v>60</v>
      </c>
      <c r="Y5830" s="315">
        <f>J5830</f>
        <v>13200</v>
      </c>
      <c r="Z5830" s="59">
        <v>0.02</v>
      </c>
      <c r="AA5830" s="59">
        <f t="shared" ref="AA5830:AA5832" si="4946">Y5830*Z5830/100</f>
        <v>2.64</v>
      </c>
    </row>
    <row r="5831" spans="1:27" s="737" customFormat="1" ht="18.95" customHeight="1">
      <c r="A5831" s="624"/>
      <c r="B5831" s="389"/>
      <c r="C5831" s="78"/>
      <c r="D5831" s="78"/>
      <c r="E5831" s="78"/>
      <c r="F5831" s="78"/>
      <c r="G5831" s="78">
        <v>1</v>
      </c>
      <c r="H5831" s="70">
        <v>11352</v>
      </c>
      <c r="I5831" s="70">
        <v>150</v>
      </c>
      <c r="J5831" s="84">
        <f t="shared" ref="J5831" si="4947">H5831*I5831</f>
        <v>1702800</v>
      </c>
      <c r="K5831" s="90"/>
      <c r="L5831" s="90"/>
      <c r="M5831" s="90"/>
      <c r="N5831" s="90"/>
      <c r="O5831" s="90"/>
      <c r="P5831" s="90">
        <v>100</v>
      </c>
      <c r="Q5831" s="70"/>
      <c r="R5831" s="70">
        <f t="shared" ref="R5831" si="4948">O5831*Q5831</f>
        <v>0</v>
      </c>
      <c r="S5831" s="70"/>
      <c r="T5831" s="70"/>
      <c r="U5831" s="70"/>
      <c r="V5831" s="70">
        <f t="shared" ref="V5831" si="4949">J5831+U5831</f>
        <v>1702800</v>
      </c>
      <c r="W5831" s="70">
        <f t="shared" ref="W5831" si="4950">V5831*P5831/100</f>
        <v>1702800</v>
      </c>
      <c r="X5831" s="70"/>
      <c r="Y5831" s="663">
        <f t="shared" ref="Y5831" si="4951">J5831</f>
        <v>1702800</v>
      </c>
      <c r="Z5831" s="59">
        <v>0.01</v>
      </c>
      <c r="AA5831" s="59">
        <f t="shared" si="4946"/>
        <v>170.28</v>
      </c>
    </row>
    <row r="5832" spans="1:27" s="737" customFormat="1" ht="18.95" customHeight="1">
      <c r="A5832" s="624">
        <v>3381</v>
      </c>
      <c r="B5832" s="78" t="s">
        <v>24</v>
      </c>
      <c r="C5832" s="78">
        <v>45481</v>
      </c>
      <c r="D5832" s="78">
        <v>0</v>
      </c>
      <c r="E5832" s="78">
        <v>2</v>
      </c>
      <c r="F5832" s="78">
        <v>9</v>
      </c>
      <c r="G5832" s="78">
        <v>2</v>
      </c>
      <c r="H5832" s="59">
        <v>209</v>
      </c>
      <c r="I5832" s="70">
        <v>400</v>
      </c>
      <c r="J5832" s="70">
        <f>H5832*I5832</f>
        <v>83600</v>
      </c>
      <c r="K5832" s="90">
        <v>1</v>
      </c>
      <c r="L5832" s="90" t="s">
        <v>201</v>
      </c>
      <c r="M5832" s="90" t="s">
        <v>67</v>
      </c>
      <c r="N5832" s="90">
        <v>2</v>
      </c>
      <c r="O5832" s="59">
        <v>89.25</v>
      </c>
      <c r="P5832" s="90">
        <v>100</v>
      </c>
      <c r="Q5832" s="70">
        <v>6350</v>
      </c>
      <c r="R5832" s="84">
        <f>O5832*Q5832</f>
        <v>566737.5</v>
      </c>
      <c r="S5832" s="84">
        <v>3</v>
      </c>
      <c r="T5832" s="84">
        <v>3</v>
      </c>
      <c r="U5832" s="70">
        <f>R5832-R5832*T5832/100</f>
        <v>549735.375</v>
      </c>
      <c r="V5832" s="70">
        <f>J5832+U5832</f>
        <v>633335.375</v>
      </c>
      <c r="W5832" s="70">
        <f>V5832*P5832/100</f>
        <v>633335.375</v>
      </c>
      <c r="X5832" s="70" t="s">
        <v>60</v>
      </c>
      <c r="Y5832" s="315">
        <v>0</v>
      </c>
      <c r="Z5832" s="70">
        <v>0</v>
      </c>
      <c r="AA5832" s="70">
        <f t="shared" si="4946"/>
        <v>0</v>
      </c>
    </row>
    <row r="5833" spans="1:27" s="737" customFormat="1" ht="20.100000000000001" customHeight="1">
      <c r="A5833" s="624"/>
      <c r="B5833" s="78"/>
      <c r="C5833" s="78"/>
      <c r="D5833" s="78"/>
      <c r="E5833" s="78"/>
      <c r="F5833" s="78"/>
      <c r="G5833" s="78"/>
      <c r="H5833" s="70"/>
      <c r="I5833" s="70"/>
      <c r="J5833" s="84"/>
      <c r="K5833" s="90"/>
      <c r="L5833" s="90"/>
      <c r="M5833" s="90"/>
      <c r="N5833" s="90"/>
      <c r="O5833" s="59"/>
      <c r="P5833" s="90"/>
      <c r="Q5833" s="70"/>
      <c r="R5833" s="84"/>
      <c r="S5833" s="84"/>
      <c r="T5833" s="84"/>
      <c r="U5833" s="70"/>
      <c r="V5833" s="84"/>
      <c r="W5833" s="70"/>
      <c r="X5833" s="70"/>
      <c r="Y5833" s="663"/>
      <c r="Z5833" s="59"/>
      <c r="AA5833" s="59"/>
    </row>
    <row r="5834" spans="1:27" s="737" customFormat="1" ht="18.95" customHeight="1">
      <c r="A5834" s="624">
        <v>3382</v>
      </c>
      <c r="B5834" s="78" t="s">
        <v>25</v>
      </c>
      <c r="C5834" s="78">
        <v>6357</v>
      </c>
      <c r="D5834" s="78">
        <v>0</v>
      </c>
      <c r="E5834" s="78">
        <v>1</v>
      </c>
      <c r="F5834" s="78">
        <v>67</v>
      </c>
      <c r="G5834" s="78">
        <v>2</v>
      </c>
      <c r="H5834" s="59">
        <v>167</v>
      </c>
      <c r="I5834" s="70">
        <v>150</v>
      </c>
      <c r="J5834" s="70">
        <f>H5834*I5834</f>
        <v>25050</v>
      </c>
      <c r="K5834" s="90">
        <v>1</v>
      </c>
      <c r="L5834" s="90" t="s">
        <v>201</v>
      </c>
      <c r="M5834" s="90" t="s">
        <v>67</v>
      </c>
      <c r="N5834" s="90">
        <v>2</v>
      </c>
      <c r="O5834" s="59">
        <v>81</v>
      </c>
      <c r="P5834" s="90">
        <v>100</v>
      </c>
      <c r="Q5834" s="70">
        <v>6350</v>
      </c>
      <c r="R5834" s="84">
        <f>O5834*Q5834</f>
        <v>514350</v>
      </c>
      <c r="S5834" s="84">
        <v>24</v>
      </c>
      <c r="T5834" s="84">
        <v>38</v>
      </c>
      <c r="U5834" s="70">
        <f>R5834-R5834*T5834/100</f>
        <v>318897</v>
      </c>
      <c r="V5834" s="70">
        <f>J5834+U5834</f>
        <v>343947</v>
      </c>
      <c r="W5834" s="70">
        <f>V5834*P5834/100</f>
        <v>343947</v>
      </c>
      <c r="X5834" s="70" t="s">
        <v>60</v>
      </c>
      <c r="Y5834" s="315">
        <f>J5834</f>
        <v>25050</v>
      </c>
      <c r="Z5834" s="59">
        <v>0.02</v>
      </c>
      <c r="AA5834" s="59">
        <f t="shared" ref="AA5834:AA5835" si="4952">Y5834*Z5834/100</f>
        <v>5.01</v>
      </c>
    </row>
    <row r="5835" spans="1:27" s="737" customFormat="1" ht="18.95" customHeight="1">
      <c r="A5835" s="624">
        <v>3383</v>
      </c>
      <c r="B5835" s="389" t="s">
        <v>25</v>
      </c>
      <c r="C5835" s="78">
        <v>5663</v>
      </c>
      <c r="D5835" s="78">
        <v>4</v>
      </c>
      <c r="E5835" s="78">
        <v>1</v>
      </c>
      <c r="F5835" s="78">
        <v>73</v>
      </c>
      <c r="G5835" s="78">
        <v>1</v>
      </c>
      <c r="H5835" s="59">
        <v>1773</v>
      </c>
      <c r="I5835" s="70">
        <v>150</v>
      </c>
      <c r="J5835" s="84">
        <f t="shared" ref="J5835" si="4953">H5835*I5835</f>
        <v>265950</v>
      </c>
      <c r="K5835" s="90"/>
      <c r="L5835" s="90"/>
      <c r="M5835" s="90"/>
      <c r="N5835" s="90"/>
      <c r="O5835" s="90"/>
      <c r="P5835" s="90">
        <v>100</v>
      </c>
      <c r="Q5835" s="70"/>
      <c r="R5835" s="70">
        <f t="shared" ref="R5835" si="4954">O5835*Q5835</f>
        <v>0</v>
      </c>
      <c r="S5835" s="70"/>
      <c r="T5835" s="70"/>
      <c r="U5835" s="70"/>
      <c r="V5835" s="70">
        <f t="shared" ref="V5835" si="4955">J5835+U5835</f>
        <v>265950</v>
      </c>
      <c r="W5835" s="70">
        <f t="shared" ref="W5835" si="4956">V5835*P5835/100</f>
        <v>265950</v>
      </c>
      <c r="X5835" s="70"/>
      <c r="Y5835" s="663">
        <f t="shared" ref="Y5835" si="4957">J5835</f>
        <v>265950</v>
      </c>
      <c r="Z5835" s="59">
        <v>0.01</v>
      </c>
      <c r="AA5835" s="59">
        <f t="shared" si="4952"/>
        <v>26.594999999999999</v>
      </c>
    </row>
    <row r="5836" spans="1:27" s="737" customFormat="1" ht="18.95" customHeight="1">
      <c r="A5836" s="624"/>
      <c r="B5836" s="389"/>
      <c r="C5836" s="78"/>
      <c r="D5836" s="78"/>
      <c r="E5836" s="78"/>
      <c r="F5836" s="78"/>
      <c r="G5836" s="78"/>
      <c r="H5836" s="59"/>
      <c r="I5836" s="70"/>
      <c r="J5836" s="84"/>
      <c r="K5836" s="90"/>
      <c r="L5836" s="90"/>
      <c r="M5836" s="90"/>
      <c r="N5836" s="90"/>
      <c r="O5836" s="90"/>
      <c r="P5836" s="90"/>
      <c r="Q5836" s="70"/>
      <c r="R5836" s="70"/>
      <c r="S5836" s="70"/>
      <c r="T5836" s="70"/>
      <c r="U5836" s="70"/>
      <c r="V5836" s="70"/>
      <c r="W5836" s="70"/>
      <c r="X5836" s="70"/>
      <c r="Y5836" s="663"/>
      <c r="Z5836" s="59"/>
      <c r="AA5836" s="59"/>
    </row>
    <row r="5837" spans="1:27" s="737" customFormat="1" ht="18.95" customHeight="1">
      <c r="A5837" s="624">
        <v>3384</v>
      </c>
      <c r="B5837" s="78" t="s">
        <v>24</v>
      </c>
      <c r="C5837" s="78">
        <v>45482</v>
      </c>
      <c r="D5837" s="78">
        <v>0</v>
      </c>
      <c r="E5837" s="78">
        <v>1</v>
      </c>
      <c r="F5837" s="78">
        <v>27</v>
      </c>
      <c r="G5837" s="78">
        <v>2</v>
      </c>
      <c r="H5837" s="59">
        <v>127</v>
      </c>
      <c r="I5837" s="70">
        <v>100</v>
      </c>
      <c r="J5837" s="70">
        <f>H5837*I5837</f>
        <v>12700</v>
      </c>
      <c r="K5837" s="90">
        <v>1</v>
      </c>
      <c r="L5837" s="90" t="s">
        <v>201</v>
      </c>
      <c r="M5837" s="90" t="s">
        <v>63</v>
      </c>
      <c r="N5837" s="90">
        <v>2</v>
      </c>
      <c r="O5837" s="59">
        <v>228</v>
      </c>
      <c r="P5837" s="90">
        <v>100</v>
      </c>
      <c r="Q5837" s="70">
        <v>6350</v>
      </c>
      <c r="R5837" s="84">
        <f>O5837*Q5837</f>
        <v>1447800</v>
      </c>
      <c r="S5837" s="84">
        <v>16</v>
      </c>
      <c r="T5837" s="84">
        <v>55</v>
      </c>
      <c r="U5837" s="70">
        <f>R5837-R5837*T5837/100</f>
        <v>651510</v>
      </c>
      <c r="V5837" s="70">
        <f>J5837+U5837</f>
        <v>664210</v>
      </c>
      <c r="W5837" s="70">
        <f>V5837*P5837/100</f>
        <v>664210</v>
      </c>
      <c r="X5837" s="70" t="s">
        <v>61</v>
      </c>
      <c r="Y5837" s="315">
        <v>0</v>
      </c>
      <c r="Z5837" s="70">
        <v>0</v>
      </c>
      <c r="AA5837" s="70">
        <f t="shared" ref="AA5837:AA5840" si="4958">Y5837*Z5837/100</f>
        <v>0</v>
      </c>
    </row>
    <row r="5838" spans="1:27" s="737" customFormat="1" ht="18.95" customHeight="1">
      <c r="A5838" s="624"/>
      <c r="B5838" s="389"/>
      <c r="C5838" s="78"/>
      <c r="D5838" s="78"/>
      <c r="E5838" s="78"/>
      <c r="F5838" s="78"/>
      <c r="G5838" s="78"/>
      <c r="H5838" s="59"/>
      <c r="I5838" s="70"/>
      <c r="J5838" s="84"/>
      <c r="K5838" s="90">
        <v>2</v>
      </c>
      <c r="L5838" s="90" t="s">
        <v>862</v>
      </c>
      <c r="M5838" s="90" t="s">
        <v>27</v>
      </c>
      <c r="N5838" s="90">
        <v>1</v>
      </c>
      <c r="O5838" s="59">
        <v>12</v>
      </c>
      <c r="P5838" s="90">
        <v>100</v>
      </c>
      <c r="Q5838" s="70">
        <v>5150</v>
      </c>
      <c r="R5838" s="84">
        <f>O5838*Q5838</f>
        <v>61800</v>
      </c>
      <c r="S5838" s="84">
        <v>16</v>
      </c>
      <c r="T5838" s="84">
        <v>72</v>
      </c>
      <c r="U5838" s="70">
        <f>R5838-R5838*T5838/100</f>
        <v>17304</v>
      </c>
      <c r="V5838" s="84">
        <f>J5838+U5838</f>
        <v>17304</v>
      </c>
      <c r="W5838" s="70">
        <f>V5838*P5838/100</f>
        <v>17304</v>
      </c>
      <c r="X5838" s="70">
        <v>0</v>
      </c>
      <c r="Y5838" s="663">
        <v>0</v>
      </c>
      <c r="Z5838" s="59">
        <v>0</v>
      </c>
      <c r="AA5838" s="59">
        <f t="shared" si="4958"/>
        <v>0</v>
      </c>
    </row>
    <row r="5839" spans="1:27" s="737" customFormat="1" ht="18.95" customHeight="1">
      <c r="A5839" s="624">
        <v>3385</v>
      </c>
      <c r="B5839" s="78" t="s">
        <v>25</v>
      </c>
      <c r="C5839" s="78">
        <v>8420</v>
      </c>
      <c r="D5839" s="78">
        <v>0</v>
      </c>
      <c r="E5839" s="78">
        <v>1</v>
      </c>
      <c r="F5839" s="78">
        <v>62</v>
      </c>
      <c r="G5839" s="78">
        <v>2</v>
      </c>
      <c r="H5839" s="59">
        <v>162</v>
      </c>
      <c r="I5839" s="70">
        <v>150</v>
      </c>
      <c r="J5839" s="70">
        <f>H5839*I5839</f>
        <v>24300</v>
      </c>
      <c r="K5839" s="90">
        <v>1</v>
      </c>
      <c r="L5839" s="90" t="s">
        <v>201</v>
      </c>
      <c r="M5839" s="90" t="s">
        <v>67</v>
      </c>
      <c r="N5839" s="90">
        <v>2</v>
      </c>
      <c r="O5839" s="59">
        <v>48</v>
      </c>
      <c r="P5839" s="90">
        <v>100</v>
      </c>
      <c r="Q5839" s="70">
        <v>6350</v>
      </c>
      <c r="R5839" s="84">
        <f>O5839*Q5839</f>
        <v>304800</v>
      </c>
      <c r="S5839" s="748">
        <v>21</v>
      </c>
      <c r="T5839" s="748">
        <v>32</v>
      </c>
      <c r="U5839" s="70">
        <f>R5839-R5839*T5839/100</f>
        <v>207264</v>
      </c>
      <c r="V5839" s="70">
        <f>J5839+U5839</f>
        <v>231564</v>
      </c>
      <c r="W5839" s="70">
        <f>V5839*P5839/100</f>
        <v>231564</v>
      </c>
      <c r="X5839" s="70" t="s">
        <v>60</v>
      </c>
      <c r="Y5839" s="315">
        <f>J5839</f>
        <v>24300</v>
      </c>
      <c r="Z5839" s="59">
        <v>0.02</v>
      </c>
      <c r="AA5839" s="59">
        <f t="shared" si="4958"/>
        <v>4.8600000000000003</v>
      </c>
    </row>
    <row r="5840" spans="1:27" s="737" customFormat="1" ht="18.95" customHeight="1">
      <c r="A5840" s="624">
        <v>3386</v>
      </c>
      <c r="B5840" s="389" t="s">
        <v>25</v>
      </c>
      <c r="C5840" s="78" t="s">
        <v>29</v>
      </c>
      <c r="D5840" s="78">
        <v>18</v>
      </c>
      <c r="E5840" s="78">
        <v>3</v>
      </c>
      <c r="F5840" s="78">
        <v>23</v>
      </c>
      <c r="G5840" s="78">
        <v>1</v>
      </c>
      <c r="H5840" s="59">
        <v>7523</v>
      </c>
      <c r="I5840" s="70">
        <v>100</v>
      </c>
      <c r="J5840" s="84">
        <f t="shared" ref="J5840" si="4959">H5840*I5840</f>
        <v>752300</v>
      </c>
      <c r="K5840" s="90"/>
      <c r="L5840" s="90"/>
      <c r="M5840" s="90"/>
      <c r="N5840" s="90"/>
      <c r="O5840" s="90"/>
      <c r="P5840" s="90">
        <v>100</v>
      </c>
      <c r="Q5840" s="70"/>
      <c r="R5840" s="70">
        <f t="shared" ref="R5840" si="4960">O5840*Q5840</f>
        <v>0</v>
      </c>
      <c r="S5840" s="740"/>
      <c r="T5840" s="740"/>
      <c r="U5840" s="70"/>
      <c r="V5840" s="70">
        <f t="shared" ref="V5840" si="4961">J5840+U5840</f>
        <v>752300</v>
      </c>
      <c r="W5840" s="70">
        <f t="shared" ref="W5840" si="4962">V5840*P5840/100</f>
        <v>752300</v>
      </c>
      <c r="X5840" s="70"/>
      <c r="Y5840" s="663">
        <f t="shared" ref="Y5840" si="4963">J5840</f>
        <v>752300</v>
      </c>
      <c r="Z5840" s="59">
        <v>0.01</v>
      </c>
      <c r="AA5840" s="59">
        <f t="shared" si="4958"/>
        <v>75.23</v>
      </c>
    </row>
    <row r="5841" spans="1:27" s="737" customFormat="1" ht="20.100000000000001" customHeight="1">
      <c r="A5841" s="624"/>
      <c r="B5841" s="78"/>
      <c r="C5841" s="78"/>
      <c r="D5841" s="78"/>
      <c r="E5841" s="78"/>
      <c r="F5841" s="78"/>
      <c r="G5841" s="78"/>
      <c r="H5841" s="70"/>
      <c r="I5841" s="70"/>
      <c r="J5841" s="70"/>
      <c r="K5841" s="90"/>
      <c r="L5841" s="90"/>
      <c r="M5841" s="90"/>
      <c r="N5841" s="90"/>
      <c r="O5841" s="90"/>
      <c r="P5841" s="90"/>
      <c r="Q5841" s="70"/>
      <c r="R5841" s="70"/>
      <c r="S5841" s="740"/>
      <c r="T5841" s="740"/>
      <c r="U5841" s="70"/>
      <c r="V5841" s="70"/>
      <c r="W5841" s="70"/>
      <c r="X5841" s="70"/>
      <c r="Y5841" s="70"/>
      <c r="Z5841" s="70"/>
      <c r="AA5841" s="70"/>
    </row>
    <row r="5842" spans="1:27" s="737" customFormat="1" ht="18.95" customHeight="1">
      <c r="A5842" s="624">
        <v>3387</v>
      </c>
      <c r="B5842" s="78" t="s">
        <v>24</v>
      </c>
      <c r="C5842" s="78">
        <v>45466</v>
      </c>
      <c r="D5842" s="78">
        <v>0</v>
      </c>
      <c r="E5842" s="78">
        <v>1</v>
      </c>
      <c r="F5842" s="78">
        <v>54</v>
      </c>
      <c r="G5842" s="78">
        <v>2</v>
      </c>
      <c r="H5842" s="59">
        <v>154</v>
      </c>
      <c r="I5842" s="70">
        <v>400</v>
      </c>
      <c r="J5842" s="70">
        <f>H5842*I5842</f>
        <v>61600</v>
      </c>
      <c r="K5842" s="90">
        <v>1</v>
      </c>
      <c r="L5842" s="90" t="s">
        <v>201</v>
      </c>
      <c r="M5842" s="90" t="s">
        <v>67</v>
      </c>
      <c r="N5842" s="90">
        <v>2</v>
      </c>
      <c r="O5842" s="59">
        <v>252</v>
      </c>
      <c r="P5842" s="90">
        <v>100</v>
      </c>
      <c r="Q5842" s="70">
        <v>6350</v>
      </c>
      <c r="R5842" s="84">
        <f>O5842*Q5842</f>
        <v>1600200</v>
      </c>
      <c r="S5842" s="748">
        <v>9</v>
      </c>
      <c r="T5842" s="748">
        <v>9</v>
      </c>
      <c r="U5842" s="70">
        <f>R5842-R5842*T5842/100</f>
        <v>1456182</v>
      </c>
      <c r="V5842" s="70">
        <f>J5842+U5842</f>
        <v>1517782</v>
      </c>
      <c r="W5842" s="70">
        <f>V5842*P5842/100</f>
        <v>1517782</v>
      </c>
      <c r="X5842" s="70" t="s">
        <v>61</v>
      </c>
      <c r="Y5842" s="315">
        <v>0</v>
      </c>
      <c r="Z5842" s="70">
        <v>0</v>
      </c>
      <c r="AA5842" s="70">
        <f t="shared" ref="AA5842:AA5845" si="4964">Y5842*Z5842/100</f>
        <v>0</v>
      </c>
    </row>
    <row r="5843" spans="1:27" s="737" customFormat="1" ht="18.95" customHeight="1">
      <c r="A5843" s="624"/>
      <c r="B5843" s="389"/>
      <c r="C5843" s="78"/>
      <c r="D5843" s="78"/>
      <c r="E5843" s="78"/>
      <c r="F5843" s="78"/>
      <c r="G5843" s="78"/>
      <c r="H5843" s="59"/>
      <c r="I5843" s="70"/>
      <c r="J5843" s="84"/>
      <c r="K5843" s="90">
        <v>2</v>
      </c>
      <c r="L5843" s="90" t="s">
        <v>862</v>
      </c>
      <c r="M5843" s="90" t="s">
        <v>27</v>
      </c>
      <c r="N5843" s="90">
        <v>1</v>
      </c>
      <c r="O5843" s="59">
        <v>8</v>
      </c>
      <c r="P5843" s="90">
        <v>100</v>
      </c>
      <c r="Q5843" s="70">
        <v>5150</v>
      </c>
      <c r="R5843" s="84">
        <f>O5843*Q5843</f>
        <v>41200</v>
      </c>
      <c r="S5843" s="748">
        <v>9</v>
      </c>
      <c r="T5843" s="748">
        <v>35</v>
      </c>
      <c r="U5843" s="70">
        <f>R5843-R5843*T5843/100</f>
        <v>26780</v>
      </c>
      <c r="V5843" s="84">
        <f>J5843+U5843</f>
        <v>26780</v>
      </c>
      <c r="W5843" s="70">
        <f>V5843*P5843/100</f>
        <v>26780</v>
      </c>
      <c r="X5843" s="70">
        <v>0</v>
      </c>
      <c r="Y5843" s="663">
        <v>0</v>
      </c>
      <c r="Z5843" s="59">
        <v>0</v>
      </c>
      <c r="AA5843" s="59">
        <f t="shared" si="4964"/>
        <v>0</v>
      </c>
    </row>
    <row r="5844" spans="1:27" s="737" customFormat="1" ht="20.100000000000001" customHeight="1">
      <c r="A5844" s="624"/>
      <c r="B5844" s="78"/>
      <c r="C5844" s="78"/>
      <c r="D5844" s="78"/>
      <c r="E5844" s="78"/>
      <c r="F5844" s="78"/>
      <c r="G5844" s="78"/>
      <c r="H5844" s="70"/>
      <c r="I5844" s="70"/>
      <c r="J5844" s="70"/>
      <c r="K5844" s="90">
        <v>3</v>
      </c>
      <c r="L5844" s="90" t="s">
        <v>201</v>
      </c>
      <c r="M5844" s="90" t="s">
        <v>67</v>
      </c>
      <c r="N5844" s="90">
        <v>2</v>
      </c>
      <c r="O5844" s="59">
        <v>21</v>
      </c>
      <c r="P5844" s="90">
        <v>100</v>
      </c>
      <c r="Q5844" s="70">
        <v>6350</v>
      </c>
      <c r="R5844" s="84">
        <f>O5844*Q5844</f>
        <v>133350</v>
      </c>
      <c r="S5844" s="748">
        <v>34</v>
      </c>
      <c r="T5844" s="748">
        <v>58</v>
      </c>
      <c r="U5844" s="70">
        <f>R5844-R5844*T5844/100</f>
        <v>56007</v>
      </c>
      <c r="V5844" s="70">
        <f>J5844+U5844</f>
        <v>56007</v>
      </c>
      <c r="W5844" s="70">
        <f>V5844*P5844/100</f>
        <v>56007</v>
      </c>
      <c r="X5844" s="70" t="s">
        <v>60</v>
      </c>
      <c r="Y5844" s="315">
        <v>0</v>
      </c>
      <c r="Z5844" s="70">
        <v>0</v>
      </c>
      <c r="AA5844" s="70">
        <f t="shared" si="4964"/>
        <v>0</v>
      </c>
    </row>
    <row r="5845" spans="1:27" s="737" customFormat="1" ht="18.95" customHeight="1">
      <c r="A5845" s="624">
        <v>3388</v>
      </c>
      <c r="B5845" s="389" t="s">
        <v>28</v>
      </c>
      <c r="C5845" s="78" t="s">
        <v>29</v>
      </c>
      <c r="D5845" s="78">
        <v>20</v>
      </c>
      <c r="E5845" s="78">
        <v>0</v>
      </c>
      <c r="F5845" s="78">
        <v>0</v>
      </c>
      <c r="G5845" s="78">
        <v>1</v>
      </c>
      <c r="H5845" s="59">
        <v>8000</v>
      </c>
      <c r="I5845" s="70">
        <v>100</v>
      </c>
      <c r="J5845" s="84">
        <f t="shared" ref="J5845" si="4965">H5845*I5845</f>
        <v>800000</v>
      </c>
      <c r="K5845" s="90"/>
      <c r="L5845" s="90"/>
      <c r="M5845" s="90"/>
      <c r="N5845" s="90"/>
      <c r="O5845" s="90"/>
      <c r="P5845" s="90">
        <v>100</v>
      </c>
      <c r="Q5845" s="70"/>
      <c r="R5845" s="70">
        <f t="shared" ref="R5845" si="4966">O5845*Q5845</f>
        <v>0</v>
      </c>
      <c r="S5845" s="70"/>
      <c r="T5845" s="70"/>
      <c r="U5845" s="70"/>
      <c r="V5845" s="70">
        <f t="shared" ref="V5845" si="4967">J5845+U5845</f>
        <v>800000</v>
      </c>
      <c r="W5845" s="70">
        <f t="shared" ref="W5845" si="4968">V5845*P5845/100</f>
        <v>800000</v>
      </c>
      <c r="X5845" s="70"/>
      <c r="Y5845" s="663">
        <f t="shared" ref="Y5845" si="4969">J5845</f>
        <v>800000</v>
      </c>
      <c r="Z5845" s="59">
        <v>0.01</v>
      </c>
      <c r="AA5845" s="59">
        <f t="shared" si="4964"/>
        <v>80</v>
      </c>
    </row>
    <row r="5846" spans="1:27" s="737" customFormat="1" ht="20.100000000000001" customHeight="1">
      <c r="A5846" s="624"/>
      <c r="B5846" s="78"/>
      <c r="C5846" s="78"/>
      <c r="D5846" s="78"/>
      <c r="E5846" s="78"/>
      <c r="F5846" s="78"/>
      <c r="G5846" s="78"/>
      <c r="H5846" s="70"/>
      <c r="I5846" s="70"/>
      <c r="J5846" s="84"/>
      <c r="K5846" s="90"/>
      <c r="L5846" s="90"/>
      <c r="M5846" s="90"/>
      <c r="N5846" s="90"/>
      <c r="O5846" s="59"/>
      <c r="P5846" s="90"/>
      <c r="Q5846" s="70"/>
      <c r="R5846" s="84"/>
      <c r="S5846" s="84"/>
      <c r="T5846" s="84"/>
      <c r="U5846" s="70"/>
      <c r="V5846" s="84"/>
      <c r="W5846" s="70"/>
      <c r="X5846" s="70"/>
      <c r="Y5846" s="663"/>
      <c r="Z5846" s="59"/>
      <c r="AA5846" s="59"/>
    </row>
    <row r="5847" spans="1:27" s="737" customFormat="1" ht="18.95" customHeight="1">
      <c r="A5847" s="624">
        <v>3389</v>
      </c>
      <c r="B5847" s="78" t="s">
        <v>25</v>
      </c>
      <c r="C5847" s="78">
        <v>3014</v>
      </c>
      <c r="D5847" s="78">
        <v>5</v>
      </c>
      <c r="E5847" s="78">
        <v>2</v>
      </c>
      <c r="F5847" s="78">
        <v>53</v>
      </c>
      <c r="G5847" s="78">
        <v>2</v>
      </c>
      <c r="H5847" s="59">
        <v>22</v>
      </c>
      <c r="I5847" s="70">
        <v>100</v>
      </c>
      <c r="J5847" s="70">
        <f>H5847*I5847</f>
        <v>2200</v>
      </c>
      <c r="K5847" s="90">
        <v>1</v>
      </c>
      <c r="L5847" s="90" t="s">
        <v>201</v>
      </c>
      <c r="M5847" s="90" t="s">
        <v>67</v>
      </c>
      <c r="N5847" s="90">
        <v>2</v>
      </c>
      <c r="O5847" s="59">
        <v>88</v>
      </c>
      <c r="P5847" s="90">
        <v>100</v>
      </c>
      <c r="Q5847" s="70">
        <v>6350</v>
      </c>
      <c r="R5847" s="84">
        <f>O5847*Q5847</f>
        <v>558800</v>
      </c>
      <c r="S5847" s="748">
        <v>4</v>
      </c>
      <c r="T5847" s="748">
        <v>4</v>
      </c>
      <c r="U5847" s="70">
        <f>R5847-R5847*T5847/100</f>
        <v>536448</v>
      </c>
      <c r="V5847" s="70">
        <f>J5847+U5847</f>
        <v>538648</v>
      </c>
      <c r="W5847" s="70">
        <f>V5847*P5847/100</f>
        <v>538648</v>
      </c>
      <c r="X5847" s="70" t="s">
        <v>60</v>
      </c>
      <c r="Y5847" s="315">
        <f>J5847</f>
        <v>2200</v>
      </c>
      <c r="Z5847" s="59">
        <v>0.02</v>
      </c>
      <c r="AA5847" s="59">
        <f t="shared" ref="AA5847:AA5857" si="4970">Y5847*Z5847/100</f>
        <v>0.44</v>
      </c>
    </row>
    <row r="5848" spans="1:27" s="737" customFormat="1" ht="18.95" customHeight="1">
      <c r="A5848" s="624"/>
      <c r="B5848" s="389"/>
      <c r="C5848" s="78"/>
      <c r="D5848" s="78"/>
      <c r="E5848" s="78"/>
      <c r="F5848" s="78"/>
      <c r="G5848" s="78">
        <v>1</v>
      </c>
      <c r="H5848" s="59">
        <v>2231</v>
      </c>
      <c r="I5848" s="70">
        <v>100</v>
      </c>
      <c r="J5848" s="84">
        <f t="shared" ref="J5848:J5850" si="4971">H5848*I5848</f>
        <v>223100</v>
      </c>
      <c r="K5848" s="90"/>
      <c r="L5848" s="90"/>
      <c r="M5848" s="90"/>
      <c r="N5848" s="90"/>
      <c r="O5848" s="90"/>
      <c r="P5848" s="90">
        <v>100</v>
      </c>
      <c r="Q5848" s="70"/>
      <c r="R5848" s="70">
        <f t="shared" ref="R5848:R5850" si="4972">O5848*Q5848</f>
        <v>0</v>
      </c>
      <c r="S5848" s="70"/>
      <c r="T5848" s="70"/>
      <c r="U5848" s="70"/>
      <c r="V5848" s="70">
        <f t="shared" ref="V5848:V5850" si="4973">J5848+U5848</f>
        <v>223100</v>
      </c>
      <c r="W5848" s="70">
        <f t="shared" ref="W5848:W5850" si="4974">V5848*P5848/100</f>
        <v>223100</v>
      </c>
      <c r="X5848" s="70"/>
      <c r="Y5848" s="663">
        <f t="shared" ref="Y5848:Y5850" si="4975">J5848</f>
        <v>223100</v>
      </c>
      <c r="Z5848" s="59">
        <v>0.01</v>
      </c>
      <c r="AA5848" s="59">
        <f t="shared" si="4970"/>
        <v>22.31</v>
      </c>
    </row>
    <row r="5849" spans="1:27" s="737" customFormat="1" ht="18.95" customHeight="1">
      <c r="A5849" s="624">
        <v>3390</v>
      </c>
      <c r="B5849" s="389" t="s">
        <v>25</v>
      </c>
      <c r="C5849" s="78">
        <v>2196</v>
      </c>
      <c r="D5849" s="78">
        <v>9</v>
      </c>
      <c r="E5849" s="78">
        <v>0</v>
      </c>
      <c r="F5849" s="78">
        <v>23</v>
      </c>
      <c r="G5849" s="78">
        <v>1</v>
      </c>
      <c r="H5849" s="59">
        <v>3623</v>
      </c>
      <c r="I5849" s="70">
        <v>150</v>
      </c>
      <c r="J5849" s="84">
        <f t="shared" si="4971"/>
        <v>543450</v>
      </c>
      <c r="K5849" s="90"/>
      <c r="L5849" s="90"/>
      <c r="M5849" s="90"/>
      <c r="N5849" s="90"/>
      <c r="O5849" s="90"/>
      <c r="P5849" s="90">
        <v>100</v>
      </c>
      <c r="Q5849" s="70"/>
      <c r="R5849" s="70">
        <f t="shared" si="4972"/>
        <v>0</v>
      </c>
      <c r="S5849" s="740"/>
      <c r="T5849" s="740"/>
      <c r="U5849" s="70"/>
      <c r="V5849" s="70">
        <f t="shared" si="4973"/>
        <v>543450</v>
      </c>
      <c r="W5849" s="70">
        <f t="shared" si="4974"/>
        <v>543450</v>
      </c>
      <c r="X5849" s="70"/>
      <c r="Y5849" s="663">
        <f t="shared" si="4975"/>
        <v>543450</v>
      </c>
      <c r="Z5849" s="59">
        <v>0.01</v>
      </c>
      <c r="AA5849" s="59">
        <f t="shared" si="4970"/>
        <v>54.344999999999999</v>
      </c>
    </row>
    <row r="5850" spans="1:27" s="737" customFormat="1" ht="18.95" customHeight="1">
      <c r="A5850" s="624">
        <v>3391</v>
      </c>
      <c r="B5850" s="389" t="s">
        <v>877</v>
      </c>
      <c r="C5850" s="78" t="s">
        <v>29</v>
      </c>
      <c r="D5850" s="78">
        <v>8</v>
      </c>
      <c r="E5850" s="78">
        <v>2</v>
      </c>
      <c r="F5850" s="78">
        <v>0</v>
      </c>
      <c r="G5850" s="78">
        <v>1</v>
      </c>
      <c r="H5850" s="59">
        <v>3400</v>
      </c>
      <c r="I5850" s="70">
        <v>150</v>
      </c>
      <c r="J5850" s="84">
        <f t="shared" si="4971"/>
        <v>510000</v>
      </c>
      <c r="K5850" s="90"/>
      <c r="L5850" s="90"/>
      <c r="M5850" s="90"/>
      <c r="N5850" s="90"/>
      <c r="O5850" s="90"/>
      <c r="P5850" s="90">
        <v>100</v>
      </c>
      <c r="Q5850" s="70"/>
      <c r="R5850" s="70">
        <f t="shared" si="4972"/>
        <v>0</v>
      </c>
      <c r="S5850" s="740"/>
      <c r="T5850" s="740"/>
      <c r="U5850" s="70"/>
      <c r="V5850" s="70">
        <f t="shared" si="4973"/>
        <v>510000</v>
      </c>
      <c r="W5850" s="70">
        <f t="shared" si="4974"/>
        <v>510000</v>
      </c>
      <c r="X5850" s="70"/>
      <c r="Y5850" s="663">
        <f t="shared" si="4975"/>
        <v>510000</v>
      </c>
      <c r="Z5850" s="59">
        <v>0.01</v>
      </c>
      <c r="AA5850" s="59">
        <f t="shared" si="4970"/>
        <v>51</v>
      </c>
    </row>
    <row r="5851" spans="1:27" s="737" customFormat="1" ht="18.95" customHeight="1">
      <c r="A5851" s="624">
        <v>3392</v>
      </c>
      <c r="B5851" s="78" t="s">
        <v>24</v>
      </c>
      <c r="C5851" s="78">
        <v>45441</v>
      </c>
      <c r="D5851" s="78">
        <v>0</v>
      </c>
      <c r="E5851" s="78">
        <v>1</v>
      </c>
      <c r="F5851" s="78">
        <v>9</v>
      </c>
      <c r="G5851" s="78">
        <v>2</v>
      </c>
      <c r="H5851" s="59">
        <v>109</v>
      </c>
      <c r="I5851" s="70">
        <v>400</v>
      </c>
      <c r="J5851" s="70">
        <f>H5851*I5851</f>
        <v>43600</v>
      </c>
      <c r="K5851" s="90">
        <v>1</v>
      </c>
      <c r="L5851" s="90" t="s">
        <v>201</v>
      </c>
      <c r="M5851" s="90" t="s">
        <v>63</v>
      </c>
      <c r="N5851" s="90">
        <v>2</v>
      </c>
      <c r="O5851" s="59">
        <v>180</v>
      </c>
      <c r="P5851" s="90">
        <v>100</v>
      </c>
      <c r="Q5851" s="70">
        <v>6350</v>
      </c>
      <c r="R5851" s="84">
        <f>O5851*Q5851</f>
        <v>1143000</v>
      </c>
      <c r="S5851" s="748">
        <v>21</v>
      </c>
      <c r="T5851" s="748">
        <v>80</v>
      </c>
      <c r="U5851" s="70">
        <f>R5851-R5851*T5851/100</f>
        <v>228600</v>
      </c>
      <c r="V5851" s="70">
        <f>J5851+U5851</f>
        <v>272200</v>
      </c>
      <c r="W5851" s="70">
        <f>V5851*P5851/100</f>
        <v>272200</v>
      </c>
      <c r="X5851" s="70" t="s">
        <v>60</v>
      </c>
      <c r="Y5851" s="315">
        <v>0</v>
      </c>
      <c r="Z5851" s="70">
        <v>0</v>
      </c>
      <c r="AA5851" s="70">
        <f t="shared" si="4970"/>
        <v>0</v>
      </c>
    </row>
    <row r="5852" spans="1:27" s="737" customFormat="1" ht="18.95" customHeight="1">
      <c r="A5852" s="624"/>
      <c r="B5852" s="389"/>
      <c r="C5852" s="78"/>
      <c r="D5852" s="78"/>
      <c r="E5852" s="78"/>
      <c r="F5852" s="78"/>
      <c r="G5852" s="78"/>
      <c r="H5852" s="59"/>
      <c r="I5852" s="70"/>
      <c r="J5852" s="84"/>
      <c r="K5852" s="90">
        <v>2</v>
      </c>
      <c r="L5852" s="90" t="s">
        <v>862</v>
      </c>
      <c r="M5852" s="90" t="s">
        <v>27</v>
      </c>
      <c r="N5852" s="90">
        <v>1</v>
      </c>
      <c r="O5852" s="59">
        <v>12</v>
      </c>
      <c r="P5852" s="90">
        <v>100</v>
      </c>
      <c r="Q5852" s="70">
        <v>5150</v>
      </c>
      <c r="R5852" s="84">
        <f>O5852*Q5852</f>
        <v>61800</v>
      </c>
      <c r="S5852" s="748">
        <v>10</v>
      </c>
      <c r="T5852" s="748">
        <v>40</v>
      </c>
      <c r="U5852" s="70">
        <f>R5852-R5852*T5852/100</f>
        <v>37080</v>
      </c>
      <c r="V5852" s="84">
        <f>J5852+U5852</f>
        <v>37080</v>
      </c>
      <c r="W5852" s="70">
        <f>V5852*P5852/100</f>
        <v>37080</v>
      </c>
      <c r="X5852" s="70">
        <v>0</v>
      </c>
      <c r="Y5852" s="663">
        <v>0</v>
      </c>
      <c r="Z5852" s="59">
        <v>0</v>
      </c>
      <c r="AA5852" s="59">
        <f t="shared" si="4970"/>
        <v>0</v>
      </c>
    </row>
    <row r="5853" spans="1:27" s="737" customFormat="1" ht="18.95" customHeight="1">
      <c r="A5853" s="624">
        <v>3393</v>
      </c>
      <c r="B5853" s="78" t="s">
        <v>62</v>
      </c>
      <c r="C5853" s="78">
        <v>1191</v>
      </c>
      <c r="D5853" s="78">
        <v>17</v>
      </c>
      <c r="E5853" s="78">
        <v>1</v>
      </c>
      <c r="F5853" s="78">
        <v>0</v>
      </c>
      <c r="G5853" s="78">
        <v>2</v>
      </c>
      <c r="H5853" s="59">
        <v>100</v>
      </c>
      <c r="I5853" s="70">
        <v>400</v>
      </c>
      <c r="J5853" s="70">
        <f>H5853*I5853</f>
        <v>40000</v>
      </c>
      <c r="K5853" s="90">
        <v>1</v>
      </c>
      <c r="L5853" s="90" t="s">
        <v>201</v>
      </c>
      <c r="M5853" s="90" t="s">
        <v>67</v>
      </c>
      <c r="N5853" s="90">
        <v>2</v>
      </c>
      <c r="O5853" s="59">
        <v>120</v>
      </c>
      <c r="P5853" s="90">
        <v>100</v>
      </c>
      <c r="Q5853" s="70">
        <v>6350</v>
      </c>
      <c r="R5853" s="84">
        <f>O5853*Q5853</f>
        <v>762000</v>
      </c>
      <c r="S5853" s="748">
        <v>6</v>
      </c>
      <c r="T5853" s="748">
        <v>6</v>
      </c>
      <c r="U5853" s="70">
        <f>R5853-R5853*T5853/100</f>
        <v>716280</v>
      </c>
      <c r="V5853" s="70">
        <f>J5853+U5853</f>
        <v>756280</v>
      </c>
      <c r="W5853" s="70">
        <f>V5853*P5853/100</f>
        <v>756280</v>
      </c>
      <c r="X5853" s="70" t="s">
        <v>60</v>
      </c>
      <c r="Y5853" s="315">
        <f>J5853</f>
        <v>40000</v>
      </c>
      <c r="Z5853" s="59">
        <v>0.02</v>
      </c>
      <c r="AA5853" s="59">
        <f t="shared" si="4970"/>
        <v>8</v>
      </c>
    </row>
    <row r="5854" spans="1:27" s="737" customFormat="1" ht="18.95" customHeight="1">
      <c r="A5854" s="624"/>
      <c r="B5854" s="389"/>
      <c r="C5854" s="78"/>
      <c r="D5854" s="78"/>
      <c r="E5854" s="78"/>
      <c r="F5854" s="78"/>
      <c r="G5854" s="78">
        <v>1</v>
      </c>
      <c r="H5854" s="59">
        <v>6800</v>
      </c>
      <c r="I5854" s="70">
        <v>400</v>
      </c>
      <c r="J5854" s="84">
        <f t="shared" ref="J5854" si="4976">H5854*I5854</f>
        <v>2720000</v>
      </c>
      <c r="K5854" s="90"/>
      <c r="L5854" s="90"/>
      <c r="M5854" s="90"/>
      <c r="N5854" s="90"/>
      <c r="O5854" s="90"/>
      <c r="P5854" s="90">
        <v>100</v>
      </c>
      <c r="Q5854" s="70"/>
      <c r="R5854" s="70">
        <f t="shared" ref="R5854" si="4977">O5854*Q5854</f>
        <v>0</v>
      </c>
      <c r="S5854" s="70"/>
      <c r="T5854" s="70"/>
      <c r="U5854" s="70"/>
      <c r="V5854" s="70">
        <f t="shared" ref="V5854" si="4978">J5854+U5854</f>
        <v>2720000</v>
      </c>
      <c r="W5854" s="70">
        <f t="shared" ref="W5854" si="4979">V5854*P5854/100</f>
        <v>2720000</v>
      </c>
      <c r="X5854" s="70"/>
      <c r="Y5854" s="663">
        <f t="shared" ref="Y5854" si="4980">J5854</f>
        <v>2720000</v>
      </c>
      <c r="Z5854" s="59">
        <v>0.01</v>
      </c>
      <c r="AA5854" s="59">
        <f t="shared" si="4970"/>
        <v>272</v>
      </c>
    </row>
    <row r="5855" spans="1:27" s="737" customFormat="1" ht="18.95" customHeight="1">
      <c r="A5855" s="624">
        <v>3394</v>
      </c>
      <c r="B5855" s="78" t="s">
        <v>24</v>
      </c>
      <c r="C5855" s="78">
        <v>45455</v>
      </c>
      <c r="D5855" s="78">
        <v>0</v>
      </c>
      <c r="E5855" s="78">
        <v>0</v>
      </c>
      <c r="F5855" s="78">
        <v>34</v>
      </c>
      <c r="G5855" s="78">
        <v>2</v>
      </c>
      <c r="H5855" s="59">
        <v>24</v>
      </c>
      <c r="I5855" s="70">
        <v>400</v>
      </c>
      <c r="J5855" s="70">
        <f>H5855*I5855</f>
        <v>9600</v>
      </c>
      <c r="K5855" s="90">
        <v>1</v>
      </c>
      <c r="L5855" s="90" t="s">
        <v>196</v>
      </c>
      <c r="M5855" s="90" t="s">
        <v>27</v>
      </c>
      <c r="N5855" s="90">
        <v>2</v>
      </c>
      <c r="O5855" s="59">
        <v>36</v>
      </c>
      <c r="P5855" s="90">
        <v>100</v>
      </c>
      <c r="Q5855" s="70">
        <v>6350</v>
      </c>
      <c r="R5855" s="84">
        <f>O5855*Q5855</f>
        <v>228600</v>
      </c>
      <c r="S5855" s="748">
        <v>21</v>
      </c>
      <c r="T5855" s="748">
        <v>93</v>
      </c>
      <c r="U5855" s="70">
        <f>R5855-R5855*T5855/100</f>
        <v>16002</v>
      </c>
      <c r="V5855" s="70">
        <f>J5855+U5855</f>
        <v>25602</v>
      </c>
      <c r="W5855" s="70">
        <f>V5855*P5855/100</f>
        <v>25602</v>
      </c>
      <c r="X5855" s="70" t="s">
        <v>60</v>
      </c>
      <c r="Y5855" s="315">
        <v>0</v>
      </c>
      <c r="Z5855" s="70">
        <v>0</v>
      </c>
      <c r="AA5855" s="70">
        <f t="shared" si="4970"/>
        <v>0</v>
      </c>
    </row>
    <row r="5856" spans="1:27" s="737" customFormat="1" ht="18.95" customHeight="1">
      <c r="A5856" s="624">
        <v>3395</v>
      </c>
      <c r="B5856" s="389" t="s">
        <v>25</v>
      </c>
      <c r="C5856" s="78">
        <v>2103</v>
      </c>
      <c r="D5856" s="78">
        <v>5</v>
      </c>
      <c r="E5856" s="78">
        <v>2</v>
      </c>
      <c r="F5856" s="78">
        <v>22</v>
      </c>
      <c r="G5856" s="78">
        <v>1</v>
      </c>
      <c r="H5856" s="59">
        <v>2222</v>
      </c>
      <c r="I5856" s="70">
        <v>150</v>
      </c>
      <c r="J5856" s="84">
        <f t="shared" ref="J5856:J5857" si="4981">H5856*I5856</f>
        <v>333300</v>
      </c>
      <c r="K5856" s="90"/>
      <c r="L5856" s="90"/>
      <c r="M5856" s="90"/>
      <c r="N5856" s="90"/>
      <c r="O5856" s="90"/>
      <c r="P5856" s="90">
        <v>100</v>
      </c>
      <c r="Q5856" s="70"/>
      <c r="R5856" s="70">
        <f t="shared" ref="R5856:R5857" si="4982">O5856*Q5856</f>
        <v>0</v>
      </c>
      <c r="S5856" s="740"/>
      <c r="T5856" s="740"/>
      <c r="U5856" s="70"/>
      <c r="V5856" s="70">
        <f t="shared" ref="V5856:V5857" si="4983">J5856+U5856</f>
        <v>333300</v>
      </c>
      <c r="W5856" s="70">
        <f t="shared" ref="W5856:W5857" si="4984">V5856*P5856/100</f>
        <v>333300</v>
      </c>
      <c r="X5856" s="70"/>
      <c r="Y5856" s="663">
        <f t="shared" ref="Y5856:Y5857" si="4985">J5856</f>
        <v>333300</v>
      </c>
      <c r="Z5856" s="59">
        <v>0.01</v>
      </c>
      <c r="AA5856" s="59">
        <f t="shared" si="4970"/>
        <v>33.33</v>
      </c>
    </row>
    <row r="5857" spans="1:27" s="737" customFormat="1" ht="18.95" customHeight="1">
      <c r="A5857" s="624">
        <v>3396</v>
      </c>
      <c r="B5857" s="389" t="s">
        <v>28</v>
      </c>
      <c r="C5857" s="78" t="s">
        <v>29</v>
      </c>
      <c r="D5857" s="78">
        <v>12</v>
      </c>
      <c r="E5857" s="78">
        <v>0</v>
      </c>
      <c r="F5857" s="78">
        <v>0</v>
      </c>
      <c r="G5857" s="78">
        <v>1</v>
      </c>
      <c r="H5857" s="59">
        <v>4800</v>
      </c>
      <c r="I5857" s="70">
        <v>150</v>
      </c>
      <c r="J5857" s="84">
        <f t="shared" si="4981"/>
        <v>720000</v>
      </c>
      <c r="K5857" s="90"/>
      <c r="L5857" s="90"/>
      <c r="M5857" s="90"/>
      <c r="N5857" s="90"/>
      <c r="O5857" s="90"/>
      <c r="P5857" s="90">
        <v>100</v>
      </c>
      <c r="Q5857" s="70"/>
      <c r="R5857" s="70">
        <f t="shared" si="4982"/>
        <v>0</v>
      </c>
      <c r="S5857" s="740"/>
      <c r="T5857" s="740"/>
      <c r="U5857" s="70"/>
      <c r="V5857" s="70">
        <f t="shared" si="4983"/>
        <v>720000</v>
      </c>
      <c r="W5857" s="70">
        <f t="shared" si="4984"/>
        <v>720000</v>
      </c>
      <c r="X5857" s="70"/>
      <c r="Y5857" s="663">
        <f t="shared" si="4985"/>
        <v>720000</v>
      </c>
      <c r="Z5857" s="59">
        <v>0.01</v>
      </c>
      <c r="AA5857" s="59">
        <f t="shared" si="4970"/>
        <v>72</v>
      </c>
    </row>
    <row r="5858" spans="1:27" s="737" customFormat="1" ht="20.100000000000001" customHeight="1">
      <c r="A5858" s="624"/>
      <c r="B5858" s="78"/>
      <c r="C5858" s="78"/>
      <c r="D5858" s="78"/>
      <c r="E5858" s="78"/>
      <c r="F5858" s="78"/>
      <c r="G5858" s="78"/>
      <c r="H5858" s="70"/>
      <c r="I5858" s="70"/>
      <c r="J5858" s="84"/>
      <c r="K5858" s="90"/>
      <c r="L5858" s="90"/>
      <c r="M5858" s="90"/>
      <c r="N5858" s="90"/>
      <c r="O5858" s="59"/>
      <c r="P5858" s="90"/>
      <c r="Q5858" s="70"/>
      <c r="R5858" s="84"/>
      <c r="S5858" s="84"/>
      <c r="T5858" s="84"/>
      <c r="U5858" s="70"/>
      <c r="V5858" s="84"/>
      <c r="W5858" s="70"/>
      <c r="X5858" s="70"/>
      <c r="Y5858" s="663"/>
      <c r="Z5858" s="59"/>
      <c r="AA5858" s="59"/>
    </row>
    <row r="5859" spans="1:27" s="737" customFormat="1" ht="18.95" customHeight="1">
      <c r="A5859" s="624">
        <v>3397</v>
      </c>
      <c r="B5859" s="78" t="s">
        <v>25</v>
      </c>
      <c r="C5859" s="78">
        <v>3017</v>
      </c>
      <c r="D5859" s="78">
        <v>6</v>
      </c>
      <c r="E5859" s="78">
        <v>0</v>
      </c>
      <c r="F5859" s="78">
        <v>95</v>
      </c>
      <c r="G5859" s="78">
        <v>2</v>
      </c>
      <c r="H5859" s="59">
        <v>21</v>
      </c>
      <c r="I5859" s="70">
        <v>150</v>
      </c>
      <c r="J5859" s="70">
        <f>H5859*I5859</f>
        <v>3150</v>
      </c>
      <c r="K5859" s="90">
        <v>1</v>
      </c>
      <c r="L5859" s="90" t="s">
        <v>201</v>
      </c>
      <c r="M5859" s="90" t="s">
        <v>67</v>
      </c>
      <c r="N5859" s="90">
        <v>2</v>
      </c>
      <c r="O5859" s="59">
        <v>84</v>
      </c>
      <c r="P5859" s="90">
        <v>100</v>
      </c>
      <c r="Q5859" s="70">
        <v>6350</v>
      </c>
      <c r="R5859" s="84">
        <f>O5859*Q5859</f>
        <v>533400</v>
      </c>
      <c r="S5859" s="748">
        <v>25</v>
      </c>
      <c r="T5859" s="748">
        <v>40</v>
      </c>
      <c r="U5859" s="70">
        <f>R5859-R5859*T5859/100</f>
        <v>320040</v>
      </c>
      <c r="V5859" s="70">
        <f>J5859+U5859</f>
        <v>323190</v>
      </c>
      <c r="W5859" s="70">
        <f>V5859*P5859/100</f>
        <v>323190</v>
      </c>
      <c r="X5859" s="70" t="s">
        <v>60</v>
      </c>
      <c r="Y5859" s="315">
        <f>J5859</f>
        <v>3150</v>
      </c>
      <c r="Z5859" s="59">
        <v>0.02</v>
      </c>
      <c r="AA5859" s="59">
        <f t="shared" ref="AA5859:AA5860" si="4986">Y5859*Z5859/100</f>
        <v>0.63</v>
      </c>
    </row>
    <row r="5860" spans="1:27" s="737" customFormat="1" ht="18.95" customHeight="1">
      <c r="A5860" s="624"/>
      <c r="B5860" s="389"/>
      <c r="C5860" s="78"/>
      <c r="D5860" s="78"/>
      <c r="E5860" s="78"/>
      <c r="F5860" s="78"/>
      <c r="G5860" s="78">
        <v>1</v>
      </c>
      <c r="H5860" s="59">
        <v>2474</v>
      </c>
      <c r="I5860" s="70">
        <v>150</v>
      </c>
      <c r="J5860" s="84">
        <f t="shared" ref="J5860" si="4987">H5860*I5860</f>
        <v>371100</v>
      </c>
      <c r="K5860" s="90"/>
      <c r="L5860" s="90"/>
      <c r="M5860" s="90"/>
      <c r="N5860" s="90"/>
      <c r="O5860" s="90"/>
      <c r="P5860" s="90">
        <v>100</v>
      </c>
      <c r="Q5860" s="70"/>
      <c r="R5860" s="70">
        <f t="shared" ref="R5860" si="4988">O5860*Q5860</f>
        <v>0</v>
      </c>
      <c r="S5860" s="70"/>
      <c r="T5860" s="70"/>
      <c r="U5860" s="70"/>
      <c r="V5860" s="70">
        <f t="shared" ref="V5860" si="4989">J5860+U5860</f>
        <v>371100</v>
      </c>
      <c r="W5860" s="70">
        <f t="shared" ref="W5860" si="4990">V5860*P5860/100</f>
        <v>371100</v>
      </c>
      <c r="X5860" s="70"/>
      <c r="Y5860" s="663">
        <f t="shared" ref="Y5860" si="4991">J5860</f>
        <v>371100</v>
      </c>
      <c r="Z5860" s="59">
        <v>0.01</v>
      </c>
      <c r="AA5860" s="59">
        <f t="shared" si="4986"/>
        <v>37.11</v>
      </c>
    </row>
    <row r="5861" spans="1:27" s="737" customFormat="1" ht="18.95" customHeight="1">
      <c r="A5861" s="624"/>
      <c r="B5861" s="389"/>
      <c r="C5861" s="78"/>
      <c r="D5861" s="78"/>
      <c r="E5861" s="78"/>
      <c r="F5861" s="78"/>
      <c r="G5861" s="78"/>
      <c r="H5861" s="59"/>
      <c r="I5861" s="70"/>
      <c r="J5861" s="84"/>
      <c r="K5861" s="90"/>
      <c r="L5861" s="90"/>
      <c r="M5861" s="90"/>
      <c r="N5861" s="90"/>
      <c r="O5861" s="90"/>
      <c r="P5861" s="90"/>
      <c r="Q5861" s="70"/>
      <c r="R5861" s="70"/>
      <c r="S5861" s="70"/>
      <c r="T5861" s="70"/>
      <c r="U5861" s="70"/>
      <c r="V5861" s="70"/>
      <c r="W5861" s="70"/>
      <c r="X5861" s="70"/>
      <c r="Y5861" s="663"/>
      <c r="Z5861" s="59"/>
      <c r="AA5861" s="59"/>
    </row>
    <row r="5862" spans="1:27" s="737" customFormat="1" ht="18.95" customHeight="1">
      <c r="A5862" s="624">
        <v>3398</v>
      </c>
      <c r="B5862" s="389" t="s">
        <v>25</v>
      </c>
      <c r="C5862" s="78">
        <v>4148</v>
      </c>
      <c r="D5862" s="78">
        <v>7</v>
      </c>
      <c r="E5862" s="78">
        <v>1</v>
      </c>
      <c r="F5862" s="78">
        <v>47</v>
      </c>
      <c r="G5862" s="78">
        <v>1</v>
      </c>
      <c r="H5862" s="59">
        <v>2947</v>
      </c>
      <c r="I5862" s="70">
        <v>150</v>
      </c>
      <c r="J5862" s="84">
        <f t="shared" ref="J5862:J5866" si="4992">H5862*I5862</f>
        <v>442050</v>
      </c>
      <c r="K5862" s="90"/>
      <c r="L5862" s="90"/>
      <c r="M5862" s="90"/>
      <c r="N5862" s="90"/>
      <c r="O5862" s="90"/>
      <c r="P5862" s="90">
        <v>100</v>
      </c>
      <c r="Q5862" s="70"/>
      <c r="R5862" s="70">
        <f t="shared" ref="R5862:R5866" si="4993">O5862*Q5862</f>
        <v>0</v>
      </c>
      <c r="S5862" s="740"/>
      <c r="T5862" s="740"/>
      <c r="U5862" s="70"/>
      <c r="V5862" s="70">
        <f t="shared" ref="V5862:V5866" si="4994">J5862+U5862</f>
        <v>442050</v>
      </c>
      <c r="W5862" s="70">
        <f t="shared" ref="W5862:W5866" si="4995">V5862*P5862/100</f>
        <v>442050</v>
      </c>
      <c r="X5862" s="70"/>
      <c r="Y5862" s="663">
        <f t="shared" ref="Y5862:Y5866" si="4996">J5862</f>
        <v>442050</v>
      </c>
      <c r="Z5862" s="59">
        <v>0.01</v>
      </c>
      <c r="AA5862" s="59">
        <f t="shared" ref="AA5862:AA5866" si="4997">Y5862*Z5862/100</f>
        <v>44.204999999999998</v>
      </c>
    </row>
    <row r="5863" spans="1:27" s="737" customFormat="1" ht="18.95" customHeight="1">
      <c r="A5863" s="624">
        <v>3399</v>
      </c>
      <c r="B5863" s="389" t="s">
        <v>25</v>
      </c>
      <c r="C5863" s="78">
        <v>4149</v>
      </c>
      <c r="D5863" s="78">
        <v>1</v>
      </c>
      <c r="E5863" s="78">
        <v>2</v>
      </c>
      <c r="F5863" s="78">
        <v>92</v>
      </c>
      <c r="G5863" s="78">
        <v>1</v>
      </c>
      <c r="H5863" s="59">
        <v>692</v>
      </c>
      <c r="I5863" s="70">
        <v>150</v>
      </c>
      <c r="J5863" s="84">
        <f t="shared" si="4992"/>
        <v>103800</v>
      </c>
      <c r="K5863" s="90"/>
      <c r="L5863" s="90"/>
      <c r="M5863" s="90"/>
      <c r="N5863" s="90"/>
      <c r="O5863" s="90"/>
      <c r="P5863" s="90">
        <v>100</v>
      </c>
      <c r="Q5863" s="70"/>
      <c r="R5863" s="70">
        <f t="shared" si="4993"/>
        <v>0</v>
      </c>
      <c r="S5863" s="740"/>
      <c r="T5863" s="740"/>
      <c r="U5863" s="70"/>
      <c r="V5863" s="70">
        <f t="shared" si="4994"/>
        <v>103800</v>
      </c>
      <c r="W5863" s="70">
        <f t="shared" si="4995"/>
        <v>103800</v>
      </c>
      <c r="X5863" s="70"/>
      <c r="Y5863" s="663">
        <f t="shared" si="4996"/>
        <v>103800</v>
      </c>
      <c r="Z5863" s="59">
        <v>0.01</v>
      </c>
      <c r="AA5863" s="59">
        <f t="shared" si="4997"/>
        <v>10.38</v>
      </c>
    </row>
    <row r="5864" spans="1:27" s="737" customFormat="1" ht="18.95" customHeight="1">
      <c r="A5864" s="624">
        <v>3400</v>
      </c>
      <c r="B5864" s="389" t="s">
        <v>25</v>
      </c>
      <c r="C5864" s="78" t="s">
        <v>29</v>
      </c>
      <c r="D5864" s="78">
        <v>4</v>
      </c>
      <c r="E5864" s="78">
        <v>0</v>
      </c>
      <c r="F5864" s="78">
        <v>54</v>
      </c>
      <c r="G5864" s="78">
        <v>1</v>
      </c>
      <c r="H5864" s="59">
        <v>1654</v>
      </c>
      <c r="I5864" s="70">
        <v>150</v>
      </c>
      <c r="J5864" s="84">
        <f t="shared" si="4992"/>
        <v>248100</v>
      </c>
      <c r="K5864" s="90"/>
      <c r="L5864" s="90"/>
      <c r="M5864" s="90"/>
      <c r="N5864" s="90"/>
      <c r="O5864" s="90"/>
      <c r="P5864" s="90">
        <v>100</v>
      </c>
      <c r="Q5864" s="70"/>
      <c r="R5864" s="70">
        <f t="shared" si="4993"/>
        <v>0</v>
      </c>
      <c r="S5864" s="740"/>
      <c r="T5864" s="740"/>
      <c r="U5864" s="70"/>
      <c r="V5864" s="70">
        <f t="shared" si="4994"/>
        <v>248100</v>
      </c>
      <c r="W5864" s="70">
        <f t="shared" si="4995"/>
        <v>248100</v>
      </c>
      <c r="X5864" s="70"/>
      <c r="Y5864" s="663">
        <f t="shared" si="4996"/>
        <v>248100</v>
      </c>
      <c r="Z5864" s="59">
        <v>0.01</v>
      </c>
      <c r="AA5864" s="59">
        <f t="shared" si="4997"/>
        <v>24.81</v>
      </c>
    </row>
    <row r="5865" spans="1:27" s="737" customFormat="1" ht="18.95" customHeight="1">
      <c r="A5865" s="624">
        <v>3401</v>
      </c>
      <c r="B5865" s="389" t="s">
        <v>25</v>
      </c>
      <c r="C5865" s="78" t="s">
        <v>29</v>
      </c>
      <c r="D5865" s="78">
        <v>11</v>
      </c>
      <c r="E5865" s="78">
        <v>2</v>
      </c>
      <c r="F5865" s="78">
        <v>51</v>
      </c>
      <c r="G5865" s="78">
        <v>1</v>
      </c>
      <c r="H5865" s="59">
        <v>4651</v>
      </c>
      <c r="I5865" s="70">
        <v>150</v>
      </c>
      <c r="J5865" s="84">
        <f t="shared" si="4992"/>
        <v>697650</v>
      </c>
      <c r="K5865" s="90"/>
      <c r="L5865" s="90"/>
      <c r="M5865" s="90"/>
      <c r="N5865" s="90"/>
      <c r="O5865" s="90"/>
      <c r="P5865" s="90">
        <v>100</v>
      </c>
      <c r="Q5865" s="70"/>
      <c r="R5865" s="70">
        <f t="shared" si="4993"/>
        <v>0</v>
      </c>
      <c r="S5865" s="740"/>
      <c r="T5865" s="740"/>
      <c r="U5865" s="70"/>
      <c r="V5865" s="70">
        <f t="shared" si="4994"/>
        <v>697650</v>
      </c>
      <c r="W5865" s="70">
        <f t="shared" si="4995"/>
        <v>697650</v>
      </c>
      <c r="X5865" s="70"/>
      <c r="Y5865" s="663">
        <f t="shared" si="4996"/>
        <v>697650</v>
      </c>
      <c r="Z5865" s="59">
        <v>0.01</v>
      </c>
      <c r="AA5865" s="59">
        <f t="shared" si="4997"/>
        <v>69.765000000000001</v>
      </c>
    </row>
    <row r="5866" spans="1:27" s="737" customFormat="1" ht="18.95" customHeight="1">
      <c r="A5866" s="624">
        <v>3402</v>
      </c>
      <c r="B5866" s="389" t="s">
        <v>25</v>
      </c>
      <c r="C5866" s="78">
        <v>5872</v>
      </c>
      <c r="D5866" s="78">
        <v>2</v>
      </c>
      <c r="E5866" s="78">
        <v>0</v>
      </c>
      <c r="F5866" s="78">
        <v>53</v>
      </c>
      <c r="G5866" s="78">
        <v>1</v>
      </c>
      <c r="H5866" s="59">
        <v>853</v>
      </c>
      <c r="I5866" s="70">
        <v>150</v>
      </c>
      <c r="J5866" s="84">
        <f t="shared" si="4992"/>
        <v>127950</v>
      </c>
      <c r="K5866" s="90"/>
      <c r="L5866" s="90"/>
      <c r="M5866" s="90"/>
      <c r="N5866" s="90"/>
      <c r="O5866" s="90"/>
      <c r="P5866" s="90">
        <v>100</v>
      </c>
      <c r="Q5866" s="70"/>
      <c r="R5866" s="70">
        <f t="shared" si="4993"/>
        <v>0</v>
      </c>
      <c r="S5866" s="740"/>
      <c r="T5866" s="740"/>
      <c r="U5866" s="70"/>
      <c r="V5866" s="70">
        <f t="shared" si="4994"/>
        <v>127950</v>
      </c>
      <c r="W5866" s="70">
        <f t="shared" si="4995"/>
        <v>127950</v>
      </c>
      <c r="X5866" s="70"/>
      <c r="Y5866" s="663">
        <f t="shared" si="4996"/>
        <v>127950</v>
      </c>
      <c r="Z5866" s="59">
        <v>0.01</v>
      </c>
      <c r="AA5866" s="59">
        <f t="shared" si="4997"/>
        <v>12.795</v>
      </c>
    </row>
    <row r="5867" spans="1:27" s="737" customFormat="1" ht="18.95" customHeight="1">
      <c r="A5867" s="624"/>
      <c r="B5867" s="78"/>
      <c r="C5867" s="78"/>
      <c r="D5867" s="78"/>
      <c r="E5867" s="78"/>
      <c r="F5867" s="78"/>
      <c r="G5867" s="78"/>
      <c r="H5867" s="59"/>
      <c r="I5867" s="70"/>
      <c r="J5867" s="70"/>
      <c r="K5867" s="90"/>
      <c r="L5867" s="90"/>
      <c r="M5867" s="90"/>
      <c r="N5867" s="90"/>
      <c r="O5867" s="59"/>
      <c r="P5867" s="90"/>
      <c r="Q5867" s="70"/>
      <c r="R5867" s="84"/>
      <c r="S5867" s="84"/>
      <c r="T5867" s="84"/>
      <c r="U5867" s="70"/>
      <c r="V5867" s="70"/>
      <c r="W5867" s="70"/>
      <c r="X5867" s="70"/>
      <c r="Y5867" s="315"/>
      <c r="Z5867" s="59"/>
      <c r="AA5867" s="59"/>
    </row>
    <row r="5868" spans="1:27" s="737" customFormat="1" ht="18.95" customHeight="1">
      <c r="A5868" s="624">
        <v>3403</v>
      </c>
      <c r="B5868" s="389" t="s">
        <v>24</v>
      </c>
      <c r="C5868" s="78">
        <v>64705</v>
      </c>
      <c r="D5868" s="78">
        <v>4</v>
      </c>
      <c r="E5868" s="78">
        <v>0</v>
      </c>
      <c r="F5868" s="78">
        <v>32</v>
      </c>
      <c r="G5868" s="78">
        <v>1</v>
      </c>
      <c r="H5868" s="59">
        <v>1632</v>
      </c>
      <c r="I5868" s="70">
        <v>125</v>
      </c>
      <c r="J5868" s="84">
        <f t="shared" ref="J5868:J5870" si="4998">H5868*I5868</f>
        <v>204000</v>
      </c>
      <c r="K5868" s="90"/>
      <c r="L5868" s="90"/>
      <c r="M5868" s="90"/>
      <c r="N5868" s="90"/>
      <c r="O5868" s="90"/>
      <c r="P5868" s="90">
        <v>100</v>
      </c>
      <c r="Q5868" s="70"/>
      <c r="R5868" s="70">
        <f t="shared" ref="R5868:R5870" si="4999">O5868*Q5868</f>
        <v>0</v>
      </c>
      <c r="S5868" s="740"/>
      <c r="T5868" s="740"/>
      <c r="U5868" s="70"/>
      <c r="V5868" s="70">
        <f t="shared" ref="V5868:V5870" si="5000">J5868+U5868</f>
        <v>204000</v>
      </c>
      <c r="W5868" s="70">
        <f t="shared" ref="W5868:W5870" si="5001">V5868*P5868/100</f>
        <v>204000</v>
      </c>
      <c r="X5868" s="70" t="s">
        <v>61</v>
      </c>
      <c r="Y5868" s="663">
        <v>0</v>
      </c>
      <c r="Z5868" s="59">
        <v>0</v>
      </c>
      <c r="AA5868" s="59">
        <f t="shared" ref="AA5868:AA5870" si="5002">Y5868*Z5868/100</f>
        <v>0</v>
      </c>
    </row>
    <row r="5869" spans="1:27" s="737" customFormat="1" ht="18.95" customHeight="1">
      <c r="A5869" s="624">
        <v>3404</v>
      </c>
      <c r="B5869" s="389" t="s">
        <v>24</v>
      </c>
      <c r="C5869" s="78">
        <v>45039</v>
      </c>
      <c r="D5869" s="78">
        <v>5</v>
      </c>
      <c r="E5869" s="78">
        <v>1</v>
      </c>
      <c r="F5869" s="78">
        <v>4</v>
      </c>
      <c r="G5869" s="78">
        <v>1</v>
      </c>
      <c r="H5869" s="59">
        <v>2104</v>
      </c>
      <c r="I5869" s="70">
        <v>100</v>
      </c>
      <c r="J5869" s="84">
        <f t="shared" si="4998"/>
        <v>210400</v>
      </c>
      <c r="K5869" s="90"/>
      <c r="L5869" s="90"/>
      <c r="M5869" s="90"/>
      <c r="N5869" s="90"/>
      <c r="O5869" s="90"/>
      <c r="P5869" s="90">
        <v>100</v>
      </c>
      <c r="Q5869" s="70"/>
      <c r="R5869" s="70">
        <f t="shared" si="4999"/>
        <v>0</v>
      </c>
      <c r="S5869" s="740"/>
      <c r="T5869" s="740"/>
      <c r="U5869" s="70"/>
      <c r="V5869" s="70">
        <f t="shared" si="5000"/>
        <v>210400</v>
      </c>
      <c r="W5869" s="70">
        <f t="shared" si="5001"/>
        <v>210400</v>
      </c>
      <c r="X5869" s="70"/>
      <c r="Y5869" s="663">
        <v>0</v>
      </c>
      <c r="Z5869" s="59">
        <v>0</v>
      </c>
      <c r="AA5869" s="59">
        <f t="shared" si="5002"/>
        <v>0</v>
      </c>
    </row>
    <row r="5870" spans="1:27" s="737" customFormat="1" ht="18.95" customHeight="1">
      <c r="A5870" s="624">
        <v>3405</v>
      </c>
      <c r="B5870" s="389" t="s">
        <v>24</v>
      </c>
      <c r="C5870" s="78">
        <v>45038</v>
      </c>
      <c r="D5870" s="78">
        <v>3</v>
      </c>
      <c r="E5870" s="78">
        <v>1</v>
      </c>
      <c r="F5870" s="78">
        <v>39</v>
      </c>
      <c r="G5870" s="78">
        <v>1</v>
      </c>
      <c r="H5870" s="59">
        <v>1339</v>
      </c>
      <c r="I5870" s="70">
        <v>125</v>
      </c>
      <c r="J5870" s="84">
        <f t="shared" si="4998"/>
        <v>167375</v>
      </c>
      <c r="K5870" s="90"/>
      <c r="L5870" s="90"/>
      <c r="M5870" s="90"/>
      <c r="N5870" s="90"/>
      <c r="O5870" s="90"/>
      <c r="P5870" s="90">
        <v>100</v>
      </c>
      <c r="Q5870" s="70"/>
      <c r="R5870" s="70">
        <f t="shared" si="4999"/>
        <v>0</v>
      </c>
      <c r="S5870" s="740"/>
      <c r="T5870" s="740"/>
      <c r="U5870" s="70"/>
      <c r="V5870" s="70">
        <f t="shared" si="5000"/>
        <v>167375</v>
      </c>
      <c r="W5870" s="70">
        <f t="shared" si="5001"/>
        <v>167375</v>
      </c>
      <c r="X5870" s="70"/>
      <c r="Y5870" s="663">
        <v>0</v>
      </c>
      <c r="Z5870" s="59">
        <v>0</v>
      </c>
      <c r="AA5870" s="59">
        <f t="shared" si="5002"/>
        <v>0</v>
      </c>
    </row>
    <row r="5871" spans="1:27" s="737" customFormat="1" ht="20.100000000000001" customHeight="1">
      <c r="A5871" s="624"/>
      <c r="B5871" s="78"/>
      <c r="C5871" s="78"/>
      <c r="D5871" s="78"/>
      <c r="E5871" s="78"/>
      <c r="F5871" s="78"/>
      <c r="G5871" s="78"/>
      <c r="H5871" s="70"/>
      <c r="I5871" s="70"/>
      <c r="J5871" s="84"/>
      <c r="K5871" s="90"/>
      <c r="L5871" s="90"/>
      <c r="M5871" s="90"/>
      <c r="N5871" s="90"/>
      <c r="O5871" s="59"/>
      <c r="P5871" s="90"/>
      <c r="Q5871" s="70"/>
      <c r="R5871" s="84"/>
      <c r="S5871" s="84"/>
      <c r="T5871" s="84"/>
      <c r="U5871" s="70"/>
      <c r="V5871" s="84"/>
      <c r="W5871" s="70"/>
      <c r="X5871" s="70"/>
      <c r="Y5871" s="663"/>
      <c r="Z5871" s="59"/>
      <c r="AA5871" s="59"/>
    </row>
    <row r="5872" spans="1:27" s="737" customFormat="1" ht="18.95" customHeight="1">
      <c r="A5872" s="624">
        <v>3406</v>
      </c>
      <c r="B5872" s="389" t="s">
        <v>28</v>
      </c>
      <c r="C5872" s="78" t="s">
        <v>29</v>
      </c>
      <c r="D5872" s="78">
        <v>12</v>
      </c>
      <c r="E5872" s="78">
        <v>0</v>
      </c>
      <c r="F5872" s="78">
        <v>0</v>
      </c>
      <c r="G5872" s="78">
        <v>1</v>
      </c>
      <c r="H5872" s="59">
        <v>4800</v>
      </c>
      <c r="I5872" s="70">
        <v>100</v>
      </c>
      <c r="J5872" s="84">
        <f t="shared" ref="J5872:J5873" si="5003">H5872*I5872</f>
        <v>480000</v>
      </c>
      <c r="K5872" s="90"/>
      <c r="L5872" s="90"/>
      <c r="M5872" s="90"/>
      <c r="N5872" s="90"/>
      <c r="O5872" s="90"/>
      <c r="P5872" s="90">
        <v>100</v>
      </c>
      <c r="Q5872" s="70"/>
      <c r="R5872" s="70">
        <f t="shared" ref="R5872:R5873" si="5004">O5872*Q5872</f>
        <v>0</v>
      </c>
      <c r="S5872" s="740"/>
      <c r="T5872" s="740"/>
      <c r="U5872" s="70"/>
      <c r="V5872" s="70">
        <f t="shared" ref="V5872:V5873" si="5005">J5872+U5872</f>
        <v>480000</v>
      </c>
      <c r="W5872" s="70">
        <f t="shared" ref="W5872:W5873" si="5006">V5872*P5872/100</f>
        <v>480000</v>
      </c>
      <c r="X5872" s="70"/>
      <c r="Y5872" s="663">
        <f t="shared" ref="Y5872" si="5007">J5872</f>
        <v>480000</v>
      </c>
      <c r="Z5872" s="59">
        <v>0.01</v>
      </c>
      <c r="AA5872" s="59">
        <f t="shared" ref="AA5872:AA5873" si="5008">Y5872*Z5872/100</f>
        <v>48</v>
      </c>
    </row>
    <row r="5873" spans="1:27" s="737" customFormat="1" ht="18.95" customHeight="1">
      <c r="A5873" s="624">
        <v>3407</v>
      </c>
      <c r="B5873" s="389" t="s">
        <v>24</v>
      </c>
      <c r="C5873" s="78">
        <v>66215</v>
      </c>
      <c r="D5873" s="78">
        <v>6</v>
      </c>
      <c r="E5873" s="78">
        <v>3</v>
      </c>
      <c r="F5873" s="78">
        <v>16</v>
      </c>
      <c r="G5873" s="78">
        <v>1</v>
      </c>
      <c r="H5873" s="59">
        <v>2716</v>
      </c>
      <c r="I5873" s="70">
        <v>125</v>
      </c>
      <c r="J5873" s="84">
        <f t="shared" si="5003"/>
        <v>339500</v>
      </c>
      <c r="K5873" s="90"/>
      <c r="L5873" s="90"/>
      <c r="M5873" s="90"/>
      <c r="N5873" s="90"/>
      <c r="O5873" s="90"/>
      <c r="P5873" s="90">
        <v>100</v>
      </c>
      <c r="Q5873" s="70"/>
      <c r="R5873" s="70">
        <f t="shared" si="5004"/>
        <v>0</v>
      </c>
      <c r="S5873" s="740"/>
      <c r="T5873" s="740"/>
      <c r="U5873" s="70"/>
      <c r="V5873" s="70">
        <f t="shared" si="5005"/>
        <v>339500</v>
      </c>
      <c r="W5873" s="70">
        <f t="shared" si="5006"/>
        <v>339500</v>
      </c>
      <c r="X5873" s="70" t="s">
        <v>61</v>
      </c>
      <c r="Y5873" s="663">
        <v>0</v>
      </c>
      <c r="Z5873" s="59">
        <v>0</v>
      </c>
      <c r="AA5873" s="59">
        <f t="shared" si="5008"/>
        <v>0</v>
      </c>
    </row>
    <row r="5874" spans="1:27" s="737" customFormat="1" ht="18.95" customHeight="1">
      <c r="A5874" s="624"/>
      <c r="B5874" s="389"/>
      <c r="C5874" s="78"/>
      <c r="D5874" s="78"/>
      <c r="E5874" s="78"/>
      <c r="F5874" s="78"/>
      <c r="G5874" s="78"/>
      <c r="H5874" s="59"/>
      <c r="I5874" s="70"/>
      <c r="J5874" s="84"/>
      <c r="K5874" s="90"/>
      <c r="L5874" s="90"/>
      <c r="M5874" s="90"/>
      <c r="N5874" s="90"/>
      <c r="O5874" s="90"/>
      <c r="P5874" s="90"/>
      <c r="Q5874" s="70"/>
      <c r="R5874" s="70"/>
      <c r="S5874" s="70"/>
      <c r="T5874" s="70"/>
      <c r="U5874" s="70"/>
      <c r="V5874" s="70"/>
      <c r="W5874" s="70"/>
      <c r="X5874" s="70"/>
      <c r="Y5874" s="663"/>
      <c r="Z5874" s="59"/>
      <c r="AA5874" s="59"/>
    </row>
    <row r="5875" spans="1:27" s="737" customFormat="1" ht="18.95" customHeight="1">
      <c r="A5875" s="624">
        <v>3408</v>
      </c>
      <c r="B5875" s="389" t="s">
        <v>24</v>
      </c>
      <c r="C5875" s="78">
        <v>66214</v>
      </c>
      <c r="D5875" s="78">
        <v>5</v>
      </c>
      <c r="E5875" s="78">
        <v>1</v>
      </c>
      <c r="F5875" s="78">
        <v>21</v>
      </c>
      <c r="G5875" s="78">
        <v>1</v>
      </c>
      <c r="H5875" s="59">
        <v>2121</v>
      </c>
      <c r="I5875" s="70">
        <v>125</v>
      </c>
      <c r="J5875" s="84">
        <f t="shared" ref="J5875:J5876" si="5009">H5875*I5875</f>
        <v>265125</v>
      </c>
      <c r="K5875" s="90"/>
      <c r="L5875" s="90"/>
      <c r="M5875" s="90"/>
      <c r="N5875" s="90"/>
      <c r="O5875" s="90"/>
      <c r="P5875" s="90">
        <v>100</v>
      </c>
      <c r="Q5875" s="70"/>
      <c r="R5875" s="70">
        <f t="shared" ref="R5875:R5876" si="5010">O5875*Q5875</f>
        <v>0</v>
      </c>
      <c r="S5875" s="740"/>
      <c r="T5875" s="740"/>
      <c r="U5875" s="70"/>
      <c r="V5875" s="70">
        <f t="shared" ref="V5875:V5876" si="5011">J5875+U5875</f>
        <v>265125</v>
      </c>
      <c r="W5875" s="70">
        <f t="shared" ref="W5875:W5876" si="5012">V5875*P5875/100</f>
        <v>265125</v>
      </c>
      <c r="X5875" s="70" t="s">
        <v>61</v>
      </c>
      <c r="Y5875" s="663">
        <v>0</v>
      </c>
      <c r="Z5875" s="59">
        <v>0</v>
      </c>
      <c r="AA5875" s="59">
        <f t="shared" ref="AA5875:AA5876" si="5013">Y5875*Z5875/100</f>
        <v>0</v>
      </c>
    </row>
    <row r="5876" spans="1:27" s="737" customFormat="1" ht="18.95" customHeight="1">
      <c r="A5876" s="624">
        <v>3409</v>
      </c>
      <c r="B5876" s="389" t="s">
        <v>24</v>
      </c>
      <c r="C5876" s="78">
        <v>66213</v>
      </c>
      <c r="D5876" s="78">
        <v>5</v>
      </c>
      <c r="E5876" s="78">
        <v>3</v>
      </c>
      <c r="F5876" s="78">
        <v>79</v>
      </c>
      <c r="G5876" s="78">
        <v>1</v>
      </c>
      <c r="H5876" s="59">
        <v>2379</v>
      </c>
      <c r="I5876" s="70">
        <v>125</v>
      </c>
      <c r="J5876" s="84">
        <f t="shared" si="5009"/>
        <v>297375</v>
      </c>
      <c r="K5876" s="90"/>
      <c r="L5876" s="90"/>
      <c r="M5876" s="90"/>
      <c r="N5876" s="90"/>
      <c r="O5876" s="90"/>
      <c r="P5876" s="90">
        <v>100</v>
      </c>
      <c r="Q5876" s="70"/>
      <c r="R5876" s="70">
        <f t="shared" si="5010"/>
        <v>0</v>
      </c>
      <c r="S5876" s="740"/>
      <c r="T5876" s="740"/>
      <c r="U5876" s="70"/>
      <c r="V5876" s="70">
        <f t="shared" si="5011"/>
        <v>297375</v>
      </c>
      <c r="W5876" s="70">
        <f t="shared" si="5012"/>
        <v>297375</v>
      </c>
      <c r="X5876" s="70" t="s">
        <v>61</v>
      </c>
      <c r="Y5876" s="663">
        <v>0</v>
      </c>
      <c r="Z5876" s="59">
        <v>0</v>
      </c>
      <c r="AA5876" s="59">
        <f t="shared" si="5013"/>
        <v>0</v>
      </c>
    </row>
    <row r="5877" spans="1:27" s="737" customFormat="1" ht="18.95" customHeight="1">
      <c r="A5877" s="624"/>
      <c r="B5877" s="389"/>
      <c r="C5877" s="78"/>
      <c r="D5877" s="78"/>
      <c r="E5877" s="78"/>
      <c r="F5877" s="78"/>
      <c r="G5877" s="78"/>
      <c r="H5877" s="59"/>
      <c r="I5877" s="70"/>
      <c r="J5877" s="84"/>
      <c r="K5877" s="90"/>
      <c r="L5877" s="90"/>
      <c r="M5877" s="90"/>
      <c r="N5877" s="90"/>
      <c r="O5877" s="90"/>
      <c r="P5877" s="90"/>
      <c r="Q5877" s="70"/>
      <c r="R5877" s="70"/>
      <c r="S5877" s="70"/>
      <c r="T5877" s="70"/>
      <c r="U5877" s="70"/>
      <c r="V5877" s="70"/>
      <c r="W5877" s="70"/>
      <c r="X5877" s="70"/>
      <c r="Y5877" s="663"/>
      <c r="Z5877" s="59"/>
      <c r="AA5877" s="59"/>
    </row>
    <row r="5878" spans="1:27" s="737" customFormat="1" ht="18.95" customHeight="1">
      <c r="A5878" s="624">
        <v>3410</v>
      </c>
      <c r="B5878" s="389" t="s">
        <v>24</v>
      </c>
      <c r="C5878" s="78">
        <v>66211</v>
      </c>
      <c r="D5878" s="78">
        <v>6</v>
      </c>
      <c r="E5878" s="78">
        <v>2</v>
      </c>
      <c r="F5878" s="78">
        <v>91</v>
      </c>
      <c r="G5878" s="78">
        <v>1</v>
      </c>
      <c r="H5878" s="59">
        <v>2691</v>
      </c>
      <c r="I5878" s="70">
        <v>100</v>
      </c>
      <c r="J5878" s="84">
        <f t="shared" ref="J5878" si="5014">H5878*I5878</f>
        <v>269100</v>
      </c>
      <c r="K5878" s="90"/>
      <c r="L5878" s="90"/>
      <c r="M5878" s="90"/>
      <c r="N5878" s="90"/>
      <c r="O5878" s="90"/>
      <c r="P5878" s="90">
        <v>100</v>
      </c>
      <c r="Q5878" s="70"/>
      <c r="R5878" s="70">
        <f t="shared" ref="R5878" si="5015">O5878*Q5878</f>
        <v>0</v>
      </c>
      <c r="S5878" s="740"/>
      <c r="T5878" s="740"/>
      <c r="U5878" s="70"/>
      <c r="V5878" s="70">
        <f t="shared" ref="V5878" si="5016">J5878+U5878</f>
        <v>269100</v>
      </c>
      <c r="W5878" s="70">
        <f t="shared" ref="W5878" si="5017">V5878*P5878/100</f>
        <v>269100</v>
      </c>
      <c r="X5878" s="70" t="s">
        <v>61</v>
      </c>
      <c r="Y5878" s="663">
        <v>0</v>
      </c>
      <c r="Z5878" s="59">
        <v>0</v>
      </c>
      <c r="AA5878" s="59">
        <f t="shared" ref="AA5878" si="5018">Y5878*Z5878/100</f>
        <v>0</v>
      </c>
    </row>
    <row r="5879" spans="1:27" s="737" customFormat="1" ht="18.95" customHeight="1">
      <c r="A5879" s="624"/>
      <c r="B5879" s="78"/>
      <c r="C5879" s="78"/>
      <c r="D5879" s="78"/>
      <c r="E5879" s="78"/>
      <c r="F5879" s="78"/>
      <c r="G5879" s="78"/>
      <c r="H5879" s="59"/>
      <c r="I5879" s="70"/>
      <c r="J5879" s="70"/>
      <c r="K5879" s="90"/>
      <c r="L5879" s="90"/>
      <c r="M5879" s="90"/>
      <c r="N5879" s="90"/>
      <c r="O5879" s="59"/>
      <c r="P5879" s="90"/>
      <c r="Q5879" s="70"/>
      <c r="R5879" s="84"/>
      <c r="S5879" s="84"/>
      <c r="T5879" s="84"/>
      <c r="U5879" s="70"/>
      <c r="V5879" s="70"/>
      <c r="W5879" s="70"/>
      <c r="X5879" s="70"/>
      <c r="Y5879" s="315"/>
      <c r="Z5879" s="59"/>
      <c r="AA5879" s="59"/>
    </row>
    <row r="5880" spans="1:27" s="737" customFormat="1" ht="18.95" customHeight="1">
      <c r="A5880" s="624">
        <v>3411</v>
      </c>
      <c r="B5880" s="389" t="s">
        <v>24</v>
      </c>
      <c r="C5880" s="78">
        <v>6612</v>
      </c>
      <c r="D5880" s="78">
        <v>5</v>
      </c>
      <c r="E5880" s="78">
        <v>3</v>
      </c>
      <c r="F5880" s="78">
        <v>59</v>
      </c>
      <c r="G5880" s="78">
        <v>1</v>
      </c>
      <c r="H5880" s="59">
        <v>2359</v>
      </c>
      <c r="I5880" s="70">
        <v>100</v>
      </c>
      <c r="J5880" s="84">
        <f t="shared" ref="J5880" si="5019">H5880*I5880</f>
        <v>235900</v>
      </c>
      <c r="K5880" s="90"/>
      <c r="L5880" s="90"/>
      <c r="M5880" s="90"/>
      <c r="N5880" s="90"/>
      <c r="O5880" s="90"/>
      <c r="P5880" s="90">
        <v>100</v>
      </c>
      <c r="Q5880" s="70"/>
      <c r="R5880" s="70">
        <f t="shared" ref="R5880" si="5020">O5880*Q5880</f>
        <v>0</v>
      </c>
      <c r="S5880" s="740"/>
      <c r="T5880" s="740"/>
      <c r="U5880" s="70"/>
      <c r="V5880" s="70">
        <f t="shared" ref="V5880" si="5021">J5880+U5880</f>
        <v>235900</v>
      </c>
      <c r="W5880" s="70">
        <f t="shared" ref="W5880" si="5022">V5880*P5880/100</f>
        <v>235900</v>
      </c>
      <c r="X5880" s="70" t="s">
        <v>61</v>
      </c>
      <c r="Y5880" s="663">
        <v>0</v>
      </c>
      <c r="Z5880" s="59">
        <v>0</v>
      </c>
      <c r="AA5880" s="59">
        <f t="shared" ref="AA5880" si="5023">Y5880*Z5880/100</f>
        <v>0</v>
      </c>
    </row>
    <row r="5881" spans="1:27" s="737" customFormat="1" ht="20.100000000000001" customHeight="1">
      <c r="A5881" s="624"/>
      <c r="B5881" s="78"/>
      <c r="C5881" s="78"/>
      <c r="D5881" s="78"/>
      <c r="E5881" s="78"/>
      <c r="F5881" s="78"/>
      <c r="G5881" s="78"/>
      <c r="H5881" s="70"/>
      <c r="I5881" s="70"/>
      <c r="J5881" s="70"/>
      <c r="K5881" s="90"/>
      <c r="L5881" s="90"/>
      <c r="M5881" s="90"/>
      <c r="N5881" s="90"/>
      <c r="O5881" s="90"/>
      <c r="P5881" s="90"/>
      <c r="Q5881" s="70"/>
      <c r="R5881" s="70"/>
      <c r="S5881" s="70"/>
      <c r="T5881" s="70"/>
      <c r="U5881" s="70"/>
      <c r="V5881" s="70"/>
      <c r="W5881" s="70"/>
      <c r="X5881" s="70"/>
      <c r="Y5881" s="70"/>
      <c r="Z5881" s="70"/>
      <c r="AA5881" s="70"/>
    </row>
    <row r="5882" spans="1:27" s="737" customFormat="1" ht="18.95" customHeight="1">
      <c r="A5882" s="624">
        <v>3412</v>
      </c>
      <c r="B5882" s="389" t="s">
        <v>24</v>
      </c>
      <c r="C5882" s="78">
        <v>45484</v>
      </c>
      <c r="D5882" s="78">
        <v>0</v>
      </c>
      <c r="E5882" s="78">
        <v>1</v>
      </c>
      <c r="F5882" s="78">
        <v>0</v>
      </c>
      <c r="G5882" s="78">
        <v>1</v>
      </c>
      <c r="H5882" s="59">
        <v>100</v>
      </c>
      <c r="I5882" s="70">
        <v>125</v>
      </c>
      <c r="J5882" s="84">
        <f t="shared" ref="J5882" si="5024">H5882*I5882</f>
        <v>12500</v>
      </c>
      <c r="K5882" s="90"/>
      <c r="L5882" s="90"/>
      <c r="M5882" s="90"/>
      <c r="N5882" s="90"/>
      <c r="O5882" s="90"/>
      <c r="P5882" s="90">
        <v>100</v>
      </c>
      <c r="Q5882" s="70"/>
      <c r="R5882" s="70">
        <f t="shared" ref="R5882" si="5025">O5882*Q5882</f>
        <v>0</v>
      </c>
      <c r="S5882" s="740"/>
      <c r="T5882" s="740"/>
      <c r="U5882" s="70"/>
      <c r="V5882" s="70">
        <f t="shared" ref="V5882" si="5026">J5882+U5882</f>
        <v>12500</v>
      </c>
      <c r="W5882" s="70">
        <f t="shared" ref="W5882" si="5027">V5882*P5882/100</f>
        <v>12500</v>
      </c>
      <c r="X5882" s="70" t="s">
        <v>61</v>
      </c>
      <c r="Y5882" s="663">
        <v>0</v>
      </c>
      <c r="Z5882" s="59">
        <v>0</v>
      </c>
      <c r="AA5882" s="59">
        <f t="shared" ref="AA5882" si="5028">Y5882*Z5882/100</f>
        <v>0</v>
      </c>
    </row>
    <row r="5883" spans="1:27" s="737" customFormat="1" ht="20.100000000000001" customHeight="1">
      <c r="A5883" s="624"/>
      <c r="B5883" s="78"/>
      <c r="C5883" s="78"/>
      <c r="D5883" s="78"/>
      <c r="E5883" s="78"/>
      <c r="F5883" s="78"/>
      <c r="G5883" s="78"/>
      <c r="H5883" s="70"/>
      <c r="I5883" s="70"/>
      <c r="J5883" s="84"/>
      <c r="K5883" s="90"/>
      <c r="L5883" s="90"/>
      <c r="M5883" s="90"/>
      <c r="N5883" s="90"/>
      <c r="O5883" s="59"/>
      <c r="P5883" s="90"/>
      <c r="Q5883" s="70"/>
      <c r="R5883" s="84"/>
      <c r="S5883" s="84"/>
      <c r="T5883" s="84"/>
      <c r="U5883" s="70"/>
      <c r="V5883" s="84"/>
      <c r="W5883" s="70"/>
      <c r="X5883" s="70"/>
      <c r="Y5883" s="663"/>
      <c r="Z5883" s="59"/>
      <c r="AA5883" s="59"/>
    </row>
    <row r="5884" spans="1:27" s="737" customFormat="1" ht="18.95" customHeight="1">
      <c r="A5884" s="624">
        <v>3413</v>
      </c>
      <c r="B5884" s="389" t="s">
        <v>24</v>
      </c>
      <c r="C5884" s="78">
        <v>45430</v>
      </c>
      <c r="D5884" s="78">
        <v>0</v>
      </c>
      <c r="E5884" s="78">
        <v>0</v>
      </c>
      <c r="F5884" s="78">
        <v>17</v>
      </c>
      <c r="G5884" s="78">
        <v>1</v>
      </c>
      <c r="H5884" s="59">
        <v>17</v>
      </c>
      <c r="I5884" s="70">
        <v>100</v>
      </c>
      <c r="J5884" s="84">
        <f t="shared" ref="J5884" si="5029">H5884*I5884</f>
        <v>1700</v>
      </c>
      <c r="K5884" s="90"/>
      <c r="L5884" s="90"/>
      <c r="M5884" s="90"/>
      <c r="N5884" s="90"/>
      <c r="O5884" s="90"/>
      <c r="P5884" s="90">
        <v>100</v>
      </c>
      <c r="Q5884" s="70"/>
      <c r="R5884" s="70">
        <f t="shared" ref="R5884" si="5030">O5884*Q5884</f>
        <v>0</v>
      </c>
      <c r="S5884" s="740"/>
      <c r="T5884" s="740"/>
      <c r="U5884" s="70"/>
      <c r="V5884" s="70">
        <f t="shared" ref="V5884" si="5031">J5884+U5884</f>
        <v>1700</v>
      </c>
      <c r="W5884" s="70">
        <f t="shared" ref="W5884" si="5032">V5884*P5884/100</f>
        <v>1700</v>
      </c>
      <c r="X5884" s="70" t="s">
        <v>61</v>
      </c>
      <c r="Y5884" s="663">
        <v>0</v>
      </c>
      <c r="Z5884" s="59">
        <v>0</v>
      </c>
      <c r="AA5884" s="59">
        <f t="shared" ref="AA5884" si="5033">Y5884*Z5884/100</f>
        <v>0</v>
      </c>
    </row>
    <row r="5885" spans="1:27" s="737" customFormat="1" ht="18.95" customHeight="1">
      <c r="A5885" s="624"/>
      <c r="B5885" s="389"/>
      <c r="C5885" s="78"/>
      <c r="D5885" s="78"/>
      <c r="E5885" s="78"/>
      <c r="F5885" s="78"/>
      <c r="G5885" s="78"/>
      <c r="H5885" s="59"/>
      <c r="I5885" s="70"/>
      <c r="J5885" s="84"/>
      <c r="K5885" s="90"/>
      <c r="L5885" s="90"/>
      <c r="M5885" s="90"/>
      <c r="N5885" s="90"/>
      <c r="O5885" s="90"/>
      <c r="P5885" s="90"/>
      <c r="Q5885" s="70"/>
      <c r="R5885" s="70"/>
      <c r="S5885" s="70"/>
      <c r="T5885" s="70"/>
      <c r="U5885" s="70"/>
      <c r="V5885" s="70"/>
      <c r="W5885" s="70"/>
      <c r="X5885" s="70"/>
      <c r="Y5885" s="663"/>
      <c r="Z5885" s="59"/>
      <c r="AA5885" s="59"/>
    </row>
    <row r="5886" spans="1:27" s="737" customFormat="1" ht="18.95" customHeight="1">
      <c r="A5886" s="624">
        <v>3414</v>
      </c>
      <c r="B5886" s="389" t="s">
        <v>26</v>
      </c>
      <c r="C5886" s="78" t="s">
        <v>29</v>
      </c>
      <c r="D5886" s="78">
        <v>35</v>
      </c>
      <c r="E5886" s="78">
        <v>1</v>
      </c>
      <c r="F5886" s="78">
        <v>35</v>
      </c>
      <c r="G5886" s="78">
        <v>1</v>
      </c>
      <c r="H5886" s="70">
        <v>14135</v>
      </c>
      <c r="I5886" s="70">
        <v>100</v>
      </c>
      <c r="J5886" s="84">
        <f t="shared" ref="J5886" si="5034">H5886*I5886</f>
        <v>1413500</v>
      </c>
      <c r="K5886" s="90"/>
      <c r="L5886" s="90"/>
      <c r="M5886" s="90"/>
      <c r="N5886" s="90"/>
      <c r="O5886" s="90"/>
      <c r="P5886" s="90">
        <v>100</v>
      </c>
      <c r="Q5886" s="70"/>
      <c r="R5886" s="70">
        <f t="shared" ref="R5886" si="5035">O5886*Q5886</f>
        <v>0</v>
      </c>
      <c r="S5886" s="740"/>
      <c r="T5886" s="740"/>
      <c r="U5886" s="70"/>
      <c r="V5886" s="70">
        <f t="shared" ref="V5886" si="5036">J5886+U5886</f>
        <v>1413500</v>
      </c>
      <c r="W5886" s="70">
        <f t="shared" ref="W5886" si="5037">V5886*P5886/100</f>
        <v>1413500</v>
      </c>
      <c r="X5886" s="70"/>
      <c r="Y5886" s="663">
        <f t="shared" ref="Y5886" si="5038">J5886</f>
        <v>1413500</v>
      </c>
      <c r="Z5886" s="59">
        <v>0.01</v>
      </c>
      <c r="AA5886" s="59">
        <f t="shared" ref="AA5886" si="5039">Y5886*Z5886/100</f>
        <v>141.35</v>
      </c>
    </row>
    <row r="5887" spans="1:27" s="737" customFormat="1" ht="18.95" customHeight="1">
      <c r="A5887" s="624"/>
      <c r="B5887" s="389"/>
      <c r="C5887" s="78"/>
      <c r="D5887" s="78"/>
      <c r="E5887" s="78"/>
      <c r="F5887" s="78"/>
      <c r="G5887" s="78"/>
      <c r="H5887" s="59"/>
      <c r="I5887" s="70"/>
      <c r="J5887" s="84"/>
      <c r="K5887" s="90"/>
      <c r="L5887" s="90"/>
      <c r="M5887" s="90"/>
      <c r="N5887" s="90"/>
      <c r="O5887" s="90"/>
      <c r="P5887" s="90"/>
      <c r="Q5887" s="70"/>
      <c r="R5887" s="70"/>
      <c r="S5887" s="70"/>
      <c r="T5887" s="70"/>
      <c r="U5887" s="70"/>
      <c r="V5887" s="70"/>
      <c r="W5887" s="70"/>
      <c r="X5887" s="70"/>
      <c r="Y5887" s="663"/>
      <c r="Z5887" s="59"/>
      <c r="AA5887" s="59"/>
    </row>
    <row r="5888" spans="1:27" s="737" customFormat="1" ht="18.95" customHeight="1">
      <c r="A5888" s="624">
        <v>3415</v>
      </c>
      <c r="B5888" s="389" t="s">
        <v>26</v>
      </c>
      <c r="C5888" s="78" t="s">
        <v>29</v>
      </c>
      <c r="D5888" s="78">
        <v>3</v>
      </c>
      <c r="E5888" s="78">
        <v>3</v>
      </c>
      <c r="F5888" s="78">
        <v>60</v>
      </c>
      <c r="G5888" s="78">
        <v>1</v>
      </c>
      <c r="H5888" s="70">
        <v>1560</v>
      </c>
      <c r="I5888" s="70">
        <v>125</v>
      </c>
      <c r="J5888" s="84">
        <f t="shared" ref="J5888:J5889" si="5040">H5888*I5888</f>
        <v>195000</v>
      </c>
      <c r="K5888" s="90"/>
      <c r="L5888" s="90"/>
      <c r="M5888" s="90"/>
      <c r="N5888" s="90"/>
      <c r="O5888" s="90"/>
      <c r="P5888" s="90">
        <v>100</v>
      </c>
      <c r="Q5888" s="70"/>
      <c r="R5888" s="70">
        <f t="shared" ref="R5888:R5889" si="5041">O5888*Q5888</f>
        <v>0</v>
      </c>
      <c r="S5888" s="740"/>
      <c r="T5888" s="740"/>
      <c r="U5888" s="70"/>
      <c r="V5888" s="70">
        <f t="shared" ref="V5888:V5889" si="5042">J5888+U5888</f>
        <v>195000</v>
      </c>
      <c r="W5888" s="70">
        <f t="shared" ref="W5888:W5889" si="5043">V5888*P5888/100</f>
        <v>195000</v>
      </c>
      <c r="X5888" s="70"/>
      <c r="Y5888" s="663">
        <f t="shared" ref="Y5888:Y5889" si="5044">J5888</f>
        <v>195000</v>
      </c>
      <c r="Z5888" s="59">
        <v>0.01</v>
      </c>
      <c r="AA5888" s="59">
        <f t="shared" ref="AA5888:AA5889" si="5045">Y5888*Z5888/100</f>
        <v>19.5</v>
      </c>
    </row>
    <row r="5889" spans="1:27" s="737" customFormat="1" ht="18.95" customHeight="1">
      <c r="A5889" s="624">
        <v>3416</v>
      </c>
      <c r="B5889" s="389" t="s">
        <v>26</v>
      </c>
      <c r="C5889" s="78">
        <v>1218</v>
      </c>
      <c r="D5889" s="78">
        <v>10</v>
      </c>
      <c r="E5889" s="78">
        <v>0</v>
      </c>
      <c r="F5889" s="78">
        <v>0</v>
      </c>
      <c r="G5889" s="78">
        <v>1</v>
      </c>
      <c r="H5889" s="70">
        <v>4000</v>
      </c>
      <c r="I5889" s="70">
        <v>100</v>
      </c>
      <c r="J5889" s="84">
        <f t="shared" si="5040"/>
        <v>400000</v>
      </c>
      <c r="K5889" s="90"/>
      <c r="L5889" s="90"/>
      <c r="M5889" s="90"/>
      <c r="N5889" s="90"/>
      <c r="O5889" s="90"/>
      <c r="P5889" s="90">
        <v>100</v>
      </c>
      <c r="Q5889" s="70"/>
      <c r="R5889" s="70">
        <f t="shared" si="5041"/>
        <v>0</v>
      </c>
      <c r="S5889" s="740"/>
      <c r="T5889" s="740"/>
      <c r="U5889" s="70"/>
      <c r="V5889" s="70">
        <f t="shared" si="5042"/>
        <v>400000</v>
      </c>
      <c r="W5889" s="70">
        <f t="shared" si="5043"/>
        <v>400000</v>
      </c>
      <c r="X5889" s="70"/>
      <c r="Y5889" s="663">
        <f t="shared" si="5044"/>
        <v>400000</v>
      </c>
      <c r="Z5889" s="59">
        <v>0.01</v>
      </c>
      <c r="AA5889" s="59">
        <f t="shared" si="5045"/>
        <v>40</v>
      </c>
    </row>
    <row r="5890" spans="1:27" s="737" customFormat="1" ht="18.95" customHeight="1">
      <c r="A5890" s="624"/>
      <c r="B5890" s="389"/>
      <c r="C5890" s="78"/>
      <c r="D5890" s="78"/>
      <c r="E5890" s="78"/>
      <c r="F5890" s="78"/>
      <c r="G5890" s="78"/>
      <c r="H5890" s="59"/>
      <c r="I5890" s="70"/>
      <c r="J5890" s="84"/>
      <c r="K5890" s="90"/>
      <c r="L5890" s="90"/>
      <c r="M5890" s="90"/>
      <c r="N5890" s="90"/>
      <c r="O5890" s="90"/>
      <c r="P5890" s="90"/>
      <c r="Q5890" s="70"/>
      <c r="R5890" s="70"/>
      <c r="S5890" s="70"/>
      <c r="T5890" s="70"/>
      <c r="U5890" s="70"/>
      <c r="V5890" s="70"/>
      <c r="W5890" s="70"/>
      <c r="X5890" s="70"/>
      <c r="Y5890" s="663"/>
      <c r="Z5890" s="59"/>
      <c r="AA5890" s="59"/>
    </row>
    <row r="5891" spans="1:27" s="737" customFormat="1" ht="18.95" customHeight="1">
      <c r="A5891" s="624">
        <v>3417</v>
      </c>
      <c r="B5891" s="389" t="s">
        <v>26</v>
      </c>
      <c r="C5891" s="78">
        <v>1720</v>
      </c>
      <c r="D5891" s="78">
        <v>8</v>
      </c>
      <c r="E5891" s="78">
        <v>3</v>
      </c>
      <c r="F5891" s="78">
        <v>3</v>
      </c>
      <c r="G5891" s="78">
        <v>1</v>
      </c>
      <c r="H5891" s="70">
        <v>3503</v>
      </c>
      <c r="I5891" s="70">
        <v>125</v>
      </c>
      <c r="J5891" s="84">
        <f t="shared" ref="J5891:J5892" si="5046">H5891*I5891</f>
        <v>437875</v>
      </c>
      <c r="K5891" s="90"/>
      <c r="L5891" s="90"/>
      <c r="M5891" s="90"/>
      <c r="N5891" s="90"/>
      <c r="O5891" s="90"/>
      <c r="P5891" s="90">
        <v>100</v>
      </c>
      <c r="Q5891" s="70"/>
      <c r="R5891" s="70">
        <f t="shared" ref="R5891:R5892" si="5047">O5891*Q5891</f>
        <v>0</v>
      </c>
      <c r="S5891" s="740"/>
      <c r="T5891" s="740"/>
      <c r="U5891" s="70"/>
      <c r="V5891" s="70">
        <f t="shared" ref="V5891:V5892" si="5048">J5891+U5891</f>
        <v>437875</v>
      </c>
      <c r="W5891" s="70">
        <f t="shared" ref="W5891:W5892" si="5049">V5891*P5891/100</f>
        <v>437875</v>
      </c>
      <c r="X5891" s="70"/>
      <c r="Y5891" s="663">
        <f t="shared" ref="Y5891:Y5892" si="5050">J5891</f>
        <v>437875</v>
      </c>
      <c r="Z5891" s="59">
        <v>0.01</v>
      </c>
      <c r="AA5891" s="59">
        <f t="shared" ref="AA5891:AA5892" si="5051">Y5891*Z5891/100</f>
        <v>43.787500000000001</v>
      </c>
    </row>
    <row r="5892" spans="1:27" s="737" customFormat="1" ht="18.95" customHeight="1">
      <c r="A5892" s="624">
        <v>3418</v>
      </c>
      <c r="B5892" s="389" t="s">
        <v>26</v>
      </c>
      <c r="C5892" s="78">
        <v>913</v>
      </c>
      <c r="D5892" s="78">
        <v>8</v>
      </c>
      <c r="E5892" s="78">
        <v>3</v>
      </c>
      <c r="F5892" s="78">
        <v>3</v>
      </c>
      <c r="G5892" s="78">
        <v>1</v>
      </c>
      <c r="H5892" s="70">
        <v>3503</v>
      </c>
      <c r="I5892" s="70">
        <v>125</v>
      </c>
      <c r="J5892" s="84">
        <f t="shared" si="5046"/>
        <v>437875</v>
      </c>
      <c r="K5892" s="90"/>
      <c r="L5892" s="90"/>
      <c r="M5892" s="90"/>
      <c r="N5892" s="90"/>
      <c r="O5892" s="90"/>
      <c r="P5892" s="90">
        <v>100</v>
      </c>
      <c r="Q5892" s="70"/>
      <c r="R5892" s="70">
        <f t="shared" si="5047"/>
        <v>0</v>
      </c>
      <c r="S5892" s="740"/>
      <c r="T5892" s="740"/>
      <c r="U5892" s="70"/>
      <c r="V5892" s="70">
        <f t="shared" si="5048"/>
        <v>437875</v>
      </c>
      <c r="W5892" s="70">
        <f t="shared" si="5049"/>
        <v>437875</v>
      </c>
      <c r="X5892" s="70"/>
      <c r="Y5892" s="663">
        <f t="shared" si="5050"/>
        <v>437875</v>
      </c>
      <c r="Z5892" s="59">
        <v>0.01</v>
      </c>
      <c r="AA5892" s="59">
        <f t="shared" si="5051"/>
        <v>43.787500000000001</v>
      </c>
    </row>
    <row r="5893" spans="1:27" s="737" customFormat="1" ht="20.100000000000001" customHeight="1">
      <c r="A5893" s="624"/>
      <c r="B5893" s="78"/>
      <c r="C5893" s="78"/>
      <c r="D5893" s="78"/>
      <c r="E5893" s="78"/>
      <c r="F5893" s="78"/>
      <c r="G5893" s="78"/>
      <c r="H5893" s="70"/>
      <c r="I5893" s="70"/>
      <c r="J5893" s="70"/>
      <c r="K5893" s="90"/>
      <c r="L5893" s="90"/>
      <c r="M5893" s="90"/>
      <c r="N5893" s="90"/>
      <c r="O5893" s="59"/>
      <c r="P5893" s="90"/>
      <c r="Q5893" s="70"/>
      <c r="R5893" s="84"/>
      <c r="S5893" s="84"/>
      <c r="T5893" s="84"/>
      <c r="U5893" s="70"/>
      <c r="V5893" s="84"/>
      <c r="W5893" s="70"/>
      <c r="X5893" s="70"/>
      <c r="Y5893" s="663"/>
      <c r="Z5893" s="59"/>
      <c r="AA5893" s="59"/>
    </row>
    <row r="5894" spans="1:27" s="737" customFormat="1" ht="18.95" customHeight="1">
      <c r="A5894" s="624">
        <v>3419</v>
      </c>
      <c r="B5894" s="389" t="s">
        <v>25</v>
      </c>
      <c r="C5894" s="78">
        <v>8318</v>
      </c>
      <c r="D5894" s="78">
        <v>24</v>
      </c>
      <c r="E5894" s="78">
        <v>0</v>
      </c>
      <c r="F5894" s="78">
        <v>66</v>
      </c>
      <c r="G5894" s="78">
        <v>1</v>
      </c>
      <c r="H5894" s="70">
        <v>9666</v>
      </c>
      <c r="I5894" s="70">
        <v>150</v>
      </c>
      <c r="J5894" s="84">
        <f t="shared" ref="J5894" si="5052">H5894*I5894</f>
        <v>1449900</v>
      </c>
      <c r="K5894" s="90"/>
      <c r="L5894" s="90"/>
      <c r="M5894" s="90"/>
      <c r="N5894" s="90"/>
      <c r="O5894" s="90"/>
      <c r="P5894" s="90">
        <v>100</v>
      </c>
      <c r="Q5894" s="70"/>
      <c r="R5894" s="70">
        <f t="shared" ref="R5894" si="5053">O5894*Q5894</f>
        <v>0</v>
      </c>
      <c r="S5894" s="740"/>
      <c r="T5894" s="740"/>
      <c r="U5894" s="70"/>
      <c r="V5894" s="70">
        <f t="shared" ref="V5894" si="5054">J5894+U5894</f>
        <v>1449900</v>
      </c>
      <c r="W5894" s="70">
        <f t="shared" ref="W5894" si="5055">V5894*P5894/100</f>
        <v>1449900</v>
      </c>
      <c r="X5894" s="70"/>
      <c r="Y5894" s="663">
        <f t="shared" ref="Y5894" si="5056">J5894</f>
        <v>1449900</v>
      </c>
      <c r="Z5894" s="59">
        <v>0.01</v>
      </c>
      <c r="AA5894" s="59">
        <f t="shared" ref="AA5894" si="5057">Y5894*Z5894/100</f>
        <v>144.99</v>
      </c>
    </row>
    <row r="5895" spans="1:27" s="737" customFormat="1" ht="18.95" customHeight="1">
      <c r="A5895" s="624"/>
      <c r="B5895" s="78"/>
      <c r="C5895" s="78"/>
      <c r="D5895" s="78"/>
      <c r="E5895" s="78"/>
      <c r="F5895" s="78"/>
      <c r="G5895" s="78"/>
      <c r="H5895" s="59"/>
      <c r="I5895" s="70"/>
      <c r="J5895" s="70"/>
      <c r="K5895" s="90"/>
      <c r="L5895" s="90"/>
      <c r="M5895" s="90"/>
      <c r="N5895" s="90"/>
      <c r="O5895" s="59"/>
      <c r="P5895" s="90"/>
      <c r="Q5895" s="70"/>
      <c r="R5895" s="84"/>
      <c r="S5895" s="84"/>
      <c r="T5895" s="84"/>
      <c r="U5895" s="70"/>
      <c r="V5895" s="70"/>
      <c r="W5895" s="70"/>
      <c r="X5895" s="70"/>
      <c r="Y5895" s="315"/>
      <c r="Z5895" s="70"/>
      <c r="AA5895" s="70"/>
    </row>
    <row r="5896" spans="1:27" s="737" customFormat="1" ht="18.95" customHeight="1">
      <c r="A5896" s="624">
        <v>3420</v>
      </c>
      <c r="B5896" s="389" t="s">
        <v>25</v>
      </c>
      <c r="C5896" s="78">
        <v>5866</v>
      </c>
      <c r="D5896" s="78">
        <v>2</v>
      </c>
      <c r="E5896" s="78">
        <v>2</v>
      </c>
      <c r="F5896" s="78">
        <v>76</v>
      </c>
      <c r="G5896" s="78">
        <v>1</v>
      </c>
      <c r="H5896" s="70">
        <v>1076</v>
      </c>
      <c r="I5896" s="70">
        <v>150</v>
      </c>
      <c r="J5896" s="84">
        <f t="shared" ref="J5896:J5897" si="5058">H5896*I5896</f>
        <v>161400</v>
      </c>
      <c r="K5896" s="90"/>
      <c r="L5896" s="90"/>
      <c r="M5896" s="90"/>
      <c r="N5896" s="90"/>
      <c r="O5896" s="90"/>
      <c r="P5896" s="90">
        <v>100</v>
      </c>
      <c r="Q5896" s="70"/>
      <c r="R5896" s="70">
        <f t="shared" ref="R5896:R5897" si="5059">O5896*Q5896</f>
        <v>0</v>
      </c>
      <c r="S5896" s="740"/>
      <c r="T5896" s="740"/>
      <c r="U5896" s="70"/>
      <c r="V5896" s="70">
        <f t="shared" ref="V5896:V5897" si="5060">J5896+U5896</f>
        <v>161400</v>
      </c>
      <c r="W5896" s="70">
        <f t="shared" ref="W5896:W5897" si="5061">V5896*P5896/100</f>
        <v>161400</v>
      </c>
      <c r="X5896" s="70"/>
      <c r="Y5896" s="663">
        <f t="shared" ref="Y5896:Y5897" si="5062">J5896</f>
        <v>161400</v>
      </c>
      <c r="Z5896" s="59">
        <v>0.01</v>
      </c>
      <c r="AA5896" s="59">
        <f t="shared" ref="AA5896:AA5897" si="5063">Y5896*Z5896/100</f>
        <v>16.14</v>
      </c>
    </row>
    <row r="5897" spans="1:27" s="737" customFormat="1" ht="18.95" customHeight="1">
      <c r="A5897" s="624">
        <v>3421</v>
      </c>
      <c r="B5897" s="389" t="s">
        <v>25</v>
      </c>
      <c r="C5897" s="78">
        <v>5868</v>
      </c>
      <c r="D5897" s="78">
        <v>10</v>
      </c>
      <c r="E5897" s="78">
        <v>2</v>
      </c>
      <c r="F5897" s="78">
        <v>12</v>
      </c>
      <c r="G5897" s="78">
        <v>1</v>
      </c>
      <c r="H5897" s="70">
        <v>4212</v>
      </c>
      <c r="I5897" s="70">
        <v>150</v>
      </c>
      <c r="J5897" s="84">
        <f t="shared" si="5058"/>
        <v>631800</v>
      </c>
      <c r="K5897" s="90"/>
      <c r="L5897" s="90"/>
      <c r="M5897" s="90"/>
      <c r="N5897" s="90"/>
      <c r="O5897" s="90"/>
      <c r="P5897" s="90">
        <v>100</v>
      </c>
      <c r="Q5897" s="70"/>
      <c r="R5897" s="70">
        <f t="shared" si="5059"/>
        <v>0</v>
      </c>
      <c r="S5897" s="740"/>
      <c r="T5897" s="740"/>
      <c r="U5897" s="70"/>
      <c r="V5897" s="70">
        <f t="shared" si="5060"/>
        <v>631800</v>
      </c>
      <c r="W5897" s="70">
        <f t="shared" si="5061"/>
        <v>631800</v>
      </c>
      <c r="X5897" s="70"/>
      <c r="Y5897" s="663">
        <f t="shared" si="5062"/>
        <v>631800</v>
      </c>
      <c r="Z5897" s="59">
        <v>0.01</v>
      </c>
      <c r="AA5897" s="59">
        <f t="shared" si="5063"/>
        <v>63.18</v>
      </c>
    </row>
    <row r="5898" spans="1:27" s="737" customFormat="1" ht="18.95" customHeight="1">
      <c r="A5898" s="624"/>
      <c r="B5898" s="389"/>
      <c r="C5898" s="78"/>
      <c r="D5898" s="78"/>
      <c r="E5898" s="78"/>
      <c r="F5898" s="78"/>
      <c r="G5898" s="78"/>
      <c r="H5898" s="59"/>
      <c r="I5898" s="70"/>
      <c r="J5898" s="84"/>
      <c r="K5898" s="90"/>
      <c r="L5898" s="90"/>
      <c r="M5898" s="90"/>
      <c r="N5898" s="90"/>
      <c r="O5898" s="90"/>
      <c r="P5898" s="90"/>
      <c r="Q5898" s="70"/>
      <c r="R5898" s="70"/>
      <c r="S5898" s="70"/>
      <c r="T5898" s="70"/>
      <c r="U5898" s="70"/>
      <c r="V5898" s="70"/>
      <c r="W5898" s="70"/>
      <c r="X5898" s="70"/>
      <c r="Y5898" s="663"/>
      <c r="Z5898" s="59"/>
      <c r="AA5898" s="59"/>
    </row>
    <row r="5899" spans="1:27" s="737" customFormat="1" ht="18.95" customHeight="1">
      <c r="A5899" s="624">
        <v>3422</v>
      </c>
      <c r="B5899" s="389" t="s">
        <v>25</v>
      </c>
      <c r="C5899" s="78">
        <v>11422</v>
      </c>
      <c r="D5899" s="78">
        <v>3</v>
      </c>
      <c r="E5899" s="78">
        <v>1</v>
      </c>
      <c r="F5899" s="78">
        <v>50</v>
      </c>
      <c r="G5899" s="78">
        <v>1</v>
      </c>
      <c r="H5899" s="70">
        <v>1350</v>
      </c>
      <c r="I5899" s="70">
        <v>100</v>
      </c>
      <c r="J5899" s="84">
        <f t="shared" ref="J5899:J5903" si="5064">H5899*I5899</f>
        <v>135000</v>
      </c>
      <c r="K5899" s="90"/>
      <c r="L5899" s="90"/>
      <c r="M5899" s="90"/>
      <c r="N5899" s="90"/>
      <c r="O5899" s="90"/>
      <c r="P5899" s="90">
        <v>100</v>
      </c>
      <c r="Q5899" s="70"/>
      <c r="R5899" s="70">
        <f t="shared" ref="R5899:R5903" si="5065">O5899*Q5899</f>
        <v>0</v>
      </c>
      <c r="S5899" s="740"/>
      <c r="T5899" s="740"/>
      <c r="U5899" s="70"/>
      <c r="V5899" s="70">
        <f t="shared" ref="V5899:V5903" si="5066">J5899+U5899</f>
        <v>135000</v>
      </c>
      <c r="W5899" s="70">
        <f t="shared" ref="W5899:W5903" si="5067">V5899*P5899/100</f>
        <v>135000</v>
      </c>
      <c r="X5899" s="70"/>
      <c r="Y5899" s="663">
        <f t="shared" ref="Y5899:Y5903" si="5068">J5899</f>
        <v>135000</v>
      </c>
      <c r="Z5899" s="59">
        <v>0.01</v>
      </c>
      <c r="AA5899" s="59">
        <f t="shared" ref="AA5899:AA5903" si="5069">Y5899*Z5899/100</f>
        <v>13.5</v>
      </c>
    </row>
    <row r="5900" spans="1:27" s="737" customFormat="1" ht="18.95" customHeight="1">
      <c r="A5900" s="624">
        <v>3423</v>
      </c>
      <c r="B5900" s="389" t="s">
        <v>25</v>
      </c>
      <c r="C5900" s="78">
        <v>5982</v>
      </c>
      <c r="D5900" s="78">
        <v>4</v>
      </c>
      <c r="E5900" s="78">
        <v>0</v>
      </c>
      <c r="F5900" s="78">
        <v>28</v>
      </c>
      <c r="G5900" s="78">
        <v>1</v>
      </c>
      <c r="H5900" s="70">
        <v>1628</v>
      </c>
      <c r="I5900" s="70">
        <v>150</v>
      </c>
      <c r="J5900" s="84">
        <f t="shared" si="5064"/>
        <v>244200</v>
      </c>
      <c r="K5900" s="90"/>
      <c r="L5900" s="90"/>
      <c r="M5900" s="90"/>
      <c r="N5900" s="90"/>
      <c r="O5900" s="90"/>
      <c r="P5900" s="90">
        <v>100</v>
      </c>
      <c r="Q5900" s="70"/>
      <c r="R5900" s="70">
        <f t="shared" si="5065"/>
        <v>0</v>
      </c>
      <c r="S5900" s="740"/>
      <c r="T5900" s="740"/>
      <c r="U5900" s="70"/>
      <c r="V5900" s="70">
        <f t="shared" si="5066"/>
        <v>244200</v>
      </c>
      <c r="W5900" s="70">
        <f t="shared" si="5067"/>
        <v>244200</v>
      </c>
      <c r="X5900" s="70"/>
      <c r="Y5900" s="663">
        <f t="shared" si="5068"/>
        <v>244200</v>
      </c>
      <c r="Z5900" s="59">
        <v>0.01</v>
      </c>
      <c r="AA5900" s="59">
        <f t="shared" si="5069"/>
        <v>24.42</v>
      </c>
    </row>
    <row r="5901" spans="1:27" s="737" customFormat="1" ht="18.95" customHeight="1">
      <c r="A5901" s="624">
        <v>3424</v>
      </c>
      <c r="B5901" s="389" t="s">
        <v>25</v>
      </c>
      <c r="C5901" s="78">
        <v>5983</v>
      </c>
      <c r="D5901" s="78">
        <v>2</v>
      </c>
      <c r="E5901" s="78">
        <v>3</v>
      </c>
      <c r="F5901" s="78">
        <v>67</v>
      </c>
      <c r="G5901" s="78">
        <v>1</v>
      </c>
      <c r="H5901" s="70">
        <v>1167</v>
      </c>
      <c r="I5901" s="70">
        <v>150</v>
      </c>
      <c r="J5901" s="84">
        <f t="shared" si="5064"/>
        <v>175050</v>
      </c>
      <c r="K5901" s="90"/>
      <c r="L5901" s="90"/>
      <c r="M5901" s="90"/>
      <c r="N5901" s="90"/>
      <c r="O5901" s="90"/>
      <c r="P5901" s="90">
        <v>100</v>
      </c>
      <c r="Q5901" s="70"/>
      <c r="R5901" s="70">
        <f t="shared" si="5065"/>
        <v>0</v>
      </c>
      <c r="S5901" s="740"/>
      <c r="T5901" s="740"/>
      <c r="U5901" s="70"/>
      <c r="V5901" s="70">
        <f t="shared" si="5066"/>
        <v>175050</v>
      </c>
      <c r="W5901" s="70">
        <f t="shared" si="5067"/>
        <v>175050</v>
      </c>
      <c r="X5901" s="70"/>
      <c r="Y5901" s="663">
        <f t="shared" si="5068"/>
        <v>175050</v>
      </c>
      <c r="Z5901" s="59">
        <v>0.01</v>
      </c>
      <c r="AA5901" s="59">
        <f t="shared" si="5069"/>
        <v>17.504999999999999</v>
      </c>
    </row>
    <row r="5902" spans="1:27" s="737" customFormat="1" ht="18.95" customHeight="1">
      <c r="A5902" s="624">
        <v>3425</v>
      </c>
      <c r="B5902" s="389" t="s">
        <v>25</v>
      </c>
      <c r="C5902" s="78" t="s">
        <v>29</v>
      </c>
      <c r="D5902" s="78">
        <v>15</v>
      </c>
      <c r="E5902" s="78">
        <v>1</v>
      </c>
      <c r="F5902" s="78">
        <v>97</v>
      </c>
      <c r="G5902" s="78">
        <v>1</v>
      </c>
      <c r="H5902" s="70">
        <v>6197</v>
      </c>
      <c r="I5902" s="70">
        <v>150</v>
      </c>
      <c r="J5902" s="84">
        <f t="shared" si="5064"/>
        <v>929550</v>
      </c>
      <c r="K5902" s="90"/>
      <c r="L5902" s="90"/>
      <c r="M5902" s="90"/>
      <c r="N5902" s="90"/>
      <c r="O5902" s="90"/>
      <c r="P5902" s="90">
        <v>100</v>
      </c>
      <c r="Q5902" s="70"/>
      <c r="R5902" s="70">
        <f t="shared" si="5065"/>
        <v>0</v>
      </c>
      <c r="S5902" s="740"/>
      <c r="T5902" s="740"/>
      <c r="U5902" s="70"/>
      <c r="V5902" s="70">
        <f t="shared" si="5066"/>
        <v>929550</v>
      </c>
      <c r="W5902" s="70">
        <f t="shared" si="5067"/>
        <v>929550</v>
      </c>
      <c r="X5902" s="70"/>
      <c r="Y5902" s="663">
        <f t="shared" si="5068"/>
        <v>929550</v>
      </c>
      <c r="Z5902" s="59">
        <v>0.01</v>
      </c>
      <c r="AA5902" s="59">
        <f t="shared" si="5069"/>
        <v>92.954999999999998</v>
      </c>
    </row>
    <row r="5903" spans="1:27" s="737" customFormat="1" ht="18.95" customHeight="1">
      <c r="A5903" s="624">
        <v>3426</v>
      </c>
      <c r="B5903" s="389" t="s">
        <v>25</v>
      </c>
      <c r="C5903" s="78" t="s">
        <v>29</v>
      </c>
      <c r="D5903" s="78">
        <v>6</v>
      </c>
      <c r="E5903" s="78">
        <v>1</v>
      </c>
      <c r="F5903" s="78">
        <v>36</v>
      </c>
      <c r="G5903" s="78">
        <v>1</v>
      </c>
      <c r="H5903" s="70">
        <v>2536</v>
      </c>
      <c r="I5903" s="70">
        <v>150</v>
      </c>
      <c r="J5903" s="84">
        <f t="shared" si="5064"/>
        <v>380400</v>
      </c>
      <c r="K5903" s="90"/>
      <c r="L5903" s="90"/>
      <c r="M5903" s="90"/>
      <c r="N5903" s="90"/>
      <c r="O5903" s="90"/>
      <c r="P5903" s="90">
        <v>100</v>
      </c>
      <c r="Q5903" s="70"/>
      <c r="R5903" s="70">
        <f t="shared" si="5065"/>
        <v>0</v>
      </c>
      <c r="S5903" s="740"/>
      <c r="T5903" s="740"/>
      <c r="U5903" s="70"/>
      <c r="V5903" s="70">
        <f t="shared" si="5066"/>
        <v>380400</v>
      </c>
      <c r="W5903" s="70">
        <f t="shared" si="5067"/>
        <v>380400</v>
      </c>
      <c r="X5903" s="70"/>
      <c r="Y5903" s="663">
        <f t="shared" si="5068"/>
        <v>380400</v>
      </c>
      <c r="Z5903" s="59">
        <v>0.01</v>
      </c>
      <c r="AA5903" s="59">
        <f t="shared" si="5069"/>
        <v>38.04</v>
      </c>
    </row>
    <row r="5904" spans="1:27" s="737" customFormat="1" ht="20.100000000000001" customHeight="1">
      <c r="A5904" s="624"/>
      <c r="B5904" s="78"/>
      <c r="C5904" s="78"/>
      <c r="D5904" s="78"/>
      <c r="E5904" s="78"/>
      <c r="F5904" s="78"/>
      <c r="G5904" s="78"/>
      <c r="H5904" s="70"/>
      <c r="I5904" s="70"/>
      <c r="J5904" s="70"/>
      <c r="K5904" s="90"/>
      <c r="L5904" s="90"/>
      <c r="M5904" s="90"/>
      <c r="N5904" s="90"/>
      <c r="O5904" s="90"/>
      <c r="P5904" s="90"/>
      <c r="Q5904" s="70"/>
      <c r="R5904" s="70"/>
      <c r="S5904" s="70"/>
      <c r="T5904" s="70"/>
      <c r="U5904" s="70"/>
      <c r="V5904" s="70"/>
      <c r="W5904" s="70"/>
      <c r="X5904" s="70"/>
      <c r="Y5904" s="70"/>
      <c r="Z5904" s="70"/>
      <c r="AA5904" s="70"/>
    </row>
    <row r="5905" spans="1:27" s="737" customFormat="1" ht="18.95" customHeight="1">
      <c r="A5905" s="624">
        <v>3427</v>
      </c>
      <c r="B5905" s="389" t="s">
        <v>25</v>
      </c>
      <c r="C5905" s="78">
        <v>6188</v>
      </c>
      <c r="D5905" s="78">
        <v>8</v>
      </c>
      <c r="E5905" s="78">
        <v>3</v>
      </c>
      <c r="F5905" s="78">
        <v>78</v>
      </c>
      <c r="G5905" s="78">
        <v>1</v>
      </c>
      <c r="H5905" s="70">
        <v>3578</v>
      </c>
      <c r="I5905" s="70">
        <v>150</v>
      </c>
      <c r="J5905" s="84">
        <f t="shared" ref="J5905" si="5070">H5905*I5905</f>
        <v>536700</v>
      </c>
      <c r="K5905" s="90"/>
      <c r="L5905" s="90"/>
      <c r="M5905" s="90"/>
      <c r="N5905" s="90"/>
      <c r="O5905" s="90"/>
      <c r="P5905" s="90">
        <v>100</v>
      </c>
      <c r="Q5905" s="70"/>
      <c r="R5905" s="70">
        <f t="shared" ref="R5905" si="5071">O5905*Q5905</f>
        <v>0</v>
      </c>
      <c r="S5905" s="740"/>
      <c r="T5905" s="740"/>
      <c r="U5905" s="70"/>
      <c r="V5905" s="70">
        <f t="shared" ref="V5905" si="5072">J5905+U5905</f>
        <v>536700</v>
      </c>
      <c r="W5905" s="70">
        <f t="shared" ref="W5905" si="5073">V5905*P5905/100</f>
        <v>536700</v>
      </c>
      <c r="X5905" s="70"/>
      <c r="Y5905" s="663">
        <f t="shared" ref="Y5905" si="5074">J5905</f>
        <v>536700</v>
      </c>
      <c r="Z5905" s="59">
        <v>0.01</v>
      </c>
      <c r="AA5905" s="59">
        <f t="shared" ref="AA5905" si="5075">Y5905*Z5905/100</f>
        <v>53.67</v>
      </c>
    </row>
    <row r="5906" spans="1:27" s="737" customFormat="1" ht="20.100000000000001" customHeight="1">
      <c r="A5906" s="624"/>
      <c r="B5906" s="78"/>
      <c r="C5906" s="78"/>
      <c r="D5906" s="78"/>
      <c r="E5906" s="78"/>
      <c r="F5906" s="78"/>
      <c r="G5906" s="78"/>
      <c r="H5906" s="70"/>
      <c r="I5906" s="70"/>
      <c r="J5906" s="70"/>
      <c r="K5906" s="90"/>
      <c r="L5906" s="90"/>
      <c r="M5906" s="90"/>
      <c r="N5906" s="90"/>
      <c r="O5906" s="59"/>
      <c r="P5906" s="90"/>
      <c r="Q5906" s="70"/>
      <c r="R5906" s="84"/>
      <c r="S5906" s="84"/>
      <c r="T5906" s="84"/>
      <c r="U5906" s="70"/>
      <c r="V5906" s="84"/>
      <c r="W5906" s="70"/>
      <c r="X5906" s="70"/>
      <c r="Y5906" s="663"/>
      <c r="Z5906" s="59"/>
      <c r="AA5906" s="59"/>
    </row>
    <row r="5907" spans="1:27" s="737" customFormat="1" ht="18.95" customHeight="1">
      <c r="A5907" s="624">
        <v>3428</v>
      </c>
      <c r="B5907" s="389" t="s">
        <v>25</v>
      </c>
      <c r="C5907" s="78">
        <v>10297</v>
      </c>
      <c r="D5907" s="78">
        <v>6</v>
      </c>
      <c r="E5907" s="78">
        <v>3</v>
      </c>
      <c r="F5907" s="78">
        <v>31</v>
      </c>
      <c r="G5907" s="78">
        <v>1</v>
      </c>
      <c r="H5907" s="70">
        <v>2731</v>
      </c>
      <c r="I5907" s="70">
        <v>150</v>
      </c>
      <c r="J5907" s="84">
        <f t="shared" ref="J5907" si="5076">H5907*I5907</f>
        <v>409650</v>
      </c>
      <c r="K5907" s="90"/>
      <c r="L5907" s="90"/>
      <c r="M5907" s="90"/>
      <c r="N5907" s="90"/>
      <c r="O5907" s="90"/>
      <c r="P5907" s="90">
        <v>100</v>
      </c>
      <c r="Q5907" s="70"/>
      <c r="R5907" s="70">
        <f t="shared" ref="R5907" si="5077">O5907*Q5907</f>
        <v>0</v>
      </c>
      <c r="S5907" s="740"/>
      <c r="T5907" s="740"/>
      <c r="U5907" s="70"/>
      <c r="V5907" s="70">
        <f t="shared" ref="V5907" si="5078">J5907+U5907</f>
        <v>409650</v>
      </c>
      <c r="W5907" s="70">
        <f t="shared" ref="W5907" si="5079">V5907*P5907/100</f>
        <v>409650</v>
      </c>
      <c r="X5907" s="70"/>
      <c r="Y5907" s="663">
        <f t="shared" ref="Y5907" si="5080">J5907</f>
        <v>409650</v>
      </c>
      <c r="Z5907" s="59">
        <v>0.01</v>
      </c>
      <c r="AA5907" s="59">
        <f t="shared" ref="AA5907" si="5081">Y5907*Z5907/100</f>
        <v>40.965000000000003</v>
      </c>
    </row>
    <row r="5908" spans="1:27" s="737" customFormat="1" ht="18.95" customHeight="1">
      <c r="A5908" s="624"/>
      <c r="B5908" s="78"/>
      <c r="C5908" s="78"/>
      <c r="D5908" s="78"/>
      <c r="E5908" s="78"/>
      <c r="F5908" s="78"/>
      <c r="G5908" s="78"/>
      <c r="H5908" s="59"/>
      <c r="I5908" s="70"/>
      <c r="J5908" s="70"/>
      <c r="K5908" s="90"/>
      <c r="L5908" s="90"/>
      <c r="M5908" s="90"/>
      <c r="N5908" s="90"/>
      <c r="O5908" s="59"/>
      <c r="P5908" s="90"/>
      <c r="Q5908" s="70"/>
      <c r="R5908" s="84"/>
      <c r="S5908" s="84"/>
      <c r="T5908" s="84"/>
      <c r="U5908" s="70"/>
      <c r="V5908" s="70"/>
      <c r="W5908" s="70"/>
      <c r="X5908" s="70"/>
      <c r="Y5908" s="315"/>
      <c r="Z5908" s="70"/>
      <c r="AA5908" s="70"/>
    </row>
    <row r="5909" spans="1:27" s="737" customFormat="1" ht="18.95" customHeight="1">
      <c r="A5909" s="624">
        <v>3429</v>
      </c>
      <c r="B5909" s="389" t="s">
        <v>25</v>
      </c>
      <c r="C5909" s="78">
        <v>8139</v>
      </c>
      <c r="D5909" s="78">
        <v>5</v>
      </c>
      <c r="E5909" s="78">
        <v>1</v>
      </c>
      <c r="F5909" s="78">
        <v>57</v>
      </c>
      <c r="G5909" s="78">
        <v>1</v>
      </c>
      <c r="H5909" s="70">
        <v>2157</v>
      </c>
      <c r="I5909" s="70">
        <v>150</v>
      </c>
      <c r="J5909" s="84">
        <f t="shared" ref="J5909:J5910" si="5082">H5909*I5909</f>
        <v>323550</v>
      </c>
      <c r="K5909" s="90"/>
      <c r="L5909" s="90"/>
      <c r="M5909" s="90"/>
      <c r="N5909" s="90"/>
      <c r="O5909" s="90"/>
      <c r="P5909" s="90">
        <v>100</v>
      </c>
      <c r="Q5909" s="70"/>
      <c r="R5909" s="70">
        <f t="shared" ref="R5909:R5910" si="5083">O5909*Q5909</f>
        <v>0</v>
      </c>
      <c r="S5909" s="740"/>
      <c r="T5909" s="740"/>
      <c r="U5909" s="70"/>
      <c r="V5909" s="70">
        <f t="shared" ref="V5909:V5910" si="5084">J5909+U5909</f>
        <v>323550</v>
      </c>
      <c r="W5909" s="70">
        <f t="shared" ref="W5909:W5910" si="5085">V5909*P5909/100</f>
        <v>323550</v>
      </c>
      <c r="X5909" s="70"/>
      <c r="Y5909" s="663">
        <f t="shared" ref="Y5909:Y5910" si="5086">J5909</f>
        <v>323550</v>
      </c>
      <c r="Z5909" s="59">
        <v>0.01</v>
      </c>
      <c r="AA5909" s="59">
        <f t="shared" ref="AA5909:AA5910" si="5087">Y5909*Z5909/100</f>
        <v>32.354999999999997</v>
      </c>
    </row>
    <row r="5910" spans="1:27" s="737" customFormat="1" ht="18.95" customHeight="1">
      <c r="A5910" s="624">
        <v>3430</v>
      </c>
      <c r="B5910" s="389" t="s">
        <v>25</v>
      </c>
      <c r="C5910" s="78">
        <v>8138</v>
      </c>
      <c r="D5910" s="78">
        <v>3</v>
      </c>
      <c r="E5910" s="78">
        <v>3</v>
      </c>
      <c r="F5910" s="78">
        <v>90</v>
      </c>
      <c r="G5910" s="78">
        <v>1</v>
      </c>
      <c r="H5910" s="70">
        <v>1590</v>
      </c>
      <c r="I5910" s="70">
        <v>150</v>
      </c>
      <c r="J5910" s="84">
        <f t="shared" si="5082"/>
        <v>238500</v>
      </c>
      <c r="K5910" s="90"/>
      <c r="L5910" s="90"/>
      <c r="M5910" s="90"/>
      <c r="N5910" s="90"/>
      <c r="O5910" s="90"/>
      <c r="P5910" s="90">
        <v>100</v>
      </c>
      <c r="Q5910" s="70"/>
      <c r="R5910" s="70">
        <f t="shared" si="5083"/>
        <v>0</v>
      </c>
      <c r="S5910" s="740"/>
      <c r="T5910" s="740"/>
      <c r="U5910" s="70"/>
      <c r="V5910" s="70">
        <f t="shared" si="5084"/>
        <v>238500</v>
      </c>
      <c r="W5910" s="70">
        <f t="shared" si="5085"/>
        <v>238500</v>
      </c>
      <c r="X5910" s="70"/>
      <c r="Y5910" s="663">
        <f t="shared" si="5086"/>
        <v>238500</v>
      </c>
      <c r="Z5910" s="59">
        <v>0.01</v>
      </c>
      <c r="AA5910" s="59">
        <f t="shared" si="5087"/>
        <v>23.85</v>
      </c>
    </row>
    <row r="5911" spans="1:27" s="737" customFormat="1" ht="18.95" customHeight="1">
      <c r="A5911" s="624"/>
      <c r="B5911" s="389"/>
      <c r="C5911" s="78"/>
      <c r="D5911" s="78"/>
      <c r="E5911" s="78"/>
      <c r="F5911" s="78"/>
      <c r="G5911" s="78"/>
      <c r="H5911" s="59"/>
      <c r="I5911" s="70"/>
      <c r="J5911" s="84"/>
      <c r="K5911" s="90"/>
      <c r="L5911" s="90"/>
      <c r="M5911" s="90"/>
      <c r="N5911" s="90"/>
      <c r="O5911" s="90"/>
      <c r="P5911" s="90"/>
      <c r="Q5911" s="70"/>
      <c r="R5911" s="70"/>
      <c r="S5911" s="70"/>
      <c r="T5911" s="70"/>
      <c r="U5911" s="70"/>
      <c r="V5911" s="70"/>
      <c r="W5911" s="70"/>
      <c r="X5911" s="70"/>
      <c r="Y5911" s="663"/>
      <c r="Z5911" s="59"/>
      <c r="AA5911" s="59"/>
    </row>
    <row r="5912" spans="1:27" s="737" customFormat="1" ht="18.95" customHeight="1">
      <c r="A5912" s="624">
        <v>3431</v>
      </c>
      <c r="B5912" s="389" t="s">
        <v>25</v>
      </c>
      <c r="C5912" s="78" t="s">
        <v>29</v>
      </c>
      <c r="D5912" s="78">
        <v>15</v>
      </c>
      <c r="E5912" s="78">
        <v>2</v>
      </c>
      <c r="F5912" s="78">
        <v>72</v>
      </c>
      <c r="G5912" s="78">
        <v>1</v>
      </c>
      <c r="H5912" s="70">
        <v>6272</v>
      </c>
      <c r="I5912" s="70">
        <v>100</v>
      </c>
      <c r="J5912" s="84">
        <f t="shared" ref="J5912" si="5088">H5912*I5912</f>
        <v>627200</v>
      </c>
      <c r="K5912" s="90"/>
      <c r="L5912" s="90"/>
      <c r="M5912" s="90"/>
      <c r="N5912" s="90"/>
      <c r="O5912" s="90"/>
      <c r="P5912" s="90">
        <v>100</v>
      </c>
      <c r="Q5912" s="70"/>
      <c r="R5912" s="70">
        <f t="shared" ref="R5912" si="5089">O5912*Q5912</f>
        <v>0</v>
      </c>
      <c r="S5912" s="740"/>
      <c r="T5912" s="740"/>
      <c r="U5912" s="70"/>
      <c r="V5912" s="70">
        <f t="shared" ref="V5912" si="5090">J5912+U5912</f>
        <v>627200</v>
      </c>
      <c r="W5912" s="70">
        <f t="shared" ref="W5912" si="5091">V5912*P5912/100</f>
        <v>627200</v>
      </c>
      <c r="X5912" s="70"/>
      <c r="Y5912" s="663">
        <f t="shared" ref="Y5912" si="5092">J5912</f>
        <v>627200</v>
      </c>
      <c r="Z5912" s="59">
        <v>0.01</v>
      </c>
      <c r="AA5912" s="59">
        <f t="shared" ref="AA5912" si="5093">Y5912*Z5912/100</f>
        <v>62.72</v>
      </c>
    </row>
    <row r="5913" spans="1:27" s="737" customFormat="1" ht="18.95" customHeight="1">
      <c r="A5913" s="624"/>
      <c r="B5913" s="389"/>
      <c r="C5913" s="78"/>
      <c r="D5913" s="78"/>
      <c r="E5913" s="78"/>
      <c r="F5913" s="78"/>
      <c r="G5913" s="78"/>
      <c r="H5913" s="59"/>
      <c r="I5913" s="70"/>
      <c r="J5913" s="84"/>
      <c r="K5913" s="90"/>
      <c r="L5913" s="90"/>
      <c r="M5913" s="90"/>
      <c r="N5913" s="90"/>
      <c r="O5913" s="90"/>
      <c r="P5913" s="90"/>
      <c r="Q5913" s="70"/>
      <c r="R5913" s="70"/>
      <c r="S5913" s="70"/>
      <c r="T5913" s="70"/>
      <c r="U5913" s="70"/>
      <c r="V5913" s="70"/>
      <c r="W5913" s="70"/>
      <c r="X5913" s="70"/>
      <c r="Y5913" s="663"/>
      <c r="Z5913" s="59"/>
      <c r="AA5913" s="59"/>
    </row>
    <row r="5914" spans="1:27" s="737" customFormat="1" ht="18.95" customHeight="1">
      <c r="A5914" s="624">
        <v>3432</v>
      </c>
      <c r="B5914" s="389" t="s">
        <v>25</v>
      </c>
      <c r="C5914" s="78">
        <v>5873</v>
      </c>
      <c r="D5914" s="78">
        <v>14</v>
      </c>
      <c r="E5914" s="78">
        <v>3</v>
      </c>
      <c r="F5914" s="78">
        <v>71</v>
      </c>
      <c r="G5914" s="78">
        <v>1</v>
      </c>
      <c r="H5914" s="70">
        <v>5971</v>
      </c>
      <c r="I5914" s="70">
        <v>400</v>
      </c>
      <c r="J5914" s="84">
        <f t="shared" ref="J5914:J5916" si="5094">H5914*I5914</f>
        <v>2388400</v>
      </c>
      <c r="K5914" s="90"/>
      <c r="L5914" s="90"/>
      <c r="M5914" s="90"/>
      <c r="N5914" s="90"/>
      <c r="O5914" s="90"/>
      <c r="P5914" s="90">
        <v>100</v>
      </c>
      <c r="Q5914" s="70"/>
      <c r="R5914" s="70">
        <f t="shared" ref="R5914:R5916" si="5095">O5914*Q5914</f>
        <v>0</v>
      </c>
      <c r="S5914" s="740"/>
      <c r="T5914" s="740"/>
      <c r="U5914" s="70"/>
      <c r="V5914" s="70">
        <f t="shared" ref="V5914:V5916" si="5096">J5914+U5914</f>
        <v>2388400</v>
      </c>
      <c r="W5914" s="70">
        <f t="shared" ref="W5914:W5916" si="5097">V5914*P5914/100</f>
        <v>2388400</v>
      </c>
      <c r="X5914" s="70"/>
      <c r="Y5914" s="663">
        <f t="shared" ref="Y5914:Y5916" si="5098">J5914</f>
        <v>2388400</v>
      </c>
      <c r="Z5914" s="59">
        <v>0.01</v>
      </c>
      <c r="AA5914" s="59">
        <f t="shared" ref="AA5914:AA5916" si="5099">Y5914*Z5914/100</f>
        <v>238.84</v>
      </c>
    </row>
    <row r="5915" spans="1:27" s="737" customFormat="1" ht="18.95" customHeight="1">
      <c r="A5915" s="624">
        <v>3433</v>
      </c>
      <c r="B5915" s="389" t="s">
        <v>25</v>
      </c>
      <c r="C5915" s="78">
        <v>11751</v>
      </c>
      <c r="D5915" s="78">
        <v>5</v>
      </c>
      <c r="E5915" s="78">
        <v>0</v>
      </c>
      <c r="F5915" s="78">
        <v>58</v>
      </c>
      <c r="G5915" s="78">
        <v>1</v>
      </c>
      <c r="H5915" s="70">
        <v>2058</v>
      </c>
      <c r="I5915" s="70">
        <v>150</v>
      </c>
      <c r="J5915" s="84">
        <f t="shared" si="5094"/>
        <v>308700</v>
      </c>
      <c r="K5915" s="90"/>
      <c r="L5915" s="90"/>
      <c r="M5915" s="90"/>
      <c r="N5915" s="90"/>
      <c r="O5915" s="90"/>
      <c r="P5915" s="90">
        <v>100</v>
      </c>
      <c r="Q5915" s="70"/>
      <c r="R5915" s="70">
        <f t="shared" si="5095"/>
        <v>0</v>
      </c>
      <c r="S5915" s="740"/>
      <c r="T5915" s="740"/>
      <c r="U5915" s="70"/>
      <c r="V5915" s="70">
        <f t="shared" si="5096"/>
        <v>308700</v>
      </c>
      <c r="W5915" s="70">
        <f t="shared" si="5097"/>
        <v>308700</v>
      </c>
      <c r="X5915" s="70"/>
      <c r="Y5915" s="663">
        <f t="shared" si="5098"/>
        <v>308700</v>
      </c>
      <c r="Z5915" s="59">
        <v>0.01</v>
      </c>
      <c r="AA5915" s="59">
        <f t="shared" si="5099"/>
        <v>30.87</v>
      </c>
    </row>
    <row r="5916" spans="1:27" s="737" customFormat="1" ht="18.95" customHeight="1">
      <c r="A5916" s="624">
        <v>3434</v>
      </c>
      <c r="B5916" s="389" t="s">
        <v>25</v>
      </c>
      <c r="C5916" s="78">
        <v>5865</v>
      </c>
      <c r="D5916" s="78">
        <v>6</v>
      </c>
      <c r="E5916" s="78">
        <v>0</v>
      </c>
      <c r="F5916" s="78">
        <v>74</v>
      </c>
      <c r="G5916" s="78">
        <v>1</v>
      </c>
      <c r="H5916" s="70">
        <v>2474</v>
      </c>
      <c r="I5916" s="70">
        <v>150</v>
      </c>
      <c r="J5916" s="84">
        <f t="shared" si="5094"/>
        <v>371100</v>
      </c>
      <c r="K5916" s="90"/>
      <c r="L5916" s="90"/>
      <c r="M5916" s="90"/>
      <c r="N5916" s="90"/>
      <c r="O5916" s="90"/>
      <c r="P5916" s="90">
        <v>100</v>
      </c>
      <c r="Q5916" s="70"/>
      <c r="R5916" s="70">
        <f t="shared" si="5095"/>
        <v>0</v>
      </c>
      <c r="S5916" s="740"/>
      <c r="T5916" s="740"/>
      <c r="U5916" s="70"/>
      <c r="V5916" s="70">
        <f t="shared" si="5096"/>
        <v>371100</v>
      </c>
      <c r="W5916" s="70">
        <f t="shared" si="5097"/>
        <v>371100</v>
      </c>
      <c r="X5916" s="70"/>
      <c r="Y5916" s="663">
        <f t="shared" si="5098"/>
        <v>371100</v>
      </c>
      <c r="Z5916" s="59">
        <v>0.01</v>
      </c>
      <c r="AA5916" s="59">
        <f t="shared" si="5099"/>
        <v>37.11</v>
      </c>
    </row>
    <row r="5917" spans="1:27" s="737" customFormat="1" ht="20.100000000000001" customHeight="1">
      <c r="A5917" s="624"/>
      <c r="B5917" s="78"/>
      <c r="C5917" s="78"/>
      <c r="D5917" s="78"/>
      <c r="E5917" s="78"/>
      <c r="F5917" s="78"/>
      <c r="G5917" s="78"/>
      <c r="H5917" s="70"/>
      <c r="I5917" s="70"/>
      <c r="J5917" s="70"/>
      <c r="K5917" s="90"/>
      <c r="L5917" s="90"/>
      <c r="M5917" s="90"/>
      <c r="N5917" s="90"/>
      <c r="O5917" s="90"/>
      <c r="P5917" s="90"/>
      <c r="Q5917" s="70"/>
      <c r="R5917" s="70"/>
      <c r="S5917" s="70"/>
      <c r="T5917" s="70"/>
      <c r="U5917" s="70"/>
      <c r="V5917" s="70"/>
      <c r="W5917" s="70"/>
      <c r="X5917" s="70"/>
      <c r="Y5917" s="70"/>
      <c r="Z5917" s="70"/>
      <c r="AA5917" s="70"/>
    </row>
    <row r="5918" spans="1:27" s="737" customFormat="1" ht="18.95" customHeight="1">
      <c r="A5918" s="624">
        <v>3435</v>
      </c>
      <c r="B5918" s="389" t="s">
        <v>25</v>
      </c>
      <c r="C5918" s="78" t="s">
        <v>29</v>
      </c>
      <c r="D5918" s="78">
        <v>5</v>
      </c>
      <c r="E5918" s="78">
        <v>0</v>
      </c>
      <c r="F5918" s="78">
        <v>40</v>
      </c>
      <c r="G5918" s="78">
        <v>1</v>
      </c>
      <c r="H5918" s="70">
        <v>2040</v>
      </c>
      <c r="I5918" s="70">
        <v>100</v>
      </c>
      <c r="J5918" s="84">
        <f t="shared" ref="J5918" si="5100">H5918*I5918</f>
        <v>204000</v>
      </c>
      <c r="K5918" s="90"/>
      <c r="L5918" s="90"/>
      <c r="M5918" s="90"/>
      <c r="N5918" s="90"/>
      <c r="O5918" s="90"/>
      <c r="P5918" s="90">
        <v>100</v>
      </c>
      <c r="Q5918" s="70"/>
      <c r="R5918" s="70">
        <f t="shared" ref="R5918" si="5101">O5918*Q5918</f>
        <v>0</v>
      </c>
      <c r="S5918" s="740"/>
      <c r="T5918" s="740"/>
      <c r="U5918" s="70"/>
      <c r="V5918" s="70">
        <f t="shared" ref="V5918" si="5102">J5918+U5918</f>
        <v>204000</v>
      </c>
      <c r="W5918" s="70">
        <f t="shared" ref="W5918" si="5103">V5918*P5918/100</f>
        <v>204000</v>
      </c>
      <c r="X5918" s="70"/>
      <c r="Y5918" s="663">
        <f t="shared" ref="Y5918" si="5104">J5918</f>
        <v>204000</v>
      </c>
      <c r="Z5918" s="59">
        <v>0.01</v>
      </c>
      <c r="AA5918" s="59">
        <f t="shared" ref="AA5918" si="5105">Y5918*Z5918/100</f>
        <v>20.399999999999999</v>
      </c>
    </row>
    <row r="5919" spans="1:27" s="737" customFormat="1" ht="20.100000000000001" customHeight="1">
      <c r="A5919" s="624"/>
      <c r="B5919" s="78"/>
      <c r="C5919" s="78"/>
      <c r="D5919" s="78"/>
      <c r="E5919" s="78"/>
      <c r="F5919" s="78"/>
      <c r="G5919" s="78"/>
      <c r="H5919" s="70"/>
      <c r="I5919" s="70"/>
      <c r="J5919" s="70"/>
      <c r="K5919" s="90"/>
      <c r="L5919" s="90"/>
      <c r="M5919" s="90"/>
      <c r="N5919" s="90"/>
      <c r="O5919" s="59"/>
      <c r="P5919" s="90"/>
      <c r="Q5919" s="70"/>
      <c r="R5919" s="84"/>
      <c r="S5919" s="84"/>
      <c r="T5919" s="84"/>
      <c r="U5919" s="70"/>
      <c r="V5919" s="84"/>
      <c r="W5919" s="70"/>
      <c r="X5919" s="70"/>
      <c r="Y5919" s="663"/>
      <c r="Z5919" s="59"/>
      <c r="AA5919" s="59"/>
    </row>
    <row r="5920" spans="1:27" s="737" customFormat="1" ht="18.95" customHeight="1">
      <c r="A5920" s="624">
        <v>3436</v>
      </c>
      <c r="B5920" s="389" t="s">
        <v>28</v>
      </c>
      <c r="C5920" s="78" t="s">
        <v>29</v>
      </c>
      <c r="D5920" s="78">
        <v>10</v>
      </c>
      <c r="E5920" s="78">
        <v>0</v>
      </c>
      <c r="F5920" s="78">
        <v>0</v>
      </c>
      <c r="G5920" s="78">
        <v>1</v>
      </c>
      <c r="H5920" s="70">
        <v>4000</v>
      </c>
      <c r="I5920" s="70">
        <v>100</v>
      </c>
      <c r="J5920" s="84">
        <f t="shared" ref="J5920" si="5106">H5920*I5920</f>
        <v>400000</v>
      </c>
      <c r="K5920" s="90"/>
      <c r="L5920" s="90"/>
      <c r="M5920" s="90"/>
      <c r="N5920" s="90"/>
      <c r="O5920" s="90"/>
      <c r="P5920" s="90">
        <v>100</v>
      </c>
      <c r="Q5920" s="70"/>
      <c r="R5920" s="70">
        <f t="shared" ref="R5920" si="5107">O5920*Q5920</f>
        <v>0</v>
      </c>
      <c r="S5920" s="740"/>
      <c r="T5920" s="740"/>
      <c r="U5920" s="70"/>
      <c r="V5920" s="70">
        <f t="shared" ref="V5920" si="5108">J5920+U5920</f>
        <v>400000</v>
      </c>
      <c r="W5920" s="70">
        <f t="shared" ref="W5920" si="5109">V5920*P5920/100</f>
        <v>400000</v>
      </c>
      <c r="X5920" s="70"/>
      <c r="Y5920" s="663">
        <f t="shared" ref="Y5920" si="5110">J5920</f>
        <v>400000</v>
      </c>
      <c r="Z5920" s="59">
        <v>0.01</v>
      </c>
      <c r="AA5920" s="59">
        <f t="shared" ref="AA5920" si="5111">Y5920*Z5920/100</f>
        <v>40</v>
      </c>
    </row>
    <row r="5921" spans="1:27" s="737" customFormat="1" ht="18.95" customHeight="1">
      <c r="A5921" s="624"/>
      <c r="B5921" s="78"/>
      <c r="C5921" s="78"/>
      <c r="D5921" s="78"/>
      <c r="E5921" s="78"/>
      <c r="F5921" s="78"/>
      <c r="G5921" s="78"/>
      <c r="H5921" s="59"/>
      <c r="I5921" s="70"/>
      <c r="J5921" s="70"/>
      <c r="K5921" s="90"/>
      <c r="L5921" s="90"/>
      <c r="M5921" s="90"/>
      <c r="N5921" s="90"/>
      <c r="O5921" s="59"/>
      <c r="P5921" s="90"/>
      <c r="Q5921" s="70"/>
      <c r="R5921" s="84"/>
      <c r="S5921" s="84"/>
      <c r="T5921" s="84"/>
      <c r="U5921" s="70"/>
      <c r="V5921" s="70"/>
      <c r="W5921" s="70"/>
      <c r="X5921" s="70"/>
      <c r="Y5921" s="315"/>
      <c r="Z5921" s="70"/>
      <c r="AA5921" s="70"/>
    </row>
    <row r="5922" spans="1:27" s="737" customFormat="1" ht="18.95" customHeight="1">
      <c r="A5922" s="624">
        <v>3437</v>
      </c>
      <c r="B5922" s="389" t="s">
        <v>28</v>
      </c>
      <c r="C5922" s="78" t="s">
        <v>29</v>
      </c>
      <c r="D5922" s="78">
        <v>16</v>
      </c>
      <c r="E5922" s="78">
        <v>0</v>
      </c>
      <c r="F5922" s="78">
        <v>0</v>
      </c>
      <c r="G5922" s="78">
        <v>1</v>
      </c>
      <c r="H5922" s="70">
        <v>6400</v>
      </c>
      <c r="I5922" s="70">
        <v>100</v>
      </c>
      <c r="J5922" s="84">
        <f t="shared" ref="J5922" si="5112">H5922*I5922</f>
        <v>640000</v>
      </c>
      <c r="K5922" s="90"/>
      <c r="L5922" s="90"/>
      <c r="M5922" s="90"/>
      <c r="N5922" s="90"/>
      <c r="O5922" s="90"/>
      <c r="P5922" s="90">
        <v>100</v>
      </c>
      <c r="Q5922" s="70"/>
      <c r="R5922" s="70">
        <f t="shared" ref="R5922" si="5113">O5922*Q5922</f>
        <v>0</v>
      </c>
      <c r="S5922" s="740"/>
      <c r="T5922" s="740"/>
      <c r="U5922" s="70"/>
      <c r="V5922" s="70">
        <f t="shared" ref="V5922" si="5114">J5922+U5922</f>
        <v>640000</v>
      </c>
      <c r="W5922" s="70">
        <f t="shared" ref="W5922" si="5115">V5922*P5922/100</f>
        <v>640000</v>
      </c>
      <c r="X5922" s="70"/>
      <c r="Y5922" s="663">
        <f t="shared" ref="Y5922" si="5116">J5922</f>
        <v>640000</v>
      </c>
      <c r="Z5922" s="59">
        <v>0.01</v>
      </c>
      <c r="AA5922" s="59">
        <f t="shared" ref="AA5922" si="5117">Y5922*Z5922/100</f>
        <v>64</v>
      </c>
    </row>
    <row r="5923" spans="1:27" s="737" customFormat="1" ht="20.100000000000001" customHeight="1">
      <c r="A5923" s="624"/>
      <c r="B5923" s="389"/>
      <c r="C5923" s="78"/>
      <c r="D5923" s="78"/>
      <c r="E5923" s="78"/>
      <c r="F5923" s="78"/>
      <c r="G5923" s="78"/>
      <c r="H5923" s="70"/>
      <c r="I5923" s="70"/>
      <c r="J5923" s="84"/>
      <c r="K5923" s="90"/>
      <c r="L5923" s="90"/>
      <c r="M5923" s="90"/>
      <c r="N5923" s="90"/>
      <c r="O5923" s="59"/>
      <c r="P5923" s="90"/>
      <c r="Q5923" s="70"/>
      <c r="R5923" s="84"/>
      <c r="S5923" s="84"/>
      <c r="T5923" s="84"/>
      <c r="U5923" s="70"/>
      <c r="V5923" s="84"/>
      <c r="W5923" s="70"/>
      <c r="X5923" s="70"/>
      <c r="Y5923" s="663"/>
      <c r="Z5923" s="59"/>
      <c r="AA5923" s="59"/>
    </row>
    <row r="5924" spans="1:27" s="737" customFormat="1" ht="18.95" customHeight="1">
      <c r="A5924" s="624">
        <v>3438</v>
      </c>
      <c r="B5924" s="389" t="s">
        <v>25</v>
      </c>
      <c r="C5924" s="78">
        <v>5862</v>
      </c>
      <c r="D5924" s="78">
        <v>7</v>
      </c>
      <c r="E5924" s="78">
        <v>1</v>
      </c>
      <c r="F5924" s="78">
        <v>7</v>
      </c>
      <c r="G5924" s="78">
        <v>1</v>
      </c>
      <c r="H5924" s="70">
        <v>2907</v>
      </c>
      <c r="I5924" s="70">
        <v>150</v>
      </c>
      <c r="J5924" s="84">
        <f t="shared" ref="J5924:J5925" si="5118">H5924*I5924</f>
        <v>436050</v>
      </c>
      <c r="K5924" s="90"/>
      <c r="L5924" s="90"/>
      <c r="M5924" s="90"/>
      <c r="N5924" s="90"/>
      <c r="O5924" s="90"/>
      <c r="P5924" s="90">
        <v>100</v>
      </c>
      <c r="Q5924" s="70"/>
      <c r="R5924" s="70">
        <f t="shared" ref="R5924:R5925" si="5119">O5924*Q5924</f>
        <v>0</v>
      </c>
      <c r="S5924" s="740"/>
      <c r="T5924" s="740"/>
      <c r="U5924" s="70"/>
      <c r="V5924" s="70">
        <f t="shared" ref="V5924:V5925" si="5120">J5924+U5924</f>
        <v>436050</v>
      </c>
      <c r="W5924" s="70">
        <f t="shared" ref="W5924:W5925" si="5121">V5924*P5924/100</f>
        <v>436050</v>
      </c>
      <c r="X5924" s="70"/>
      <c r="Y5924" s="663">
        <f t="shared" ref="Y5924:Y5925" si="5122">J5924</f>
        <v>436050</v>
      </c>
      <c r="Z5924" s="59">
        <v>0.01</v>
      </c>
      <c r="AA5924" s="59">
        <f t="shared" ref="AA5924:AA5925" si="5123">Y5924*Z5924/100</f>
        <v>43.604999999999997</v>
      </c>
    </row>
    <row r="5925" spans="1:27" s="737" customFormat="1" ht="18.95" customHeight="1">
      <c r="A5925" s="624">
        <v>3439</v>
      </c>
      <c r="B5925" s="389" t="s">
        <v>25</v>
      </c>
      <c r="C5925" s="78">
        <v>5863</v>
      </c>
      <c r="D5925" s="78">
        <v>7</v>
      </c>
      <c r="E5925" s="78">
        <v>3</v>
      </c>
      <c r="F5925" s="78">
        <v>86</v>
      </c>
      <c r="G5925" s="78">
        <v>1</v>
      </c>
      <c r="H5925" s="70">
        <v>3186</v>
      </c>
      <c r="I5925" s="70">
        <v>150</v>
      </c>
      <c r="J5925" s="84">
        <f t="shared" si="5118"/>
        <v>477900</v>
      </c>
      <c r="K5925" s="90"/>
      <c r="L5925" s="90"/>
      <c r="M5925" s="90"/>
      <c r="N5925" s="90"/>
      <c r="O5925" s="90"/>
      <c r="P5925" s="90">
        <v>100</v>
      </c>
      <c r="Q5925" s="70"/>
      <c r="R5925" s="70">
        <f t="shared" si="5119"/>
        <v>0</v>
      </c>
      <c r="S5925" s="740"/>
      <c r="T5925" s="740"/>
      <c r="U5925" s="70"/>
      <c r="V5925" s="70">
        <f t="shared" si="5120"/>
        <v>477900</v>
      </c>
      <c r="W5925" s="70">
        <f t="shared" si="5121"/>
        <v>477900</v>
      </c>
      <c r="X5925" s="70"/>
      <c r="Y5925" s="663">
        <f t="shared" si="5122"/>
        <v>477900</v>
      </c>
      <c r="Z5925" s="59">
        <v>0.01</v>
      </c>
      <c r="AA5925" s="59">
        <f t="shared" si="5123"/>
        <v>47.79</v>
      </c>
    </row>
    <row r="5926" spans="1:27" s="737" customFormat="1" ht="18.95" customHeight="1">
      <c r="A5926" s="624"/>
      <c r="B5926" s="389"/>
      <c r="C5926" s="78"/>
      <c r="D5926" s="78"/>
      <c r="E5926" s="78"/>
      <c r="F5926" s="78"/>
      <c r="G5926" s="78"/>
      <c r="H5926" s="59"/>
      <c r="I5926" s="70"/>
      <c r="J5926" s="84"/>
      <c r="K5926" s="90"/>
      <c r="L5926" s="90"/>
      <c r="M5926" s="90"/>
      <c r="N5926" s="90"/>
      <c r="O5926" s="90"/>
      <c r="P5926" s="90"/>
      <c r="Q5926" s="70"/>
      <c r="R5926" s="70"/>
      <c r="S5926" s="70"/>
      <c r="T5926" s="70"/>
      <c r="U5926" s="70"/>
      <c r="V5926" s="70"/>
      <c r="W5926" s="70"/>
      <c r="X5926" s="70"/>
      <c r="Y5926" s="663"/>
      <c r="Z5926" s="59"/>
      <c r="AA5926" s="59"/>
    </row>
    <row r="5927" spans="1:27" s="737" customFormat="1" ht="18.95" customHeight="1">
      <c r="A5927" s="624">
        <v>3440</v>
      </c>
      <c r="B5927" s="389" t="s">
        <v>25</v>
      </c>
      <c r="C5927" s="78">
        <v>5861</v>
      </c>
      <c r="D5927" s="78">
        <v>7</v>
      </c>
      <c r="E5927" s="78">
        <v>2</v>
      </c>
      <c r="F5927" s="78">
        <v>40</v>
      </c>
      <c r="G5927" s="78">
        <v>1</v>
      </c>
      <c r="H5927" s="70">
        <v>3040</v>
      </c>
      <c r="I5927" s="70">
        <v>150</v>
      </c>
      <c r="J5927" s="84">
        <f t="shared" ref="J5927:J5928" si="5124">H5927*I5927</f>
        <v>456000</v>
      </c>
      <c r="K5927" s="90"/>
      <c r="L5927" s="90"/>
      <c r="M5927" s="90"/>
      <c r="N5927" s="90"/>
      <c r="O5927" s="90"/>
      <c r="P5927" s="90">
        <v>100</v>
      </c>
      <c r="Q5927" s="70"/>
      <c r="R5927" s="70">
        <f t="shared" ref="R5927:R5928" si="5125">O5927*Q5927</f>
        <v>0</v>
      </c>
      <c r="S5927" s="740"/>
      <c r="T5927" s="740"/>
      <c r="U5927" s="70"/>
      <c r="V5927" s="70">
        <f t="shared" ref="V5927:V5928" si="5126">J5927+U5927</f>
        <v>456000</v>
      </c>
      <c r="W5927" s="70">
        <f t="shared" ref="W5927:W5928" si="5127">V5927*P5927/100</f>
        <v>456000</v>
      </c>
      <c r="X5927" s="70"/>
      <c r="Y5927" s="663">
        <f t="shared" ref="Y5927:Y5928" si="5128">J5927</f>
        <v>456000</v>
      </c>
      <c r="Z5927" s="59">
        <v>0.01</v>
      </c>
      <c r="AA5927" s="59">
        <f t="shared" ref="AA5927:AA5928" si="5129">Y5927*Z5927/100</f>
        <v>45.6</v>
      </c>
    </row>
    <row r="5928" spans="1:27" s="737" customFormat="1" ht="18.95" customHeight="1">
      <c r="A5928" s="624">
        <v>3441</v>
      </c>
      <c r="B5928" s="389" t="s">
        <v>28</v>
      </c>
      <c r="C5928" s="78" t="s">
        <v>29</v>
      </c>
      <c r="D5928" s="78">
        <v>20</v>
      </c>
      <c r="E5928" s="78">
        <v>0</v>
      </c>
      <c r="F5928" s="78">
        <v>0</v>
      </c>
      <c r="G5928" s="78">
        <v>1</v>
      </c>
      <c r="H5928" s="70">
        <v>8000</v>
      </c>
      <c r="I5928" s="70">
        <v>100</v>
      </c>
      <c r="J5928" s="84">
        <f t="shared" si="5124"/>
        <v>800000</v>
      </c>
      <c r="K5928" s="90"/>
      <c r="L5928" s="90"/>
      <c r="M5928" s="90"/>
      <c r="N5928" s="90"/>
      <c r="O5928" s="90"/>
      <c r="P5928" s="90">
        <v>100</v>
      </c>
      <c r="Q5928" s="70"/>
      <c r="R5928" s="70">
        <f t="shared" si="5125"/>
        <v>0</v>
      </c>
      <c r="S5928" s="740"/>
      <c r="T5928" s="740"/>
      <c r="U5928" s="70"/>
      <c r="V5928" s="70">
        <f t="shared" si="5126"/>
        <v>800000</v>
      </c>
      <c r="W5928" s="70">
        <f t="shared" si="5127"/>
        <v>800000</v>
      </c>
      <c r="X5928" s="70"/>
      <c r="Y5928" s="663">
        <f t="shared" si="5128"/>
        <v>800000</v>
      </c>
      <c r="Z5928" s="59">
        <v>0.01</v>
      </c>
      <c r="AA5928" s="59">
        <f t="shared" si="5129"/>
        <v>80</v>
      </c>
    </row>
    <row r="5929" spans="1:27" s="737" customFormat="1" ht="20.100000000000001" customHeight="1">
      <c r="A5929" s="624"/>
      <c r="B5929" s="78"/>
      <c r="C5929" s="78"/>
      <c r="D5929" s="78"/>
      <c r="E5929" s="78"/>
      <c r="F5929" s="78"/>
      <c r="G5929" s="78"/>
      <c r="H5929" s="70"/>
      <c r="I5929" s="70"/>
      <c r="J5929" s="70"/>
      <c r="K5929" s="90"/>
      <c r="L5929" s="90"/>
      <c r="M5929" s="90"/>
      <c r="N5929" s="90"/>
      <c r="O5929" s="90"/>
      <c r="P5929" s="90"/>
      <c r="Q5929" s="70"/>
      <c r="R5929" s="70"/>
      <c r="S5929" s="70"/>
      <c r="T5929" s="70"/>
      <c r="U5929" s="70"/>
      <c r="V5929" s="70"/>
      <c r="W5929" s="70"/>
      <c r="X5929" s="70"/>
      <c r="Y5929" s="70"/>
      <c r="Z5929" s="70"/>
      <c r="AA5929" s="70"/>
    </row>
    <row r="5930" spans="1:27" s="737" customFormat="1" ht="18.95" customHeight="1">
      <c r="A5930" s="624">
        <v>3442</v>
      </c>
      <c r="B5930" s="389" t="s">
        <v>25</v>
      </c>
      <c r="C5930" s="78">
        <v>11750</v>
      </c>
      <c r="D5930" s="78">
        <v>5</v>
      </c>
      <c r="E5930" s="78">
        <v>3</v>
      </c>
      <c r="F5930" s="78">
        <v>43</v>
      </c>
      <c r="G5930" s="78">
        <v>1</v>
      </c>
      <c r="H5930" s="70">
        <v>2343</v>
      </c>
      <c r="I5930" s="70">
        <v>150</v>
      </c>
      <c r="J5930" s="84">
        <f t="shared" ref="J5930" si="5130">H5930*I5930</f>
        <v>351450</v>
      </c>
      <c r="K5930" s="90"/>
      <c r="L5930" s="90"/>
      <c r="M5930" s="90"/>
      <c r="N5930" s="90"/>
      <c r="O5930" s="90"/>
      <c r="P5930" s="90">
        <v>100</v>
      </c>
      <c r="Q5930" s="70"/>
      <c r="R5930" s="70">
        <f t="shared" ref="R5930" si="5131">O5930*Q5930</f>
        <v>0</v>
      </c>
      <c r="S5930" s="740"/>
      <c r="T5930" s="740"/>
      <c r="U5930" s="70"/>
      <c r="V5930" s="70">
        <f t="shared" ref="V5930" si="5132">J5930+U5930</f>
        <v>351450</v>
      </c>
      <c r="W5930" s="70">
        <f t="shared" ref="W5930" si="5133">V5930*P5930/100</f>
        <v>351450</v>
      </c>
      <c r="X5930" s="70"/>
      <c r="Y5930" s="663">
        <f t="shared" ref="Y5930" si="5134">J5930</f>
        <v>351450</v>
      </c>
      <c r="Z5930" s="59">
        <v>0.01</v>
      </c>
      <c r="AA5930" s="59">
        <f t="shared" ref="AA5930" si="5135">Y5930*Z5930/100</f>
        <v>35.145000000000003</v>
      </c>
    </row>
    <row r="5931" spans="1:27" s="737" customFormat="1" ht="20.100000000000001" customHeight="1">
      <c r="A5931" s="624"/>
      <c r="B5931" s="78"/>
      <c r="C5931" s="78"/>
      <c r="D5931" s="78"/>
      <c r="E5931" s="78"/>
      <c r="F5931" s="78"/>
      <c r="G5931" s="78"/>
      <c r="H5931" s="70"/>
      <c r="I5931" s="70"/>
      <c r="J5931" s="70"/>
      <c r="K5931" s="90"/>
      <c r="L5931" s="90"/>
      <c r="M5931" s="90"/>
      <c r="N5931" s="90"/>
      <c r="O5931" s="59"/>
      <c r="P5931" s="90"/>
      <c r="Q5931" s="70"/>
      <c r="R5931" s="84"/>
      <c r="S5931" s="84"/>
      <c r="T5931" s="84"/>
      <c r="U5931" s="70"/>
      <c r="V5931" s="84"/>
      <c r="W5931" s="70"/>
      <c r="X5931" s="70"/>
      <c r="Y5931" s="663"/>
      <c r="Z5931" s="59"/>
      <c r="AA5931" s="59"/>
    </row>
    <row r="5932" spans="1:27" s="737" customFormat="1" ht="18.95" customHeight="1">
      <c r="A5932" s="624">
        <v>3443</v>
      </c>
      <c r="B5932" s="389" t="s">
        <v>25</v>
      </c>
      <c r="C5932" s="78" t="s">
        <v>29</v>
      </c>
      <c r="D5932" s="78">
        <v>7</v>
      </c>
      <c r="E5932" s="78">
        <v>1</v>
      </c>
      <c r="F5932" s="78">
        <v>73</v>
      </c>
      <c r="G5932" s="78">
        <v>1</v>
      </c>
      <c r="H5932" s="70">
        <v>2973</v>
      </c>
      <c r="I5932" s="70">
        <v>150</v>
      </c>
      <c r="J5932" s="84">
        <f t="shared" ref="J5932:J5933" si="5136">H5932*I5932</f>
        <v>445950</v>
      </c>
      <c r="K5932" s="90"/>
      <c r="L5932" s="90"/>
      <c r="M5932" s="90"/>
      <c r="N5932" s="90"/>
      <c r="O5932" s="90"/>
      <c r="P5932" s="90">
        <v>100</v>
      </c>
      <c r="Q5932" s="70"/>
      <c r="R5932" s="70">
        <f t="shared" ref="R5932:R5933" si="5137">O5932*Q5932</f>
        <v>0</v>
      </c>
      <c r="S5932" s="740"/>
      <c r="T5932" s="740"/>
      <c r="U5932" s="70"/>
      <c r="V5932" s="70">
        <f t="shared" ref="V5932:V5933" si="5138">J5932+U5932</f>
        <v>445950</v>
      </c>
      <c r="W5932" s="70">
        <f t="shared" ref="W5932:W5933" si="5139">V5932*P5932/100</f>
        <v>445950</v>
      </c>
      <c r="X5932" s="70"/>
      <c r="Y5932" s="663">
        <f t="shared" ref="Y5932:Y5933" si="5140">J5932</f>
        <v>445950</v>
      </c>
      <c r="Z5932" s="59">
        <v>0.01</v>
      </c>
      <c r="AA5932" s="59">
        <f t="shared" ref="AA5932:AA5933" si="5141">Y5932*Z5932/100</f>
        <v>44.594999999999999</v>
      </c>
    </row>
    <row r="5933" spans="1:27" s="737" customFormat="1" ht="18.95" customHeight="1">
      <c r="A5933" s="624">
        <v>3444</v>
      </c>
      <c r="B5933" s="389" t="s">
        <v>25</v>
      </c>
      <c r="C5933" s="78" t="s">
        <v>29</v>
      </c>
      <c r="D5933" s="78">
        <v>3</v>
      </c>
      <c r="E5933" s="78">
        <v>3</v>
      </c>
      <c r="F5933" s="78">
        <v>15</v>
      </c>
      <c r="G5933" s="78">
        <v>1</v>
      </c>
      <c r="H5933" s="70">
        <v>1515</v>
      </c>
      <c r="I5933" s="70">
        <v>150</v>
      </c>
      <c r="J5933" s="84">
        <f t="shared" si="5136"/>
        <v>227250</v>
      </c>
      <c r="K5933" s="90"/>
      <c r="L5933" s="90"/>
      <c r="M5933" s="90"/>
      <c r="N5933" s="90"/>
      <c r="O5933" s="90"/>
      <c r="P5933" s="90">
        <v>100</v>
      </c>
      <c r="Q5933" s="70"/>
      <c r="R5933" s="70">
        <f t="shared" si="5137"/>
        <v>0</v>
      </c>
      <c r="S5933" s="740"/>
      <c r="T5933" s="740"/>
      <c r="U5933" s="70"/>
      <c r="V5933" s="70">
        <f t="shared" si="5138"/>
        <v>227250</v>
      </c>
      <c r="W5933" s="70">
        <f t="shared" si="5139"/>
        <v>227250</v>
      </c>
      <c r="X5933" s="70"/>
      <c r="Y5933" s="663">
        <f t="shared" si="5140"/>
        <v>227250</v>
      </c>
      <c r="Z5933" s="59">
        <v>0.01</v>
      </c>
      <c r="AA5933" s="59">
        <f t="shared" si="5141"/>
        <v>22.725000000000001</v>
      </c>
    </row>
    <row r="5934" spans="1:27" s="737" customFormat="1" ht="20.100000000000001" customHeight="1">
      <c r="A5934" s="624"/>
      <c r="B5934" s="78"/>
      <c r="C5934" s="78"/>
      <c r="D5934" s="78"/>
      <c r="E5934" s="78"/>
      <c r="F5934" s="78"/>
      <c r="G5934" s="78"/>
      <c r="H5934" s="70"/>
      <c r="I5934" s="70"/>
      <c r="J5934" s="84"/>
      <c r="K5934" s="90"/>
      <c r="L5934" s="90"/>
      <c r="M5934" s="90"/>
      <c r="N5934" s="90"/>
      <c r="O5934" s="59"/>
      <c r="P5934" s="90"/>
      <c r="Q5934" s="70"/>
      <c r="R5934" s="84"/>
      <c r="S5934" s="84"/>
      <c r="T5934" s="84"/>
      <c r="U5934" s="70"/>
      <c r="V5934" s="84"/>
      <c r="W5934" s="70"/>
      <c r="X5934" s="70"/>
      <c r="Y5934" s="663"/>
      <c r="Z5934" s="59"/>
      <c r="AA5934" s="59"/>
    </row>
    <row r="5935" spans="1:27" s="737" customFormat="1" ht="18.95" customHeight="1">
      <c r="A5935" s="624">
        <v>3445</v>
      </c>
      <c r="B5935" s="389" t="s">
        <v>25</v>
      </c>
      <c r="C5935" s="78" t="s">
        <v>29</v>
      </c>
      <c r="D5935" s="78">
        <v>3</v>
      </c>
      <c r="E5935" s="78">
        <v>1</v>
      </c>
      <c r="F5935" s="78">
        <v>90</v>
      </c>
      <c r="G5935" s="78">
        <v>1</v>
      </c>
      <c r="H5935" s="70">
        <v>1390</v>
      </c>
      <c r="I5935" s="70">
        <v>150</v>
      </c>
      <c r="J5935" s="84">
        <f t="shared" ref="J5935" si="5142">H5935*I5935</f>
        <v>208500</v>
      </c>
      <c r="K5935" s="90"/>
      <c r="L5935" s="90"/>
      <c r="M5935" s="90"/>
      <c r="N5935" s="90"/>
      <c r="O5935" s="90"/>
      <c r="P5935" s="90">
        <v>100</v>
      </c>
      <c r="Q5935" s="70"/>
      <c r="R5935" s="70">
        <f t="shared" ref="R5935" si="5143">O5935*Q5935</f>
        <v>0</v>
      </c>
      <c r="S5935" s="740"/>
      <c r="T5935" s="740"/>
      <c r="U5935" s="70"/>
      <c r="V5935" s="70">
        <f t="shared" ref="V5935" si="5144">J5935+U5935</f>
        <v>208500</v>
      </c>
      <c r="W5935" s="70">
        <f t="shared" ref="W5935" si="5145">V5935*P5935/100</f>
        <v>208500</v>
      </c>
      <c r="X5935" s="70"/>
      <c r="Y5935" s="663">
        <f t="shared" ref="Y5935" si="5146">J5935</f>
        <v>208500</v>
      </c>
      <c r="Z5935" s="59">
        <v>0.01</v>
      </c>
      <c r="AA5935" s="59">
        <f t="shared" ref="AA5935" si="5147">Y5935*Z5935/100</f>
        <v>20.85</v>
      </c>
    </row>
    <row r="5936" spans="1:27" s="737" customFormat="1" ht="18.95" customHeight="1">
      <c r="A5936" s="624"/>
      <c r="B5936" s="389"/>
      <c r="C5936" s="78"/>
      <c r="D5936" s="78"/>
      <c r="E5936" s="78"/>
      <c r="F5936" s="78"/>
      <c r="G5936" s="78"/>
      <c r="H5936" s="59"/>
      <c r="I5936" s="70"/>
      <c r="J5936" s="84"/>
      <c r="K5936" s="90"/>
      <c r="L5936" s="90"/>
      <c r="M5936" s="90"/>
      <c r="N5936" s="90"/>
      <c r="O5936" s="90"/>
      <c r="P5936" s="90"/>
      <c r="Q5936" s="70"/>
      <c r="R5936" s="70"/>
      <c r="S5936" s="70"/>
      <c r="T5936" s="70"/>
      <c r="U5936" s="70"/>
      <c r="V5936" s="70"/>
      <c r="W5936" s="70"/>
      <c r="X5936" s="70"/>
      <c r="Y5936" s="663"/>
      <c r="Z5936" s="59"/>
      <c r="AA5936" s="59"/>
    </row>
    <row r="5937" spans="1:27" s="737" customFormat="1" ht="18.95" customHeight="1">
      <c r="A5937" s="624">
        <v>3446</v>
      </c>
      <c r="B5937" s="389" t="s">
        <v>25</v>
      </c>
      <c r="C5937" s="78">
        <v>7931</v>
      </c>
      <c r="D5937" s="78">
        <v>12</v>
      </c>
      <c r="E5937" s="78">
        <v>1</v>
      </c>
      <c r="F5937" s="78">
        <v>46</v>
      </c>
      <c r="G5937" s="78">
        <v>1</v>
      </c>
      <c r="H5937" s="70">
        <v>4946</v>
      </c>
      <c r="I5937" s="70">
        <v>150</v>
      </c>
      <c r="J5937" s="84">
        <f t="shared" ref="J5937:J5939" si="5148">H5937*I5937</f>
        <v>741900</v>
      </c>
      <c r="K5937" s="90"/>
      <c r="L5937" s="90"/>
      <c r="M5937" s="90"/>
      <c r="N5937" s="90"/>
      <c r="O5937" s="90"/>
      <c r="P5937" s="90">
        <v>100</v>
      </c>
      <c r="Q5937" s="70"/>
      <c r="R5937" s="70">
        <f t="shared" ref="R5937:R5939" si="5149">O5937*Q5937</f>
        <v>0</v>
      </c>
      <c r="S5937" s="740"/>
      <c r="T5937" s="740"/>
      <c r="U5937" s="70"/>
      <c r="V5937" s="70">
        <f t="shared" ref="V5937:V5939" si="5150">J5937+U5937</f>
        <v>741900</v>
      </c>
      <c r="W5937" s="70">
        <f t="shared" ref="W5937:W5939" si="5151">V5937*P5937/100</f>
        <v>741900</v>
      </c>
      <c r="X5937" s="70"/>
      <c r="Y5937" s="663">
        <f t="shared" ref="Y5937:Y5939" si="5152">J5937</f>
        <v>741900</v>
      </c>
      <c r="Z5937" s="59">
        <v>0.01</v>
      </c>
      <c r="AA5937" s="59">
        <f t="shared" ref="AA5937:AA5939" si="5153">Y5937*Z5937/100</f>
        <v>74.19</v>
      </c>
    </row>
    <row r="5938" spans="1:27" s="744" customFormat="1" ht="18.95" customHeight="1">
      <c r="A5938" s="628">
        <v>3447</v>
      </c>
      <c r="B5938" s="311" t="s">
        <v>25</v>
      </c>
      <c r="C5938" s="105">
        <v>8222</v>
      </c>
      <c r="D5938" s="105">
        <v>7</v>
      </c>
      <c r="E5938" s="105">
        <v>2</v>
      </c>
      <c r="F5938" s="105">
        <v>33</v>
      </c>
      <c r="G5938" s="105">
        <v>1</v>
      </c>
      <c r="H5938" s="107">
        <v>3033</v>
      </c>
      <c r="I5938" s="107">
        <v>150</v>
      </c>
      <c r="J5938" s="106">
        <f t="shared" si="5148"/>
        <v>454950</v>
      </c>
      <c r="K5938" s="218"/>
      <c r="L5938" s="218"/>
      <c r="M5938" s="218"/>
      <c r="N5938" s="218"/>
      <c r="O5938" s="218"/>
      <c r="P5938" s="218">
        <v>100</v>
      </c>
      <c r="Q5938" s="107"/>
      <c r="R5938" s="107">
        <f t="shared" si="5149"/>
        <v>0</v>
      </c>
      <c r="S5938" s="749"/>
      <c r="T5938" s="749"/>
      <c r="U5938" s="107"/>
      <c r="V5938" s="107">
        <f t="shared" si="5150"/>
        <v>454950</v>
      </c>
      <c r="W5938" s="107">
        <f t="shared" si="5151"/>
        <v>454950</v>
      </c>
      <c r="X5938" s="107"/>
      <c r="Y5938" s="307">
        <f t="shared" si="5152"/>
        <v>454950</v>
      </c>
      <c r="Z5938" s="300">
        <v>0.01</v>
      </c>
      <c r="AA5938" s="300">
        <f t="shared" si="5153"/>
        <v>45.494999999999997</v>
      </c>
    </row>
    <row r="5939" spans="1:27" s="744" customFormat="1" ht="18.95" customHeight="1">
      <c r="A5939" s="628">
        <v>3448</v>
      </c>
      <c r="B5939" s="311" t="s">
        <v>25</v>
      </c>
      <c r="C5939" s="105">
        <v>8221</v>
      </c>
      <c r="D5939" s="105">
        <v>3</v>
      </c>
      <c r="E5939" s="105">
        <v>2</v>
      </c>
      <c r="F5939" s="105">
        <v>48</v>
      </c>
      <c r="G5939" s="105">
        <v>1</v>
      </c>
      <c r="H5939" s="107">
        <v>1448</v>
      </c>
      <c r="I5939" s="107">
        <v>100</v>
      </c>
      <c r="J5939" s="106">
        <f t="shared" si="5148"/>
        <v>144800</v>
      </c>
      <c r="K5939" s="218"/>
      <c r="L5939" s="218"/>
      <c r="M5939" s="218"/>
      <c r="N5939" s="218"/>
      <c r="O5939" s="218"/>
      <c r="P5939" s="218">
        <v>100</v>
      </c>
      <c r="Q5939" s="107"/>
      <c r="R5939" s="107">
        <f t="shared" si="5149"/>
        <v>0</v>
      </c>
      <c r="S5939" s="749"/>
      <c r="T5939" s="749"/>
      <c r="U5939" s="107"/>
      <c r="V5939" s="107">
        <f t="shared" si="5150"/>
        <v>144800</v>
      </c>
      <c r="W5939" s="107">
        <f t="shared" si="5151"/>
        <v>144800</v>
      </c>
      <c r="X5939" s="107"/>
      <c r="Y5939" s="307">
        <f t="shared" si="5152"/>
        <v>144800</v>
      </c>
      <c r="Z5939" s="300">
        <v>0.01</v>
      </c>
      <c r="AA5939" s="300">
        <f t="shared" si="5153"/>
        <v>14.48</v>
      </c>
    </row>
    <row r="5940" spans="1:27" s="737" customFormat="1" ht="18.95" customHeight="1">
      <c r="A5940" s="624"/>
      <c r="B5940" s="78"/>
      <c r="C5940" s="78"/>
      <c r="D5940" s="78"/>
      <c r="E5940" s="78"/>
      <c r="F5940" s="78"/>
      <c r="G5940" s="78"/>
      <c r="H5940" s="59"/>
      <c r="I5940" s="70"/>
      <c r="J5940" s="70"/>
      <c r="K5940" s="90"/>
      <c r="L5940" s="90"/>
      <c r="M5940" s="90"/>
      <c r="N5940" s="90"/>
      <c r="O5940" s="59"/>
      <c r="P5940" s="90"/>
      <c r="Q5940" s="70"/>
      <c r="R5940" s="84"/>
      <c r="S5940" s="84"/>
      <c r="T5940" s="84"/>
      <c r="U5940" s="70"/>
      <c r="V5940" s="70"/>
      <c r="W5940" s="70"/>
      <c r="X5940" s="70"/>
      <c r="Y5940" s="315"/>
      <c r="Z5940" s="59"/>
      <c r="AA5940" s="59"/>
    </row>
    <row r="5941" spans="1:27" s="737" customFormat="1" ht="18.95" customHeight="1">
      <c r="A5941" s="624">
        <v>3449</v>
      </c>
      <c r="B5941" s="389" t="s">
        <v>25</v>
      </c>
      <c r="C5941" s="78">
        <v>11805</v>
      </c>
      <c r="D5941" s="78">
        <v>1</v>
      </c>
      <c r="E5941" s="78">
        <v>1</v>
      </c>
      <c r="F5941" s="78">
        <v>47</v>
      </c>
      <c r="G5941" s="78">
        <v>1</v>
      </c>
      <c r="H5941" s="70">
        <v>547</v>
      </c>
      <c r="I5941" s="70">
        <v>150</v>
      </c>
      <c r="J5941" s="84">
        <f t="shared" ref="J5941:J5943" si="5154">H5941*I5941</f>
        <v>82050</v>
      </c>
      <c r="K5941" s="90"/>
      <c r="L5941" s="90"/>
      <c r="M5941" s="90"/>
      <c r="N5941" s="90"/>
      <c r="O5941" s="90"/>
      <c r="P5941" s="90">
        <v>100</v>
      </c>
      <c r="Q5941" s="70"/>
      <c r="R5941" s="70">
        <f t="shared" ref="R5941:R5942" si="5155">O5941*Q5941</f>
        <v>0</v>
      </c>
      <c r="S5941" s="740"/>
      <c r="T5941" s="740"/>
      <c r="U5941" s="70"/>
      <c r="V5941" s="70">
        <f t="shared" ref="V5941:V5942" si="5156">J5941+U5941</f>
        <v>82050</v>
      </c>
      <c r="W5941" s="70">
        <f t="shared" ref="W5941:W5942" si="5157">V5941*P5941/100</f>
        <v>82050</v>
      </c>
      <c r="X5941" s="70"/>
      <c r="Y5941" s="663">
        <f t="shared" ref="Y5941:Y5942" si="5158">J5941</f>
        <v>82050</v>
      </c>
      <c r="Z5941" s="59">
        <v>0.01</v>
      </c>
      <c r="AA5941" s="59">
        <f t="shared" ref="AA5941:AA5943" si="5159">Y5941*Z5941/100</f>
        <v>8.2050000000000001</v>
      </c>
    </row>
    <row r="5942" spans="1:27" s="737" customFormat="1" ht="18.95" customHeight="1">
      <c r="A5942" s="624">
        <v>3450</v>
      </c>
      <c r="B5942" s="389" t="s">
        <v>25</v>
      </c>
      <c r="C5942" s="78">
        <v>11801</v>
      </c>
      <c r="D5942" s="78">
        <v>5</v>
      </c>
      <c r="E5942" s="78">
        <v>3</v>
      </c>
      <c r="F5942" s="78">
        <v>38</v>
      </c>
      <c r="G5942" s="78">
        <v>1</v>
      </c>
      <c r="H5942" s="70">
        <v>2338</v>
      </c>
      <c r="I5942" s="70">
        <v>150</v>
      </c>
      <c r="J5942" s="84">
        <f t="shared" si="5154"/>
        <v>350700</v>
      </c>
      <c r="K5942" s="90"/>
      <c r="L5942" s="90"/>
      <c r="M5942" s="90"/>
      <c r="N5942" s="90"/>
      <c r="O5942" s="90"/>
      <c r="P5942" s="90">
        <v>100</v>
      </c>
      <c r="Q5942" s="70"/>
      <c r="R5942" s="70">
        <f t="shared" si="5155"/>
        <v>0</v>
      </c>
      <c r="S5942" s="740"/>
      <c r="T5942" s="740"/>
      <c r="U5942" s="70"/>
      <c r="V5942" s="70">
        <f t="shared" si="5156"/>
        <v>350700</v>
      </c>
      <c r="W5942" s="70">
        <f t="shared" si="5157"/>
        <v>350700</v>
      </c>
      <c r="X5942" s="70"/>
      <c r="Y5942" s="663">
        <f t="shared" si="5158"/>
        <v>350700</v>
      </c>
      <c r="Z5942" s="59">
        <v>0.01</v>
      </c>
      <c r="AA5942" s="59">
        <f t="shared" si="5159"/>
        <v>35.07</v>
      </c>
    </row>
    <row r="5943" spans="1:27" s="746" customFormat="1" ht="18.95" customHeight="1">
      <c r="A5943" s="624">
        <v>3451</v>
      </c>
      <c r="B5943" s="389" t="s">
        <v>225</v>
      </c>
      <c r="C5943" s="78" t="s">
        <v>29</v>
      </c>
      <c r="D5943" s="78">
        <v>0</v>
      </c>
      <c r="E5943" s="78">
        <v>2</v>
      </c>
      <c r="F5943" s="78">
        <v>0</v>
      </c>
      <c r="G5943" s="78">
        <v>2</v>
      </c>
      <c r="H5943" s="70">
        <v>200</v>
      </c>
      <c r="I5943" s="70">
        <v>150</v>
      </c>
      <c r="J5943" s="84">
        <f t="shared" si="5154"/>
        <v>30000</v>
      </c>
      <c r="K5943" s="90"/>
      <c r="L5943" s="90" t="s">
        <v>201</v>
      </c>
      <c r="M5943" s="745" t="s">
        <v>67</v>
      </c>
      <c r="N5943" s="90">
        <v>2</v>
      </c>
      <c r="O5943" s="59">
        <v>87.5</v>
      </c>
      <c r="P5943" s="90">
        <v>100</v>
      </c>
      <c r="Q5943" s="70">
        <v>6350</v>
      </c>
      <c r="R5943" s="84">
        <f>O5943*Q5943</f>
        <v>555625</v>
      </c>
      <c r="S5943" s="84">
        <v>20</v>
      </c>
      <c r="T5943" s="84">
        <v>28</v>
      </c>
      <c r="U5943" s="84">
        <f>R5943-R5943*T5943/100</f>
        <v>400050</v>
      </c>
      <c r="V5943" s="70">
        <f>J5943+U5943</f>
        <v>430050</v>
      </c>
      <c r="W5943" s="70">
        <f>V5943*P5943/100</f>
        <v>430050</v>
      </c>
      <c r="X5943" s="70" t="s">
        <v>60</v>
      </c>
      <c r="Y5943" s="231">
        <f>J5943</f>
        <v>30000</v>
      </c>
      <c r="Z5943" s="59">
        <v>0.02</v>
      </c>
      <c r="AA5943" s="59">
        <f t="shared" si="5159"/>
        <v>6</v>
      </c>
    </row>
    <row r="5944" spans="1:27" s="746" customFormat="1" ht="18.95" customHeight="1">
      <c r="A5944" s="624"/>
      <c r="B5944" s="852" t="s">
        <v>878</v>
      </c>
      <c r="C5944" s="853"/>
      <c r="D5944" s="78"/>
      <c r="E5944" s="78"/>
      <c r="F5944" s="78"/>
      <c r="G5944" s="78"/>
      <c r="H5944" s="70"/>
      <c r="I5944" s="70"/>
      <c r="J5944" s="84"/>
      <c r="K5944" s="90"/>
      <c r="L5944" s="90"/>
      <c r="M5944" s="90"/>
      <c r="N5944" s="90"/>
      <c r="O5944" s="90"/>
      <c r="P5944" s="90"/>
      <c r="Q5944" s="70"/>
      <c r="R5944" s="70"/>
      <c r="S5944" s="740"/>
      <c r="T5944" s="740"/>
      <c r="U5944" s="70"/>
      <c r="V5944" s="70"/>
      <c r="W5944" s="70"/>
      <c r="X5944" s="70"/>
      <c r="Y5944" s="232"/>
      <c r="Z5944" s="59"/>
      <c r="AA5944" s="59"/>
    </row>
    <row r="5945" spans="1:27" s="746" customFormat="1" ht="18.95" customHeight="1">
      <c r="A5945" s="624">
        <v>3452</v>
      </c>
      <c r="B5945" s="311" t="s">
        <v>25</v>
      </c>
      <c r="C5945" s="311">
        <v>10311</v>
      </c>
      <c r="D5945" s="78">
        <v>21</v>
      </c>
      <c r="E5945" s="78">
        <v>3</v>
      </c>
      <c r="F5945" s="78">
        <v>3</v>
      </c>
      <c r="G5945" s="78">
        <v>1</v>
      </c>
      <c r="H5945" s="70">
        <v>8703</v>
      </c>
      <c r="I5945" s="70">
        <v>150</v>
      </c>
      <c r="J5945" s="84">
        <f t="shared" ref="J5945" si="5160">H5945*I5945</f>
        <v>1305450</v>
      </c>
      <c r="K5945" s="90"/>
      <c r="L5945" s="90"/>
      <c r="M5945" s="90"/>
      <c r="N5945" s="90"/>
      <c r="O5945" s="90"/>
      <c r="P5945" s="90">
        <v>100</v>
      </c>
      <c r="Q5945" s="70"/>
      <c r="R5945" s="70">
        <f t="shared" ref="R5945" si="5161">O5945*Q5945</f>
        <v>0</v>
      </c>
      <c r="S5945" s="740"/>
      <c r="T5945" s="740"/>
      <c r="U5945" s="70"/>
      <c r="V5945" s="70">
        <f t="shared" ref="V5945" si="5162">J5945+U5945</f>
        <v>1305450</v>
      </c>
      <c r="W5945" s="70">
        <f t="shared" ref="W5945" si="5163">V5945*P5945/100</f>
        <v>1305450</v>
      </c>
      <c r="X5945" s="70"/>
      <c r="Y5945" s="232">
        <f t="shared" ref="Y5945" si="5164">J5945</f>
        <v>1305450</v>
      </c>
      <c r="Z5945" s="59">
        <v>0.01</v>
      </c>
      <c r="AA5945" s="59">
        <f t="shared" ref="AA5945" si="5165">Y5945*Z5945/100</f>
        <v>130.54499999999999</v>
      </c>
    </row>
    <row r="5946" spans="1:27" s="746" customFormat="1" ht="18.95" customHeight="1">
      <c r="A5946" s="624"/>
      <c r="B5946" s="852" t="s">
        <v>879</v>
      </c>
      <c r="C5946" s="853"/>
      <c r="D5946" s="78"/>
      <c r="E5946" s="78"/>
      <c r="F5946" s="78"/>
      <c r="G5946" s="78"/>
      <c r="H5946" s="84"/>
      <c r="I5946" s="70"/>
      <c r="J5946" s="84"/>
      <c r="K5946" s="90"/>
      <c r="L5946" s="90"/>
      <c r="M5946" s="90"/>
      <c r="N5946" s="90"/>
      <c r="O5946" s="90"/>
      <c r="P5946" s="90"/>
      <c r="Q5946" s="70"/>
      <c r="R5946" s="70"/>
      <c r="S5946" s="70"/>
      <c r="T5946" s="70"/>
      <c r="U5946" s="70"/>
      <c r="V5946" s="70"/>
      <c r="W5946" s="70"/>
      <c r="X5946" s="70"/>
      <c r="Y5946" s="232"/>
      <c r="Z5946" s="59"/>
      <c r="AA5946" s="59"/>
    </row>
    <row r="5947" spans="1:27" s="737" customFormat="1" ht="18.95" customHeight="1">
      <c r="A5947" s="624"/>
      <c r="B5947" s="389"/>
      <c r="C5947" s="78"/>
      <c r="D5947" s="78"/>
      <c r="E5947" s="78"/>
      <c r="F5947" s="78"/>
      <c r="G5947" s="78"/>
      <c r="H5947" s="70"/>
      <c r="I5947" s="70"/>
      <c r="J5947" s="84"/>
      <c r="K5947" s="90"/>
      <c r="L5947" s="90"/>
      <c r="M5947" s="90"/>
      <c r="N5947" s="90"/>
      <c r="O5947" s="90"/>
      <c r="P5947" s="90"/>
      <c r="Q5947" s="70"/>
      <c r="R5947" s="70"/>
      <c r="S5947" s="740"/>
      <c r="T5947" s="740"/>
      <c r="U5947" s="70"/>
      <c r="V5947" s="70"/>
      <c r="W5947" s="70"/>
      <c r="X5947" s="70"/>
      <c r="Y5947" s="663"/>
      <c r="Z5947" s="59"/>
      <c r="AA5947" s="59"/>
    </row>
    <row r="5948" spans="1:27" s="227" customFormat="1" ht="15" customHeight="1">
      <c r="A5948" s="624">
        <v>3453</v>
      </c>
      <c r="B5948" s="79" t="s">
        <v>25</v>
      </c>
      <c r="C5948" s="78">
        <v>7711</v>
      </c>
      <c r="D5948" s="78">
        <v>11</v>
      </c>
      <c r="E5948" s="78">
        <v>0</v>
      </c>
      <c r="F5948" s="78">
        <v>93</v>
      </c>
      <c r="G5948" s="78">
        <v>1</v>
      </c>
      <c r="H5948" s="70">
        <v>4493</v>
      </c>
      <c r="I5948" s="70">
        <v>150</v>
      </c>
      <c r="J5948" s="70">
        <f t="shared" ref="J5948:J5952" si="5166">H5948*I5948</f>
        <v>673950</v>
      </c>
      <c r="K5948" s="85"/>
      <c r="L5948" s="85"/>
      <c r="M5948" s="85"/>
      <c r="N5948" s="85"/>
      <c r="O5948" s="70"/>
      <c r="P5948" s="84">
        <v>100</v>
      </c>
      <c r="Q5948" s="70"/>
      <c r="R5948" s="70">
        <f t="shared" ref="R5948:R5952" si="5167">O5948*Q5948</f>
        <v>0</v>
      </c>
      <c r="S5948" s="70"/>
      <c r="T5948" s="70"/>
      <c r="U5948" s="70">
        <f t="shared" ref="U5948:U5950" si="5168">R5948-R5948*T5948/100</f>
        <v>0</v>
      </c>
      <c r="V5948" s="70">
        <f t="shared" ref="V5948:V5952" si="5169">J5948+U5948</f>
        <v>673950</v>
      </c>
      <c r="W5948" s="70">
        <f t="shared" ref="W5948:W5952" si="5170">V5948*P5948/100</f>
        <v>673950</v>
      </c>
      <c r="X5948" s="70"/>
      <c r="Y5948" s="70">
        <v>906900</v>
      </c>
      <c r="Z5948" s="59">
        <v>0.01</v>
      </c>
      <c r="AA5948" s="59">
        <f t="shared" ref="AA5948:AA5971" si="5171">Y5948*Z5948/100</f>
        <v>90.69</v>
      </c>
    </row>
    <row r="5949" spans="1:27" s="227" customFormat="1" ht="15" customHeight="1">
      <c r="A5949" s="624">
        <v>3454</v>
      </c>
      <c r="B5949" s="79" t="s">
        <v>25</v>
      </c>
      <c r="C5949" s="78">
        <v>3221</v>
      </c>
      <c r="D5949" s="78">
        <v>7</v>
      </c>
      <c r="E5949" s="78">
        <v>3</v>
      </c>
      <c r="F5949" s="78">
        <v>36</v>
      </c>
      <c r="G5949" s="78">
        <v>1</v>
      </c>
      <c r="H5949" s="70">
        <v>3136</v>
      </c>
      <c r="I5949" s="70">
        <v>150</v>
      </c>
      <c r="J5949" s="70">
        <f t="shared" si="5166"/>
        <v>470400</v>
      </c>
      <c r="K5949" s="85"/>
      <c r="L5949" s="85"/>
      <c r="M5949" s="85"/>
      <c r="N5949" s="85"/>
      <c r="O5949" s="70"/>
      <c r="P5949" s="84">
        <v>100</v>
      </c>
      <c r="Q5949" s="70"/>
      <c r="R5949" s="70">
        <f t="shared" si="5167"/>
        <v>0</v>
      </c>
      <c r="S5949" s="70"/>
      <c r="T5949" s="70"/>
      <c r="U5949" s="70">
        <f t="shared" si="5168"/>
        <v>0</v>
      </c>
      <c r="V5949" s="70">
        <f t="shared" si="5169"/>
        <v>470400</v>
      </c>
      <c r="W5949" s="70">
        <f t="shared" si="5170"/>
        <v>470400</v>
      </c>
      <c r="X5949" s="70"/>
      <c r="Y5949" s="70">
        <v>906900</v>
      </c>
      <c r="Z5949" s="59">
        <v>0.01</v>
      </c>
      <c r="AA5949" s="59">
        <f t="shared" si="5171"/>
        <v>90.69</v>
      </c>
    </row>
    <row r="5950" spans="1:27" s="227" customFormat="1" ht="15" customHeight="1">
      <c r="A5950" s="624">
        <v>3455</v>
      </c>
      <c r="B5950" s="79" t="s">
        <v>25</v>
      </c>
      <c r="C5950" s="78">
        <v>4712</v>
      </c>
      <c r="D5950" s="78">
        <v>7</v>
      </c>
      <c r="E5950" s="78">
        <v>0</v>
      </c>
      <c r="F5950" s="78">
        <v>17</v>
      </c>
      <c r="G5950" s="78">
        <v>1</v>
      </c>
      <c r="H5950" s="70">
        <v>2817</v>
      </c>
      <c r="I5950" s="70">
        <v>150</v>
      </c>
      <c r="J5950" s="70">
        <f t="shared" si="5166"/>
        <v>422550</v>
      </c>
      <c r="K5950" s="85"/>
      <c r="L5950" s="85"/>
      <c r="M5950" s="85"/>
      <c r="N5950" s="85"/>
      <c r="O5950" s="70"/>
      <c r="P5950" s="84">
        <v>100</v>
      </c>
      <c r="Q5950" s="70"/>
      <c r="R5950" s="70">
        <f t="shared" si="5167"/>
        <v>0</v>
      </c>
      <c r="S5950" s="70"/>
      <c r="T5950" s="70"/>
      <c r="U5950" s="70">
        <f t="shared" si="5168"/>
        <v>0</v>
      </c>
      <c r="V5950" s="70">
        <f t="shared" si="5169"/>
        <v>422550</v>
      </c>
      <c r="W5950" s="70">
        <f t="shared" si="5170"/>
        <v>422550</v>
      </c>
      <c r="X5950" s="70"/>
      <c r="Y5950" s="70">
        <f>J5950</f>
        <v>422550</v>
      </c>
      <c r="Z5950" s="59">
        <v>0.01</v>
      </c>
      <c r="AA5950" s="59">
        <f t="shared" si="5171"/>
        <v>42.255000000000003</v>
      </c>
    </row>
    <row r="5951" spans="1:27" s="744" customFormat="1" ht="18.95" customHeight="1">
      <c r="A5951" s="628">
        <v>3456</v>
      </c>
      <c r="B5951" s="311" t="s">
        <v>25</v>
      </c>
      <c r="C5951" s="105">
        <v>8346</v>
      </c>
      <c r="D5951" s="105">
        <v>1</v>
      </c>
      <c r="E5951" s="105">
        <v>0</v>
      </c>
      <c r="F5951" s="105">
        <v>96</v>
      </c>
      <c r="G5951" s="105">
        <v>1</v>
      </c>
      <c r="H5951" s="107">
        <v>496</v>
      </c>
      <c r="I5951" s="107">
        <v>150</v>
      </c>
      <c r="J5951" s="106">
        <f t="shared" si="5166"/>
        <v>74400</v>
      </c>
      <c r="K5951" s="218"/>
      <c r="L5951" s="218"/>
      <c r="M5951" s="218"/>
      <c r="N5951" s="218"/>
      <c r="O5951" s="218"/>
      <c r="P5951" s="218">
        <v>100</v>
      </c>
      <c r="Q5951" s="107"/>
      <c r="R5951" s="107">
        <f t="shared" si="5167"/>
        <v>0</v>
      </c>
      <c r="S5951" s="107"/>
      <c r="T5951" s="107"/>
      <c r="U5951" s="107"/>
      <c r="V5951" s="107">
        <f t="shared" si="5169"/>
        <v>74400</v>
      </c>
      <c r="W5951" s="107">
        <f t="shared" si="5170"/>
        <v>74400</v>
      </c>
      <c r="X5951" s="107"/>
      <c r="Y5951" s="307">
        <f t="shared" ref="Y5951:Y5952" si="5172">J5951</f>
        <v>74400</v>
      </c>
      <c r="Z5951" s="300">
        <v>0.01</v>
      </c>
      <c r="AA5951" s="300">
        <f t="shared" si="5171"/>
        <v>7.44</v>
      </c>
    </row>
    <row r="5952" spans="1:27" s="746" customFormat="1" ht="18.95" customHeight="1">
      <c r="A5952" s="624">
        <v>3457</v>
      </c>
      <c r="B5952" s="852" t="s">
        <v>207</v>
      </c>
      <c r="C5952" s="853"/>
      <c r="D5952" s="78">
        <v>16</v>
      </c>
      <c r="E5952" s="78">
        <v>0</v>
      </c>
      <c r="F5952" s="78">
        <v>95</v>
      </c>
      <c r="G5952" s="78">
        <v>1</v>
      </c>
      <c r="H5952" s="70">
        <v>6495</v>
      </c>
      <c r="I5952" s="70">
        <v>150</v>
      </c>
      <c r="J5952" s="84">
        <f t="shared" si="5166"/>
        <v>974250</v>
      </c>
      <c r="K5952" s="90"/>
      <c r="L5952" s="90"/>
      <c r="M5952" s="90"/>
      <c r="N5952" s="90"/>
      <c r="O5952" s="90"/>
      <c r="P5952" s="90">
        <v>100</v>
      </c>
      <c r="Q5952" s="70"/>
      <c r="R5952" s="70">
        <f t="shared" si="5167"/>
        <v>0</v>
      </c>
      <c r="S5952" s="740"/>
      <c r="T5952" s="740"/>
      <c r="U5952" s="70"/>
      <c r="V5952" s="70">
        <f t="shared" si="5169"/>
        <v>974250</v>
      </c>
      <c r="W5952" s="70">
        <f t="shared" si="5170"/>
        <v>974250</v>
      </c>
      <c r="X5952" s="70"/>
      <c r="Y5952" s="232">
        <f t="shared" si="5172"/>
        <v>974250</v>
      </c>
      <c r="Z5952" s="59">
        <v>0.01</v>
      </c>
      <c r="AA5952" s="59">
        <f t="shared" si="5171"/>
        <v>97.424999999999997</v>
      </c>
    </row>
    <row r="5953" spans="1:27" s="319" customFormat="1" ht="30" customHeight="1">
      <c r="A5953" s="624">
        <v>3458</v>
      </c>
      <c r="B5953" s="17" t="s">
        <v>57</v>
      </c>
      <c r="C5953" s="17" t="s">
        <v>29</v>
      </c>
      <c r="D5953" s="17">
        <v>0</v>
      </c>
      <c r="E5953" s="17">
        <v>1</v>
      </c>
      <c r="F5953" s="17">
        <v>0</v>
      </c>
      <c r="G5953" s="17">
        <v>2</v>
      </c>
      <c r="H5953" s="21">
        <v>100</v>
      </c>
      <c r="I5953" s="103">
        <v>150</v>
      </c>
      <c r="J5953" s="100">
        <f>H5953*I5953</f>
        <v>15000</v>
      </c>
      <c r="K5953" s="103">
        <v>1</v>
      </c>
      <c r="L5953" s="20" t="s">
        <v>65</v>
      </c>
      <c r="M5953" s="18" t="s">
        <v>67</v>
      </c>
      <c r="N5953" s="103">
        <v>2</v>
      </c>
      <c r="O5953" s="209">
        <v>126</v>
      </c>
      <c r="P5953" s="18">
        <v>100</v>
      </c>
      <c r="Q5953" s="31">
        <v>6350</v>
      </c>
      <c r="R5953" s="101">
        <f>O5953*Q5953</f>
        <v>800100</v>
      </c>
      <c r="S5953" s="750">
        <v>51</v>
      </c>
      <c r="T5953" s="750">
        <v>76</v>
      </c>
      <c r="U5953" s="21">
        <f>R5953-R5953*T5953/100</f>
        <v>192024</v>
      </c>
      <c r="V5953" s="100">
        <f>J5953+U5953</f>
        <v>207024</v>
      </c>
      <c r="W5953" s="21">
        <f>V5953*P5953/100</f>
        <v>207024</v>
      </c>
      <c r="X5953" s="18"/>
      <c r="Y5953" s="237">
        <f>J5953</f>
        <v>15000</v>
      </c>
      <c r="Z5953" s="209">
        <v>0.02</v>
      </c>
      <c r="AA5953" s="214">
        <f t="shared" si="5171"/>
        <v>3</v>
      </c>
    </row>
    <row r="5954" spans="1:27" s="229" customFormat="1" ht="26.1" customHeight="1">
      <c r="A5954" s="624">
        <v>3459</v>
      </c>
      <c r="B5954" s="17" t="s">
        <v>25</v>
      </c>
      <c r="C5954" s="17">
        <v>3698</v>
      </c>
      <c r="D5954" s="17">
        <v>30</v>
      </c>
      <c r="E5954" s="17">
        <v>1</v>
      </c>
      <c r="F5954" s="17">
        <v>17</v>
      </c>
      <c r="G5954" s="220">
        <v>1</v>
      </c>
      <c r="H5954" s="101">
        <v>12117</v>
      </c>
      <c r="I5954" s="20">
        <v>150</v>
      </c>
      <c r="J5954" s="84">
        <f>H5954*I5954</f>
        <v>1817550</v>
      </c>
      <c r="K5954" s="103"/>
      <c r="L5954" s="20"/>
      <c r="M5954" s="20"/>
      <c r="N5954" s="103"/>
      <c r="O5954" s="20"/>
      <c r="P5954" s="20">
        <v>100</v>
      </c>
      <c r="Q5954" s="21"/>
      <c r="R5954" s="21">
        <f>O5954*Q5954</f>
        <v>0</v>
      </c>
      <c r="S5954" s="217"/>
      <c r="T5954" s="217"/>
      <c r="U5954" s="21">
        <f>R5954-R5954*T5954/100</f>
        <v>0</v>
      </c>
      <c r="V5954" s="101">
        <f>J5954+U5954</f>
        <v>1817550</v>
      </c>
      <c r="W5954" s="101">
        <f>V5954*P5954/100</f>
        <v>1817550</v>
      </c>
      <c r="X5954" s="100"/>
      <c r="Y5954" s="230">
        <v>1818200</v>
      </c>
      <c r="Z5954" s="20">
        <v>0.01</v>
      </c>
      <c r="AA5954" s="25">
        <f t="shared" si="5171"/>
        <v>181.82</v>
      </c>
    </row>
    <row r="5955" spans="1:27" s="97" customFormat="1" ht="26.1" customHeight="1">
      <c r="A5955" s="54">
        <v>3460</v>
      </c>
      <c r="B5955" s="54" t="s">
        <v>24</v>
      </c>
      <c r="C5955" s="54">
        <v>4811</v>
      </c>
      <c r="D5955" s="54">
        <v>0</v>
      </c>
      <c r="E5955" s="54">
        <v>3</v>
      </c>
      <c r="F5955" s="54">
        <v>57</v>
      </c>
      <c r="G5955" s="54">
        <v>2</v>
      </c>
      <c r="H5955" s="86">
        <v>357</v>
      </c>
      <c r="I5955" s="86">
        <v>400</v>
      </c>
      <c r="J5955" s="30">
        <f>H5955*I5955</f>
        <v>142800</v>
      </c>
      <c r="K5955" s="110">
        <v>1</v>
      </c>
      <c r="L5955" s="86" t="s">
        <v>65</v>
      </c>
      <c r="M5955" s="86" t="s">
        <v>67</v>
      </c>
      <c r="N5955" s="110">
        <v>2</v>
      </c>
      <c r="O5955" s="86">
        <v>200</v>
      </c>
      <c r="P5955" s="86">
        <v>100</v>
      </c>
      <c r="Q5955" s="30">
        <v>6350</v>
      </c>
      <c r="R5955" s="109">
        <f>O5955*Q5955</f>
        <v>1270000</v>
      </c>
      <c r="S5955" s="192">
        <v>18</v>
      </c>
      <c r="T5955" s="192">
        <v>26</v>
      </c>
      <c r="U5955" s="30">
        <f>R5955-R5955*T5955/100</f>
        <v>939800</v>
      </c>
      <c r="V5955" s="31">
        <f>J5955+U5955</f>
        <v>1082600</v>
      </c>
      <c r="W5955" s="30">
        <f>V5955*P5955/100</f>
        <v>1082600</v>
      </c>
      <c r="X5955" s="100" t="s">
        <v>58</v>
      </c>
      <c r="Y5955" s="98">
        <v>0</v>
      </c>
      <c r="Z5955" s="86">
        <v>0</v>
      </c>
      <c r="AA5955" s="96">
        <f t="shared" si="5171"/>
        <v>0</v>
      </c>
    </row>
    <row r="5956" spans="1:27" s="97" customFormat="1" ht="26.1" customHeight="1">
      <c r="A5956" s="54"/>
      <c r="B5956" s="54"/>
      <c r="C5956" s="54"/>
      <c r="D5956" s="54"/>
      <c r="E5956" s="54"/>
      <c r="F5956" s="54"/>
      <c r="G5956" s="54"/>
      <c r="H5956" s="86"/>
      <c r="I5956" s="86"/>
      <c r="J5956" s="30"/>
      <c r="K5956" s="110">
        <v>2</v>
      </c>
      <c r="L5956" s="86" t="s">
        <v>66</v>
      </c>
      <c r="M5956" s="86" t="s">
        <v>59</v>
      </c>
      <c r="N5956" s="110">
        <v>2</v>
      </c>
      <c r="O5956" s="86">
        <v>68</v>
      </c>
      <c r="P5956" s="86">
        <v>100</v>
      </c>
      <c r="Q5956" s="30">
        <v>2650</v>
      </c>
      <c r="R5956" s="30">
        <f t="shared" ref="R5956" si="5173">O5956*Q5956</f>
        <v>180200</v>
      </c>
      <c r="S5956" s="192">
        <v>13</v>
      </c>
      <c r="T5956" s="192">
        <v>16</v>
      </c>
      <c r="U5956" s="30">
        <f t="shared" ref="U5956" si="5174">R5956-R5956*T5956/100</f>
        <v>151368</v>
      </c>
      <c r="V5956" s="30">
        <f t="shared" ref="V5956" si="5175">J5956+U5956</f>
        <v>151368</v>
      </c>
      <c r="W5956" s="30">
        <f t="shared" ref="W5956" si="5176">V5956*P5956/100</f>
        <v>151368</v>
      </c>
      <c r="X5956" s="100" t="s">
        <v>58</v>
      </c>
      <c r="Y5956" s="30">
        <v>0</v>
      </c>
      <c r="Z5956" s="86">
        <v>0</v>
      </c>
      <c r="AA5956" s="96">
        <f t="shared" si="5171"/>
        <v>0</v>
      </c>
    </row>
    <row r="5957" spans="1:27" s="97" customFormat="1" ht="26.1" customHeight="1">
      <c r="A5957" s="54"/>
      <c r="B5957" s="54"/>
      <c r="C5957" s="54"/>
      <c r="D5957" s="54"/>
      <c r="E5957" s="54"/>
      <c r="F5957" s="54"/>
      <c r="G5957" s="54"/>
      <c r="H5957" s="86"/>
      <c r="I5957" s="86"/>
      <c r="J5957" s="30"/>
      <c r="K5957" s="110">
        <v>3</v>
      </c>
      <c r="L5957" s="86" t="s">
        <v>65</v>
      </c>
      <c r="M5957" s="86" t="s">
        <v>68</v>
      </c>
      <c r="N5957" s="110">
        <v>2</v>
      </c>
      <c r="O5957" s="86">
        <v>103.5</v>
      </c>
      <c r="P5957" s="86">
        <v>100</v>
      </c>
      <c r="Q5957" s="30">
        <v>6350</v>
      </c>
      <c r="R5957" s="109">
        <f>O5957*Q5957</f>
        <v>657225</v>
      </c>
      <c r="S5957" s="192">
        <v>9</v>
      </c>
      <c r="T5957" s="192">
        <v>35</v>
      </c>
      <c r="U5957" s="30">
        <f>R5957-R5957*T5957/100</f>
        <v>427196.25</v>
      </c>
      <c r="V5957" s="31">
        <f>J5957+U5957</f>
        <v>427196.25</v>
      </c>
      <c r="W5957" s="30">
        <f>V5957*P5957/100</f>
        <v>427196.25</v>
      </c>
      <c r="X5957" s="100" t="s">
        <v>60</v>
      </c>
      <c r="Y5957" s="98">
        <v>0</v>
      </c>
      <c r="Z5957" s="86">
        <v>0</v>
      </c>
      <c r="AA5957" s="96">
        <f t="shared" si="5171"/>
        <v>0</v>
      </c>
    </row>
    <row r="5958" spans="1:27" s="97" customFormat="1" ht="26.1" customHeight="1">
      <c r="A5958" s="54">
        <v>3461</v>
      </c>
      <c r="B5958" s="54" t="s">
        <v>24</v>
      </c>
      <c r="C5958" s="54">
        <v>48962</v>
      </c>
      <c r="D5958" s="54">
        <v>23</v>
      </c>
      <c r="E5958" s="54">
        <v>3</v>
      </c>
      <c r="F5958" s="54">
        <v>11</v>
      </c>
      <c r="G5958" s="54">
        <v>1</v>
      </c>
      <c r="H5958" s="30">
        <v>9511</v>
      </c>
      <c r="I5958" s="86">
        <v>400</v>
      </c>
      <c r="J5958" s="109">
        <f t="shared" ref="J5958:J5959" si="5177">H5958*I5958</f>
        <v>3804400</v>
      </c>
      <c r="K5958" s="110">
        <v>4</v>
      </c>
      <c r="L5958" s="86" t="s">
        <v>65</v>
      </c>
      <c r="M5958" s="86" t="s">
        <v>67</v>
      </c>
      <c r="N5958" s="110">
        <v>2</v>
      </c>
      <c r="O5958" s="86">
        <v>131.75</v>
      </c>
      <c r="P5958" s="86">
        <v>100</v>
      </c>
      <c r="Q5958" s="30">
        <v>6350</v>
      </c>
      <c r="R5958" s="109">
        <f>O5958*Q5958</f>
        <v>836612.5</v>
      </c>
      <c r="S5958" s="192">
        <v>5</v>
      </c>
      <c r="T5958" s="192">
        <v>5</v>
      </c>
      <c r="U5958" s="30">
        <f>R5958-R5958*T5958/100</f>
        <v>794781.875</v>
      </c>
      <c r="V5958" s="31">
        <f>J5958+U5958</f>
        <v>4599181.875</v>
      </c>
      <c r="W5958" s="30">
        <f>V5958*P5958/100</f>
        <v>4599181.875</v>
      </c>
      <c r="X5958" s="100" t="s">
        <v>60</v>
      </c>
      <c r="Y5958" s="98">
        <v>0</v>
      </c>
      <c r="Z5958" s="86">
        <v>0</v>
      </c>
      <c r="AA5958" s="96">
        <f t="shared" si="5171"/>
        <v>0</v>
      </c>
    </row>
    <row r="5959" spans="1:27" s="97" customFormat="1" ht="26.1" customHeight="1">
      <c r="A5959" s="54">
        <v>3462</v>
      </c>
      <c r="B5959" s="54" t="s">
        <v>25</v>
      </c>
      <c r="C5959" s="54">
        <v>11430</v>
      </c>
      <c r="D5959" s="54">
        <v>9</v>
      </c>
      <c r="E5959" s="54">
        <v>1</v>
      </c>
      <c r="F5959" s="54">
        <v>38</v>
      </c>
      <c r="G5959" s="54">
        <v>1</v>
      </c>
      <c r="H5959" s="30">
        <v>3738</v>
      </c>
      <c r="I5959" s="86">
        <v>150</v>
      </c>
      <c r="J5959" s="31">
        <f t="shared" si="5177"/>
        <v>560700</v>
      </c>
      <c r="K5959" s="110"/>
      <c r="L5959" s="86"/>
      <c r="M5959" s="86"/>
      <c r="N5959" s="110"/>
      <c r="O5959" s="86"/>
      <c r="P5959" s="86"/>
      <c r="Q5959" s="30"/>
      <c r="R5959" s="30">
        <f t="shared" ref="R5959" si="5178">O5959*Q5959</f>
        <v>0</v>
      </c>
      <c r="S5959" s="192"/>
      <c r="T5959" s="192"/>
      <c r="U5959" s="30">
        <f t="shared" ref="U5959" si="5179">R5959-R5959*T5959/100</f>
        <v>0</v>
      </c>
      <c r="V5959" s="30">
        <f t="shared" ref="V5959" si="5180">J5959+U5959</f>
        <v>560700</v>
      </c>
      <c r="W5959" s="30">
        <f t="shared" ref="W5959" si="5181">V5959*P5959/100</f>
        <v>0</v>
      </c>
      <c r="X5959" s="100"/>
      <c r="Y5959" s="30">
        <f>J5959</f>
        <v>560700</v>
      </c>
      <c r="Z5959" s="86">
        <v>0.01</v>
      </c>
      <c r="AA5959" s="96">
        <f t="shared" si="5171"/>
        <v>56.07</v>
      </c>
    </row>
    <row r="5960" spans="1:27" s="97" customFormat="1" ht="26.1" customHeight="1">
      <c r="A5960" s="54">
        <v>3463</v>
      </c>
      <c r="B5960" s="843" t="s">
        <v>64</v>
      </c>
      <c r="C5960" s="844"/>
      <c r="D5960" s="54">
        <v>35</v>
      </c>
      <c r="E5960" s="54">
        <v>1</v>
      </c>
      <c r="F5960" s="54">
        <v>95</v>
      </c>
      <c r="G5960" s="54">
        <v>1</v>
      </c>
      <c r="H5960" s="31">
        <v>14195</v>
      </c>
      <c r="I5960" s="751">
        <v>150</v>
      </c>
      <c r="J5960" s="109">
        <f>H5960*I5960</f>
        <v>2129250</v>
      </c>
      <c r="K5960" s="110"/>
      <c r="L5960" s="86"/>
      <c r="M5960" s="86"/>
      <c r="N5960" s="110"/>
      <c r="O5960" s="86"/>
      <c r="P5960" s="86">
        <v>100</v>
      </c>
      <c r="Q5960" s="30"/>
      <c r="R5960" s="30">
        <f>O5960*Q5960</f>
        <v>0</v>
      </c>
      <c r="S5960" s="192"/>
      <c r="T5960" s="192"/>
      <c r="U5960" s="30">
        <f>R5960-R5960*T5960/100</f>
        <v>0</v>
      </c>
      <c r="V5960" s="31">
        <f>J5960+U5960</f>
        <v>2129250</v>
      </c>
      <c r="W5960" s="30">
        <f>V5960*P5960/100</f>
        <v>2129250</v>
      </c>
      <c r="X5960" s="100"/>
      <c r="Y5960" s="109">
        <f>J5960</f>
        <v>2129250</v>
      </c>
      <c r="Z5960" s="86">
        <v>0.01</v>
      </c>
      <c r="AA5960" s="96">
        <f t="shared" si="5171"/>
        <v>212.92500000000001</v>
      </c>
    </row>
    <row r="5961" spans="1:27" s="227" customFormat="1" ht="26.1" customHeight="1">
      <c r="A5961" s="54">
        <v>3464</v>
      </c>
      <c r="B5961" s="54" t="s">
        <v>24</v>
      </c>
      <c r="C5961" s="54">
        <v>47646</v>
      </c>
      <c r="D5961" s="54">
        <v>0</v>
      </c>
      <c r="E5961" s="54">
        <v>1</v>
      </c>
      <c r="F5961" s="54">
        <v>17</v>
      </c>
      <c r="G5961" s="96">
        <v>2</v>
      </c>
      <c r="H5961" s="86">
        <v>117</v>
      </c>
      <c r="I5961" s="86">
        <v>400</v>
      </c>
      <c r="J5961" s="30">
        <f>H5961*I5961</f>
        <v>46800</v>
      </c>
      <c r="K5961" s="110">
        <v>1</v>
      </c>
      <c r="L5961" s="86" t="s">
        <v>65</v>
      </c>
      <c r="M5961" s="86" t="s">
        <v>63</v>
      </c>
      <c r="N5961" s="110">
        <v>2</v>
      </c>
      <c r="O5961" s="86">
        <v>108</v>
      </c>
      <c r="P5961" s="86">
        <v>100</v>
      </c>
      <c r="Q5961" s="30">
        <v>6350</v>
      </c>
      <c r="R5961" s="109">
        <f>O5961*Q5961</f>
        <v>685800</v>
      </c>
      <c r="S5961" s="192">
        <v>77</v>
      </c>
      <c r="T5961" s="192">
        <v>85</v>
      </c>
      <c r="U5961" s="30">
        <f>R5961-R5961*T5961/100</f>
        <v>102870</v>
      </c>
      <c r="V5961" s="31">
        <f>J5961+U5961</f>
        <v>149670</v>
      </c>
      <c r="W5961" s="30">
        <f>V5961*P5961/100</f>
        <v>149670</v>
      </c>
      <c r="X5961" s="100" t="s">
        <v>58</v>
      </c>
      <c r="Y5961" s="226">
        <v>0</v>
      </c>
      <c r="Z5961" s="86">
        <v>0</v>
      </c>
      <c r="AA5961" s="96">
        <f t="shared" si="5171"/>
        <v>0</v>
      </c>
    </row>
    <row r="5962" spans="1:27" s="227" customFormat="1" ht="26.1" customHeight="1">
      <c r="A5962" s="54">
        <v>3465</v>
      </c>
      <c r="B5962" s="54" t="s">
        <v>24</v>
      </c>
      <c r="C5962" s="54">
        <v>47647</v>
      </c>
      <c r="D5962" s="54">
        <v>0</v>
      </c>
      <c r="E5962" s="54">
        <v>1</v>
      </c>
      <c r="F5962" s="54">
        <v>69</v>
      </c>
      <c r="G5962" s="96">
        <v>2</v>
      </c>
      <c r="H5962" s="86">
        <v>169</v>
      </c>
      <c r="I5962" s="86">
        <v>400</v>
      </c>
      <c r="J5962" s="30">
        <f>H5962*I5962</f>
        <v>67600</v>
      </c>
      <c r="K5962" s="110">
        <v>1</v>
      </c>
      <c r="L5962" s="86" t="s">
        <v>65</v>
      </c>
      <c r="M5962" s="86" t="s">
        <v>63</v>
      </c>
      <c r="N5962" s="110">
        <v>2</v>
      </c>
      <c r="O5962" s="86">
        <v>204</v>
      </c>
      <c r="P5962" s="86">
        <v>100</v>
      </c>
      <c r="Q5962" s="30">
        <v>6350</v>
      </c>
      <c r="R5962" s="109">
        <f>O5962*Q5962</f>
        <v>1295400</v>
      </c>
      <c r="S5962" s="192">
        <v>35</v>
      </c>
      <c r="T5962" s="192">
        <v>85</v>
      </c>
      <c r="U5962" s="30">
        <f>R5962-R5962*T5962/100</f>
        <v>194310</v>
      </c>
      <c r="V5962" s="31">
        <f>J5962+U5962</f>
        <v>261910</v>
      </c>
      <c r="W5962" s="30">
        <f>V5962*P5962/100</f>
        <v>261910</v>
      </c>
      <c r="X5962" s="100" t="s">
        <v>58</v>
      </c>
      <c r="Y5962" s="226">
        <v>0</v>
      </c>
      <c r="Z5962" s="86">
        <v>0</v>
      </c>
      <c r="AA5962" s="96">
        <f t="shared" si="5171"/>
        <v>0</v>
      </c>
    </row>
    <row r="5963" spans="1:27" s="227" customFormat="1" ht="26.1" customHeight="1">
      <c r="A5963" s="54"/>
      <c r="B5963" s="54"/>
      <c r="C5963" s="54"/>
      <c r="D5963" s="54"/>
      <c r="E5963" s="54"/>
      <c r="F5963" s="54"/>
      <c r="G5963" s="96"/>
      <c r="H5963" s="86"/>
      <c r="I5963" s="86"/>
      <c r="J5963" s="30"/>
      <c r="K5963" s="110">
        <v>2</v>
      </c>
      <c r="L5963" s="310" t="s">
        <v>168</v>
      </c>
      <c r="M5963" s="86" t="s">
        <v>27</v>
      </c>
      <c r="N5963" s="110">
        <v>1</v>
      </c>
      <c r="O5963" s="30">
        <v>12.5</v>
      </c>
      <c r="P5963" s="30">
        <v>100</v>
      </c>
      <c r="Q5963" s="30">
        <v>5150</v>
      </c>
      <c r="R5963" s="30">
        <f t="shared" ref="R5963:R5968" si="5182">O5963*Q5963</f>
        <v>64375</v>
      </c>
      <c r="S5963" s="192">
        <v>35</v>
      </c>
      <c r="T5963" s="192">
        <v>93</v>
      </c>
      <c r="U5963" s="30">
        <f t="shared" ref="U5963:U5968" si="5183">R5963-R5963*T5963/100</f>
        <v>4506.25</v>
      </c>
      <c r="V5963" s="30">
        <f t="shared" ref="V5963:V5968" si="5184">J5963+U5963</f>
        <v>4506.25</v>
      </c>
      <c r="W5963" s="30">
        <f t="shared" ref="W5963:W5968" si="5185">V5963*P5963/100</f>
        <v>4506.25</v>
      </c>
      <c r="X5963" s="20" t="s">
        <v>58</v>
      </c>
      <c r="Y5963" s="30"/>
      <c r="Z5963" s="86"/>
      <c r="AA5963" s="96">
        <f t="shared" si="5171"/>
        <v>0</v>
      </c>
    </row>
    <row r="5964" spans="1:27" s="227" customFormat="1" ht="26.1" customHeight="1">
      <c r="A5964" s="54">
        <v>3466</v>
      </c>
      <c r="B5964" s="54" t="s">
        <v>25</v>
      </c>
      <c r="C5964" s="54">
        <v>2006</v>
      </c>
      <c r="D5964" s="54">
        <v>16</v>
      </c>
      <c r="E5964" s="54">
        <v>1</v>
      </c>
      <c r="F5964" s="54">
        <v>64</v>
      </c>
      <c r="G5964" s="54">
        <v>1</v>
      </c>
      <c r="H5964" s="30">
        <v>6564</v>
      </c>
      <c r="I5964" s="110">
        <v>150</v>
      </c>
      <c r="J5964" s="30">
        <f t="shared" ref="J5964:J5968" si="5186">H5964*I5964</f>
        <v>984600</v>
      </c>
      <c r="K5964" s="110"/>
      <c r="L5964" s="28"/>
      <c r="M5964" s="28"/>
      <c r="N5964" s="110"/>
      <c r="O5964" s="126"/>
      <c r="P5964" s="30">
        <v>100</v>
      </c>
      <c r="Q5964" s="30"/>
      <c r="R5964" s="30">
        <f t="shared" si="5182"/>
        <v>0</v>
      </c>
      <c r="S5964" s="110"/>
      <c r="T5964" s="110"/>
      <c r="U5964" s="30">
        <f t="shared" si="5183"/>
        <v>0</v>
      </c>
      <c r="V5964" s="30">
        <f t="shared" si="5184"/>
        <v>984600</v>
      </c>
      <c r="W5964" s="30">
        <f t="shared" si="5185"/>
        <v>984600</v>
      </c>
      <c r="X5964" s="18"/>
      <c r="Y5964" s="31">
        <f>J5964</f>
        <v>984600</v>
      </c>
      <c r="Z5964" s="126">
        <v>0.01</v>
      </c>
      <c r="AA5964" s="128">
        <f t="shared" si="5171"/>
        <v>98.46</v>
      </c>
    </row>
    <row r="5965" spans="1:27" s="227" customFormat="1" ht="26.1" customHeight="1">
      <c r="A5965" s="54">
        <v>3467</v>
      </c>
      <c r="B5965" s="54" t="s">
        <v>25</v>
      </c>
      <c r="C5965" s="54">
        <v>2005</v>
      </c>
      <c r="D5965" s="54">
        <v>4</v>
      </c>
      <c r="E5965" s="54">
        <v>1</v>
      </c>
      <c r="F5965" s="54">
        <v>70</v>
      </c>
      <c r="G5965" s="54">
        <v>1</v>
      </c>
      <c r="H5965" s="30">
        <v>1770</v>
      </c>
      <c r="I5965" s="110">
        <v>150</v>
      </c>
      <c r="J5965" s="30">
        <f t="shared" si="5186"/>
        <v>265500</v>
      </c>
      <c r="K5965" s="110"/>
      <c r="L5965" s="28"/>
      <c r="M5965" s="28"/>
      <c r="N5965" s="110"/>
      <c r="O5965" s="126"/>
      <c r="P5965" s="30">
        <v>100</v>
      </c>
      <c r="Q5965" s="30"/>
      <c r="R5965" s="30">
        <f t="shared" si="5182"/>
        <v>0</v>
      </c>
      <c r="S5965" s="110"/>
      <c r="T5965" s="110"/>
      <c r="U5965" s="30">
        <f t="shared" si="5183"/>
        <v>0</v>
      </c>
      <c r="V5965" s="30">
        <f t="shared" si="5184"/>
        <v>265500</v>
      </c>
      <c r="W5965" s="30">
        <f t="shared" si="5185"/>
        <v>265500</v>
      </c>
      <c r="X5965" s="18"/>
      <c r="Y5965" s="31">
        <f t="shared" ref="Y5965:Y5968" si="5187">J5965</f>
        <v>265500</v>
      </c>
      <c r="Z5965" s="126">
        <v>0.01</v>
      </c>
      <c r="AA5965" s="128">
        <f t="shared" si="5171"/>
        <v>26.55</v>
      </c>
    </row>
    <row r="5966" spans="1:27" s="227" customFormat="1" ht="26.1" customHeight="1">
      <c r="A5966" s="54">
        <v>3468</v>
      </c>
      <c r="B5966" s="54" t="s">
        <v>57</v>
      </c>
      <c r="C5966" s="54" t="s">
        <v>29</v>
      </c>
      <c r="D5966" s="54">
        <v>10</v>
      </c>
      <c r="E5966" s="54">
        <v>0</v>
      </c>
      <c r="F5966" s="54">
        <v>0</v>
      </c>
      <c r="G5966" s="54">
        <v>1</v>
      </c>
      <c r="H5966" s="30">
        <v>4000</v>
      </c>
      <c r="I5966" s="110">
        <v>100</v>
      </c>
      <c r="J5966" s="30">
        <f t="shared" si="5186"/>
        <v>400000</v>
      </c>
      <c r="K5966" s="110"/>
      <c r="L5966" s="28"/>
      <c r="M5966" s="28"/>
      <c r="N5966" s="110"/>
      <c r="O5966" s="126"/>
      <c r="P5966" s="30">
        <v>100</v>
      </c>
      <c r="Q5966" s="30"/>
      <c r="R5966" s="30">
        <f t="shared" si="5182"/>
        <v>0</v>
      </c>
      <c r="S5966" s="110"/>
      <c r="T5966" s="110"/>
      <c r="U5966" s="30">
        <f t="shared" si="5183"/>
        <v>0</v>
      </c>
      <c r="V5966" s="30">
        <f t="shared" si="5184"/>
        <v>400000</v>
      </c>
      <c r="W5966" s="30">
        <f t="shared" si="5185"/>
        <v>400000</v>
      </c>
      <c r="X5966" s="18"/>
      <c r="Y5966" s="31">
        <f t="shared" si="5187"/>
        <v>400000</v>
      </c>
      <c r="Z5966" s="126">
        <v>0.01</v>
      </c>
      <c r="AA5966" s="128">
        <f t="shared" si="5171"/>
        <v>40</v>
      </c>
    </row>
    <row r="5967" spans="1:27" s="306" customFormat="1" ht="26.1" customHeight="1">
      <c r="A5967" s="344">
        <v>3469</v>
      </c>
      <c r="B5967" s="344" t="s">
        <v>57</v>
      </c>
      <c r="C5967" s="344" t="s">
        <v>29</v>
      </c>
      <c r="D5967" s="344">
        <v>11</v>
      </c>
      <c r="E5967" s="344">
        <v>0</v>
      </c>
      <c r="F5967" s="344">
        <v>0</v>
      </c>
      <c r="G5967" s="344">
        <v>1</v>
      </c>
      <c r="H5967" s="296">
        <v>4400</v>
      </c>
      <c r="I5967" s="345">
        <v>100</v>
      </c>
      <c r="J5967" s="296">
        <f t="shared" si="5186"/>
        <v>440000</v>
      </c>
      <c r="K5967" s="345"/>
      <c r="L5967" s="405"/>
      <c r="M5967" s="405"/>
      <c r="N5967" s="345"/>
      <c r="O5967" s="752"/>
      <c r="P5967" s="296">
        <v>100</v>
      </c>
      <c r="Q5967" s="296"/>
      <c r="R5967" s="296">
        <f t="shared" si="5182"/>
        <v>0</v>
      </c>
      <c r="S5967" s="345"/>
      <c r="T5967" s="345"/>
      <c r="U5967" s="296">
        <f t="shared" si="5183"/>
        <v>0</v>
      </c>
      <c r="V5967" s="296">
        <f t="shared" si="5184"/>
        <v>440000</v>
      </c>
      <c r="W5967" s="296">
        <f t="shared" si="5185"/>
        <v>440000</v>
      </c>
      <c r="X5967" s="465"/>
      <c r="Y5967" s="297">
        <f t="shared" si="5187"/>
        <v>440000</v>
      </c>
      <c r="Z5967" s="752">
        <v>0.01</v>
      </c>
      <c r="AA5967" s="753">
        <f t="shared" si="5171"/>
        <v>44</v>
      </c>
    </row>
    <row r="5968" spans="1:27" s="227" customFormat="1" ht="26.1" customHeight="1">
      <c r="A5968" s="54">
        <v>3470</v>
      </c>
      <c r="B5968" s="54" t="s">
        <v>57</v>
      </c>
      <c r="C5968" s="54" t="s">
        <v>29</v>
      </c>
      <c r="D5968" s="54">
        <v>0</v>
      </c>
      <c r="E5968" s="54">
        <v>3</v>
      </c>
      <c r="F5968" s="54">
        <v>0</v>
      </c>
      <c r="G5968" s="54">
        <v>1</v>
      </c>
      <c r="H5968" s="30">
        <v>1200</v>
      </c>
      <c r="I5968" s="110">
        <v>100</v>
      </c>
      <c r="J5968" s="30">
        <f t="shared" si="5186"/>
        <v>120000</v>
      </c>
      <c r="K5968" s="110"/>
      <c r="L5968" s="28"/>
      <c r="M5968" s="28"/>
      <c r="N5968" s="110"/>
      <c r="O5968" s="126"/>
      <c r="P5968" s="30">
        <v>100</v>
      </c>
      <c r="Q5968" s="30"/>
      <c r="R5968" s="30">
        <f t="shared" si="5182"/>
        <v>0</v>
      </c>
      <c r="S5968" s="110"/>
      <c r="T5968" s="110"/>
      <c r="U5968" s="30">
        <f t="shared" si="5183"/>
        <v>0</v>
      </c>
      <c r="V5968" s="30">
        <f t="shared" si="5184"/>
        <v>120000</v>
      </c>
      <c r="W5968" s="30">
        <f t="shared" si="5185"/>
        <v>120000</v>
      </c>
      <c r="X5968" s="18"/>
      <c r="Y5968" s="31">
        <f t="shared" si="5187"/>
        <v>120000</v>
      </c>
      <c r="Z5968" s="126">
        <v>0.01</v>
      </c>
      <c r="AA5968" s="128">
        <f t="shared" si="5171"/>
        <v>12</v>
      </c>
    </row>
    <row r="5969" spans="1:27" s="97" customFormat="1" ht="26.1" customHeight="1">
      <c r="A5969" s="54">
        <v>3471</v>
      </c>
      <c r="B5969" s="54" t="s">
        <v>24</v>
      </c>
      <c r="C5969" s="54">
        <v>61691</v>
      </c>
      <c r="D5969" s="54">
        <v>0</v>
      </c>
      <c r="E5969" s="54">
        <v>1</v>
      </c>
      <c r="F5969" s="54">
        <v>1</v>
      </c>
      <c r="G5969" s="54">
        <v>2</v>
      </c>
      <c r="H5969" s="30">
        <v>101</v>
      </c>
      <c r="I5969" s="86">
        <v>150</v>
      </c>
      <c r="J5969" s="30">
        <f>H5969*I5969</f>
        <v>15150</v>
      </c>
      <c r="K5969" s="110">
        <v>1</v>
      </c>
      <c r="L5969" s="86" t="s">
        <v>65</v>
      </c>
      <c r="M5969" s="86" t="s">
        <v>67</v>
      </c>
      <c r="N5969" s="110">
        <v>2</v>
      </c>
      <c r="O5969" s="30">
        <v>160</v>
      </c>
      <c r="P5969" s="30">
        <v>100</v>
      </c>
      <c r="Q5969" s="30">
        <v>6350</v>
      </c>
      <c r="R5969" s="109">
        <f>O5969*Q5969</f>
        <v>1016000</v>
      </c>
      <c r="S5969" s="192">
        <v>13</v>
      </c>
      <c r="T5969" s="192">
        <v>16</v>
      </c>
      <c r="U5969" s="30">
        <f>R5969-R5969*T5969/100</f>
        <v>853440</v>
      </c>
      <c r="V5969" s="30">
        <f>J5969+U5969</f>
        <v>868590</v>
      </c>
      <c r="W5969" s="30">
        <f>V5969*P5969/100</f>
        <v>868590</v>
      </c>
      <c r="X5969" s="20" t="s">
        <v>58</v>
      </c>
      <c r="Y5969" s="98"/>
      <c r="Z5969" s="86"/>
      <c r="AA5969" s="96">
        <f t="shared" si="5171"/>
        <v>0</v>
      </c>
    </row>
    <row r="5970" spans="1:27" s="97" customFormat="1" ht="26.1" customHeight="1">
      <c r="A5970" s="54"/>
      <c r="B5970" s="54"/>
      <c r="C5970" s="54"/>
      <c r="D5970" s="54"/>
      <c r="E5970" s="54"/>
      <c r="F5970" s="54"/>
      <c r="G5970" s="54"/>
      <c r="H5970" s="30"/>
      <c r="I5970" s="86"/>
      <c r="J5970" s="30">
        <f t="shared" ref="J5970:J5971" si="5188">H5970*I5970</f>
        <v>0</v>
      </c>
      <c r="K5970" s="110">
        <v>2</v>
      </c>
      <c r="L5970" s="86" t="s">
        <v>862</v>
      </c>
      <c r="M5970" s="86" t="s">
        <v>27</v>
      </c>
      <c r="N5970" s="110">
        <v>1</v>
      </c>
      <c r="O5970" s="30">
        <v>6</v>
      </c>
      <c r="P5970" s="30">
        <v>100</v>
      </c>
      <c r="Q5970" s="30">
        <v>5150</v>
      </c>
      <c r="R5970" s="30">
        <f t="shared" ref="R5970:R5971" si="5189">O5970*Q5970</f>
        <v>30900</v>
      </c>
      <c r="S5970" s="192">
        <v>13</v>
      </c>
      <c r="T5970" s="192">
        <v>55</v>
      </c>
      <c r="U5970" s="30">
        <f t="shared" ref="U5970:U5971" si="5190">R5970-R5970*T5970/100</f>
        <v>13905</v>
      </c>
      <c r="V5970" s="30">
        <f t="shared" ref="V5970:V5971" si="5191">J5970+U5970</f>
        <v>13905</v>
      </c>
      <c r="W5970" s="30">
        <f t="shared" ref="W5970:W5971" si="5192">V5970*P5970/100</f>
        <v>13905</v>
      </c>
      <c r="X5970" s="20" t="s">
        <v>58</v>
      </c>
      <c r="Y5970" s="30"/>
      <c r="Z5970" s="86"/>
      <c r="AA5970" s="96">
        <f t="shared" si="5171"/>
        <v>0</v>
      </c>
    </row>
    <row r="5971" spans="1:27" s="97" customFormat="1" ht="26.1" customHeight="1">
      <c r="A5971" s="54">
        <v>3472</v>
      </c>
      <c r="B5971" s="54" t="s">
        <v>25</v>
      </c>
      <c r="C5971" s="54">
        <v>346</v>
      </c>
      <c r="D5971" s="54">
        <v>4</v>
      </c>
      <c r="E5971" s="54">
        <v>0</v>
      </c>
      <c r="F5971" s="54">
        <v>47</v>
      </c>
      <c r="G5971" s="54">
        <v>1</v>
      </c>
      <c r="H5971" s="30">
        <v>1647</v>
      </c>
      <c r="I5971" s="86">
        <v>100</v>
      </c>
      <c r="J5971" s="30">
        <f t="shared" si="5188"/>
        <v>164700</v>
      </c>
      <c r="K5971" s="110"/>
      <c r="L5971" s="86"/>
      <c r="M5971" s="86"/>
      <c r="N5971" s="110"/>
      <c r="O5971" s="30"/>
      <c r="P5971" s="30">
        <v>100</v>
      </c>
      <c r="Q5971" s="30"/>
      <c r="R5971" s="30">
        <f t="shared" si="5189"/>
        <v>0</v>
      </c>
      <c r="S5971" s="192"/>
      <c r="T5971" s="192"/>
      <c r="U5971" s="30">
        <f t="shared" si="5190"/>
        <v>0</v>
      </c>
      <c r="V5971" s="30">
        <f t="shared" si="5191"/>
        <v>164700</v>
      </c>
      <c r="W5971" s="30">
        <f t="shared" si="5192"/>
        <v>164700</v>
      </c>
      <c r="X5971" s="20"/>
      <c r="Y5971" s="31">
        <f>J5971</f>
        <v>164700</v>
      </c>
      <c r="Z5971" s="30">
        <v>0.01</v>
      </c>
      <c r="AA5971" s="30">
        <f t="shared" si="5171"/>
        <v>16.47</v>
      </c>
    </row>
    <row r="5972" spans="1:27" s="97" customFormat="1" ht="26.1" customHeight="1">
      <c r="A5972" s="54"/>
      <c r="B5972" s="54"/>
      <c r="C5972" s="54"/>
      <c r="D5972" s="54"/>
      <c r="E5972" s="54"/>
      <c r="F5972" s="54"/>
      <c r="G5972" s="54"/>
      <c r="H5972" s="30"/>
      <c r="I5972" s="86"/>
      <c r="J5972" s="30"/>
      <c r="K5972" s="110"/>
      <c r="L5972" s="86"/>
      <c r="M5972" s="86"/>
      <c r="N5972" s="110"/>
      <c r="O5972" s="30"/>
      <c r="P5972" s="30"/>
      <c r="Q5972" s="30"/>
      <c r="R5972" s="30"/>
      <c r="S5972" s="192"/>
      <c r="T5972" s="192"/>
      <c r="U5972" s="30"/>
      <c r="V5972" s="30"/>
      <c r="W5972" s="30"/>
      <c r="X5972" s="20"/>
      <c r="Y5972" s="98"/>
      <c r="Z5972" s="30"/>
      <c r="AA5972" s="30"/>
    </row>
    <row r="5973" spans="1:27" s="87" customFormat="1" ht="30" customHeight="1">
      <c r="A5973" s="54">
        <v>3473</v>
      </c>
      <c r="B5973" s="54" t="s">
        <v>57</v>
      </c>
      <c r="C5973" s="54" t="s">
        <v>29</v>
      </c>
      <c r="D5973" s="54">
        <v>0</v>
      </c>
      <c r="E5973" s="54">
        <v>0</v>
      </c>
      <c r="F5973" s="54">
        <v>22</v>
      </c>
      <c r="G5973" s="54">
        <v>2</v>
      </c>
      <c r="H5973" s="30">
        <v>18.25</v>
      </c>
      <c r="I5973" s="110">
        <v>150</v>
      </c>
      <c r="J5973" s="30">
        <f>H5973*I5973</f>
        <v>2737.5</v>
      </c>
      <c r="K5973" s="110">
        <v>1</v>
      </c>
      <c r="L5973" s="86" t="s">
        <v>65</v>
      </c>
      <c r="M5973" s="28" t="s">
        <v>67</v>
      </c>
      <c r="N5973" s="110">
        <v>2</v>
      </c>
      <c r="O5973" s="126">
        <v>71.25</v>
      </c>
      <c r="P5973" s="28">
        <v>100</v>
      </c>
      <c r="Q5973" s="30">
        <v>6350</v>
      </c>
      <c r="R5973" s="109">
        <f>O5973*Q5973</f>
        <v>452437.5</v>
      </c>
      <c r="S5973" s="110">
        <v>5</v>
      </c>
      <c r="T5973" s="110">
        <v>5</v>
      </c>
      <c r="U5973" s="30">
        <f>R5973-R5973*T5973/100</f>
        <v>429815.625</v>
      </c>
      <c r="V5973" s="30">
        <f>J5973+U5973</f>
        <v>432553.125</v>
      </c>
      <c r="W5973" s="30">
        <f>V5973*P5973/100</f>
        <v>432553.125</v>
      </c>
      <c r="X5973" s="18" t="s">
        <v>60</v>
      </c>
      <c r="Y5973" s="98">
        <f>J5973</f>
        <v>2737.5</v>
      </c>
      <c r="Z5973" s="126">
        <v>0.02</v>
      </c>
      <c r="AA5973" s="128">
        <f t="shared" ref="AA5973:AA5974" si="5193">Y5973*Z5973/100</f>
        <v>0.54749999999999999</v>
      </c>
    </row>
    <row r="5974" spans="1:27" s="97" customFormat="1" ht="26.1" customHeight="1">
      <c r="A5974" s="54"/>
      <c r="B5974" s="54"/>
      <c r="C5974" s="54"/>
      <c r="D5974" s="54"/>
      <c r="E5974" s="54"/>
      <c r="F5974" s="54"/>
      <c r="G5974" s="54">
        <v>1</v>
      </c>
      <c r="H5974" s="30">
        <v>3.5</v>
      </c>
      <c r="I5974" s="108">
        <v>150</v>
      </c>
      <c r="J5974" s="30">
        <f t="shared" ref="J5974:J5975" si="5194">H5974*I5974</f>
        <v>525</v>
      </c>
      <c r="K5974" s="110"/>
      <c r="L5974" s="86"/>
      <c r="M5974" s="86"/>
      <c r="N5974" s="110">
        <v>3</v>
      </c>
      <c r="O5974" s="30">
        <v>14</v>
      </c>
      <c r="P5974" s="30">
        <v>100</v>
      </c>
      <c r="Q5974" s="30">
        <v>6350</v>
      </c>
      <c r="R5974" s="30">
        <f t="shared" ref="R5974:R5975" si="5195">O5974*Q5974</f>
        <v>88900</v>
      </c>
      <c r="S5974" s="192">
        <v>5</v>
      </c>
      <c r="T5974" s="192">
        <v>5</v>
      </c>
      <c r="U5974" s="30">
        <f t="shared" ref="U5974:U5975" si="5196">R5974-R5974*T5974/100</f>
        <v>84455</v>
      </c>
      <c r="V5974" s="30">
        <f t="shared" ref="V5974:V5975" si="5197">J5974+U5974</f>
        <v>84980</v>
      </c>
      <c r="W5974" s="30">
        <f t="shared" ref="W5974:W5975" si="5198">V5974*P5974/100</f>
        <v>84980</v>
      </c>
      <c r="X5974" s="20"/>
      <c r="Y5974" s="31">
        <f>W5974</f>
        <v>84980</v>
      </c>
      <c r="Z5974" s="30">
        <v>0.3</v>
      </c>
      <c r="AA5974" s="30">
        <f t="shared" si="5193"/>
        <v>254.94</v>
      </c>
    </row>
    <row r="5975" spans="1:27" s="129" customFormat="1" ht="24" customHeight="1">
      <c r="A5975" s="54">
        <v>3474</v>
      </c>
      <c r="B5975" s="54" t="s">
        <v>24</v>
      </c>
      <c r="C5975" s="54">
        <v>71437</v>
      </c>
      <c r="D5975" s="54">
        <v>0</v>
      </c>
      <c r="E5975" s="54">
        <v>2</v>
      </c>
      <c r="F5975" s="54">
        <v>20</v>
      </c>
      <c r="G5975" s="54">
        <v>1</v>
      </c>
      <c r="H5975" s="30">
        <v>220</v>
      </c>
      <c r="I5975" s="31">
        <v>150</v>
      </c>
      <c r="J5975" s="30">
        <f t="shared" si="5194"/>
        <v>33000</v>
      </c>
      <c r="K5975" s="110"/>
      <c r="L5975" s="28"/>
      <c r="M5975" s="28"/>
      <c r="N5975" s="110"/>
      <c r="O5975" s="126"/>
      <c r="P5975" s="28">
        <v>100</v>
      </c>
      <c r="Q5975" s="30"/>
      <c r="R5975" s="30">
        <f t="shared" si="5195"/>
        <v>0</v>
      </c>
      <c r="S5975" s="192"/>
      <c r="T5975" s="192"/>
      <c r="U5975" s="30">
        <f t="shared" si="5196"/>
        <v>0</v>
      </c>
      <c r="V5975" s="30">
        <f t="shared" si="5197"/>
        <v>33000</v>
      </c>
      <c r="W5975" s="30">
        <f t="shared" si="5198"/>
        <v>33000</v>
      </c>
      <c r="X5975" s="21" t="s">
        <v>58</v>
      </c>
      <c r="Y5975" s="30">
        <v>0</v>
      </c>
      <c r="Z5975" s="126">
        <v>0</v>
      </c>
      <c r="AA5975" s="128">
        <v>0</v>
      </c>
    </row>
    <row r="5976" spans="1:27" s="87" customFormat="1" ht="30" customHeight="1">
      <c r="A5976" s="54">
        <v>3475</v>
      </c>
      <c r="B5976" s="54" t="s">
        <v>57</v>
      </c>
      <c r="C5976" s="54" t="s">
        <v>29</v>
      </c>
      <c r="D5976" s="54">
        <v>0</v>
      </c>
      <c r="E5976" s="54">
        <v>0</v>
      </c>
      <c r="F5976" s="54">
        <v>78</v>
      </c>
      <c r="G5976" s="54">
        <v>2</v>
      </c>
      <c r="H5976" s="30">
        <v>78</v>
      </c>
      <c r="I5976" s="110">
        <v>150</v>
      </c>
      <c r="J5976" s="30">
        <f>H5976*I5976</f>
        <v>11700</v>
      </c>
      <c r="K5976" s="110">
        <v>1</v>
      </c>
      <c r="L5976" s="86" t="s">
        <v>65</v>
      </c>
      <c r="M5976" s="28" t="s">
        <v>63</v>
      </c>
      <c r="N5976" s="110">
        <v>2</v>
      </c>
      <c r="O5976" s="126">
        <v>312</v>
      </c>
      <c r="P5976" s="28">
        <v>100</v>
      </c>
      <c r="Q5976" s="30">
        <v>6350</v>
      </c>
      <c r="R5976" s="109">
        <f>O5976*Q5976</f>
        <v>1981200</v>
      </c>
      <c r="S5976" s="754">
        <v>36</v>
      </c>
      <c r="T5976" s="754">
        <v>85</v>
      </c>
      <c r="U5976" s="30">
        <f>R5976-R5976*T5976/100</f>
        <v>297180</v>
      </c>
      <c r="V5976" s="30">
        <f>J5976+U5976</f>
        <v>308880</v>
      </c>
      <c r="W5976" s="30">
        <f>V5976*P5976/100</f>
        <v>308880</v>
      </c>
      <c r="X5976" s="18" t="s">
        <v>60</v>
      </c>
      <c r="Y5976" s="98">
        <f>J5976</f>
        <v>11700</v>
      </c>
      <c r="Z5976" s="126">
        <v>0.02</v>
      </c>
      <c r="AA5976" s="128">
        <f t="shared" ref="AA5976" si="5199">Y5976*Z5976/100</f>
        <v>2.34</v>
      </c>
    </row>
    <row r="5977" spans="1:27" s="129" customFormat="1" ht="24" customHeight="1">
      <c r="A5977" s="54">
        <v>3476</v>
      </c>
      <c r="B5977" s="54" t="s">
        <v>24</v>
      </c>
      <c r="C5977" s="54">
        <v>71436</v>
      </c>
      <c r="D5977" s="54">
        <v>0</v>
      </c>
      <c r="E5977" s="54">
        <v>1</v>
      </c>
      <c r="F5977" s="54">
        <v>62</v>
      </c>
      <c r="G5977" s="54">
        <v>1</v>
      </c>
      <c r="H5977" s="30">
        <v>162</v>
      </c>
      <c r="I5977" s="31">
        <v>125</v>
      </c>
      <c r="J5977" s="30">
        <f t="shared" ref="J5977:J5983" si="5200">H5977*I5977</f>
        <v>20250</v>
      </c>
      <c r="K5977" s="110"/>
      <c r="L5977" s="28"/>
      <c r="M5977" s="28"/>
      <c r="N5977" s="110"/>
      <c r="O5977" s="126"/>
      <c r="P5977" s="28">
        <v>100</v>
      </c>
      <c r="Q5977" s="30"/>
      <c r="R5977" s="30">
        <f t="shared" ref="R5977:R5983" si="5201">O5977*Q5977</f>
        <v>0</v>
      </c>
      <c r="S5977" s="192"/>
      <c r="T5977" s="192"/>
      <c r="U5977" s="30">
        <f t="shared" ref="U5977:U5983" si="5202">R5977-R5977*T5977/100</f>
        <v>0</v>
      </c>
      <c r="V5977" s="30">
        <f t="shared" ref="V5977:V5983" si="5203">J5977+U5977</f>
        <v>20250</v>
      </c>
      <c r="W5977" s="30">
        <f t="shared" ref="W5977:W5983" si="5204">V5977*P5977/100</f>
        <v>20250</v>
      </c>
      <c r="X5977" s="21" t="s">
        <v>58</v>
      </c>
      <c r="Y5977" s="30">
        <v>0</v>
      </c>
      <c r="Z5977" s="126">
        <v>0</v>
      </c>
      <c r="AA5977" s="128">
        <v>0</v>
      </c>
    </row>
    <row r="5978" spans="1:27" s="97" customFormat="1" ht="26.1" customHeight="1">
      <c r="A5978" s="54">
        <v>3477</v>
      </c>
      <c r="B5978" s="54" t="s">
        <v>25</v>
      </c>
      <c r="C5978" s="54">
        <v>7725</v>
      </c>
      <c r="D5978" s="54">
        <v>1</v>
      </c>
      <c r="E5978" s="54">
        <v>0</v>
      </c>
      <c r="F5978" s="54">
        <v>18</v>
      </c>
      <c r="G5978" s="54">
        <v>1</v>
      </c>
      <c r="H5978" s="30">
        <v>418</v>
      </c>
      <c r="I5978" s="86">
        <v>150</v>
      </c>
      <c r="J5978" s="30">
        <f t="shared" si="5200"/>
        <v>62700</v>
      </c>
      <c r="K5978" s="110"/>
      <c r="L5978" s="86"/>
      <c r="M5978" s="86"/>
      <c r="N5978" s="110"/>
      <c r="O5978" s="30"/>
      <c r="P5978" s="30">
        <v>100</v>
      </c>
      <c r="Q5978" s="30"/>
      <c r="R5978" s="30">
        <f t="shared" si="5201"/>
        <v>0</v>
      </c>
      <c r="S5978" s="192"/>
      <c r="T5978" s="192"/>
      <c r="U5978" s="30">
        <f t="shared" si="5202"/>
        <v>0</v>
      </c>
      <c r="V5978" s="30">
        <f t="shared" si="5203"/>
        <v>62700</v>
      </c>
      <c r="W5978" s="30">
        <f t="shared" si="5204"/>
        <v>62700</v>
      </c>
      <c r="X5978" s="20"/>
      <c r="Y5978" s="30">
        <f>J5978</f>
        <v>62700</v>
      </c>
      <c r="Z5978" s="30">
        <v>0.01</v>
      </c>
      <c r="AA5978" s="30">
        <f t="shared" ref="AA5978:AA5980" si="5205">Y5978*Z5978/100</f>
        <v>6.27</v>
      </c>
    </row>
    <row r="5979" spans="1:27" s="97" customFormat="1" ht="26.1" customHeight="1">
      <c r="A5979" s="54">
        <v>3478</v>
      </c>
      <c r="B5979" s="54" t="s">
        <v>25</v>
      </c>
      <c r="C5979" s="54">
        <v>7723</v>
      </c>
      <c r="D5979" s="54">
        <v>11</v>
      </c>
      <c r="E5979" s="54">
        <v>2</v>
      </c>
      <c r="F5979" s="54">
        <v>31</v>
      </c>
      <c r="G5979" s="54">
        <v>1</v>
      </c>
      <c r="H5979" s="30">
        <v>4631</v>
      </c>
      <c r="I5979" s="86">
        <v>150</v>
      </c>
      <c r="J5979" s="30">
        <f t="shared" si="5200"/>
        <v>694650</v>
      </c>
      <c r="K5979" s="110"/>
      <c r="L5979" s="86"/>
      <c r="M5979" s="86"/>
      <c r="N5979" s="110"/>
      <c r="O5979" s="30"/>
      <c r="P5979" s="30">
        <v>100</v>
      </c>
      <c r="Q5979" s="30"/>
      <c r="R5979" s="30">
        <f t="shared" si="5201"/>
        <v>0</v>
      </c>
      <c r="S5979" s="192"/>
      <c r="T5979" s="192"/>
      <c r="U5979" s="30">
        <f t="shared" si="5202"/>
        <v>0</v>
      </c>
      <c r="V5979" s="30">
        <f t="shared" si="5203"/>
        <v>694650</v>
      </c>
      <c r="W5979" s="30">
        <f t="shared" si="5204"/>
        <v>694650</v>
      </c>
      <c r="X5979" s="20"/>
      <c r="Y5979" s="30">
        <f t="shared" ref="Y5979:Y5980" si="5206">J5979</f>
        <v>694650</v>
      </c>
      <c r="Z5979" s="30">
        <v>0.01</v>
      </c>
      <c r="AA5979" s="30">
        <f t="shared" si="5205"/>
        <v>69.465000000000003</v>
      </c>
    </row>
    <row r="5980" spans="1:27" s="97" customFormat="1" ht="26.1" customHeight="1">
      <c r="A5980" s="54">
        <v>3479</v>
      </c>
      <c r="B5980" s="54" t="s">
        <v>26</v>
      </c>
      <c r="C5980" s="54" t="s">
        <v>29</v>
      </c>
      <c r="D5980" s="54">
        <v>4</v>
      </c>
      <c r="E5980" s="54">
        <v>0</v>
      </c>
      <c r="F5980" s="54">
        <v>0</v>
      </c>
      <c r="G5980" s="54">
        <v>1</v>
      </c>
      <c r="H5980" s="30">
        <v>1600</v>
      </c>
      <c r="I5980" s="86">
        <v>150</v>
      </c>
      <c r="J5980" s="30">
        <f t="shared" si="5200"/>
        <v>240000</v>
      </c>
      <c r="K5980" s="110"/>
      <c r="L5980" s="86"/>
      <c r="M5980" s="86"/>
      <c r="N5980" s="110"/>
      <c r="O5980" s="30"/>
      <c r="P5980" s="30">
        <v>100</v>
      </c>
      <c r="Q5980" s="30"/>
      <c r="R5980" s="30">
        <f t="shared" si="5201"/>
        <v>0</v>
      </c>
      <c r="S5980" s="192"/>
      <c r="T5980" s="192"/>
      <c r="U5980" s="30">
        <f t="shared" si="5202"/>
        <v>0</v>
      </c>
      <c r="V5980" s="30">
        <f t="shared" si="5203"/>
        <v>240000</v>
      </c>
      <c r="W5980" s="30">
        <f t="shared" si="5204"/>
        <v>240000</v>
      </c>
      <c r="X5980" s="20"/>
      <c r="Y5980" s="30">
        <f t="shared" si="5206"/>
        <v>240000</v>
      </c>
      <c r="Z5980" s="30">
        <v>0.01</v>
      </c>
      <c r="AA5980" s="30">
        <f t="shared" si="5205"/>
        <v>24</v>
      </c>
    </row>
    <row r="5981" spans="1:27" s="129" customFormat="1" ht="24" customHeight="1">
      <c r="A5981" s="54">
        <v>3480</v>
      </c>
      <c r="B5981" s="54" t="s">
        <v>24</v>
      </c>
      <c r="C5981" s="54">
        <v>71435</v>
      </c>
      <c r="D5981" s="54">
        <v>0</v>
      </c>
      <c r="E5981" s="54">
        <v>1</v>
      </c>
      <c r="F5981" s="54">
        <v>62</v>
      </c>
      <c r="G5981" s="54">
        <v>1</v>
      </c>
      <c r="H5981" s="30">
        <v>162</v>
      </c>
      <c r="I5981" s="31">
        <v>125</v>
      </c>
      <c r="J5981" s="30">
        <f t="shared" si="5200"/>
        <v>20250</v>
      </c>
      <c r="K5981" s="110"/>
      <c r="L5981" s="28"/>
      <c r="M5981" s="28"/>
      <c r="N5981" s="110"/>
      <c r="O5981" s="126"/>
      <c r="P5981" s="28">
        <v>100</v>
      </c>
      <c r="Q5981" s="30"/>
      <c r="R5981" s="30">
        <f t="shared" si="5201"/>
        <v>0</v>
      </c>
      <c r="S5981" s="192"/>
      <c r="T5981" s="192"/>
      <c r="U5981" s="30">
        <f t="shared" si="5202"/>
        <v>0</v>
      </c>
      <c r="V5981" s="30">
        <f t="shared" si="5203"/>
        <v>20250</v>
      </c>
      <c r="W5981" s="30">
        <f t="shared" si="5204"/>
        <v>20250</v>
      </c>
      <c r="X5981" s="21" t="s">
        <v>58</v>
      </c>
      <c r="Y5981" s="30">
        <v>0</v>
      </c>
      <c r="Z5981" s="126">
        <v>0</v>
      </c>
      <c r="AA5981" s="128">
        <v>0</v>
      </c>
    </row>
    <row r="5982" spans="1:27" s="129" customFormat="1" ht="24" customHeight="1">
      <c r="A5982" s="54">
        <v>3481</v>
      </c>
      <c r="B5982" s="54" t="s">
        <v>24</v>
      </c>
      <c r="C5982" s="54">
        <v>71434</v>
      </c>
      <c r="D5982" s="54">
        <v>0</v>
      </c>
      <c r="E5982" s="54">
        <v>1</v>
      </c>
      <c r="F5982" s="54">
        <v>58</v>
      </c>
      <c r="G5982" s="54">
        <v>1</v>
      </c>
      <c r="H5982" s="30">
        <v>158</v>
      </c>
      <c r="I5982" s="31">
        <v>125</v>
      </c>
      <c r="J5982" s="30">
        <f t="shared" si="5200"/>
        <v>19750</v>
      </c>
      <c r="K5982" s="110"/>
      <c r="L5982" s="28"/>
      <c r="M5982" s="28"/>
      <c r="N5982" s="110"/>
      <c r="O5982" s="126"/>
      <c r="P5982" s="28">
        <v>100</v>
      </c>
      <c r="Q5982" s="30"/>
      <c r="R5982" s="30">
        <f t="shared" si="5201"/>
        <v>0</v>
      </c>
      <c r="S5982" s="192"/>
      <c r="T5982" s="192"/>
      <c r="U5982" s="30">
        <f t="shared" si="5202"/>
        <v>0</v>
      </c>
      <c r="V5982" s="30">
        <f t="shared" si="5203"/>
        <v>19750</v>
      </c>
      <c r="W5982" s="30">
        <f t="shared" si="5204"/>
        <v>19750</v>
      </c>
      <c r="X5982" s="21" t="s">
        <v>58</v>
      </c>
      <c r="Y5982" s="30">
        <v>0</v>
      </c>
      <c r="Z5982" s="126">
        <v>0</v>
      </c>
      <c r="AA5982" s="128">
        <v>0</v>
      </c>
    </row>
    <row r="5983" spans="1:27" s="755" customFormat="1" ht="24" customHeight="1">
      <c r="A5983" s="54">
        <v>3482</v>
      </c>
      <c r="B5983" s="344" t="s">
        <v>24</v>
      </c>
      <c r="C5983" s="344">
        <v>48887</v>
      </c>
      <c r="D5983" s="344">
        <v>4</v>
      </c>
      <c r="E5983" s="344">
        <v>3</v>
      </c>
      <c r="F5983" s="344">
        <v>97</v>
      </c>
      <c r="G5983" s="344">
        <v>1</v>
      </c>
      <c r="H5983" s="296">
        <v>1997</v>
      </c>
      <c r="I5983" s="297">
        <v>125</v>
      </c>
      <c r="J5983" s="296">
        <f t="shared" si="5200"/>
        <v>249625</v>
      </c>
      <c r="K5983" s="345"/>
      <c r="L5983" s="405"/>
      <c r="M5983" s="405"/>
      <c r="N5983" s="345"/>
      <c r="O5983" s="752"/>
      <c r="P5983" s="405">
        <v>100</v>
      </c>
      <c r="Q5983" s="296"/>
      <c r="R5983" s="296">
        <f t="shared" si="5201"/>
        <v>0</v>
      </c>
      <c r="S5983" s="346"/>
      <c r="T5983" s="346"/>
      <c r="U5983" s="296">
        <f t="shared" si="5202"/>
        <v>0</v>
      </c>
      <c r="V5983" s="296">
        <f t="shared" si="5203"/>
        <v>249625</v>
      </c>
      <c r="W5983" s="296">
        <f t="shared" si="5204"/>
        <v>249625</v>
      </c>
      <c r="X5983" s="291" t="s">
        <v>58</v>
      </c>
      <c r="Y5983" s="296">
        <v>0</v>
      </c>
      <c r="Z5983" s="752">
        <v>0</v>
      </c>
      <c r="AA5983" s="753">
        <v>0</v>
      </c>
    </row>
    <row r="5984" spans="1:27" s="87" customFormat="1" ht="30" customHeight="1">
      <c r="A5984" s="54">
        <v>3483</v>
      </c>
      <c r="B5984" s="54" t="s">
        <v>57</v>
      </c>
      <c r="C5984" s="54" t="s">
        <v>29</v>
      </c>
      <c r="D5984" s="54">
        <v>0</v>
      </c>
      <c r="E5984" s="54">
        <v>1</v>
      </c>
      <c r="F5984" s="54">
        <v>0</v>
      </c>
      <c r="G5984" s="54">
        <v>2</v>
      </c>
      <c r="H5984" s="30">
        <v>100</v>
      </c>
      <c r="I5984" s="110">
        <v>150</v>
      </c>
      <c r="J5984" s="30">
        <f>H5984*I5984</f>
        <v>15000</v>
      </c>
      <c r="K5984" s="110">
        <v>1</v>
      </c>
      <c r="L5984" s="86" t="s">
        <v>65</v>
      </c>
      <c r="M5984" s="28" t="s">
        <v>67</v>
      </c>
      <c r="N5984" s="110">
        <v>2</v>
      </c>
      <c r="O5984" s="126">
        <v>36</v>
      </c>
      <c r="P5984" s="28">
        <v>100</v>
      </c>
      <c r="Q5984" s="30">
        <v>6350</v>
      </c>
      <c r="R5984" s="109">
        <f>O5984*Q5984</f>
        <v>228600</v>
      </c>
      <c r="S5984" s="754">
        <v>29</v>
      </c>
      <c r="T5984" s="754">
        <v>48</v>
      </c>
      <c r="U5984" s="30">
        <f>R5984-R5984*T5984/100</f>
        <v>118872</v>
      </c>
      <c r="V5984" s="30">
        <f>J5984+U5984</f>
        <v>133872</v>
      </c>
      <c r="W5984" s="30">
        <f>V5984*P5984/100</f>
        <v>133872</v>
      </c>
      <c r="X5984" s="18" t="s">
        <v>60</v>
      </c>
      <c r="Y5984" s="98">
        <f>J5984</f>
        <v>15000</v>
      </c>
      <c r="Z5984" s="126">
        <v>0.02</v>
      </c>
      <c r="AA5984" s="128">
        <f t="shared" ref="AA5984" si="5207">Y5984*Z5984/100</f>
        <v>3</v>
      </c>
    </row>
    <row r="5985" spans="1:27" s="129" customFormat="1" ht="24" customHeight="1">
      <c r="A5985" s="54"/>
      <c r="B5985" s="54"/>
      <c r="C5985" s="54"/>
      <c r="D5985" s="54"/>
      <c r="E5985" s="54"/>
      <c r="F5985" s="54"/>
      <c r="G5985" s="54"/>
      <c r="H5985" s="30"/>
      <c r="I5985" s="30"/>
      <c r="J5985" s="30"/>
      <c r="K5985" s="110"/>
      <c r="L5985" s="28"/>
      <c r="M5985" s="28"/>
      <c r="N5985" s="110"/>
      <c r="O5985" s="126"/>
      <c r="P5985" s="28"/>
      <c r="Q5985" s="30"/>
      <c r="R5985" s="30"/>
      <c r="S5985" s="192"/>
      <c r="T5985" s="192"/>
      <c r="U5985" s="30"/>
      <c r="V5985" s="30"/>
      <c r="W5985" s="30"/>
      <c r="X5985" s="21"/>
      <c r="Y5985" s="98"/>
      <c r="Z5985" s="126"/>
      <c r="AA5985" s="128"/>
    </row>
    <row r="5986" spans="1:27" s="97" customFormat="1" ht="26.1" customHeight="1">
      <c r="A5986" s="54">
        <v>3484</v>
      </c>
      <c r="B5986" s="54" t="s">
        <v>24</v>
      </c>
      <c r="C5986" s="54">
        <v>61690</v>
      </c>
      <c r="D5986" s="54">
        <v>0</v>
      </c>
      <c r="E5986" s="54">
        <v>1</v>
      </c>
      <c r="F5986" s="54">
        <v>4</v>
      </c>
      <c r="G5986" s="54">
        <v>2</v>
      </c>
      <c r="H5986" s="30">
        <v>104</v>
      </c>
      <c r="I5986" s="86">
        <v>125</v>
      </c>
      <c r="J5986" s="30">
        <f>H5986*I5986</f>
        <v>13000</v>
      </c>
      <c r="K5986" s="110">
        <v>1</v>
      </c>
      <c r="L5986" s="86" t="s">
        <v>65</v>
      </c>
      <c r="M5986" s="86" t="s">
        <v>67</v>
      </c>
      <c r="N5986" s="110">
        <v>2</v>
      </c>
      <c r="O5986" s="30">
        <v>160</v>
      </c>
      <c r="P5986" s="30">
        <v>100</v>
      </c>
      <c r="Q5986" s="30">
        <v>6350</v>
      </c>
      <c r="R5986" s="109">
        <f>O5986*Q5986</f>
        <v>1016000</v>
      </c>
      <c r="S5986" s="192">
        <v>21</v>
      </c>
      <c r="T5986" s="192">
        <v>32</v>
      </c>
      <c r="U5986" s="30">
        <f>R5986-R5986*T5986/100</f>
        <v>690880</v>
      </c>
      <c r="V5986" s="30">
        <f>J5986+U5986</f>
        <v>703880</v>
      </c>
      <c r="W5986" s="30">
        <f>V5986*P5986/100</f>
        <v>703880</v>
      </c>
      <c r="X5986" s="20" t="s">
        <v>58</v>
      </c>
      <c r="Y5986" s="98">
        <v>0</v>
      </c>
      <c r="Z5986" s="86">
        <v>0</v>
      </c>
      <c r="AA5986" s="96">
        <f t="shared" ref="AA5986:AA5990" si="5208">Y5986*Z5986/100</f>
        <v>0</v>
      </c>
    </row>
    <row r="5987" spans="1:27" s="97" customFormat="1" ht="26.1" customHeight="1">
      <c r="A5987" s="54"/>
      <c r="B5987" s="54"/>
      <c r="C5987" s="54"/>
      <c r="D5987" s="54"/>
      <c r="E5987" s="54"/>
      <c r="F5987" s="54"/>
      <c r="G5987" s="54"/>
      <c r="H5987" s="30"/>
      <c r="I5987" s="86"/>
      <c r="J5987" s="30">
        <f t="shared" ref="J5987" si="5209">H5987*I5987</f>
        <v>0</v>
      </c>
      <c r="K5987" s="110">
        <v>2</v>
      </c>
      <c r="L5987" s="95" t="s">
        <v>168</v>
      </c>
      <c r="M5987" s="86" t="s">
        <v>27</v>
      </c>
      <c r="N5987" s="110">
        <v>1</v>
      </c>
      <c r="O5987" s="30">
        <v>6</v>
      </c>
      <c r="P5987" s="30">
        <v>100</v>
      </c>
      <c r="Q5987" s="30">
        <v>5150</v>
      </c>
      <c r="R5987" s="30">
        <f t="shared" ref="R5987" si="5210">O5987*Q5987</f>
        <v>30900</v>
      </c>
      <c r="S5987" s="192">
        <v>21</v>
      </c>
      <c r="T5987" s="192">
        <v>93</v>
      </c>
      <c r="U5987" s="30">
        <f t="shared" ref="U5987" si="5211">R5987-R5987*T5987/100</f>
        <v>2163</v>
      </c>
      <c r="V5987" s="30">
        <f t="shared" ref="V5987" si="5212">J5987+U5987</f>
        <v>2163</v>
      </c>
      <c r="W5987" s="30">
        <f t="shared" ref="W5987" si="5213">V5987*P5987/100</f>
        <v>2163</v>
      </c>
      <c r="X5987" s="20" t="s">
        <v>58</v>
      </c>
      <c r="Y5987" s="30">
        <v>0</v>
      </c>
      <c r="Z5987" s="86">
        <v>0</v>
      </c>
      <c r="AA5987" s="96">
        <f t="shared" si="5208"/>
        <v>0</v>
      </c>
    </row>
    <row r="5988" spans="1:27" s="227" customFormat="1" ht="24" customHeight="1">
      <c r="A5988" s="54">
        <v>3485</v>
      </c>
      <c r="B5988" s="54" t="s">
        <v>24</v>
      </c>
      <c r="C5988" s="54">
        <v>71111</v>
      </c>
      <c r="D5988" s="54">
        <v>1</v>
      </c>
      <c r="E5988" s="54">
        <v>3</v>
      </c>
      <c r="F5988" s="54">
        <v>82</v>
      </c>
      <c r="G5988" s="54">
        <v>2</v>
      </c>
      <c r="H5988" s="30">
        <v>782</v>
      </c>
      <c r="I5988" s="31">
        <v>125</v>
      </c>
      <c r="J5988" s="30">
        <f>H5988*I5988</f>
        <v>97750</v>
      </c>
      <c r="K5988" s="110">
        <v>1</v>
      </c>
      <c r="L5988" s="86" t="s">
        <v>65</v>
      </c>
      <c r="M5988" s="86" t="s">
        <v>63</v>
      </c>
      <c r="N5988" s="110">
        <v>2</v>
      </c>
      <c r="O5988" s="86">
        <v>665</v>
      </c>
      <c r="P5988" s="86">
        <v>100</v>
      </c>
      <c r="Q5988" s="30">
        <v>6350</v>
      </c>
      <c r="R5988" s="109">
        <f>O5988*Q5988</f>
        <v>4222750</v>
      </c>
      <c r="S5988" s="192">
        <v>23</v>
      </c>
      <c r="T5988" s="192">
        <v>85</v>
      </c>
      <c r="U5988" s="30">
        <f>R5988-R5988*T5988/100</f>
        <v>633412.5</v>
      </c>
      <c r="V5988" s="30">
        <f>J5988+U5988</f>
        <v>731162.5</v>
      </c>
      <c r="W5988" s="30">
        <f>V5988*P5988/100</f>
        <v>731162.5</v>
      </c>
      <c r="X5988" s="21" t="s">
        <v>58</v>
      </c>
      <c r="Y5988" s="226">
        <v>0</v>
      </c>
      <c r="Z5988" s="86">
        <v>0</v>
      </c>
      <c r="AA5988" s="96">
        <f t="shared" si="5208"/>
        <v>0</v>
      </c>
    </row>
    <row r="5989" spans="1:27" s="227" customFormat="1" ht="24" customHeight="1">
      <c r="A5989" s="54">
        <v>3486</v>
      </c>
      <c r="B5989" s="54" t="s">
        <v>24</v>
      </c>
      <c r="C5989" s="54">
        <v>67844</v>
      </c>
      <c r="D5989" s="54">
        <v>4</v>
      </c>
      <c r="E5989" s="54">
        <v>0</v>
      </c>
      <c r="F5989" s="54">
        <v>0</v>
      </c>
      <c r="G5989" s="54">
        <v>1</v>
      </c>
      <c r="H5989" s="30">
        <v>1600</v>
      </c>
      <c r="I5989" s="31">
        <v>125</v>
      </c>
      <c r="J5989" s="30">
        <f t="shared" ref="J5989" si="5214">H5989*I5989</f>
        <v>200000</v>
      </c>
      <c r="K5989" s="110"/>
      <c r="L5989" s="86"/>
      <c r="M5989" s="86"/>
      <c r="N5989" s="110"/>
      <c r="O5989" s="86"/>
      <c r="P5989" s="86">
        <v>100</v>
      </c>
      <c r="Q5989" s="30"/>
      <c r="R5989" s="30">
        <f t="shared" ref="R5989" si="5215">O5989*Q5989</f>
        <v>0</v>
      </c>
      <c r="S5989" s="192"/>
      <c r="T5989" s="192"/>
      <c r="U5989" s="30">
        <f t="shared" ref="U5989" si="5216">R5989-R5989*T5989/100</f>
        <v>0</v>
      </c>
      <c r="V5989" s="30">
        <f t="shared" ref="V5989" si="5217">J5989+U5989</f>
        <v>200000</v>
      </c>
      <c r="W5989" s="30">
        <f t="shared" ref="W5989" si="5218">V5989*P5989/100</f>
        <v>200000</v>
      </c>
      <c r="X5989" s="21" t="s">
        <v>58</v>
      </c>
      <c r="Y5989" s="30">
        <v>0</v>
      </c>
      <c r="Z5989" s="86">
        <v>0</v>
      </c>
      <c r="AA5989" s="96">
        <f t="shared" si="5208"/>
        <v>0</v>
      </c>
    </row>
    <row r="5990" spans="1:27" s="227" customFormat="1" ht="24" customHeight="1">
      <c r="A5990" s="54">
        <v>3487</v>
      </c>
      <c r="B5990" s="54" t="s">
        <v>25</v>
      </c>
      <c r="C5990" s="54">
        <v>10321</v>
      </c>
      <c r="D5990" s="54">
        <v>2</v>
      </c>
      <c r="E5990" s="54">
        <v>3</v>
      </c>
      <c r="F5990" s="54">
        <v>67</v>
      </c>
      <c r="G5990" s="54">
        <v>1</v>
      </c>
      <c r="H5990" s="30">
        <v>1167</v>
      </c>
      <c r="I5990" s="31">
        <v>150</v>
      </c>
      <c r="J5990" s="30">
        <f>H5990*I5990</f>
        <v>175050</v>
      </c>
      <c r="K5990" s="110"/>
      <c r="L5990" s="86"/>
      <c r="M5990" s="86"/>
      <c r="N5990" s="110"/>
      <c r="O5990" s="86"/>
      <c r="P5990" s="86">
        <v>100</v>
      </c>
      <c r="Q5990" s="30"/>
      <c r="R5990" s="30">
        <f>O5990*Q5990</f>
        <v>0</v>
      </c>
      <c r="S5990" s="192"/>
      <c r="T5990" s="192"/>
      <c r="U5990" s="30">
        <f>R5990-R5990*T5990/100</f>
        <v>0</v>
      </c>
      <c r="V5990" s="30">
        <f>J5990+U5990</f>
        <v>175050</v>
      </c>
      <c r="W5990" s="30">
        <f>V5990*P5990/100</f>
        <v>175050</v>
      </c>
      <c r="X5990" s="21"/>
      <c r="Y5990" s="228">
        <f>J5990</f>
        <v>175050</v>
      </c>
      <c r="Z5990" s="86">
        <v>0.01</v>
      </c>
      <c r="AA5990" s="96">
        <f t="shared" si="5208"/>
        <v>17.504999999999999</v>
      </c>
    </row>
    <row r="5991" spans="1:27" s="227" customFormat="1" ht="24" customHeight="1">
      <c r="A5991" s="54"/>
      <c r="B5991" s="54"/>
      <c r="C5991" s="54"/>
      <c r="D5991" s="54"/>
      <c r="E5991" s="54"/>
      <c r="F5991" s="54"/>
      <c r="G5991" s="54"/>
      <c r="H5991" s="30"/>
      <c r="I5991" s="30"/>
      <c r="J5991" s="30"/>
      <c r="K5991" s="110"/>
      <c r="L5991" s="86"/>
      <c r="M5991" s="86"/>
      <c r="N5991" s="110"/>
      <c r="O5991" s="86"/>
      <c r="P5991" s="86"/>
      <c r="Q5991" s="30"/>
      <c r="R5991" s="31"/>
      <c r="S5991" s="192"/>
      <c r="T5991" s="192"/>
      <c r="U5991" s="30"/>
      <c r="V5991" s="30"/>
      <c r="W5991" s="30"/>
      <c r="X5991" s="21"/>
      <c r="Y5991" s="228">
        <f t="shared" ref="Y5991:Y5994" si="5219">J5991</f>
        <v>0</v>
      </c>
      <c r="Z5991" s="86"/>
      <c r="AA5991" s="96"/>
    </row>
    <row r="5992" spans="1:27" s="227" customFormat="1" ht="24" customHeight="1">
      <c r="A5992" s="54">
        <v>3488</v>
      </c>
      <c r="B5992" s="54" t="s">
        <v>24</v>
      </c>
      <c r="C5992" s="54">
        <v>48116</v>
      </c>
      <c r="D5992" s="54">
        <v>0</v>
      </c>
      <c r="E5992" s="54">
        <v>2</v>
      </c>
      <c r="F5992" s="54">
        <v>41</v>
      </c>
      <c r="G5992" s="54">
        <v>2</v>
      </c>
      <c r="H5992" s="30">
        <v>244</v>
      </c>
      <c r="I5992" s="31">
        <v>125</v>
      </c>
      <c r="J5992" s="30">
        <f>H5992*I5992</f>
        <v>30500</v>
      </c>
      <c r="K5992" s="110">
        <v>1</v>
      </c>
      <c r="L5992" s="86" t="s">
        <v>65</v>
      </c>
      <c r="M5992" s="86" t="s">
        <v>63</v>
      </c>
      <c r="N5992" s="110">
        <v>2</v>
      </c>
      <c r="O5992" s="86">
        <v>420</v>
      </c>
      <c r="P5992" s="86">
        <v>100</v>
      </c>
      <c r="Q5992" s="30">
        <v>6350</v>
      </c>
      <c r="R5992" s="109">
        <f>O5992*Q5992</f>
        <v>2667000</v>
      </c>
      <c r="S5992" s="192">
        <v>41</v>
      </c>
      <c r="T5992" s="192">
        <v>85</v>
      </c>
      <c r="U5992" s="30">
        <f>R5992-R5992*T5992/100</f>
        <v>400050</v>
      </c>
      <c r="V5992" s="30">
        <f>J5992+U5992</f>
        <v>430550</v>
      </c>
      <c r="W5992" s="30">
        <f>V5992*P5992/100</f>
        <v>430550</v>
      </c>
      <c r="X5992" s="21" t="s">
        <v>58</v>
      </c>
      <c r="Y5992" s="228">
        <v>0</v>
      </c>
      <c r="Z5992" s="86">
        <v>0</v>
      </c>
      <c r="AA5992" s="96">
        <f t="shared" ref="AA5992:AA5995" si="5220">Y5992*Z5992/100</f>
        <v>0</v>
      </c>
    </row>
    <row r="5993" spans="1:27" s="227" customFormat="1" ht="24" customHeight="1">
      <c r="A5993" s="54">
        <v>3489</v>
      </c>
      <c r="B5993" s="54" t="s">
        <v>25</v>
      </c>
      <c r="C5993" s="54">
        <v>2997</v>
      </c>
      <c r="D5993" s="54">
        <v>17</v>
      </c>
      <c r="E5993" s="54">
        <v>0</v>
      </c>
      <c r="F5993" s="54">
        <v>63</v>
      </c>
      <c r="G5993" s="54">
        <v>1</v>
      </c>
      <c r="H5993" s="30">
        <v>6862</v>
      </c>
      <c r="I5993" s="31">
        <v>100</v>
      </c>
      <c r="J5993" s="30">
        <f>H5993*I5993</f>
        <v>686200</v>
      </c>
      <c r="K5993" s="110"/>
      <c r="L5993" s="86"/>
      <c r="M5993" s="86"/>
      <c r="N5993" s="110"/>
      <c r="O5993" s="86"/>
      <c r="P5993" s="86">
        <v>100</v>
      </c>
      <c r="Q5993" s="30"/>
      <c r="R5993" s="30">
        <f>O5993*Q5993</f>
        <v>0</v>
      </c>
      <c r="S5993" s="192"/>
      <c r="T5993" s="192"/>
      <c r="U5993" s="30">
        <f>R5993-R5993*T5993/100</f>
        <v>0</v>
      </c>
      <c r="V5993" s="30">
        <f>J5993+U5993</f>
        <v>686200</v>
      </c>
      <c r="W5993" s="30">
        <f>V5993*P5993/100</f>
        <v>686200</v>
      </c>
      <c r="X5993" s="21"/>
      <c r="Y5993" s="228">
        <f t="shared" si="5219"/>
        <v>686200</v>
      </c>
      <c r="Z5993" s="86">
        <v>0.01</v>
      </c>
      <c r="AA5993" s="96">
        <f t="shared" si="5220"/>
        <v>68.62</v>
      </c>
    </row>
    <row r="5994" spans="1:27" s="306" customFormat="1" ht="24" customHeight="1">
      <c r="A5994" s="344">
        <v>3490</v>
      </c>
      <c r="B5994" s="344" t="s">
        <v>25</v>
      </c>
      <c r="C5994" s="344">
        <v>7929</v>
      </c>
      <c r="D5994" s="344">
        <v>14</v>
      </c>
      <c r="E5994" s="344">
        <v>3</v>
      </c>
      <c r="F5994" s="344">
        <v>94</v>
      </c>
      <c r="G5994" s="344">
        <v>1</v>
      </c>
      <c r="H5994" s="296">
        <v>5994</v>
      </c>
      <c r="I5994" s="297">
        <v>150</v>
      </c>
      <c r="J5994" s="296">
        <f>H5994*I5994</f>
        <v>899100</v>
      </c>
      <c r="K5994" s="345"/>
      <c r="L5994" s="293"/>
      <c r="M5994" s="293"/>
      <c r="N5994" s="345"/>
      <c r="O5994" s="293"/>
      <c r="P5994" s="293">
        <v>100</v>
      </c>
      <c r="Q5994" s="296"/>
      <c r="R5994" s="296">
        <f>O5994*Q5994</f>
        <v>0</v>
      </c>
      <c r="S5994" s="346"/>
      <c r="T5994" s="346"/>
      <c r="U5994" s="296">
        <f>R5994-R5994*T5994/100</f>
        <v>0</v>
      </c>
      <c r="V5994" s="296">
        <f>J5994+U5994</f>
        <v>899100</v>
      </c>
      <c r="W5994" s="296">
        <f>V5994*P5994/100</f>
        <v>899100</v>
      </c>
      <c r="X5994" s="291"/>
      <c r="Y5994" s="659">
        <f t="shared" si="5219"/>
        <v>899100</v>
      </c>
      <c r="Z5994" s="293">
        <v>0.01</v>
      </c>
      <c r="AA5994" s="347">
        <f t="shared" si="5220"/>
        <v>89.91</v>
      </c>
    </row>
    <row r="5995" spans="1:27" s="87" customFormat="1" ht="30" customHeight="1">
      <c r="A5995" s="54">
        <v>3491</v>
      </c>
      <c r="B5995" s="54" t="s">
        <v>57</v>
      </c>
      <c r="C5995" s="54" t="s">
        <v>29</v>
      </c>
      <c r="D5995" s="54">
        <v>0</v>
      </c>
      <c r="E5995" s="54">
        <v>0</v>
      </c>
      <c r="F5995" s="54">
        <v>28</v>
      </c>
      <c r="G5995" s="54">
        <v>2</v>
      </c>
      <c r="H5995" s="30">
        <v>28</v>
      </c>
      <c r="I5995" s="110">
        <v>150</v>
      </c>
      <c r="J5995" s="30">
        <f>H5995*I5995</f>
        <v>4200</v>
      </c>
      <c r="K5995" s="110">
        <v>1</v>
      </c>
      <c r="L5995" s="86" t="s">
        <v>65</v>
      </c>
      <c r="M5995" s="28" t="s">
        <v>67</v>
      </c>
      <c r="N5995" s="110">
        <v>2</v>
      </c>
      <c r="O5995" s="126">
        <v>112</v>
      </c>
      <c r="P5995" s="28">
        <v>100</v>
      </c>
      <c r="Q5995" s="30">
        <v>6350</v>
      </c>
      <c r="R5995" s="109">
        <f>O5995*Q5995</f>
        <v>711200</v>
      </c>
      <c r="S5995" s="110">
        <v>7</v>
      </c>
      <c r="T5995" s="110">
        <v>7</v>
      </c>
      <c r="U5995" s="30">
        <f>R5995-R5995*T5995/100</f>
        <v>661416</v>
      </c>
      <c r="V5995" s="30">
        <f>J5995+U5995</f>
        <v>665616</v>
      </c>
      <c r="W5995" s="30">
        <f>V5995*P5995/100</f>
        <v>665616</v>
      </c>
      <c r="X5995" s="18" t="s">
        <v>60</v>
      </c>
      <c r="Y5995" s="98">
        <f>J5995</f>
        <v>4200</v>
      </c>
      <c r="Z5995" s="126">
        <v>0.02</v>
      </c>
      <c r="AA5995" s="128">
        <f t="shared" si="5220"/>
        <v>0.84</v>
      </c>
    </row>
    <row r="5996" spans="1:27" s="758" customFormat="1" ht="24" customHeight="1">
      <c r="A5996" s="54"/>
      <c r="B5996" s="54"/>
      <c r="C5996" s="54"/>
      <c r="D5996" s="573"/>
      <c r="E5996" s="573"/>
      <c r="F5996" s="573"/>
      <c r="G5996" s="573"/>
      <c r="H5996" s="110"/>
      <c r="I5996" s="110"/>
      <c r="J5996" s="110"/>
      <c r="K5996" s="110"/>
      <c r="L5996" s="28"/>
      <c r="M5996" s="28"/>
      <c r="N5996" s="110"/>
      <c r="O5996" s="126"/>
      <c r="P5996" s="28"/>
      <c r="Q5996" s="30"/>
      <c r="R5996" s="30"/>
      <c r="S5996" s="110"/>
      <c r="T5996" s="110"/>
      <c r="U5996" s="30"/>
      <c r="V5996" s="30"/>
      <c r="W5996" s="30"/>
      <c r="X5996" s="18"/>
      <c r="Y5996" s="756"/>
      <c r="Z5996" s="757"/>
      <c r="AA5996" s="128"/>
    </row>
    <row r="5997" spans="1:27" s="227" customFormat="1" ht="24" customHeight="1">
      <c r="A5997" s="54">
        <v>3492</v>
      </c>
      <c r="B5997" s="54" t="s">
        <v>24</v>
      </c>
      <c r="C5997" s="54">
        <v>47694</v>
      </c>
      <c r="D5997" s="54">
        <v>0</v>
      </c>
      <c r="E5997" s="54">
        <v>2</v>
      </c>
      <c r="F5997" s="54">
        <v>1</v>
      </c>
      <c r="G5997" s="54">
        <v>2</v>
      </c>
      <c r="H5997" s="30">
        <v>201</v>
      </c>
      <c r="I5997" s="31">
        <v>125</v>
      </c>
      <c r="J5997" s="30">
        <f>H5997*I5997</f>
        <v>25125</v>
      </c>
      <c r="K5997" s="110">
        <v>1</v>
      </c>
      <c r="L5997" s="86" t="s">
        <v>65</v>
      </c>
      <c r="M5997" s="86" t="s">
        <v>67</v>
      </c>
      <c r="N5997" s="110">
        <v>2</v>
      </c>
      <c r="O5997" s="86">
        <v>96</v>
      </c>
      <c r="P5997" s="86">
        <v>100</v>
      </c>
      <c r="Q5997" s="30">
        <v>6350</v>
      </c>
      <c r="R5997" s="109">
        <f>O5997*Q5997</f>
        <v>609600</v>
      </c>
      <c r="S5997" s="192">
        <v>11</v>
      </c>
      <c r="T5997" s="192">
        <v>12</v>
      </c>
      <c r="U5997" s="30">
        <f>R5997-R5997*T5997/100</f>
        <v>536448</v>
      </c>
      <c r="V5997" s="30">
        <f>J5997+U5997</f>
        <v>561573</v>
      </c>
      <c r="W5997" s="30">
        <f>V5997*P5997/100</f>
        <v>561573</v>
      </c>
      <c r="X5997" s="21" t="s">
        <v>58</v>
      </c>
      <c r="Y5997" s="226">
        <v>0</v>
      </c>
      <c r="Z5997" s="86">
        <v>0</v>
      </c>
      <c r="AA5997" s="96">
        <f t="shared" ref="AA5997" si="5221">Y5997*Z5997/100</f>
        <v>0</v>
      </c>
    </row>
    <row r="5998" spans="1:27" s="760" customFormat="1" ht="24" customHeight="1">
      <c r="A5998" s="54"/>
      <c r="B5998" s="54"/>
      <c r="C5998" s="54"/>
      <c r="D5998" s="573"/>
      <c r="E5998" s="573"/>
      <c r="F5998" s="573"/>
      <c r="G5998" s="573"/>
      <c r="H5998" s="110"/>
      <c r="I5998" s="110"/>
      <c r="J5998" s="110"/>
      <c r="K5998" s="110"/>
      <c r="L5998" s="28"/>
      <c r="M5998" s="28"/>
      <c r="N5998" s="110"/>
      <c r="O5998" s="126"/>
      <c r="P5998" s="28"/>
      <c r="Q5998" s="30"/>
      <c r="R5998" s="30"/>
      <c r="S5998" s="110"/>
      <c r="T5998" s="110"/>
      <c r="U5998" s="30"/>
      <c r="V5998" s="30"/>
      <c r="W5998" s="30"/>
      <c r="X5998" s="18"/>
      <c r="Y5998" s="759"/>
      <c r="Z5998" s="757"/>
      <c r="AA5998" s="128"/>
    </row>
    <row r="5999" spans="1:27" s="227" customFormat="1" ht="24" customHeight="1">
      <c r="A5999" s="54">
        <v>3493</v>
      </c>
      <c r="B5999" s="54" t="s">
        <v>24</v>
      </c>
      <c r="C5999" s="54">
        <v>48886</v>
      </c>
      <c r="D5999" s="54">
        <v>13</v>
      </c>
      <c r="E5999" s="54">
        <v>3</v>
      </c>
      <c r="F5999" s="54">
        <v>23</v>
      </c>
      <c r="G5999" s="54">
        <v>2</v>
      </c>
      <c r="H5999" s="30">
        <v>57</v>
      </c>
      <c r="I5999" s="31">
        <v>125</v>
      </c>
      <c r="J5999" s="30">
        <f>H5999*I5999</f>
        <v>7125</v>
      </c>
      <c r="K5999" s="110">
        <v>1</v>
      </c>
      <c r="L5999" s="86" t="s">
        <v>65</v>
      </c>
      <c r="M5999" s="86" t="s">
        <v>67</v>
      </c>
      <c r="N5999" s="110">
        <v>2</v>
      </c>
      <c r="O5999" s="86">
        <v>225</v>
      </c>
      <c r="P5999" s="86">
        <v>100</v>
      </c>
      <c r="Q5999" s="30">
        <v>6350</v>
      </c>
      <c r="R5999" s="109">
        <f>O5999*Q5999</f>
        <v>1428750</v>
      </c>
      <c r="S5999" s="192">
        <v>4</v>
      </c>
      <c r="T5999" s="192">
        <v>4</v>
      </c>
      <c r="U5999" s="30">
        <f>R5999-R5999*T5999/100</f>
        <v>1371600</v>
      </c>
      <c r="V5999" s="31">
        <f>J5999+U5999</f>
        <v>1378725</v>
      </c>
      <c r="W5999" s="30">
        <f>V5999*P5999/100</f>
        <v>1378725</v>
      </c>
      <c r="X5999" s="21" t="s">
        <v>58</v>
      </c>
      <c r="Y5999" s="226">
        <v>0</v>
      </c>
      <c r="Z5999" s="86">
        <v>0</v>
      </c>
      <c r="AA5999" s="96">
        <f t="shared" ref="AA5999:AA6009" si="5222">Y5999*Z5999/100</f>
        <v>0</v>
      </c>
    </row>
    <row r="6000" spans="1:27" s="97" customFormat="1" ht="24" customHeight="1">
      <c r="A6000" s="54"/>
      <c r="B6000" s="54"/>
      <c r="C6000" s="54"/>
      <c r="D6000" s="54"/>
      <c r="E6000" s="54"/>
      <c r="F6000" s="54"/>
      <c r="G6000" s="54">
        <v>1</v>
      </c>
      <c r="H6000" s="30">
        <v>5466</v>
      </c>
      <c r="I6000" s="31">
        <v>125</v>
      </c>
      <c r="J6000" s="30">
        <f t="shared" ref="J6000" si="5223">H6000*I6000</f>
        <v>683250</v>
      </c>
      <c r="K6000" s="110"/>
      <c r="L6000" s="86"/>
      <c r="M6000" s="86"/>
      <c r="N6000" s="110"/>
      <c r="O6000" s="86"/>
      <c r="P6000" s="86">
        <v>100</v>
      </c>
      <c r="Q6000" s="30"/>
      <c r="R6000" s="30">
        <f t="shared" ref="R6000" si="5224">O6000*Q6000</f>
        <v>0</v>
      </c>
      <c r="S6000" s="192"/>
      <c r="T6000" s="192"/>
      <c r="U6000" s="30">
        <f t="shared" ref="U6000" si="5225">R6000-R6000*T6000/100</f>
        <v>0</v>
      </c>
      <c r="V6000" s="30">
        <f t="shared" ref="V6000" si="5226">J6000+U6000</f>
        <v>683250</v>
      </c>
      <c r="W6000" s="30">
        <f t="shared" ref="W6000" si="5227">V6000*P6000/100</f>
        <v>683250</v>
      </c>
      <c r="X6000" s="21" t="s">
        <v>58</v>
      </c>
      <c r="Y6000" s="30">
        <v>0</v>
      </c>
      <c r="Z6000" s="86">
        <v>0</v>
      </c>
      <c r="AA6000" s="96">
        <f t="shared" si="5222"/>
        <v>0</v>
      </c>
    </row>
    <row r="6001" spans="1:27" s="758" customFormat="1" ht="24" customHeight="1">
      <c r="A6001" s="54"/>
      <c r="B6001" s="54"/>
      <c r="C6001" s="54"/>
      <c r="D6001" s="573"/>
      <c r="E6001" s="573"/>
      <c r="F6001" s="573"/>
      <c r="G6001" s="573"/>
      <c r="H6001" s="110"/>
      <c r="I6001" s="110"/>
      <c r="J6001" s="110"/>
      <c r="K6001" s="110">
        <v>2</v>
      </c>
      <c r="L6001" s="86" t="s">
        <v>65</v>
      </c>
      <c r="M6001" s="86" t="s">
        <v>67</v>
      </c>
      <c r="N6001" s="110">
        <v>2</v>
      </c>
      <c r="O6001" s="86">
        <v>112.5</v>
      </c>
      <c r="P6001" s="86">
        <v>100</v>
      </c>
      <c r="Q6001" s="30">
        <v>6350</v>
      </c>
      <c r="R6001" s="109">
        <f>O6001*Q6001</f>
        <v>714375</v>
      </c>
      <c r="S6001" s="192">
        <v>19</v>
      </c>
      <c r="T6001" s="192">
        <v>28</v>
      </c>
      <c r="U6001" s="30">
        <f>R6001-R6001*T6001/100</f>
        <v>514350</v>
      </c>
      <c r="V6001" s="30">
        <f>J6001+U6001</f>
        <v>514350</v>
      </c>
      <c r="W6001" s="30">
        <f>V6001*P6001/100</f>
        <v>514350</v>
      </c>
      <c r="X6001" s="21" t="s">
        <v>60</v>
      </c>
      <c r="Y6001" s="98">
        <v>0</v>
      </c>
      <c r="Z6001" s="86">
        <v>0</v>
      </c>
      <c r="AA6001" s="96">
        <f t="shared" si="5222"/>
        <v>0</v>
      </c>
    </row>
    <row r="6002" spans="1:27" s="227" customFormat="1" ht="24" customHeight="1">
      <c r="A6002" s="54">
        <v>3494</v>
      </c>
      <c r="B6002" s="54" t="s">
        <v>24</v>
      </c>
      <c r="C6002" s="54">
        <v>47688</v>
      </c>
      <c r="D6002" s="54">
        <v>0</v>
      </c>
      <c r="E6002" s="54">
        <v>2</v>
      </c>
      <c r="F6002" s="54">
        <v>20</v>
      </c>
      <c r="G6002" s="54">
        <v>2</v>
      </c>
      <c r="H6002" s="30">
        <v>230</v>
      </c>
      <c r="I6002" s="31">
        <v>400</v>
      </c>
      <c r="J6002" s="30">
        <f>H6002*I6002</f>
        <v>92000</v>
      </c>
      <c r="K6002" s="110">
        <v>1</v>
      </c>
      <c r="L6002" s="86" t="s">
        <v>65</v>
      </c>
      <c r="M6002" s="86" t="s">
        <v>63</v>
      </c>
      <c r="N6002" s="110">
        <v>2</v>
      </c>
      <c r="O6002" s="86">
        <v>255</v>
      </c>
      <c r="P6002" s="86">
        <v>100</v>
      </c>
      <c r="Q6002" s="30">
        <v>6350</v>
      </c>
      <c r="R6002" s="109">
        <f>O6002*Q6002</f>
        <v>1619250</v>
      </c>
      <c r="S6002" s="192">
        <v>31</v>
      </c>
      <c r="T6002" s="192">
        <v>85</v>
      </c>
      <c r="U6002" s="30">
        <f>R6002-R6002*T6002/100</f>
        <v>242887.5</v>
      </c>
      <c r="V6002" s="30">
        <f>J6002+U6002</f>
        <v>334887.5</v>
      </c>
      <c r="W6002" s="30">
        <f>V6002*P6002/100</f>
        <v>334887.5</v>
      </c>
      <c r="X6002" s="21" t="s">
        <v>58</v>
      </c>
      <c r="Y6002" s="226">
        <v>0</v>
      </c>
      <c r="Z6002" s="86">
        <v>0</v>
      </c>
      <c r="AA6002" s="96">
        <f t="shared" si="5222"/>
        <v>0</v>
      </c>
    </row>
    <row r="6003" spans="1:27" s="227" customFormat="1" ht="26.1" customHeight="1">
      <c r="A6003" s="54"/>
      <c r="B6003" s="54"/>
      <c r="C6003" s="54"/>
      <c r="D6003" s="54"/>
      <c r="E6003" s="54"/>
      <c r="F6003" s="54"/>
      <c r="G6003" s="54"/>
      <c r="H6003" s="30"/>
      <c r="I6003" s="30"/>
      <c r="J6003" s="31"/>
      <c r="K6003" s="110"/>
      <c r="L6003" s="86"/>
      <c r="M6003" s="86"/>
      <c r="N6003" s="110">
        <v>3</v>
      </c>
      <c r="O6003" s="86">
        <v>15</v>
      </c>
      <c r="P6003" s="86">
        <v>100</v>
      </c>
      <c r="Q6003" s="30">
        <v>6350</v>
      </c>
      <c r="R6003" s="109">
        <f>O6003*Q6003</f>
        <v>95250</v>
      </c>
      <c r="S6003" s="192">
        <v>31</v>
      </c>
      <c r="T6003" s="192">
        <v>85</v>
      </c>
      <c r="U6003" s="30">
        <f>R6003-R6003*T6003/100</f>
        <v>14287.5</v>
      </c>
      <c r="V6003" s="30">
        <f>J6003+U6003</f>
        <v>14287.5</v>
      </c>
      <c r="W6003" s="30">
        <f>V6003*P6003/100</f>
        <v>14287.5</v>
      </c>
      <c r="X6003" s="21">
        <v>0</v>
      </c>
      <c r="Y6003" s="226">
        <f>V6003</f>
        <v>14287.5</v>
      </c>
      <c r="Z6003" s="86">
        <v>0.3</v>
      </c>
      <c r="AA6003" s="96">
        <f t="shared" si="5222"/>
        <v>42.862499999999997</v>
      </c>
    </row>
    <row r="6004" spans="1:27" s="227" customFormat="1" ht="26.1" customHeight="1">
      <c r="A6004" s="54"/>
      <c r="B6004" s="54"/>
      <c r="C6004" s="54"/>
      <c r="D6004" s="54"/>
      <c r="E6004" s="54"/>
      <c r="F6004" s="54"/>
      <c r="G6004" s="54"/>
      <c r="H6004" s="30"/>
      <c r="I6004" s="30"/>
      <c r="J6004" s="31"/>
      <c r="K6004" s="110">
        <v>2</v>
      </c>
      <c r="L6004" s="86" t="s">
        <v>66</v>
      </c>
      <c r="M6004" s="86" t="s">
        <v>27</v>
      </c>
      <c r="N6004" s="110">
        <v>2</v>
      </c>
      <c r="O6004" s="86">
        <v>51</v>
      </c>
      <c r="P6004" s="86">
        <v>100</v>
      </c>
      <c r="Q6004" s="30">
        <v>2650</v>
      </c>
      <c r="R6004" s="30">
        <f t="shared" ref="R6004:R6006" si="5228">O6004*Q6004</f>
        <v>135150</v>
      </c>
      <c r="S6004" s="192">
        <v>31</v>
      </c>
      <c r="T6004" s="192">
        <v>93</v>
      </c>
      <c r="U6004" s="30">
        <f t="shared" ref="U6004:U6006" si="5229">R6004-R6004*T6004/100</f>
        <v>9460.5</v>
      </c>
      <c r="V6004" s="30">
        <f t="shared" ref="V6004:V6006" si="5230">J6004+U6004</f>
        <v>9460.5</v>
      </c>
      <c r="W6004" s="30">
        <f t="shared" ref="W6004:W6006" si="5231">V6004*P6004/100</f>
        <v>9460.5</v>
      </c>
      <c r="X6004" s="100" t="s">
        <v>58</v>
      </c>
      <c r="Y6004" s="30">
        <v>0</v>
      </c>
      <c r="Z6004" s="86">
        <v>0</v>
      </c>
      <c r="AA6004" s="96">
        <f t="shared" si="5222"/>
        <v>0</v>
      </c>
    </row>
    <row r="6005" spans="1:27" s="227" customFormat="1" ht="24" customHeight="1">
      <c r="A6005" s="54">
        <v>3495</v>
      </c>
      <c r="B6005" s="54" t="s">
        <v>24</v>
      </c>
      <c r="C6005" s="54">
        <v>70160</v>
      </c>
      <c r="D6005" s="54">
        <v>3</v>
      </c>
      <c r="E6005" s="54">
        <v>2</v>
      </c>
      <c r="F6005" s="54">
        <v>97</v>
      </c>
      <c r="G6005" s="54">
        <v>1</v>
      </c>
      <c r="H6005" s="30">
        <v>1497</v>
      </c>
      <c r="I6005" s="31">
        <v>300</v>
      </c>
      <c r="J6005" s="30">
        <f t="shared" ref="J6005:J6006" si="5232">H6005*I6005</f>
        <v>449100</v>
      </c>
      <c r="K6005" s="110"/>
      <c r="L6005" s="86"/>
      <c r="M6005" s="86"/>
      <c r="N6005" s="110"/>
      <c r="O6005" s="86"/>
      <c r="P6005" s="86">
        <v>100</v>
      </c>
      <c r="Q6005" s="30"/>
      <c r="R6005" s="30">
        <f t="shared" si="5228"/>
        <v>0</v>
      </c>
      <c r="S6005" s="192"/>
      <c r="T6005" s="192"/>
      <c r="U6005" s="30">
        <f t="shared" si="5229"/>
        <v>0</v>
      </c>
      <c r="V6005" s="30">
        <f t="shared" si="5230"/>
        <v>449100</v>
      </c>
      <c r="W6005" s="30">
        <f t="shared" si="5231"/>
        <v>449100</v>
      </c>
      <c r="X6005" s="21" t="s">
        <v>58</v>
      </c>
      <c r="Y6005" s="30">
        <v>0</v>
      </c>
      <c r="Z6005" s="86">
        <v>0</v>
      </c>
      <c r="AA6005" s="96">
        <f t="shared" si="5222"/>
        <v>0</v>
      </c>
    </row>
    <row r="6006" spans="1:27" s="227" customFormat="1" ht="24" customHeight="1">
      <c r="A6006" s="54">
        <v>3496</v>
      </c>
      <c r="B6006" s="54" t="s">
        <v>24</v>
      </c>
      <c r="C6006" s="54">
        <v>70159</v>
      </c>
      <c r="D6006" s="54">
        <v>5</v>
      </c>
      <c r="E6006" s="54">
        <v>3</v>
      </c>
      <c r="F6006" s="54">
        <v>86</v>
      </c>
      <c r="G6006" s="54">
        <v>1</v>
      </c>
      <c r="H6006" s="30">
        <v>2386</v>
      </c>
      <c r="I6006" s="31">
        <v>300</v>
      </c>
      <c r="J6006" s="30">
        <f t="shared" si="5232"/>
        <v>715800</v>
      </c>
      <c r="K6006" s="110"/>
      <c r="L6006" s="86"/>
      <c r="M6006" s="86"/>
      <c r="N6006" s="110"/>
      <c r="O6006" s="86"/>
      <c r="P6006" s="86">
        <v>100</v>
      </c>
      <c r="Q6006" s="30"/>
      <c r="R6006" s="30">
        <f t="shared" si="5228"/>
        <v>0</v>
      </c>
      <c r="S6006" s="192"/>
      <c r="T6006" s="192"/>
      <c r="U6006" s="30">
        <f t="shared" si="5229"/>
        <v>0</v>
      </c>
      <c r="V6006" s="30">
        <f t="shared" si="5230"/>
        <v>715800</v>
      </c>
      <c r="W6006" s="30">
        <f t="shared" si="5231"/>
        <v>715800</v>
      </c>
      <c r="X6006" s="21" t="s">
        <v>58</v>
      </c>
      <c r="Y6006" s="30">
        <v>0</v>
      </c>
      <c r="Z6006" s="86">
        <v>0</v>
      </c>
      <c r="AA6006" s="96">
        <f t="shared" si="5222"/>
        <v>0</v>
      </c>
    </row>
    <row r="6007" spans="1:27" s="227" customFormat="1" ht="24" customHeight="1">
      <c r="A6007" s="54">
        <v>3497</v>
      </c>
      <c r="B6007" s="54" t="s">
        <v>25</v>
      </c>
      <c r="C6007" s="54">
        <v>3382</v>
      </c>
      <c r="D6007" s="54">
        <v>26</v>
      </c>
      <c r="E6007" s="54">
        <v>2</v>
      </c>
      <c r="F6007" s="54">
        <v>20</v>
      </c>
      <c r="G6007" s="54">
        <v>1</v>
      </c>
      <c r="H6007" s="31">
        <v>10620</v>
      </c>
      <c r="I6007" s="31">
        <v>100</v>
      </c>
      <c r="J6007" s="109">
        <f>H6007*I6007</f>
        <v>1062000</v>
      </c>
      <c r="K6007" s="110"/>
      <c r="L6007" s="86"/>
      <c r="M6007" s="86"/>
      <c r="N6007" s="110"/>
      <c r="O6007" s="86"/>
      <c r="P6007" s="86">
        <v>100</v>
      </c>
      <c r="Q6007" s="30"/>
      <c r="R6007" s="30">
        <f>O6007*Q6007</f>
        <v>0</v>
      </c>
      <c r="S6007" s="192"/>
      <c r="T6007" s="192"/>
      <c r="U6007" s="30">
        <f>R6007-R6007*T6007/100</f>
        <v>0</v>
      </c>
      <c r="V6007" s="31">
        <f>J6007+U6007</f>
        <v>1062000</v>
      </c>
      <c r="W6007" s="30">
        <f>V6007*P6007/100</f>
        <v>1062000</v>
      </c>
      <c r="X6007" s="21"/>
      <c r="Y6007" s="228">
        <f>J6007</f>
        <v>1062000</v>
      </c>
      <c r="Z6007" s="86">
        <v>0.01</v>
      </c>
      <c r="AA6007" s="96">
        <f t="shared" si="5222"/>
        <v>106.2</v>
      </c>
    </row>
    <row r="6008" spans="1:27" s="227" customFormat="1" ht="24" customHeight="1">
      <c r="A6008" s="54">
        <v>3498</v>
      </c>
      <c r="B6008" s="54" t="s">
        <v>24</v>
      </c>
      <c r="C6008" s="54">
        <v>61693</v>
      </c>
      <c r="D6008" s="54">
        <v>0</v>
      </c>
      <c r="E6008" s="54">
        <v>2</v>
      </c>
      <c r="F6008" s="54">
        <v>19</v>
      </c>
      <c r="G6008" s="54">
        <v>2</v>
      </c>
      <c r="H6008" s="30">
        <v>219</v>
      </c>
      <c r="I6008" s="31">
        <v>300</v>
      </c>
      <c r="J6008" s="30">
        <f>H6008*I6008</f>
        <v>65700</v>
      </c>
      <c r="K6008" s="110">
        <v>1</v>
      </c>
      <c r="L6008" s="86" t="s">
        <v>65</v>
      </c>
      <c r="M6008" s="86" t="s">
        <v>67</v>
      </c>
      <c r="N6008" s="110">
        <v>2</v>
      </c>
      <c r="O6008" s="86">
        <v>200</v>
      </c>
      <c r="P6008" s="86">
        <v>100</v>
      </c>
      <c r="Q6008" s="30">
        <v>6350</v>
      </c>
      <c r="R6008" s="109">
        <f>O6008*Q6008</f>
        <v>1270000</v>
      </c>
      <c r="S6008" s="192">
        <v>3</v>
      </c>
      <c r="T6008" s="192">
        <v>3</v>
      </c>
      <c r="U6008" s="30">
        <f>R6008-R6008*T6008/100</f>
        <v>1231900</v>
      </c>
      <c r="V6008" s="31">
        <f>J6008+U6008</f>
        <v>1297600</v>
      </c>
      <c r="W6008" s="30">
        <f>V6008*P6008/100</f>
        <v>1297600</v>
      </c>
      <c r="X6008" s="21" t="s">
        <v>58</v>
      </c>
      <c r="Y6008" s="226">
        <v>0</v>
      </c>
      <c r="Z6008" s="86">
        <v>0</v>
      </c>
      <c r="AA6008" s="96">
        <f t="shared" si="5222"/>
        <v>0</v>
      </c>
    </row>
    <row r="6009" spans="1:27" s="227" customFormat="1" ht="24" customHeight="1">
      <c r="A6009" s="54">
        <v>3499</v>
      </c>
      <c r="B6009" s="54" t="s">
        <v>24</v>
      </c>
      <c r="C6009" s="54">
        <v>2567</v>
      </c>
      <c r="D6009" s="54">
        <v>0</v>
      </c>
      <c r="E6009" s="54">
        <v>0</v>
      </c>
      <c r="F6009" s="54">
        <v>76.5</v>
      </c>
      <c r="G6009" s="54">
        <v>2</v>
      </c>
      <c r="H6009" s="30">
        <v>76.5</v>
      </c>
      <c r="I6009" s="31">
        <v>300</v>
      </c>
      <c r="J6009" s="30">
        <f>H6009*I6009</f>
        <v>22950</v>
      </c>
      <c r="K6009" s="110"/>
      <c r="L6009" s="86"/>
      <c r="M6009" s="86"/>
      <c r="N6009" s="110"/>
      <c r="O6009" s="86"/>
      <c r="P6009" s="86"/>
      <c r="Q6009" s="30"/>
      <c r="R6009" s="109"/>
      <c r="S6009" s="192"/>
      <c r="T6009" s="192"/>
      <c r="U6009" s="30"/>
      <c r="V6009" s="31">
        <f>J6009+U6009</f>
        <v>22950</v>
      </c>
      <c r="W6009" s="30">
        <f>V6009*P6009/100</f>
        <v>0</v>
      </c>
      <c r="X6009" s="21"/>
      <c r="Y6009" s="226">
        <v>0</v>
      </c>
      <c r="Z6009" s="86">
        <v>0</v>
      </c>
      <c r="AA6009" s="96">
        <f t="shared" si="5222"/>
        <v>0</v>
      </c>
    </row>
    <row r="6010" spans="1:27" s="97" customFormat="1">
      <c r="A6010" s="54"/>
      <c r="B6010" s="54"/>
      <c r="C6010" s="54"/>
      <c r="D6010" s="54"/>
      <c r="E6010" s="54"/>
      <c r="F6010" s="54"/>
      <c r="G6010" s="54"/>
      <c r="H6010" s="30"/>
      <c r="I6010" s="30"/>
      <c r="J6010" s="30"/>
      <c r="K6010" s="110"/>
      <c r="L6010" s="86"/>
      <c r="M6010" s="86"/>
      <c r="N6010" s="110"/>
      <c r="O6010" s="86"/>
      <c r="P6010" s="86"/>
      <c r="Q6010" s="30"/>
      <c r="R6010" s="30"/>
      <c r="S6010" s="110"/>
      <c r="T6010" s="110"/>
      <c r="U6010" s="30"/>
      <c r="V6010" s="30"/>
      <c r="W6010" s="30"/>
      <c r="X6010" s="20"/>
      <c r="Y6010" s="98"/>
      <c r="Z6010" s="86"/>
      <c r="AA6010" s="96"/>
    </row>
    <row r="6011" spans="1:27" s="97" customFormat="1" ht="24" customHeight="1">
      <c r="A6011" s="54">
        <v>3500</v>
      </c>
      <c r="B6011" s="54" t="s">
        <v>24</v>
      </c>
      <c r="C6011" s="54">
        <v>47655</v>
      </c>
      <c r="D6011" s="54">
        <v>0</v>
      </c>
      <c r="E6011" s="54">
        <v>0</v>
      </c>
      <c r="F6011" s="54">
        <v>74</v>
      </c>
      <c r="G6011" s="54">
        <v>2</v>
      </c>
      <c r="H6011" s="30">
        <v>74</v>
      </c>
      <c r="I6011" s="31">
        <v>300</v>
      </c>
      <c r="J6011" s="30">
        <f>H6011*I6011</f>
        <v>22200</v>
      </c>
      <c r="K6011" s="110">
        <v>1</v>
      </c>
      <c r="L6011" s="86" t="s">
        <v>65</v>
      </c>
      <c r="M6011" s="86" t="s">
        <v>63</v>
      </c>
      <c r="N6011" s="110">
        <v>2</v>
      </c>
      <c r="O6011" s="86">
        <v>242</v>
      </c>
      <c r="P6011" s="86">
        <v>100</v>
      </c>
      <c r="Q6011" s="30">
        <v>6350</v>
      </c>
      <c r="R6011" s="109">
        <f>O6011*Q6011</f>
        <v>1536700</v>
      </c>
      <c r="S6011" s="192">
        <v>39</v>
      </c>
      <c r="T6011" s="192">
        <v>85</v>
      </c>
      <c r="U6011" s="30">
        <f>R6011-R6011*T6011/100</f>
        <v>230505</v>
      </c>
      <c r="V6011" s="31">
        <f t="shared" ref="V6011:V6016" si="5233">J6011+U6011</f>
        <v>252705</v>
      </c>
      <c r="W6011" s="30">
        <f t="shared" ref="W6011:W6016" si="5234">V6011*P6011/100</f>
        <v>252705</v>
      </c>
      <c r="X6011" s="21" t="s">
        <v>58</v>
      </c>
      <c r="Y6011" s="98">
        <v>0</v>
      </c>
      <c r="Z6011" s="86">
        <v>0</v>
      </c>
      <c r="AA6011" s="96">
        <f t="shared" ref="AA6011:AA6016" si="5235">Y6011*Z6011/100</f>
        <v>0</v>
      </c>
    </row>
    <row r="6012" spans="1:27" s="97" customFormat="1" ht="24" customHeight="1">
      <c r="A6012" s="54">
        <v>3501</v>
      </c>
      <c r="B6012" s="54" t="s">
        <v>24</v>
      </c>
      <c r="C6012" s="54">
        <v>42034</v>
      </c>
      <c r="D6012" s="54">
        <v>19</v>
      </c>
      <c r="E6012" s="54">
        <v>2</v>
      </c>
      <c r="F6012" s="54">
        <v>29</v>
      </c>
      <c r="G6012" s="54">
        <v>1</v>
      </c>
      <c r="H6012" s="30">
        <v>7829</v>
      </c>
      <c r="I6012" s="31">
        <v>125</v>
      </c>
      <c r="J6012" s="30">
        <f>H6012*I6012</f>
        <v>978625</v>
      </c>
      <c r="K6012" s="110"/>
      <c r="L6012" s="86"/>
      <c r="M6012" s="86"/>
      <c r="N6012" s="110"/>
      <c r="O6012" s="86"/>
      <c r="P6012" s="86"/>
      <c r="Q6012" s="30"/>
      <c r="R6012" s="109"/>
      <c r="S6012" s="192"/>
      <c r="T6012" s="192"/>
      <c r="U6012" s="30"/>
      <c r="V6012" s="31">
        <f t="shared" si="5233"/>
        <v>978625</v>
      </c>
      <c r="W6012" s="30">
        <f t="shared" si="5234"/>
        <v>0</v>
      </c>
      <c r="X6012" s="21" t="s">
        <v>58</v>
      </c>
      <c r="Y6012" s="98">
        <v>0</v>
      </c>
      <c r="Z6012" s="86">
        <v>0</v>
      </c>
      <c r="AA6012" s="96">
        <f t="shared" si="5235"/>
        <v>0</v>
      </c>
    </row>
    <row r="6013" spans="1:27" s="306" customFormat="1" ht="24" customHeight="1">
      <c r="A6013" s="344">
        <v>3502</v>
      </c>
      <c r="B6013" s="344" t="s">
        <v>25</v>
      </c>
      <c r="C6013" s="344">
        <v>3416</v>
      </c>
      <c r="D6013" s="344">
        <v>5</v>
      </c>
      <c r="E6013" s="344">
        <v>0</v>
      </c>
      <c r="F6013" s="344">
        <v>4</v>
      </c>
      <c r="G6013" s="344">
        <v>1</v>
      </c>
      <c r="H6013" s="297">
        <v>2004</v>
      </c>
      <c r="I6013" s="297">
        <v>100</v>
      </c>
      <c r="J6013" s="294">
        <f>H6013*I6013</f>
        <v>200400</v>
      </c>
      <c r="K6013" s="345"/>
      <c r="L6013" s="293"/>
      <c r="M6013" s="293"/>
      <c r="N6013" s="345"/>
      <c r="O6013" s="293"/>
      <c r="P6013" s="293">
        <v>100</v>
      </c>
      <c r="Q6013" s="296"/>
      <c r="R6013" s="296">
        <f>O6013*Q6013</f>
        <v>0</v>
      </c>
      <c r="S6013" s="346"/>
      <c r="T6013" s="346"/>
      <c r="U6013" s="296">
        <f>R6013-R6013*T6013/100</f>
        <v>0</v>
      </c>
      <c r="V6013" s="297">
        <f t="shared" si="5233"/>
        <v>200400</v>
      </c>
      <c r="W6013" s="296">
        <f t="shared" si="5234"/>
        <v>200400</v>
      </c>
      <c r="X6013" s="291"/>
      <c r="Y6013" s="659">
        <f>J6013</f>
        <v>200400</v>
      </c>
      <c r="Z6013" s="293">
        <v>0.01</v>
      </c>
      <c r="AA6013" s="347">
        <f t="shared" si="5235"/>
        <v>20.04</v>
      </c>
    </row>
    <row r="6014" spans="1:27" s="97" customFormat="1" ht="24" customHeight="1">
      <c r="A6014" s="54">
        <v>3503</v>
      </c>
      <c r="B6014" s="54" t="s">
        <v>25</v>
      </c>
      <c r="C6014" s="54">
        <v>3004</v>
      </c>
      <c r="D6014" s="54">
        <v>6</v>
      </c>
      <c r="E6014" s="54">
        <v>0</v>
      </c>
      <c r="F6014" s="54">
        <v>28</v>
      </c>
      <c r="G6014" s="54">
        <v>1</v>
      </c>
      <c r="H6014" s="31">
        <v>2428</v>
      </c>
      <c r="I6014" s="31">
        <v>150</v>
      </c>
      <c r="J6014" s="109">
        <f>H6014*I6014</f>
        <v>364200</v>
      </c>
      <c r="K6014" s="110"/>
      <c r="L6014" s="86"/>
      <c r="M6014" s="86"/>
      <c r="N6014" s="110"/>
      <c r="O6014" s="86"/>
      <c r="P6014" s="86">
        <v>100</v>
      </c>
      <c r="Q6014" s="30"/>
      <c r="R6014" s="30">
        <f>O6014*Q6014</f>
        <v>0</v>
      </c>
      <c r="S6014" s="192"/>
      <c r="T6014" s="192"/>
      <c r="U6014" s="30">
        <f>R6014-R6014*T6014/100</f>
        <v>0</v>
      </c>
      <c r="V6014" s="31">
        <f t="shared" si="5233"/>
        <v>364200</v>
      </c>
      <c r="W6014" s="30">
        <f t="shared" si="5234"/>
        <v>364200</v>
      </c>
      <c r="X6014" s="21"/>
      <c r="Y6014" s="610">
        <f>J6014</f>
        <v>364200</v>
      </c>
      <c r="Z6014" s="86">
        <v>0.01</v>
      </c>
      <c r="AA6014" s="96">
        <f t="shared" si="5235"/>
        <v>36.42</v>
      </c>
    </row>
    <row r="6015" spans="1:27" s="760" customFormat="1" ht="24" customHeight="1">
      <c r="A6015" s="54">
        <v>3504</v>
      </c>
      <c r="B6015" s="54" t="s">
        <v>24</v>
      </c>
      <c r="C6015" s="54">
        <v>48093</v>
      </c>
      <c r="D6015" s="573">
        <v>0</v>
      </c>
      <c r="E6015" s="573">
        <v>1</v>
      </c>
      <c r="F6015" s="573">
        <v>82</v>
      </c>
      <c r="G6015" s="573">
        <v>2</v>
      </c>
      <c r="H6015" s="30">
        <v>182</v>
      </c>
      <c r="I6015" s="31">
        <v>300</v>
      </c>
      <c r="J6015" s="30">
        <f>H6015*I6015</f>
        <v>54600</v>
      </c>
      <c r="K6015" s="28">
        <v>1</v>
      </c>
      <c r="L6015" s="86" t="s">
        <v>65</v>
      </c>
      <c r="M6015" s="28" t="s">
        <v>202</v>
      </c>
      <c r="N6015" s="28">
        <v>2</v>
      </c>
      <c r="O6015" s="126">
        <v>228</v>
      </c>
      <c r="P6015" s="28">
        <v>100</v>
      </c>
      <c r="Q6015" s="28">
        <v>6350</v>
      </c>
      <c r="R6015" s="28">
        <f>O6015*Q6015</f>
        <v>1447800</v>
      </c>
      <c r="S6015" s="28">
        <v>48</v>
      </c>
      <c r="T6015" s="28">
        <v>85</v>
      </c>
      <c r="U6015" s="127">
        <f>R6015-R6015*T6015/100</f>
        <v>217170</v>
      </c>
      <c r="V6015" s="28">
        <f t="shared" si="5233"/>
        <v>271770</v>
      </c>
      <c r="W6015" s="28">
        <f t="shared" si="5234"/>
        <v>271770</v>
      </c>
      <c r="X6015" s="18" t="s">
        <v>58</v>
      </c>
      <c r="Y6015" s="759">
        <v>0</v>
      </c>
      <c r="Z6015" s="126">
        <v>0</v>
      </c>
      <c r="AA6015" s="128">
        <f t="shared" si="5235"/>
        <v>0</v>
      </c>
    </row>
    <row r="6016" spans="1:27" s="760" customFormat="1" ht="24" customHeight="1">
      <c r="A6016" s="54"/>
      <c r="B6016" s="54"/>
      <c r="C6016" s="54"/>
      <c r="D6016" s="573"/>
      <c r="E6016" s="573"/>
      <c r="F6016" s="573"/>
      <c r="G6016" s="573"/>
      <c r="H6016" s="30"/>
      <c r="I6016" s="31"/>
      <c r="J6016" s="30">
        <f t="shared" ref="J6016" si="5236">H6016*I6016</f>
        <v>0</v>
      </c>
      <c r="K6016" s="28">
        <v>2</v>
      </c>
      <c r="L6016" s="86" t="s">
        <v>65</v>
      </c>
      <c r="M6016" s="28" t="s">
        <v>67</v>
      </c>
      <c r="N6016" s="28">
        <v>2</v>
      </c>
      <c r="O6016" s="126">
        <v>96</v>
      </c>
      <c r="P6016" s="28">
        <v>100</v>
      </c>
      <c r="Q6016" s="28">
        <v>6350</v>
      </c>
      <c r="R6016" s="28">
        <f>O6016*Q6016</f>
        <v>609600</v>
      </c>
      <c r="S6016" s="28">
        <v>19</v>
      </c>
      <c r="T6016" s="28">
        <v>28</v>
      </c>
      <c r="U6016" s="127">
        <f>R6016-R6016*T6016/100</f>
        <v>438912</v>
      </c>
      <c r="V6016" s="28">
        <f t="shared" si="5233"/>
        <v>438912</v>
      </c>
      <c r="W6016" s="28">
        <f t="shared" si="5234"/>
        <v>438912</v>
      </c>
      <c r="X6016" s="18" t="s">
        <v>60</v>
      </c>
      <c r="Y6016" s="759">
        <v>0</v>
      </c>
      <c r="Z6016" s="126">
        <v>0</v>
      </c>
      <c r="AA6016" s="128">
        <f t="shared" si="5235"/>
        <v>0</v>
      </c>
    </row>
    <row r="6017" spans="1:27" s="227" customFormat="1" ht="24" customHeight="1">
      <c r="A6017" s="54"/>
      <c r="B6017" s="54"/>
      <c r="C6017" s="54"/>
      <c r="D6017" s="54"/>
      <c r="E6017" s="54"/>
      <c r="F6017" s="54"/>
      <c r="G6017" s="54"/>
      <c r="H6017" s="30"/>
      <c r="I6017" s="31"/>
      <c r="J6017" s="30"/>
      <c r="K6017" s="110"/>
      <c r="L6017" s="86"/>
      <c r="M6017" s="86"/>
      <c r="N6017" s="110"/>
      <c r="O6017" s="86"/>
      <c r="P6017" s="86"/>
      <c r="Q6017" s="30"/>
      <c r="R6017" s="30"/>
      <c r="S6017" s="110"/>
      <c r="T6017" s="110"/>
      <c r="U6017" s="30"/>
      <c r="V6017" s="30"/>
      <c r="W6017" s="30"/>
      <c r="X6017" s="20"/>
      <c r="Y6017" s="226"/>
      <c r="Z6017" s="86"/>
      <c r="AA6017" s="96"/>
    </row>
    <row r="6018" spans="1:27" s="760" customFormat="1" ht="24" customHeight="1">
      <c r="A6018" s="54">
        <v>3505</v>
      </c>
      <c r="B6018" s="54" t="s">
        <v>24</v>
      </c>
      <c r="C6018" s="54">
        <v>65063</v>
      </c>
      <c r="D6018" s="573">
        <v>5</v>
      </c>
      <c r="E6018" s="573">
        <v>1</v>
      </c>
      <c r="F6018" s="573">
        <v>45</v>
      </c>
      <c r="G6018" s="573">
        <v>1</v>
      </c>
      <c r="H6018" s="30">
        <v>2145</v>
      </c>
      <c r="I6018" s="31">
        <v>125</v>
      </c>
      <c r="J6018" s="30">
        <f t="shared" ref="J6018:J6019" si="5237">H6018*I6018</f>
        <v>268125</v>
      </c>
      <c r="K6018" s="28"/>
      <c r="L6018" s="28"/>
      <c r="M6018" s="28"/>
      <c r="N6018" s="28"/>
      <c r="O6018" s="126"/>
      <c r="P6018" s="28">
        <v>100</v>
      </c>
      <c r="Q6018" s="28"/>
      <c r="R6018" s="28">
        <f t="shared" ref="R6018:R6019" si="5238">O6018*Q6018</f>
        <v>0</v>
      </c>
      <c r="S6018" s="28"/>
      <c r="T6018" s="28"/>
      <c r="U6018" s="127">
        <f t="shared" ref="U6018:U6019" si="5239">R6018-R6018*T6018/100</f>
        <v>0</v>
      </c>
      <c r="V6018" s="28">
        <f t="shared" ref="V6018:V6019" si="5240">J6018+U6018</f>
        <v>268125</v>
      </c>
      <c r="W6018" s="28">
        <f t="shared" ref="W6018:W6019" si="5241">V6018*P6018/100</f>
        <v>268125</v>
      </c>
      <c r="X6018" s="18" t="s">
        <v>58</v>
      </c>
      <c r="Y6018" s="28">
        <v>0</v>
      </c>
      <c r="Z6018" s="126">
        <v>0</v>
      </c>
      <c r="AA6018" s="128">
        <f t="shared" ref="AA6018:AA6023" si="5242">Y6018*Z6018/100</f>
        <v>0</v>
      </c>
    </row>
    <row r="6019" spans="1:27" s="760" customFormat="1" ht="24" customHeight="1">
      <c r="A6019" s="54">
        <v>3506</v>
      </c>
      <c r="B6019" s="54" t="s">
        <v>24</v>
      </c>
      <c r="C6019" s="54">
        <v>67843</v>
      </c>
      <c r="D6019" s="573">
        <v>11</v>
      </c>
      <c r="E6019" s="573">
        <v>1</v>
      </c>
      <c r="F6019" s="573">
        <v>82</v>
      </c>
      <c r="G6019" s="573">
        <v>1</v>
      </c>
      <c r="H6019" s="30">
        <v>4582</v>
      </c>
      <c r="I6019" s="31">
        <v>150</v>
      </c>
      <c r="J6019" s="30">
        <f t="shared" si="5237"/>
        <v>687300</v>
      </c>
      <c r="K6019" s="28"/>
      <c r="L6019" s="28"/>
      <c r="M6019" s="28"/>
      <c r="N6019" s="28"/>
      <c r="O6019" s="126"/>
      <c r="P6019" s="28">
        <v>100</v>
      </c>
      <c r="Q6019" s="28"/>
      <c r="R6019" s="28">
        <f t="shared" si="5238"/>
        <v>0</v>
      </c>
      <c r="S6019" s="28"/>
      <c r="T6019" s="28"/>
      <c r="U6019" s="127">
        <f t="shared" si="5239"/>
        <v>0</v>
      </c>
      <c r="V6019" s="28">
        <f t="shared" si="5240"/>
        <v>687300</v>
      </c>
      <c r="W6019" s="28">
        <f t="shared" si="5241"/>
        <v>687300</v>
      </c>
      <c r="X6019" s="18" t="s">
        <v>58</v>
      </c>
      <c r="Y6019" s="28">
        <v>0</v>
      </c>
      <c r="Z6019" s="126">
        <v>0</v>
      </c>
      <c r="AA6019" s="128">
        <f t="shared" si="5242"/>
        <v>0</v>
      </c>
    </row>
    <row r="6020" spans="1:27" s="760" customFormat="1" ht="24" customHeight="1">
      <c r="A6020" s="54">
        <v>3507</v>
      </c>
      <c r="B6020" s="54" t="s">
        <v>25</v>
      </c>
      <c r="C6020" s="54">
        <v>11429</v>
      </c>
      <c r="D6020" s="573">
        <v>2</v>
      </c>
      <c r="E6020" s="573">
        <v>0</v>
      </c>
      <c r="F6020" s="573">
        <v>25</v>
      </c>
      <c r="G6020" s="573">
        <v>1</v>
      </c>
      <c r="H6020" s="30">
        <v>825</v>
      </c>
      <c r="I6020" s="31">
        <v>100</v>
      </c>
      <c r="J6020" s="30">
        <f>H6020*I6020</f>
        <v>82500</v>
      </c>
      <c r="K6020" s="28"/>
      <c r="L6020" s="28"/>
      <c r="M6020" s="28"/>
      <c r="N6020" s="28"/>
      <c r="O6020" s="126"/>
      <c r="P6020" s="28">
        <v>100</v>
      </c>
      <c r="Q6020" s="28"/>
      <c r="R6020" s="28">
        <f>O6020*Q6020</f>
        <v>0</v>
      </c>
      <c r="S6020" s="28"/>
      <c r="T6020" s="28"/>
      <c r="U6020" s="127">
        <f>R6020-R6020*T6020/100</f>
        <v>0</v>
      </c>
      <c r="V6020" s="28">
        <f>J6020+U6020</f>
        <v>82500</v>
      </c>
      <c r="W6020" s="28">
        <f>V6020*P6020/100</f>
        <v>82500</v>
      </c>
      <c r="X6020" s="18"/>
      <c r="Y6020" s="759">
        <f>J6020</f>
        <v>82500</v>
      </c>
      <c r="Z6020" s="126">
        <v>0.01</v>
      </c>
      <c r="AA6020" s="128">
        <f t="shared" si="5242"/>
        <v>8.25</v>
      </c>
    </row>
    <row r="6021" spans="1:27" s="760" customFormat="1" ht="24" customHeight="1">
      <c r="A6021" s="54">
        <v>3508</v>
      </c>
      <c r="B6021" s="54" t="s">
        <v>24</v>
      </c>
      <c r="C6021" s="54">
        <v>48871</v>
      </c>
      <c r="D6021" s="573">
        <v>15</v>
      </c>
      <c r="E6021" s="573">
        <v>2</v>
      </c>
      <c r="F6021" s="573">
        <v>32</v>
      </c>
      <c r="G6021" s="573">
        <v>1</v>
      </c>
      <c r="H6021" s="30">
        <v>6232</v>
      </c>
      <c r="I6021" s="31">
        <v>125</v>
      </c>
      <c r="J6021" s="30">
        <f>H6021*I6021</f>
        <v>779000</v>
      </c>
      <c r="K6021" s="28"/>
      <c r="L6021" s="28"/>
      <c r="M6021" s="28"/>
      <c r="N6021" s="28"/>
      <c r="O6021" s="126"/>
      <c r="P6021" s="28">
        <v>100</v>
      </c>
      <c r="Q6021" s="28"/>
      <c r="R6021" s="28">
        <f>O6021*Q6021</f>
        <v>0</v>
      </c>
      <c r="S6021" s="28"/>
      <c r="T6021" s="28"/>
      <c r="U6021" s="127">
        <f>R6021-R6021*T6021/100</f>
        <v>0</v>
      </c>
      <c r="V6021" s="28">
        <f>J6021+U6021</f>
        <v>779000</v>
      </c>
      <c r="W6021" s="28">
        <f>V6021*P6021/100</f>
        <v>779000</v>
      </c>
      <c r="X6021" s="18" t="s">
        <v>58</v>
      </c>
      <c r="Y6021" s="759"/>
      <c r="Z6021" s="126"/>
      <c r="AA6021" s="128">
        <f t="shared" si="5242"/>
        <v>0</v>
      </c>
    </row>
    <row r="6022" spans="1:27" s="758" customFormat="1" ht="24" customHeight="1">
      <c r="A6022" s="54">
        <v>3509</v>
      </c>
      <c r="B6022" s="54" t="s">
        <v>24</v>
      </c>
      <c r="C6022" s="54">
        <v>67843</v>
      </c>
      <c r="D6022" s="573">
        <v>11</v>
      </c>
      <c r="E6022" s="573">
        <v>1</v>
      </c>
      <c r="F6022" s="573">
        <v>82</v>
      </c>
      <c r="G6022" s="573">
        <v>2</v>
      </c>
      <c r="H6022" s="30">
        <v>42</v>
      </c>
      <c r="I6022" s="31">
        <v>125</v>
      </c>
      <c r="J6022" s="30">
        <f>H6022*I6022</f>
        <v>5250</v>
      </c>
      <c r="K6022" s="28">
        <v>1</v>
      </c>
      <c r="L6022" s="86" t="s">
        <v>65</v>
      </c>
      <c r="M6022" s="28" t="s">
        <v>67</v>
      </c>
      <c r="N6022" s="28">
        <v>2</v>
      </c>
      <c r="O6022" s="126">
        <v>52</v>
      </c>
      <c r="P6022" s="28">
        <v>100</v>
      </c>
      <c r="Q6022" s="28">
        <v>6350</v>
      </c>
      <c r="R6022" s="28">
        <f>O6022*Q6022</f>
        <v>330200</v>
      </c>
      <c r="S6022" s="28">
        <v>4</v>
      </c>
      <c r="T6022" s="28">
        <v>4</v>
      </c>
      <c r="U6022" s="127">
        <f>R6022-R6022*T6022/100</f>
        <v>316992</v>
      </c>
      <c r="V6022" s="28">
        <f>J6022+U6022</f>
        <v>322242</v>
      </c>
      <c r="W6022" s="28">
        <f>V6022*P6022/100</f>
        <v>322242</v>
      </c>
      <c r="X6022" s="18" t="s">
        <v>58</v>
      </c>
      <c r="Y6022" s="756">
        <v>0</v>
      </c>
      <c r="Z6022" s="126">
        <v>0</v>
      </c>
      <c r="AA6022" s="128">
        <f t="shared" si="5242"/>
        <v>0</v>
      </c>
    </row>
    <row r="6023" spans="1:27" s="758" customFormat="1" ht="24" customHeight="1">
      <c r="A6023" s="54"/>
      <c r="B6023" s="54"/>
      <c r="C6023" s="54"/>
      <c r="D6023" s="573"/>
      <c r="E6023" s="573"/>
      <c r="F6023" s="573"/>
      <c r="G6023" s="573">
        <v>1</v>
      </c>
      <c r="H6023" s="30">
        <v>4582</v>
      </c>
      <c r="I6023" s="31">
        <v>125</v>
      </c>
      <c r="J6023" s="30">
        <f t="shared" ref="J6023" si="5243">H6023*I6023</f>
        <v>572750</v>
      </c>
      <c r="K6023" s="28"/>
      <c r="L6023" s="28"/>
      <c r="M6023" s="28"/>
      <c r="N6023" s="28"/>
      <c r="O6023" s="126"/>
      <c r="P6023" s="28">
        <v>100</v>
      </c>
      <c r="Q6023" s="28"/>
      <c r="R6023" s="28">
        <f t="shared" ref="R6023" si="5244">O6023*Q6023</f>
        <v>0</v>
      </c>
      <c r="S6023" s="28"/>
      <c r="T6023" s="28"/>
      <c r="U6023" s="127">
        <f t="shared" ref="U6023" si="5245">R6023-R6023*T6023/100</f>
        <v>0</v>
      </c>
      <c r="V6023" s="28">
        <f t="shared" ref="V6023" si="5246">J6023+U6023</f>
        <v>572750</v>
      </c>
      <c r="W6023" s="28">
        <f t="shared" ref="W6023" si="5247">V6023*P6023/100</f>
        <v>572750</v>
      </c>
      <c r="X6023" s="18" t="s">
        <v>58</v>
      </c>
      <c r="Y6023" s="28">
        <v>0</v>
      </c>
      <c r="Z6023" s="126">
        <v>0</v>
      </c>
      <c r="AA6023" s="128">
        <f t="shared" si="5242"/>
        <v>0</v>
      </c>
    </row>
    <row r="6024" spans="1:27" s="758" customFormat="1">
      <c r="A6024" s="54"/>
      <c r="B6024" s="54"/>
      <c r="C6024" s="54"/>
      <c r="D6024" s="573"/>
      <c r="E6024" s="573"/>
      <c r="F6024" s="573"/>
      <c r="G6024" s="573"/>
      <c r="H6024" s="110"/>
      <c r="I6024" s="110"/>
      <c r="J6024" s="110"/>
      <c r="K6024" s="28">
        <v>2</v>
      </c>
      <c r="L6024" s="28" t="s">
        <v>222</v>
      </c>
      <c r="M6024" s="28" t="s">
        <v>27</v>
      </c>
      <c r="N6024" s="28">
        <v>1</v>
      </c>
      <c r="O6024" s="126">
        <v>112.5</v>
      </c>
      <c r="P6024" s="28">
        <v>100</v>
      </c>
      <c r="Q6024" s="28">
        <v>6350</v>
      </c>
      <c r="R6024" s="28">
        <f>O6024*Q6024</f>
        <v>714375</v>
      </c>
      <c r="S6024" s="28">
        <v>8</v>
      </c>
      <c r="T6024" s="28">
        <v>30</v>
      </c>
      <c r="U6024" s="127">
        <f>R6024-R6024*T6024/100</f>
        <v>500062.5</v>
      </c>
      <c r="V6024" s="28">
        <f>J6024+U6024</f>
        <v>500062.5</v>
      </c>
      <c r="W6024" s="28">
        <f>V6024*P6024/100</f>
        <v>500062.5</v>
      </c>
      <c r="X6024" s="18" t="s">
        <v>58</v>
      </c>
      <c r="Y6024" s="756">
        <v>0</v>
      </c>
      <c r="Z6024" s="126">
        <v>0</v>
      </c>
      <c r="AA6024" s="128"/>
    </row>
    <row r="6025" spans="1:27" s="758" customFormat="1">
      <c r="A6025" s="54"/>
      <c r="B6025" s="54"/>
      <c r="C6025" s="54"/>
      <c r="D6025" s="573"/>
      <c r="E6025" s="573"/>
      <c r="F6025" s="573"/>
      <c r="G6025" s="573"/>
      <c r="H6025" s="110"/>
      <c r="I6025" s="110"/>
      <c r="J6025" s="110"/>
      <c r="K6025" s="28"/>
      <c r="L6025" s="28"/>
      <c r="M6025" s="28"/>
      <c r="N6025" s="28"/>
      <c r="O6025" s="126"/>
      <c r="P6025" s="28"/>
      <c r="Q6025" s="28"/>
      <c r="R6025" s="28"/>
      <c r="S6025" s="28"/>
      <c r="T6025" s="28"/>
      <c r="U6025" s="127"/>
      <c r="V6025" s="28"/>
      <c r="W6025" s="28"/>
      <c r="X6025" s="18"/>
      <c r="Y6025" s="28"/>
      <c r="Z6025" s="126"/>
      <c r="AA6025" s="128"/>
    </row>
    <row r="6026" spans="1:27" s="758" customFormat="1" ht="24" customHeight="1">
      <c r="A6026" s="54">
        <v>3510</v>
      </c>
      <c r="B6026" s="54" t="s">
        <v>24</v>
      </c>
      <c r="C6026" s="54">
        <v>48097</v>
      </c>
      <c r="D6026" s="573">
        <v>0</v>
      </c>
      <c r="E6026" s="573">
        <v>0</v>
      </c>
      <c r="F6026" s="573">
        <v>86</v>
      </c>
      <c r="G6026" s="573">
        <v>2</v>
      </c>
      <c r="H6026" s="30">
        <v>86</v>
      </c>
      <c r="I6026" s="31">
        <v>300</v>
      </c>
      <c r="J6026" s="30">
        <f>H6026*I6026</f>
        <v>25800</v>
      </c>
      <c r="K6026" s="28">
        <v>1</v>
      </c>
      <c r="L6026" s="86" t="s">
        <v>65</v>
      </c>
      <c r="M6026" s="28" t="s">
        <v>67</v>
      </c>
      <c r="N6026" s="28">
        <v>2</v>
      </c>
      <c r="O6026" s="126">
        <v>153</v>
      </c>
      <c r="P6026" s="28">
        <v>100</v>
      </c>
      <c r="Q6026" s="28">
        <v>6350</v>
      </c>
      <c r="R6026" s="28">
        <f>O6026*Q6026</f>
        <v>971550</v>
      </c>
      <c r="S6026" s="28">
        <v>7</v>
      </c>
      <c r="T6026" s="28">
        <v>7</v>
      </c>
      <c r="U6026" s="127">
        <f>R6026-R6026*T6026/100</f>
        <v>903541.5</v>
      </c>
      <c r="V6026" s="28">
        <f>J6026+U6026</f>
        <v>929341.5</v>
      </c>
      <c r="W6026" s="28">
        <f>V6026*P6026/100</f>
        <v>929341.5</v>
      </c>
      <c r="X6026" s="18" t="s">
        <v>58</v>
      </c>
      <c r="Y6026" s="756">
        <v>0</v>
      </c>
      <c r="Z6026" s="126">
        <v>0</v>
      </c>
      <c r="AA6026" s="128">
        <f t="shared" ref="AA6026:AA6036" si="5248">Y6026*Z6026/100</f>
        <v>0</v>
      </c>
    </row>
    <row r="6027" spans="1:27" s="758" customFormat="1" ht="24" customHeight="1">
      <c r="A6027" s="54">
        <v>3511</v>
      </c>
      <c r="B6027" s="54" t="s">
        <v>24</v>
      </c>
      <c r="C6027" s="54">
        <v>68851</v>
      </c>
      <c r="D6027" s="54">
        <v>0</v>
      </c>
      <c r="E6027" s="54">
        <v>1</v>
      </c>
      <c r="F6027" s="54">
        <v>2</v>
      </c>
      <c r="G6027" s="54">
        <v>2</v>
      </c>
      <c r="H6027" s="30">
        <v>102</v>
      </c>
      <c r="I6027" s="31">
        <v>150</v>
      </c>
      <c r="J6027" s="30">
        <f>H6027*I6027</f>
        <v>15300</v>
      </c>
      <c r="K6027" s="399">
        <v>1</v>
      </c>
      <c r="L6027" s="86" t="s">
        <v>65</v>
      </c>
      <c r="M6027" s="28" t="s">
        <v>67</v>
      </c>
      <c r="N6027" s="28">
        <v>2</v>
      </c>
      <c r="O6027" s="126">
        <v>299</v>
      </c>
      <c r="P6027" s="28">
        <v>100</v>
      </c>
      <c r="Q6027" s="28">
        <v>6350</v>
      </c>
      <c r="R6027" s="28">
        <f>O6027*Q6027</f>
        <v>1898650</v>
      </c>
      <c r="S6027" s="28">
        <v>10</v>
      </c>
      <c r="T6027" s="28">
        <v>10</v>
      </c>
      <c r="U6027" s="127">
        <f>R6027-R6027*T6027/100</f>
        <v>1708785</v>
      </c>
      <c r="V6027" s="28">
        <f>J6027+U6027</f>
        <v>1724085</v>
      </c>
      <c r="W6027" s="28">
        <f>V6027*P6027/100</f>
        <v>1724085</v>
      </c>
      <c r="X6027" s="18" t="s">
        <v>58</v>
      </c>
      <c r="Y6027" s="756">
        <v>0</v>
      </c>
      <c r="Z6027" s="126">
        <v>0</v>
      </c>
      <c r="AA6027" s="128">
        <f t="shared" si="5248"/>
        <v>0</v>
      </c>
    </row>
    <row r="6028" spans="1:27" s="758" customFormat="1" ht="24" customHeight="1">
      <c r="A6028" s="54"/>
      <c r="B6028" s="54"/>
      <c r="C6028" s="54"/>
      <c r="D6028" s="54"/>
      <c r="E6028" s="54"/>
      <c r="F6028" s="54"/>
      <c r="G6028" s="54"/>
      <c r="H6028" s="110"/>
      <c r="I6028" s="110"/>
      <c r="J6028" s="110"/>
      <c r="K6028" s="399">
        <v>2</v>
      </c>
      <c r="L6028" s="95" t="s">
        <v>168</v>
      </c>
      <c r="M6028" s="86" t="s">
        <v>27</v>
      </c>
      <c r="N6028" s="110">
        <v>1</v>
      </c>
      <c r="O6028" s="30">
        <v>96</v>
      </c>
      <c r="P6028" s="30">
        <v>100</v>
      </c>
      <c r="Q6028" s="30">
        <v>5600</v>
      </c>
      <c r="R6028" s="30">
        <f t="shared" ref="R6028:R6032" si="5249">O6028*Q6028</f>
        <v>537600</v>
      </c>
      <c r="S6028" s="192">
        <v>10</v>
      </c>
      <c r="T6028" s="192">
        <v>10</v>
      </c>
      <c r="U6028" s="30">
        <f t="shared" ref="U6028:U6032" si="5250">R6028-R6028*T6028/100</f>
        <v>483840</v>
      </c>
      <c r="V6028" s="30">
        <f t="shared" ref="V6028:V6032" si="5251">J6028+U6028</f>
        <v>483840</v>
      </c>
      <c r="W6028" s="30">
        <f t="shared" ref="W6028:W6032" si="5252">V6028*P6028/100</f>
        <v>483840</v>
      </c>
      <c r="X6028" s="20" t="s">
        <v>58</v>
      </c>
      <c r="Y6028" s="30">
        <v>0</v>
      </c>
      <c r="Z6028" s="86">
        <v>0</v>
      </c>
      <c r="AA6028" s="96">
        <f t="shared" si="5248"/>
        <v>0</v>
      </c>
    </row>
    <row r="6029" spans="1:27" s="758" customFormat="1" ht="17.25" customHeight="1">
      <c r="A6029" s="54"/>
      <c r="B6029" s="54"/>
      <c r="C6029" s="54"/>
      <c r="D6029" s="54"/>
      <c r="E6029" s="54"/>
      <c r="F6029" s="54"/>
      <c r="G6029" s="54"/>
      <c r="H6029" s="110"/>
      <c r="I6029" s="110"/>
      <c r="J6029" s="110"/>
      <c r="K6029" s="28"/>
      <c r="L6029" s="95" t="s">
        <v>880</v>
      </c>
      <c r="M6029" s="86"/>
      <c r="N6029" s="110"/>
      <c r="O6029" s="30"/>
      <c r="P6029" s="30"/>
      <c r="Q6029" s="30"/>
      <c r="R6029" s="30"/>
      <c r="S6029" s="192"/>
      <c r="T6029" s="192"/>
      <c r="U6029" s="30"/>
      <c r="V6029" s="30"/>
      <c r="W6029" s="30"/>
      <c r="X6029" s="20"/>
      <c r="Y6029" s="30"/>
      <c r="Z6029" s="86"/>
      <c r="AA6029" s="96"/>
    </row>
    <row r="6030" spans="1:27" s="758" customFormat="1" ht="24" customHeight="1">
      <c r="A6030" s="54">
        <v>3512</v>
      </c>
      <c r="B6030" s="54" t="s">
        <v>24</v>
      </c>
      <c r="C6030" s="54">
        <v>64770</v>
      </c>
      <c r="D6030" s="54">
        <v>0</v>
      </c>
      <c r="E6030" s="54">
        <v>2</v>
      </c>
      <c r="F6030" s="54">
        <v>0</v>
      </c>
      <c r="G6030" s="54">
        <v>1</v>
      </c>
      <c r="H6030" s="30">
        <v>200</v>
      </c>
      <c r="I6030" s="31">
        <v>150</v>
      </c>
      <c r="J6030" s="30">
        <f t="shared" ref="J6030:J6032" si="5253">H6030*I6030</f>
        <v>30000</v>
      </c>
      <c r="K6030" s="28"/>
      <c r="L6030" s="28"/>
      <c r="M6030" s="28"/>
      <c r="N6030" s="28"/>
      <c r="O6030" s="126"/>
      <c r="P6030" s="28">
        <v>100</v>
      </c>
      <c r="Q6030" s="28"/>
      <c r="R6030" s="28">
        <f t="shared" si="5249"/>
        <v>0</v>
      </c>
      <c r="S6030" s="28"/>
      <c r="T6030" s="28"/>
      <c r="U6030" s="127">
        <f t="shared" si="5250"/>
        <v>0</v>
      </c>
      <c r="V6030" s="28">
        <f t="shared" si="5251"/>
        <v>30000</v>
      </c>
      <c r="W6030" s="28">
        <f t="shared" si="5252"/>
        <v>30000</v>
      </c>
      <c r="X6030" s="18" t="s">
        <v>58</v>
      </c>
      <c r="Y6030" s="28">
        <v>0</v>
      </c>
      <c r="Z6030" s="126">
        <v>0</v>
      </c>
      <c r="AA6030" s="128">
        <f t="shared" si="5248"/>
        <v>0</v>
      </c>
    </row>
    <row r="6031" spans="1:27" s="758" customFormat="1" ht="24" customHeight="1">
      <c r="A6031" s="54">
        <v>3513</v>
      </c>
      <c r="B6031" s="54" t="s">
        <v>24</v>
      </c>
      <c r="C6031" s="54">
        <v>48965</v>
      </c>
      <c r="D6031" s="54">
        <v>5</v>
      </c>
      <c r="E6031" s="54">
        <v>2</v>
      </c>
      <c r="F6031" s="54">
        <v>8</v>
      </c>
      <c r="G6031" s="54">
        <v>1</v>
      </c>
      <c r="H6031" s="30">
        <v>2208</v>
      </c>
      <c r="I6031" s="31">
        <v>125</v>
      </c>
      <c r="J6031" s="30">
        <f t="shared" si="5253"/>
        <v>276000</v>
      </c>
      <c r="K6031" s="28"/>
      <c r="L6031" s="28"/>
      <c r="M6031" s="28"/>
      <c r="N6031" s="28"/>
      <c r="O6031" s="126"/>
      <c r="P6031" s="28">
        <v>100</v>
      </c>
      <c r="Q6031" s="28"/>
      <c r="R6031" s="28">
        <f t="shared" si="5249"/>
        <v>0</v>
      </c>
      <c r="S6031" s="28"/>
      <c r="T6031" s="28"/>
      <c r="U6031" s="127">
        <f t="shared" si="5250"/>
        <v>0</v>
      </c>
      <c r="V6031" s="28">
        <f t="shared" si="5251"/>
        <v>276000</v>
      </c>
      <c r="W6031" s="28">
        <f t="shared" si="5252"/>
        <v>276000</v>
      </c>
      <c r="X6031" s="18" t="s">
        <v>58</v>
      </c>
      <c r="Y6031" s="28">
        <v>0</v>
      </c>
      <c r="Z6031" s="126">
        <v>0</v>
      </c>
      <c r="AA6031" s="128">
        <f t="shared" si="5248"/>
        <v>0</v>
      </c>
    </row>
    <row r="6032" spans="1:27" s="758" customFormat="1" ht="24" customHeight="1">
      <c r="A6032" s="54">
        <v>3514</v>
      </c>
      <c r="B6032" s="54" t="s">
        <v>24</v>
      </c>
      <c r="C6032" s="54">
        <v>48893</v>
      </c>
      <c r="D6032" s="54">
        <v>3</v>
      </c>
      <c r="E6032" s="54">
        <v>3</v>
      </c>
      <c r="F6032" s="54">
        <v>51</v>
      </c>
      <c r="G6032" s="54">
        <v>1</v>
      </c>
      <c r="H6032" s="30">
        <v>1551</v>
      </c>
      <c r="I6032" s="31">
        <v>125</v>
      </c>
      <c r="J6032" s="30">
        <f t="shared" si="5253"/>
        <v>193875</v>
      </c>
      <c r="K6032" s="28"/>
      <c r="L6032" s="28"/>
      <c r="M6032" s="28"/>
      <c r="N6032" s="28"/>
      <c r="O6032" s="126"/>
      <c r="P6032" s="28">
        <v>100</v>
      </c>
      <c r="Q6032" s="28"/>
      <c r="R6032" s="28">
        <f t="shared" si="5249"/>
        <v>0</v>
      </c>
      <c r="S6032" s="28"/>
      <c r="T6032" s="28"/>
      <c r="U6032" s="127">
        <f t="shared" si="5250"/>
        <v>0</v>
      </c>
      <c r="V6032" s="28">
        <f t="shared" si="5251"/>
        <v>193875</v>
      </c>
      <c r="W6032" s="28">
        <f t="shared" si="5252"/>
        <v>193875</v>
      </c>
      <c r="X6032" s="18" t="s">
        <v>58</v>
      </c>
      <c r="Y6032" s="28">
        <v>0</v>
      </c>
      <c r="Z6032" s="126">
        <v>0</v>
      </c>
      <c r="AA6032" s="128">
        <f t="shared" si="5248"/>
        <v>0</v>
      </c>
    </row>
    <row r="6033" spans="1:27" s="758" customFormat="1" ht="24" customHeight="1">
      <c r="A6033" s="54">
        <v>3515</v>
      </c>
      <c r="B6033" s="54" t="s">
        <v>26</v>
      </c>
      <c r="C6033" s="54" t="s">
        <v>29</v>
      </c>
      <c r="D6033" s="54">
        <v>7</v>
      </c>
      <c r="E6033" s="54">
        <v>0</v>
      </c>
      <c r="F6033" s="54">
        <v>0</v>
      </c>
      <c r="G6033" s="54">
        <v>1</v>
      </c>
      <c r="H6033" s="30">
        <v>2800</v>
      </c>
      <c r="I6033" s="31">
        <v>150</v>
      </c>
      <c r="J6033" s="30">
        <f>H6033*I6033</f>
        <v>420000</v>
      </c>
      <c r="K6033" s="28"/>
      <c r="L6033" s="28"/>
      <c r="M6033" s="28"/>
      <c r="N6033" s="28"/>
      <c r="O6033" s="126"/>
      <c r="P6033" s="28">
        <v>100</v>
      </c>
      <c r="Q6033" s="28"/>
      <c r="R6033" s="28">
        <f>O6033*Q6033</f>
        <v>0</v>
      </c>
      <c r="S6033" s="28"/>
      <c r="T6033" s="28"/>
      <c r="U6033" s="127">
        <f>R6033-R6033*T6033/100</f>
        <v>0</v>
      </c>
      <c r="V6033" s="28">
        <f>J6033+U6033</f>
        <v>420000</v>
      </c>
      <c r="W6033" s="28">
        <f>V6033*P6033/100</f>
        <v>420000</v>
      </c>
      <c r="X6033" s="18"/>
      <c r="Y6033" s="761">
        <f>J6033</f>
        <v>420000</v>
      </c>
      <c r="Z6033" s="126">
        <v>0.01</v>
      </c>
      <c r="AA6033" s="128">
        <f t="shared" si="5248"/>
        <v>42</v>
      </c>
    </row>
    <row r="6034" spans="1:27" s="760" customFormat="1">
      <c r="A6034" s="54">
        <v>3516</v>
      </c>
      <c r="B6034" s="54" t="s">
        <v>24</v>
      </c>
      <c r="C6034" s="54">
        <v>47652</v>
      </c>
      <c r="D6034" s="573">
        <v>0</v>
      </c>
      <c r="E6034" s="573">
        <v>1</v>
      </c>
      <c r="F6034" s="573">
        <v>42</v>
      </c>
      <c r="G6034" s="573">
        <v>2</v>
      </c>
      <c r="H6034" s="110">
        <v>124</v>
      </c>
      <c r="I6034" s="110">
        <v>400</v>
      </c>
      <c r="J6034" s="110">
        <f>H6034*I6034</f>
        <v>49600</v>
      </c>
      <c r="K6034" s="28">
        <v>1</v>
      </c>
      <c r="L6034" s="86" t="s">
        <v>65</v>
      </c>
      <c r="M6034" s="28" t="s">
        <v>59</v>
      </c>
      <c r="N6034" s="28">
        <v>2</v>
      </c>
      <c r="O6034" s="126">
        <v>108</v>
      </c>
      <c r="P6034" s="28">
        <v>100</v>
      </c>
      <c r="Q6034" s="28">
        <v>6350</v>
      </c>
      <c r="R6034" s="28">
        <f>O6034*Q6034</f>
        <v>685800</v>
      </c>
      <c r="S6034" s="28">
        <v>8</v>
      </c>
      <c r="T6034" s="28">
        <v>8</v>
      </c>
      <c r="U6034" s="127">
        <f>R6034-R6034*T6034/100</f>
        <v>630936</v>
      </c>
      <c r="V6034" s="28">
        <f>J6034+U6034</f>
        <v>680536</v>
      </c>
      <c r="W6034" s="28">
        <f>V6034*P6034/100</f>
        <v>680536</v>
      </c>
      <c r="X6034" s="18" t="s">
        <v>58</v>
      </c>
      <c r="Y6034" s="759">
        <v>0</v>
      </c>
      <c r="Z6034" s="126">
        <v>0</v>
      </c>
      <c r="AA6034" s="128">
        <f t="shared" si="5248"/>
        <v>0</v>
      </c>
    </row>
    <row r="6035" spans="1:27" s="760" customFormat="1">
      <c r="A6035" s="54"/>
      <c r="B6035" s="54"/>
      <c r="C6035" s="54"/>
      <c r="D6035" s="573"/>
      <c r="E6035" s="573"/>
      <c r="F6035" s="573"/>
      <c r="G6035" s="573">
        <v>3</v>
      </c>
      <c r="H6035" s="30">
        <v>18</v>
      </c>
      <c r="I6035" s="31">
        <v>400</v>
      </c>
      <c r="J6035" s="30">
        <f t="shared" ref="J6035" si="5254">H6035*I6035</f>
        <v>7200</v>
      </c>
      <c r="K6035" s="28"/>
      <c r="L6035" s="86"/>
      <c r="M6035" s="28"/>
      <c r="N6035" s="28">
        <v>3</v>
      </c>
      <c r="O6035" s="126">
        <v>72</v>
      </c>
      <c r="P6035" s="28">
        <v>100</v>
      </c>
      <c r="Q6035" s="28">
        <v>6350</v>
      </c>
      <c r="R6035" s="28">
        <f t="shared" ref="R6035:R6036" si="5255">O6035*Q6035</f>
        <v>457200</v>
      </c>
      <c r="S6035" s="28">
        <v>8</v>
      </c>
      <c r="T6035" s="28">
        <v>8</v>
      </c>
      <c r="U6035" s="127">
        <f t="shared" ref="U6035:U6036" si="5256">R6035-R6035*T6035/100</f>
        <v>420624</v>
      </c>
      <c r="V6035" s="28">
        <f t="shared" ref="V6035:V6036" si="5257">J6035+U6035</f>
        <v>427824</v>
      </c>
      <c r="W6035" s="28">
        <f t="shared" ref="W6035:W6036" si="5258">V6035*P6035/100</f>
        <v>427824</v>
      </c>
      <c r="X6035" s="18"/>
      <c r="Y6035" s="28">
        <f>V6035</f>
        <v>427824</v>
      </c>
      <c r="Z6035" s="126">
        <v>0.3</v>
      </c>
      <c r="AA6035" s="31">
        <f t="shared" si="5248"/>
        <v>1283.472</v>
      </c>
    </row>
    <row r="6036" spans="1:27" s="760" customFormat="1">
      <c r="A6036" s="54"/>
      <c r="B6036" s="54"/>
      <c r="C6036" s="54"/>
      <c r="D6036" s="573"/>
      <c r="E6036" s="573"/>
      <c r="F6036" s="573"/>
      <c r="G6036" s="573"/>
      <c r="H6036" s="110"/>
      <c r="I6036" s="110"/>
      <c r="J6036" s="110"/>
      <c r="K6036" s="28">
        <v>2</v>
      </c>
      <c r="L6036" s="86" t="s">
        <v>65</v>
      </c>
      <c r="M6036" s="28" t="s">
        <v>59</v>
      </c>
      <c r="N6036" s="28">
        <v>2</v>
      </c>
      <c r="O6036" s="126">
        <v>39</v>
      </c>
      <c r="P6036" s="28">
        <v>100</v>
      </c>
      <c r="Q6036" s="28">
        <v>6350</v>
      </c>
      <c r="R6036" s="28">
        <f t="shared" si="5255"/>
        <v>247650</v>
      </c>
      <c r="S6036" s="28">
        <v>2</v>
      </c>
      <c r="T6036" s="28">
        <v>2</v>
      </c>
      <c r="U6036" s="127">
        <f t="shared" si="5256"/>
        <v>242697</v>
      </c>
      <c r="V6036" s="28">
        <f t="shared" si="5257"/>
        <v>242697</v>
      </c>
      <c r="W6036" s="28">
        <f t="shared" si="5258"/>
        <v>242697</v>
      </c>
      <c r="X6036" s="18"/>
      <c r="Y6036" s="28">
        <f>W6036</f>
        <v>242697</v>
      </c>
      <c r="Z6036" s="126">
        <v>0.02</v>
      </c>
      <c r="AA6036" s="128">
        <f t="shared" si="5248"/>
        <v>48.539400000000008</v>
      </c>
    </row>
    <row r="6037" spans="1:27" s="760" customFormat="1">
      <c r="A6037" s="54"/>
      <c r="B6037" s="54"/>
      <c r="C6037" s="54"/>
      <c r="D6037" s="573"/>
      <c r="E6037" s="573"/>
      <c r="F6037" s="573"/>
      <c r="G6037" s="573"/>
      <c r="H6037" s="110"/>
      <c r="I6037" s="110"/>
      <c r="J6037" s="110"/>
      <c r="K6037" s="28"/>
      <c r="L6037" s="86"/>
      <c r="M6037" s="28"/>
      <c r="N6037" s="28"/>
      <c r="O6037" s="126"/>
      <c r="P6037" s="28"/>
      <c r="Q6037" s="28"/>
      <c r="R6037" s="28"/>
      <c r="S6037" s="28"/>
      <c r="T6037" s="28"/>
      <c r="U6037" s="127"/>
      <c r="V6037" s="28"/>
      <c r="W6037" s="28"/>
      <c r="X6037" s="18"/>
      <c r="Y6037" s="759"/>
      <c r="Z6037" s="126"/>
      <c r="AA6037" s="128"/>
    </row>
    <row r="6038" spans="1:27" s="760" customFormat="1">
      <c r="A6038" s="54"/>
      <c r="B6038" s="54"/>
      <c r="C6038" s="54"/>
      <c r="D6038" s="573"/>
      <c r="E6038" s="573"/>
      <c r="F6038" s="573"/>
      <c r="G6038" s="573"/>
      <c r="H6038" s="110"/>
      <c r="I6038" s="110"/>
      <c r="J6038" s="110"/>
      <c r="K6038" s="28"/>
      <c r="L6038" s="28"/>
      <c r="M6038" s="28"/>
      <c r="N6038" s="28"/>
      <c r="O6038" s="126"/>
      <c r="P6038" s="28"/>
      <c r="Q6038" s="28"/>
      <c r="R6038" s="28"/>
      <c r="S6038" s="28"/>
      <c r="T6038" s="28"/>
      <c r="U6038" s="127"/>
      <c r="V6038" s="28"/>
      <c r="W6038" s="28"/>
      <c r="X6038" s="18"/>
      <c r="Y6038" s="28"/>
      <c r="Z6038" s="126"/>
      <c r="AA6038" s="128"/>
    </row>
    <row r="6039" spans="1:27" s="760" customFormat="1">
      <c r="A6039" s="54">
        <v>3517</v>
      </c>
      <c r="B6039" s="54" t="s">
        <v>24</v>
      </c>
      <c r="C6039" s="54">
        <v>48091</v>
      </c>
      <c r="D6039" s="573">
        <v>0</v>
      </c>
      <c r="E6039" s="573">
        <v>3</v>
      </c>
      <c r="F6039" s="573">
        <v>28</v>
      </c>
      <c r="G6039" s="573">
        <v>2</v>
      </c>
      <c r="H6039" s="110">
        <v>328</v>
      </c>
      <c r="I6039" s="110">
        <v>300</v>
      </c>
      <c r="J6039" s="110">
        <f>H6039*I6039</f>
        <v>98400</v>
      </c>
      <c r="K6039" s="28">
        <v>1</v>
      </c>
      <c r="L6039" s="86" t="s">
        <v>65</v>
      </c>
      <c r="M6039" s="28" t="s">
        <v>59</v>
      </c>
      <c r="N6039" s="28">
        <v>2</v>
      </c>
      <c r="O6039" s="126">
        <v>99</v>
      </c>
      <c r="P6039" s="28">
        <v>100</v>
      </c>
      <c r="Q6039" s="28">
        <v>6350</v>
      </c>
      <c r="R6039" s="28">
        <f>O6039*Q6039</f>
        <v>628650</v>
      </c>
      <c r="S6039" s="28">
        <v>33</v>
      </c>
      <c r="T6039" s="28">
        <v>56</v>
      </c>
      <c r="U6039" s="127">
        <f>R6039-R6039*T6039/100</f>
        <v>276606</v>
      </c>
      <c r="V6039" s="28">
        <f>J6039+U6039</f>
        <v>375006</v>
      </c>
      <c r="W6039" s="28">
        <f>V6039*P6039/100</f>
        <v>375006</v>
      </c>
      <c r="X6039" s="18" t="s">
        <v>58</v>
      </c>
      <c r="Y6039" s="759">
        <v>0</v>
      </c>
      <c r="Z6039" s="126">
        <v>0</v>
      </c>
      <c r="AA6039" s="128">
        <f t="shared" ref="AA6039:AA6044" si="5259">Y6039*Z6039/100</f>
        <v>0</v>
      </c>
    </row>
    <row r="6040" spans="1:27" s="760" customFormat="1">
      <c r="A6040" s="54"/>
      <c r="B6040" s="54"/>
      <c r="C6040" s="54"/>
      <c r="D6040" s="573"/>
      <c r="E6040" s="573"/>
      <c r="F6040" s="573"/>
      <c r="G6040" s="573"/>
      <c r="H6040" s="110"/>
      <c r="I6040" s="110"/>
      <c r="J6040" s="110"/>
      <c r="K6040" s="28">
        <v>2</v>
      </c>
      <c r="L6040" s="86" t="s">
        <v>65</v>
      </c>
      <c r="M6040" s="28" t="s">
        <v>59</v>
      </c>
      <c r="N6040" s="28">
        <v>2</v>
      </c>
      <c r="O6040" s="126">
        <v>102</v>
      </c>
      <c r="P6040" s="28">
        <v>100</v>
      </c>
      <c r="Q6040" s="28">
        <v>6350</v>
      </c>
      <c r="R6040" s="28">
        <f>O6040*Q6040</f>
        <v>647700</v>
      </c>
      <c r="S6040" s="28">
        <v>35</v>
      </c>
      <c r="T6040" s="28">
        <v>60</v>
      </c>
      <c r="U6040" s="127">
        <f>R6040-R6040*T6040/100</f>
        <v>259080</v>
      </c>
      <c r="V6040" s="28">
        <f>J6040+U6040</f>
        <v>259080</v>
      </c>
      <c r="W6040" s="28">
        <f>V6040*P6040/100</f>
        <v>259080</v>
      </c>
      <c r="X6040" s="18" t="s">
        <v>165</v>
      </c>
      <c r="Y6040" s="759">
        <v>0</v>
      </c>
      <c r="Z6040" s="126">
        <v>0</v>
      </c>
      <c r="AA6040" s="128">
        <f t="shared" si="5259"/>
        <v>0</v>
      </c>
    </row>
    <row r="6041" spans="1:27" s="760" customFormat="1">
      <c r="A6041" s="54"/>
      <c r="B6041" s="54"/>
      <c r="C6041" s="54"/>
      <c r="D6041" s="573"/>
      <c r="E6041" s="573"/>
      <c r="F6041" s="573"/>
      <c r="G6041" s="573"/>
      <c r="H6041" s="110"/>
      <c r="I6041" s="110"/>
      <c r="J6041" s="110"/>
      <c r="K6041" s="28">
        <v>3</v>
      </c>
      <c r="L6041" s="95" t="s">
        <v>168</v>
      </c>
      <c r="M6041" s="86" t="s">
        <v>27</v>
      </c>
      <c r="N6041" s="110">
        <v>1</v>
      </c>
      <c r="O6041" s="30">
        <v>10</v>
      </c>
      <c r="P6041" s="30">
        <v>100</v>
      </c>
      <c r="Q6041" s="30">
        <v>5150</v>
      </c>
      <c r="R6041" s="30">
        <f t="shared" ref="R6041" si="5260">O6041*Q6041</f>
        <v>51500</v>
      </c>
      <c r="S6041" s="192">
        <v>35</v>
      </c>
      <c r="T6041" s="192">
        <v>93</v>
      </c>
      <c r="U6041" s="30">
        <f t="shared" ref="U6041" si="5261">R6041-R6041*T6041/100</f>
        <v>3605</v>
      </c>
      <c r="V6041" s="30">
        <f t="shared" ref="V6041" si="5262">J6041+U6041</f>
        <v>3605</v>
      </c>
      <c r="W6041" s="30">
        <f t="shared" ref="W6041" si="5263">V6041*P6041/100</f>
        <v>3605</v>
      </c>
      <c r="X6041" s="20" t="s">
        <v>58</v>
      </c>
      <c r="Y6041" s="30">
        <v>0</v>
      </c>
      <c r="Z6041" s="86">
        <v>0</v>
      </c>
      <c r="AA6041" s="96">
        <f t="shared" si="5259"/>
        <v>0</v>
      </c>
    </row>
    <row r="6042" spans="1:27" s="760" customFormat="1" ht="24" customHeight="1">
      <c r="A6042" s="54">
        <v>3518</v>
      </c>
      <c r="B6042" s="54" t="s">
        <v>25</v>
      </c>
      <c r="C6042" s="54">
        <v>1970</v>
      </c>
      <c r="D6042" s="54">
        <v>18</v>
      </c>
      <c r="E6042" s="54">
        <v>1</v>
      </c>
      <c r="F6042" s="54">
        <v>10</v>
      </c>
      <c r="G6042" s="54">
        <v>1</v>
      </c>
      <c r="H6042" s="30">
        <v>7310</v>
      </c>
      <c r="I6042" s="31">
        <v>150</v>
      </c>
      <c r="J6042" s="109">
        <f>H6042*I6042</f>
        <v>1096500</v>
      </c>
      <c r="K6042" s="28"/>
      <c r="L6042" s="28"/>
      <c r="M6042" s="28"/>
      <c r="N6042" s="28"/>
      <c r="O6042" s="126"/>
      <c r="P6042" s="28">
        <v>100</v>
      </c>
      <c r="Q6042" s="28"/>
      <c r="R6042" s="28">
        <f>O6042*Q6042</f>
        <v>0</v>
      </c>
      <c r="S6042" s="28"/>
      <c r="T6042" s="28"/>
      <c r="U6042" s="127">
        <f>R6042-R6042*T6042/100</f>
        <v>0</v>
      </c>
      <c r="V6042" s="28">
        <f>J6042+U6042</f>
        <v>1096500</v>
      </c>
      <c r="W6042" s="28">
        <f>V6042*P6042/100</f>
        <v>1096500</v>
      </c>
      <c r="X6042" s="18"/>
      <c r="Y6042" s="762">
        <f>J6042</f>
        <v>1096500</v>
      </c>
      <c r="Z6042" s="126">
        <v>0.01</v>
      </c>
      <c r="AA6042" s="128">
        <f t="shared" si="5259"/>
        <v>109.65</v>
      </c>
    </row>
    <row r="6043" spans="1:27" s="765" customFormat="1" ht="23.1" customHeight="1">
      <c r="A6043" s="624">
        <v>3519</v>
      </c>
      <c r="B6043" s="17" t="s">
        <v>24</v>
      </c>
      <c r="C6043" s="17">
        <v>48085</v>
      </c>
      <c r="D6043" s="763">
        <v>0</v>
      </c>
      <c r="E6043" s="763">
        <v>0</v>
      </c>
      <c r="F6043" s="763">
        <v>51</v>
      </c>
      <c r="G6043" s="763">
        <v>2</v>
      </c>
      <c r="H6043" s="21">
        <v>51</v>
      </c>
      <c r="I6043" s="103">
        <v>125</v>
      </c>
      <c r="J6043" s="100">
        <f>H6043*I6043</f>
        <v>6375</v>
      </c>
      <c r="K6043" s="18">
        <v>1</v>
      </c>
      <c r="L6043" s="20" t="s">
        <v>65</v>
      </c>
      <c r="M6043" s="28" t="s">
        <v>63</v>
      </c>
      <c r="N6043" s="18">
        <v>2</v>
      </c>
      <c r="O6043" s="209">
        <v>252</v>
      </c>
      <c r="P6043" s="18">
        <v>100</v>
      </c>
      <c r="Q6043" s="18">
        <v>6350</v>
      </c>
      <c r="R6043" s="28">
        <f>O6043*Q6043</f>
        <v>1600200</v>
      </c>
      <c r="S6043" s="18">
        <v>44</v>
      </c>
      <c r="T6043" s="18">
        <v>85</v>
      </c>
      <c r="U6043" s="550">
        <f>R6043-R6043*T6043/100</f>
        <v>240030</v>
      </c>
      <c r="V6043" s="18">
        <f>J6043+U6043</f>
        <v>246405</v>
      </c>
      <c r="W6043" s="18">
        <f>V6043*P6043/100</f>
        <v>246405</v>
      </c>
      <c r="X6043" s="18" t="s">
        <v>61</v>
      </c>
      <c r="Y6043" s="764">
        <v>0</v>
      </c>
      <c r="Z6043" s="420">
        <v>0</v>
      </c>
      <c r="AA6043" s="214">
        <f t="shared" si="5259"/>
        <v>0</v>
      </c>
    </row>
    <row r="6044" spans="1:27" s="760" customFormat="1">
      <c r="A6044" s="624">
        <v>3520</v>
      </c>
      <c r="B6044" s="17" t="s">
        <v>24</v>
      </c>
      <c r="C6044" s="17">
        <v>47669</v>
      </c>
      <c r="D6044" s="763">
        <v>1</v>
      </c>
      <c r="E6044" s="763">
        <v>0</v>
      </c>
      <c r="F6044" s="763">
        <v>45</v>
      </c>
      <c r="G6044" s="763">
        <v>1</v>
      </c>
      <c r="H6044" s="100">
        <v>445</v>
      </c>
      <c r="I6044" s="103">
        <v>125</v>
      </c>
      <c r="J6044" s="84">
        <f>H6044*I6044</f>
        <v>55625</v>
      </c>
      <c r="K6044" s="18"/>
      <c r="L6044" s="20"/>
      <c r="M6044" s="28"/>
      <c r="N6044" s="18"/>
      <c r="O6044" s="209"/>
      <c r="P6044" s="18">
        <v>100</v>
      </c>
      <c r="Q6044" s="18"/>
      <c r="R6044" s="28">
        <f>O6044*Q6044</f>
        <v>0</v>
      </c>
      <c r="S6044" s="18"/>
      <c r="T6044" s="18"/>
      <c r="U6044" s="550">
        <f>R6044-R6044*T6044/100</f>
        <v>0</v>
      </c>
      <c r="V6044" s="18">
        <f>J6044+U6044</f>
        <v>55625</v>
      </c>
      <c r="W6044" s="18">
        <f>V6044*P6044/100</f>
        <v>55625</v>
      </c>
      <c r="X6044" s="18" t="s">
        <v>61</v>
      </c>
      <c r="Y6044" s="764">
        <v>0</v>
      </c>
      <c r="Z6044" s="420">
        <v>0</v>
      </c>
      <c r="AA6044" s="214">
        <f t="shared" si="5259"/>
        <v>0</v>
      </c>
    </row>
    <row r="6045" spans="1:27" s="760" customFormat="1">
      <c r="A6045" s="624"/>
      <c r="B6045" s="54"/>
      <c r="C6045" s="54"/>
      <c r="D6045" s="573"/>
      <c r="E6045" s="573"/>
      <c r="F6045" s="573"/>
      <c r="G6045" s="573"/>
      <c r="H6045" s="110"/>
      <c r="I6045" s="110"/>
      <c r="J6045" s="110"/>
      <c r="K6045" s="28"/>
      <c r="L6045" s="86"/>
      <c r="M6045" s="28"/>
      <c r="N6045" s="28"/>
      <c r="O6045" s="126"/>
      <c r="P6045" s="28"/>
      <c r="Q6045" s="28"/>
      <c r="R6045" s="28"/>
      <c r="S6045" s="28"/>
      <c r="T6045" s="28"/>
      <c r="U6045" s="127"/>
      <c r="V6045" s="28"/>
      <c r="W6045" s="28"/>
      <c r="X6045" s="18"/>
      <c r="Y6045" s="759"/>
      <c r="Z6045" s="126"/>
      <c r="AA6045" s="128"/>
    </row>
    <row r="6046" spans="1:27" s="760" customFormat="1" ht="23.1" customHeight="1">
      <c r="A6046" s="624">
        <v>3521</v>
      </c>
      <c r="B6046" s="78" t="s">
        <v>24</v>
      </c>
      <c r="C6046" s="78">
        <v>48084</v>
      </c>
      <c r="D6046" s="374">
        <v>0</v>
      </c>
      <c r="E6046" s="374">
        <v>1</v>
      </c>
      <c r="F6046" s="374">
        <v>32</v>
      </c>
      <c r="G6046" s="374">
        <v>2</v>
      </c>
      <c r="H6046" s="59">
        <v>132</v>
      </c>
      <c r="I6046" s="90">
        <v>300</v>
      </c>
      <c r="J6046" s="70">
        <f>H6046*I6046</f>
        <v>39600</v>
      </c>
      <c r="K6046" s="82">
        <v>1</v>
      </c>
      <c r="L6046" s="86" t="s">
        <v>65</v>
      </c>
      <c r="M6046" s="28" t="s">
        <v>63</v>
      </c>
      <c r="N6046" s="82">
        <v>2</v>
      </c>
      <c r="O6046" s="212">
        <v>440</v>
      </c>
      <c r="P6046" s="82">
        <v>100</v>
      </c>
      <c r="Q6046" s="82">
        <v>6350</v>
      </c>
      <c r="R6046" s="82">
        <f>O6046*Q6046</f>
        <v>2794000</v>
      </c>
      <c r="S6046" s="82">
        <v>49</v>
      </c>
      <c r="T6046" s="82">
        <v>85</v>
      </c>
      <c r="U6046" s="531">
        <f>R6046-R6046*T6046/100</f>
        <v>419100</v>
      </c>
      <c r="V6046" s="82">
        <f>J6046+U6046</f>
        <v>458700</v>
      </c>
      <c r="W6046" s="82">
        <f>V6046*P6046/100</f>
        <v>458700</v>
      </c>
      <c r="X6046" s="82" t="s">
        <v>61</v>
      </c>
      <c r="Y6046" s="766">
        <v>0</v>
      </c>
      <c r="Z6046" s="767">
        <v>0</v>
      </c>
      <c r="AA6046" s="213">
        <f t="shared" ref="AA6046:AA6082" si="5264">Y6046*Z6046/100</f>
        <v>0</v>
      </c>
    </row>
    <row r="6047" spans="1:27" s="760" customFormat="1" ht="16.5">
      <c r="A6047" s="624"/>
      <c r="B6047" s="78"/>
      <c r="C6047" s="78"/>
      <c r="D6047" s="374"/>
      <c r="E6047" s="374"/>
      <c r="F6047" s="374"/>
      <c r="G6047" s="374"/>
      <c r="H6047" s="90"/>
      <c r="I6047" s="90"/>
      <c r="J6047" s="90"/>
      <c r="K6047" s="82">
        <v>2</v>
      </c>
      <c r="L6047" s="86" t="s">
        <v>168</v>
      </c>
      <c r="M6047" s="86" t="s">
        <v>27</v>
      </c>
      <c r="N6047" s="90">
        <v>1</v>
      </c>
      <c r="O6047" s="59">
        <v>6</v>
      </c>
      <c r="P6047" s="70">
        <v>100</v>
      </c>
      <c r="Q6047" s="70">
        <v>5150</v>
      </c>
      <c r="R6047" s="59">
        <f t="shared" ref="R6047" si="5265">O6047*Q6047</f>
        <v>30900</v>
      </c>
      <c r="S6047" s="104">
        <v>49</v>
      </c>
      <c r="T6047" s="104">
        <v>93</v>
      </c>
      <c r="U6047" s="59">
        <f t="shared" ref="U6047" si="5266">R6047-R6047*T6047/100</f>
        <v>2163</v>
      </c>
      <c r="V6047" s="59">
        <f t="shared" ref="V6047" si="5267">J6047+U6047</f>
        <v>2163</v>
      </c>
      <c r="W6047" s="59">
        <f t="shared" ref="W6047" si="5268">V6047*P6047/100</f>
        <v>2163</v>
      </c>
      <c r="X6047" s="85" t="s">
        <v>58</v>
      </c>
      <c r="Y6047" s="59">
        <v>0</v>
      </c>
      <c r="Z6047" s="85">
        <v>0</v>
      </c>
      <c r="AA6047" s="79">
        <f t="shared" si="5264"/>
        <v>0</v>
      </c>
    </row>
    <row r="6048" spans="1:27" s="760" customFormat="1" ht="16.5">
      <c r="A6048" s="624"/>
      <c r="B6048" s="78"/>
      <c r="C6048" s="78"/>
      <c r="D6048" s="374"/>
      <c r="E6048" s="374"/>
      <c r="F6048" s="374"/>
      <c r="G6048" s="374"/>
      <c r="H6048" s="90"/>
      <c r="I6048" s="90"/>
      <c r="J6048" s="90"/>
      <c r="K6048" s="82">
        <v>3</v>
      </c>
      <c r="L6048" s="86" t="s">
        <v>65</v>
      </c>
      <c r="M6048" s="28" t="s">
        <v>63</v>
      </c>
      <c r="N6048" s="82">
        <v>2</v>
      </c>
      <c r="O6048" s="212">
        <v>528</v>
      </c>
      <c r="P6048" s="82">
        <v>100</v>
      </c>
      <c r="Q6048" s="82">
        <v>6350</v>
      </c>
      <c r="R6048" s="82">
        <f>O6048*Q6048</f>
        <v>3352800</v>
      </c>
      <c r="S6048" s="82">
        <v>46</v>
      </c>
      <c r="T6048" s="82">
        <v>85</v>
      </c>
      <c r="U6048" s="531">
        <f>R6048-R6048*T6048/100</f>
        <v>502920</v>
      </c>
      <c r="V6048" s="82">
        <f>J6048+U6048</f>
        <v>502920</v>
      </c>
      <c r="W6048" s="82">
        <f>V6048*P6048/100</f>
        <v>502920</v>
      </c>
      <c r="X6048" s="82" t="s">
        <v>60</v>
      </c>
      <c r="Y6048" s="766">
        <v>0</v>
      </c>
      <c r="Z6048" s="767">
        <v>0</v>
      </c>
      <c r="AA6048" s="213">
        <f t="shared" si="5264"/>
        <v>0</v>
      </c>
    </row>
    <row r="6049" spans="1:27" s="760" customFormat="1" ht="16.5">
      <c r="A6049" s="624"/>
      <c r="B6049" s="78"/>
      <c r="C6049" s="78"/>
      <c r="D6049" s="374"/>
      <c r="E6049" s="374"/>
      <c r="F6049" s="374"/>
      <c r="G6049" s="374"/>
      <c r="H6049" s="90"/>
      <c r="I6049" s="90"/>
      <c r="J6049" s="90"/>
      <c r="K6049" s="82">
        <v>4</v>
      </c>
      <c r="L6049" s="86" t="s">
        <v>168</v>
      </c>
      <c r="M6049" s="86" t="s">
        <v>27</v>
      </c>
      <c r="N6049" s="90">
        <v>1</v>
      </c>
      <c r="O6049" s="59">
        <v>24</v>
      </c>
      <c r="P6049" s="70">
        <v>100</v>
      </c>
      <c r="Q6049" s="70">
        <v>5150</v>
      </c>
      <c r="R6049" s="70">
        <f t="shared" ref="R6049" si="5269">O6049*Q6049</f>
        <v>123600</v>
      </c>
      <c r="S6049" s="104">
        <v>46</v>
      </c>
      <c r="T6049" s="104">
        <v>93</v>
      </c>
      <c r="U6049" s="59">
        <f t="shared" ref="U6049" si="5270">R6049-R6049*T6049/100</f>
        <v>8652</v>
      </c>
      <c r="V6049" s="59">
        <f t="shared" ref="V6049" si="5271">J6049+U6049</f>
        <v>8652</v>
      </c>
      <c r="W6049" s="59">
        <f t="shared" ref="W6049" si="5272">V6049*P6049/100</f>
        <v>8652</v>
      </c>
      <c r="X6049" s="85" t="s">
        <v>60</v>
      </c>
      <c r="Y6049" s="59">
        <v>0</v>
      </c>
      <c r="Z6049" s="85">
        <v>0</v>
      </c>
      <c r="AA6049" s="79">
        <f t="shared" si="5264"/>
        <v>0</v>
      </c>
    </row>
    <row r="6050" spans="1:27" s="760" customFormat="1">
      <c r="A6050" s="624">
        <v>3222</v>
      </c>
      <c r="B6050" s="17" t="s">
        <v>24</v>
      </c>
      <c r="C6050" s="17">
        <v>68649</v>
      </c>
      <c r="D6050" s="763">
        <v>4</v>
      </c>
      <c r="E6050" s="763">
        <v>2</v>
      </c>
      <c r="F6050" s="763">
        <v>0</v>
      </c>
      <c r="G6050" s="763">
        <v>1</v>
      </c>
      <c r="H6050" s="100">
        <v>1800</v>
      </c>
      <c r="I6050" s="103">
        <v>125</v>
      </c>
      <c r="J6050" s="84">
        <f t="shared" ref="J6050:J6055" si="5273">H6050*I6050</f>
        <v>225000</v>
      </c>
      <c r="K6050" s="18"/>
      <c r="L6050" s="20"/>
      <c r="M6050" s="28"/>
      <c r="N6050" s="18"/>
      <c r="O6050" s="209"/>
      <c r="P6050" s="18">
        <v>100</v>
      </c>
      <c r="Q6050" s="18"/>
      <c r="R6050" s="28">
        <f t="shared" ref="R6050:R6056" si="5274">O6050*Q6050</f>
        <v>0</v>
      </c>
      <c r="S6050" s="18"/>
      <c r="T6050" s="18"/>
      <c r="U6050" s="550">
        <f t="shared" ref="U6050:U6056" si="5275">R6050-R6050*T6050/100</f>
        <v>0</v>
      </c>
      <c r="V6050" s="18">
        <f t="shared" ref="V6050:V6056" si="5276">J6050+U6050</f>
        <v>225000</v>
      </c>
      <c r="W6050" s="18">
        <f t="shared" ref="W6050:W6056" si="5277">V6050*P6050/100</f>
        <v>225000</v>
      </c>
      <c r="X6050" s="18" t="s">
        <v>61</v>
      </c>
      <c r="Y6050" s="764">
        <v>0</v>
      </c>
      <c r="Z6050" s="420">
        <v>0</v>
      </c>
      <c r="AA6050" s="214">
        <f t="shared" si="5264"/>
        <v>0</v>
      </c>
    </row>
    <row r="6051" spans="1:27" s="770" customFormat="1" ht="21" customHeight="1">
      <c r="A6051" s="628">
        <v>3523</v>
      </c>
      <c r="B6051" s="105" t="s">
        <v>26</v>
      </c>
      <c r="C6051" s="105" t="s">
        <v>850</v>
      </c>
      <c r="D6051" s="768">
        <v>15</v>
      </c>
      <c r="E6051" s="768">
        <v>0</v>
      </c>
      <c r="F6051" s="768">
        <v>0</v>
      </c>
      <c r="G6051" s="768">
        <v>1</v>
      </c>
      <c r="H6051" s="107">
        <v>6000</v>
      </c>
      <c r="I6051" s="218">
        <v>150</v>
      </c>
      <c r="J6051" s="106">
        <f t="shared" si="5273"/>
        <v>900000</v>
      </c>
      <c r="K6051" s="405"/>
      <c r="L6051" s="405"/>
      <c r="M6051" s="405"/>
      <c r="N6051" s="405"/>
      <c r="O6051" s="527"/>
      <c r="P6051" s="526">
        <v>100</v>
      </c>
      <c r="Q6051" s="526"/>
      <c r="R6051" s="526">
        <f t="shared" si="5274"/>
        <v>0</v>
      </c>
      <c r="S6051" s="526"/>
      <c r="T6051" s="526"/>
      <c r="U6051" s="528">
        <f t="shared" si="5275"/>
        <v>0</v>
      </c>
      <c r="V6051" s="526">
        <f t="shared" si="5276"/>
        <v>900000</v>
      </c>
      <c r="W6051" s="526">
        <f t="shared" si="5277"/>
        <v>900000</v>
      </c>
      <c r="X6051" s="526"/>
      <c r="Y6051" s="769">
        <f>J6051</f>
        <v>900000</v>
      </c>
      <c r="Z6051" s="527">
        <v>0.01</v>
      </c>
      <c r="AA6051" s="529">
        <f t="shared" si="5264"/>
        <v>90</v>
      </c>
    </row>
    <row r="6052" spans="1:27" s="770" customFormat="1" ht="21" customHeight="1">
      <c r="A6052" s="628">
        <v>3524</v>
      </c>
      <c r="B6052" s="105" t="s">
        <v>25</v>
      </c>
      <c r="C6052" s="105">
        <v>2017</v>
      </c>
      <c r="D6052" s="768">
        <v>9</v>
      </c>
      <c r="E6052" s="768">
        <v>0</v>
      </c>
      <c r="F6052" s="768">
        <v>39</v>
      </c>
      <c r="G6052" s="768">
        <v>1</v>
      </c>
      <c r="H6052" s="107">
        <v>3639</v>
      </c>
      <c r="I6052" s="218">
        <v>100</v>
      </c>
      <c r="J6052" s="106">
        <f t="shared" si="5273"/>
        <v>363900</v>
      </c>
      <c r="K6052" s="405"/>
      <c r="L6052" s="405"/>
      <c r="M6052" s="405"/>
      <c r="N6052" s="405"/>
      <c r="O6052" s="527"/>
      <c r="P6052" s="526">
        <v>100</v>
      </c>
      <c r="Q6052" s="526"/>
      <c r="R6052" s="526">
        <f t="shared" si="5274"/>
        <v>0</v>
      </c>
      <c r="S6052" s="526"/>
      <c r="T6052" s="526"/>
      <c r="U6052" s="528">
        <f t="shared" si="5275"/>
        <v>0</v>
      </c>
      <c r="V6052" s="526">
        <f t="shared" si="5276"/>
        <v>363900</v>
      </c>
      <c r="W6052" s="526">
        <f t="shared" si="5277"/>
        <v>363900</v>
      </c>
      <c r="X6052" s="526"/>
      <c r="Y6052" s="769">
        <f>J6052</f>
        <v>363900</v>
      </c>
      <c r="Z6052" s="527">
        <v>0.01</v>
      </c>
      <c r="AA6052" s="529">
        <f t="shared" si="5264"/>
        <v>36.39</v>
      </c>
    </row>
    <row r="6053" spans="1:27" s="770" customFormat="1" ht="21" customHeight="1">
      <c r="A6053" s="628">
        <v>3525</v>
      </c>
      <c r="B6053" s="105" t="s">
        <v>25</v>
      </c>
      <c r="C6053" s="105">
        <v>2026</v>
      </c>
      <c r="D6053" s="768">
        <v>15</v>
      </c>
      <c r="E6053" s="768">
        <v>0</v>
      </c>
      <c r="F6053" s="768">
        <v>44</v>
      </c>
      <c r="G6053" s="768">
        <v>1</v>
      </c>
      <c r="H6053" s="107">
        <v>6044</v>
      </c>
      <c r="I6053" s="218">
        <v>100</v>
      </c>
      <c r="J6053" s="106">
        <f t="shared" si="5273"/>
        <v>604400</v>
      </c>
      <c r="K6053" s="405"/>
      <c r="L6053" s="405"/>
      <c r="M6053" s="405"/>
      <c r="N6053" s="405"/>
      <c r="O6053" s="527"/>
      <c r="P6053" s="526">
        <v>100</v>
      </c>
      <c r="Q6053" s="526"/>
      <c r="R6053" s="526">
        <f t="shared" si="5274"/>
        <v>0</v>
      </c>
      <c r="S6053" s="526"/>
      <c r="T6053" s="526"/>
      <c r="U6053" s="528">
        <f t="shared" si="5275"/>
        <v>0</v>
      </c>
      <c r="V6053" s="526">
        <f t="shared" si="5276"/>
        <v>604400</v>
      </c>
      <c r="W6053" s="526">
        <f t="shared" si="5277"/>
        <v>604400</v>
      </c>
      <c r="X6053" s="526"/>
      <c r="Y6053" s="769">
        <f>J6053</f>
        <v>604400</v>
      </c>
      <c r="Z6053" s="527">
        <v>0.01</v>
      </c>
      <c r="AA6053" s="529">
        <f t="shared" si="5264"/>
        <v>60.44</v>
      </c>
    </row>
    <row r="6054" spans="1:27" s="770" customFormat="1" ht="21" customHeight="1">
      <c r="A6054" s="628">
        <v>3526</v>
      </c>
      <c r="B6054" s="105" t="s">
        <v>25</v>
      </c>
      <c r="C6054" s="105">
        <v>2002</v>
      </c>
      <c r="D6054" s="768">
        <v>8</v>
      </c>
      <c r="E6054" s="768">
        <v>0</v>
      </c>
      <c r="F6054" s="768">
        <v>99</v>
      </c>
      <c r="G6054" s="768">
        <v>1</v>
      </c>
      <c r="H6054" s="107">
        <v>3299</v>
      </c>
      <c r="I6054" s="218">
        <v>150</v>
      </c>
      <c r="J6054" s="106">
        <f t="shared" si="5273"/>
        <v>494850</v>
      </c>
      <c r="K6054" s="405"/>
      <c r="L6054" s="405"/>
      <c r="M6054" s="405"/>
      <c r="N6054" s="405"/>
      <c r="O6054" s="527"/>
      <c r="P6054" s="526">
        <v>100</v>
      </c>
      <c r="Q6054" s="526"/>
      <c r="R6054" s="526">
        <f t="shared" si="5274"/>
        <v>0</v>
      </c>
      <c r="S6054" s="526"/>
      <c r="T6054" s="526"/>
      <c r="U6054" s="528">
        <f t="shared" si="5275"/>
        <v>0</v>
      </c>
      <c r="V6054" s="526">
        <f t="shared" si="5276"/>
        <v>494850</v>
      </c>
      <c r="W6054" s="526">
        <f t="shared" si="5277"/>
        <v>494850</v>
      </c>
      <c r="X6054" s="526"/>
      <c r="Y6054" s="769">
        <f>J6054</f>
        <v>494850</v>
      </c>
      <c r="Z6054" s="527">
        <v>0.01</v>
      </c>
      <c r="AA6054" s="529">
        <f t="shared" si="5264"/>
        <v>49.484999999999999</v>
      </c>
    </row>
    <row r="6055" spans="1:27" s="765" customFormat="1" ht="18" customHeight="1">
      <c r="A6055" s="624">
        <v>3527</v>
      </c>
      <c r="B6055" s="17" t="s">
        <v>24</v>
      </c>
      <c r="C6055" s="17">
        <v>48092</v>
      </c>
      <c r="D6055" s="763">
        <v>0</v>
      </c>
      <c r="E6055" s="763">
        <v>2</v>
      </c>
      <c r="F6055" s="763">
        <v>64</v>
      </c>
      <c r="G6055" s="763">
        <v>2</v>
      </c>
      <c r="H6055" s="21">
        <v>264</v>
      </c>
      <c r="I6055" s="103">
        <v>125</v>
      </c>
      <c r="J6055" s="100">
        <f t="shared" si="5273"/>
        <v>33000</v>
      </c>
      <c r="K6055" s="18">
        <v>1</v>
      </c>
      <c r="L6055" s="86" t="s">
        <v>65</v>
      </c>
      <c r="M6055" s="771" t="s">
        <v>68</v>
      </c>
      <c r="N6055" s="18">
        <v>2</v>
      </c>
      <c r="O6055" s="209">
        <v>81</v>
      </c>
      <c r="P6055" s="18">
        <v>100</v>
      </c>
      <c r="Q6055" s="18">
        <v>6350</v>
      </c>
      <c r="R6055" s="28">
        <f t="shared" si="5274"/>
        <v>514350</v>
      </c>
      <c r="S6055" s="18">
        <v>39</v>
      </c>
      <c r="T6055" s="18">
        <v>93</v>
      </c>
      <c r="U6055" s="550">
        <f t="shared" si="5275"/>
        <v>36004.5</v>
      </c>
      <c r="V6055" s="18">
        <f t="shared" si="5276"/>
        <v>69004.5</v>
      </c>
      <c r="W6055" s="18">
        <f t="shared" si="5277"/>
        <v>69004.5</v>
      </c>
      <c r="X6055" s="18" t="s">
        <v>61</v>
      </c>
      <c r="Y6055" s="764">
        <v>0</v>
      </c>
      <c r="Z6055" s="420">
        <v>0</v>
      </c>
      <c r="AA6055" s="214">
        <f t="shared" si="5264"/>
        <v>0</v>
      </c>
    </row>
    <row r="6056" spans="1:27" s="760" customFormat="1" ht="18" customHeight="1">
      <c r="A6056" s="624"/>
      <c r="B6056" s="17"/>
      <c r="C6056" s="17"/>
      <c r="D6056" s="763"/>
      <c r="E6056" s="763"/>
      <c r="F6056" s="763"/>
      <c r="G6056" s="763"/>
      <c r="H6056" s="100"/>
      <c r="I6056" s="103"/>
      <c r="J6056" s="84"/>
      <c r="K6056" s="18">
        <v>2</v>
      </c>
      <c r="L6056" s="86" t="s">
        <v>65</v>
      </c>
      <c r="M6056" s="771" t="s">
        <v>68</v>
      </c>
      <c r="N6056" s="18">
        <v>2</v>
      </c>
      <c r="O6056" s="209">
        <v>77</v>
      </c>
      <c r="P6056" s="18">
        <v>100</v>
      </c>
      <c r="Q6056" s="18">
        <v>6350</v>
      </c>
      <c r="R6056" s="28">
        <f t="shared" si="5274"/>
        <v>488950</v>
      </c>
      <c r="S6056" s="18">
        <v>49</v>
      </c>
      <c r="T6056" s="18">
        <v>93</v>
      </c>
      <c r="U6056" s="550">
        <f t="shared" si="5275"/>
        <v>34226.5</v>
      </c>
      <c r="V6056" s="18">
        <f t="shared" si="5276"/>
        <v>34226.5</v>
      </c>
      <c r="W6056" s="18">
        <f t="shared" si="5277"/>
        <v>34226.5</v>
      </c>
      <c r="X6056" s="18"/>
      <c r="Y6056" s="764">
        <f>V6056</f>
        <v>34226.5</v>
      </c>
      <c r="Z6056" s="420">
        <v>0.02</v>
      </c>
      <c r="AA6056" s="214">
        <f t="shared" si="5264"/>
        <v>6.8452999999999999</v>
      </c>
    </row>
    <row r="6057" spans="1:27" s="760" customFormat="1" ht="18" customHeight="1">
      <c r="A6057" s="624"/>
      <c r="B6057" s="54"/>
      <c r="C6057" s="54"/>
      <c r="D6057" s="573"/>
      <c r="E6057" s="573"/>
      <c r="F6057" s="573"/>
      <c r="G6057" s="573"/>
      <c r="H6057" s="110"/>
      <c r="I6057" s="110"/>
      <c r="J6057" s="110"/>
      <c r="K6057" s="28">
        <v>3</v>
      </c>
      <c r="L6057" s="386" t="s">
        <v>168</v>
      </c>
      <c r="M6057" s="86" t="s">
        <v>27</v>
      </c>
      <c r="N6057" s="90">
        <v>1</v>
      </c>
      <c r="O6057" s="59">
        <v>6</v>
      </c>
      <c r="P6057" s="70">
        <v>100</v>
      </c>
      <c r="Q6057" s="70">
        <v>5150</v>
      </c>
      <c r="R6057" s="59">
        <f t="shared" ref="R6057" si="5278">O6057*Q6057</f>
        <v>30900</v>
      </c>
      <c r="S6057" s="104">
        <v>49</v>
      </c>
      <c r="T6057" s="104">
        <v>93</v>
      </c>
      <c r="U6057" s="59">
        <f t="shared" ref="U6057" si="5279">R6057-R6057*T6057/100</f>
        <v>2163</v>
      </c>
      <c r="V6057" s="59">
        <f t="shared" ref="V6057" si="5280">J6057+U6057</f>
        <v>2163</v>
      </c>
      <c r="W6057" s="59">
        <f t="shared" ref="W6057" si="5281">V6057*P6057/100</f>
        <v>2163</v>
      </c>
      <c r="X6057" s="85"/>
      <c r="Y6057" s="764">
        <f>V6057</f>
        <v>2163</v>
      </c>
      <c r="Z6057" s="420">
        <v>0.02</v>
      </c>
      <c r="AA6057" s="214">
        <f t="shared" si="5264"/>
        <v>0.43259999999999998</v>
      </c>
    </row>
    <row r="6058" spans="1:27" s="760" customFormat="1" ht="18" customHeight="1">
      <c r="A6058" s="624"/>
      <c r="B6058" s="78"/>
      <c r="C6058" s="78"/>
      <c r="D6058" s="374"/>
      <c r="E6058" s="374"/>
      <c r="F6058" s="374"/>
      <c r="G6058" s="374"/>
      <c r="H6058" s="59"/>
      <c r="I6058" s="90"/>
      <c r="J6058" s="70"/>
      <c r="K6058" s="82">
        <v>4</v>
      </c>
      <c r="L6058" s="86" t="s">
        <v>65</v>
      </c>
      <c r="M6058" s="28" t="s">
        <v>67</v>
      </c>
      <c r="N6058" s="18">
        <v>2</v>
      </c>
      <c r="O6058" s="209">
        <v>88</v>
      </c>
      <c r="P6058" s="18">
        <v>100</v>
      </c>
      <c r="Q6058" s="18">
        <v>6350</v>
      </c>
      <c r="R6058" s="28">
        <f>O6058*Q6058</f>
        <v>558800</v>
      </c>
      <c r="S6058" s="18">
        <v>38</v>
      </c>
      <c r="T6058" s="18">
        <v>64</v>
      </c>
      <c r="U6058" s="550">
        <f>R6058-R6058*T6058/100</f>
        <v>201168</v>
      </c>
      <c r="V6058" s="18">
        <f>J6058+U6058</f>
        <v>201168</v>
      </c>
      <c r="W6058" s="18">
        <f>V6058*P6058/100</f>
        <v>201168</v>
      </c>
      <c r="X6058" s="18" t="s">
        <v>60</v>
      </c>
      <c r="Y6058" s="764">
        <v>0</v>
      </c>
      <c r="Z6058" s="420">
        <v>0</v>
      </c>
      <c r="AA6058" s="214">
        <f t="shared" si="5264"/>
        <v>0</v>
      </c>
    </row>
    <row r="6059" spans="1:27" s="760" customFormat="1" ht="18" customHeight="1">
      <c r="A6059" s="624"/>
      <c r="B6059" s="78"/>
      <c r="C6059" s="78"/>
      <c r="D6059" s="374"/>
      <c r="E6059" s="374"/>
      <c r="F6059" s="374"/>
      <c r="G6059" s="374"/>
      <c r="H6059" s="90"/>
      <c r="I6059" s="90"/>
      <c r="J6059" s="90"/>
      <c r="K6059" s="82">
        <v>5</v>
      </c>
      <c r="L6059" s="386" t="s">
        <v>168</v>
      </c>
      <c r="M6059" s="86" t="s">
        <v>27</v>
      </c>
      <c r="N6059" s="90">
        <v>1</v>
      </c>
      <c r="O6059" s="59">
        <v>10</v>
      </c>
      <c r="P6059" s="70">
        <v>100</v>
      </c>
      <c r="Q6059" s="70">
        <v>5150</v>
      </c>
      <c r="R6059" s="59">
        <f t="shared" ref="R6059" si="5282">O6059*Q6059</f>
        <v>51500</v>
      </c>
      <c r="S6059" s="104">
        <v>29</v>
      </c>
      <c r="T6059" s="104">
        <v>93</v>
      </c>
      <c r="U6059" s="59">
        <f t="shared" ref="U6059" si="5283">R6059-R6059*T6059/100</f>
        <v>3605</v>
      </c>
      <c r="V6059" s="59">
        <f t="shared" ref="V6059" si="5284">J6059+U6059</f>
        <v>3605</v>
      </c>
      <c r="W6059" s="59">
        <f t="shared" ref="W6059" si="5285">V6059*P6059/100</f>
        <v>3605</v>
      </c>
      <c r="X6059" s="85"/>
      <c r="Y6059" s="764">
        <v>0</v>
      </c>
      <c r="Z6059" s="420">
        <v>0</v>
      </c>
      <c r="AA6059" s="214">
        <f t="shared" si="5264"/>
        <v>0</v>
      </c>
    </row>
    <row r="6060" spans="1:27" s="760" customFormat="1" ht="18" customHeight="1">
      <c r="A6060" s="624"/>
      <c r="B6060" s="78"/>
      <c r="C6060" s="78"/>
      <c r="D6060" s="374"/>
      <c r="E6060" s="374"/>
      <c r="F6060" s="374"/>
      <c r="G6060" s="374"/>
      <c r="H6060" s="90"/>
      <c r="I6060" s="90"/>
      <c r="J6060" s="90"/>
      <c r="K6060" s="82">
        <v>6</v>
      </c>
      <c r="L6060" s="86" t="s">
        <v>65</v>
      </c>
      <c r="M6060" s="28" t="s">
        <v>63</v>
      </c>
      <c r="N6060" s="18">
        <v>2</v>
      </c>
      <c r="O6060" s="209">
        <v>204</v>
      </c>
      <c r="P6060" s="18">
        <v>100</v>
      </c>
      <c r="Q6060" s="18">
        <v>6350</v>
      </c>
      <c r="R6060" s="28">
        <f>O6060*Q6060</f>
        <v>1295400</v>
      </c>
      <c r="S6060" s="18">
        <v>24</v>
      </c>
      <c r="T6060" s="18">
        <v>85</v>
      </c>
      <c r="U6060" s="550">
        <f>R6060-R6060*T6060/100</f>
        <v>194310</v>
      </c>
      <c r="V6060" s="18">
        <f>J6060+U6060</f>
        <v>194310</v>
      </c>
      <c r="W6060" s="18">
        <f>V6060*P6060/100</f>
        <v>194310</v>
      </c>
      <c r="X6060" s="18" t="s">
        <v>60</v>
      </c>
      <c r="Y6060" s="764">
        <v>0</v>
      </c>
      <c r="Z6060" s="420">
        <v>0</v>
      </c>
      <c r="AA6060" s="214">
        <f t="shared" si="5264"/>
        <v>0</v>
      </c>
    </row>
    <row r="6061" spans="1:27" s="760" customFormat="1" ht="18" customHeight="1">
      <c r="A6061" s="624"/>
      <c r="B6061" s="78"/>
      <c r="C6061" s="78"/>
      <c r="D6061" s="374"/>
      <c r="E6061" s="374"/>
      <c r="F6061" s="374"/>
      <c r="G6061" s="374"/>
      <c r="H6061" s="90"/>
      <c r="I6061" s="90"/>
      <c r="J6061" s="90"/>
      <c r="K6061" s="82">
        <v>7</v>
      </c>
      <c r="L6061" s="386" t="s">
        <v>168</v>
      </c>
      <c r="M6061" s="86" t="s">
        <v>27</v>
      </c>
      <c r="N6061" s="90">
        <v>1</v>
      </c>
      <c r="O6061" s="59">
        <v>10</v>
      </c>
      <c r="P6061" s="70">
        <v>100</v>
      </c>
      <c r="Q6061" s="70">
        <v>5150</v>
      </c>
      <c r="R6061" s="59">
        <f t="shared" ref="R6061:R6069" si="5286">O6061*Q6061</f>
        <v>51500</v>
      </c>
      <c r="S6061" s="104">
        <v>29</v>
      </c>
      <c r="T6061" s="104">
        <v>93</v>
      </c>
      <c r="U6061" s="59">
        <f t="shared" ref="U6061:U6069" si="5287">R6061-R6061*T6061/100</f>
        <v>3605</v>
      </c>
      <c r="V6061" s="59">
        <f t="shared" ref="V6061:V6069" si="5288">J6061+U6061</f>
        <v>3605</v>
      </c>
      <c r="W6061" s="59">
        <f t="shared" ref="W6061:W6069" si="5289">V6061*P6061/100</f>
        <v>3605</v>
      </c>
      <c r="X6061" s="85"/>
      <c r="Y6061" s="764">
        <v>0</v>
      </c>
      <c r="Z6061" s="420">
        <v>0</v>
      </c>
      <c r="AA6061" s="214">
        <f t="shared" si="5264"/>
        <v>0</v>
      </c>
    </row>
    <row r="6062" spans="1:27" s="760" customFormat="1" ht="18" customHeight="1">
      <c r="A6062" s="624">
        <v>3528</v>
      </c>
      <c r="B6062" s="17" t="s">
        <v>24</v>
      </c>
      <c r="C6062" s="17">
        <v>72688</v>
      </c>
      <c r="D6062" s="763">
        <v>7</v>
      </c>
      <c r="E6062" s="763">
        <v>1</v>
      </c>
      <c r="F6062" s="763">
        <v>3</v>
      </c>
      <c r="G6062" s="763">
        <v>1</v>
      </c>
      <c r="H6062" s="100">
        <v>2903</v>
      </c>
      <c r="I6062" s="103">
        <v>125</v>
      </c>
      <c r="J6062" s="84">
        <f t="shared" ref="J6062:J6069" si="5290">H6062*I6062</f>
        <v>362875</v>
      </c>
      <c r="K6062" s="18"/>
      <c r="L6062" s="20"/>
      <c r="M6062" s="28"/>
      <c r="N6062" s="18"/>
      <c r="O6062" s="209"/>
      <c r="P6062" s="18">
        <v>100</v>
      </c>
      <c r="Q6062" s="18"/>
      <c r="R6062" s="28">
        <f t="shared" si="5286"/>
        <v>0</v>
      </c>
      <c r="S6062" s="18"/>
      <c r="T6062" s="18"/>
      <c r="U6062" s="550">
        <f t="shared" si="5287"/>
        <v>0</v>
      </c>
      <c r="V6062" s="18">
        <f t="shared" si="5288"/>
        <v>362875</v>
      </c>
      <c r="W6062" s="18">
        <f t="shared" si="5289"/>
        <v>362875</v>
      </c>
      <c r="X6062" s="18" t="s">
        <v>61</v>
      </c>
      <c r="Y6062" s="764">
        <v>0</v>
      </c>
      <c r="Z6062" s="420">
        <v>0</v>
      </c>
      <c r="AA6062" s="214">
        <f t="shared" si="5264"/>
        <v>0</v>
      </c>
    </row>
    <row r="6063" spans="1:27" s="760" customFormat="1" ht="18" customHeight="1">
      <c r="A6063" s="624">
        <v>3529</v>
      </c>
      <c r="B6063" s="78" t="s">
        <v>25</v>
      </c>
      <c r="C6063" s="78">
        <v>2010</v>
      </c>
      <c r="D6063" s="374">
        <v>6</v>
      </c>
      <c r="E6063" s="374">
        <v>3</v>
      </c>
      <c r="F6063" s="374">
        <v>93</v>
      </c>
      <c r="G6063" s="374">
        <v>1</v>
      </c>
      <c r="H6063" s="70">
        <v>2793</v>
      </c>
      <c r="I6063" s="90">
        <v>100</v>
      </c>
      <c r="J6063" s="84">
        <f t="shared" si="5290"/>
        <v>279300</v>
      </c>
      <c r="K6063" s="28"/>
      <c r="L6063" s="28"/>
      <c r="M6063" s="28"/>
      <c r="N6063" s="28"/>
      <c r="O6063" s="212"/>
      <c r="P6063" s="82">
        <v>100</v>
      </c>
      <c r="Q6063" s="82"/>
      <c r="R6063" s="82">
        <f t="shared" si="5286"/>
        <v>0</v>
      </c>
      <c r="S6063" s="82"/>
      <c r="T6063" s="82"/>
      <c r="U6063" s="531">
        <f t="shared" si="5287"/>
        <v>0</v>
      </c>
      <c r="V6063" s="82">
        <f t="shared" si="5288"/>
        <v>279300</v>
      </c>
      <c r="W6063" s="82">
        <f t="shared" si="5289"/>
        <v>279300</v>
      </c>
      <c r="X6063" s="82"/>
      <c r="Y6063" s="772">
        <f t="shared" ref="Y6063:Y6069" si="5291">J6063</f>
        <v>279300</v>
      </c>
      <c r="Z6063" s="212">
        <v>0.01</v>
      </c>
      <c r="AA6063" s="213">
        <f t="shared" si="5264"/>
        <v>27.93</v>
      </c>
    </row>
    <row r="6064" spans="1:27" s="760" customFormat="1" ht="18" customHeight="1">
      <c r="A6064" s="624">
        <v>3530</v>
      </c>
      <c r="B6064" s="78" t="s">
        <v>25</v>
      </c>
      <c r="C6064" s="78">
        <v>7908</v>
      </c>
      <c r="D6064" s="374">
        <v>23</v>
      </c>
      <c r="E6064" s="374">
        <v>2</v>
      </c>
      <c r="F6064" s="374">
        <v>10</v>
      </c>
      <c r="G6064" s="374">
        <v>1</v>
      </c>
      <c r="H6064" s="70">
        <v>9410</v>
      </c>
      <c r="I6064" s="90">
        <v>150</v>
      </c>
      <c r="J6064" s="84">
        <f t="shared" si="5290"/>
        <v>1411500</v>
      </c>
      <c r="K6064" s="28"/>
      <c r="L6064" s="28"/>
      <c r="M6064" s="28"/>
      <c r="N6064" s="28"/>
      <c r="O6064" s="212"/>
      <c r="P6064" s="82">
        <v>100</v>
      </c>
      <c r="Q6064" s="82"/>
      <c r="R6064" s="82">
        <f t="shared" si="5286"/>
        <v>0</v>
      </c>
      <c r="S6064" s="82"/>
      <c r="T6064" s="82"/>
      <c r="U6064" s="531">
        <f t="shared" si="5287"/>
        <v>0</v>
      </c>
      <c r="V6064" s="82">
        <f t="shared" si="5288"/>
        <v>1411500</v>
      </c>
      <c r="W6064" s="82">
        <f t="shared" si="5289"/>
        <v>1411500</v>
      </c>
      <c r="X6064" s="82"/>
      <c r="Y6064" s="772">
        <f t="shared" si="5291"/>
        <v>1411500</v>
      </c>
      <c r="Z6064" s="212">
        <v>0.01</v>
      </c>
      <c r="AA6064" s="213">
        <f t="shared" si="5264"/>
        <v>141.15</v>
      </c>
    </row>
    <row r="6065" spans="1:27" s="760" customFormat="1" ht="18" customHeight="1">
      <c r="A6065" s="624">
        <v>3531</v>
      </c>
      <c r="B6065" s="78" t="s">
        <v>25</v>
      </c>
      <c r="C6065" s="78">
        <v>7925</v>
      </c>
      <c r="D6065" s="374">
        <v>19</v>
      </c>
      <c r="E6065" s="374">
        <v>2</v>
      </c>
      <c r="F6065" s="374">
        <v>95</v>
      </c>
      <c r="G6065" s="374">
        <v>1</v>
      </c>
      <c r="H6065" s="70">
        <v>7895</v>
      </c>
      <c r="I6065" s="90">
        <v>150</v>
      </c>
      <c r="J6065" s="84">
        <f t="shared" si="5290"/>
        <v>1184250</v>
      </c>
      <c r="K6065" s="28"/>
      <c r="L6065" s="28"/>
      <c r="M6065" s="28"/>
      <c r="N6065" s="28"/>
      <c r="O6065" s="212"/>
      <c r="P6065" s="82">
        <v>100</v>
      </c>
      <c r="Q6065" s="82"/>
      <c r="R6065" s="82">
        <f t="shared" si="5286"/>
        <v>0</v>
      </c>
      <c r="S6065" s="82"/>
      <c r="T6065" s="82"/>
      <c r="U6065" s="531">
        <f t="shared" si="5287"/>
        <v>0</v>
      </c>
      <c r="V6065" s="82">
        <f t="shared" si="5288"/>
        <v>1184250</v>
      </c>
      <c r="W6065" s="82">
        <f t="shared" si="5289"/>
        <v>1184250</v>
      </c>
      <c r="X6065" s="82"/>
      <c r="Y6065" s="772">
        <f t="shared" si="5291"/>
        <v>1184250</v>
      </c>
      <c r="Z6065" s="212">
        <v>0.01</v>
      </c>
      <c r="AA6065" s="213">
        <f t="shared" si="5264"/>
        <v>118.425</v>
      </c>
    </row>
    <row r="6066" spans="1:27" s="760" customFormat="1" ht="18" customHeight="1">
      <c r="A6066" s="624">
        <v>3532</v>
      </c>
      <c r="B6066" s="78" t="s">
        <v>25</v>
      </c>
      <c r="C6066" s="78">
        <v>3423</v>
      </c>
      <c r="D6066" s="374">
        <v>36</v>
      </c>
      <c r="E6066" s="374">
        <v>3</v>
      </c>
      <c r="F6066" s="374">
        <v>37</v>
      </c>
      <c r="G6066" s="374">
        <v>1</v>
      </c>
      <c r="H6066" s="70">
        <v>14737</v>
      </c>
      <c r="I6066" s="90">
        <v>150</v>
      </c>
      <c r="J6066" s="84">
        <f t="shared" si="5290"/>
        <v>2210550</v>
      </c>
      <c r="K6066" s="28"/>
      <c r="L6066" s="28"/>
      <c r="M6066" s="28"/>
      <c r="N6066" s="28"/>
      <c r="O6066" s="212"/>
      <c r="P6066" s="82">
        <v>100</v>
      </c>
      <c r="Q6066" s="82"/>
      <c r="R6066" s="82">
        <f t="shared" si="5286"/>
        <v>0</v>
      </c>
      <c r="S6066" s="82"/>
      <c r="T6066" s="82"/>
      <c r="U6066" s="531">
        <f t="shared" si="5287"/>
        <v>0</v>
      </c>
      <c r="V6066" s="82">
        <f t="shared" si="5288"/>
        <v>2210550</v>
      </c>
      <c r="W6066" s="82">
        <f t="shared" si="5289"/>
        <v>2210550</v>
      </c>
      <c r="X6066" s="82"/>
      <c r="Y6066" s="772">
        <f t="shared" si="5291"/>
        <v>2210550</v>
      </c>
      <c r="Z6066" s="212">
        <v>0.01</v>
      </c>
      <c r="AA6066" s="213">
        <f t="shared" si="5264"/>
        <v>221.05500000000001</v>
      </c>
    </row>
    <row r="6067" spans="1:27" s="760" customFormat="1" ht="18" customHeight="1">
      <c r="A6067" s="624">
        <v>3533</v>
      </c>
      <c r="B6067" s="78" t="s">
        <v>25</v>
      </c>
      <c r="C6067" s="78">
        <v>2013</v>
      </c>
      <c r="D6067" s="374">
        <v>10</v>
      </c>
      <c r="E6067" s="374">
        <v>0</v>
      </c>
      <c r="F6067" s="374">
        <v>78</v>
      </c>
      <c r="G6067" s="374">
        <v>1</v>
      </c>
      <c r="H6067" s="70">
        <v>4078</v>
      </c>
      <c r="I6067" s="90">
        <v>150</v>
      </c>
      <c r="J6067" s="84">
        <f t="shared" si="5290"/>
        <v>611700</v>
      </c>
      <c r="K6067" s="28"/>
      <c r="L6067" s="28"/>
      <c r="M6067" s="28"/>
      <c r="N6067" s="28"/>
      <c r="O6067" s="212"/>
      <c r="P6067" s="82">
        <v>100</v>
      </c>
      <c r="Q6067" s="82"/>
      <c r="R6067" s="82">
        <f t="shared" si="5286"/>
        <v>0</v>
      </c>
      <c r="S6067" s="82"/>
      <c r="T6067" s="82"/>
      <c r="U6067" s="531">
        <f t="shared" si="5287"/>
        <v>0</v>
      </c>
      <c r="V6067" s="82">
        <f t="shared" si="5288"/>
        <v>611700</v>
      </c>
      <c r="W6067" s="82">
        <f t="shared" si="5289"/>
        <v>611700</v>
      </c>
      <c r="X6067" s="82"/>
      <c r="Y6067" s="772">
        <f t="shared" si="5291"/>
        <v>611700</v>
      </c>
      <c r="Z6067" s="212">
        <v>0.01</v>
      </c>
      <c r="AA6067" s="213">
        <f t="shared" si="5264"/>
        <v>61.17</v>
      </c>
    </row>
    <row r="6068" spans="1:27" s="760" customFormat="1" ht="18" customHeight="1">
      <c r="A6068" s="624">
        <v>3534</v>
      </c>
      <c r="B6068" s="78" t="s">
        <v>25</v>
      </c>
      <c r="C6068" s="78">
        <v>2011</v>
      </c>
      <c r="D6068" s="374">
        <v>14</v>
      </c>
      <c r="E6068" s="374">
        <v>1</v>
      </c>
      <c r="F6068" s="374">
        <v>57</v>
      </c>
      <c r="G6068" s="374">
        <v>1</v>
      </c>
      <c r="H6068" s="70">
        <v>5757</v>
      </c>
      <c r="I6068" s="90">
        <v>150</v>
      </c>
      <c r="J6068" s="84">
        <f t="shared" si="5290"/>
        <v>863550</v>
      </c>
      <c r="K6068" s="28"/>
      <c r="L6068" s="28"/>
      <c r="M6068" s="28"/>
      <c r="N6068" s="28"/>
      <c r="O6068" s="212"/>
      <c r="P6068" s="82">
        <v>100</v>
      </c>
      <c r="Q6068" s="82"/>
      <c r="R6068" s="82">
        <f t="shared" si="5286"/>
        <v>0</v>
      </c>
      <c r="S6068" s="82"/>
      <c r="T6068" s="82"/>
      <c r="U6068" s="531">
        <f t="shared" si="5287"/>
        <v>0</v>
      </c>
      <c r="V6068" s="82">
        <f t="shared" si="5288"/>
        <v>863550</v>
      </c>
      <c r="W6068" s="82">
        <f t="shared" si="5289"/>
        <v>863550</v>
      </c>
      <c r="X6068" s="82"/>
      <c r="Y6068" s="772">
        <f t="shared" si="5291"/>
        <v>863550</v>
      </c>
      <c r="Z6068" s="212">
        <v>0.01</v>
      </c>
      <c r="AA6068" s="213">
        <f t="shared" si="5264"/>
        <v>86.355000000000004</v>
      </c>
    </row>
    <row r="6069" spans="1:27" s="760" customFormat="1" ht="18" customHeight="1">
      <c r="A6069" s="624">
        <v>3535</v>
      </c>
      <c r="B6069" s="78" t="s">
        <v>25</v>
      </c>
      <c r="C6069" s="78">
        <v>7180</v>
      </c>
      <c r="D6069" s="374">
        <v>8</v>
      </c>
      <c r="E6069" s="374">
        <v>0</v>
      </c>
      <c r="F6069" s="374">
        <v>49</v>
      </c>
      <c r="G6069" s="374">
        <v>1</v>
      </c>
      <c r="H6069" s="70">
        <v>3249</v>
      </c>
      <c r="I6069" s="90">
        <v>150</v>
      </c>
      <c r="J6069" s="84">
        <f t="shared" si="5290"/>
        <v>487350</v>
      </c>
      <c r="K6069" s="28"/>
      <c r="L6069" s="28"/>
      <c r="M6069" s="28"/>
      <c r="N6069" s="28"/>
      <c r="O6069" s="212"/>
      <c r="P6069" s="82">
        <v>100</v>
      </c>
      <c r="Q6069" s="82"/>
      <c r="R6069" s="82">
        <f t="shared" si="5286"/>
        <v>0</v>
      </c>
      <c r="S6069" s="82"/>
      <c r="T6069" s="82"/>
      <c r="U6069" s="531">
        <f t="shared" si="5287"/>
        <v>0</v>
      </c>
      <c r="V6069" s="82">
        <f t="shared" si="5288"/>
        <v>487350</v>
      </c>
      <c r="W6069" s="82">
        <f t="shared" si="5289"/>
        <v>487350</v>
      </c>
      <c r="X6069" s="82"/>
      <c r="Y6069" s="772">
        <f t="shared" si="5291"/>
        <v>487350</v>
      </c>
      <c r="Z6069" s="212">
        <v>0.01</v>
      </c>
      <c r="AA6069" s="213">
        <f t="shared" si="5264"/>
        <v>48.734999999999999</v>
      </c>
    </row>
    <row r="6070" spans="1:27" s="758" customFormat="1" ht="20.100000000000001" customHeight="1">
      <c r="A6070" s="624">
        <v>3536</v>
      </c>
      <c r="B6070" s="17" t="s">
        <v>26</v>
      </c>
      <c r="C6070" s="17">
        <v>21</v>
      </c>
      <c r="D6070" s="763">
        <v>0</v>
      </c>
      <c r="E6070" s="763">
        <v>0</v>
      </c>
      <c r="F6070" s="763">
        <v>86</v>
      </c>
      <c r="G6070" s="763">
        <v>2</v>
      </c>
      <c r="H6070" s="21">
        <v>86</v>
      </c>
      <c r="I6070" s="101">
        <v>150</v>
      </c>
      <c r="J6070" s="100">
        <f>H6070*I6070</f>
        <v>12900</v>
      </c>
      <c r="K6070" s="18">
        <v>1</v>
      </c>
      <c r="L6070" s="85" t="s">
        <v>65</v>
      </c>
      <c r="M6070" s="398" t="s">
        <v>63</v>
      </c>
      <c r="N6070" s="18">
        <v>2</v>
      </c>
      <c r="O6070" s="209">
        <v>304</v>
      </c>
      <c r="P6070" s="18">
        <v>100</v>
      </c>
      <c r="Q6070" s="18">
        <v>6350</v>
      </c>
      <c r="R6070" s="84">
        <f>O6070*Q6070</f>
        <v>1930400</v>
      </c>
      <c r="S6070" s="18">
        <v>31</v>
      </c>
      <c r="T6070" s="18">
        <v>85</v>
      </c>
      <c r="U6070" s="550">
        <f>R6070-R6070*T6070/100</f>
        <v>289560</v>
      </c>
      <c r="V6070" s="18">
        <f>J6070+U6070</f>
        <v>302460</v>
      </c>
      <c r="W6070" s="18">
        <f>V6070*P6070/100</f>
        <v>302460</v>
      </c>
      <c r="X6070" s="18" t="s">
        <v>60</v>
      </c>
      <c r="Y6070" s="773">
        <f>J6070</f>
        <v>12900</v>
      </c>
      <c r="Z6070" s="21">
        <v>0.02</v>
      </c>
      <c r="AA6070" s="214">
        <f t="shared" si="5264"/>
        <v>2.58</v>
      </c>
    </row>
    <row r="6071" spans="1:27" s="758" customFormat="1">
      <c r="A6071" s="624"/>
      <c r="B6071" s="54"/>
      <c r="C6071" s="54"/>
      <c r="D6071" s="573"/>
      <c r="E6071" s="573"/>
      <c r="F6071" s="573"/>
      <c r="G6071" s="573"/>
      <c r="H6071" s="110"/>
      <c r="I6071" s="110"/>
      <c r="J6071" s="110"/>
      <c r="K6071" s="28">
        <v>2</v>
      </c>
      <c r="L6071" s="386" t="s">
        <v>168</v>
      </c>
      <c r="M6071" s="86" t="s">
        <v>27</v>
      </c>
      <c r="N6071" s="90">
        <v>1</v>
      </c>
      <c r="O6071" s="59">
        <v>8</v>
      </c>
      <c r="P6071" s="70">
        <v>100</v>
      </c>
      <c r="Q6071" s="70">
        <v>5150</v>
      </c>
      <c r="R6071" s="59">
        <f t="shared" ref="R6071" si="5292">O6071*Q6071</f>
        <v>41200</v>
      </c>
      <c r="S6071" s="104">
        <v>31</v>
      </c>
      <c r="T6071" s="104">
        <v>93</v>
      </c>
      <c r="U6071" s="59">
        <f t="shared" ref="U6071" si="5293">R6071-R6071*T6071/100</f>
        <v>2884</v>
      </c>
      <c r="V6071" s="59">
        <f t="shared" ref="V6071" si="5294">J6071+U6071</f>
        <v>2884</v>
      </c>
      <c r="W6071" s="59">
        <f t="shared" ref="W6071" si="5295">V6071*P6071/100</f>
        <v>2884</v>
      </c>
      <c r="X6071" s="85"/>
      <c r="Y6071" s="774">
        <v>0</v>
      </c>
      <c r="Z6071" s="420">
        <v>0</v>
      </c>
      <c r="AA6071" s="214">
        <f t="shared" si="5264"/>
        <v>0</v>
      </c>
    </row>
    <row r="6072" spans="1:27" s="758" customFormat="1" ht="18" customHeight="1">
      <c r="A6072" s="624">
        <v>3537</v>
      </c>
      <c r="B6072" s="78" t="s">
        <v>25</v>
      </c>
      <c r="C6072" s="78">
        <v>1966</v>
      </c>
      <c r="D6072" s="374">
        <v>37</v>
      </c>
      <c r="E6072" s="374">
        <v>1</v>
      </c>
      <c r="F6072" s="374">
        <v>29</v>
      </c>
      <c r="G6072" s="374">
        <v>1</v>
      </c>
      <c r="H6072" s="70">
        <v>14929</v>
      </c>
      <c r="I6072" s="90">
        <v>150</v>
      </c>
      <c r="J6072" s="84">
        <f>H6072*I6072</f>
        <v>2239350</v>
      </c>
      <c r="K6072" s="28"/>
      <c r="L6072" s="28"/>
      <c r="M6072" s="28"/>
      <c r="N6072" s="28"/>
      <c r="O6072" s="212"/>
      <c r="P6072" s="82">
        <v>100</v>
      </c>
      <c r="Q6072" s="82"/>
      <c r="R6072" s="82">
        <f>O6072*Q6072</f>
        <v>0</v>
      </c>
      <c r="S6072" s="82"/>
      <c r="T6072" s="82"/>
      <c r="U6072" s="531">
        <f>R6072-R6072*T6072/100</f>
        <v>0</v>
      </c>
      <c r="V6072" s="82">
        <f>J6072+U6072</f>
        <v>2239350</v>
      </c>
      <c r="W6072" s="82">
        <f>V6072*P6072/100</f>
        <v>2239350</v>
      </c>
      <c r="X6072" s="82"/>
      <c r="Y6072" s="775">
        <f>J6072</f>
        <v>2239350</v>
      </c>
      <c r="Z6072" s="212">
        <v>0.01</v>
      </c>
      <c r="AA6072" s="213">
        <f t="shared" si="5264"/>
        <v>223.935</v>
      </c>
    </row>
    <row r="6073" spans="1:27" s="776" customFormat="1" ht="18" customHeight="1">
      <c r="A6073" s="624">
        <v>3538</v>
      </c>
      <c r="B6073" s="17" t="s">
        <v>24</v>
      </c>
      <c r="C6073" s="17">
        <v>48094</v>
      </c>
      <c r="D6073" s="763">
        <v>0</v>
      </c>
      <c r="E6073" s="763">
        <v>0</v>
      </c>
      <c r="F6073" s="763">
        <v>79</v>
      </c>
      <c r="G6073" s="763">
        <v>2</v>
      </c>
      <c r="H6073" s="21">
        <v>79</v>
      </c>
      <c r="I6073" s="103">
        <v>400</v>
      </c>
      <c r="J6073" s="100">
        <f t="shared" ref="J6073:J6079" si="5296">H6073*I6073</f>
        <v>31600</v>
      </c>
      <c r="K6073" s="18">
        <v>1</v>
      </c>
      <c r="L6073" s="86" t="s">
        <v>65</v>
      </c>
      <c r="M6073" s="28" t="s">
        <v>63</v>
      </c>
      <c r="N6073" s="18">
        <v>2</v>
      </c>
      <c r="O6073" s="209">
        <v>616</v>
      </c>
      <c r="P6073" s="18">
        <v>100</v>
      </c>
      <c r="Q6073" s="18">
        <v>6350</v>
      </c>
      <c r="R6073" s="28">
        <f>O6073*Q6073</f>
        <v>3911600</v>
      </c>
      <c r="S6073" s="18">
        <v>45</v>
      </c>
      <c r="T6073" s="18">
        <v>85</v>
      </c>
      <c r="U6073" s="550">
        <f>R6073-R6073*T6073/100</f>
        <v>586740</v>
      </c>
      <c r="V6073" s="18">
        <f>J6073+U6073</f>
        <v>618340</v>
      </c>
      <c r="W6073" s="18">
        <f>V6073*P6073/100</f>
        <v>618340</v>
      </c>
      <c r="X6073" s="18" t="s">
        <v>61</v>
      </c>
      <c r="Y6073" s="774">
        <v>0</v>
      </c>
      <c r="Z6073" s="420">
        <v>0</v>
      </c>
      <c r="AA6073" s="214">
        <f t="shared" si="5264"/>
        <v>0</v>
      </c>
    </row>
    <row r="6074" spans="1:27" s="776" customFormat="1" ht="18" customHeight="1">
      <c r="A6074" s="624">
        <v>3539</v>
      </c>
      <c r="B6074" s="17" t="s">
        <v>24</v>
      </c>
      <c r="C6074" s="17">
        <v>47653</v>
      </c>
      <c r="D6074" s="763">
        <v>0</v>
      </c>
      <c r="E6074" s="763">
        <v>0</v>
      </c>
      <c r="F6074" s="763">
        <v>7</v>
      </c>
      <c r="G6074" s="763">
        <v>2</v>
      </c>
      <c r="H6074" s="21">
        <v>7</v>
      </c>
      <c r="I6074" s="103">
        <v>400</v>
      </c>
      <c r="J6074" s="100">
        <f t="shared" si="5296"/>
        <v>2800</v>
      </c>
      <c r="K6074" s="18">
        <v>1</v>
      </c>
      <c r="L6074" s="386" t="s">
        <v>168</v>
      </c>
      <c r="M6074" s="86" t="s">
        <v>27</v>
      </c>
      <c r="N6074" s="90">
        <v>1</v>
      </c>
      <c r="O6074" s="59">
        <v>12</v>
      </c>
      <c r="P6074" s="70">
        <v>100</v>
      </c>
      <c r="Q6074" s="70">
        <v>5150</v>
      </c>
      <c r="R6074" s="59">
        <f t="shared" ref="R6074" si="5297">O6074*Q6074</f>
        <v>61800</v>
      </c>
      <c r="S6074" s="104">
        <v>29</v>
      </c>
      <c r="T6074" s="104">
        <v>93</v>
      </c>
      <c r="U6074" s="59">
        <f t="shared" ref="U6074" si="5298">R6074-R6074*T6074/100</f>
        <v>4326</v>
      </c>
      <c r="V6074" s="59">
        <f t="shared" ref="V6074" si="5299">J6074+U6074</f>
        <v>7126</v>
      </c>
      <c r="W6074" s="59">
        <f t="shared" ref="W6074" si="5300">V6074*P6074/100</f>
        <v>7126</v>
      </c>
      <c r="X6074" s="85" t="s">
        <v>29</v>
      </c>
      <c r="Y6074" s="774">
        <v>0</v>
      </c>
      <c r="Z6074" s="420">
        <v>0</v>
      </c>
      <c r="AA6074" s="214">
        <f t="shared" si="5264"/>
        <v>0</v>
      </c>
    </row>
    <row r="6075" spans="1:27" s="758" customFormat="1" ht="18" customHeight="1">
      <c r="A6075" s="624">
        <v>3540</v>
      </c>
      <c r="B6075" s="17" t="s">
        <v>24</v>
      </c>
      <c r="C6075" s="17">
        <v>76709</v>
      </c>
      <c r="D6075" s="763">
        <v>0</v>
      </c>
      <c r="E6075" s="763">
        <v>0</v>
      </c>
      <c r="F6075" s="763">
        <v>64</v>
      </c>
      <c r="G6075" s="763">
        <v>1</v>
      </c>
      <c r="H6075" s="100">
        <v>64</v>
      </c>
      <c r="I6075" s="103">
        <v>125</v>
      </c>
      <c r="J6075" s="84">
        <f t="shared" si="5296"/>
        <v>8000</v>
      </c>
      <c r="K6075" s="18"/>
      <c r="L6075" s="20"/>
      <c r="M6075" s="28"/>
      <c r="N6075" s="18"/>
      <c r="O6075" s="209"/>
      <c r="P6075" s="18">
        <v>100</v>
      </c>
      <c r="Q6075" s="18"/>
      <c r="R6075" s="28">
        <f t="shared" ref="R6075:R6082" si="5301">O6075*Q6075</f>
        <v>0</v>
      </c>
      <c r="S6075" s="18"/>
      <c r="T6075" s="18"/>
      <c r="U6075" s="550">
        <f t="shared" ref="U6075:U6082" si="5302">R6075-R6075*T6075/100</f>
        <v>0</v>
      </c>
      <c r="V6075" s="18">
        <f t="shared" ref="V6075:V6082" si="5303">J6075+U6075</f>
        <v>8000</v>
      </c>
      <c r="W6075" s="18">
        <f t="shared" ref="W6075:W6082" si="5304">V6075*P6075/100</f>
        <v>8000</v>
      </c>
      <c r="X6075" s="18" t="s">
        <v>61</v>
      </c>
      <c r="Y6075" s="774">
        <v>0</v>
      </c>
      <c r="Z6075" s="420">
        <v>0</v>
      </c>
      <c r="AA6075" s="214">
        <f t="shared" si="5264"/>
        <v>0</v>
      </c>
    </row>
    <row r="6076" spans="1:27" s="758" customFormat="1" ht="18" customHeight="1">
      <c r="A6076" s="624">
        <v>3541</v>
      </c>
      <c r="B6076" s="17" t="s">
        <v>24</v>
      </c>
      <c r="C6076" s="17">
        <v>55677</v>
      </c>
      <c r="D6076" s="763">
        <v>3</v>
      </c>
      <c r="E6076" s="763">
        <v>0</v>
      </c>
      <c r="F6076" s="763">
        <v>92</v>
      </c>
      <c r="G6076" s="763">
        <v>1</v>
      </c>
      <c r="H6076" s="100">
        <v>1292</v>
      </c>
      <c r="I6076" s="103">
        <v>125</v>
      </c>
      <c r="J6076" s="84">
        <f t="shared" si="5296"/>
        <v>161500</v>
      </c>
      <c r="K6076" s="18"/>
      <c r="L6076" s="20"/>
      <c r="M6076" s="28"/>
      <c r="N6076" s="18"/>
      <c r="O6076" s="209"/>
      <c r="P6076" s="18">
        <v>100</v>
      </c>
      <c r="Q6076" s="18"/>
      <c r="R6076" s="28">
        <f t="shared" si="5301"/>
        <v>0</v>
      </c>
      <c r="S6076" s="18"/>
      <c r="T6076" s="18"/>
      <c r="U6076" s="550">
        <f t="shared" si="5302"/>
        <v>0</v>
      </c>
      <c r="V6076" s="18">
        <f t="shared" si="5303"/>
        <v>161500</v>
      </c>
      <c r="W6076" s="18">
        <f t="shared" si="5304"/>
        <v>161500</v>
      </c>
      <c r="X6076" s="18" t="s">
        <v>61</v>
      </c>
      <c r="Y6076" s="774">
        <v>0</v>
      </c>
      <c r="Z6076" s="420">
        <v>0</v>
      </c>
      <c r="AA6076" s="214">
        <f t="shared" si="5264"/>
        <v>0</v>
      </c>
    </row>
    <row r="6077" spans="1:27" s="758" customFormat="1" ht="18" customHeight="1">
      <c r="A6077" s="624">
        <v>3542</v>
      </c>
      <c r="B6077" s="78" t="s">
        <v>25</v>
      </c>
      <c r="C6077" s="78">
        <v>2007</v>
      </c>
      <c r="D6077" s="374">
        <v>11</v>
      </c>
      <c r="E6077" s="374">
        <v>0</v>
      </c>
      <c r="F6077" s="374">
        <v>10</v>
      </c>
      <c r="G6077" s="374">
        <v>1</v>
      </c>
      <c r="H6077" s="70">
        <v>4410</v>
      </c>
      <c r="I6077" s="90">
        <v>150</v>
      </c>
      <c r="J6077" s="84">
        <f t="shared" si="5296"/>
        <v>661500</v>
      </c>
      <c r="K6077" s="28"/>
      <c r="L6077" s="28"/>
      <c r="M6077" s="28"/>
      <c r="N6077" s="28"/>
      <c r="O6077" s="212"/>
      <c r="P6077" s="82">
        <v>100</v>
      </c>
      <c r="Q6077" s="82"/>
      <c r="R6077" s="82">
        <f t="shared" si="5301"/>
        <v>0</v>
      </c>
      <c r="S6077" s="82"/>
      <c r="T6077" s="82"/>
      <c r="U6077" s="531">
        <f t="shared" si="5302"/>
        <v>0</v>
      </c>
      <c r="V6077" s="82">
        <f t="shared" si="5303"/>
        <v>661500</v>
      </c>
      <c r="W6077" s="82">
        <f t="shared" si="5304"/>
        <v>661500</v>
      </c>
      <c r="X6077" s="82"/>
      <c r="Y6077" s="775">
        <f>J6077</f>
        <v>661500</v>
      </c>
      <c r="Z6077" s="212">
        <v>0.01</v>
      </c>
      <c r="AA6077" s="213">
        <f t="shared" si="5264"/>
        <v>66.150000000000006</v>
      </c>
    </row>
    <row r="6078" spans="1:27" s="758" customFormat="1" ht="18" customHeight="1">
      <c r="A6078" s="624">
        <v>3543</v>
      </c>
      <c r="B6078" s="78" t="s">
        <v>25</v>
      </c>
      <c r="C6078" s="78">
        <v>2407</v>
      </c>
      <c r="D6078" s="374">
        <v>11</v>
      </c>
      <c r="E6078" s="374">
        <v>0</v>
      </c>
      <c r="F6078" s="374">
        <v>74</v>
      </c>
      <c r="G6078" s="374">
        <v>1</v>
      </c>
      <c r="H6078" s="70">
        <v>4474</v>
      </c>
      <c r="I6078" s="90">
        <v>100</v>
      </c>
      <c r="J6078" s="84">
        <f t="shared" si="5296"/>
        <v>447400</v>
      </c>
      <c r="K6078" s="28"/>
      <c r="L6078" s="28"/>
      <c r="M6078" s="28"/>
      <c r="N6078" s="28"/>
      <c r="O6078" s="212"/>
      <c r="P6078" s="82">
        <v>100</v>
      </c>
      <c r="Q6078" s="82"/>
      <c r="R6078" s="82">
        <f t="shared" si="5301"/>
        <v>0</v>
      </c>
      <c r="S6078" s="82"/>
      <c r="T6078" s="82"/>
      <c r="U6078" s="531">
        <f t="shared" si="5302"/>
        <v>0</v>
      </c>
      <c r="V6078" s="82">
        <f t="shared" si="5303"/>
        <v>447400</v>
      </c>
      <c r="W6078" s="82">
        <f t="shared" si="5304"/>
        <v>447400</v>
      </c>
      <c r="X6078" s="82"/>
      <c r="Y6078" s="775">
        <f>J6078</f>
        <v>447400</v>
      </c>
      <c r="Z6078" s="212">
        <v>0.01</v>
      </c>
      <c r="AA6078" s="213">
        <f t="shared" si="5264"/>
        <v>44.74</v>
      </c>
    </row>
    <row r="6079" spans="1:27" s="758" customFormat="1" ht="18" customHeight="1">
      <c r="A6079" s="624">
        <v>3544</v>
      </c>
      <c r="B6079" s="17" t="s">
        <v>24</v>
      </c>
      <c r="C6079" s="17">
        <v>48896</v>
      </c>
      <c r="D6079" s="763">
        <v>16</v>
      </c>
      <c r="E6079" s="763">
        <v>1</v>
      </c>
      <c r="F6079" s="763">
        <v>75</v>
      </c>
      <c r="G6079" s="763">
        <v>1</v>
      </c>
      <c r="H6079" s="100">
        <v>6575</v>
      </c>
      <c r="I6079" s="103">
        <v>125</v>
      </c>
      <c r="J6079" s="84">
        <f t="shared" si="5296"/>
        <v>821875</v>
      </c>
      <c r="K6079" s="18"/>
      <c r="L6079" s="20"/>
      <c r="M6079" s="28"/>
      <c r="N6079" s="18"/>
      <c r="O6079" s="209"/>
      <c r="P6079" s="18">
        <v>100</v>
      </c>
      <c r="Q6079" s="18"/>
      <c r="R6079" s="28">
        <f t="shared" si="5301"/>
        <v>0</v>
      </c>
      <c r="S6079" s="18"/>
      <c r="T6079" s="18"/>
      <c r="U6079" s="550">
        <f t="shared" si="5302"/>
        <v>0</v>
      </c>
      <c r="V6079" s="18">
        <f t="shared" si="5303"/>
        <v>821875</v>
      </c>
      <c r="W6079" s="18">
        <f t="shared" si="5304"/>
        <v>821875</v>
      </c>
      <c r="X6079" s="18" t="s">
        <v>61</v>
      </c>
      <c r="Y6079" s="774">
        <v>0</v>
      </c>
      <c r="Z6079" s="420">
        <v>0</v>
      </c>
      <c r="AA6079" s="214">
        <f t="shared" si="5264"/>
        <v>0</v>
      </c>
    </row>
    <row r="6080" spans="1:27" s="776" customFormat="1" ht="18" customHeight="1">
      <c r="A6080" s="624">
        <v>3545</v>
      </c>
      <c r="B6080" s="17" t="s">
        <v>24</v>
      </c>
      <c r="C6080" s="17">
        <v>48086</v>
      </c>
      <c r="D6080" s="763">
        <v>0</v>
      </c>
      <c r="E6080" s="763">
        <v>0</v>
      </c>
      <c r="F6080" s="763">
        <v>40</v>
      </c>
      <c r="G6080" s="763">
        <v>2</v>
      </c>
      <c r="H6080" s="21">
        <v>40</v>
      </c>
      <c r="I6080" s="103">
        <v>300</v>
      </c>
      <c r="J6080" s="100">
        <f>H6080*I6080</f>
        <v>12000</v>
      </c>
      <c r="K6080" s="18">
        <v>1</v>
      </c>
      <c r="L6080" s="86" t="s">
        <v>65</v>
      </c>
      <c r="M6080" s="28" t="s">
        <v>63</v>
      </c>
      <c r="N6080" s="18">
        <v>2</v>
      </c>
      <c r="O6080" s="209">
        <v>276</v>
      </c>
      <c r="P6080" s="18">
        <v>100</v>
      </c>
      <c r="Q6080" s="18">
        <v>6350</v>
      </c>
      <c r="R6080" s="28">
        <f t="shared" si="5301"/>
        <v>1752600</v>
      </c>
      <c r="S6080" s="18">
        <v>21</v>
      </c>
      <c r="T6080" s="18">
        <v>85</v>
      </c>
      <c r="U6080" s="550">
        <f t="shared" si="5302"/>
        <v>262890</v>
      </c>
      <c r="V6080" s="18">
        <f t="shared" si="5303"/>
        <v>274890</v>
      </c>
      <c r="W6080" s="18">
        <f t="shared" si="5304"/>
        <v>274890</v>
      </c>
      <c r="X6080" s="18" t="s">
        <v>61</v>
      </c>
      <c r="Y6080" s="774">
        <v>0</v>
      </c>
      <c r="Z6080" s="420">
        <v>0</v>
      </c>
      <c r="AA6080" s="214">
        <f t="shared" si="5264"/>
        <v>0</v>
      </c>
    </row>
    <row r="6081" spans="1:27" s="758" customFormat="1" ht="18" customHeight="1">
      <c r="A6081" s="624">
        <v>3546</v>
      </c>
      <c r="B6081" s="17" t="s">
        <v>24</v>
      </c>
      <c r="C6081" s="17">
        <v>47674</v>
      </c>
      <c r="D6081" s="763">
        <v>0</v>
      </c>
      <c r="E6081" s="763">
        <v>1</v>
      </c>
      <c r="F6081" s="763">
        <v>26</v>
      </c>
      <c r="G6081" s="763">
        <v>1</v>
      </c>
      <c r="H6081" s="100">
        <v>126</v>
      </c>
      <c r="I6081" s="103">
        <v>150</v>
      </c>
      <c r="J6081" s="84">
        <f>H6081*I6081</f>
        <v>18900</v>
      </c>
      <c r="K6081" s="18"/>
      <c r="L6081" s="20"/>
      <c r="M6081" s="28"/>
      <c r="N6081" s="18"/>
      <c r="O6081" s="209"/>
      <c r="P6081" s="18">
        <v>100</v>
      </c>
      <c r="Q6081" s="18"/>
      <c r="R6081" s="28">
        <f t="shared" si="5301"/>
        <v>0</v>
      </c>
      <c r="S6081" s="18"/>
      <c r="T6081" s="18"/>
      <c r="U6081" s="550">
        <f t="shared" si="5302"/>
        <v>0</v>
      </c>
      <c r="V6081" s="18">
        <f t="shared" si="5303"/>
        <v>18900</v>
      </c>
      <c r="W6081" s="18">
        <f t="shared" si="5304"/>
        <v>18900</v>
      </c>
      <c r="X6081" s="18" t="s">
        <v>61</v>
      </c>
      <c r="Y6081" s="774">
        <v>0</v>
      </c>
      <c r="Z6081" s="420">
        <v>0</v>
      </c>
      <c r="AA6081" s="214">
        <f t="shared" si="5264"/>
        <v>0</v>
      </c>
    </row>
    <row r="6082" spans="1:27" s="758" customFormat="1" ht="18" customHeight="1">
      <c r="A6082" s="624">
        <v>3547</v>
      </c>
      <c r="B6082" s="78" t="s">
        <v>25</v>
      </c>
      <c r="C6082" s="78">
        <v>7736</v>
      </c>
      <c r="D6082" s="374">
        <v>5</v>
      </c>
      <c r="E6082" s="374">
        <v>3</v>
      </c>
      <c r="F6082" s="374">
        <v>16</v>
      </c>
      <c r="G6082" s="374">
        <v>1</v>
      </c>
      <c r="H6082" s="70">
        <v>2318</v>
      </c>
      <c r="I6082" s="90">
        <v>150</v>
      </c>
      <c r="J6082" s="84">
        <f>H6082*I6082</f>
        <v>347700</v>
      </c>
      <c r="K6082" s="28"/>
      <c r="L6082" s="28"/>
      <c r="M6082" s="28"/>
      <c r="N6082" s="28"/>
      <c r="O6082" s="212"/>
      <c r="P6082" s="82">
        <v>100</v>
      </c>
      <c r="Q6082" s="82"/>
      <c r="R6082" s="82">
        <f t="shared" si="5301"/>
        <v>0</v>
      </c>
      <c r="S6082" s="82"/>
      <c r="T6082" s="82"/>
      <c r="U6082" s="531">
        <f t="shared" si="5302"/>
        <v>0</v>
      </c>
      <c r="V6082" s="82">
        <f t="shared" si="5303"/>
        <v>347700</v>
      </c>
      <c r="W6082" s="82">
        <f t="shared" si="5304"/>
        <v>347700</v>
      </c>
      <c r="X6082" s="82"/>
      <c r="Y6082" s="775">
        <f>J6082</f>
        <v>347700</v>
      </c>
      <c r="Z6082" s="212">
        <v>0.01</v>
      </c>
      <c r="AA6082" s="213">
        <f t="shared" si="5264"/>
        <v>34.770000000000003</v>
      </c>
    </row>
    <row r="6083" spans="1:27" s="758" customFormat="1" ht="18" customHeight="1">
      <c r="A6083" s="624"/>
      <c r="B6083" s="17"/>
      <c r="C6083" s="17"/>
      <c r="D6083" s="763"/>
      <c r="E6083" s="763"/>
      <c r="F6083" s="763"/>
      <c r="G6083" s="763"/>
      <c r="H6083" s="100"/>
      <c r="I6083" s="103"/>
      <c r="J6083" s="84"/>
      <c r="K6083" s="18"/>
      <c r="L6083" s="20"/>
      <c r="M6083" s="28"/>
      <c r="N6083" s="18"/>
      <c r="O6083" s="209"/>
      <c r="P6083" s="18"/>
      <c r="Q6083" s="18"/>
      <c r="R6083" s="28"/>
      <c r="S6083" s="18"/>
      <c r="T6083" s="18"/>
      <c r="U6083" s="550"/>
      <c r="V6083" s="18"/>
      <c r="W6083" s="18"/>
      <c r="X6083" s="18"/>
      <c r="Y6083" s="774"/>
      <c r="Z6083" s="420"/>
      <c r="AA6083" s="214"/>
    </row>
    <row r="6084" spans="1:27" s="776" customFormat="1" ht="18" customHeight="1">
      <c r="A6084" s="624">
        <v>3548</v>
      </c>
      <c r="B6084" s="17" t="s">
        <v>24</v>
      </c>
      <c r="C6084" s="17">
        <v>47654</v>
      </c>
      <c r="D6084" s="763">
        <v>0</v>
      </c>
      <c r="E6084" s="763">
        <v>1</v>
      </c>
      <c r="F6084" s="763">
        <v>39</v>
      </c>
      <c r="G6084" s="763">
        <v>2</v>
      </c>
      <c r="H6084" s="21">
        <v>139</v>
      </c>
      <c r="I6084" s="103">
        <v>300</v>
      </c>
      <c r="J6084" s="100">
        <f>H6084*I6084</f>
        <v>41700</v>
      </c>
      <c r="K6084" s="19">
        <v>1</v>
      </c>
      <c r="L6084" s="86" t="s">
        <v>65</v>
      </c>
      <c r="M6084" s="28" t="s">
        <v>67</v>
      </c>
      <c r="N6084" s="18">
        <v>2</v>
      </c>
      <c r="O6084" s="209">
        <v>144</v>
      </c>
      <c r="P6084" s="18">
        <v>100</v>
      </c>
      <c r="Q6084" s="18">
        <v>6350</v>
      </c>
      <c r="R6084" s="28">
        <f>O6084*Q6084</f>
        <v>914400</v>
      </c>
      <c r="S6084" s="18">
        <v>41</v>
      </c>
      <c r="T6084" s="18">
        <v>72</v>
      </c>
      <c r="U6084" s="550">
        <f>R6084-R6084*T6084/100</f>
        <v>256032</v>
      </c>
      <c r="V6084" s="18">
        <f>J6084+U6084</f>
        <v>297732</v>
      </c>
      <c r="W6084" s="18">
        <f>V6084*P6084/100</f>
        <v>297732</v>
      </c>
      <c r="X6084" s="18" t="s">
        <v>61</v>
      </c>
      <c r="Y6084" s="774">
        <v>0</v>
      </c>
      <c r="Z6084" s="420">
        <v>0</v>
      </c>
      <c r="AA6084" s="214">
        <f t="shared" ref="AA6084:AA6092" si="5305">Y6084*Z6084/100</f>
        <v>0</v>
      </c>
    </row>
    <row r="6085" spans="1:27" s="758" customFormat="1" ht="18" customHeight="1">
      <c r="A6085" s="624"/>
      <c r="B6085" s="78"/>
      <c r="C6085" s="78"/>
      <c r="D6085" s="374"/>
      <c r="E6085" s="374"/>
      <c r="F6085" s="374"/>
      <c r="G6085" s="374"/>
      <c r="H6085" s="70"/>
      <c r="I6085" s="90"/>
      <c r="J6085" s="84"/>
      <c r="K6085" s="399">
        <v>2</v>
      </c>
      <c r="L6085" s="386" t="s">
        <v>168</v>
      </c>
      <c r="M6085" s="86" t="s">
        <v>27</v>
      </c>
      <c r="N6085" s="90">
        <v>1</v>
      </c>
      <c r="O6085" s="59">
        <v>15</v>
      </c>
      <c r="P6085" s="70">
        <v>100</v>
      </c>
      <c r="Q6085" s="70">
        <v>5150</v>
      </c>
      <c r="R6085" s="59">
        <f t="shared" ref="R6085:R6091" si="5306">O6085*Q6085</f>
        <v>77250</v>
      </c>
      <c r="S6085" s="104">
        <v>41</v>
      </c>
      <c r="T6085" s="104">
        <v>93</v>
      </c>
      <c r="U6085" s="59">
        <f t="shared" ref="U6085:U6091" si="5307">R6085-R6085*T6085/100</f>
        <v>5407.5</v>
      </c>
      <c r="V6085" s="59">
        <f t="shared" ref="V6085:V6091" si="5308">J6085+U6085</f>
        <v>5407.5</v>
      </c>
      <c r="W6085" s="59">
        <f t="shared" ref="W6085:W6091" si="5309">V6085*P6085/100</f>
        <v>5407.5</v>
      </c>
      <c r="X6085" s="85" t="s">
        <v>29</v>
      </c>
      <c r="Y6085" s="774">
        <v>0</v>
      </c>
      <c r="Z6085" s="420">
        <v>0</v>
      </c>
      <c r="AA6085" s="214">
        <f t="shared" si="5305"/>
        <v>0</v>
      </c>
    </row>
    <row r="6086" spans="1:27" s="758" customFormat="1" ht="18" customHeight="1">
      <c r="A6086" s="624"/>
      <c r="B6086" s="17"/>
      <c r="C6086" s="17"/>
      <c r="D6086" s="763"/>
      <c r="E6086" s="763"/>
      <c r="F6086" s="763"/>
      <c r="G6086" s="763"/>
      <c r="H6086" s="100"/>
      <c r="I6086" s="103"/>
      <c r="J6086" s="84"/>
      <c r="K6086" s="19">
        <v>3</v>
      </c>
      <c r="L6086" s="86" t="s">
        <v>65</v>
      </c>
      <c r="M6086" s="28" t="s">
        <v>68</v>
      </c>
      <c r="N6086" s="18">
        <v>2</v>
      </c>
      <c r="O6086" s="209">
        <v>123.5</v>
      </c>
      <c r="P6086" s="18">
        <v>100</v>
      </c>
      <c r="Q6086" s="18">
        <v>6350</v>
      </c>
      <c r="R6086" s="28">
        <f t="shared" si="5306"/>
        <v>784225</v>
      </c>
      <c r="S6086" s="18">
        <v>35</v>
      </c>
      <c r="T6086" s="18">
        <v>93</v>
      </c>
      <c r="U6086" s="550">
        <f t="shared" si="5307"/>
        <v>54895.75</v>
      </c>
      <c r="V6086" s="18">
        <f t="shared" si="5308"/>
        <v>54895.75</v>
      </c>
      <c r="W6086" s="18">
        <f t="shared" si="5309"/>
        <v>54895.75</v>
      </c>
      <c r="X6086" s="18" t="s">
        <v>60</v>
      </c>
      <c r="Y6086" s="774">
        <v>0</v>
      </c>
      <c r="Z6086" s="420">
        <v>0</v>
      </c>
      <c r="AA6086" s="214">
        <f t="shared" si="5305"/>
        <v>0</v>
      </c>
    </row>
    <row r="6087" spans="1:27" s="758" customFormat="1" ht="18" customHeight="1">
      <c r="A6087" s="624">
        <v>3549</v>
      </c>
      <c r="B6087" s="78" t="s">
        <v>26</v>
      </c>
      <c r="C6087" s="78" t="s">
        <v>29</v>
      </c>
      <c r="D6087" s="374">
        <v>4</v>
      </c>
      <c r="E6087" s="374">
        <v>0</v>
      </c>
      <c r="F6087" s="374">
        <v>0</v>
      </c>
      <c r="G6087" s="374">
        <v>1</v>
      </c>
      <c r="H6087" s="70">
        <v>1600</v>
      </c>
      <c r="I6087" s="90">
        <v>150</v>
      </c>
      <c r="J6087" s="84">
        <f t="shared" ref="J6087:J6092" si="5310">H6087*I6087</f>
        <v>240000</v>
      </c>
      <c r="K6087" s="28"/>
      <c r="L6087" s="28"/>
      <c r="M6087" s="28"/>
      <c r="N6087" s="28"/>
      <c r="O6087" s="212"/>
      <c r="P6087" s="82">
        <v>100</v>
      </c>
      <c r="Q6087" s="82"/>
      <c r="R6087" s="82">
        <f t="shared" si="5306"/>
        <v>0</v>
      </c>
      <c r="S6087" s="82"/>
      <c r="T6087" s="82"/>
      <c r="U6087" s="531">
        <f t="shared" si="5307"/>
        <v>0</v>
      </c>
      <c r="V6087" s="82">
        <f t="shared" si="5308"/>
        <v>240000</v>
      </c>
      <c r="W6087" s="82">
        <f t="shared" si="5309"/>
        <v>240000</v>
      </c>
      <c r="X6087" s="82"/>
      <c r="Y6087" s="775">
        <f>J6087</f>
        <v>240000</v>
      </c>
      <c r="Z6087" s="212">
        <v>0.01</v>
      </c>
      <c r="AA6087" s="213">
        <f t="shared" si="5305"/>
        <v>24</v>
      </c>
    </row>
    <row r="6088" spans="1:27" s="758" customFormat="1" ht="18" customHeight="1">
      <c r="A6088" s="624">
        <v>3550</v>
      </c>
      <c r="B6088" s="78" t="s">
        <v>25</v>
      </c>
      <c r="C6088" s="78">
        <v>7737</v>
      </c>
      <c r="D6088" s="374">
        <v>9</v>
      </c>
      <c r="E6088" s="374">
        <v>2</v>
      </c>
      <c r="F6088" s="374">
        <v>40</v>
      </c>
      <c r="G6088" s="374">
        <v>1</v>
      </c>
      <c r="H6088" s="70">
        <v>3840</v>
      </c>
      <c r="I6088" s="90">
        <v>150</v>
      </c>
      <c r="J6088" s="84">
        <f t="shared" si="5310"/>
        <v>576000</v>
      </c>
      <c r="K6088" s="28"/>
      <c r="L6088" s="28"/>
      <c r="M6088" s="28"/>
      <c r="N6088" s="28"/>
      <c r="O6088" s="212"/>
      <c r="P6088" s="82">
        <v>100</v>
      </c>
      <c r="Q6088" s="82"/>
      <c r="R6088" s="82">
        <f t="shared" si="5306"/>
        <v>0</v>
      </c>
      <c r="S6088" s="82"/>
      <c r="T6088" s="82"/>
      <c r="U6088" s="531">
        <f t="shared" si="5307"/>
        <v>0</v>
      </c>
      <c r="V6088" s="82">
        <f t="shared" si="5308"/>
        <v>576000</v>
      </c>
      <c r="W6088" s="82">
        <f t="shared" si="5309"/>
        <v>576000</v>
      </c>
      <c r="X6088" s="82"/>
      <c r="Y6088" s="775">
        <f>J6088</f>
        <v>576000</v>
      </c>
      <c r="Z6088" s="212">
        <v>0.01</v>
      </c>
      <c r="AA6088" s="213">
        <f t="shared" si="5305"/>
        <v>57.6</v>
      </c>
    </row>
    <row r="6089" spans="1:27" s="760" customFormat="1" ht="18" customHeight="1">
      <c r="A6089" s="624">
        <v>3551</v>
      </c>
      <c r="B6089" s="17" t="s">
        <v>24</v>
      </c>
      <c r="C6089" s="17">
        <v>48878</v>
      </c>
      <c r="D6089" s="763">
        <v>0</v>
      </c>
      <c r="E6089" s="763">
        <v>2</v>
      </c>
      <c r="F6089" s="763">
        <v>19</v>
      </c>
      <c r="G6089" s="763">
        <v>1</v>
      </c>
      <c r="H6089" s="100">
        <v>219</v>
      </c>
      <c r="I6089" s="103">
        <v>125</v>
      </c>
      <c r="J6089" s="84">
        <f t="shared" si="5310"/>
        <v>27375</v>
      </c>
      <c r="K6089" s="18"/>
      <c r="L6089" s="20"/>
      <c r="M6089" s="28"/>
      <c r="N6089" s="18"/>
      <c r="O6089" s="209"/>
      <c r="P6089" s="18">
        <v>100</v>
      </c>
      <c r="Q6089" s="18"/>
      <c r="R6089" s="28">
        <f t="shared" si="5306"/>
        <v>0</v>
      </c>
      <c r="S6089" s="18"/>
      <c r="T6089" s="18"/>
      <c r="U6089" s="550">
        <f t="shared" si="5307"/>
        <v>0</v>
      </c>
      <c r="V6089" s="18">
        <f t="shared" si="5308"/>
        <v>27375</v>
      </c>
      <c r="W6089" s="18">
        <f t="shared" si="5309"/>
        <v>27375</v>
      </c>
      <c r="X6089" s="18" t="s">
        <v>61</v>
      </c>
      <c r="Y6089" s="764">
        <v>0</v>
      </c>
      <c r="Z6089" s="420">
        <v>0</v>
      </c>
      <c r="AA6089" s="214">
        <f t="shared" si="5305"/>
        <v>0</v>
      </c>
    </row>
    <row r="6090" spans="1:27" s="760" customFormat="1" ht="18" customHeight="1">
      <c r="A6090" s="624">
        <v>3552</v>
      </c>
      <c r="B6090" s="78" t="s">
        <v>26</v>
      </c>
      <c r="C6090" s="78" t="s">
        <v>29</v>
      </c>
      <c r="D6090" s="374">
        <v>8</v>
      </c>
      <c r="E6090" s="374">
        <v>0</v>
      </c>
      <c r="F6090" s="374">
        <v>0</v>
      </c>
      <c r="G6090" s="374">
        <v>1</v>
      </c>
      <c r="H6090" s="70">
        <v>3200</v>
      </c>
      <c r="I6090" s="90">
        <v>150</v>
      </c>
      <c r="J6090" s="84">
        <f t="shared" si="5310"/>
        <v>480000</v>
      </c>
      <c r="K6090" s="28"/>
      <c r="L6090" s="28"/>
      <c r="M6090" s="28"/>
      <c r="N6090" s="28"/>
      <c r="O6090" s="212"/>
      <c r="P6090" s="82">
        <v>100</v>
      </c>
      <c r="Q6090" s="82"/>
      <c r="R6090" s="82">
        <f t="shared" si="5306"/>
        <v>0</v>
      </c>
      <c r="S6090" s="82"/>
      <c r="T6090" s="82"/>
      <c r="U6090" s="531">
        <f t="shared" si="5307"/>
        <v>0</v>
      </c>
      <c r="V6090" s="82">
        <f t="shared" si="5308"/>
        <v>480000</v>
      </c>
      <c r="W6090" s="82">
        <f t="shared" si="5309"/>
        <v>480000</v>
      </c>
      <c r="X6090" s="82"/>
      <c r="Y6090" s="772">
        <f>J6090</f>
        <v>480000</v>
      </c>
      <c r="Z6090" s="212">
        <v>0.01</v>
      </c>
      <c r="AA6090" s="213">
        <f t="shared" si="5305"/>
        <v>48</v>
      </c>
    </row>
    <row r="6091" spans="1:27" s="760" customFormat="1" ht="18" customHeight="1">
      <c r="A6091" s="624">
        <v>3553</v>
      </c>
      <c r="B6091" s="78" t="s">
        <v>25</v>
      </c>
      <c r="C6091" s="78">
        <v>7732</v>
      </c>
      <c r="D6091" s="374">
        <v>9</v>
      </c>
      <c r="E6091" s="374">
        <v>3</v>
      </c>
      <c r="F6091" s="374">
        <v>78</v>
      </c>
      <c r="G6091" s="374">
        <v>1</v>
      </c>
      <c r="H6091" s="70">
        <v>3978</v>
      </c>
      <c r="I6091" s="90">
        <v>150</v>
      </c>
      <c r="J6091" s="84">
        <f t="shared" si="5310"/>
        <v>596700</v>
      </c>
      <c r="K6091" s="28"/>
      <c r="L6091" s="28"/>
      <c r="M6091" s="28"/>
      <c r="N6091" s="28"/>
      <c r="O6091" s="212"/>
      <c r="P6091" s="82">
        <v>100</v>
      </c>
      <c r="Q6091" s="82"/>
      <c r="R6091" s="82">
        <f t="shared" si="5306"/>
        <v>0</v>
      </c>
      <c r="S6091" s="82"/>
      <c r="T6091" s="82"/>
      <c r="U6091" s="531">
        <f t="shared" si="5307"/>
        <v>0</v>
      </c>
      <c r="V6091" s="82">
        <f t="shared" si="5308"/>
        <v>596700</v>
      </c>
      <c r="W6091" s="82">
        <f t="shared" si="5309"/>
        <v>596700</v>
      </c>
      <c r="X6091" s="82"/>
      <c r="Y6091" s="772">
        <f>J6091</f>
        <v>596700</v>
      </c>
      <c r="Z6091" s="212">
        <v>0.01</v>
      </c>
      <c r="AA6091" s="213">
        <f t="shared" si="5305"/>
        <v>59.67</v>
      </c>
    </row>
    <row r="6092" spans="1:27" s="758" customFormat="1" ht="20.100000000000001" customHeight="1">
      <c r="A6092" s="624">
        <v>3554</v>
      </c>
      <c r="B6092" s="17" t="s">
        <v>57</v>
      </c>
      <c r="C6092" s="17" t="s">
        <v>29</v>
      </c>
      <c r="D6092" s="763">
        <v>0</v>
      </c>
      <c r="E6092" s="763">
        <v>1</v>
      </c>
      <c r="F6092" s="763">
        <v>0</v>
      </c>
      <c r="G6092" s="763">
        <v>2</v>
      </c>
      <c r="H6092" s="21">
        <v>100</v>
      </c>
      <c r="I6092" s="101">
        <v>150</v>
      </c>
      <c r="J6092" s="100">
        <f t="shared" si="5310"/>
        <v>15000</v>
      </c>
      <c r="K6092" s="18">
        <v>1</v>
      </c>
      <c r="L6092" s="85" t="s">
        <v>65</v>
      </c>
      <c r="M6092" s="398" t="s">
        <v>67</v>
      </c>
      <c r="N6092" s="18">
        <v>2</v>
      </c>
      <c r="O6092" s="209">
        <v>130</v>
      </c>
      <c r="P6092" s="18">
        <v>100</v>
      </c>
      <c r="Q6092" s="18">
        <v>6350</v>
      </c>
      <c r="R6092" s="84">
        <f>O6092*Q6092</f>
        <v>825500</v>
      </c>
      <c r="S6092" s="18">
        <v>26</v>
      </c>
      <c r="T6092" s="18">
        <v>42</v>
      </c>
      <c r="U6092" s="550">
        <f>R6092-R6092*T6092/100</f>
        <v>478790</v>
      </c>
      <c r="V6092" s="18">
        <f>J6092+U6092</f>
        <v>493790</v>
      </c>
      <c r="W6092" s="18">
        <f>V6092*P6092/100</f>
        <v>493790</v>
      </c>
      <c r="X6092" s="18" t="s">
        <v>60</v>
      </c>
      <c r="Y6092" s="773">
        <f>J6092</f>
        <v>15000</v>
      </c>
      <c r="Z6092" s="21">
        <v>0.02</v>
      </c>
      <c r="AA6092" s="214">
        <f t="shared" si="5305"/>
        <v>3</v>
      </c>
    </row>
    <row r="6093" spans="1:27" s="776" customFormat="1" ht="18" customHeight="1">
      <c r="A6093" s="624"/>
      <c r="B6093" s="17"/>
      <c r="C6093" s="17"/>
      <c r="D6093" s="763"/>
      <c r="E6093" s="763"/>
      <c r="F6093" s="763"/>
      <c r="G6093" s="763"/>
      <c r="H6093" s="21"/>
      <c r="I6093" s="103"/>
      <c r="J6093" s="100"/>
      <c r="K6093" s="18"/>
      <c r="L6093" s="386"/>
      <c r="M6093" s="86"/>
      <c r="N6093" s="90"/>
      <c r="O6093" s="59"/>
      <c r="P6093" s="70"/>
      <c r="Q6093" s="70"/>
      <c r="R6093" s="59"/>
      <c r="S6093" s="104"/>
      <c r="T6093" s="104"/>
      <c r="U6093" s="59"/>
      <c r="V6093" s="59"/>
      <c r="W6093" s="59"/>
      <c r="X6093" s="85"/>
      <c r="Y6093" s="774"/>
      <c r="Z6093" s="420"/>
      <c r="AA6093" s="214"/>
    </row>
    <row r="6094" spans="1:27" s="758" customFormat="1" ht="20.100000000000001" customHeight="1">
      <c r="A6094" s="624">
        <v>3555</v>
      </c>
      <c r="B6094" s="17" t="s">
        <v>57</v>
      </c>
      <c r="C6094" s="17" t="s">
        <v>29</v>
      </c>
      <c r="D6094" s="763">
        <v>0</v>
      </c>
      <c r="E6094" s="763">
        <v>2</v>
      </c>
      <c r="F6094" s="763">
        <v>0</v>
      </c>
      <c r="G6094" s="763">
        <v>2</v>
      </c>
      <c r="H6094" s="21">
        <v>200</v>
      </c>
      <c r="I6094" s="101">
        <v>150</v>
      </c>
      <c r="J6094" s="100">
        <f>H6094*I6094</f>
        <v>30000</v>
      </c>
      <c r="K6094" s="18">
        <v>1</v>
      </c>
      <c r="L6094" s="85" t="s">
        <v>65</v>
      </c>
      <c r="M6094" s="398" t="s">
        <v>67</v>
      </c>
      <c r="N6094" s="18">
        <v>2</v>
      </c>
      <c r="O6094" s="209">
        <v>220.5</v>
      </c>
      <c r="P6094" s="18">
        <v>100</v>
      </c>
      <c r="Q6094" s="18">
        <v>6350</v>
      </c>
      <c r="R6094" s="84">
        <f>O6094*Q6094</f>
        <v>1400175</v>
      </c>
      <c r="S6094" s="18">
        <v>34</v>
      </c>
      <c r="T6094" s="18">
        <v>58</v>
      </c>
      <c r="U6094" s="550">
        <f>R6094-R6094*T6094/100</f>
        <v>588073.5</v>
      </c>
      <c r="V6094" s="18">
        <f>J6094+U6094</f>
        <v>618073.5</v>
      </c>
      <c r="W6094" s="18">
        <f>V6094*P6094/100</f>
        <v>618073.5</v>
      </c>
      <c r="X6094" s="18" t="s">
        <v>60</v>
      </c>
      <c r="Y6094" s="773">
        <f>J6094</f>
        <v>30000</v>
      </c>
      <c r="Z6094" s="21">
        <v>0.02</v>
      </c>
      <c r="AA6094" s="214">
        <f t="shared" ref="AA6094:AA6095" si="5311">Y6094*Z6094/100</f>
        <v>6</v>
      </c>
    </row>
    <row r="6095" spans="1:27" s="758" customFormat="1" ht="18" customHeight="1">
      <c r="A6095" s="624">
        <v>3556</v>
      </c>
      <c r="B6095" s="78" t="s">
        <v>25</v>
      </c>
      <c r="C6095" s="78">
        <v>1511</v>
      </c>
      <c r="D6095" s="374">
        <v>43</v>
      </c>
      <c r="E6095" s="374">
        <v>0</v>
      </c>
      <c r="F6095" s="374">
        <v>77</v>
      </c>
      <c r="G6095" s="374">
        <v>1</v>
      </c>
      <c r="H6095" s="70">
        <v>17277</v>
      </c>
      <c r="I6095" s="90">
        <v>150</v>
      </c>
      <c r="J6095" s="84">
        <f>H6095*I6095</f>
        <v>2591550</v>
      </c>
      <c r="K6095" s="28"/>
      <c r="L6095" s="28"/>
      <c r="M6095" s="28"/>
      <c r="N6095" s="28"/>
      <c r="O6095" s="212"/>
      <c r="P6095" s="82">
        <v>100</v>
      </c>
      <c r="Q6095" s="82"/>
      <c r="R6095" s="82">
        <f>O6095*Q6095</f>
        <v>0</v>
      </c>
      <c r="S6095" s="82"/>
      <c r="T6095" s="82"/>
      <c r="U6095" s="531">
        <f>R6095-R6095*T6095/100</f>
        <v>0</v>
      </c>
      <c r="V6095" s="82">
        <f>J6095+U6095</f>
        <v>2591550</v>
      </c>
      <c r="W6095" s="82">
        <f>V6095*P6095/100</f>
        <v>2591550</v>
      </c>
      <c r="X6095" s="82"/>
      <c r="Y6095" s="775">
        <f>J6095</f>
        <v>2591550</v>
      </c>
      <c r="Z6095" s="212">
        <v>0.01</v>
      </c>
      <c r="AA6095" s="213">
        <f t="shared" si="5311"/>
        <v>259.15499999999997</v>
      </c>
    </row>
    <row r="6096" spans="1:27" s="758" customFormat="1" ht="18" customHeight="1">
      <c r="A6096" s="624"/>
      <c r="B6096" s="78"/>
      <c r="C6096" s="78"/>
      <c r="D6096" s="374"/>
      <c r="E6096" s="374"/>
      <c r="F6096" s="374"/>
      <c r="G6096" s="374"/>
      <c r="H6096" s="70"/>
      <c r="I6096" s="90"/>
      <c r="J6096" s="84"/>
      <c r="K6096" s="28"/>
      <c r="L6096" s="28"/>
      <c r="M6096" s="28"/>
      <c r="N6096" s="28"/>
      <c r="O6096" s="212"/>
      <c r="P6096" s="82"/>
      <c r="Q6096" s="82"/>
      <c r="R6096" s="82"/>
      <c r="S6096" s="82"/>
      <c r="T6096" s="82"/>
      <c r="U6096" s="531"/>
      <c r="V6096" s="82"/>
      <c r="W6096" s="82"/>
      <c r="X6096" s="82"/>
      <c r="Y6096" s="775"/>
      <c r="Z6096" s="212"/>
      <c r="AA6096" s="213"/>
    </row>
    <row r="6097" spans="1:27" s="758" customFormat="1" ht="20.100000000000001" customHeight="1">
      <c r="A6097" s="624">
        <v>3557</v>
      </c>
      <c r="B6097" s="17" t="s">
        <v>57</v>
      </c>
      <c r="C6097" s="17" t="s">
        <v>29</v>
      </c>
      <c r="D6097" s="763">
        <v>0</v>
      </c>
      <c r="E6097" s="763">
        <v>1</v>
      </c>
      <c r="F6097" s="763">
        <v>0</v>
      </c>
      <c r="G6097" s="763">
        <v>2</v>
      </c>
      <c r="H6097" s="21">
        <v>100</v>
      </c>
      <c r="I6097" s="101">
        <v>150</v>
      </c>
      <c r="J6097" s="100">
        <f>H6097*I6097</f>
        <v>15000</v>
      </c>
      <c r="K6097" s="18">
        <v>1</v>
      </c>
      <c r="L6097" s="85" t="s">
        <v>65</v>
      </c>
      <c r="M6097" s="398" t="s">
        <v>67</v>
      </c>
      <c r="N6097" s="18">
        <v>2</v>
      </c>
      <c r="O6097" s="209">
        <v>121</v>
      </c>
      <c r="P6097" s="18">
        <v>100</v>
      </c>
      <c r="Q6097" s="18">
        <v>6350</v>
      </c>
      <c r="R6097" s="84">
        <f>O6097*Q6097</f>
        <v>768350</v>
      </c>
      <c r="S6097" s="18">
        <v>23</v>
      </c>
      <c r="T6097" s="18">
        <v>36</v>
      </c>
      <c r="U6097" s="550">
        <f>R6097-R6097*T6097/100</f>
        <v>491744</v>
      </c>
      <c r="V6097" s="18">
        <f>J6097+U6097</f>
        <v>506744</v>
      </c>
      <c r="W6097" s="18">
        <f>V6097*P6097/100</f>
        <v>506744</v>
      </c>
      <c r="X6097" s="18" t="s">
        <v>60</v>
      </c>
      <c r="Y6097" s="773">
        <f>J6097</f>
        <v>15000</v>
      </c>
      <c r="Z6097" s="21">
        <v>0.02</v>
      </c>
      <c r="AA6097" s="214">
        <f t="shared" ref="AA6097:AA6140" si="5312">Y6097*Z6097/100</f>
        <v>3</v>
      </c>
    </row>
    <row r="6098" spans="1:27" s="758" customFormat="1" ht="18" customHeight="1">
      <c r="A6098" s="624"/>
      <c r="B6098" s="17"/>
      <c r="C6098" s="17"/>
      <c r="D6098" s="763"/>
      <c r="E6098" s="763"/>
      <c r="F6098" s="763"/>
      <c r="G6098" s="763"/>
      <c r="H6098" s="100"/>
      <c r="I6098" s="103"/>
      <c r="J6098" s="84"/>
      <c r="K6098" s="18"/>
      <c r="L6098" s="386" t="s">
        <v>168</v>
      </c>
      <c r="M6098" s="86" t="s">
        <v>27</v>
      </c>
      <c r="N6098" s="90">
        <v>1</v>
      </c>
      <c r="O6098" s="59">
        <v>8</v>
      </c>
      <c r="P6098" s="70">
        <v>100</v>
      </c>
      <c r="Q6098" s="70">
        <v>5150</v>
      </c>
      <c r="R6098" s="59">
        <f t="shared" ref="R6098" si="5313">O6098*Q6098</f>
        <v>41200</v>
      </c>
      <c r="S6098" s="104">
        <v>21</v>
      </c>
      <c r="T6098" s="104">
        <v>93</v>
      </c>
      <c r="U6098" s="59">
        <f t="shared" ref="U6098" si="5314">R6098-R6098*T6098/100</f>
        <v>2884</v>
      </c>
      <c r="V6098" s="59">
        <f t="shared" ref="V6098" si="5315">J6098+U6098</f>
        <v>2884</v>
      </c>
      <c r="W6098" s="59">
        <f t="shared" ref="W6098" si="5316">V6098*P6098/100</f>
        <v>2884</v>
      </c>
      <c r="X6098" s="85" t="s">
        <v>29</v>
      </c>
      <c r="Y6098" s="774">
        <v>0</v>
      </c>
      <c r="Z6098" s="420">
        <v>0</v>
      </c>
      <c r="AA6098" s="214">
        <f t="shared" si="5312"/>
        <v>0</v>
      </c>
    </row>
    <row r="6099" spans="1:27" s="776" customFormat="1" ht="18" customHeight="1">
      <c r="A6099" s="624">
        <v>3558</v>
      </c>
      <c r="B6099" s="17" t="s">
        <v>24</v>
      </c>
      <c r="C6099" s="17">
        <v>48099</v>
      </c>
      <c r="D6099" s="763">
        <v>0</v>
      </c>
      <c r="E6099" s="763">
        <v>0</v>
      </c>
      <c r="F6099" s="763">
        <v>44</v>
      </c>
      <c r="G6099" s="763">
        <v>2</v>
      </c>
      <c r="H6099" s="21">
        <v>44</v>
      </c>
      <c r="I6099" s="103">
        <v>300</v>
      </c>
      <c r="J6099" s="100">
        <f t="shared" ref="J6099:J6104" si="5317">H6099*I6099</f>
        <v>13200</v>
      </c>
      <c r="K6099" s="18">
        <v>1</v>
      </c>
      <c r="L6099" s="86" t="s">
        <v>65</v>
      </c>
      <c r="M6099" s="28" t="s">
        <v>67</v>
      </c>
      <c r="N6099" s="18">
        <v>2</v>
      </c>
      <c r="O6099" s="209">
        <v>210</v>
      </c>
      <c r="P6099" s="18">
        <v>100</v>
      </c>
      <c r="Q6099" s="18">
        <v>6350</v>
      </c>
      <c r="R6099" s="28">
        <f t="shared" ref="R6099:R6104" si="5318">O6099*Q6099</f>
        <v>1333500</v>
      </c>
      <c r="S6099" s="18">
        <v>6</v>
      </c>
      <c r="T6099" s="18">
        <v>6</v>
      </c>
      <c r="U6099" s="550">
        <f t="shared" ref="U6099:U6104" si="5319">R6099-R6099*T6099/100</f>
        <v>1253490</v>
      </c>
      <c r="V6099" s="18">
        <f t="shared" ref="V6099:V6104" si="5320">J6099+U6099</f>
        <v>1266690</v>
      </c>
      <c r="W6099" s="18">
        <f t="shared" ref="W6099:W6104" si="5321">V6099*P6099/100</f>
        <v>1266690</v>
      </c>
      <c r="X6099" s="18" t="s">
        <v>61</v>
      </c>
      <c r="Y6099" s="774">
        <v>0</v>
      </c>
      <c r="Z6099" s="420">
        <v>0</v>
      </c>
      <c r="AA6099" s="214">
        <f t="shared" si="5312"/>
        <v>0</v>
      </c>
    </row>
    <row r="6100" spans="1:27" s="758" customFormat="1" ht="18" customHeight="1">
      <c r="A6100" s="624">
        <v>3559</v>
      </c>
      <c r="B6100" s="852" t="s">
        <v>64</v>
      </c>
      <c r="C6100" s="853"/>
      <c r="D6100" s="374">
        <v>6</v>
      </c>
      <c r="E6100" s="374">
        <v>3</v>
      </c>
      <c r="F6100" s="374">
        <v>18</v>
      </c>
      <c r="G6100" s="374">
        <v>1</v>
      </c>
      <c r="H6100" s="70">
        <v>2718</v>
      </c>
      <c r="I6100" s="90">
        <v>150</v>
      </c>
      <c r="J6100" s="84">
        <f t="shared" si="5317"/>
        <v>407700</v>
      </c>
      <c r="K6100" s="28"/>
      <c r="L6100" s="28"/>
      <c r="M6100" s="28"/>
      <c r="N6100" s="28"/>
      <c r="O6100" s="212"/>
      <c r="P6100" s="82">
        <v>100</v>
      </c>
      <c r="Q6100" s="82"/>
      <c r="R6100" s="82">
        <f t="shared" si="5318"/>
        <v>0</v>
      </c>
      <c r="S6100" s="82"/>
      <c r="T6100" s="82"/>
      <c r="U6100" s="531">
        <f t="shared" si="5319"/>
        <v>0</v>
      </c>
      <c r="V6100" s="82">
        <f t="shared" si="5320"/>
        <v>407700</v>
      </c>
      <c r="W6100" s="82">
        <f t="shared" si="5321"/>
        <v>407700</v>
      </c>
      <c r="X6100" s="82"/>
      <c r="Y6100" s="775">
        <f>J6100</f>
        <v>407700</v>
      </c>
      <c r="Z6100" s="212">
        <v>0.01</v>
      </c>
      <c r="AA6100" s="213">
        <f t="shared" si="5312"/>
        <v>40.770000000000003</v>
      </c>
    </row>
    <row r="6101" spans="1:27" s="758" customFormat="1" ht="18" customHeight="1">
      <c r="A6101" s="624">
        <v>3560</v>
      </c>
      <c r="B6101" s="78" t="s">
        <v>25</v>
      </c>
      <c r="C6101" s="78">
        <v>2329</v>
      </c>
      <c r="D6101" s="374">
        <v>4</v>
      </c>
      <c r="E6101" s="374">
        <v>3</v>
      </c>
      <c r="F6101" s="374">
        <v>75</v>
      </c>
      <c r="G6101" s="374">
        <v>1</v>
      </c>
      <c r="H6101" s="70">
        <v>1975</v>
      </c>
      <c r="I6101" s="90">
        <v>150</v>
      </c>
      <c r="J6101" s="84">
        <f t="shared" si="5317"/>
        <v>296250</v>
      </c>
      <c r="K6101" s="28"/>
      <c r="L6101" s="28"/>
      <c r="M6101" s="28"/>
      <c r="N6101" s="28"/>
      <c r="O6101" s="212"/>
      <c r="P6101" s="82">
        <v>100</v>
      </c>
      <c r="Q6101" s="82"/>
      <c r="R6101" s="82">
        <f t="shared" si="5318"/>
        <v>0</v>
      </c>
      <c r="S6101" s="82"/>
      <c r="T6101" s="82"/>
      <c r="U6101" s="531">
        <f t="shared" si="5319"/>
        <v>0</v>
      </c>
      <c r="V6101" s="82">
        <f t="shared" si="5320"/>
        <v>296250</v>
      </c>
      <c r="W6101" s="82">
        <f t="shared" si="5321"/>
        <v>296250</v>
      </c>
      <c r="X6101" s="82"/>
      <c r="Y6101" s="775">
        <f>J6101</f>
        <v>296250</v>
      </c>
      <c r="Z6101" s="212">
        <v>0.01</v>
      </c>
      <c r="AA6101" s="213">
        <f t="shared" si="5312"/>
        <v>29.625</v>
      </c>
    </row>
    <row r="6102" spans="1:27" s="758" customFormat="1" ht="18" customHeight="1">
      <c r="A6102" s="624">
        <v>3561</v>
      </c>
      <c r="B6102" s="78" t="s">
        <v>25</v>
      </c>
      <c r="C6102" s="78">
        <v>2328</v>
      </c>
      <c r="D6102" s="374">
        <v>7</v>
      </c>
      <c r="E6102" s="374">
        <v>1</v>
      </c>
      <c r="F6102" s="374">
        <v>40</v>
      </c>
      <c r="G6102" s="374">
        <v>1</v>
      </c>
      <c r="H6102" s="70">
        <v>2940</v>
      </c>
      <c r="I6102" s="90">
        <v>150</v>
      </c>
      <c r="J6102" s="84">
        <f t="shared" si="5317"/>
        <v>441000</v>
      </c>
      <c r="K6102" s="28"/>
      <c r="L6102" s="28"/>
      <c r="M6102" s="28"/>
      <c r="N6102" s="28"/>
      <c r="O6102" s="212"/>
      <c r="P6102" s="82">
        <v>100</v>
      </c>
      <c r="Q6102" s="82"/>
      <c r="R6102" s="82">
        <f t="shared" si="5318"/>
        <v>0</v>
      </c>
      <c r="S6102" s="82"/>
      <c r="T6102" s="82"/>
      <c r="U6102" s="531">
        <f t="shared" si="5319"/>
        <v>0</v>
      </c>
      <c r="V6102" s="82">
        <f t="shared" si="5320"/>
        <v>441000</v>
      </c>
      <c r="W6102" s="82">
        <f t="shared" si="5321"/>
        <v>441000</v>
      </c>
      <c r="X6102" s="82"/>
      <c r="Y6102" s="775">
        <f>J6102</f>
        <v>441000</v>
      </c>
      <c r="Z6102" s="212">
        <v>0.01</v>
      </c>
      <c r="AA6102" s="213">
        <f t="shared" si="5312"/>
        <v>44.1</v>
      </c>
    </row>
    <row r="6103" spans="1:27" s="758" customFormat="1" ht="20.100000000000001" customHeight="1">
      <c r="A6103" s="624">
        <v>3562</v>
      </c>
      <c r="B6103" s="17" t="s">
        <v>57</v>
      </c>
      <c r="C6103" s="17" t="s">
        <v>29</v>
      </c>
      <c r="D6103" s="763">
        <v>3</v>
      </c>
      <c r="E6103" s="763">
        <v>0</v>
      </c>
      <c r="F6103" s="763">
        <v>0</v>
      </c>
      <c r="G6103" s="763">
        <v>2</v>
      </c>
      <c r="H6103" s="21">
        <v>32</v>
      </c>
      <c r="I6103" s="101">
        <v>150</v>
      </c>
      <c r="J6103" s="100">
        <f t="shared" si="5317"/>
        <v>4800</v>
      </c>
      <c r="K6103" s="18">
        <v>1</v>
      </c>
      <c r="L6103" s="85" t="s">
        <v>65</v>
      </c>
      <c r="M6103" s="398" t="s">
        <v>67</v>
      </c>
      <c r="N6103" s="18">
        <v>2</v>
      </c>
      <c r="O6103" s="209">
        <v>128</v>
      </c>
      <c r="P6103" s="18">
        <v>100</v>
      </c>
      <c r="Q6103" s="18">
        <v>6350</v>
      </c>
      <c r="R6103" s="84">
        <f t="shared" si="5318"/>
        <v>812800</v>
      </c>
      <c r="S6103" s="18">
        <v>6</v>
      </c>
      <c r="T6103" s="18">
        <v>6</v>
      </c>
      <c r="U6103" s="550">
        <f t="shared" si="5319"/>
        <v>764032</v>
      </c>
      <c r="V6103" s="18">
        <f t="shared" si="5320"/>
        <v>768832</v>
      </c>
      <c r="W6103" s="18">
        <f t="shared" si="5321"/>
        <v>768832</v>
      </c>
      <c r="X6103" s="18" t="s">
        <v>60</v>
      </c>
      <c r="Y6103" s="773">
        <f>J6103</f>
        <v>4800</v>
      </c>
      <c r="Z6103" s="21">
        <v>0.02</v>
      </c>
      <c r="AA6103" s="214">
        <f t="shared" si="5312"/>
        <v>0.96</v>
      </c>
    </row>
    <row r="6104" spans="1:27" s="758" customFormat="1" ht="18" customHeight="1">
      <c r="A6104" s="624"/>
      <c r="B6104" s="78"/>
      <c r="C6104" s="78"/>
      <c r="D6104" s="374"/>
      <c r="E6104" s="374"/>
      <c r="F6104" s="374"/>
      <c r="G6104" s="374">
        <v>1</v>
      </c>
      <c r="H6104" s="70">
        <v>1168</v>
      </c>
      <c r="I6104" s="90">
        <v>150</v>
      </c>
      <c r="J6104" s="84">
        <f t="shared" si="5317"/>
        <v>175200</v>
      </c>
      <c r="K6104" s="28"/>
      <c r="L6104" s="28"/>
      <c r="M6104" s="28"/>
      <c r="N6104" s="28"/>
      <c r="O6104" s="212"/>
      <c r="P6104" s="82">
        <v>100</v>
      </c>
      <c r="Q6104" s="82"/>
      <c r="R6104" s="82">
        <f t="shared" si="5318"/>
        <v>0</v>
      </c>
      <c r="S6104" s="82"/>
      <c r="T6104" s="82"/>
      <c r="U6104" s="531">
        <f t="shared" si="5319"/>
        <v>0</v>
      </c>
      <c r="V6104" s="82">
        <f t="shared" si="5320"/>
        <v>175200</v>
      </c>
      <c r="W6104" s="82">
        <f t="shared" si="5321"/>
        <v>175200</v>
      </c>
      <c r="X6104" s="82"/>
      <c r="Y6104" s="775">
        <f>J6104</f>
        <v>175200</v>
      </c>
      <c r="Z6104" s="212">
        <v>0.01</v>
      </c>
      <c r="AA6104" s="213">
        <f t="shared" si="5312"/>
        <v>17.52</v>
      </c>
    </row>
    <row r="6105" spans="1:27" s="758" customFormat="1" ht="18" customHeight="1">
      <c r="A6105" s="624"/>
      <c r="B6105" s="17"/>
      <c r="C6105" s="17"/>
      <c r="D6105" s="763"/>
      <c r="E6105" s="763"/>
      <c r="F6105" s="763"/>
      <c r="G6105" s="763"/>
      <c r="H6105" s="100"/>
      <c r="I6105" s="103"/>
      <c r="J6105" s="84"/>
      <c r="K6105" s="18"/>
      <c r="L6105" s="386" t="s">
        <v>168</v>
      </c>
      <c r="M6105" s="86" t="s">
        <v>27</v>
      </c>
      <c r="N6105" s="90">
        <v>1</v>
      </c>
      <c r="O6105" s="59">
        <v>15</v>
      </c>
      <c r="P6105" s="70">
        <v>100</v>
      </c>
      <c r="Q6105" s="70">
        <v>5150</v>
      </c>
      <c r="R6105" s="59">
        <f t="shared" ref="R6105:R6111" si="5322">O6105*Q6105</f>
        <v>77250</v>
      </c>
      <c r="S6105" s="104">
        <v>11</v>
      </c>
      <c r="T6105" s="104">
        <v>45</v>
      </c>
      <c r="U6105" s="59">
        <f t="shared" ref="U6105:U6111" si="5323">R6105-R6105*T6105/100</f>
        <v>42487.5</v>
      </c>
      <c r="V6105" s="59">
        <f t="shared" ref="V6105:V6111" si="5324">J6105+U6105</f>
        <v>42487.5</v>
      </c>
      <c r="W6105" s="59">
        <f t="shared" ref="W6105:W6111" si="5325">V6105*P6105/100</f>
        <v>42487.5</v>
      </c>
      <c r="X6105" s="85" t="s">
        <v>29</v>
      </c>
      <c r="Y6105" s="774">
        <v>0</v>
      </c>
      <c r="Z6105" s="420">
        <v>0</v>
      </c>
      <c r="AA6105" s="214">
        <f t="shared" si="5312"/>
        <v>0</v>
      </c>
    </row>
    <row r="6106" spans="1:27" s="758" customFormat="1" ht="18" customHeight="1">
      <c r="A6106" s="624">
        <v>3563</v>
      </c>
      <c r="B6106" s="78" t="s">
        <v>25</v>
      </c>
      <c r="C6106" s="78">
        <v>1988</v>
      </c>
      <c r="D6106" s="374">
        <v>8</v>
      </c>
      <c r="E6106" s="374">
        <v>1</v>
      </c>
      <c r="F6106" s="374">
        <v>91</v>
      </c>
      <c r="G6106" s="374">
        <v>1</v>
      </c>
      <c r="H6106" s="70">
        <v>3391</v>
      </c>
      <c r="I6106" s="90">
        <v>150</v>
      </c>
      <c r="J6106" s="84">
        <f t="shared" ref="J6106:J6111" si="5326">H6106*I6106</f>
        <v>508650</v>
      </c>
      <c r="K6106" s="28"/>
      <c r="L6106" s="28"/>
      <c r="M6106" s="28"/>
      <c r="N6106" s="28"/>
      <c r="O6106" s="212"/>
      <c r="P6106" s="82">
        <v>100</v>
      </c>
      <c r="Q6106" s="82"/>
      <c r="R6106" s="82">
        <f t="shared" si="5322"/>
        <v>0</v>
      </c>
      <c r="S6106" s="82"/>
      <c r="T6106" s="82"/>
      <c r="U6106" s="531">
        <f t="shared" si="5323"/>
        <v>0</v>
      </c>
      <c r="V6106" s="82">
        <f t="shared" si="5324"/>
        <v>508650</v>
      </c>
      <c r="W6106" s="82">
        <f t="shared" si="5325"/>
        <v>508650</v>
      </c>
      <c r="X6106" s="82"/>
      <c r="Y6106" s="775">
        <f t="shared" ref="Y6106:Y6111" si="5327">J6106</f>
        <v>508650</v>
      </c>
      <c r="Z6106" s="212">
        <v>0.01</v>
      </c>
      <c r="AA6106" s="213">
        <f t="shared" si="5312"/>
        <v>50.865000000000002</v>
      </c>
    </row>
    <row r="6107" spans="1:27" s="758" customFormat="1" ht="18" customHeight="1">
      <c r="A6107" s="624">
        <v>3564</v>
      </c>
      <c r="B6107" s="78" t="s">
        <v>25</v>
      </c>
      <c r="C6107" s="78">
        <v>1985</v>
      </c>
      <c r="D6107" s="374">
        <v>2</v>
      </c>
      <c r="E6107" s="374">
        <v>3</v>
      </c>
      <c r="F6107" s="374">
        <v>26</v>
      </c>
      <c r="G6107" s="374">
        <v>1</v>
      </c>
      <c r="H6107" s="70">
        <v>1126</v>
      </c>
      <c r="I6107" s="90">
        <v>100</v>
      </c>
      <c r="J6107" s="84">
        <f t="shared" si="5326"/>
        <v>112600</v>
      </c>
      <c r="K6107" s="28"/>
      <c r="L6107" s="28"/>
      <c r="M6107" s="28"/>
      <c r="N6107" s="28"/>
      <c r="O6107" s="212"/>
      <c r="P6107" s="82">
        <v>100</v>
      </c>
      <c r="Q6107" s="82"/>
      <c r="R6107" s="82">
        <f t="shared" si="5322"/>
        <v>0</v>
      </c>
      <c r="S6107" s="82"/>
      <c r="T6107" s="82"/>
      <c r="U6107" s="531">
        <f t="shared" si="5323"/>
        <v>0</v>
      </c>
      <c r="V6107" s="82">
        <f t="shared" si="5324"/>
        <v>112600</v>
      </c>
      <c r="W6107" s="82">
        <f t="shared" si="5325"/>
        <v>112600</v>
      </c>
      <c r="X6107" s="82"/>
      <c r="Y6107" s="775">
        <f t="shared" si="5327"/>
        <v>112600</v>
      </c>
      <c r="Z6107" s="212">
        <v>0.01</v>
      </c>
      <c r="AA6107" s="213">
        <f t="shared" si="5312"/>
        <v>11.26</v>
      </c>
    </row>
    <row r="6108" spans="1:27" s="758" customFormat="1" ht="18" customHeight="1">
      <c r="A6108" s="624">
        <v>3565</v>
      </c>
      <c r="B6108" s="78" t="s">
        <v>25</v>
      </c>
      <c r="C6108" s="78">
        <v>1982</v>
      </c>
      <c r="D6108" s="374">
        <v>2</v>
      </c>
      <c r="E6108" s="374">
        <v>3</v>
      </c>
      <c r="F6108" s="374">
        <v>57</v>
      </c>
      <c r="G6108" s="374">
        <v>1</v>
      </c>
      <c r="H6108" s="70">
        <v>1157</v>
      </c>
      <c r="I6108" s="90">
        <v>100</v>
      </c>
      <c r="J6108" s="84">
        <f t="shared" si="5326"/>
        <v>115700</v>
      </c>
      <c r="K6108" s="28"/>
      <c r="L6108" s="28"/>
      <c r="M6108" s="28"/>
      <c r="N6108" s="28"/>
      <c r="O6108" s="212"/>
      <c r="P6108" s="82">
        <v>100</v>
      </c>
      <c r="Q6108" s="82"/>
      <c r="R6108" s="82">
        <f t="shared" si="5322"/>
        <v>0</v>
      </c>
      <c r="S6108" s="82"/>
      <c r="T6108" s="82"/>
      <c r="U6108" s="531">
        <f t="shared" si="5323"/>
        <v>0</v>
      </c>
      <c r="V6108" s="82">
        <f t="shared" si="5324"/>
        <v>115700</v>
      </c>
      <c r="W6108" s="82">
        <f t="shared" si="5325"/>
        <v>115700</v>
      </c>
      <c r="X6108" s="82"/>
      <c r="Y6108" s="775">
        <f t="shared" si="5327"/>
        <v>115700</v>
      </c>
      <c r="Z6108" s="212">
        <v>0.01</v>
      </c>
      <c r="AA6108" s="213">
        <f t="shared" si="5312"/>
        <v>11.57</v>
      </c>
    </row>
    <row r="6109" spans="1:27" s="758" customFormat="1" ht="18" customHeight="1">
      <c r="A6109" s="624">
        <v>3566</v>
      </c>
      <c r="B6109" s="78" t="s">
        <v>25</v>
      </c>
      <c r="C6109" s="78">
        <v>1987</v>
      </c>
      <c r="D6109" s="374">
        <v>7</v>
      </c>
      <c r="E6109" s="374">
        <v>3</v>
      </c>
      <c r="F6109" s="374">
        <v>5</v>
      </c>
      <c r="G6109" s="374">
        <v>1</v>
      </c>
      <c r="H6109" s="70">
        <v>3105</v>
      </c>
      <c r="I6109" s="90">
        <v>100</v>
      </c>
      <c r="J6109" s="84">
        <f t="shared" si="5326"/>
        <v>310500</v>
      </c>
      <c r="K6109" s="28"/>
      <c r="L6109" s="28"/>
      <c r="M6109" s="28"/>
      <c r="N6109" s="28"/>
      <c r="O6109" s="212"/>
      <c r="P6109" s="82">
        <v>100</v>
      </c>
      <c r="Q6109" s="82"/>
      <c r="R6109" s="82">
        <f t="shared" si="5322"/>
        <v>0</v>
      </c>
      <c r="S6109" s="82"/>
      <c r="T6109" s="82"/>
      <c r="U6109" s="531">
        <f t="shared" si="5323"/>
        <v>0</v>
      </c>
      <c r="V6109" s="82">
        <f t="shared" si="5324"/>
        <v>310500</v>
      </c>
      <c r="W6109" s="82">
        <f t="shared" si="5325"/>
        <v>310500</v>
      </c>
      <c r="X6109" s="82"/>
      <c r="Y6109" s="775">
        <f t="shared" si="5327"/>
        <v>310500</v>
      </c>
      <c r="Z6109" s="212">
        <v>0.01</v>
      </c>
      <c r="AA6109" s="213">
        <f t="shared" si="5312"/>
        <v>31.05</v>
      </c>
    </row>
    <row r="6110" spans="1:27" s="758" customFormat="1" ht="18" customHeight="1">
      <c r="A6110" s="624">
        <v>3567</v>
      </c>
      <c r="B6110" s="78" t="s">
        <v>25</v>
      </c>
      <c r="C6110" s="78">
        <v>1983</v>
      </c>
      <c r="D6110" s="374">
        <v>2</v>
      </c>
      <c r="E6110" s="374">
        <v>3</v>
      </c>
      <c r="F6110" s="374">
        <v>89</v>
      </c>
      <c r="G6110" s="374">
        <v>1</v>
      </c>
      <c r="H6110" s="70">
        <v>1189</v>
      </c>
      <c r="I6110" s="90">
        <v>100</v>
      </c>
      <c r="J6110" s="84">
        <f t="shared" si="5326"/>
        <v>118900</v>
      </c>
      <c r="K6110" s="28"/>
      <c r="L6110" s="28"/>
      <c r="M6110" s="28"/>
      <c r="N6110" s="28"/>
      <c r="O6110" s="212"/>
      <c r="P6110" s="82">
        <v>100</v>
      </c>
      <c r="Q6110" s="82"/>
      <c r="R6110" s="82">
        <f t="shared" si="5322"/>
        <v>0</v>
      </c>
      <c r="S6110" s="82"/>
      <c r="T6110" s="82"/>
      <c r="U6110" s="531">
        <f t="shared" si="5323"/>
        <v>0</v>
      </c>
      <c r="V6110" s="82">
        <f t="shared" si="5324"/>
        <v>118900</v>
      </c>
      <c r="W6110" s="82">
        <f t="shared" si="5325"/>
        <v>118900</v>
      </c>
      <c r="X6110" s="82"/>
      <c r="Y6110" s="775">
        <f t="shared" si="5327"/>
        <v>118900</v>
      </c>
      <c r="Z6110" s="212">
        <v>0.01</v>
      </c>
      <c r="AA6110" s="213">
        <f t="shared" si="5312"/>
        <v>11.89</v>
      </c>
    </row>
    <row r="6111" spans="1:27" s="758" customFormat="1" ht="18" customHeight="1">
      <c r="A6111" s="624">
        <v>3568</v>
      </c>
      <c r="B6111" s="78" t="s">
        <v>25</v>
      </c>
      <c r="C6111" s="78">
        <v>1986</v>
      </c>
      <c r="D6111" s="374">
        <v>3</v>
      </c>
      <c r="E6111" s="374">
        <v>0</v>
      </c>
      <c r="F6111" s="374">
        <v>47</v>
      </c>
      <c r="G6111" s="374">
        <v>1</v>
      </c>
      <c r="H6111" s="70">
        <v>1247</v>
      </c>
      <c r="I6111" s="90">
        <v>150</v>
      </c>
      <c r="J6111" s="84">
        <f t="shared" si="5326"/>
        <v>187050</v>
      </c>
      <c r="K6111" s="28"/>
      <c r="L6111" s="28"/>
      <c r="M6111" s="28"/>
      <c r="N6111" s="28"/>
      <c r="O6111" s="212"/>
      <c r="P6111" s="82">
        <v>100</v>
      </c>
      <c r="Q6111" s="82"/>
      <c r="R6111" s="82">
        <f t="shared" si="5322"/>
        <v>0</v>
      </c>
      <c r="S6111" s="82"/>
      <c r="T6111" s="82"/>
      <c r="U6111" s="531">
        <f t="shared" si="5323"/>
        <v>0</v>
      </c>
      <c r="V6111" s="82">
        <f t="shared" si="5324"/>
        <v>187050</v>
      </c>
      <c r="W6111" s="82">
        <f t="shared" si="5325"/>
        <v>187050</v>
      </c>
      <c r="X6111" s="82"/>
      <c r="Y6111" s="775">
        <f t="shared" si="5327"/>
        <v>187050</v>
      </c>
      <c r="Z6111" s="212">
        <v>0.01</v>
      </c>
      <c r="AA6111" s="213">
        <f t="shared" si="5312"/>
        <v>18.704999999999998</v>
      </c>
    </row>
    <row r="6112" spans="1:27" s="758" customFormat="1" ht="20.100000000000001" customHeight="1">
      <c r="A6112" s="624">
        <v>3569</v>
      </c>
      <c r="B6112" s="17" t="s">
        <v>57</v>
      </c>
      <c r="C6112" s="17" t="s">
        <v>29</v>
      </c>
      <c r="D6112" s="763">
        <v>0</v>
      </c>
      <c r="E6112" s="763">
        <v>0</v>
      </c>
      <c r="F6112" s="763">
        <v>48</v>
      </c>
      <c r="G6112" s="763">
        <v>2</v>
      </c>
      <c r="H6112" s="21">
        <v>48</v>
      </c>
      <c r="I6112" s="101">
        <v>150</v>
      </c>
      <c r="J6112" s="100">
        <f>H6112*I6112</f>
        <v>7200</v>
      </c>
      <c r="K6112" s="18">
        <v>1</v>
      </c>
      <c r="L6112" s="85" t="s">
        <v>65</v>
      </c>
      <c r="M6112" s="398" t="s">
        <v>67</v>
      </c>
      <c r="N6112" s="18">
        <v>2</v>
      </c>
      <c r="O6112" s="209">
        <v>119</v>
      </c>
      <c r="P6112" s="18">
        <v>100</v>
      </c>
      <c r="Q6112" s="18">
        <v>6350</v>
      </c>
      <c r="R6112" s="84">
        <f>O6112*Q6112</f>
        <v>755650</v>
      </c>
      <c r="S6112" s="18">
        <v>43</v>
      </c>
      <c r="T6112" s="18">
        <v>76</v>
      </c>
      <c r="U6112" s="550">
        <f>R6112-R6112*T6112/100</f>
        <v>181356</v>
      </c>
      <c r="V6112" s="18">
        <f>J6112+U6112</f>
        <v>188556</v>
      </c>
      <c r="W6112" s="18">
        <f>V6112*P6112/100</f>
        <v>188556</v>
      </c>
      <c r="X6112" s="18" t="s">
        <v>60</v>
      </c>
      <c r="Y6112" s="773">
        <f>J6112</f>
        <v>7200</v>
      </c>
      <c r="Z6112" s="21">
        <v>0.02</v>
      </c>
      <c r="AA6112" s="214">
        <f t="shared" si="5312"/>
        <v>1.44</v>
      </c>
    </row>
    <row r="6113" spans="1:27" s="758" customFormat="1" ht="18" customHeight="1">
      <c r="A6113" s="624"/>
      <c r="B6113" s="17"/>
      <c r="C6113" s="17"/>
      <c r="D6113" s="763"/>
      <c r="E6113" s="763"/>
      <c r="F6113" s="763"/>
      <c r="G6113" s="763"/>
      <c r="H6113" s="100"/>
      <c r="I6113" s="103"/>
      <c r="J6113" s="84"/>
      <c r="K6113" s="18"/>
      <c r="L6113" s="386" t="s">
        <v>168</v>
      </c>
      <c r="M6113" s="86" t="s">
        <v>27</v>
      </c>
      <c r="N6113" s="90">
        <v>1</v>
      </c>
      <c r="O6113" s="59">
        <v>8</v>
      </c>
      <c r="P6113" s="70">
        <v>100</v>
      </c>
      <c r="Q6113" s="70">
        <v>5150</v>
      </c>
      <c r="R6113" s="59">
        <f t="shared" ref="R6113" si="5328">O6113*Q6113</f>
        <v>41200</v>
      </c>
      <c r="S6113" s="104">
        <v>43</v>
      </c>
      <c r="T6113" s="104">
        <v>93</v>
      </c>
      <c r="U6113" s="59">
        <f t="shared" ref="U6113" si="5329">R6113-R6113*T6113/100</f>
        <v>2884</v>
      </c>
      <c r="V6113" s="59">
        <f t="shared" ref="V6113" si="5330">J6113+U6113</f>
        <v>2884</v>
      </c>
      <c r="W6113" s="59">
        <f t="shared" ref="W6113" si="5331">V6113*P6113/100</f>
        <v>2884</v>
      </c>
      <c r="X6113" s="85" t="s">
        <v>29</v>
      </c>
      <c r="Y6113" s="774">
        <v>0</v>
      </c>
      <c r="Z6113" s="420">
        <v>0</v>
      </c>
      <c r="AA6113" s="214">
        <f t="shared" si="5312"/>
        <v>0</v>
      </c>
    </row>
    <row r="6114" spans="1:27" s="758" customFormat="1" ht="18" customHeight="1">
      <c r="A6114" s="624"/>
      <c r="B6114" s="17"/>
      <c r="C6114" s="17"/>
      <c r="D6114" s="763"/>
      <c r="E6114" s="763"/>
      <c r="F6114" s="763"/>
      <c r="G6114" s="763"/>
      <c r="H6114" s="100"/>
      <c r="I6114" s="103"/>
      <c r="J6114" s="84"/>
      <c r="K6114" s="18">
        <v>2</v>
      </c>
      <c r="L6114" s="85" t="s">
        <v>65</v>
      </c>
      <c r="M6114" s="398" t="s">
        <v>67</v>
      </c>
      <c r="N6114" s="18">
        <v>2</v>
      </c>
      <c r="O6114" s="209">
        <v>65</v>
      </c>
      <c r="P6114" s="18">
        <v>100</v>
      </c>
      <c r="Q6114" s="18">
        <v>6350</v>
      </c>
      <c r="R6114" s="84">
        <f t="shared" ref="R6114:R6119" si="5332">O6114*Q6114</f>
        <v>412750</v>
      </c>
      <c r="S6114" s="18">
        <v>3</v>
      </c>
      <c r="T6114" s="18">
        <v>3</v>
      </c>
      <c r="U6114" s="550">
        <f t="shared" ref="U6114:U6119" si="5333">R6114-R6114*T6114/100</f>
        <v>400367.5</v>
      </c>
      <c r="V6114" s="18">
        <f t="shared" ref="V6114:V6119" si="5334">J6114+U6114</f>
        <v>400367.5</v>
      </c>
      <c r="W6114" s="18">
        <f t="shared" ref="W6114:W6119" si="5335">V6114*P6114/100</f>
        <v>400367.5</v>
      </c>
      <c r="X6114" s="18"/>
      <c r="Y6114" s="777">
        <f>V6114</f>
        <v>400367.5</v>
      </c>
      <c r="Z6114" s="21">
        <v>0.02</v>
      </c>
      <c r="AA6114" s="214">
        <f t="shared" si="5312"/>
        <v>80.07350000000001</v>
      </c>
    </row>
    <row r="6115" spans="1:27" s="758" customFormat="1" ht="18" customHeight="1">
      <c r="A6115" s="624">
        <v>3570</v>
      </c>
      <c r="B6115" s="78" t="s">
        <v>25</v>
      </c>
      <c r="C6115" s="78">
        <v>3000</v>
      </c>
      <c r="D6115" s="374">
        <v>6</v>
      </c>
      <c r="E6115" s="374">
        <v>3</v>
      </c>
      <c r="F6115" s="374">
        <v>10</v>
      </c>
      <c r="G6115" s="374">
        <v>1</v>
      </c>
      <c r="H6115" s="70">
        <v>2710</v>
      </c>
      <c r="I6115" s="90">
        <v>150</v>
      </c>
      <c r="J6115" s="84">
        <f>H6115*I6115</f>
        <v>406500</v>
      </c>
      <c r="K6115" s="28"/>
      <c r="L6115" s="28"/>
      <c r="M6115" s="28"/>
      <c r="N6115" s="28"/>
      <c r="O6115" s="212"/>
      <c r="P6115" s="82">
        <v>100</v>
      </c>
      <c r="Q6115" s="82"/>
      <c r="R6115" s="82">
        <f t="shared" si="5332"/>
        <v>0</v>
      </c>
      <c r="S6115" s="82"/>
      <c r="T6115" s="82"/>
      <c r="U6115" s="531">
        <f t="shared" si="5333"/>
        <v>0</v>
      </c>
      <c r="V6115" s="82">
        <f t="shared" si="5334"/>
        <v>406500</v>
      </c>
      <c r="W6115" s="82">
        <f t="shared" si="5335"/>
        <v>406500</v>
      </c>
      <c r="X6115" s="82"/>
      <c r="Y6115" s="775">
        <f>J6115</f>
        <v>406500</v>
      </c>
      <c r="Z6115" s="212">
        <v>0.01</v>
      </c>
      <c r="AA6115" s="213">
        <f t="shared" si="5312"/>
        <v>40.65</v>
      </c>
    </row>
    <row r="6116" spans="1:27" s="776" customFormat="1" ht="18" customHeight="1">
      <c r="A6116" s="624">
        <v>3571</v>
      </c>
      <c r="B6116" s="17" t="s">
        <v>24</v>
      </c>
      <c r="C6116" s="17">
        <v>61688</v>
      </c>
      <c r="D6116" s="763">
        <v>0</v>
      </c>
      <c r="E6116" s="763">
        <v>1</v>
      </c>
      <c r="F6116" s="763">
        <v>6</v>
      </c>
      <c r="G6116" s="763">
        <v>2</v>
      </c>
      <c r="H6116" s="21">
        <v>106</v>
      </c>
      <c r="I6116" s="103">
        <v>150</v>
      </c>
      <c r="J6116" s="100">
        <f>H6116*I6116</f>
        <v>15900</v>
      </c>
      <c r="K6116" s="18">
        <v>1</v>
      </c>
      <c r="L6116" s="86" t="s">
        <v>65</v>
      </c>
      <c r="M6116" s="28" t="s">
        <v>67</v>
      </c>
      <c r="N6116" s="18">
        <v>2</v>
      </c>
      <c r="O6116" s="209">
        <v>261</v>
      </c>
      <c r="P6116" s="18">
        <v>100</v>
      </c>
      <c r="Q6116" s="18">
        <v>6350</v>
      </c>
      <c r="R6116" s="28">
        <f t="shared" si="5332"/>
        <v>1657350</v>
      </c>
      <c r="S6116" s="18">
        <v>27</v>
      </c>
      <c r="T6116" s="18">
        <v>44</v>
      </c>
      <c r="U6116" s="550">
        <f t="shared" si="5333"/>
        <v>928116</v>
      </c>
      <c r="V6116" s="18">
        <f t="shared" si="5334"/>
        <v>944016</v>
      </c>
      <c r="W6116" s="18">
        <f t="shared" si="5335"/>
        <v>944016</v>
      </c>
      <c r="X6116" s="18" t="s">
        <v>61</v>
      </c>
      <c r="Y6116" s="774">
        <v>0</v>
      </c>
      <c r="Z6116" s="420">
        <v>0</v>
      </c>
      <c r="AA6116" s="214">
        <f t="shared" si="5312"/>
        <v>0</v>
      </c>
    </row>
    <row r="6117" spans="1:27" s="758" customFormat="1" ht="18" customHeight="1">
      <c r="A6117" s="624">
        <v>3572</v>
      </c>
      <c r="B6117" s="17" t="s">
        <v>24</v>
      </c>
      <c r="C6117" s="17">
        <v>48098</v>
      </c>
      <c r="D6117" s="763">
        <v>0</v>
      </c>
      <c r="E6117" s="763">
        <v>0</v>
      </c>
      <c r="F6117" s="763">
        <v>53</v>
      </c>
      <c r="G6117" s="763">
        <v>1</v>
      </c>
      <c r="H6117" s="100">
        <v>53</v>
      </c>
      <c r="I6117" s="103">
        <v>125</v>
      </c>
      <c r="J6117" s="59">
        <f>H6117*I6117</f>
        <v>6625</v>
      </c>
      <c r="K6117" s="18"/>
      <c r="L6117" s="20"/>
      <c r="M6117" s="28"/>
      <c r="N6117" s="18"/>
      <c r="O6117" s="209"/>
      <c r="P6117" s="18">
        <v>100</v>
      </c>
      <c r="Q6117" s="18"/>
      <c r="R6117" s="28">
        <f t="shared" si="5332"/>
        <v>0</v>
      </c>
      <c r="S6117" s="18"/>
      <c r="T6117" s="18"/>
      <c r="U6117" s="550">
        <f t="shared" si="5333"/>
        <v>0</v>
      </c>
      <c r="V6117" s="21">
        <f t="shared" si="5334"/>
        <v>6625</v>
      </c>
      <c r="W6117" s="21">
        <f t="shared" si="5335"/>
        <v>6625</v>
      </c>
      <c r="X6117" s="18" t="s">
        <v>61</v>
      </c>
      <c r="Y6117" s="774">
        <v>0</v>
      </c>
      <c r="Z6117" s="420">
        <v>0</v>
      </c>
      <c r="AA6117" s="214">
        <f t="shared" si="5312"/>
        <v>0</v>
      </c>
    </row>
    <row r="6118" spans="1:27" s="758" customFormat="1" ht="18" customHeight="1">
      <c r="A6118" s="624">
        <v>3573</v>
      </c>
      <c r="B6118" s="78" t="s">
        <v>25</v>
      </c>
      <c r="C6118" s="78">
        <v>6012</v>
      </c>
      <c r="D6118" s="374">
        <v>25</v>
      </c>
      <c r="E6118" s="374">
        <v>0</v>
      </c>
      <c r="F6118" s="374">
        <v>23</v>
      </c>
      <c r="G6118" s="374">
        <v>1</v>
      </c>
      <c r="H6118" s="70">
        <v>10023</v>
      </c>
      <c r="I6118" s="90">
        <v>100</v>
      </c>
      <c r="J6118" s="84">
        <f>H6118*I6118</f>
        <v>1002300</v>
      </c>
      <c r="K6118" s="28"/>
      <c r="L6118" s="28"/>
      <c r="M6118" s="28"/>
      <c r="N6118" s="28"/>
      <c r="O6118" s="212"/>
      <c r="P6118" s="82">
        <v>100</v>
      </c>
      <c r="Q6118" s="82"/>
      <c r="R6118" s="82">
        <f t="shared" si="5332"/>
        <v>0</v>
      </c>
      <c r="S6118" s="82"/>
      <c r="T6118" s="82"/>
      <c r="U6118" s="531">
        <f t="shared" si="5333"/>
        <v>0</v>
      </c>
      <c r="V6118" s="82">
        <f t="shared" si="5334"/>
        <v>1002300</v>
      </c>
      <c r="W6118" s="82">
        <f t="shared" si="5335"/>
        <v>1002300</v>
      </c>
      <c r="X6118" s="82"/>
      <c r="Y6118" s="775">
        <f>J6118</f>
        <v>1002300</v>
      </c>
      <c r="Z6118" s="212">
        <v>0.01</v>
      </c>
      <c r="AA6118" s="213">
        <f t="shared" si="5312"/>
        <v>100.23</v>
      </c>
    </row>
    <row r="6119" spans="1:27" s="765" customFormat="1" ht="18" customHeight="1">
      <c r="A6119" s="624">
        <v>3574</v>
      </c>
      <c r="B6119" s="17" t="s">
        <v>24</v>
      </c>
      <c r="C6119" s="17">
        <v>48090</v>
      </c>
      <c r="D6119" s="763">
        <v>0</v>
      </c>
      <c r="E6119" s="763">
        <v>2</v>
      </c>
      <c r="F6119" s="763">
        <v>98</v>
      </c>
      <c r="G6119" s="763">
        <v>2</v>
      </c>
      <c r="H6119" s="21">
        <v>298</v>
      </c>
      <c r="I6119" s="103">
        <v>400</v>
      </c>
      <c r="J6119" s="101">
        <f>H6119*I6119</f>
        <v>119200</v>
      </c>
      <c r="K6119" s="18">
        <v>1</v>
      </c>
      <c r="L6119" s="86" t="s">
        <v>65</v>
      </c>
      <c r="M6119" s="28" t="s">
        <v>63</v>
      </c>
      <c r="N6119" s="18">
        <v>2</v>
      </c>
      <c r="O6119" s="209">
        <v>520</v>
      </c>
      <c r="P6119" s="18">
        <v>100</v>
      </c>
      <c r="Q6119" s="18">
        <v>6350</v>
      </c>
      <c r="R6119" s="28">
        <f t="shared" si="5332"/>
        <v>3302000</v>
      </c>
      <c r="S6119" s="18">
        <v>39</v>
      </c>
      <c r="T6119" s="18">
        <v>85</v>
      </c>
      <c r="U6119" s="550">
        <f t="shared" si="5333"/>
        <v>495300</v>
      </c>
      <c r="V6119" s="18">
        <f t="shared" si="5334"/>
        <v>614500</v>
      </c>
      <c r="W6119" s="18">
        <f t="shared" si="5335"/>
        <v>614500</v>
      </c>
      <c r="X6119" s="18" t="s">
        <v>61</v>
      </c>
      <c r="Y6119" s="764">
        <v>0</v>
      </c>
      <c r="Z6119" s="420">
        <v>0</v>
      </c>
      <c r="AA6119" s="214">
        <f t="shared" si="5312"/>
        <v>0</v>
      </c>
    </row>
    <row r="6120" spans="1:27" s="765" customFormat="1" ht="18" customHeight="1">
      <c r="A6120" s="624"/>
      <c r="B6120" s="17"/>
      <c r="C6120" s="17"/>
      <c r="D6120" s="763"/>
      <c r="E6120" s="763"/>
      <c r="F6120" s="763"/>
      <c r="G6120" s="763"/>
      <c r="H6120" s="21"/>
      <c r="I6120" s="103"/>
      <c r="J6120" s="100"/>
      <c r="K6120" s="18">
        <v>2</v>
      </c>
      <c r="L6120" s="86" t="s">
        <v>65</v>
      </c>
      <c r="M6120" s="28" t="s">
        <v>63</v>
      </c>
      <c r="N6120" s="18">
        <v>2</v>
      </c>
      <c r="O6120" s="209">
        <v>180</v>
      </c>
      <c r="P6120" s="18">
        <v>100</v>
      </c>
      <c r="Q6120" s="18">
        <v>6350</v>
      </c>
      <c r="R6120" s="28">
        <f t="shared" ref="R6120:R6122" si="5336">O6120*Q6120</f>
        <v>1143000</v>
      </c>
      <c r="S6120" s="18">
        <v>49</v>
      </c>
      <c r="T6120" s="18">
        <v>85</v>
      </c>
      <c r="U6120" s="550">
        <f t="shared" ref="U6120:U6122" si="5337">R6120-R6120*T6120/100</f>
        <v>171450</v>
      </c>
      <c r="V6120" s="18">
        <f t="shared" ref="V6120:V6122" si="5338">J6120+U6120</f>
        <v>171450</v>
      </c>
      <c r="W6120" s="18">
        <f t="shared" ref="W6120:W6122" si="5339">V6120*P6120/100</f>
        <v>171450</v>
      </c>
      <c r="X6120" s="18" t="s">
        <v>60</v>
      </c>
      <c r="Y6120" s="764">
        <v>0</v>
      </c>
      <c r="Z6120" s="420">
        <v>0</v>
      </c>
      <c r="AA6120" s="214">
        <f t="shared" si="5312"/>
        <v>0</v>
      </c>
    </row>
    <row r="6121" spans="1:27" s="765" customFormat="1" ht="18" customHeight="1">
      <c r="A6121" s="624"/>
      <c r="B6121" s="17"/>
      <c r="C6121" s="17"/>
      <c r="D6121" s="763"/>
      <c r="E6121" s="763"/>
      <c r="F6121" s="763"/>
      <c r="G6121" s="763"/>
      <c r="H6121" s="21"/>
      <c r="I6121" s="103"/>
      <c r="J6121" s="100"/>
      <c r="K6121" s="18">
        <v>3</v>
      </c>
      <c r="L6121" s="86" t="s">
        <v>168</v>
      </c>
      <c r="M6121" s="86" t="s">
        <v>27</v>
      </c>
      <c r="N6121" s="90">
        <v>1</v>
      </c>
      <c r="O6121" s="59">
        <v>8</v>
      </c>
      <c r="P6121" s="70">
        <v>100</v>
      </c>
      <c r="Q6121" s="70">
        <v>5150</v>
      </c>
      <c r="R6121" s="59">
        <f t="shared" si="5336"/>
        <v>41200</v>
      </c>
      <c r="S6121" s="104">
        <v>31</v>
      </c>
      <c r="T6121" s="104">
        <v>93</v>
      </c>
      <c r="U6121" s="59">
        <f t="shared" si="5337"/>
        <v>2884</v>
      </c>
      <c r="V6121" s="59">
        <f t="shared" si="5338"/>
        <v>2884</v>
      </c>
      <c r="W6121" s="59">
        <f t="shared" si="5339"/>
        <v>2884</v>
      </c>
      <c r="X6121" s="85" t="s">
        <v>29</v>
      </c>
      <c r="Y6121" s="764">
        <v>0</v>
      </c>
      <c r="Z6121" s="420">
        <v>0</v>
      </c>
      <c r="AA6121" s="214">
        <f t="shared" si="5312"/>
        <v>0</v>
      </c>
    </row>
    <row r="6122" spans="1:27" s="760" customFormat="1" ht="18" customHeight="1">
      <c r="A6122" s="624"/>
      <c r="B6122" s="17"/>
      <c r="C6122" s="17"/>
      <c r="D6122" s="763"/>
      <c r="E6122" s="763"/>
      <c r="F6122" s="763"/>
      <c r="G6122" s="763"/>
      <c r="H6122" s="100"/>
      <c r="I6122" s="103"/>
      <c r="J6122" s="84"/>
      <c r="K6122" s="18">
        <v>4</v>
      </c>
      <c r="L6122" s="86" t="s">
        <v>65</v>
      </c>
      <c r="M6122" s="28" t="s">
        <v>63</v>
      </c>
      <c r="N6122" s="18">
        <v>2</v>
      </c>
      <c r="O6122" s="209">
        <v>348</v>
      </c>
      <c r="P6122" s="18">
        <v>100</v>
      </c>
      <c r="Q6122" s="18">
        <v>6350</v>
      </c>
      <c r="R6122" s="28">
        <f t="shared" si="5336"/>
        <v>2209800</v>
      </c>
      <c r="S6122" s="18">
        <v>46</v>
      </c>
      <c r="T6122" s="18">
        <v>85</v>
      </c>
      <c r="U6122" s="550">
        <f t="shared" si="5337"/>
        <v>331470</v>
      </c>
      <c r="V6122" s="18">
        <f t="shared" si="5338"/>
        <v>331470</v>
      </c>
      <c r="W6122" s="18">
        <f t="shared" si="5339"/>
        <v>331470</v>
      </c>
      <c r="X6122" s="18" t="s">
        <v>60</v>
      </c>
      <c r="Y6122" s="764">
        <v>0</v>
      </c>
      <c r="Z6122" s="420">
        <v>0</v>
      </c>
      <c r="AA6122" s="214">
        <f t="shared" si="5312"/>
        <v>0</v>
      </c>
    </row>
    <row r="6123" spans="1:27" s="760" customFormat="1" ht="18" customHeight="1">
      <c r="A6123" s="624">
        <v>3575</v>
      </c>
      <c r="B6123" s="78" t="s">
        <v>25</v>
      </c>
      <c r="C6123" s="78">
        <v>2331</v>
      </c>
      <c r="D6123" s="374">
        <v>20</v>
      </c>
      <c r="E6123" s="374">
        <v>2</v>
      </c>
      <c r="F6123" s="374">
        <v>36</v>
      </c>
      <c r="G6123" s="374">
        <v>1</v>
      </c>
      <c r="H6123" s="70">
        <v>8236</v>
      </c>
      <c r="I6123" s="90">
        <v>100</v>
      </c>
      <c r="J6123" s="84">
        <f>H6123*I6123</f>
        <v>823600</v>
      </c>
      <c r="K6123" s="28"/>
      <c r="L6123" s="28"/>
      <c r="M6123" s="28"/>
      <c r="N6123" s="28"/>
      <c r="O6123" s="212"/>
      <c r="P6123" s="82">
        <v>100</v>
      </c>
      <c r="Q6123" s="82"/>
      <c r="R6123" s="82">
        <f>O6123*Q6123</f>
        <v>0</v>
      </c>
      <c r="S6123" s="82"/>
      <c r="T6123" s="82"/>
      <c r="U6123" s="531">
        <f>R6123-R6123*T6123/100</f>
        <v>0</v>
      </c>
      <c r="V6123" s="82">
        <f>J6123+U6123</f>
        <v>823600</v>
      </c>
      <c r="W6123" s="82">
        <f>V6123*P6123/100</f>
        <v>823600</v>
      </c>
      <c r="X6123" s="82"/>
      <c r="Y6123" s="772">
        <f>J6123</f>
        <v>823600</v>
      </c>
      <c r="Z6123" s="212">
        <v>0.01</v>
      </c>
      <c r="AA6123" s="213">
        <f t="shared" si="5312"/>
        <v>82.36</v>
      </c>
    </row>
    <row r="6124" spans="1:27" s="760" customFormat="1" ht="18" customHeight="1">
      <c r="A6124" s="624">
        <v>3576</v>
      </c>
      <c r="B6124" s="78" t="s">
        <v>25</v>
      </c>
      <c r="C6124" s="78">
        <v>1983</v>
      </c>
      <c r="D6124" s="374">
        <v>8</v>
      </c>
      <c r="E6124" s="374">
        <v>0</v>
      </c>
      <c r="F6124" s="374">
        <v>53</v>
      </c>
      <c r="G6124" s="374">
        <v>1</v>
      </c>
      <c r="H6124" s="70">
        <v>3253</v>
      </c>
      <c r="I6124" s="90">
        <v>150</v>
      </c>
      <c r="J6124" s="84">
        <f>H6124*I6124</f>
        <v>487950</v>
      </c>
      <c r="K6124" s="28"/>
      <c r="L6124" s="28"/>
      <c r="M6124" s="28"/>
      <c r="N6124" s="28"/>
      <c r="O6124" s="212"/>
      <c r="P6124" s="82">
        <v>100</v>
      </c>
      <c r="Q6124" s="82"/>
      <c r="R6124" s="82">
        <f>O6124*Q6124</f>
        <v>0</v>
      </c>
      <c r="S6124" s="82"/>
      <c r="T6124" s="82"/>
      <c r="U6124" s="531">
        <f>R6124-R6124*T6124/100</f>
        <v>0</v>
      </c>
      <c r="V6124" s="82">
        <f>J6124+U6124</f>
        <v>487950</v>
      </c>
      <c r="W6124" s="82">
        <f>V6124*P6124/100</f>
        <v>487950</v>
      </c>
      <c r="X6124" s="82"/>
      <c r="Y6124" s="772">
        <f>J6124</f>
        <v>487950</v>
      </c>
      <c r="Z6124" s="212">
        <v>0.01</v>
      </c>
      <c r="AA6124" s="213">
        <f t="shared" si="5312"/>
        <v>48.795000000000002</v>
      </c>
    </row>
    <row r="6125" spans="1:27" s="760" customFormat="1" ht="18" customHeight="1">
      <c r="A6125" s="624">
        <v>3577</v>
      </c>
      <c r="B6125" s="17" t="s">
        <v>24</v>
      </c>
      <c r="C6125" s="17">
        <v>48907</v>
      </c>
      <c r="D6125" s="763">
        <v>48</v>
      </c>
      <c r="E6125" s="763">
        <v>0</v>
      </c>
      <c r="F6125" s="763">
        <v>0</v>
      </c>
      <c r="G6125" s="763">
        <v>1</v>
      </c>
      <c r="H6125" s="101">
        <v>19200</v>
      </c>
      <c r="I6125" s="103">
        <v>125</v>
      </c>
      <c r="J6125" s="84">
        <f>H6125*I6125</f>
        <v>2400000</v>
      </c>
      <c r="K6125" s="18"/>
      <c r="L6125" s="20"/>
      <c r="M6125" s="28"/>
      <c r="N6125" s="18"/>
      <c r="O6125" s="209"/>
      <c r="P6125" s="18">
        <v>100</v>
      </c>
      <c r="Q6125" s="18"/>
      <c r="R6125" s="28">
        <f>O6125*Q6125</f>
        <v>0</v>
      </c>
      <c r="S6125" s="18"/>
      <c r="T6125" s="18"/>
      <c r="U6125" s="550">
        <f>R6125-R6125*T6125/100</f>
        <v>0</v>
      </c>
      <c r="V6125" s="31">
        <f>J6125+U6125</f>
        <v>2400000</v>
      </c>
      <c r="W6125" s="31">
        <f>V6125*P6125/100</f>
        <v>2400000</v>
      </c>
      <c r="X6125" s="18" t="s">
        <v>61</v>
      </c>
      <c r="Y6125" s="764">
        <v>0</v>
      </c>
      <c r="Z6125" s="420">
        <v>0</v>
      </c>
      <c r="AA6125" s="214">
        <f t="shared" si="5312"/>
        <v>0</v>
      </c>
    </row>
    <row r="6126" spans="1:27" s="776" customFormat="1" ht="18" customHeight="1">
      <c r="A6126" s="624">
        <v>3578</v>
      </c>
      <c r="B6126" s="17" t="s">
        <v>24</v>
      </c>
      <c r="C6126" s="17">
        <v>48088</v>
      </c>
      <c r="D6126" s="763">
        <v>0</v>
      </c>
      <c r="E6126" s="763">
        <v>0</v>
      </c>
      <c r="F6126" s="763">
        <v>89</v>
      </c>
      <c r="G6126" s="763">
        <v>2</v>
      </c>
      <c r="H6126" s="21">
        <v>89</v>
      </c>
      <c r="I6126" s="103">
        <v>300</v>
      </c>
      <c r="J6126" s="101">
        <f>H6126*I6126</f>
        <v>26700</v>
      </c>
      <c r="K6126" s="18">
        <v>1</v>
      </c>
      <c r="L6126" s="386" t="s">
        <v>65</v>
      </c>
      <c r="M6126" s="28" t="s">
        <v>63</v>
      </c>
      <c r="N6126" s="18">
        <v>2</v>
      </c>
      <c r="O6126" s="209">
        <v>60</v>
      </c>
      <c r="P6126" s="18">
        <v>100</v>
      </c>
      <c r="Q6126" s="18">
        <v>6350</v>
      </c>
      <c r="R6126" s="28">
        <f>O6126*Q6126</f>
        <v>381000</v>
      </c>
      <c r="S6126" s="18">
        <v>51</v>
      </c>
      <c r="T6126" s="18">
        <v>85</v>
      </c>
      <c r="U6126" s="550">
        <f>R6126-R6126*T6126/100</f>
        <v>57150</v>
      </c>
      <c r="V6126" s="18">
        <f>J6126+U6126</f>
        <v>83850</v>
      </c>
      <c r="W6126" s="18">
        <f>V6126*P6126/100</f>
        <v>83850</v>
      </c>
      <c r="X6126" s="18" t="s">
        <v>61</v>
      </c>
      <c r="Y6126" s="774">
        <v>0</v>
      </c>
      <c r="Z6126" s="420">
        <v>0</v>
      </c>
      <c r="AA6126" s="214">
        <f t="shared" si="5312"/>
        <v>0</v>
      </c>
    </row>
    <row r="6127" spans="1:27" s="776" customFormat="1" ht="18" customHeight="1">
      <c r="A6127" s="624"/>
      <c r="B6127" s="17"/>
      <c r="C6127" s="17"/>
      <c r="D6127" s="763"/>
      <c r="E6127" s="763"/>
      <c r="F6127" s="763"/>
      <c r="G6127" s="763"/>
      <c r="H6127" s="21"/>
      <c r="I6127" s="103"/>
      <c r="J6127" s="100"/>
      <c r="K6127" s="18">
        <v>2</v>
      </c>
      <c r="L6127" s="386" t="s">
        <v>168</v>
      </c>
      <c r="M6127" s="86" t="s">
        <v>27</v>
      </c>
      <c r="N6127" s="90">
        <v>1</v>
      </c>
      <c r="O6127" s="59">
        <v>8</v>
      </c>
      <c r="P6127" s="70">
        <v>100</v>
      </c>
      <c r="Q6127" s="70">
        <v>5150</v>
      </c>
      <c r="R6127" s="59">
        <f t="shared" ref="R6127:R6136" si="5340">O6127*Q6127</f>
        <v>41200</v>
      </c>
      <c r="S6127" s="104">
        <v>41</v>
      </c>
      <c r="T6127" s="104">
        <v>93</v>
      </c>
      <c r="U6127" s="59">
        <f t="shared" ref="U6127:U6136" si="5341">R6127-R6127*T6127/100</f>
        <v>2884</v>
      </c>
      <c r="V6127" s="59">
        <f t="shared" ref="V6127:V6136" si="5342">J6127+U6127</f>
        <v>2884</v>
      </c>
      <c r="W6127" s="59">
        <f t="shared" ref="W6127:W6136" si="5343">V6127*P6127/100</f>
        <v>2884</v>
      </c>
      <c r="X6127" s="85" t="s">
        <v>29</v>
      </c>
      <c r="Y6127" s="774">
        <v>0</v>
      </c>
      <c r="Z6127" s="420">
        <v>0</v>
      </c>
      <c r="AA6127" s="214">
        <f t="shared" si="5312"/>
        <v>0</v>
      </c>
    </row>
    <row r="6128" spans="1:27" s="758" customFormat="1" ht="18" customHeight="1">
      <c r="A6128" s="624"/>
      <c r="B6128" s="17"/>
      <c r="C6128" s="17"/>
      <c r="D6128" s="763"/>
      <c r="E6128" s="763"/>
      <c r="F6128" s="763"/>
      <c r="G6128" s="763"/>
      <c r="H6128" s="100"/>
      <c r="I6128" s="103"/>
      <c r="J6128" s="84"/>
      <c r="K6128" s="18">
        <v>3</v>
      </c>
      <c r="L6128" s="386" t="s">
        <v>65</v>
      </c>
      <c r="M6128" s="28" t="s">
        <v>67</v>
      </c>
      <c r="N6128" s="18">
        <v>2</v>
      </c>
      <c r="O6128" s="209">
        <v>98</v>
      </c>
      <c r="P6128" s="18">
        <v>100</v>
      </c>
      <c r="Q6128" s="18">
        <v>6350</v>
      </c>
      <c r="R6128" s="28">
        <f t="shared" si="5340"/>
        <v>622300</v>
      </c>
      <c r="S6128" s="18">
        <v>16</v>
      </c>
      <c r="T6128" s="18">
        <v>22</v>
      </c>
      <c r="U6128" s="550">
        <f t="shared" si="5341"/>
        <v>485394</v>
      </c>
      <c r="V6128" s="18">
        <f t="shared" si="5342"/>
        <v>485394</v>
      </c>
      <c r="W6128" s="18">
        <f t="shared" si="5343"/>
        <v>485394</v>
      </c>
      <c r="X6128" s="18" t="s">
        <v>60</v>
      </c>
      <c r="Y6128" s="774">
        <v>0</v>
      </c>
      <c r="Z6128" s="420">
        <v>0</v>
      </c>
      <c r="AA6128" s="214">
        <f t="shared" si="5312"/>
        <v>0</v>
      </c>
    </row>
    <row r="6129" spans="1:27" s="758" customFormat="1" ht="18" customHeight="1">
      <c r="A6129" s="624">
        <v>3579</v>
      </c>
      <c r="B6129" s="17" t="s">
        <v>24</v>
      </c>
      <c r="C6129" s="17">
        <v>73557</v>
      </c>
      <c r="D6129" s="763">
        <v>0</v>
      </c>
      <c r="E6129" s="763">
        <v>2</v>
      </c>
      <c r="F6129" s="763">
        <v>95</v>
      </c>
      <c r="G6129" s="763">
        <v>1</v>
      </c>
      <c r="H6129" s="101">
        <v>295</v>
      </c>
      <c r="I6129" s="103">
        <v>125</v>
      </c>
      <c r="J6129" s="84">
        <f t="shared" ref="J6129:J6136" si="5344">H6129*I6129</f>
        <v>36875</v>
      </c>
      <c r="K6129" s="18"/>
      <c r="L6129" s="20"/>
      <c r="M6129" s="28"/>
      <c r="N6129" s="18"/>
      <c r="O6129" s="209"/>
      <c r="P6129" s="18">
        <v>100</v>
      </c>
      <c r="Q6129" s="18"/>
      <c r="R6129" s="28">
        <f t="shared" si="5340"/>
        <v>0</v>
      </c>
      <c r="S6129" s="18"/>
      <c r="T6129" s="18"/>
      <c r="U6129" s="550">
        <f t="shared" si="5341"/>
        <v>0</v>
      </c>
      <c r="V6129" s="31">
        <f t="shared" si="5342"/>
        <v>36875</v>
      </c>
      <c r="W6129" s="31">
        <f t="shared" si="5343"/>
        <v>36875</v>
      </c>
      <c r="X6129" s="18" t="s">
        <v>61</v>
      </c>
      <c r="Y6129" s="774">
        <v>0</v>
      </c>
      <c r="Z6129" s="420">
        <v>0</v>
      </c>
      <c r="AA6129" s="214">
        <f t="shared" si="5312"/>
        <v>0</v>
      </c>
    </row>
    <row r="6130" spans="1:27" s="758" customFormat="1" ht="18" customHeight="1">
      <c r="A6130" s="624">
        <v>3580</v>
      </c>
      <c r="B6130" s="78" t="s">
        <v>25</v>
      </c>
      <c r="C6130" s="78">
        <v>6139</v>
      </c>
      <c r="D6130" s="374">
        <v>5</v>
      </c>
      <c r="E6130" s="374">
        <v>0</v>
      </c>
      <c r="F6130" s="374">
        <v>28</v>
      </c>
      <c r="G6130" s="374">
        <v>1</v>
      </c>
      <c r="H6130" s="70">
        <v>2028</v>
      </c>
      <c r="I6130" s="90">
        <v>150</v>
      </c>
      <c r="J6130" s="84">
        <f t="shared" si="5344"/>
        <v>304200</v>
      </c>
      <c r="K6130" s="28"/>
      <c r="L6130" s="28"/>
      <c r="M6130" s="28"/>
      <c r="N6130" s="28"/>
      <c r="O6130" s="212"/>
      <c r="P6130" s="82">
        <v>100</v>
      </c>
      <c r="Q6130" s="82"/>
      <c r="R6130" s="82">
        <f t="shared" si="5340"/>
        <v>0</v>
      </c>
      <c r="S6130" s="82"/>
      <c r="T6130" s="82"/>
      <c r="U6130" s="531">
        <f t="shared" si="5341"/>
        <v>0</v>
      </c>
      <c r="V6130" s="82">
        <f t="shared" si="5342"/>
        <v>304200</v>
      </c>
      <c r="W6130" s="82">
        <f t="shared" si="5343"/>
        <v>304200</v>
      </c>
      <c r="X6130" s="82"/>
      <c r="Y6130" s="775">
        <f t="shared" ref="Y6130:Y6136" si="5345">J6130</f>
        <v>304200</v>
      </c>
      <c r="Z6130" s="212">
        <v>0.01</v>
      </c>
      <c r="AA6130" s="213">
        <f t="shared" si="5312"/>
        <v>30.42</v>
      </c>
    </row>
    <row r="6131" spans="1:27" s="758" customFormat="1" ht="18" customHeight="1">
      <c r="A6131" s="624">
        <v>3581</v>
      </c>
      <c r="B6131" s="78" t="s">
        <v>25</v>
      </c>
      <c r="C6131" s="78">
        <v>6141</v>
      </c>
      <c r="D6131" s="374">
        <v>4</v>
      </c>
      <c r="E6131" s="374">
        <v>2</v>
      </c>
      <c r="F6131" s="374">
        <v>53</v>
      </c>
      <c r="G6131" s="374">
        <v>1</v>
      </c>
      <c r="H6131" s="70">
        <v>1853</v>
      </c>
      <c r="I6131" s="90">
        <v>150</v>
      </c>
      <c r="J6131" s="84">
        <f t="shared" si="5344"/>
        <v>277950</v>
      </c>
      <c r="K6131" s="28"/>
      <c r="L6131" s="28"/>
      <c r="M6131" s="28"/>
      <c r="N6131" s="28"/>
      <c r="O6131" s="212"/>
      <c r="P6131" s="82">
        <v>100</v>
      </c>
      <c r="Q6131" s="82"/>
      <c r="R6131" s="82">
        <f t="shared" si="5340"/>
        <v>0</v>
      </c>
      <c r="S6131" s="82"/>
      <c r="T6131" s="82"/>
      <c r="U6131" s="531">
        <f t="shared" si="5341"/>
        <v>0</v>
      </c>
      <c r="V6131" s="82">
        <f t="shared" si="5342"/>
        <v>277950</v>
      </c>
      <c r="W6131" s="82">
        <f t="shared" si="5343"/>
        <v>277950</v>
      </c>
      <c r="X6131" s="82"/>
      <c r="Y6131" s="775">
        <f t="shared" si="5345"/>
        <v>277950</v>
      </c>
      <c r="Z6131" s="212">
        <v>0.01</v>
      </c>
      <c r="AA6131" s="213">
        <f t="shared" si="5312"/>
        <v>27.795000000000002</v>
      </c>
    </row>
    <row r="6132" spans="1:27" s="758" customFormat="1" ht="18" customHeight="1">
      <c r="A6132" s="624">
        <v>3582</v>
      </c>
      <c r="B6132" s="852" t="s">
        <v>64</v>
      </c>
      <c r="C6132" s="853"/>
      <c r="D6132" s="374">
        <v>4</v>
      </c>
      <c r="E6132" s="374">
        <v>3</v>
      </c>
      <c r="F6132" s="374">
        <v>37</v>
      </c>
      <c r="G6132" s="374">
        <v>1</v>
      </c>
      <c r="H6132" s="70">
        <v>1937</v>
      </c>
      <c r="I6132" s="90">
        <v>100</v>
      </c>
      <c r="J6132" s="84">
        <f t="shared" si="5344"/>
        <v>193700</v>
      </c>
      <c r="K6132" s="28"/>
      <c r="L6132" s="28"/>
      <c r="M6132" s="28"/>
      <c r="N6132" s="28"/>
      <c r="O6132" s="212"/>
      <c r="P6132" s="82">
        <v>100</v>
      </c>
      <c r="Q6132" s="82"/>
      <c r="R6132" s="82">
        <f t="shared" si="5340"/>
        <v>0</v>
      </c>
      <c r="S6132" s="82"/>
      <c r="T6132" s="82"/>
      <c r="U6132" s="531">
        <f t="shared" si="5341"/>
        <v>0</v>
      </c>
      <c r="V6132" s="82">
        <f t="shared" si="5342"/>
        <v>193700</v>
      </c>
      <c r="W6132" s="82">
        <f t="shared" si="5343"/>
        <v>193700</v>
      </c>
      <c r="X6132" s="82"/>
      <c r="Y6132" s="775">
        <f t="shared" si="5345"/>
        <v>193700</v>
      </c>
      <c r="Z6132" s="212">
        <v>0.01</v>
      </c>
      <c r="AA6132" s="213">
        <f t="shared" si="5312"/>
        <v>19.37</v>
      </c>
    </row>
    <row r="6133" spans="1:27" s="770" customFormat="1" ht="18" customHeight="1">
      <c r="A6133" s="628">
        <v>3583</v>
      </c>
      <c r="B6133" s="105" t="s">
        <v>25</v>
      </c>
      <c r="C6133" s="105">
        <v>3698</v>
      </c>
      <c r="D6133" s="768">
        <v>30</v>
      </c>
      <c r="E6133" s="768">
        <v>1</v>
      </c>
      <c r="F6133" s="768">
        <v>17</v>
      </c>
      <c r="G6133" s="768">
        <v>1</v>
      </c>
      <c r="H6133" s="107">
        <v>12117</v>
      </c>
      <c r="I6133" s="218">
        <v>150</v>
      </c>
      <c r="J6133" s="106">
        <f t="shared" si="5344"/>
        <v>1817550</v>
      </c>
      <c r="K6133" s="405"/>
      <c r="L6133" s="405"/>
      <c r="M6133" s="405"/>
      <c r="N6133" s="405"/>
      <c r="O6133" s="527"/>
      <c r="P6133" s="526">
        <v>100</v>
      </c>
      <c r="Q6133" s="526"/>
      <c r="R6133" s="526">
        <f t="shared" si="5340"/>
        <v>0</v>
      </c>
      <c r="S6133" s="526"/>
      <c r="T6133" s="526"/>
      <c r="U6133" s="528">
        <f t="shared" si="5341"/>
        <v>0</v>
      </c>
      <c r="V6133" s="526">
        <f t="shared" si="5342"/>
        <v>1817550</v>
      </c>
      <c r="W6133" s="526">
        <f t="shared" si="5343"/>
        <v>1817550</v>
      </c>
      <c r="X6133" s="526"/>
      <c r="Y6133" s="769">
        <f t="shared" si="5345"/>
        <v>1817550</v>
      </c>
      <c r="Z6133" s="527">
        <v>0.01</v>
      </c>
      <c r="AA6133" s="529">
        <f t="shared" si="5312"/>
        <v>181.755</v>
      </c>
    </row>
    <row r="6134" spans="1:27" s="758" customFormat="1" ht="18" customHeight="1">
      <c r="A6134" s="624">
        <v>3584</v>
      </c>
      <c r="B6134" s="78" t="s">
        <v>25</v>
      </c>
      <c r="C6134" s="78">
        <v>6140</v>
      </c>
      <c r="D6134" s="374">
        <v>4</v>
      </c>
      <c r="E6134" s="374">
        <v>3</v>
      </c>
      <c r="F6134" s="374">
        <v>35</v>
      </c>
      <c r="G6134" s="374">
        <v>1</v>
      </c>
      <c r="H6134" s="70">
        <v>1935</v>
      </c>
      <c r="I6134" s="90">
        <v>150</v>
      </c>
      <c r="J6134" s="84">
        <f t="shared" si="5344"/>
        <v>290250</v>
      </c>
      <c r="K6134" s="28"/>
      <c r="L6134" s="28"/>
      <c r="M6134" s="28"/>
      <c r="N6134" s="28"/>
      <c r="O6134" s="212"/>
      <c r="P6134" s="82">
        <v>100</v>
      </c>
      <c r="Q6134" s="82"/>
      <c r="R6134" s="82">
        <f t="shared" si="5340"/>
        <v>0</v>
      </c>
      <c r="S6134" s="82"/>
      <c r="T6134" s="82"/>
      <c r="U6134" s="531">
        <f t="shared" si="5341"/>
        <v>0</v>
      </c>
      <c r="V6134" s="82">
        <f t="shared" si="5342"/>
        <v>290250</v>
      </c>
      <c r="W6134" s="82">
        <f t="shared" si="5343"/>
        <v>290250</v>
      </c>
      <c r="X6134" s="82"/>
      <c r="Y6134" s="775">
        <f t="shared" si="5345"/>
        <v>290250</v>
      </c>
      <c r="Z6134" s="212">
        <v>0.01</v>
      </c>
      <c r="AA6134" s="213">
        <f t="shared" si="5312"/>
        <v>29.024999999999999</v>
      </c>
    </row>
    <row r="6135" spans="1:27" s="758" customFormat="1" ht="18" customHeight="1">
      <c r="A6135" s="624">
        <v>3585</v>
      </c>
      <c r="B6135" s="78" t="s">
        <v>25</v>
      </c>
      <c r="C6135" s="78">
        <v>6136</v>
      </c>
      <c r="D6135" s="374">
        <v>3</v>
      </c>
      <c r="E6135" s="374">
        <v>1</v>
      </c>
      <c r="F6135" s="374">
        <v>10</v>
      </c>
      <c r="G6135" s="374">
        <v>1</v>
      </c>
      <c r="H6135" s="70">
        <v>1310</v>
      </c>
      <c r="I6135" s="90">
        <v>150</v>
      </c>
      <c r="J6135" s="84">
        <f t="shared" si="5344"/>
        <v>196500</v>
      </c>
      <c r="K6135" s="28"/>
      <c r="L6135" s="28"/>
      <c r="M6135" s="28"/>
      <c r="N6135" s="28"/>
      <c r="O6135" s="212"/>
      <c r="P6135" s="82">
        <v>100</v>
      </c>
      <c r="Q6135" s="82"/>
      <c r="R6135" s="82">
        <f t="shared" si="5340"/>
        <v>0</v>
      </c>
      <c r="S6135" s="82"/>
      <c r="T6135" s="82"/>
      <c r="U6135" s="531">
        <f t="shared" si="5341"/>
        <v>0</v>
      </c>
      <c r="V6135" s="82">
        <f t="shared" si="5342"/>
        <v>196500</v>
      </c>
      <c r="W6135" s="82">
        <f t="shared" si="5343"/>
        <v>196500</v>
      </c>
      <c r="X6135" s="82"/>
      <c r="Y6135" s="775">
        <f t="shared" si="5345"/>
        <v>196500</v>
      </c>
      <c r="Z6135" s="212">
        <v>0.01</v>
      </c>
      <c r="AA6135" s="213">
        <f t="shared" si="5312"/>
        <v>19.649999999999999</v>
      </c>
    </row>
    <row r="6136" spans="1:27" s="758" customFormat="1" ht="18" customHeight="1">
      <c r="A6136" s="624">
        <v>3586</v>
      </c>
      <c r="B6136" s="78" t="s">
        <v>25</v>
      </c>
      <c r="C6136" s="78">
        <v>6142</v>
      </c>
      <c r="D6136" s="374">
        <v>4</v>
      </c>
      <c r="E6136" s="374">
        <v>0</v>
      </c>
      <c r="F6136" s="374">
        <v>64</v>
      </c>
      <c r="G6136" s="374">
        <v>1</v>
      </c>
      <c r="H6136" s="70">
        <v>1664</v>
      </c>
      <c r="I6136" s="90">
        <v>150</v>
      </c>
      <c r="J6136" s="84">
        <f t="shared" si="5344"/>
        <v>249600</v>
      </c>
      <c r="K6136" s="28"/>
      <c r="L6136" s="28"/>
      <c r="M6136" s="28"/>
      <c r="N6136" s="28"/>
      <c r="O6136" s="212"/>
      <c r="P6136" s="82">
        <v>100</v>
      </c>
      <c r="Q6136" s="82"/>
      <c r="R6136" s="82">
        <f t="shared" si="5340"/>
        <v>0</v>
      </c>
      <c r="S6136" s="82"/>
      <c r="T6136" s="82"/>
      <c r="U6136" s="531">
        <f t="shared" si="5341"/>
        <v>0</v>
      </c>
      <c r="V6136" s="82">
        <f t="shared" si="5342"/>
        <v>249600</v>
      </c>
      <c r="W6136" s="82">
        <f t="shared" si="5343"/>
        <v>249600</v>
      </c>
      <c r="X6136" s="82"/>
      <c r="Y6136" s="775">
        <f t="shared" si="5345"/>
        <v>249600</v>
      </c>
      <c r="Z6136" s="212">
        <v>0.01</v>
      </c>
      <c r="AA6136" s="213">
        <f t="shared" si="5312"/>
        <v>24.96</v>
      </c>
    </row>
    <row r="6137" spans="1:27" s="776" customFormat="1" ht="18" customHeight="1">
      <c r="A6137" s="624">
        <v>3587</v>
      </c>
      <c r="B6137" s="17" t="s">
        <v>24</v>
      </c>
      <c r="C6137" s="17">
        <v>47657</v>
      </c>
      <c r="D6137" s="763">
        <v>0</v>
      </c>
      <c r="E6137" s="763">
        <v>1</v>
      </c>
      <c r="F6137" s="763">
        <v>36</v>
      </c>
      <c r="G6137" s="763">
        <v>2</v>
      </c>
      <c r="H6137" s="21">
        <v>136</v>
      </c>
      <c r="I6137" s="103">
        <v>300</v>
      </c>
      <c r="J6137" s="101">
        <f>H6137*I6137</f>
        <v>40800</v>
      </c>
      <c r="K6137" s="18">
        <v>1</v>
      </c>
      <c r="L6137" s="386" t="s">
        <v>65</v>
      </c>
      <c r="M6137" s="28" t="s">
        <v>63</v>
      </c>
      <c r="N6137" s="18">
        <v>2</v>
      </c>
      <c r="O6137" s="209">
        <v>374</v>
      </c>
      <c r="P6137" s="18">
        <v>100</v>
      </c>
      <c r="Q6137" s="18">
        <v>6350</v>
      </c>
      <c r="R6137" s="28">
        <f>O6137*Q6137</f>
        <v>2374900</v>
      </c>
      <c r="S6137" s="18">
        <v>47</v>
      </c>
      <c r="T6137" s="18">
        <v>85</v>
      </c>
      <c r="U6137" s="550">
        <f>R6137-R6137*T6137/100</f>
        <v>356235</v>
      </c>
      <c r="V6137" s="18">
        <f>J6137+U6137</f>
        <v>397035</v>
      </c>
      <c r="W6137" s="18">
        <f>V6137*P6137/100</f>
        <v>397035</v>
      </c>
      <c r="X6137" s="18" t="s">
        <v>61</v>
      </c>
      <c r="Y6137" s="774">
        <v>0</v>
      </c>
      <c r="Z6137" s="420">
        <v>0</v>
      </c>
      <c r="AA6137" s="214">
        <f t="shared" si="5312"/>
        <v>0</v>
      </c>
    </row>
    <row r="6138" spans="1:27" s="776" customFormat="1" ht="18" customHeight="1">
      <c r="A6138" s="624"/>
      <c r="B6138" s="17"/>
      <c r="C6138" s="17"/>
      <c r="D6138" s="763"/>
      <c r="E6138" s="763"/>
      <c r="F6138" s="763"/>
      <c r="G6138" s="763"/>
      <c r="H6138" s="21"/>
      <c r="I6138" s="103"/>
      <c r="J6138" s="100"/>
      <c r="K6138" s="18">
        <v>2</v>
      </c>
      <c r="L6138" s="386" t="s">
        <v>168</v>
      </c>
      <c r="M6138" s="86" t="s">
        <v>27</v>
      </c>
      <c r="N6138" s="90">
        <v>1</v>
      </c>
      <c r="O6138" s="59">
        <v>12.5</v>
      </c>
      <c r="P6138" s="70">
        <v>100</v>
      </c>
      <c r="Q6138" s="70">
        <v>5150</v>
      </c>
      <c r="R6138" s="59">
        <f t="shared" ref="R6138" si="5346">O6138*Q6138</f>
        <v>64375</v>
      </c>
      <c r="S6138" s="104">
        <v>41</v>
      </c>
      <c r="T6138" s="104">
        <v>93</v>
      </c>
      <c r="U6138" s="59">
        <f t="shared" ref="U6138" si="5347">R6138-R6138*T6138/100</f>
        <v>4506.25</v>
      </c>
      <c r="V6138" s="59">
        <f t="shared" ref="V6138" si="5348">J6138+U6138</f>
        <v>4506.25</v>
      </c>
      <c r="W6138" s="59">
        <f t="shared" ref="W6138" si="5349">V6138*P6138/100</f>
        <v>4506.25</v>
      </c>
      <c r="X6138" s="85" t="s">
        <v>29</v>
      </c>
      <c r="Y6138" s="774">
        <v>0</v>
      </c>
      <c r="Z6138" s="420">
        <v>0</v>
      </c>
      <c r="AA6138" s="214">
        <f t="shared" si="5312"/>
        <v>0</v>
      </c>
    </row>
    <row r="6139" spans="1:27" s="758" customFormat="1" ht="18" customHeight="1">
      <c r="A6139" s="624">
        <v>3588</v>
      </c>
      <c r="B6139" s="17" t="s">
        <v>24</v>
      </c>
      <c r="C6139" s="17">
        <v>48876</v>
      </c>
      <c r="D6139" s="763">
        <v>2</v>
      </c>
      <c r="E6139" s="763">
        <v>0</v>
      </c>
      <c r="F6139" s="763">
        <v>78</v>
      </c>
      <c r="G6139" s="763">
        <v>1</v>
      </c>
      <c r="H6139" s="21">
        <v>878</v>
      </c>
      <c r="I6139" s="103">
        <v>125</v>
      </c>
      <c r="J6139" s="84">
        <f>H6139*I6139</f>
        <v>109750</v>
      </c>
      <c r="K6139" s="18"/>
      <c r="L6139" s="20"/>
      <c r="M6139" s="28"/>
      <c r="N6139" s="18"/>
      <c r="O6139" s="209"/>
      <c r="P6139" s="18">
        <v>100</v>
      </c>
      <c r="Q6139" s="18"/>
      <c r="R6139" s="28">
        <f>O6139*Q6139</f>
        <v>0</v>
      </c>
      <c r="S6139" s="18"/>
      <c r="T6139" s="18"/>
      <c r="U6139" s="550">
        <f>R6139-R6139*T6139/100</f>
        <v>0</v>
      </c>
      <c r="V6139" s="31">
        <f>J6139+U6139</f>
        <v>109750</v>
      </c>
      <c r="W6139" s="31">
        <f>V6139*P6139/100</f>
        <v>109750</v>
      </c>
      <c r="X6139" s="18" t="s">
        <v>61</v>
      </c>
      <c r="Y6139" s="774">
        <v>0</v>
      </c>
      <c r="Z6139" s="420">
        <v>0</v>
      </c>
      <c r="AA6139" s="214">
        <f t="shared" si="5312"/>
        <v>0</v>
      </c>
    </row>
    <row r="6140" spans="1:27" s="758" customFormat="1" ht="18" customHeight="1">
      <c r="A6140" s="624">
        <v>3589</v>
      </c>
      <c r="B6140" s="17" t="s">
        <v>24</v>
      </c>
      <c r="C6140" s="17">
        <v>48897</v>
      </c>
      <c r="D6140" s="763">
        <v>21</v>
      </c>
      <c r="E6140" s="763">
        <v>3</v>
      </c>
      <c r="F6140" s="763">
        <v>61</v>
      </c>
      <c r="G6140" s="763">
        <v>1</v>
      </c>
      <c r="H6140" s="100">
        <v>8761</v>
      </c>
      <c r="I6140" s="103">
        <v>100</v>
      </c>
      <c r="J6140" s="84">
        <f>H6140*I6140</f>
        <v>876100</v>
      </c>
      <c r="K6140" s="18"/>
      <c r="L6140" s="20"/>
      <c r="M6140" s="28"/>
      <c r="N6140" s="18"/>
      <c r="O6140" s="209"/>
      <c r="P6140" s="18">
        <v>100</v>
      </c>
      <c r="Q6140" s="18"/>
      <c r="R6140" s="28">
        <f>O6140*Q6140</f>
        <v>0</v>
      </c>
      <c r="S6140" s="18"/>
      <c r="T6140" s="18"/>
      <c r="U6140" s="550">
        <f>R6140-R6140*T6140/100</f>
        <v>0</v>
      </c>
      <c r="V6140" s="31">
        <f>J6140+U6140</f>
        <v>876100</v>
      </c>
      <c r="W6140" s="31">
        <f>V6140*P6140/100</f>
        <v>876100</v>
      </c>
      <c r="X6140" s="18"/>
      <c r="Y6140" s="774">
        <v>0</v>
      </c>
      <c r="Z6140" s="420">
        <v>0</v>
      </c>
      <c r="AA6140" s="214">
        <f t="shared" si="5312"/>
        <v>0</v>
      </c>
    </row>
    <row r="6141" spans="1:27" s="758" customFormat="1" ht="18" customHeight="1">
      <c r="A6141" s="624"/>
      <c r="B6141" s="78"/>
      <c r="C6141" s="78"/>
      <c r="D6141" s="374"/>
      <c r="E6141" s="374"/>
      <c r="F6141" s="374"/>
      <c r="G6141" s="374"/>
      <c r="H6141" s="70"/>
      <c r="I6141" s="90"/>
      <c r="J6141" s="84"/>
      <c r="K6141" s="28"/>
      <c r="L6141" s="28"/>
      <c r="M6141" s="28"/>
      <c r="N6141" s="28"/>
      <c r="O6141" s="212"/>
      <c r="P6141" s="82"/>
      <c r="Q6141" s="82"/>
      <c r="R6141" s="82"/>
      <c r="S6141" s="82"/>
      <c r="T6141" s="82"/>
      <c r="U6141" s="531"/>
      <c r="V6141" s="82"/>
      <c r="W6141" s="82"/>
      <c r="X6141" s="82"/>
      <c r="Y6141" s="775"/>
      <c r="Z6141" s="212"/>
      <c r="AA6141" s="213"/>
    </row>
    <row r="6142" spans="1:27" s="758" customFormat="1" ht="20.100000000000001" customHeight="1">
      <c r="A6142" s="624">
        <v>3590</v>
      </c>
      <c r="B6142" s="17" t="s">
        <v>25</v>
      </c>
      <c r="C6142" s="17">
        <v>12283</v>
      </c>
      <c r="D6142" s="763">
        <v>2</v>
      </c>
      <c r="E6142" s="763">
        <v>3</v>
      </c>
      <c r="F6142" s="763">
        <v>37</v>
      </c>
      <c r="G6142" s="763">
        <v>2</v>
      </c>
      <c r="H6142" s="21">
        <v>100</v>
      </c>
      <c r="I6142" s="101">
        <v>150</v>
      </c>
      <c r="J6142" s="100">
        <f t="shared" ref="J6142:J6147" si="5350">H6142*I6142</f>
        <v>15000</v>
      </c>
      <c r="K6142" s="18">
        <v>1</v>
      </c>
      <c r="L6142" s="85" t="s">
        <v>65</v>
      </c>
      <c r="M6142" s="398" t="s">
        <v>67</v>
      </c>
      <c r="N6142" s="18">
        <v>2</v>
      </c>
      <c r="O6142" s="209">
        <v>119</v>
      </c>
      <c r="P6142" s="18">
        <v>100</v>
      </c>
      <c r="Q6142" s="18">
        <v>6350</v>
      </c>
      <c r="R6142" s="84">
        <f t="shared" ref="R6142:R6150" si="5351">O6142*Q6142</f>
        <v>755650</v>
      </c>
      <c r="S6142" s="18">
        <v>43</v>
      </c>
      <c r="T6142" s="18">
        <v>76</v>
      </c>
      <c r="U6142" s="550">
        <f t="shared" ref="U6142:U6150" si="5352">R6142-R6142*T6142/100</f>
        <v>181356</v>
      </c>
      <c r="V6142" s="18">
        <f t="shared" ref="V6142:V6150" si="5353">J6142+U6142</f>
        <v>196356</v>
      </c>
      <c r="W6142" s="18">
        <f t="shared" ref="W6142:W6150" si="5354">V6142*P6142/100</f>
        <v>196356</v>
      </c>
      <c r="X6142" s="18" t="s">
        <v>60</v>
      </c>
      <c r="Y6142" s="773">
        <f>J6142</f>
        <v>15000</v>
      </c>
      <c r="Z6142" s="21">
        <v>0.02</v>
      </c>
      <c r="AA6142" s="214">
        <f t="shared" ref="AA6142:AA6150" si="5355">Y6142*Z6142/100</f>
        <v>3</v>
      </c>
    </row>
    <row r="6143" spans="1:27" s="758" customFormat="1" ht="18" customHeight="1">
      <c r="A6143" s="624"/>
      <c r="B6143" s="78"/>
      <c r="C6143" s="78"/>
      <c r="D6143" s="374"/>
      <c r="E6143" s="374"/>
      <c r="F6143" s="374"/>
      <c r="G6143" s="374">
        <v>1</v>
      </c>
      <c r="H6143" s="70">
        <v>1137</v>
      </c>
      <c r="I6143" s="90">
        <v>150</v>
      </c>
      <c r="J6143" s="84">
        <f t="shared" si="5350"/>
        <v>170550</v>
      </c>
      <c r="K6143" s="28"/>
      <c r="L6143" s="28"/>
      <c r="M6143" s="28"/>
      <c r="N6143" s="28"/>
      <c r="O6143" s="212"/>
      <c r="P6143" s="82">
        <v>100</v>
      </c>
      <c r="Q6143" s="82"/>
      <c r="R6143" s="82">
        <f t="shared" si="5351"/>
        <v>0</v>
      </c>
      <c r="S6143" s="82"/>
      <c r="T6143" s="82"/>
      <c r="U6143" s="531">
        <f t="shared" si="5352"/>
        <v>0</v>
      </c>
      <c r="V6143" s="82">
        <f t="shared" si="5353"/>
        <v>170550</v>
      </c>
      <c r="W6143" s="82">
        <f t="shared" si="5354"/>
        <v>170550</v>
      </c>
      <c r="X6143" s="82"/>
      <c r="Y6143" s="775">
        <f>J6143</f>
        <v>170550</v>
      </c>
      <c r="Z6143" s="212">
        <v>0.01</v>
      </c>
      <c r="AA6143" s="213">
        <f t="shared" si="5355"/>
        <v>17.055</v>
      </c>
    </row>
    <row r="6144" spans="1:27" s="758" customFormat="1" ht="18" customHeight="1">
      <c r="A6144" s="624">
        <v>3591</v>
      </c>
      <c r="B6144" s="78" t="s">
        <v>25</v>
      </c>
      <c r="C6144" s="78">
        <v>12048</v>
      </c>
      <c r="D6144" s="374">
        <v>4</v>
      </c>
      <c r="E6144" s="374">
        <v>0</v>
      </c>
      <c r="F6144" s="374">
        <v>1</v>
      </c>
      <c r="G6144" s="374">
        <v>1</v>
      </c>
      <c r="H6144" s="70">
        <v>1601</v>
      </c>
      <c r="I6144" s="90">
        <v>150</v>
      </c>
      <c r="J6144" s="84">
        <f t="shared" si="5350"/>
        <v>240150</v>
      </c>
      <c r="K6144" s="28"/>
      <c r="L6144" s="28"/>
      <c r="M6144" s="28"/>
      <c r="N6144" s="28"/>
      <c r="O6144" s="212"/>
      <c r="P6144" s="82">
        <v>100</v>
      </c>
      <c r="Q6144" s="82"/>
      <c r="R6144" s="82">
        <f t="shared" si="5351"/>
        <v>0</v>
      </c>
      <c r="S6144" s="82"/>
      <c r="T6144" s="82"/>
      <c r="U6144" s="531">
        <f t="shared" si="5352"/>
        <v>0</v>
      </c>
      <c r="V6144" s="82">
        <f t="shared" si="5353"/>
        <v>240150</v>
      </c>
      <c r="W6144" s="82">
        <f t="shared" si="5354"/>
        <v>240150</v>
      </c>
      <c r="X6144" s="82"/>
      <c r="Y6144" s="775">
        <f>J6144</f>
        <v>240150</v>
      </c>
      <c r="Z6144" s="212">
        <v>0.01</v>
      </c>
      <c r="AA6144" s="213">
        <f t="shared" si="5355"/>
        <v>24.015000000000001</v>
      </c>
    </row>
    <row r="6145" spans="1:27" s="758" customFormat="1" ht="18" customHeight="1">
      <c r="A6145" s="624">
        <v>3592</v>
      </c>
      <c r="B6145" s="78" t="s">
        <v>25</v>
      </c>
      <c r="C6145" s="78">
        <v>7937</v>
      </c>
      <c r="D6145" s="374">
        <v>2</v>
      </c>
      <c r="E6145" s="374">
        <v>2</v>
      </c>
      <c r="F6145" s="374">
        <v>96</v>
      </c>
      <c r="G6145" s="374">
        <v>1</v>
      </c>
      <c r="H6145" s="70">
        <v>1096</v>
      </c>
      <c r="I6145" s="90">
        <v>150</v>
      </c>
      <c r="J6145" s="84">
        <f t="shared" si="5350"/>
        <v>164400</v>
      </c>
      <c r="K6145" s="28"/>
      <c r="L6145" s="28"/>
      <c r="M6145" s="28"/>
      <c r="N6145" s="28"/>
      <c r="O6145" s="212"/>
      <c r="P6145" s="82">
        <v>100</v>
      </c>
      <c r="Q6145" s="82"/>
      <c r="R6145" s="82">
        <f t="shared" si="5351"/>
        <v>0</v>
      </c>
      <c r="S6145" s="82"/>
      <c r="T6145" s="82"/>
      <c r="U6145" s="531">
        <f t="shared" si="5352"/>
        <v>0</v>
      </c>
      <c r="V6145" s="82">
        <f t="shared" si="5353"/>
        <v>164400</v>
      </c>
      <c r="W6145" s="82">
        <f t="shared" si="5354"/>
        <v>164400</v>
      </c>
      <c r="X6145" s="82"/>
      <c r="Y6145" s="775">
        <f>J6145</f>
        <v>164400</v>
      </c>
      <c r="Z6145" s="212">
        <v>0.01</v>
      </c>
      <c r="AA6145" s="213">
        <f t="shared" si="5355"/>
        <v>16.440000000000001</v>
      </c>
    </row>
    <row r="6146" spans="1:27" s="758" customFormat="1" ht="18" customHeight="1">
      <c r="A6146" s="624">
        <v>3593</v>
      </c>
      <c r="B6146" s="78" t="s">
        <v>25</v>
      </c>
      <c r="C6146" s="78">
        <v>12283</v>
      </c>
      <c r="D6146" s="374">
        <v>2</v>
      </c>
      <c r="E6146" s="374">
        <v>3</v>
      </c>
      <c r="F6146" s="374">
        <v>37</v>
      </c>
      <c r="G6146" s="374">
        <v>1</v>
      </c>
      <c r="H6146" s="70">
        <v>1137</v>
      </c>
      <c r="I6146" s="90">
        <v>150</v>
      </c>
      <c r="J6146" s="84">
        <f t="shared" si="5350"/>
        <v>170550</v>
      </c>
      <c r="K6146" s="28"/>
      <c r="L6146" s="28"/>
      <c r="M6146" s="28"/>
      <c r="N6146" s="28"/>
      <c r="O6146" s="212"/>
      <c r="P6146" s="82">
        <v>100</v>
      </c>
      <c r="Q6146" s="82"/>
      <c r="R6146" s="82">
        <f t="shared" si="5351"/>
        <v>0</v>
      </c>
      <c r="S6146" s="82"/>
      <c r="T6146" s="82"/>
      <c r="U6146" s="531">
        <f t="shared" si="5352"/>
        <v>0</v>
      </c>
      <c r="V6146" s="82">
        <f t="shared" si="5353"/>
        <v>170550</v>
      </c>
      <c r="W6146" s="82">
        <f t="shared" si="5354"/>
        <v>170550</v>
      </c>
      <c r="X6146" s="82"/>
      <c r="Y6146" s="775">
        <f>J6146</f>
        <v>170550</v>
      </c>
      <c r="Z6146" s="212">
        <v>0.01</v>
      </c>
      <c r="AA6146" s="213">
        <f t="shared" si="5355"/>
        <v>17.055</v>
      </c>
    </row>
    <row r="6147" spans="1:27" s="776" customFormat="1" ht="18" customHeight="1">
      <c r="A6147" s="624">
        <v>3594</v>
      </c>
      <c r="B6147" s="17" t="s">
        <v>24</v>
      </c>
      <c r="C6147" s="17">
        <v>48107</v>
      </c>
      <c r="D6147" s="763">
        <v>0</v>
      </c>
      <c r="E6147" s="763">
        <v>1</v>
      </c>
      <c r="F6147" s="763">
        <v>3</v>
      </c>
      <c r="G6147" s="763">
        <v>2</v>
      </c>
      <c r="H6147" s="21">
        <v>103</v>
      </c>
      <c r="I6147" s="103">
        <v>300</v>
      </c>
      <c r="J6147" s="101">
        <f t="shared" si="5350"/>
        <v>30900</v>
      </c>
      <c r="K6147" s="18">
        <v>1</v>
      </c>
      <c r="L6147" s="386" t="s">
        <v>65</v>
      </c>
      <c r="M6147" s="28" t="s">
        <v>67</v>
      </c>
      <c r="N6147" s="18">
        <v>2</v>
      </c>
      <c r="O6147" s="209">
        <v>190</v>
      </c>
      <c r="P6147" s="18">
        <v>100</v>
      </c>
      <c r="Q6147" s="18">
        <v>6350</v>
      </c>
      <c r="R6147" s="28">
        <f t="shared" si="5351"/>
        <v>1206500</v>
      </c>
      <c r="S6147" s="18">
        <v>11</v>
      </c>
      <c r="T6147" s="18">
        <v>12</v>
      </c>
      <c r="U6147" s="550">
        <f t="shared" si="5352"/>
        <v>1061720</v>
      </c>
      <c r="V6147" s="18">
        <f t="shared" si="5353"/>
        <v>1092620</v>
      </c>
      <c r="W6147" s="18">
        <f t="shared" si="5354"/>
        <v>1092620</v>
      </c>
      <c r="X6147" s="18" t="s">
        <v>61</v>
      </c>
      <c r="Y6147" s="774">
        <v>0</v>
      </c>
      <c r="Z6147" s="420">
        <v>0</v>
      </c>
      <c r="AA6147" s="214">
        <f t="shared" si="5355"/>
        <v>0</v>
      </c>
    </row>
    <row r="6148" spans="1:27" s="776" customFormat="1" ht="18" customHeight="1">
      <c r="A6148" s="624"/>
      <c r="B6148" s="17"/>
      <c r="C6148" s="17"/>
      <c r="D6148" s="763"/>
      <c r="E6148" s="763"/>
      <c r="F6148" s="763"/>
      <c r="G6148" s="763"/>
      <c r="H6148" s="21"/>
      <c r="I6148" s="103"/>
      <c r="J6148" s="100"/>
      <c r="K6148" s="18">
        <v>2</v>
      </c>
      <c r="L6148" s="386" t="s">
        <v>65</v>
      </c>
      <c r="M6148" s="28" t="s">
        <v>67</v>
      </c>
      <c r="N6148" s="18">
        <v>2</v>
      </c>
      <c r="O6148" s="209">
        <v>123.75</v>
      </c>
      <c r="P6148" s="18">
        <v>100</v>
      </c>
      <c r="Q6148" s="18">
        <v>6350</v>
      </c>
      <c r="R6148" s="28">
        <f t="shared" si="5351"/>
        <v>785812.5</v>
      </c>
      <c r="S6148" s="18">
        <v>16</v>
      </c>
      <c r="T6148" s="18">
        <v>22</v>
      </c>
      <c r="U6148" s="550">
        <f t="shared" si="5352"/>
        <v>612933.75</v>
      </c>
      <c r="V6148" s="18">
        <f t="shared" si="5353"/>
        <v>612933.75</v>
      </c>
      <c r="W6148" s="18">
        <f t="shared" si="5354"/>
        <v>612933.75</v>
      </c>
      <c r="X6148" s="18" t="s">
        <v>60</v>
      </c>
      <c r="Y6148" s="774">
        <v>0</v>
      </c>
      <c r="Z6148" s="420">
        <v>0</v>
      </c>
      <c r="AA6148" s="214">
        <f t="shared" si="5355"/>
        <v>0</v>
      </c>
    </row>
    <row r="6149" spans="1:27" s="758" customFormat="1" ht="18" customHeight="1">
      <c r="A6149" s="624">
        <v>3595</v>
      </c>
      <c r="B6149" s="78" t="s">
        <v>25</v>
      </c>
      <c r="C6149" s="78">
        <v>3003</v>
      </c>
      <c r="D6149" s="374">
        <v>20</v>
      </c>
      <c r="E6149" s="374">
        <v>1</v>
      </c>
      <c r="F6149" s="374">
        <v>70</v>
      </c>
      <c r="G6149" s="374">
        <v>1</v>
      </c>
      <c r="H6149" s="70">
        <v>8170</v>
      </c>
      <c r="I6149" s="90">
        <v>150</v>
      </c>
      <c r="J6149" s="84">
        <f>H6149*I6149</f>
        <v>1225500</v>
      </c>
      <c r="K6149" s="28"/>
      <c r="L6149" s="28"/>
      <c r="M6149" s="28"/>
      <c r="N6149" s="28"/>
      <c r="O6149" s="212"/>
      <c r="P6149" s="82">
        <v>100</v>
      </c>
      <c r="Q6149" s="82"/>
      <c r="R6149" s="82">
        <f t="shared" si="5351"/>
        <v>0</v>
      </c>
      <c r="S6149" s="82"/>
      <c r="T6149" s="82"/>
      <c r="U6149" s="531">
        <f t="shared" si="5352"/>
        <v>0</v>
      </c>
      <c r="V6149" s="82">
        <f t="shared" si="5353"/>
        <v>1225500</v>
      </c>
      <c r="W6149" s="82">
        <f t="shared" si="5354"/>
        <v>1225500</v>
      </c>
      <c r="X6149" s="82"/>
      <c r="Y6149" s="775">
        <f>J6149</f>
        <v>1225500</v>
      </c>
      <c r="Z6149" s="212">
        <v>0.01</v>
      </c>
      <c r="AA6149" s="213">
        <f t="shared" si="5355"/>
        <v>122.55</v>
      </c>
    </row>
    <row r="6150" spans="1:27" s="758" customFormat="1" ht="18" customHeight="1">
      <c r="A6150" s="624">
        <v>3596</v>
      </c>
      <c r="B6150" s="78" t="s">
        <v>62</v>
      </c>
      <c r="C6150" s="78">
        <v>1659</v>
      </c>
      <c r="D6150" s="374">
        <v>0</v>
      </c>
      <c r="E6150" s="374">
        <v>1</v>
      </c>
      <c r="F6150" s="374">
        <v>0</v>
      </c>
      <c r="G6150" s="374">
        <v>1</v>
      </c>
      <c r="H6150" s="70">
        <v>125</v>
      </c>
      <c r="I6150" s="90">
        <v>125</v>
      </c>
      <c r="J6150" s="84">
        <f>H6150*I6150</f>
        <v>15625</v>
      </c>
      <c r="K6150" s="28"/>
      <c r="L6150" s="28"/>
      <c r="M6150" s="28"/>
      <c r="N6150" s="28"/>
      <c r="O6150" s="212"/>
      <c r="P6150" s="82">
        <v>100</v>
      </c>
      <c r="Q6150" s="82"/>
      <c r="R6150" s="82">
        <f t="shared" si="5351"/>
        <v>0</v>
      </c>
      <c r="S6150" s="82"/>
      <c r="T6150" s="82"/>
      <c r="U6150" s="531">
        <f t="shared" si="5352"/>
        <v>0</v>
      </c>
      <c r="V6150" s="82">
        <f t="shared" si="5353"/>
        <v>15625</v>
      </c>
      <c r="W6150" s="82">
        <f t="shared" si="5354"/>
        <v>15625</v>
      </c>
      <c r="X6150" s="82"/>
      <c r="Y6150" s="775">
        <f>J6150</f>
        <v>15625</v>
      </c>
      <c r="Z6150" s="212">
        <v>0.01</v>
      </c>
      <c r="AA6150" s="213">
        <f t="shared" si="5355"/>
        <v>1.5625</v>
      </c>
    </row>
    <row r="6151" spans="1:27" s="758" customFormat="1" ht="18" customHeight="1">
      <c r="A6151" s="624"/>
      <c r="B6151" s="78"/>
      <c r="C6151" s="78"/>
      <c r="D6151" s="374"/>
      <c r="E6151" s="374"/>
      <c r="F6151" s="374"/>
      <c r="G6151" s="374"/>
      <c r="H6151" s="70"/>
      <c r="I6151" s="90"/>
      <c r="J6151" s="84"/>
      <c r="K6151" s="28"/>
      <c r="L6151" s="28"/>
      <c r="M6151" s="28"/>
      <c r="N6151" s="28"/>
      <c r="O6151" s="212"/>
      <c r="P6151" s="82"/>
      <c r="Q6151" s="82"/>
      <c r="R6151" s="82"/>
      <c r="S6151" s="82"/>
      <c r="T6151" s="82"/>
      <c r="U6151" s="531"/>
      <c r="V6151" s="82"/>
      <c r="W6151" s="82"/>
      <c r="X6151" s="82"/>
      <c r="Y6151" s="775"/>
      <c r="Z6151" s="212"/>
      <c r="AA6151" s="213"/>
    </row>
    <row r="6152" spans="1:27" s="776" customFormat="1" ht="18" customHeight="1">
      <c r="A6152" s="624">
        <v>3597</v>
      </c>
      <c r="B6152" s="17" t="s">
        <v>24</v>
      </c>
      <c r="C6152" s="17">
        <v>47664</v>
      </c>
      <c r="D6152" s="763">
        <v>0</v>
      </c>
      <c r="E6152" s="763">
        <v>1</v>
      </c>
      <c r="F6152" s="763">
        <v>40</v>
      </c>
      <c r="G6152" s="763">
        <v>2</v>
      </c>
      <c r="H6152" s="21">
        <v>140</v>
      </c>
      <c r="I6152" s="103">
        <v>300</v>
      </c>
      <c r="J6152" s="101">
        <f t="shared" ref="J6152:J6159" si="5356">H6152*I6152</f>
        <v>42000</v>
      </c>
      <c r="K6152" s="18">
        <v>1</v>
      </c>
      <c r="L6152" s="386" t="s">
        <v>65</v>
      </c>
      <c r="M6152" s="28" t="s">
        <v>67</v>
      </c>
      <c r="N6152" s="18">
        <v>2</v>
      </c>
      <c r="O6152" s="209">
        <v>200</v>
      </c>
      <c r="P6152" s="18">
        <v>100</v>
      </c>
      <c r="Q6152" s="18">
        <v>6350</v>
      </c>
      <c r="R6152" s="28">
        <f t="shared" ref="R6152:R6158" si="5357">O6152*Q6152</f>
        <v>1270000</v>
      </c>
      <c r="S6152" s="18">
        <v>16</v>
      </c>
      <c r="T6152" s="18">
        <v>22</v>
      </c>
      <c r="U6152" s="550">
        <f t="shared" ref="U6152:U6158" si="5358">R6152-R6152*T6152/100</f>
        <v>990600</v>
      </c>
      <c r="V6152" s="18">
        <f t="shared" ref="V6152:V6157" si="5359">J6152+U6152</f>
        <v>1032600</v>
      </c>
      <c r="W6152" s="18">
        <f t="shared" ref="W6152:W6158" si="5360">V6152*P6152/100</f>
        <v>1032600</v>
      </c>
      <c r="X6152" s="18" t="s">
        <v>61</v>
      </c>
      <c r="Y6152" s="774">
        <v>0</v>
      </c>
      <c r="Z6152" s="420">
        <v>0</v>
      </c>
      <c r="AA6152" s="214">
        <f t="shared" ref="AA6152:AA6158" si="5361">Y6152*Z6152/100</f>
        <v>0</v>
      </c>
    </row>
    <row r="6153" spans="1:27" s="758" customFormat="1" ht="18" customHeight="1">
      <c r="A6153" s="624">
        <v>3598</v>
      </c>
      <c r="B6153" s="78" t="s">
        <v>25</v>
      </c>
      <c r="C6153" s="78">
        <v>3407</v>
      </c>
      <c r="D6153" s="374">
        <v>7</v>
      </c>
      <c r="E6153" s="374">
        <v>2</v>
      </c>
      <c r="F6153" s="374">
        <v>84</v>
      </c>
      <c r="G6153" s="374">
        <v>1</v>
      </c>
      <c r="H6153" s="70">
        <v>3084</v>
      </c>
      <c r="I6153" s="90">
        <v>150</v>
      </c>
      <c r="J6153" s="84">
        <f t="shared" si="5356"/>
        <v>462600</v>
      </c>
      <c r="K6153" s="28"/>
      <c r="L6153" s="28"/>
      <c r="M6153" s="28"/>
      <c r="N6153" s="28"/>
      <c r="O6153" s="212"/>
      <c r="P6153" s="82">
        <v>100</v>
      </c>
      <c r="Q6153" s="82"/>
      <c r="R6153" s="82">
        <f t="shared" si="5357"/>
        <v>0</v>
      </c>
      <c r="S6153" s="82"/>
      <c r="T6153" s="82"/>
      <c r="U6153" s="531">
        <f t="shared" si="5358"/>
        <v>0</v>
      </c>
      <c r="V6153" s="82">
        <f t="shared" si="5359"/>
        <v>462600</v>
      </c>
      <c r="W6153" s="82">
        <f t="shared" si="5360"/>
        <v>462600</v>
      </c>
      <c r="X6153" s="82"/>
      <c r="Y6153" s="775">
        <f>J6153</f>
        <v>462600</v>
      </c>
      <c r="Z6153" s="212">
        <v>0.01</v>
      </c>
      <c r="AA6153" s="213">
        <f t="shared" si="5361"/>
        <v>46.26</v>
      </c>
    </row>
    <row r="6154" spans="1:27" s="758" customFormat="1" ht="18" customHeight="1">
      <c r="A6154" s="624">
        <v>3599</v>
      </c>
      <c r="B6154" s="78" t="s">
        <v>25</v>
      </c>
      <c r="C6154" s="78">
        <v>3428</v>
      </c>
      <c r="D6154" s="374">
        <v>16</v>
      </c>
      <c r="E6154" s="374">
        <v>3</v>
      </c>
      <c r="F6154" s="374">
        <v>0</v>
      </c>
      <c r="G6154" s="374">
        <v>1</v>
      </c>
      <c r="H6154" s="70">
        <v>6700</v>
      </c>
      <c r="I6154" s="90">
        <v>150</v>
      </c>
      <c r="J6154" s="84">
        <f t="shared" si="5356"/>
        <v>1005000</v>
      </c>
      <c r="K6154" s="28"/>
      <c r="L6154" s="28"/>
      <c r="M6154" s="28"/>
      <c r="N6154" s="28"/>
      <c r="O6154" s="212"/>
      <c r="P6154" s="82">
        <v>100</v>
      </c>
      <c r="Q6154" s="82"/>
      <c r="R6154" s="82">
        <f t="shared" si="5357"/>
        <v>0</v>
      </c>
      <c r="S6154" s="82"/>
      <c r="T6154" s="82"/>
      <c r="U6154" s="531">
        <f t="shared" si="5358"/>
        <v>0</v>
      </c>
      <c r="V6154" s="82">
        <f t="shared" si="5359"/>
        <v>1005000</v>
      </c>
      <c r="W6154" s="82">
        <f t="shared" si="5360"/>
        <v>1005000</v>
      </c>
      <c r="X6154" s="82"/>
      <c r="Y6154" s="775">
        <f>J6154</f>
        <v>1005000</v>
      </c>
      <c r="Z6154" s="212">
        <v>0.01</v>
      </c>
      <c r="AA6154" s="213">
        <f t="shared" si="5361"/>
        <v>100.5</v>
      </c>
    </row>
    <row r="6155" spans="1:27" s="758" customFormat="1" ht="18" customHeight="1">
      <c r="A6155" s="624">
        <v>3600</v>
      </c>
      <c r="B6155" s="78" t="s">
        <v>25</v>
      </c>
      <c r="C6155" s="78">
        <v>3408</v>
      </c>
      <c r="D6155" s="374">
        <v>6</v>
      </c>
      <c r="E6155" s="374">
        <v>3</v>
      </c>
      <c r="F6155" s="374">
        <v>95</v>
      </c>
      <c r="G6155" s="374">
        <v>1</v>
      </c>
      <c r="H6155" s="70">
        <v>2795</v>
      </c>
      <c r="I6155" s="90">
        <v>100</v>
      </c>
      <c r="J6155" s="84">
        <f t="shared" si="5356"/>
        <v>279500</v>
      </c>
      <c r="K6155" s="28"/>
      <c r="L6155" s="28"/>
      <c r="M6155" s="28"/>
      <c r="N6155" s="28"/>
      <c r="O6155" s="212"/>
      <c r="P6155" s="82">
        <v>100</v>
      </c>
      <c r="Q6155" s="82"/>
      <c r="R6155" s="82">
        <f t="shared" si="5357"/>
        <v>0</v>
      </c>
      <c r="S6155" s="82"/>
      <c r="T6155" s="82"/>
      <c r="U6155" s="531">
        <f t="shared" si="5358"/>
        <v>0</v>
      </c>
      <c r="V6155" s="82">
        <f t="shared" si="5359"/>
        <v>279500</v>
      </c>
      <c r="W6155" s="82">
        <f t="shared" si="5360"/>
        <v>279500</v>
      </c>
      <c r="X6155" s="82"/>
      <c r="Y6155" s="775">
        <f>J6155</f>
        <v>279500</v>
      </c>
      <c r="Z6155" s="212">
        <v>0.01</v>
      </c>
      <c r="AA6155" s="213">
        <f t="shared" si="5361"/>
        <v>27.95</v>
      </c>
    </row>
    <row r="6156" spans="1:27" s="758" customFormat="1" ht="20.100000000000001" customHeight="1">
      <c r="A6156" s="624">
        <v>3601</v>
      </c>
      <c r="B6156" s="17" t="s">
        <v>57</v>
      </c>
      <c r="C6156" s="17" t="s">
        <v>29</v>
      </c>
      <c r="D6156" s="763">
        <v>0</v>
      </c>
      <c r="E6156" s="763">
        <v>0</v>
      </c>
      <c r="F6156" s="763">
        <v>36</v>
      </c>
      <c r="G6156" s="763">
        <v>2</v>
      </c>
      <c r="H6156" s="21">
        <v>36</v>
      </c>
      <c r="I6156" s="101">
        <v>150</v>
      </c>
      <c r="J6156" s="100">
        <f t="shared" si="5356"/>
        <v>5400</v>
      </c>
      <c r="K6156" s="18">
        <v>1</v>
      </c>
      <c r="L6156" s="85" t="s">
        <v>65</v>
      </c>
      <c r="M6156" s="398" t="s">
        <v>67</v>
      </c>
      <c r="N6156" s="18">
        <v>2</v>
      </c>
      <c r="O6156" s="209">
        <v>141</v>
      </c>
      <c r="P6156" s="18">
        <v>100</v>
      </c>
      <c r="Q6156" s="18">
        <v>6350</v>
      </c>
      <c r="R6156" s="84">
        <f t="shared" si="5357"/>
        <v>895350</v>
      </c>
      <c r="S6156" s="18">
        <v>25</v>
      </c>
      <c r="T6156" s="18">
        <v>40</v>
      </c>
      <c r="U6156" s="550">
        <f t="shared" si="5358"/>
        <v>537210</v>
      </c>
      <c r="V6156" s="18">
        <f t="shared" si="5359"/>
        <v>542610</v>
      </c>
      <c r="W6156" s="18">
        <f t="shared" si="5360"/>
        <v>542610</v>
      </c>
      <c r="X6156" s="18" t="s">
        <v>60</v>
      </c>
      <c r="Y6156" s="773">
        <f>J6156</f>
        <v>5400</v>
      </c>
      <c r="Z6156" s="21">
        <v>0.02</v>
      </c>
      <c r="AA6156" s="214">
        <f t="shared" si="5361"/>
        <v>1.08</v>
      </c>
    </row>
    <row r="6157" spans="1:27" s="770" customFormat="1" ht="18" customHeight="1">
      <c r="A6157" s="628">
        <v>3602</v>
      </c>
      <c r="B6157" s="105" t="s">
        <v>25</v>
      </c>
      <c r="C6157" s="105">
        <v>2991</v>
      </c>
      <c r="D6157" s="768">
        <v>23</v>
      </c>
      <c r="E6157" s="768">
        <v>3</v>
      </c>
      <c r="F6157" s="768">
        <v>75</v>
      </c>
      <c r="G6157" s="768">
        <v>1</v>
      </c>
      <c r="H6157" s="107">
        <v>9575</v>
      </c>
      <c r="I6157" s="218">
        <v>100</v>
      </c>
      <c r="J6157" s="106">
        <f t="shared" si="5356"/>
        <v>957500</v>
      </c>
      <c r="K6157" s="405"/>
      <c r="L6157" s="405"/>
      <c r="M6157" s="405"/>
      <c r="N6157" s="405"/>
      <c r="O6157" s="527"/>
      <c r="P6157" s="526">
        <v>100</v>
      </c>
      <c r="Q6157" s="526"/>
      <c r="R6157" s="526">
        <f t="shared" si="5357"/>
        <v>0</v>
      </c>
      <c r="S6157" s="526"/>
      <c r="T6157" s="526"/>
      <c r="U6157" s="528">
        <f t="shared" si="5358"/>
        <v>0</v>
      </c>
      <c r="V6157" s="526">
        <f t="shared" si="5359"/>
        <v>957500</v>
      </c>
      <c r="W6157" s="526">
        <f t="shared" si="5360"/>
        <v>957500</v>
      </c>
      <c r="X6157" s="526"/>
      <c r="Y6157" s="769">
        <f>J6157</f>
        <v>957500</v>
      </c>
      <c r="Z6157" s="527">
        <v>0.01</v>
      </c>
      <c r="AA6157" s="529">
        <f t="shared" si="5361"/>
        <v>95.75</v>
      </c>
    </row>
    <row r="6158" spans="1:27" s="765" customFormat="1" ht="18" customHeight="1">
      <c r="A6158" s="624">
        <v>3603</v>
      </c>
      <c r="B6158" s="17" t="s">
        <v>24</v>
      </c>
      <c r="C6158" s="17">
        <v>47660</v>
      </c>
      <c r="D6158" s="763">
        <v>0</v>
      </c>
      <c r="E6158" s="763">
        <v>2</v>
      </c>
      <c r="F6158" s="763">
        <v>33</v>
      </c>
      <c r="G6158" s="763">
        <v>2</v>
      </c>
      <c r="H6158" s="21">
        <v>233</v>
      </c>
      <c r="I6158" s="103">
        <v>300</v>
      </c>
      <c r="J6158" s="101">
        <f t="shared" si="5356"/>
        <v>69900</v>
      </c>
      <c r="K6158" s="18">
        <v>1</v>
      </c>
      <c r="L6158" s="386" t="s">
        <v>65</v>
      </c>
      <c r="M6158" s="28" t="s">
        <v>63</v>
      </c>
      <c r="N6158" s="18">
        <v>2</v>
      </c>
      <c r="O6158" s="209">
        <v>546</v>
      </c>
      <c r="P6158" s="18">
        <v>100</v>
      </c>
      <c r="Q6158" s="18">
        <v>6350</v>
      </c>
      <c r="R6158" s="28">
        <f t="shared" si="5357"/>
        <v>3467100</v>
      </c>
      <c r="S6158" s="18">
        <v>43</v>
      </c>
      <c r="T6158" s="18">
        <v>85</v>
      </c>
      <c r="U6158" s="550">
        <f t="shared" si="5358"/>
        <v>520065</v>
      </c>
      <c r="V6158" s="18">
        <f t="shared" ref="V6158:V6169" si="5362">J6158+U6158</f>
        <v>589965</v>
      </c>
      <c r="W6158" s="18">
        <f t="shared" si="5360"/>
        <v>589965</v>
      </c>
      <c r="X6158" s="18" t="s">
        <v>61</v>
      </c>
      <c r="Y6158" s="764">
        <v>0</v>
      </c>
      <c r="Z6158" s="420">
        <v>0</v>
      </c>
      <c r="AA6158" s="214">
        <f t="shared" si="5361"/>
        <v>0</v>
      </c>
    </row>
    <row r="6159" spans="1:27" s="765" customFormat="1" ht="18" customHeight="1">
      <c r="A6159" s="624">
        <v>3604</v>
      </c>
      <c r="B6159" s="17" t="s">
        <v>24</v>
      </c>
      <c r="C6159" s="17">
        <v>47659</v>
      </c>
      <c r="D6159" s="763">
        <v>0</v>
      </c>
      <c r="E6159" s="763">
        <v>1</v>
      </c>
      <c r="F6159" s="763">
        <v>39</v>
      </c>
      <c r="G6159" s="763">
        <v>2</v>
      </c>
      <c r="H6159" s="21">
        <v>139</v>
      </c>
      <c r="I6159" s="103">
        <v>300</v>
      </c>
      <c r="J6159" s="101">
        <f t="shared" si="5356"/>
        <v>41700</v>
      </c>
      <c r="K6159" s="18"/>
      <c r="L6159" s="386" t="s">
        <v>168</v>
      </c>
      <c r="M6159" s="86" t="s">
        <v>27</v>
      </c>
      <c r="N6159" s="90">
        <v>1</v>
      </c>
      <c r="O6159" s="59">
        <v>15</v>
      </c>
      <c r="P6159" s="70">
        <v>100</v>
      </c>
      <c r="Q6159" s="70">
        <v>5150</v>
      </c>
      <c r="R6159" s="59">
        <f t="shared" ref="R6159:R6169" si="5363">O6159*Q6159</f>
        <v>77250</v>
      </c>
      <c r="S6159" s="104">
        <v>41</v>
      </c>
      <c r="T6159" s="104">
        <v>93</v>
      </c>
      <c r="U6159" s="59">
        <f t="shared" ref="U6159:U6169" si="5364">R6159-R6159*T6159/100</f>
        <v>5407.5</v>
      </c>
      <c r="V6159" s="59">
        <f t="shared" si="5362"/>
        <v>47107.5</v>
      </c>
      <c r="W6159" s="59">
        <f t="shared" ref="W6159:W6169" si="5365">V6159*P6159/100</f>
        <v>47107.5</v>
      </c>
      <c r="X6159" s="85" t="s">
        <v>29</v>
      </c>
      <c r="Y6159" s="764">
        <v>0</v>
      </c>
      <c r="Z6159" s="420">
        <v>0</v>
      </c>
      <c r="AA6159" s="214">
        <f>Y6159*Z6159/100</f>
        <v>0</v>
      </c>
    </row>
    <row r="6160" spans="1:27" s="760" customFormat="1" ht="18" customHeight="1">
      <c r="A6160" s="624"/>
      <c r="B6160" s="17"/>
      <c r="C6160" s="17"/>
      <c r="D6160" s="763"/>
      <c r="E6160" s="763"/>
      <c r="F6160" s="763"/>
      <c r="G6160" s="763"/>
      <c r="H6160" s="100"/>
      <c r="I6160" s="103"/>
      <c r="J6160" s="84"/>
      <c r="K6160" s="18"/>
      <c r="L6160" s="20" t="s">
        <v>844</v>
      </c>
      <c r="M6160" s="86" t="s">
        <v>27</v>
      </c>
      <c r="N6160" s="90">
        <v>2</v>
      </c>
      <c r="O6160" s="59">
        <v>123.5</v>
      </c>
      <c r="P6160" s="70">
        <v>100</v>
      </c>
      <c r="Q6160" s="70">
        <v>5600</v>
      </c>
      <c r="R6160" s="70">
        <f t="shared" si="5363"/>
        <v>691600</v>
      </c>
      <c r="S6160" s="104">
        <v>31</v>
      </c>
      <c r="T6160" s="104">
        <v>93</v>
      </c>
      <c r="U6160" s="59">
        <f t="shared" si="5364"/>
        <v>48412</v>
      </c>
      <c r="V6160" s="59">
        <f t="shared" si="5362"/>
        <v>48412</v>
      </c>
      <c r="W6160" s="59">
        <f t="shared" si="5365"/>
        <v>48412</v>
      </c>
      <c r="X6160" s="85" t="s">
        <v>29</v>
      </c>
      <c r="Y6160" s="764">
        <v>0</v>
      </c>
      <c r="Z6160" s="420">
        <v>0</v>
      </c>
      <c r="AA6160" s="214">
        <f>Y6160*Z6160/100</f>
        <v>0</v>
      </c>
    </row>
    <row r="6161" spans="1:27" s="760" customFormat="1" ht="18" customHeight="1">
      <c r="A6161" s="624">
        <v>3605</v>
      </c>
      <c r="B6161" s="78" t="s">
        <v>25</v>
      </c>
      <c r="C6161" s="78">
        <v>6135</v>
      </c>
      <c r="D6161" s="374">
        <v>2</v>
      </c>
      <c r="E6161" s="374">
        <v>0</v>
      </c>
      <c r="F6161" s="374">
        <v>70</v>
      </c>
      <c r="G6161" s="374">
        <v>1</v>
      </c>
      <c r="H6161" s="70">
        <v>870</v>
      </c>
      <c r="I6161" s="90">
        <v>100</v>
      </c>
      <c r="J6161" s="84">
        <f t="shared" ref="J6161:J6169" si="5366">H6161*I6161</f>
        <v>87000</v>
      </c>
      <c r="K6161" s="28"/>
      <c r="L6161" s="28"/>
      <c r="M6161" s="28"/>
      <c r="N6161" s="28"/>
      <c r="O6161" s="212"/>
      <c r="P6161" s="82">
        <v>100</v>
      </c>
      <c r="Q6161" s="82"/>
      <c r="R6161" s="82">
        <f t="shared" si="5363"/>
        <v>0</v>
      </c>
      <c r="S6161" s="82"/>
      <c r="T6161" s="82"/>
      <c r="U6161" s="531">
        <f t="shared" si="5364"/>
        <v>0</v>
      </c>
      <c r="V6161" s="82">
        <f t="shared" si="5362"/>
        <v>87000</v>
      </c>
      <c r="W6161" s="82">
        <f t="shared" si="5365"/>
        <v>87000</v>
      </c>
      <c r="X6161" s="82"/>
      <c r="Y6161" s="772">
        <f>J6161</f>
        <v>87000</v>
      </c>
      <c r="Z6161" s="212">
        <v>0.01</v>
      </c>
      <c r="AA6161" s="213">
        <f t="shared" ref="AA6161:AA6170" si="5367">Y6161*Z6161/100</f>
        <v>8.6999999999999993</v>
      </c>
    </row>
    <row r="6162" spans="1:27" s="760" customFormat="1" ht="18" customHeight="1">
      <c r="A6162" s="624">
        <v>3606</v>
      </c>
      <c r="B6162" s="17" t="s">
        <v>24</v>
      </c>
      <c r="C6162" s="17">
        <v>47672</v>
      </c>
      <c r="D6162" s="763">
        <v>0</v>
      </c>
      <c r="E6162" s="763">
        <v>1</v>
      </c>
      <c r="F6162" s="763">
        <v>19</v>
      </c>
      <c r="G6162" s="763">
        <v>1</v>
      </c>
      <c r="H6162" s="100">
        <v>119</v>
      </c>
      <c r="I6162" s="103">
        <v>125</v>
      </c>
      <c r="J6162" s="84">
        <f t="shared" si="5366"/>
        <v>14875</v>
      </c>
      <c r="K6162" s="18"/>
      <c r="L6162" s="20"/>
      <c r="M6162" s="28"/>
      <c r="N6162" s="18"/>
      <c r="O6162" s="209"/>
      <c r="P6162" s="18">
        <v>100</v>
      </c>
      <c r="Q6162" s="18"/>
      <c r="R6162" s="28">
        <f t="shared" si="5363"/>
        <v>0</v>
      </c>
      <c r="S6162" s="18"/>
      <c r="T6162" s="18"/>
      <c r="U6162" s="550">
        <f t="shared" si="5364"/>
        <v>0</v>
      </c>
      <c r="V6162" s="31">
        <f t="shared" si="5362"/>
        <v>14875</v>
      </c>
      <c r="W6162" s="31">
        <f t="shared" si="5365"/>
        <v>14875</v>
      </c>
      <c r="X6162" s="18"/>
      <c r="Y6162" s="764">
        <v>0</v>
      </c>
      <c r="Z6162" s="420">
        <v>0</v>
      </c>
      <c r="AA6162" s="214">
        <f t="shared" si="5367"/>
        <v>0</v>
      </c>
    </row>
    <row r="6163" spans="1:27" s="760" customFormat="1" ht="18" customHeight="1">
      <c r="A6163" s="624">
        <v>3607</v>
      </c>
      <c r="B6163" s="78" t="s">
        <v>25</v>
      </c>
      <c r="C6163" s="78">
        <v>7923</v>
      </c>
      <c r="D6163" s="374">
        <v>6</v>
      </c>
      <c r="E6163" s="374">
        <v>2</v>
      </c>
      <c r="F6163" s="374">
        <v>87</v>
      </c>
      <c r="G6163" s="374">
        <v>1</v>
      </c>
      <c r="H6163" s="70">
        <v>2687</v>
      </c>
      <c r="I6163" s="90">
        <v>150</v>
      </c>
      <c r="J6163" s="84">
        <f t="shared" si="5366"/>
        <v>403050</v>
      </c>
      <c r="K6163" s="28"/>
      <c r="L6163" s="28"/>
      <c r="M6163" s="28"/>
      <c r="N6163" s="28"/>
      <c r="O6163" s="212"/>
      <c r="P6163" s="82">
        <v>100</v>
      </c>
      <c r="Q6163" s="82"/>
      <c r="R6163" s="82">
        <f t="shared" si="5363"/>
        <v>0</v>
      </c>
      <c r="S6163" s="82"/>
      <c r="T6163" s="82"/>
      <c r="U6163" s="531">
        <f t="shared" si="5364"/>
        <v>0</v>
      </c>
      <c r="V6163" s="82">
        <f t="shared" si="5362"/>
        <v>403050</v>
      </c>
      <c r="W6163" s="82">
        <f t="shared" si="5365"/>
        <v>403050</v>
      </c>
      <c r="X6163" s="82"/>
      <c r="Y6163" s="772">
        <f t="shared" ref="Y6163:Y6169" si="5368">J6163</f>
        <v>403050</v>
      </c>
      <c r="Z6163" s="212">
        <v>0.01</v>
      </c>
      <c r="AA6163" s="213">
        <f t="shared" si="5367"/>
        <v>40.305</v>
      </c>
    </row>
    <row r="6164" spans="1:27" s="760" customFormat="1" ht="18" customHeight="1">
      <c r="A6164" s="624">
        <v>3608</v>
      </c>
      <c r="B6164" s="78" t="s">
        <v>25</v>
      </c>
      <c r="C6164" s="78">
        <v>7922</v>
      </c>
      <c r="D6164" s="374">
        <v>6</v>
      </c>
      <c r="E6164" s="374">
        <v>3</v>
      </c>
      <c r="F6164" s="374">
        <v>94</v>
      </c>
      <c r="G6164" s="374">
        <v>1</v>
      </c>
      <c r="H6164" s="70">
        <v>2794</v>
      </c>
      <c r="I6164" s="90">
        <v>150</v>
      </c>
      <c r="J6164" s="84">
        <f t="shared" si="5366"/>
        <v>419100</v>
      </c>
      <c r="K6164" s="28"/>
      <c r="L6164" s="28"/>
      <c r="M6164" s="28"/>
      <c r="N6164" s="28"/>
      <c r="O6164" s="212"/>
      <c r="P6164" s="82">
        <v>100</v>
      </c>
      <c r="Q6164" s="82"/>
      <c r="R6164" s="82">
        <f t="shared" si="5363"/>
        <v>0</v>
      </c>
      <c r="S6164" s="82"/>
      <c r="T6164" s="82"/>
      <c r="U6164" s="531">
        <f t="shared" si="5364"/>
        <v>0</v>
      </c>
      <c r="V6164" s="82">
        <f t="shared" si="5362"/>
        <v>419100</v>
      </c>
      <c r="W6164" s="82">
        <f t="shared" si="5365"/>
        <v>419100</v>
      </c>
      <c r="X6164" s="82"/>
      <c r="Y6164" s="772">
        <f t="shared" si="5368"/>
        <v>419100</v>
      </c>
      <c r="Z6164" s="212">
        <v>0.01</v>
      </c>
      <c r="AA6164" s="213">
        <f t="shared" si="5367"/>
        <v>41.91</v>
      </c>
    </row>
    <row r="6165" spans="1:27" s="760" customFormat="1" ht="18" customHeight="1">
      <c r="A6165" s="624">
        <v>3609</v>
      </c>
      <c r="B6165" s="852" t="s">
        <v>64</v>
      </c>
      <c r="C6165" s="853"/>
      <c r="D6165" s="374">
        <v>3</v>
      </c>
      <c r="E6165" s="374">
        <v>3</v>
      </c>
      <c r="F6165" s="374">
        <v>39</v>
      </c>
      <c r="G6165" s="374">
        <v>1</v>
      </c>
      <c r="H6165" s="70">
        <v>1539</v>
      </c>
      <c r="I6165" s="90">
        <v>150</v>
      </c>
      <c r="J6165" s="84">
        <f t="shared" si="5366"/>
        <v>230850</v>
      </c>
      <c r="K6165" s="28"/>
      <c r="L6165" s="28"/>
      <c r="M6165" s="28"/>
      <c r="N6165" s="28"/>
      <c r="O6165" s="212"/>
      <c r="P6165" s="82">
        <v>100</v>
      </c>
      <c r="Q6165" s="82"/>
      <c r="R6165" s="82">
        <f t="shared" si="5363"/>
        <v>0</v>
      </c>
      <c r="S6165" s="82"/>
      <c r="T6165" s="82"/>
      <c r="U6165" s="531">
        <f t="shared" si="5364"/>
        <v>0</v>
      </c>
      <c r="V6165" s="82">
        <f t="shared" si="5362"/>
        <v>230850</v>
      </c>
      <c r="W6165" s="82">
        <f t="shared" si="5365"/>
        <v>230850</v>
      </c>
      <c r="X6165" s="82"/>
      <c r="Y6165" s="772">
        <f t="shared" si="5368"/>
        <v>230850</v>
      </c>
      <c r="Z6165" s="212">
        <v>0.01</v>
      </c>
      <c r="AA6165" s="213">
        <f t="shared" si="5367"/>
        <v>23.085000000000001</v>
      </c>
    </row>
    <row r="6166" spans="1:27" s="760" customFormat="1" ht="18" customHeight="1">
      <c r="A6166" s="624">
        <v>3610</v>
      </c>
      <c r="B6166" s="78" t="s">
        <v>25</v>
      </c>
      <c r="C6166" s="78">
        <v>7911</v>
      </c>
      <c r="D6166" s="374">
        <v>4</v>
      </c>
      <c r="E6166" s="374">
        <v>1</v>
      </c>
      <c r="F6166" s="374">
        <v>9</v>
      </c>
      <c r="G6166" s="374">
        <v>1</v>
      </c>
      <c r="H6166" s="70">
        <v>1709</v>
      </c>
      <c r="I6166" s="90">
        <v>100</v>
      </c>
      <c r="J6166" s="84">
        <f t="shared" si="5366"/>
        <v>170900</v>
      </c>
      <c r="K6166" s="28"/>
      <c r="L6166" s="28"/>
      <c r="M6166" s="28"/>
      <c r="N6166" s="28"/>
      <c r="O6166" s="212"/>
      <c r="P6166" s="82">
        <v>100</v>
      </c>
      <c r="Q6166" s="82"/>
      <c r="R6166" s="82">
        <f t="shared" si="5363"/>
        <v>0</v>
      </c>
      <c r="S6166" s="82"/>
      <c r="T6166" s="82"/>
      <c r="U6166" s="531">
        <f t="shared" si="5364"/>
        <v>0</v>
      </c>
      <c r="V6166" s="82">
        <f t="shared" si="5362"/>
        <v>170900</v>
      </c>
      <c r="W6166" s="82">
        <f t="shared" si="5365"/>
        <v>170900</v>
      </c>
      <c r="X6166" s="82"/>
      <c r="Y6166" s="772">
        <f t="shared" si="5368"/>
        <v>170900</v>
      </c>
      <c r="Z6166" s="212">
        <v>0.01</v>
      </c>
      <c r="AA6166" s="213">
        <f t="shared" si="5367"/>
        <v>17.09</v>
      </c>
    </row>
    <row r="6167" spans="1:27" s="760" customFormat="1" ht="18" customHeight="1">
      <c r="A6167" s="624">
        <v>3611</v>
      </c>
      <c r="B6167" s="78" t="s">
        <v>25</v>
      </c>
      <c r="C6167" s="78">
        <v>2994</v>
      </c>
      <c r="D6167" s="374">
        <v>20</v>
      </c>
      <c r="E6167" s="374">
        <v>3</v>
      </c>
      <c r="F6167" s="374">
        <v>40</v>
      </c>
      <c r="G6167" s="374">
        <v>1</v>
      </c>
      <c r="H6167" s="70">
        <v>8070</v>
      </c>
      <c r="I6167" s="90">
        <v>100</v>
      </c>
      <c r="J6167" s="84">
        <f t="shared" si="5366"/>
        <v>807000</v>
      </c>
      <c r="K6167" s="28"/>
      <c r="L6167" s="28"/>
      <c r="M6167" s="28"/>
      <c r="N6167" s="28"/>
      <c r="O6167" s="212"/>
      <c r="P6167" s="82">
        <v>100</v>
      </c>
      <c r="Q6167" s="82"/>
      <c r="R6167" s="82">
        <f t="shared" si="5363"/>
        <v>0</v>
      </c>
      <c r="S6167" s="82"/>
      <c r="T6167" s="82"/>
      <c r="U6167" s="531">
        <f t="shared" si="5364"/>
        <v>0</v>
      </c>
      <c r="V6167" s="82">
        <f t="shared" si="5362"/>
        <v>807000</v>
      </c>
      <c r="W6167" s="82">
        <f t="shared" si="5365"/>
        <v>807000</v>
      </c>
      <c r="X6167" s="82"/>
      <c r="Y6167" s="772">
        <f t="shared" si="5368"/>
        <v>807000</v>
      </c>
      <c r="Z6167" s="212">
        <v>0.01</v>
      </c>
      <c r="AA6167" s="213">
        <f t="shared" si="5367"/>
        <v>80.7</v>
      </c>
    </row>
    <row r="6168" spans="1:27" s="758" customFormat="1" ht="18" customHeight="1">
      <c r="A6168" s="624">
        <v>3612</v>
      </c>
      <c r="B6168" s="852" t="s">
        <v>64</v>
      </c>
      <c r="C6168" s="853"/>
      <c r="D6168" s="374">
        <v>5</v>
      </c>
      <c r="E6168" s="374">
        <v>2</v>
      </c>
      <c r="F6168" s="374">
        <v>59</v>
      </c>
      <c r="G6168" s="374">
        <v>1</v>
      </c>
      <c r="H6168" s="70">
        <v>2259</v>
      </c>
      <c r="I6168" s="90">
        <v>100</v>
      </c>
      <c r="J6168" s="84">
        <f t="shared" si="5366"/>
        <v>225900</v>
      </c>
      <c r="K6168" s="28"/>
      <c r="L6168" s="28"/>
      <c r="M6168" s="28"/>
      <c r="N6168" s="28"/>
      <c r="O6168" s="212"/>
      <c r="P6168" s="82">
        <v>100</v>
      </c>
      <c r="Q6168" s="82"/>
      <c r="R6168" s="82">
        <f t="shared" si="5363"/>
        <v>0</v>
      </c>
      <c r="S6168" s="82"/>
      <c r="T6168" s="82"/>
      <c r="U6168" s="531">
        <f t="shared" si="5364"/>
        <v>0</v>
      </c>
      <c r="V6168" s="82">
        <f t="shared" si="5362"/>
        <v>225900</v>
      </c>
      <c r="W6168" s="82">
        <f t="shared" si="5365"/>
        <v>225900</v>
      </c>
      <c r="X6168" s="82"/>
      <c r="Y6168" s="775">
        <f t="shared" si="5368"/>
        <v>225900</v>
      </c>
      <c r="Z6168" s="212">
        <v>0.01</v>
      </c>
      <c r="AA6168" s="213">
        <f t="shared" si="5367"/>
        <v>22.59</v>
      </c>
    </row>
    <row r="6169" spans="1:27" s="758" customFormat="1" ht="18" customHeight="1">
      <c r="A6169" s="624">
        <v>3613</v>
      </c>
      <c r="B6169" s="78" t="s">
        <v>25</v>
      </c>
      <c r="C6169" s="78">
        <v>7930</v>
      </c>
      <c r="D6169" s="374">
        <v>4</v>
      </c>
      <c r="E6169" s="374">
        <v>0</v>
      </c>
      <c r="F6169" s="374">
        <v>92</v>
      </c>
      <c r="G6169" s="374">
        <v>1</v>
      </c>
      <c r="H6169" s="70">
        <v>1692</v>
      </c>
      <c r="I6169" s="90">
        <v>150</v>
      </c>
      <c r="J6169" s="84">
        <f t="shared" si="5366"/>
        <v>253800</v>
      </c>
      <c r="K6169" s="28"/>
      <c r="L6169" s="28"/>
      <c r="M6169" s="28"/>
      <c r="N6169" s="28"/>
      <c r="O6169" s="212"/>
      <c r="P6169" s="82">
        <v>100</v>
      </c>
      <c r="Q6169" s="82"/>
      <c r="R6169" s="82">
        <f t="shared" si="5363"/>
        <v>0</v>
      </c>
      <c r="S6169" s="82"/>
      <c r="T6169" s="82"/>
      <c r="U6169" s="531">
        <f t="shared" si="5364"/>
        <v>0</v>
      </c>
      <c r="V6169" s="82">
        <f t="shared" si="5362"/>
        <v>253800</v>
      </c>
      <c r="W6169" s="82">
        <f t="shared" si="5365"/>
        <v>253800</v>
      </c>
      <c r="X6169" s="82"/>
      <c r="Y6169" s="775">
        <f t="shared" si="5368"/>
        <v>253800</v>
      </c>
      <c r="Z6169" s="212">
        <v>0.01</v>
      </c>
      <c r="AA6169" s="213">
        <f t="shared" si="5367"/>
        <v>25.38</v>
      </c>
    </row>
    <row r="6170" spans="1:27" s="758" customFormat="1" ht="20.100000000000001" customHeight="1">
      <c r="A6170" s="624">
        <v>3614</v>
      </c>
      <c r="B6170" s="17" t="s">
        <v>57</v>
      </c>
      <c r="C6170" s="17" t="s">
        <v>29</v>
      </c>
      <c r="D6170" s="763">
        <v>0</v>
      </c>
      <c r="E6170" s="763">
        <v>3</v>
      </c>
      <c r="F6170" s="763">
        <v>0</v>
      </c>
      <c r="G6170" s="763">
        <v>2</v>
      </c>
      <c r="H6170" s="21">
        <v>300</v>
      </c>
      <c r="I6170" s="101">
        <v>150</v>
      </c>
      <c r="J6170" s="100">
        <f>H6170*I6170</f>
        <v>45000</v>
      </c>
      <c r="K6170" s="18">
        <v>1</v>
      </c>
      <c r="L6170" s="85" t="s">
        <v>65</v>
      </c>
      <c r="M6170" s="398" t="s">
        <v>67</v>
      </c>
      <c r="N6170" s="18">
        <v>2</v>
      </c>
      <c r="O6170" s="209">
        <v>28</v>
      </c>
      <c r="P6170" s="18">
        <v>100</v>
      </c>
      <c r="Q6170" s="18">
        <v>6350</v>
      </c>
      <c r="R6170" s="84">
        <f>O6170*Q6170</f>
        <v>177800</v>
      </c>
      <c r="S6170" s="18">
        <v>28</v>
      </c>
      <c r="T6170" s="18">
        <v>46</v>
      </c>
      <c r="U6170" s="550">
        <f>R6170-R6170*T6170/100</f>
        <v>96012</v>
      </c>
      <c r="V6170" s="18">
        <f>J6170+U6170</f>
        <v>141012</v>
      </c>
      <c r="W6170" s="18">
        <f>V6170*P6170/100</f>
        <v>141012</v>
      </c>
      <c r="X6170" s="18" t="s">
        <v>60</v>
      </c>
      <c r="Y6170" s="773">
        <f>J6170</f>
        <v>45000</v>
      </c>
      <c r="Z6170" s="21">
        <v>0.02</v>
      </c>
      <c r="AA6170" s="214">
        <f t="shared" si="5367"/>
        <v>9</v>
      </c>
    </row>
    <row r="6171" spans="1:27" s="776" customFormat="1" ht="18" customHeight="1">
      <c r="A6171" s="624"/>
      <c r="B6171" s="17"/>
      <c r="C6171" s="17"/>
      <c r="D6171" s="763"/>
      <c r="E6171" s="763"/>
      <c r="F6171" s="763"/>
      <c r="G6171" s="763"/>
      <c r="H6171" s="21"/>
      <c r="I6171" s="103"/>
      <c r="J6171" s="100"/>
      <c r="K6171" s="18"/>
      <c r="L6171" s="386"/>
      <c r="M6171" s="86"/>
      <c r="N6171" s="90"/>
      <c r="O6171" s="59"/>
      <c r="P6171" s="70"/>
      <c r="Q6171" s="70"/>
      <c r="R6171" s="59"/>
      <c r="S6171" s="104"/>
      <c r="T6171" s="104"/>
      <c r="U6171" s="59"/>
      <c r="V6171" s="59"/>
      <c r="W6171" s="59"/>
      <c r="X6171" s="85"/>
      <c r="Y6171" s="774"/>
      <c r="Z6171" s="420"/>
      <c r="AA6171" s="214"/>
    </row>
    <row r="6172" spans="1:27" s="776" customFormat="1" ht="18" customHeight="1">
      <c r="A6172" s="624">
        <v>3615</v>
      </c>
      <c r="B6172" s="17" t="s">
        <v>24</v>
      </c>
      <c r="C6172" s="17">
        <v>47648</v>
      </c>
      <c r="D6172" s="763">
        <v>0</v>
      </c>
      <c r="E6172" s="763">
        <v>1</v>
      </c>
      <c r="F6172" s="763">
        <v>33</v>
      </c>
      <c r="G6172" s="763">
        <v>2</v>
      </c>
      <c r="H6172" s="21">
        <v>133</v>
      </c>
      <c r="I6172" s="103">
        <v>300</v>
      </c>
      <c r="J6172" s="101">
        <f>H6172*I6172</f>
        <v>39900</v>
      </c>
      <c r="K6172" s="18">
        <v>1</v>
      </c>
      <c r="L6172" s="386" t="s">
        <v>65</v>
      </c>
      <c r="M6172" s="28" t="s">
        <v>63</v>
      </c>
      <c r="N6172" s="18">
        <v>2</v>
      </c>
      <c r="O6172" s="209">
        <v>560</v>
      </c>
      <c r="P6172" s="18">
        <v>100</v>
      </c>
      <c r="Q6172" s="18">
        <v>6350</v>
      </c>
      <c r="R6172" s="28">
        <f>O6172*Q6172</f>
        <v>3556000</v>
      </c>
      <c r="S6172" s="18">
        <v>40</v>
      </c>
      <c r="T6172" s="18">
        <v>85</v>
      </c>
      <c r="U6172" s="550">
        <f>R6172-R6172*T6172/100</f>
        <v>533400</v>
      </c>
      <c r="V6172" s="18">
        <f>J6172+U6172</f>
        <v>573300</v>
      </c>
      <c r="W6172" s="18">
        <f>V6172*P6172/100</f>
        <v>573300</v>
      </c>
      <c r="X6172" s="18" t="s">
        <v>61</v>
      </c>
      <c r="Y6172" s="774">
        <v>0</v>
      </c>
      <c r="Z6172" s="420">
        <v>0</v>
      </c>
      <c r="AA6172" s="214">
        <f t="shared" ref="AA6172" si="5369">Y6172*Z6172/100</f>
        <v>0</v>
      </c>
    </row>
    <row r="6173" spans="1:27" s="758" customFormat="1" ht="18" customHeight="1">
      <c r="A6173" s="624"/>
      <c r="B6173" s="17"/>
      <c r="C6173" s="17"/>
      <c r="D6173" s="763"/>
      <c r="E6173" s="763"/>
      <c r="F6173" s="763"/>
      <c r="G6173" s="763"/>
      <c r="H6173" s="100"/>
      <c r="I6173" s="103"/>
      <c r="J6173" s="84"/>
      <c r="K6173" s="18">
        <v>2</v>
      </c>
      <c r="L6173" s="386" t="s">
        <v>168</v>
      </c>
      <c r="M6173" s="86" t="s">
        <v>27</v>
      </c>
      <c r="N6173" s="90">
        <v>1</v>
      </c>
      <c r="O6173" s="59">
        <v>16</v>
      </c>
      <c r="P6173" s="70">
        <v>100</v>
      </c>
      <c r="Q6173" s="70">
        <v>5150</v>
      </c>
      <c r="R6173" s="59">
        <f t="shared" ref="R6173" si="5370">O6173*Q6173</f>
        <v>82400</v>
      </c>
      <c r="S6173" s="104">
        <v>40</v>
      </c>
      <c r="T6173" s="104">
        <v>93</v>
      </c>
      <c r="U6173" s="59">
        <f t="shared" ref="U6173" si="5371">R6173-R6173*T6173/100</f>
        <v>5768</v>
      </c>
      <c r="V6173" s="59">
        <f>J6173+U6173</f>
        <v>5768</v>
      </c>
      <c r="W6173" s="59">
        <f t="shared" ref="W6173" si="5372">V6173*P6173/100</f>
        <v>5768</v>
      </c>
      <c r="X6173" s="85" t="s">
        <v>29</v>
      </c>
      <c r="Y6173" s="774">
        <v>0</v>
      </c>
      <c r="Z6173" s="420">
        <v>0</v>
      </c>
      <c r="AA6173" s="214">
        <f>Y6173*Z6173/100</f>
        <v>0</v>
      </c>
    </row>
    <row r="6174" spans="1:27" s="758" customFormat="1" ht="18" customHeight="1">
      <c r="A6174" s="624">
        <v>3616</v>
      </c>
      <c r="B6174" s="78" t="s">
        <v>25</v>
      </c>
      <c r="C6174" s="78">
        <v>2992</v>
      </c>
      <c r="D6174" s="374">
        <v>16</v>
      </c>
      <c r="E6174" s="374">
        <v>1</v>
      </c>
      <c r="F6174" s="374">
        <v>3</v>
      </c>
      <c r="G6174" s="374">
        <v>1</v>
      </c>
      <c r="H6174" s="70">
        <v>6503</v>
      </c>
      <c r="I6174" s="90">
        <v>150</v>
      </c>
      <c r="J6174" s="84">
        <f>H6174*I6174</f>
        <v>975450</v>
      </c>
      <c r="K6174" s="28"/>
      <c r="L6174" s="28"/>
      <c r="M6174" s="28"/>
      <c r="N6174" s="28"/>
      <c r="O6174" s="212"/>
      <c r="P6174" s="82">
        <v>100</v>
      </c>
      <c r="Q6174" s="82"/>
      <c r="R6174" s="82">
        <f>O6174*Q6174</f>
        <v>0</v>
      </c>
      <c r="S6174" s="82"/>
      <c r="T6174" s="82"/>
      <c r="U6174" s="531">
        <f>R6174-R6174*T6174/100</f>
        <v>0</v>
      </c>
      <c r="V6174" s="82">
        <f>J6174+U6174</f>
        <v>975450</v>
      </c>
      <c r="W6174" s="82">
        <f>V6174*P6174/100</f>
        <v>975450</v>
      </c>
      <c r="X6174" s="82"/>
      <c r="Y6174" s="775">
        <f>J6174</f>
        <v>975450</v>
      </c>
      <c r="Z6174" s="212">
        <v>0.01</v>
      </c>
      <c r="AA6174" s="213">
        <f t="shared" ref="AA6174" si="5373">Y6174*Z6174/100</f>
        <v>97.545000000000002</v>
      </c>
    </row>
    <row r="6175" spans="1:27" s="758" customFormat="1" ht="18" customHeight="1">
      <c r="A6175" s="624"/>
      <c r="B6175" s="78"/>
      <c r="C6175" s="78"/>
      <c r="D6175" s="374"/>
      <c r="E6175" s="374"/>
      <c r="F6175" s="374"/>
      <c r="G6175" s="374"/>
      <c r="H6175" s="70"/>
      <c r="I6175" s="90"/>
      <c r="J6175" s="84"/>
      <c r="K6175" s="28"/>
      <c r="L6175" s="28"/>
      <c r="M6175" s="28"/>
      <c r="N6175" s="28"/>
      <c r="O6175" s="212"/>
      <c r="P6175" s="82"/>
      <c r="Q6175" s="82"/>
      <c r="R6175" s="82"/>
      <c r="S6175" s="82"/>
      <c r="T6175" s="82"/>
      <c r="U6175" s="531"/>
      <c r="V6175" s="82"/>
      <c r="W6175" s="82"/>
      <c r="X6175" s="82"/>
      <c r="Y6175" s="775"/>
      <c r="Z6175" s="212"/>
      <c r="AA6175" s="213"/>
    </row>
    <row r="6176" spans="1:27" s="776" customFormat="1" ht="18" customHeight="1">
      <c r="A6176" s="624">
        <v>3617</v>
      </c>
      <c r="B6176" s="17" t="s">
        <v>24</v>
      </c>
      <c r="C6176" s="17">
        <v>47686</v>
      </c>
      <c r="D6176" s="763">
        <v>0</v>
      </c>
      <c r="E6176" s="763">
        <v>2</v>
      </c>
      <c r="F6176" s="763">
        <v>33</v>
      </c>
      <c r="G6176" s="763">
        <v>2</v>
      </c>
      <c r="H6176" s="21">
        <v>233</v>
      </c>
      <c r="I6176" s="103">
        <v>200</v>
      </c>
      <c r="J6176" s="101">
        <f>H6176*I6176</f>
        <v>46600</v>
      </c>
      <c r="K6176" s="18">
        <v>1</v>
      </c>
      <c r="L6176" s="386" t="s">
        <v>65</v>
      </c>
      <c r="M6176" s="28" t="s">
        <v>69</v>
      </c>
      <c r="N6176" s="18">
        <v>2</v>
      </c>
      <c r="O6176" s="209">
        <v>168</v>
      </c>
      <c r="P6176" s="18">
        <v>100</v>
      </c>
      <c r="Q6176" s="18">
        <v>6350</v>
      </c>
      <c r="R6176" s="28">
        <f>O6176*Q6176</f>
        <v>1066800</v>
      </c>
      <c r="S6176" s="18">
        <v>36</v>
      </c>
      <c r="T6176" s="18">
        <v>93</v>
      </c>
      <c r="U6176" s="550">
        <f>R6176-R6176*T6176/100</f>
        <v>74676</v>
      </c>
      <c r="V6176" s="18">
        <f t="shared" ref="V6176:V6182" si="5374">J6176+U6176</f>
        <v>121276</v>
      </c>
      <c r="W6176" s="18">
        <f>V6176*P6176/100</f>
        <v>121276</v>
      </c>
      <c r="X6176" s="18" t="s">
        <v>61</v>
      </c>
      <c r="Y6176" s="774">
        <v>0</v>
      </c>
      <c r="Z6176" s="420">
        <v>0</v>
      </c>
      <c r="AA6176" s="214">
        <f t="shared" ref="AA6176" si="5375">Y6176*Z6176/100</f>
        <v>0</v>
      </c>
    </row>
    <row r="6177" spans="1:27" s="758" customFormat="1" ht="18" customHeight="1">
      <c r="A6177" s="624"/>
      <c r="B6177" s="17"/>
      <c r="C6177" s="17"/>
      <c r="D6177" s="763"/>
      <c r="E6177" s="763"/>
      <c r="F6177" s="763"/>
      <c r="G6177" s="763"/>
      <c r="H6177" s="100"/>
      <c r="I6177" s="103"/>
      <c r="J6177" s="84"/>
      <c r="K6177" s="18">
        <v>2</v>
      </c>
      <c r="L6177" s="386" t="s">
        <v>168</v>
      </c>
      <c r="M6177" s="86" t="s">
        <v>27</v>
      </c>
      <c r="N6177" s="90">
        <v>1</v>
      </c>
      <c r="O6177" s="59">
        <v>8</v>
      </c>
      <c r="P6177" s="70">
        <v>100</v>
      </c>
      <c r="Q6177" s="70">
        <v>5150</v>
      </c>
      <c r="R6177" s="59">
        <f t="shared" ref="R6177" si="5376">O6177*Q6177</f>
        <v>41200</v>
      </c>
      <c r="S6177" s="104">
        <v>34</v>
      </c>
      <c r="T6177" s="104">
        <v>93</v>
      </c>
      <c r="U6177" s="59">
        <f t="shared" ref="U6177" si="5377">R6177-R6177*T6177/100</f>
        <v>2884</v>
      </c>
      <c r="V6177" s="59">
        <f t="shared" si="5374"/>
        <v>2884</v>
      </c>
      <c r="W6177" s="59">
        <f t="shared" ref="W6177" si="5378">V6177*P6177/100</f>
        <v>2884</v>
      </c>
      <c r="X6177" s="85" t="s">
        <v>29</v>
      </c>
      <c r="Y6177" s="774">
        <v>0</v>
      </c>
      <c r="Z6177" s="420">
        <v>0</v>
      </c>
      <c r="AA6177" s="214">
        <f>Y6177*Z6177/100</f>
        <v>0</v>
      </c>
    </row>
    <row r="6178" spans="1:27" s="758" customFormat="1" ht="18" customHeight="1">
      <c r="A6178" s="624">
        <v>3618</v>
      </c>
      <c r="B6178" s="17" t="s">
        <v>24</v>
      </c>
      <c r="C6178" s="17">
        <v>64476</v>
      </c>
      <c r="D6178" s="763">
        <v>0</v>
      </c>
      <c r="E6178" s="763">
        <v>2</v>
      </c>
      <c r="F6178" s="763">
        <v>13</v>
      </c>
      <c r="G6178" s="763">
        <v>1</v>
      </c>
      <c r="H6178" s="100">
        <v>213</v>
      </c>
      <c r="I6178" s="103">
        <v>125</v>
      </c>
      <c r="J6178" s="84">
        <f>H6178*I6178</f>
        <v>26625</v>
      </c>
      <c r="K6178" s="18"/>
      <c r="L6178" s="20"/>
      <c r="M6178" s="28"/>
      <c r="N6178" s="18"/>
      <c r="O6178" s="209"/>
      <c r="P6178" s="18">
        <v>100</v>
      </c>
      <c r="Q6178" s="18"/>
      <c r="R6178" s="28">
        <f>O6178*Q6178</f>
        <v>0</v>
      </c>
      <c r="S6178" s="18"/>
      <c r="T6178" s="18"/>
      <c r="U6178" s="550">
        <f>R6178-R6178*T6178/100</f>
        <v>0</v>
      </c>
      <c r="V6178" s="31">
        <f t="shared" si="5374"/>
        <v>26625</v>
      </c>
      <c r="W6178" s="31">
        <f>V6178*P6178/100</f>
        <v>26625</v>
      </c>
      <c r="X6178" s="18"/>
      <c r="Y6178" s="774">
        <v>0</v>
      </c>
      <c r="Z6178" s="420">
        <v>0</v>
      </c>
      <c r="AA6178" s="214">
        <f t="shared" ref="AA6178:AA6180" si="5379">Y6178*Z6178/100</f>
        <v>0</v>
      </c>
    </row>
    <row r="6179" spans="1:27" s="758" customFormat="1" ht="18.75" customHeight="1">
      <c r="A6179" s="624">
        <v>3619</v>
      </c>
      <c r="B6179" s="78" t="s">
        <v>25</v>
      </c>
      <c r="C6179" s="78">
        <v>2996</v>
      </c>
      <c r="D6179" s="374">
        <v>17</v>
      </c>
      <c r="E6179" s="374">
        <v>0</v>
      </c>
      <c r="F6179" s="374">
        <v>17</v>
      </c>
      <c r="G6179" s="374">
        <v>1</v>
      </c>
      <c r="H6179" s="70">
        <v>6817</v>
      </c>
      <c r="I6179" s="90">
        <v>150</v>
      </c>
      <c r="J6179" s="84">
        <f>H6179*I6179</f>
        <v>1022550</v>
      </c>
      <c r="K6179" s="28"/>
      <c r="L6179" s="28"/>
      <c r="M6179" s="28"/>
      <c r="N6179" s="28"/>
      <c r="O6179" s="212"/>
      <c r="P6179" s="82">
        <v>100</v>
      </c>
      <c r="Q6179" s="82"/>
      <c r="R6179" s="82">
        <f>O6179*Q6179</f>
        <v>0</v>
      </c>
      <c r="S6179" s="82"/>
      <c r="T6179" s="82"/>
      <c r="U6179" s="531">
        <f>R6179-R6179*T6179/100</f>
        <v>0</v>
      </c>
      <c r="V6179" s="82">
        <f t="shared" si="5374"/>
        <v>1022550</v>
      </c>
      <c r="W6179" s="82">
        <f>V6179*P6179/100</f>
        <v>1022550</v>
      </c>
      <c r="X6179" s="82"/>
      <c r="Y6179" s="775">
        <f>J6179</f>
        <v>1022550</v>
      </c>
      <c r="Z6179" s="212">
        <v>0.01</v>
      </c>
      <c r="AA6179" s="213">
        <f t="shared" si="5379"/>
        <v>102.255</v>
      </c>
    </row>
    <row r="6180" spans="1:27" s="776" customFormat="1" ht="18" customHeight="1">
      <c r="A6180" s="624">
        <v>3620</v>
      </c>
      <c r="B6180" s="17" t="s">
        <v>24</v>
      </c>
      <c r="C6180" s="17">
        <v>68852</v>
      </c>
      <c r="D6180" s="763">
        <v>0</v>
      </c>
      <c r="E6180" s="763">
        <v>1</v>
      </c>
      <c r="F6180" s="763">
        <v>14</v>
      </c>
      <c r="G6180" s="763">
        <v>2</v>
      </c>
      <c r="H6180" s="21">
        <v>114</v>
      </c>
      <c r="I6180" s="103">
        <v>400</v>
      </c>
      <c r="J6180" s="101">
        <f>H6180*I6180</f>
        <v>45600</v>
      </c>
      <c r="K6180" s="18">
        <v>1</v>
      </c>
      <c r="L6180" s="386" t="s">
        <v>65</v>
      </c>
      <c r="M6180" s="28" t="s">
        <v>63</v>
      </c>
      <c r="N6180" s="18">
        <v>2</v>
      </c>
      <c r="O6180" s="209">
        <v>330</v>
      </c>
      <c r="P6180" s="18">
        <v>100</v>
      </c>
      <c r="Q6180" s="18">
        <v>6350</v>
      </c>
      <c r="R6180" s="28">
        <f>O6180*Q6180</f>
        <v>2095500</v>
      </c>
      <c r="S6180" s="18">
        <v>36</v>
      </c>
      <c r="T6180" s="18">
        <v>85</v>
      </c>
      <c r="U6180" s="550">
        <f>R6180-R6180*T6180/100</f>
        <v>314325</v>
      </c>
      <c r="V6180" s="18">
        <f t="shared" si="5374"/>
        <v>359925</v>
      </c>
      <c r="W6180" s="18">
        <f>V6180*P6180/100</f>
        <v>359925</v>
      </c>
      <c r="X6180" s="18" t="s">
        <v>61</v>
      </c>
      <c r="Y6180" s="774">
        <v>0</v>
      </c>
      <c r="Z6180" s="420">
        <v>0</v>
      </c>
      <c r="AA6180" s="214">
        <f t="shared" si="5379"/>
        <v>0</v>
      </c>
    </row>
    <row r="6181" spans="1:27" s="776" customFormat="1" ht="18" customHeight="1">
      <c r="A6181" s="624"/>
      <c r="B6181" s="17"/>
      <c r="C6181" s="17"/>
      <c r="D6181" s="763"/>
      <c r="E6181" s="763"/>
      <c r="F6181" s="763"/>
      <c r="G6181" s="763"/>
      <c r="H6181" s="21"/>
      <c r="I6181" s="103"/>
      <c r="J6181" s="101"/>
      <c r="K6181" s="18">
        <v>2</v>
      </c>
      <c r="L6181" s="386" t="s">
        <v>168</v>
      </c>
      <c r="M6181" s="86" t="s">
        <v>27</v>
      </c>
      <c r="N6181" s="90">
        <v>1</v>
      </c>
      <c r="O6181" s="59">
        <v>8</v>
      </c>
      <c r="P6181" s="70">
        <v>100</v>
      </c>
      <c r="Q6181" s="70">
        <v>5150</v>
      </c>
      <c r="R6181" s="59">
        <f t="shared" ref="R6181" si="5380">O6181*Q6181</f>
        <v>41200</v>
      </c>
      <c r="S6181" s="104">
        <v>36</v>
      </c>
      <c r="T6181" s="104">
        <v>93</v>
      </c>
      <c r="U6181" s="59">
        <f t="shared" ref="U6181" si="5381">R6181-R6181*T6181/100</f>
        <v>2884</v>
      </c>
      <c r="V6181" s="59">
        <f t="shared" si="5374"/>
        <v>2884</v>
      </c>
      <c r="W6181" s="59">
        <f t="shared" ref="W6181" si="5382">V6181*P6181/100</f>
        <v>2884</v>
      </c>
      <c r="X6181" s="85" t="s">
        <v>29</v>
      </c>
      <c r="Y6181" s="774">
        <v>0</v>
      </c>
      <c r="Z6181" s="420">
        <v>0</v>
      </c>
      <c r="AA6181" s="214">
        <f>Y6181*Z6181/100</f>
        <v>0</v>
      </c>
    </row>
    <row r="6182" spans="1:27" s="758" customFormat="1" ht="18" customHeight="1">
      <c r="A6182" s="624">
        <v>3621</v>
      </c>
      <c r="B6182" s="78" t="s">
        <v>25</v>
      </c>
      <c r="C6182" s="78">
        <v>10326</v>
      </c>
      <c r="D6182" s="374">
        <v>2</v>
      </c>
      <c r="E6182" s="374">
        <v>1</v>
      </c>
      <c r="F6182" s="374">
        <v>25</v>
      </c>
      <c r="G6182" s="374">
        <v>1</v>
      </c>
      <c r="H6182" s="70">
        <v>925</v>
      </c>
      <c r="I6182" s="90">
        <v>100</v>
      </c>
      <c r="J6182" s="84">
        <f>H6182*I6182</f>
        <v>92500</v>
      </c>
      <c r="K6182" s="28"/>
      <c r="L6182" s="28"/>
      <c r="M6182" s="28"/>
      <c r="N6182" s="28"/>
      <c r="O6182" s="212"/>
      <c r="P6182" s="82">
        <v>100</v>
      </c>
      <c r="Q6182" s="82"/>
      <c r="R6182" s="82">
        <f>O6182*Q6182</f>
        <v>0</v>
      </c>
      <c r="S6182" s="82"/>
      <c r="T6182" s="82"/>
      <c r="U6182" s="531">
        <f>R6182-R6182*T6182/100</f>
        <v>0</v>
      </c>
      <c r="V6182" s="82">
        <f t="shared" si="5374"/>
        <v>92500</v>
      </c>
      <c r="W6182" s="82">
        <f>V6182*P6182/100</f>
        <v>92500</v>
      </c>
      <c r="X6182" s="82"/>
      <c r="Y6182" s="775">
        <f>J6182</f>
        <v>92500</v>
      </c>
      <c r="Z6182" s="212">
        <v>0.01</v>
      </c>
      <c r="AA6182" s="213">
        <f t="shared" ref="AA6182:AA6188" si="5383">Y6182*Z6182/100</f>
        <v>9.25</v>
      </c>
    </row>
    <row r="6183" spans="1:27" s="758" customFormat="1" ht="18" customHeight="1">
      <c r="A6183" s="624">
        <v>3622</v>
      </c>
      <c r="B6183" s="78" t="s">
        <v>25</v>
      </c>
      <c r="C6183" s="78">
        <v>10322</v>
      </c>
      <c r="D6183" s="374">
        <v>5</v>
      </c>
      <c r="E6183" s="374">
        <v>1</v>
      </c>
      <c r="F6183" s="374">
        <v>12</v>
      </c>
      <c r="G6183" s="374">
        <v>1</v>
      </c>
      <c r="H6183" s="70">
        <v>2112</v>
      </c>
      <c r="I6183" s="90">
        <v>150</v>
      </c>
      <c r="J6183" s="84">
        <f t="shared" ref="J6183:J6187" si="5384">H6183*I6183</f>
        <v>316800</v>
      </c>
      <c r="K6183" s="28"/>
      <c r="L6183" s="28"/>
      <c r="M6183" s="28"/>
      <c r="N6183" s="28"/>
      <c r="O6183" s="212"/>
      <c r="P6183" s="82">
        <v>101</v>
      </c>
      <c r="Q6183" s="82"/>
      <c r="R6183" s="82">
        <f t="shared" ref="R6183:R6187" si="5385">O6183*Q6183</f>
        <v>0</v>
      </c>
      <c r="S6183" s="82"/>
      <c r="T6183" s="82"/>
      <c r="U6183" s="531">
        <f t="shared" ref="U6183:U6187" si="5386">R6183-R6183*T6183/100</f>
        <v>0</v>
      </c>
      <c r="V6183" s="82">
        <f t="shared" ref="V6183:V6187" si="5387">J6183+U6183</f>
        <v>316800</v>
      </c>
      <c r="W6183" s="82">
        <f t="shared" ref="W6183:W6187" si="5388">V6183*P6183/100</f>
        <v>319968</v>
      </c>
      <c r="X6183" s="82"/>
      <c r="Y6183" s="775">
        <f t="shared" ref="Y6183:Y6187" si="5389">J6183</f>
        <v>316800</v>
      </c>
      <c r="Z6183" s="212">
        <v>0.01</v>
      </c>
      <c r="AA6183" s="213">
        <f t="shared" si="5383"/>
        <v>31.68</v>
      </c>
    </row>
    <row r="6184" spans="1:27" s="770" customFormat="1" ht="18" customHeight="1">
      <c r="A6184" s="628">
        <v>3623</v>
      </c>
      <c r="B6184" s="105" t="s">
        <v>25</v>
      </c>
      <c r="C6184" s="105">
        <v>10320</v>
      </c>
      <c r="D6184" s="768">
        <v>1</v>
      </c>
      <c r="E6184" s="768">
        <v>3</v>
      </c>
      <c r="F6184" s="768">
        <v>0</v>
      </c>
      <c r="G6184" s="768">
        <v>1</v>
      </c>
      <c r="H6184" s="107">
        <v>700</v>
      </c>
      <c r="I6184" s="218">
        <v>150</v>
      </c>
      <c r="J6184" s="106">
        <f t="shared" si="5384"/>
        <v>105000</v>
      </c>
      <c r="K6184" s="405"/>
      <c r="L6184" s="405"/>
      <c r="M6184" s="405"/>
      <c r="N6184" s="405"/>
      <c r="O6184" s="527"/>
      <c r="P6184" s="526">
        <v>102</v>
      </c>
      <c r="Q6184" s="526"/>
      <c r="R6184" s="526">
        <f t="shared" si="5385"/>
        <v>0</v>
      </c>
      <c r="S6184" s="526"/>
      <c r="T6184" s="526"/>
      <c r="U6184" s="528">
        <f t="shared" si="5386"/>
        <v>0</v>
      </c>
      <c r="V6184" s="526">
        <f t="shared" si="5387"/>
        <v>105000</v>
      </c>
      <c r="W6184" s="526">
        <f t="shared" si="5388"/>
        <v>107100</v>
      </c>
      <c r="X6184" s="526"/>
      <c r="Y6184" s="769">
        <f t="shared" si="5389"/>
        <v>105000</v>
      </c>
      <c r="Z6184" s="527">
        <v>0.01</v>
      </c>
      <c r="AA6184" s="529">
        <f t="shared" si="5383"/>
        <v>10.5</v>
      </c>
    </row>
    <row r="6185" spans="1:27" s="758" customFormat="1" ht="18" customHeight="1">
      <c r="A6185" s="624">
        <v>3624</v>
      </c>
      <c r="B6185" s="78" t="s">
        <v>25</v>
      </c>
      <c r="C6185" s="78">
        <v>10330</v>
      </c>
      <c r="D6185" s="374">
        <v>3</v>
      </c>
      <c r="E6185" s="374">
        <v>0</v>
      </c>
      <c r="F6185" s="374">
        <v>48</v>
      </c>
      <c r="G6185" s="374">
        <v>1</v>
      </c>
      <c r="H6185" s="70">
        <v>1248</v>
      </c>
      <c r="I6185" s="90">
        <v>150</v>
      </c>
      <c r="J6185" s="84">
        <f t="shared" si="5384"/>
        <v>187200</v>
      </c>
      <c r="K6185" s="28"/>
      <c r="L6185" s="28"/>
      <c r="M6185" s="28"/>
      <c r="N6185" s="28"/>
      <c r="O6185" s="212"/>
      <c r="P6185" s="82">
        <v>103</v>
      </c>
      <c r="Q6185" s="82"/>
      <c r="R6185" s="82">
        <f t="shared" si="5385"/>
        <v>0</v>
      </c>
      <c r="S6185" s="82"/>
      <c r="T6185" s="82"/>
      <c r="U6185" s="531">
        <f t="shared" si="5386"/>
        <v>0</v>
      </c>
      <c r="V6185" s="82">
        <f t="shared" si="5387"/>
        <v>187200</v>
      </c>
      <c r="W6185" s="82">
        <f t="shared" si="5388"/>
        <v>192816</v>
      </c>
      <c r="X6185" s="82"/>
      <c r="Y6185" s="775">
        <f t="shared" si="5389"/>
        <v>187200</v>
      </c>
      <c r="Z6185" s="212">
        <v>0.01</v>
      </c>
      <c r="AA6185" s="213">
        <f t="shared" si="5383"/>
        <v>18.72</v>
      </c>
    </row>
    <row r="6186" spans="1:27" s="758" customFormat="1" ht="18" customHeight="1">
      <c r="A6186" s="624">
        <v>3625</v>
      </c>
      <c r="B6186" s="78" t="s">
        <v>25</v>
      </c>
      <c r="C6186" s="78">
        <v>10323</v>
      </c>
      <c r="D6186" s="374">
        <v>3</v>
      </c>
      <c r="E6186" s="374">
        <v>2</v>
      </c>
      <c r="F6186" s="374">
        <v>19</v>
      </c>
      <c r="G6186" s="374">
        <v>1</v>
      </c>
      <c r="H6186" s="70">
        <v>1419</v>
      </c>
      <c r="I6186" s="90">
        <v>150</v>
      </c>
      <c r="J6186" s="84">
        <f t="shared" si="5384"/>
        <v>212850</v>
      </c>
      <c r="K6186" s="28"/>
      <c r="L6186" s="28"/>
      <c r="M6186" s="28"/>
      <c r="N6186" s="28"/>
      <c r="O6186" s="212"/>
      <c r="P6186" s="82">
        <v>104</v>
      </c>
      <c r="Q6186" s="82"/>
      <c r="R6186" s="82">
        <f t="shared" si="5385"/>
        <v>0</v>
      </c>
      <c r="S6186" s="82"/>
      <c r="T6186" s="82"/>
      <c r="U6186" s="531">
        <f t="shared" si="5386"/>
        <v>0</v>
      </c>
      <c r="V6186" s="82">
        <f t="shared" si="5387"/>
        <v>212850</v>
      </c>
      <c r="W6186" s="82">
        <f t="shared" si="5388"/>
        <v>221364</v>
      </c>
      <c r="X6186" s="82"/>
      <c r="Y6186" s="775">
        <f t="shared" si="5389"/>
        <v>212850</v>
      </c>
      <c r="Z6186" s="212">
        <v>0.01</v>
      </c>
      <c r="AA6186" s="213">
        <f t="shared" si="5383"/>
        <v>21.285</v>
      </c>
    </row>
    <row r="6187" spans="1:27" s="758" customFormat="1" ht="16.5">
      <c r="A6187" s="624">
        <v>3626</v>
      </c>
      <c r="B6187" s="78" t="s">
        <v>25</v>
      </c>
      <c r="C6187" s="78">
        <v>2364</v>
      </c>
      <c r="D6187" s="374">
        <v>10</v>
      </c>
      <c r="E6187" s="374">
        <v>1</v>
      </c>
      <c r="F6187" s="374">
        <v>41</v>
      </c>
      <c r="G6187" s="374">
        <v>1</v>
      </c>
      <c r="H6187" s="70">
        <v>4141</v>
      </c>
      <c r="I6187" s="90">
        <v>150</v>
      </c>
      <c r="J6187" s="84">
        <f t="shared" si="5384"/>
        <v>621150</v>
      </c>
      <c r="K6187" s="28"/>
      <c r="L6187" s="28"/>
      <c r="M6187" s="28"/>
      <c r="N6187" s="28"/>
      <c r="O6187" s="212"/>
      <c r="P6187" s="82">
        <v>105</v>
      </c>
      <c r="Q6187" s="82"/>
      <c r="R6187" s="82">
        <f t="shared" si="5385"/>
        <v>0</v>
      </c>
      <c r="S6187" s="82"/>
      <c r="T6187" s="82"/>
      <c r="U6187" s="531">
        <f t="shared" si="5386"/>
        <v>0</v>
      </c>
      <c r="V6187" s="82">
        <f t="shared" si="5387"/>
        <v>621150</v>
      </c>
      <c r="W6187" s="82">
        <f t="shared" si="5388"/>
        <v>652207.5</v>
      </c>
      <c r="X6187" s="82"/>
      <c r="Y6187" s="775">
        <f t="shared" si="5389"/>
        <v>621150</v>
      </c>
      <c r="Z6187" s="212">
        <v>0.01</v>
      </c>
      <c r="AA6187" s="213">
        <f t="shared" si="5383"/>
        <v>62.115000000000002</v>
      </c>
    </row>
    <row r="6188" spans="1:27" s="758" customFormat="1" ht="20.100000000000001" customHeight="1">
      <c r="A6188" s="624">
        <v>3627</v>
      </c>
      <c r="B6188" s="17" t="s">
        <v>57</v>
      </c>
      <c r="C6188" s="17" t="s">
        <v>29</v>
      </c>
      <c r="D6188" s="763">
        <v>0</v>
      </c>
      <c r="E6188" s="763">
        <v>0</v>
      </c>
      <c r="F6188" s="763">
        <v>18</v>
      </c>
      <c r="G6188" s="763">
        <v>2</v>
      </c>
      <c r="H6188" s="21">
        <v>18</v>
      </c>
      <c r="I6188" s="101">
        <v>150</v>
      </c>
      <c r="J6188" s="100">
        <f>H6188*I6188</f>
        <v>2700</v>
      </c>
      <c r="K6188" s="18">
        <v>1</v>
      </c>
      <c r="L6188" s="85" t="s">
        <v>65</v>
      </c>
      <c r="M6188" s="398" t="s">
        <v>69</v>
      </c>
      <c r="N6188" s="18">
        <v>2</v>
      </c>
      <c r="O6188" s="209">
        <v>70</v>
      </c>
      <c r="P6188" s="18">
        <v>100</v>
      </c>
      <c r="Q6188" s="18">
        <v>6350</v>
      </c>
      <c r="R6188" s="84">
        <f>O6188*Q6188</f>
        <v>444500</v>
      </c>
      <c r="S6188" s="18">
        <v>39</v>
      </c>
      <c r="T6188" s="18">
        <v>93</v>
      </c>
      <c r="U6188" s="550">
        <f>R6188-R6188*T6188/100</f>
        <v>31115</v>
      </c>
      <c r="V6188" s="18">
        <f>J6188+U6188</f>
        <v>33815</v>
      </c>
      <c r="W6188" s="18">
        <f>V6188*P6188/100</f>
        <v>33815</v>
      </c>
      <c r="X6188" s="18" t="s">
        <v>60</v>
      </c>
      <c r="Y6188" s="773">
        <f>J6188</f>
        <v>2700</v>
      </c>
      <c r="Z6188" s="21">
        <v>0.02</v>
      </c>
      <c r="AA6188" s="214">
        <f t="shared" si="5383"/>
        <v>0.54</v>
      </c>
    </row>
    <row r="6189" spans="1:27" s="776" customFormat="1" ht="18" customHeight="1">
      <c r="A6189" s="624"/>
      <c r="B6189" s="17"/>
      <c r="C6189" s="17"/>
      <c r="D6189" s="763"/>
      <c r="E6189" s="763"/>
      <c r="F6189" s="763"/>
      <c r="G6189" s="763"/>
      <c r="H6189" s="21"/>
      <c r="I6189" s="103"/>
      <c r="J6189" s="100"/>
      <c r="K6189" s="18"/>
      <c r="L6189" s="386"/>
      <c r="M6189" s="86"/>
      <c r="N6189" s="90"/>
      <c r="O6189" s="59"/>
      <c r="P6189" s="70"/>
      <c r="Q6189" s="70"/>
      <c r="R6189" s="59"/>
      <c r="S6189" s="104"/>
      <c r="T6189" s="104"/>
      <c r="U6189" s="59"/>
      <c r="V6189" s="59"/>
      <c r="W6189" s="59"/>
      <c r="X6189" s="85"/>
      <c r="Y6189" s="774"/>
      <c r="Z6189" s="420"/>
      <c r="AA6189" s="214"/>
    </row>
    <row r="6190" spans="1:27" s="776" customFormat="1" ht="18" customHeight="1">
      <c r="A6190" s="624">
        <v>3628</v>
      </c>
      <c r="B6190" s="17" t="s">
        <v>24</v>
      </c>
      <c r="C6190" s="17">
        <v>47695</v>
      </c>
      <c r="D6190" s="763">
        <v>0</v>
      </c>
      <c r="E6190" s="763">
        <v>1</v>
      </c>
      <c r="F6190" s="763">
        <v>95</v>
      </c>
      <c r="G6190" s="763">
        <v>2</v>
      </c>
      <c r="H6190" s="21">
        <v>195</v>
      </c>
      <c r="I6190" s="103">
        <v>400</v>
      </c>
      <c r="J6190" s="101">
        <f>H6190*I6190</f>
        <v>78000</v>
      </c>
      <c r="K6190" s="18">
        <v>1</v>
      </c>
      <c r="L6190" s="386" t="s">
        <v>65</v>
      </c>
      <c r="M6190" s="28" t="s">
        <v>63</v>
      </c>
      <c r="N6190" s="18">
        <v>2</v>
      </c>
      <c r="O6190" s="209">
        <v>572</v>
      </c>
      <c r="P6190" s="18">
        <v>100</v>
      </c>
      <c r="Q6190" s="18">
        <v>6350</v>
      </c>
      <c r="R6190" s="28">
        <f>O6190*Q6190</f>
        <v>3632200</v>
      </c>
      <c r="S6190" s="18">
        <v>36</v>
      </c>
      <c r="T6190" s="18">
        <v>85</v>
      </c>
      <c r="U6190" s="550">
        <f>R6190-R6190*T6190/100</f>
        <v>544830</v>
      </c>
      <c r="V6190" s="18">
        <f>J6190+U6190</f>
        <v>622830</v>
      </c>
      <c r="W6190" s="18">
        <f>V6190*P6190/100</f>
        <v>622830</v>
      </c>
      <c r="X6190" s="18" t="s">
        <v>61</v>
      </c>
      <c r="Y6190" s="774">
        <v>0</v>
      </c>
      <c r="Z6190" s="420">
        <v>0</v>
      </c>
      <c r="AA6190" s="214">
        <f t="shared" ref="AA6190" si="5390">Y6190*Z6190/100</f>
        <v>0</v>
      </c>
    </row>
    <row r="6191" spans="1:27" s="776" customFormat="1" ht="18" customHeight="1">
      <c r="A6191" s="624"/>
      <c r="B6191" s="17"/>
      <c r="C6191" s="17"/>
      <c r="D6191" s="763"/>
      <c r="E6191" s="763"/>
      <c r="F6191" s="763"/>
      <c r="G6191" s="763"/>
      <c r="H6191" s="21"/>
      <c r="I6191" s="103"/>
      <c r="J6191" s="101"/>
      <c r="K6191" s="18">
        <v>2</v>
      </c>
      <c r="L6191" s="386" t="s">
        <v>168</v>
      </c>
      <c r="M6191" s="86" t="s">
        <v>27</v>
      </c>
      <c r="N6191" s="90">
        <v>1</v>
      </c>
      <c r="O6191" s="59">
        <v>8</v>
      </c>
      <c r="P6191" s="70">
        <v>100</v>
      </c>
      <c r="Q6191" s="70">
        <v>5150</v>
      </c>
      <c r="R6191" s="59">
        <f t="shared" ref="R6191:R6192" si="5391">O6191*Q6191</f>
        <v>41200</v>
      </c>
      <c r="S6191" s="104">
        <v>36</v>
      </c>
      <c r="T6191" s="104">
        <v>93</v>
      </c>
      <c r="U6191" s="59">
        <f t="shared" ref="U6191:U6192" si="5392">R6191-R6191*T6191/100</f>
        <v>2884</v>
      </c>
      <c r="V6191" s="59">
        <f>J6191+U6191</f>
        <v>2884</v>
      </c>
      <c r="W6191" s="59">
        <f t="shared" ref="W6191:W6192" si="5393">V6191*P6191/100</f>
        <v>2884</v>
      </c>
      <c r="X6191" s="85" t="s">
        <v>29</v>
      </c>
      <c r="Y6191" s="774">
        <v>0</v>
      </c>
      <c r="Z6191" s="420">
        <v>0</v>
      </c>
      <c r="AA6191" s="214">
        <f>Y6191*Z6191/100</f>
        <v>0</v>
      </c>
    </row>
    <row r="6192" spans="1:27" s="758" customFormat="1" ht="16.5">
      <c r="A6192" s="624">
        <v>3629</v>
      </c>
      <c r="B6192" s="852" t="s">
        <v>64</v>
      </c>
      <c r="C6192" s="853"/>
      <c r="D6192" s="374">
        <v>25</v>
      </c>
      <c r="E6192" s="374">
        <v>1</v>
      </c>
      <c r="F6192" s="374">
        <v>92</v>
      </c>
      <c r="G6192" s="374">
        <v>1</v>
      </c>
      <c r="H6192" s="70">
        <v>10192</v>
      </c>
      <c r="I6192" s="90">
        <v>150</v>
      </c>
      <c r="J6192" s="84">
        <f t="shared" ref="J6192" si="5394">H6192*I6192</f>
        <v>1528800</v>
      </c>
      <c r="K6192" s="28"/>
      <c r="L6192" s="28"/>
      <c r="M6192" s="28"/>
      <c r="N6192" s="28"/>
      <c r="O6192" s="212"/>
      <c r="P6192" s="82">
        <v>100</v>
      </c>
      <c r="Q6192" s="82"/>
      <c r="R6192" s="82">
        <f t="shared" si="5391"/>
        <v>0</v>
      </c>
      <c r="S6192" s="82"/>
      <c r="T6192" s="82"/>
      <c r="U6192" s="531">
        <f t="shared" si="5392"/>
        <v>0</v>
      </c>
      <c r="V6192" s="82">
        <f t="shared" ref="V6192" si="5395">J6192+U6192</f>
        <v>1528800</v>
      </c>
      <c r="W6192" s="82">
        <f t="shared" si="5393"/>
        <v>1528800</v>
      </c>
      <c r="X6192" s="82"/>
      <c r="Y6192" s="775">
        <f t="shared" ref="Y6192" si="5396">J6192</f>
        <v>1528800</v>
      </c>
      <c r="Z6192" s="212">
        <v>0.01</v>
      </c>
      <c r="AA6192" s="213">
        <f t="shared" ref="AA6192" si="5397">Y6192*Z6192/100</f>
        <v>152.88</v>
      </c>
    </row>
    <row r="6193" spans="1:27" s="758" customFormat="1" ht="18" customHeight="1">
      <c r="A6193" s="624"/>
      <c r="B6193" s="78"/>
      <c r="C6193" s="78"/>
      <c r="D6193" s="374"/>
      <c r="E6193" s="374"/>
      <c r="F6193" s="374"/>
      <c r="G6193" s="374"/>
      <c r="H6193" s="70"/>
      <c r="I6193" s="90"/>
      <c r="J6193" s="84"/>
      <c r="K6193" s="28"/>
      <c r="L6193" s="28"/>
      <c r="M6193" s="28"/>
      <c r="N6193" s="28"/>
      <c r="O6193" s="212"/>
      <c r="P6193" s="82"/>
      <c r="Q6193" s="82"/>
      <c r="R6193" s="82"/>
      <c r="S6193" s="82"/>
      <c r="T6193" s="82"/>
      <c r="U6193" s="531"/>
      <c r="V6193" s="82"/>
      <c r="W6193" s="82"/>
      <c r="X6193" s="82"/>
      <c r="Y6193" s="775"/>
      <c r="Z6193" s="212"/>
      <c r="AA6193" s="213"/>
    </row>
    <row r="6194" spans="1:27" s="758" customFormat="1" ht="20.100000000000001" customHeight="1">
      <c r="A6194" s="624">
        <v>3630</v>
      </c>
      <c r="B6194" s="17" t="s">
        <v>62</v>
      </c>
      <c r="C6194" s="17">
        <v>1288</v>
      </c>
      <c r="D6194" s="763">
        <v>24</v>
      </c>
      <c r="E6194" s="763">
        <v>3</v>
      </c>
      <c r="F6194" s="763">
        <v>40</v>
      </c>
      <c r="G6194" s="763">
        <v>2</v>
      </c>
      <c r="H6194" s="21">
        <v>18</v>
      </c>
      <c r="I6194" s="101">
        <v>150</v>
      </c>
      <c r="J6194" s="100">
        <f>H6194*I6194</f>
        <v>2700</v>
      </c>
      <c r="K6194" s="18">
        <v>1</v>
      </c>
      <c r="L6194" s="85" t="s">
        <v>65</v>
      </c>
      <c r="M6194" s="398" t="s">
        <v>67</v>
      </c>
      <c r="N6194" s="18">
        <v>2</v>
      </c>
      <c r="O6194" s="209">
        <v>71.5</v>
      </c>
      <c r="P6194" s="18">
        <v>100</v>
      </c>
      <c r="Q6194" s="18">
        <v>6350</v>
      </c>
      <c r="R6194" s="84">
        <f>O6194*Q6194</f>
        <v>454025</v>
      </c>
      <c r="S6194" s="18">
        <v>6</v>
      </c>
      <c r="T6194" s="18">
        <v>6</v>
      </c>
      <c r="U6194" s="550">
        <f>R6194-R6194*T6194/100</f>
        <v>426783.5</v>
      </c>
      <c r="V6194" s="18">
        <f>J6194+U6194</f>
        <v>429483.5</v>
      </c>
      <c r="W6194" s="18">
        <f>V6194*P6194/100</f>
        <v>429483.5</v>
      </c>
      <c r="X6194" s="18" t="s">
        <v>60</v>
      </c>
      <c r="Y6194" s="773">
        <f>J6194</f>
        <v>2700</v>
      </c>
      <c r="Z6194" s="21">
        <v>0.02</v>
      </c>
      <c r="AA6194" s="214">
        <f t="shared" ref="AA6194:AA6196" si="5398">Y6194*Z6194/100</f>
        <v>0.54</v>
      </c>
    </row>
    <row r="6195" spans="1:27" s="758" customFormat="1" ht="16.5">
      <c r="A6195" s="624"/>
      <c r="B6195" s="312"/>
      <c r="C6195" s="313"/>
      <c r="D6195" s="374"/>
      <c r="E6195" s="374"/>
      <c r="F6195" s="374"/>
      <c r="G6195" s="374">
        <v>1</v>
      </c>
      <c r="H6195" s="70">
        <v>9922</v>
      </c>
      <c r="I6195" s="90">
        <v>150</v>
      </c>
      <c r="J6195" s="84">
        <f t="shared" ref="J6195" si="5399">H6195*I6195</f>
        <v>1488300</v>
      </c>
      <c r="K6195" s="28"/>
      <c r="L6195" s="28"/>
      <c r="M6195" s="28"/>
      <c r="N6195" s="28"/>
      <c r="O6195" s="212"/>
      <c r="P6195" s="82">
        <v>105</v>
      </c>
      <c r="Q6195" s="82"/>
      <c r="R6195" s="82">
        <f t="shared" ref="R6195" si="5400">O6195*Q6195</f>
        <v>0</v>
      </c>
      <c r="S6195" s="82"/>
      <c r="T6195" s="82"/>
      <c r="U6195" s="531">
        <f t="shared" ref="U6195" si="5401">R6195-R6195*T6195/100</f>
        <v>0</v>
      </c>
      <c r="V6195" s="82">
        <f t="shared" ref="V6195" si="5402">J6195+U6195</f>
        <v>1488300</v>
      </c>
      <c r="W6195" s="82">
        <f t="shared" ref="W6195" si="5403">V6195*P6195/100</f>
        <v>1562715</v>
      </c>
      <c r="X6195" s="82"/>
      <c r="Y6195" s="775">
        <f t="shared" ref="Y6195" si="5404">J6195</f>
        <v>1488300</v>
      </c>
      <c r="Z6195" s="212">
        <v>0.01</v>
      </c>
      <c r="AA6195" s="213">
        <f t="shared" si="5398"/>
        <v>148.83000000000001</v>
      </c>
    </row>
    <row r="6196" spans="1:27" s="776" customFormat="1" ht="18" customHeight="1">
      <c r="A6196" s="624">
        <v>3631</v>
      </c>
      <c r="B6196" s="17" t="s">
        <v>24</v>
      </c>
      <c r="C6196" s="17">
        <v>47665</v>
      </c>
      <c r="D6196" s="763">
        <v>0</v>
      </c>
      <c r="E6196" s="763">
        <v>1</v>
      </c>
      <c r="F6196" s="763">
        <v>29</v>
      </c>
      <c r="G6196" s="763">
        <v>2</v>
      </c>
      <c r="H6196" s="21">
        <v>129</v>
      </c>
      <c r="I6196" s="103">
        <v>300</v>
      </c>
      <c r="J6196" s="101">
        <f>H6196*I6196</f>
        <v>38700</v>
      </c>
      <c r="K6196" s="18">
        <v>1</v>
      </c>
      <c r="L6196" s="386" t="s">
        <v>65</v>
      </c>
      <c r="M6196" s="28" t="s">
        <v>63</v>
      </c>
      <c r="N6196" s="18">
        <v>2</v>
      </c>
      <c r="O6196" s="209">
        <v>418</v>
      </c>
      <c r="P6196" s="100">
        <v>100</v>
      </c>
      <c r="Q6196" s="18">
        <v>6350</v>
      </c>
      <c r="R6196" s="28">
        <f>O6196*Q6196</f>
        <v>2654300</v>
      </c>
      <c r="S6196" s="18">
        <v>33</v>
      </c>
      <c r="T6196" s="18">
        <v>85</v>
      </c>
      <c r="U6196" s="550">
        <f>R6196-R6196*T6196/100</f>
        <v>398145</v>
      </c>
      <c r="V6196" s="18">
        <f t="shared" ref="V6196:V6202" si="5405">J6196+U6196</f>
        <v>436845</v>
      </c>
      <c r="W6196" s="18">
        <f>V6196*P6196/100</f>
        <v>436845</v>
      </c>
      <c r="X6196" s="18" t="s">
        <v>61</v>
      </c>
      <c r="Y6196" s="774">
        <v>0</v>
      </c>
      <c r="Z6196" s="420">
        <v>0</v>
      </c>
      <c r="AA6196" s="214">
        <f t="shared" si="5398"/>
        <v>0</v>
      </c>
    </row>
    <row r="6197" spans="1:27" s="776" customFormat="1" ht="18" customHeight="1">
      <c r="A6197" s="624"/>
      <c r="B6197" s="17"/>
      <c r="C6197" s="17"/>
      <c r="D6197" s="763"/>
      <c r="E6197" s="763"/>
      <c r="F6197" s="763"/>
      <c r="G6197" s="763"/>
      <c r="H6197" s="21"/>
      <c r="I6197" s="103"/>
      <c r="J6197" s="101"/>
      <c r="K6197" s="18">
        <v>2</v>
      </c>
      <c r="L6197" s="386" t="s">
        <v>168</v>
      </c>
      <c r="M6197" s="86" t="s">
        <v>27</v>
      </c>
      <c r="N6197" s="90">
        <v>1</v>
      </c>
      <c r="O6197" s="59">
        <v>18</v>
      </c>
      <c r="P6197" s="70">
        <v>100</v>
      </c>
      <c r="Q6197" s="70">
        <v>5150</v>
      </c>
      <c r="R6197" s="59">
        <f t="shared" ref="R6197" si="5406">O6197*Q6197</f>
        <v>92700</v>
      </c>
      <c r="S6197" s="104">
        <v>33</v>
      </c>
      <c r="T6197" s="104">
        <v>93</v>
      </c>
      <c r="U6197" s="59">
        <f t="shared" ref="U6197" si="5407">R6197-R6197*T6197/100</f>
        <v>6489</v>
      </c>
      <c r="V6197" s="59">
        <f t="shared" si="5405"/>
        <v>6489</v>
      </c>
      <c r="W6197" s="59">
        <f t="shared" ref="W6197" si="5408">V6197*P6197/100</f>
        <v>6489</v>
      </c>
      <c r="X6197" s="85" t="s">
        <v>29</v>
      </c>
      <c r="Y6197" s="774">
        <v>0</v>
      </c>
      <c r="Z6197" s="420">
        <v>0</v>
      </c>
      <c r="AA6197" s="214">
        <f>Y6197*Z6197/100</f>
        <v>0</v>
      </c>
    </row>
    <row r="6198" spans="1:27" s="758" customFormat="1" ht="18" customHeight="1">
      <c r="A6198" s="624">
        <v>3632</v>
      </c>
      <c r="B6198" s="17" t="s">
        <v>24</v>
      </c>
      <c r="C6198" s="17">
        <v>48960</v>
      </c>
      <c r="D6198" s="763">
        <v>11</v>
      </c>
      <c r="E6198" s="763">
        <v>1</v>
      </c>
      <c r="F6198" s="763">
        <v>9</v>
      </c>
      <c r="G6198" s="763">
        <v>1</v>
      </c>
      <c r="H6198" s="100">
        <v>4509</v>
      </c>
      <c r="I6198" s="103">
        <v>125</v>
      </c>
      <c r="J6198" s="84">
        <f>H6198*I6198</f>
        <v>563625</v>
      </c>
      <c r="K6198" s="18"/>
      <c r="L6198" s="20"/>
      <c r="M6198" s="28"/>
      <c r="N6198" s="18"/>
      <c r="O6198" s="209"/>
      <c r="P6198" s="100">
        <v>100</v>
      </c>
      <c r="Q6198" s="18"/>
      <c r="R6198" s="28">
        <f>O6198*Q6198</f>
        <v>0</v>
      </c>
      <c r="S6198" s="18"/>
      <c r="T6198" s="18"/>
      <c r="U6198" s="550">
        <f>R6198-R6198*T6198/100</f>
        <v>0</v>
      </c>
      <c r="V6198" s="31">
        <f t="shared" si="5405"/>
        <v>563625</v>
      </c>
      <c r="W6198" s="31">
        <f>V6198*P6198/100</f>
        <v>563625</v>
      </c>
      <c r="X6198" s="18"/>
      <c r="Y6198" s="774">
        <v>0</v>
      </c>
      <c r="Z6198" s="420">
        <v>0</v>
      </c>
      <c r="AA6198" s="214">
        <f t="shared" ref="AA6198:AA6202" si="5409">Y6198*Z6198/100</f>
        <v>0</v>
      </c>
    </row>
    <row r="6199" spans="1:27" s="758" customFormat="1" ht="18" customHeight="1">
      <c r="A6199" s="624">
        <v>3633</v>
      </c>
      <c r="B6199" s="78" t="s">
        <v>25</v>
      </c>
      <c r="C6199" s="78">
        <v>10286</v>
      </c>
      <c r="D6199" s="374">
        <v>27</v>
      </c>
      <c r="E6199" s="374">
        <v>0</v>
      </c>
      <c r="F6199" s="374">
        <v>53</v>
      </c>
      <c r="G6199" s="374">
        <v>1</v>
      </c>
      <c r="H6199" s="70">
        <v>10853</v>
      </c>
      <c r="I6199" s="90">
        <v>150</v>
      </c>
      <c r="J6199" s="84">
        <f>H6199*I6199</f>
        <v>1627950</v>
      </c>
      <c r="K6199" s="28"/>
      <c r="L6199" s="28"/>
      <c r="M6199" s="28"/>
      <c r="N6199" s="28"/>
      <c r="O6199" s="212"/>
      <c r="P6199" s="70">
        <v>100</v>
      </c>
      <c r="Q6199" s="82"/>
      <c r="R6199" s="82">
        <f>O6199*Q6199</f>
        <v>0</v>
      </c>
      <c r="S6199" s="82"/>
      <c r="T6199" s="82"/>
      <c r="U6199" s="531">
        <f>R6199-R6199*T6199/100</f>
        <v>0</v>
      </c>
      <c r="V6199" s="82">
        <f t="shared" si="5405"/>
        <v>1627950</v>
      </c>
      <c r="W6199" s="82">
        <f>V6199*P6199/100</f>
        <v>1627950</v>
      </c>
      <c r="X6199" s="82"/>
      <c r="Y6199" s="775">
        <f>J6199</f>
        <v>1627950</v>
      </c>
      <c r="Z6199" s="212">
        <v>0.01</v>
      </c>
      <c r="AA6199" s="213">
        <f t="shared" si="5409"/>
        <v>162.79499999999999</v>
      </c>
    </row>
    <row r="6200" spans="1:27" s="770" customFormat="1" ht="18" customHeight="1">
      <c r="A6200" s="628">
        <v>3634</v>
      </c>
      <c r="B6200" s="105" t="s">
        <v>25</v>
      </c>
      <c r="C6200" s="105">
        <v>1986</v>
      </c>
      <c r="D6200" s="768">
        <v>4</v>
      </c>
      <c r="E6200" s="768">
        <v>0</v>
      </c>
      <c r="F6200" s="768">
        <v>8</v>
      </c>
      <c r="G6200" s="768">
        <v>1</v>
      </c>
      <c r="H6200" s="107">
        <v>1608</v>
      </c>
      <c r="I6200" s="218">
        <v>150</v>
      </c>
      <c r="J6200" s="106">
        <f>H6200*I6200</f>
        <v>241200</v>
      </c>
      <c r="K6200" s="405"/>
      <c r="L6200" s="405"/>
      <c r="M6200" s="405"/>
      <c r="N6200" s="405"/>
      <c r="O6200" s="527"/>
      <c r="P6200" s="107">
        <v>100</v>
      </c>
      <c r="Q6200" s="526"/>
      <c r="R6200" s="526">
        <f>O6200*Q6200</f>
        <v>0</v>
      </c>
      <c r="S6200" s="526"/>
      <c r="T6200" s="526"/>
      <c r="U6200" s="528">
        <f>R6200-R6200*T6200/100</f>
        <v>0</v>
      </c>
      <c r="V6200" s="526">
        <f t="shared" si="5405"/>
        <v>241200</v>
      </c>
      <c r="W6200" s="526">
        <f>V6200*P6200/100</f>
        <v>241200</v>
      </c>
      <c r="X6200" s="526"/>
      <c r="Y6200" s="769">
        <f>J6200</f>
        <v>241200</v>
      </c>
      <c r="Z6200" s="527">
        <v>0.01</v>
      </c>
      <c r="AA6200" s="529">
        <f t="shared" si="5409"/>
        <v>24.12</v>
      </c>
    </row>
    <row r="6201" spans="1:27" s="776" customFormat="1" ht="18" customHeight="1">
      <c r="A6201" s="624">
        <v>3635</v>
      </c>
      <c r="B6201" s="17" t="s">
        <v>24</v>
      </c>
      <c r="C6201" s="17">
        <v>65360</v>
      </c>
      <c r="D6201" s="763">
        <v>0</v>
      </c>
      <c r="E6201" s="763">
        <v>1</v>
      </c>
      <c r="F6201" s="763">
        <v>0</v>
      </c>
      <c r="G6201" s="763">
        <v>2</v>
      </c>
      <c r="H6201" s="21">
        <v>100</v>
      </c>
      <c r="I6201" s="103">
        <v>125</v>
      </c>
      <c r="J6201" s="101">
        <f>H6201*I6201</f>
        <v>12500</v>
      </c>
      <c r="K6201" s="18">
        <v>1</v>
      </c>
      <c r="L6201" s="386" t="s">
        <v>65</v>
      </c>
      <c r="M6201" s="28" t="s">
        <v>67</v>
      </c>
      <c r="N6201" s="18">
        <v>2</v>
      </c>
      <c r="O6201" s="209">
        <v>170</v>
      </c>
      <c r="P6201" s="18">
        <v>100</v>
      </c>
      <c r="Q6201" s="18">
        <v>6350</v>
      </c>
      <c r="R6201" s="28">
        <f>O6201*Q6201</f>
        <v>1079500</v>
      </c>
      <c r="S6201" s="18">
        <v>23</v>
      </c>
      <c r="T6201" s="18">
        <v>36</v>
      </c>
      <c r="U6201" s="550">
        <f>R6201-R6201*T6201/100</f>
        <v>690880</v>
      </c>
      <c r="V6201" s="18">
        <f t="shared" si="5405"/>
        <v>703380</v>
      </c>
      <c r="W6201" s="18">
        <f>V6201*P6201/100</f>
        <v>703380</v>
      </c>
      <c r="X6201" s="18" t="s">
        <v>61</v>
      </c>
      <c r="Y6201" s="774">
        <v>0</v>
      </c>
      <c r="Z6201" s="420">
        <v>0</v>
      </c>
      <c r="AA6201" s="214">
        <f t="shared" si="5409"/>
        <v>0</v>
      </c>
    </row>
    <row r="6202" spans="1:27" s="758" customFormat="1" ht="18" customHeight="1">
      <c r="A6202" s="624">
        <v>3636</v>
      </c>
      <c r="B6202" s="78" t="s">
        <v>25</v>
      </c>
      <c r="C6202" s="78">
        <v>7934</v>
      </c>
      <c r="D6202" s="374">
        <v>4</v>
      </c>
      <c r="E6202" s="374">
        <v>3</v>
      </c>
      <c r="F6202" s="374">
        <v>97</v>
      </c>
      <c r="G6202" s="374">
        <v>1</v>
      </c>
      <c r="H6202" s="70">
        <v>1997</v>
      </c>
      <c r="I6202" s="90">
        <v>100</v>
      </c>
      <c r="J6202" s="84">
        <f>H6202*I6202</f>
        <v>199700</v>
      </c>
      <c r="K6202" s="28"/>
      <c r="L6202" s="28"/>
      <c r="M6202" s="28"/>
      <c r="N6202" s="28"/>
      <c r="O6202" s="212"/>
      <c r="P6202" s="82">
        <v>100</v>
      </c>
      <c r="Q6202" s="82"/>
      <c r="R6202" s="82">
        <f>O6202*Q6202</f>
        <v>0</v>
      </c>
      <c r="S6202" s="82"/>
      <c r="T6202" s="82"/>
      <c r="U6202" s="531">
        <f>R6202-R6202*T6202/100</f>
        <v>0</v>
      </c>
      <c r="V6202" s="82">
        <f t="shared" si="5405"/>
        <v>199700</v>
      </c>
      <c r="W6202" s="82">
        <f>V6202*P6202/100</f>
        <v>199700</v>
      </c>
      <c r="X6202" s="82"/>
      <c r="Y6202" s="775">
        <f>J6202</f>
        <v>199700</v>
      </c>
      <c r="Z6202" s="212">
        <v>0.01</v>
      </c>
      <c r="AA6202" s="213">
        <f t="shared" si="5409"/>
        <v>19.97</v>
      </c>
    </row>
    <row r="6203" spans="1:27" s="758" customFormat="1" ht="18" customHeight="1">
      <c r="A6203" s="624"/>
      <c r="B6203" s="17"/>
      <c r="C6203" s="17"/>
      <c r="D6203" s="763"/>
      <c r="E6203" s="763"/>
      <c r="F6203" s="763"/>
      <c r="G6203" s="763"/>
      <c r="H6203" s="100"/>
      <c r="I6203" s="103"/>
      <c r="J6203" s="84"/>
      <c r="K6203" s="18"/>
      <c r="L6203" s="20"/>
      <c r="M6203" s="28"/>
      <c r="N6203" s="18"/>
      <c r="O6203" s="209"/>
      <c r="P6203" s="18"/>
      <c r="Q6203" s="18"/>
      <c r="R6203" s="28"/>
      <c r="S6203" s="18"/>
      <c r="T6203" s="18"/>
      <c r="U6203" s="550"/>
      <c r="V6203" s="18"/>
      <c r="W6203" s="18"/>
      <c r="X6203" s="18"/>
      <c r="Y6203" s="774"/>
      <c r="Z6203" s="420"/>
      <c r="AA6203" s="214"/>
    </row>
    <row r="6204" spans="1:27" s="776" customFormat="1" ht="18" customHeight="1">
      <c r="A6204" s="624">
        <v>3637</v>
      </c>
      <c r="B6204" s="17" t="s">
        <v>24</v>
      </c>
      <c r="C6204" s="17">
        <v>47656</v>
      </c>
      <c r="D6204" s="763">
        <v>0</v>
      </c>
      <c r="E6204" s="763">
        <v>0</v>
      </c>
      <c r="F6204" s="763">
        <v>61</v>
      </c>
      <c r="G6204" s="763">
        <v>2</v>
      </c>
      <c r="H6204" s="21">
        <v>61</v>
      </c>
      <c r="I6204" s="103">
        <v>300</v>
      </c>
      <c r="J6204" s="101">
        <f t="shared" ref="J6204:J6209" si="5410">H6204*I6204</f>
        <v>18300</v>
      </c>
      <c r="K6204" s="18">
        <v>1</v>
      </c>
      <c r="L6204" s="386" t="s">
        <v>65</v>
      </c>
      <c r="M6204" s="28" t="s">
        <v>63</v>
      </c>
      <c r="N6204" s="18">
        <v>2</v>
      </c>
      <c r="O6204" s="209">
        <v>390</v>
      </c>
      <c r="P6204" s="18">
        <v>100</v>
      </c>
      <c r="Q6204" s="18">
        <v>6350</v>
      </c>
      <c r="R6204" s="28">
        <f t="shared" ref="R6204:R6209" si="5411">O6204*Q6204</f>
        <v>2476500</v>
      </c>
      <c r="S6204" s="18">
        <v>49</v>
      </c>
      <c r="T6204" s="18">
        <v>85</v>
      </c>
      <c r="U6204" s="550">
        <f t="shared" ref="U6204:U6209" si="5412">R6204-R6204*T6204/100</f>
        <v>371475</v>
      </c>
      <c r="V6204" s="18">
        <f t="shared" ref="V6204:V6209" si="5413">J6204+U6204</f>
        <v>389775</v>
      </c>
      <c r="W6204" s="18">
        <f t="shared" ref="W6204:W6209" si="5414">V6204*P6204/100</f>
        <v>389775</v>
      </c>
      <c r="X6204" s="18" t="s">
        <v>61</v>
      </c>
      <c r="Y6204" s="774">
        <v>0</v>
      </c>
      <c r="Z6204" s="420">
        <v>0</v>
      </c>
      <c r="AA6204" s="214">
        <f t="shared" ref="AA6204:AA6211" si="5415">Y6204*Z6204/100</f>
        <v>0</v>
      </c>
    </row>
    <row r="6205" spans="1:27" s="758" customFormat="1" ht="18" customHeight="1">
      <c r="A6205" s="624">
        <v>3638</v>
      </c>
      <c r="B6205" s="17" t="s">
        <v>24</v>
      </c>
      <c r="C6205" s="17">
        <v>47604</v>
      </c>
      <c r="D6205" s="763">
        <v>0</v>
      </c>
      <c r="E6205" s="763">
        <v>1</v>
      </c>
      <c r="F6205" s="763">
        <v>82</v>
      </c>
      <c r="G6205" s="763">
        <v>1</v>
      </c>
      <c r="H6205" s="100">
        <v>182</v>
      </c>
      <c r="I6205" s="103">
        <v>125</v>
      </c>
      <c r="J6205" s="84">
        <f t="shared" si="5410"/>
        <v>22750</v>
      </c>
      <c r="K6205" s="18"/>
      <c r="L6205" s="20"/>
      <c r="M6205" s="28"/>
      <c r="N6205" s="18"/>
      <c r="O6205" s="209"/>
      <c r="P6205" s="18">
        <v>100</v>
      </c>
      <c r="Q6205" s="18"/>
      <c r="R6205" s="28">
        <f t="shared" si="5411"/>
        <v>0</v>
      </c>
      <c r="S6205" s="18"/>
      <c r="T6205" s="18"/>
      <c r="U6205" s="550">
        <f t="shared" si="5412"/>
        <v>0</v>
      </c>
      <c r="V6205" s="31">
        <f t="shared" si="5413"/>
        <v>22750</v>
      </c>
      <c r="W6205" s="31">
        <f t="shared" si="5414"/>
        <v>22750</v>
      </c>
      <c r="X6205" s="18"/>
      <c r="Y6205" s="774">
        <v>0</v>
      </c>
      <c r="Z6205" s="420">
        <v>0</v>
      </c>
      <c r="AA6205" s="214">
        <f t="shared" si="5415"/>
        <v>0</v>
      </c>
    </row>
    <row r="6206" spans="1:27" s="758" customFormat="1" ht="18" customHeight="1">
      <c r="A6206" s="624">
        <v>3639</v>
      </c>
      <c r="B6206" s="17" t="s">
        <v>24</v>
      </c>
      <c r="C6206" s="17">
        <v>48912</v>
      </c>
      <c r="D6206" s="763">
        <v>6</v>
      </c>
      <c r="E6206" s="763">
        <v>1</v>
      </c>
      <c r="F6206" s="763">
        <v>69</v>
      </c>
      <c r="G6206" s="763">
        <v>1</v>
      </c>
      <c r="H6206" s="100">
        <v>2539</v>
      </c>
      <c r="I6206" s="103">
        <v>125</v>
      </c>
      <c r="J6206" s="84">
        <f t="shared" si="5410"/>
        <v>317375</v>
      </c>
      <c r="K6206" s="18"/>
      <c r="L6206" s="20"/>
      <c r="M6206" s="28"/>
      <c r="N6206" s="18"/>
      <c r="O6206" s="209"/>
      <c r="P6206" s="18">
        <v>100</v>
      </c>
      <c r="Q6206" s="18"/>
      <c r="R6206" s="28">
        <f t="shared" si="5411"/>
        <v>0</v>
      </c>
      <c r="S6206" s="18"/>
      <c r="T6206" s="18"/>
      <c r="U6206" s="550">
        <f t="shared" si="5412"/>
        <v>0</v>
      </c>
      <c r="V6206" s="31">
        <f t="shared" si="5413"/>
        <v>317375</v>
      </c>
      <c r="W6206" s="31">
        <f t="shared" si="5414"/>
        <v>317375</v>
      </c>
      <c r="X6206" s="18"/>
      <c r="Y6206" s="774">
        <v>0</v>
      </c>
      <c r="Z6206" s="420">
        <v>0</v>
      </c>
      <c r="AA6206" s="214">
        <f t="shared" si="5415"/>
        <v>0</v>
      </c>
    </row>
    <row r="6207" spans="1:27" s="758" customFormat="1" ht="18" customHeight="1">
      <c r="A6207" s="624">
        <v>3640</v>
      </c>
      <c r="B6207" s="17" t="s">
        <v>24</v>
      </c>
      <c r="C6207" s="17">
        <v>48903</v>
      </c>
      <c r="D6207" s="763">
        <v>4</v>
      </c>
      <c r="E6207" s="763">
        <v>0</v>
      </c>
      <c r="F6207" s="763">
        <v>51</v>
      </c>
      <c r="G6207" s="763">
        <v>1</v>
      </c>
      <c r="H6207" s="100">
        <v>1651</v>
      </c>
      <c r="I6207" s="103">
        <v>125</v>
      </c>
      <c r="J6207" s="84">
        <f t="shared" si="5410"/>
        <v>206375</v>
      </c>
      <c r="K6207" s="18"/>
      <c r="L6207" s="20"/>
      <c r="M6207" s="28"/>
      <c r="N6207" s="18"/>
      <c r="O6207" s="209"/>
      <c r="P6207" s="18">
        <v>100</v>
      </c>
      <c r="Q6207" s="18"/>
      <c r="R6207" s="28">
        <f t="shared" si="5411"/>
        <v>0</v>
      </c>
      <c r="S6207" s="18"/>
      <c r="T6207" s="18"/>
      <c r="U6207" s="550">
        <f t="shared" si="5412"/>
        <v>0</v>
      </c>
      <c r="V6207" s="31">
        <f t="shared" si="5413"/>
        <v>206375</v>
      </c>
      <c r="W6207" s="31">
        <f t="shared" si="5414"/>
        <v>206375</v>
      </c>
      <c r="X6207" s="18"/>
      <c r="Y6207" s="774">
        <v>0</v>
      </c>
      <c r="Z6207" s="420">
        <v>0</v>
      </c>
      <c r="AA6207" s="214">
        <f t="shared" si="5415"/>
        <v>0</v>
      </c>
    </row>
    <row r="6208" spans="1:27" s="758" customFormat="1" ht="18" customHeight="1">
      <c r="A6208" s="624">
        <v>3641</v>
      </c>
      <c r="B6208" s="17" t="s">
        <v>24</v>
      </c>
      <c r="C6208" s="17">
        <v>48864</v>
      </c>
      <c r="D6208" s="763">
        <v>2</v>
      </c>
      <c r="E6208" s="763">
        <v>0</v>
      </c>
      <c r="F6208" s="763">
        <v>67</v>
      </c>
      <c r="G6208" s="763">
        <v>1</v>
      </c>
      <c r="H6208" s="100">
        <v>867</v>
      </c>
      <c r="I6208" s="103">
        <v>125</v>
      </c>
      <c r="J6208" s="84">
        <f t="shared" si="5410"/>
        <v>108375</v>
      </c>
      <c r="K6208" s="18"/>
      <c r="L6208" s="20"/>
      <c r="M6208" s="28"/>
      <c r="N6208" s="18"/>
      <c r="O6208" s="209"/>
      <c r="P6208" s="18">
        <v>100</v>
      </c>
      <c r="Q6208" s="18"/>
      <c r="R6208" s="28">
        <f t="shared" si="5411"/>
        <v>0</v>
      </c>
      <c r="S6208" s="18"/>
      <c r="T6208" s="18"/>
      <c r="U6208" s="550">
        <f t="shared" si="5412"/>
        <v>0</v>
      </c>
      <c r="V6208" s="31">
        <f t="shared" si="5413"/>
        <v>108375</v>
      </c>
      <c r="W6208" s="31">
        <f t="shared" si="5414"/>
        <v>108375</v>
      </c>
      <c r="X6208" s="18"/>
      <c r="Y6208" s="774">
        <v>0</v>
      </c>
      <c r="Z6208" s="420">
        <v>0</v>
      </c>
      <c r="AA6208" s="214">
        <f t="shared" si="5415"/>
        <v>0</v>
      </c>
    </row>
    <row r="6209" spans="1:27" s="758" customFormat="1" ht="18" customHeight="1">
      <c r="A6209" s="624">
        <v>3642</v>
      </c>
      <c r="B6209" s="78" t="s">
        <v>25</v>
      </c>
      <c r="C6209" s="78">
        <v>10332</v>
      </c>
      <c r="D6209" s="374">
        <v>1</v>
      </c>
      <c r="E6209" s="374">
        <v>3</v>
      </c>
      <c r="F6209" s="374">
        <v>80</v>
      </c>
      <c r="G6209" s="374">
        <v>1</v>
      </c>
      <c r="H6209" s="70">
        <v>780</v>
      </c>
      <c r="I6209" s="90">
        <v>150</v>
      </c>
      <c r="J6209" s="84">
        <f t="shared" si="5410"/>
        <v>117000</v>
      </c>
      <c r="K6209" s="28"/>
      <c r="L6209" s="28"/>
      <c r="M6209" s="28"/>
      <c r="N6209" s="28"/>
      <c r="O6209" s="212"/>
      <c r="P6209" s="82">
        <v>100</v>
      </c>
      <c r="Q6209" s="82"/>
      <c r="R6209" s="82">
        <f t="shared" si="5411"/>
        <v>0</v>
      </c>
      <c r="S6209" s="82"/>
      <c r="T6209" s="82"/>
      <c r="U6209" s="531">
        <f t="shared" si="5412"/>
        <v>0</v>
      </c>
      <c r="V6209" s="82">
        <f t="shared" si="5413"/>
        <v>117000</v>
      </c>
      <c r="W6209" s="82">
        <f t="shared" si="5414"/>
        <v>117000</v>
      </c>
      <c r="X6209" s="82"/>
      <c r="Y6209" s="775">
        <f>J6209</f>
        <v>117000</v>
      </c>
      <c r="Z6209" s="212">
        <v>0.01</v>
      </c>
      <c r="AA6209" s="213">
        <f t="shared" si="5415"/>
        <v>11.7</v>
      </c>
    </row>
    <row r="6210" spans="1:27" s="758" customFormat="1" ht="20.100000000000001" customHeight="1">
      <c r="A6210" s="624">
        <v>3643</v>
      </c>
      <c r="B6210" s="17" t="s">
        <v>57</v>
      </c>
      <c r="C6210" s="17" t="s">
        <v>29</v>
      </c>
      <c r="D6210" s="763">
        <v>0</v>
      </c>
      <c r="E6210" s="763">
        <v>1</v>
      </c>
      <c r="F6210" s="763">
        <v>56</v>
      </c>
      <c r="G6210" s="763">
        <v>2</v>
      </c>
      <c r="H6210" s="21">
        <v>156</v>
      </c>
      <c r="I6210" s="101">
        <v>150</v>
      </c>
      <c r="J6210" s="100">
        <f>H6210*I6210</f>
        <v>23400</v>
      </c>
      <c r="K6210" s="18">
        <v>1</v>
      </c>
      <c r="L6210" s="85" t="s">
        <v>65</v>
      </c>
      <c r="M6210" s="398" t="s">
        <v>63</v>
      </c>
      <c r="N6210" s="18">
        <v>2</v>
      </c>
      <c r="O6210" s="209">
        <v>470.25</v>
      </c>
      <c r="P6210" s="18">
        <v>100</v>
      </c>
      <c r="Q6210" s="18">
        <v>6350</v>
      </c>
      <c r="R6210" s="84">
        <f>O6210*Q6210</f>
        <v>2986087.5</v>
      </c>
      <c r="S6210" s="18">
        <v>41</v>
      </c>
      <c r="T6210" s="18">
        <v>85</v>
      </c>
      <c r="U6210" s="550">
        <f>R6210-R6210*T6210/100</f>
        <v>447913.125</v>
      </c>
      <c r="V6210" s="18">
        <f>J6210+U6210</f>
        <v>471313.125</v>
      </c>
      <c r="W6210" s="18">
        <f>V6210*P6210/100</f>
        <v>471313.125</v>
      </c>
      <c r="X6210" s="18" t="s">
        <v>60</v>
      </c>
      <c r="Y6210" s="773">
        <f>J6210</f>
        <v>23400</v>
      </c>
      <c r="Z6210" s="21">
        <v>0.02</v>
      </c>
      <c r="AA6210" s="214">
        <f t="shared" si="5415"/>
        <v>4.68</v>
      </c>
    </row>
    <row r="6211" spans="1:27" s="776" customFormat="1" ht="18" customHeight="1">
      <c r="A6211" s="624"/>
      <c r="B6211" s="17"/>
      <c r="C6211" s="17"/>
      <c r="D6211" s="763"/>
      <c r="E6211" s="763"/>
      <c r="F6211" s="763"/>
      <c r="G6211" s="763"/>
      <c r="H6211" s="21"/>
      <c r="I6211" s="103"/>
      <c r="J6211" s="100"/>
      <c r="K6211" s="18">
        <v>2</v>
      </c>
      <c r="L6211" s="85" t="s">
        <v>65</v>
      </c>
      <c r="M6211" s="398" t="s">
        <v>177</v>
      </c>
      <c r="N6211" s="18">
        <v>2</v>
      </c>
      <c r="O6211" s="209">
        <v>152</v>
      </c>
      <c r="P6211" s="18">
        <v>100</v>
      </c>
      <c r="Q6211" s="18">
        <v>6350</v>
      </c>
      <c r="R6211" s="84">
        <f>O6211*Q6211</f>
        <v>965200</v>
      </c>
      <c r="S6211" s="18">
        <v>11</v>
      </c>
      <c r="T6211" s="18">
        <v>12</v>
      </c>
      <c r="U6211" s="550">
        <f>R6211-R6211*T6211/100</f>
        <v>849376</v>
      </c>
      <c r="V6211" s="18">
        <f>J6211+U6211</f>
        <v>849376</v>
      </c>
      <c r="W6211" s="18">
        <f>V6211*P6211/100</f>
        <v>849376</v>
      </c>
      <c r="X6211" s="18"/>
      <c r="Y6211" s="777">
        <f>W6211</f>
        <v>849376</v>
      </c>
      <c r="Z6211" s="21">
        <v>0.02</v>
      </c>
      <c r="AA6211" s="214">
        <f t="shared" si="5415"/>
        <v>169.87520000000001</v>
      </c>
    </row>
    <row r="6212" spans="1:27" s="758" customFormat="1" ht="18" customHeight="1">
      <c r="A6212" s="624"/>
      <c r="B6212" s="17"/>
      <c r="C6212" s="17"/>
      <c r="D6212" s="763"/>
      <c r="E6212" s="763"/>
      <c r="F6212" s="763"/>
      <c r="G6212" s="763"/>
      <c r="H6212" s="100"/>
      <c r="I6212" s="103"/>
      <c r="J6212" s="84"/>
      <c r="K6212" s="18"/>
      <c r="L6212" s="20"/>
      <c r="M6212" s="28"/>
      <c r="N6212" s="18"/>
      <c r="O6212" s="209"/>
      <c r="P6212" s="18"/>
      <c r="Q6212" s="18"/>
      <c r="R6212" s="28"/>
      <c r="S6212" s="18"/>
      <c r="T6212" s="18"/>
      <c r="U6212" s="550"/>
      <c r="V6212" s="18"/>
      <c r="W6212" s="18"/>
      <c r="X6212" s="18"/>
      <c r="Y6212" s="777"/>
      <c r="Z6212" s="420"/>
      <c r="AA6212" s="214"/>
    </row>
    <row r="6213" spans="1:27" s="758" customFormat="1" ht="20.100000000000001" customHeight="1">
      <c r="A6213" s="624">
        <v>3644</v>
      </c>
      <c r="B6213" s="17" t="s">
        <v>57</v>
      </c>
      <c r="C6213" s="17" t="s">
        <v>29</v>
      </c>
      <c r="D6213" s="763">
        <v>0</v>
      </c>
      <c r="E6213" s="763">
        <v>0</v>
      </c>
      <c r="F6213" s="763">
        <v>16</v>
      </c>
      <c r="G6213" s="763">
        <v>2</v>
      </c>
      <c r="H6213" s="21">
        <v>16</v>
      </c>
      <c r="I6213" s="101">
        <v>150</v>
      </c>
      <c r="J6213" s="100">
        <f>H6213*I6213</f>
        <v>2400</v>
      </c>
      <c r="K6213" s="18">
        <v>1</v>
      </c>
      <c r="L6213" s="85" t="s">
        <v>65</v>
      </c>
      <c r="M6213" s="398" t="s">
        <v>67</v>
      </c>
      <c r="N6213" s="18">
        <v>2</v>
      </c>
      <c r="O6213" s="209">
        <v>63</v>
      </c>
      <c r="P6213" s="18">
        <v>100</v>
      </c>
      <c r="Q6213" s="18">
        <v>6350</v>
      </c>
      <c r="R6213" s="84">
        <f>O6213*Q6213</f>
        <v>400050</v>
      </c>
      <c r="S6213" s="18">
        <v>41</v>
      </c>
      <c r="T6213" s="18">
        <v>85</v>
      </c>
      <c r="U6213" s="21">
        <f>R6213-R6213*T6213/100</f>
        <v>60007.5</v>
      </c>
      <c r="V6213" s="21">
        <f>J6213+U6213</f>
        <v>62407.5</v>
      </c>
      <c r="W6213" s="21">
        <f>V6213*P6213/100</f>
        <v>62407.5</v>
      </c>
      <c r="X6213" s="18"/>
      <c r="Y6213" s="777">
        <f t="shared" ref="Y6213" si="5416">W6213</f>
        <v>62407.5</v>
      </c>
      <c r="Z6213" s="21">
        <v>0.02</v>
      </c>
      <c r="AA6213" s="214">
        <f t="shared" ref="AA6213:AA6217" si="5417">Y6213*Z6213/100</f>
        <v>12.4815</v>
      </c>
    </row>
    <row r="6214" spans="1:27" s="758" customFormat="1" ht="18" customHeight="1">
      <c r="A6214" s="624">
        <v>3645</v>
      </c>
      <c r="B6214" s="78" t="s">
        <v>24</v>
      </c>
      <c r="C6214" s="78">
        <v>4889</v>
      </c>
      <c r="D6214" s="374">
        <v>1</v>
      </c>
      <c r="E6214" s="374">
        <v>2</v>
      </c>
      <c r="F6214" s="374">
        <v>69</v>
      </c>
      <c r="G6214" s="374">
        <v>1</v>
      </c>
      <c r="H6214" s="70">
        <v>669</v>
      </c>
      <c r="I6214" s="90">
        <v>100</v>
      </c>
      <c r="J6214" s="84">
        <f t="shared" ref="J6214:J6216" si="5418">H6214*I6214</f>
        <v>66900</v>
      </c>
      <c r="K6214" s="28"/>
      <c r="L6214" s="28"/>
      <c r="M6214" s="28"/>
      <c r="N6214" s="28"/>
      <c r="O6214" s="212"/>
      <c r="P6214" s="82">
        <v>100</v>
      </c>
      <c r="Q6214" s="82"/>
      <c r="R6214" s="82">
        <f t="shared" ref="R6214:R6216" si="5419">O6214*Q6214</f>
        <v>0</v>
      </c>
      <c r="S6214" s="82"/>
      <c r="T6214" s="82"/>
      <c r="U6214" s="531">
        <f t="shared" ref="U6214:U6216" si="5420">R6214-R6214*T6214/100</f>
        <v>0</v>
      </c>
      <c r="V6214" s="82">
        <f t="shared" ref="V6214:V6216" si="5421">J6214+U6214</f>
        <v>66900</v>
      </c>
      <c r="W6214" s="82">
        <f t="shared" ref="W6214:W6216" si="5422">V6214*P6214/100</f>
        <v>66900</v>
      </c>
      <c r="X6214" s="82" t="s">
        <v>61</v>
      </c>
      <c r="Y6214" s="775">
        <v>0</v>
      </c>
      <c r="Z6214" s="212">
        <v>0</v>
      </c>
      <c r="AA6214" s="213">
        <f t="shared" si="5417"/>
        <v>0</v>
      </c>
    </row>
    <row r="6215" spans="1:27" s="758" customFormat="1" ht="18" customHeight="1">
      <c r="A6215" s="624">
        <v>3646</v>
      </c>
      <c r="B6215" s="78" t="s">
        <v>25</v>
      </c>
      <c r="C6215" s="78">
        <v>3001</v>
      </c>
      <c r="D6215" s="374">
        <v>14</v>
      </c>
      <c r="E6215" s="374">
        <v>1</v>
      </c>
      <c r="F6215" s="374">
        <v>39</v>
      </c>
      <c r="G6215" s="374">
        <v>1</v>
      </c>
      <c r="H6215" s="70">
        <v>5739</v>
      </c>
      <c r="I6215" s="90">
        <v>100</v>
      </c>
      <c r="J6215" s="84">
        <f t="shared" si="5418"/>
        <v>573900</v>
      </c>
      <c r="K6215" s="28"/>
      <c r="L6215" s="28"/>
      <c r="M6215" s="28"/>
      <c r="N6215" s="28"/>
      <c r="O6215" s="212"/>
      <c r="P6215" s="82">
        <v>100</v>
      </c>
      <c r="Q6215" s="82"/>
      <c r="R6215" s="82">
        <f t="shared" si="5419"/>
        <v>0</v>
      </c>
      <c r="S6215" s="82"/>
      <c r="T6215" s="82"/>
      <c r="U6215" s="531">
        <f t="shared" si="5420"/>
        <v>0</v>
      </c>
      <c r="V6215" s="82">
        <f t="shared" si="5421"/>
        <v>573900</v>
      </c>
      <c r="W6215" s="82">
        <f t="shared" si="5422"/>
        <v>573900</v>
      </c>
      <c r="X6215" s="82"/>
      <c r="Y6215" s="775">
        <f t="shared" ref="Y6215:Y6216" si="5423">J6215</f>
        <v>573900</v>
      </c>
      <c r="Z6215" s="212">
        <v>0.01</v>
      </c>
      <c r="AA6215" s="213">
        <f t="shared" si="5417"/>
        <v>57.39</v>
      </c>
    </row>
    <row r="6216" spans="1:27" s="758" customFormat="1" ht="18" customHeight="1">
      <c r="A6216" s="624">
        <v>3647</v>
      </c>
      <c r="B6216" s="78" t="s">
        <v>25</v>
      </c>
      <c r="C6216" s="78">
        <v>7738</v>
      </c>
      <c r="D6216" s="374">
        <v>21</v>
      </c>
      <c r="E6216" s="374">
        <v>2</v>
      </c>
      <c r="F6216" s="374">
        <v>75</v>
      </c>
      <c r="G6216" s="374">
        <v>1</v>
      </c>
      <c r="H6216" s="70">
        <v>8672</v>
      </c>
      <c r="I6216" s="90">
        <v>150</v>
      </c>
      <c r="J6216" s="84">
        <f t="shared" si="5418"/>
        <v>1300800</v>
      </c>
      <c r="K6216" s="28"/>
      <c r="L6216" s="28"/>
      <c r="M6216" s="28"/>
      <c r="N6216" s="28"/>
      <c r="O6216" s="212"/>
      <c r="P6216" s="82">
        <v>100</v>
      </c>
      <c r="Q6216" s="82"/>
      <c r="R6216" s="82">
        <f t="shared" si="5419"/>
        <v>0</v>
      </c>
      <c r="S6216" s="82"/>
      <c r="T6216" s="82"/>
      <c r="U6216" s="531">
        <f t="shared" si="5420"/>
        <v>0</v>
      </c>
      <c r="V6216" s="82">
        <f t="shared" si="5421"/>
        <v>1300800</v>
      </c>
      <c r="W6216" s="82">
        <f t="shared" si="5422"/>
        <v>1300800</v>
      </c>
      <c r="X6216" s="82"/>
      <c r="Y6216" s="775">
        <f t="shared" si="5423"/>
        <v>1300800</v>
      </c>
      <c r="Z6216" s="212">
        <v>0.01</v>
      </c>
      <c r="AA6216" s="213">
        <f t="shared" si="5417"/>
        <v>130.08000000000001</v>
      </c>
    </row>
    <row r="6217" spans="1:27" s="758" customFormat="1" ht="20.100000000000001" customHeight="1">
      <c r="A6217" s="624">
        <v>3648</v>
      </c>
      <c r="B6217" s="17" t="s">
        <v>26</v>
      </c>
      <c r="C6217" s="17">
        <v>547</v>
      </c>
      <c r="D6217" s="763">
        <v>0</v>
      </c>
      <c r="E6217" s="763">
        <v>3</v>
      </c>
      <c r="F6217" s="763">
        <v>20</v>
      </c>
      <c r="G6217" s="763">
        <v>2</v>
      </c>
      <c r="H6217" s="21">
        <v>320</v>
      </c>
      <c r="I6217" s="101">
        <v>150</v>
      </c>
      <c r="J6217" s="100">
        <f>H6217*I6217</f>
        <v>48000</v>
      </c>
      <c r="K6217" s="18">
        <v>1</v>
      </c>
      <c r="L6217" s="85" t="s">
        <v>65</v>
      </c>
      <c r="M6217" s="398" t="s">
        <v>63</v>
      </c>
      <c r="N6217" s="18">
        <v>2</v>
      </c>
      <c r="O6217" s="209">
        <v>322</v>
      </c>
      <c r="P6217" s="18">
        <v>100</v>
      </c>
      <c r="Q6217" s="18">
        <v>6350</v>
      </c>
      <c r="R6217" s="84">
        <f>O6217*Q6217</f>
        <v>2044700</v>
      </c>
      <c r="S6217" s="18">
        <v>48</v>
      </c>
      <c r="T6217" s="18">
        <v>85</v>
      </c>
      <c r="U6217" s="550">
        <f>R6217-R6217*T6217/100</f>
        <v>306705</v>
      </c>
      <c r="V6217" s="18">
        <f>J6217+U6217</f>
        <v>354705</v>
      </c>
      <c r="W6217" s="18">
        <f>V6217*P6217/100</f>
        <v>354705</v>
      </c>
      <c r="X6217" s="18" t="s">
        <v>60</v>
      </c>
      <c r="Y6217" s="773">
        <f>J6217</f>
        <v>48000</v>
      </c>
      <c r="Z6217" s="21">
        <v>0.02</v>
      </c>
      <c r="AA6217" s="214">
        <f t="shared" si="5417"/>
        <v>9.6</v>
      </c>
    </row>
    <row r="6218" spans="1:27" s="776" customFormat="1" ht="18" customHeight="1">
      <c r="A6218" s="624"/>
      <c r="B6218" s="17"/>
      <c r="C6218" s="17"/>
      <c r="D6218" s="763"/>
      <c r="E6218" s="763"/>
      <c r="F6218" s="763"/>
      <c r="G6218" s="763"/>
      <c r="H6218" s="21"/>
      <c r="I6218" s="103"/>
      <c r="J6218" s="100"/>
      <c r="K6218" s="18"/>
      <c r="L6218" s="386" t="s">
        <v>168</v>
      </c>
      <c r="M6218" s="86" t="s">
        <v>27</v>
      </c>
      <c r="N6218" s="90">
        <v>1</v>
      </c>
      <c r="O6218" s="59">
        <v>30</v>
      </c>
      <c r="P6218" s="70">
        <v>100</v>
      </c>
      <c r="Q6218" s="70">
        <v>5600</v>
      </c>
      <c r="R6218" s="70">
        <f t="shared" ref="R6218" si="5424">O6218*Q6218</f>
        <v>168000</v>
      </c>
      <c r="S6218" s="104">
        <v>33</v>
      </c>
      <c r="T6218" s="104">
        <v>93</v>
      </c>
      <c r="U6218" s="59">
        <f t="shared" ref="U6218" si="5425">R6218-R6218*T6218/100</f>
        <v>11760</v>
      </c>
      <c r="V6218" s="59">
        <f>J6218+U6218</f>
        <v>11760</v>
      </c>
      <c r="W6218" s="59">
        <f t="shared" ref="W6218" si="5426">V6218*P6218/100</f>
        <v>11760</v>
      </c>
      <c r="X6218" s="85" t="s">
        <v>29</v>
      </c>
      <c r="Y6218" s="774">
        <v>0</v>
      </c>
      <c r="Z6218" s="420">
        <v>0</v>
      </c>
      <c r="AA6218" s="214">
        <f>Y6218*Z6218/100</f>
        <v>0</v>
      </c>
    </row>
    <row r="6219" spans="1:27" s="758" customFormat="1" ht="18" customHeight="1">
      <c r="A6219" s="624"/>
      <c r="B6219" s="17"/>
      <c r="C6219" s="17"/>
      <c r="D6219" s="763"/>
      <c r="E6219" s="763"/>
      <c r="F6219" s="763"/>
      <c r="G6219" s="763"/>
      <c r="H6219" s="100"/>
      <c r="I6219" s="103"/>
      <c r="J6219" s="84"/>
      <c r="K6219" s="18"/>
      <c r="L6219" s="20" t="s">
        <v>210</v>
      </c>
      <c r="M6219" s="28"/>
      <c r="N6219" s="18"/>
      <c r="O6219" s="209"/>
      <c r="P6219" s="18"/>
      <c r="Q6219" s="18"/>
      <c r="R6219" s="28"/>
      <c r="S6219" s="18"/>
      <c r="T6219" s="18"/>
      <c r="U6219" s="550"/>
      <c r="V6219" s="18"/>
      <c r="W6219" s="18"/>
      <c r="X6219" s="18"/>
      <c r="Y6219" s="774"/>
      <c r="Z6219" s="420"/>
      <c r="AA6219" s="214"/>
    </row>
    <row r="6220" spans="1:27" s="758" customFormat="1" ht="18" customHeight="1">
      <c r="A6220" s="624">
        <v>3649</v>
      </c>
      <c r="B6220" s="78" t="s">
        <v>25</v>
      </c>
      <c r="C6220" s="78">
        <v>3381</v>
      </c>
      <c r="D6220" s="374">
        <v>25</v>
      </c>
      <c r="E6220" s="374">
        <v>2</v>
      </c>
      <c r="F6220" s="374">
        <v>39</v>
      </c>
      <c r="G6220" s="374">
        <v>1</v>
      </c>
      <c r="H6220" s="70">
        <v>10239</v>
      </c>
      <c r="I6220" s="90">
        <v>150</v>
      </c>
      <c r="J6220" s="84">
        <f t="shared" ref="J6220" si="5427">H6220*I6220</f>
        <v>1535850</v>
      </c>
      <c r="K6220" s="28"/>
      <c r="L6220" s="28"/>
      <c r="M6220" s="28"/>
      <c r="N6220" s="28"/>
      <c r="O6220" s="212"/>
      <c r="P6220" s="82">
        <v>100</v>
      </c>
      <c r="Q6220" s="82"/>
      <c r="R6220" s="82">
        <f t="shared" ref="R6220" si="5428">O6220*Q6220</f>
        <v>0</v>
      </c>
      <c r="S6220" s="82"/>
      <c r="T6220" s="82"/>
      <c r="U6220" s="531">
        <f t="shared" ref="U6220" si="5429">R6220-R6220*T6220/100</f>
        <v>0</v>
      </c>
      <c r="V6220" s="82">
        <f t="shared" ref="V6220" si="5430">J6220+U6220</f>
        <v>1535850</v>
      </c>
      <c r="W6220" s="82">
        <f t="shared" ref="W6220" si="5431">V6220*P6220/100</f>
        <v>1535850</v>
      </c>
      <c r="X6220" s="82"/>
      <c r="Y6220" s="775">
        <f t="shared" ref="Y6220" si="5432">J6220</f>
        <v>1535850</v>
      </c>
      <c r="Z6220" s="212">
        <v>0.01</v>
      </c>
      <c r="AA6220" s="213">
        <f t="shared" ref="AA6220" si="5433">Y6220*Z6220/100</f>
        <v>153.58500000000001</v>
      </c>
    </row>
    <row r="6221" spans="1:27" s="758" customFormat="1" ht="18" customHeight="1">
      <c r="A6221" s="624"/>
      <c r="B6221" s="78"/>
      <c r="C6221" s="78"/>
      <c r="D6221" s="374"/>
      <c r="E6221" s="374"/>
      <c r="F6221" s="374"/>
      <c r="G6221" s="374"/>
      <c r="H6221" s="70"/>
      <c r="I6221" s="90"/>
      <c r="J6221" s="84"/>
      <c r="K6221" s="28"/>
      <c r="L6221" s="28"/>
      <c r="M6221" s="28"/>
      <c r="N6221" s="28"/>
      <c r="O6221" s="212"/>
      <c r="P6221" s="82"/>
      <c r="Q6221" s="82"/>
      <c r="R6221" s="82"/>
      <c r="S6221" s="82"/>
      <c r="T6221" s="82"/>
      <c r="U6221" s="531"/>
      <c r="V6221" s="82"/>
      <c r="W6221" s="82"/>
      <c r="X6221" s="82"/>
      <c r="Y6221" s="775"/>
      <c r="Z6221" s="212"/>
      <c r="AA6221" s="213"/>
    </row>
    <row r="6222" spans="1:27" s="776" customFormat="1" ht="18" customHeight="1">
      <c r="A6222" s="624">
        <v>3650</v>
      </c>
      <c r="B6222" s="17" t="s">
        <v>24</v>
      </c>
      <c r="C6222" s="17">
        <v>47668</v>
      </c>
      <c r="D6222" s="763">
        <v>0</v>
      </c>
      <c r="E6222" s="763">
        <v>1</v>
      </c>
      <c r="F6222" s="763">
        <v>3</v>
      </c>
      <c r="G6222" s="763">
        <v>2</v>
      </c>
      <c r="H6222" s="21">
        <v>103</v>
      </c>
      <c r="I6222" s="103">
        <v>300</v>
      </c>
      <c r="J6222" s="101">
        <f>H6222*I6222</f>
        <v>30900</v>
      </c>
      <c r="K6222" s="18">
        <v>1</v>
      </c>
      <c r="L6222" s="386" t="s">
        <v>65</v>
      </c>
      <c r="M6222" s="28" t="s">
        <v>67</v>
      </c>
      <c r="N6222" s="18">
        <v>2</v>
      </c>
      <c r="O6222" s="209">
        <v>93</v>
      </c>
      <c r="P6222" s="18">
        <v>100</v>
      </c>
      <c r="Q6222" s="18">
        <v>6350</v>
      </c>
      <c r="R6222" s="28">
        <f>O6222*Q6222</f>
        <v>590550</v>
      </c>
      <c r="S6222" s="18">
        <v>35</v>
      </c>
      <c r="T6222" s="18">
        <v>60</v>
      </c>
      <c r="U6222" s="550">
        <f>R6222-R6222*T6222/100</f>
        <v>236220</v>
      </c>
      <c r="V6222" s="18">
        <f>J6222+U6222</f>
        <v>267120</v>
      </c>
      <c r="W6222" s="18">
        <f>V6222*P6222/100</f>
        <v>267120</v>
      </c>
      <c r="X6222" s="18" t="s">
        <v>61</v>
      </c>
      <c r="Y6222" s="774">
        <v>0</v>
      </c>
      <c r="Z6222" s="420">
        <v>0</v>
      </c>
      <c r="AA6222" s="214">
        <f t="shared" ref="AA6222" si="5434">Y6222*Z6222/100</f>
        <v>0</v>
      </c>
    </row>
    <row r="6223" spans="1:27" s="758" customFormat="1" ht="18" customHeight="1">
      <c r="A6223" s="624"/>
      <c r="B6223" s="17"/>
      <c r="C6223" s="17"/>
      <c r="D6223" s="763"/>
      <c r="E6223" s="763"/>
      <c r="F6223" s="763"/>
      <c r="G6223" s="763"/>
      <c r="H6223" s="100"/>
      <c r="I6223" s="103"/>
      <c r="J6223" s="84"/>
      <c r="K6223" s="18">
        <v>2</v>
      </c>
      <c r="L6223" s="386" t="s">
        <v>168</v>
      </c>
      <c r="M6223" s="86" t="s">
        <v>27</v>
      </c>
      <c r="N6223" s="90">
        <v>1</v>
      </c>
      <c r="O6223" s="59">
        <v>8</v>
      </c>
      <c r="P6223" s="70">
        <v>100</v>
      </c>
      <c r="Q6223" s="70">
        <v>5600</v>
      </c>
      <c r="R6223" s="70">
        <f t="shared" ref="R6223:R6224" si="5435">O6223*Q6223</f>
        <v>44800</v>
      </c>
      <c r="S6223" s="104">
        <v>35</v>
      </c>
      <c r="T6223" s="104">
        <v>93</v>
      </c>
      <c r="U6223" s="59">
        <f t="shared" ref="U6223:U6224" si="5436">R6223-R6223*T6223/100</f>
        <v>3136</v>
      </c>
      <c r="V6223" s="59">
        <f>J6223+U6223</f>
        <v>3136</v>
      </c>
      <c r="W6223" s="59">
        <f t="shared" ref="W6223:W6224" si="5437">V6223*P6223/100</f>
        <v>3136</v>
      </c>
      <c r="X6223" s="85" t="s">
        <v>29</v>
      </c>
      <c r="Y6223" s="774">
        <v>0</v>
      </c>
      <c r="Z6223" s="420">
        <v>0</v>
      </c>
      <c r="AA6223" s="214">
        <f>Y6223*Z6223/100</f>
        <v>0</v>
      </c>
    </row>
    <row r="6224" spans="1:27" s="758" customFormat="1" ht="18" customHeight="1">
      <c r="A6224" s="624">
        <v>3651</v>
      </c>
      <c r="B6224" s="78" t="s">
        <v>25</v>
      </c>
      <c r="C6224" s="78">
        <v>3419</v>
      </c>
      <c r="D6224" s="374">
        <v>13</v>
      </c>
      <c r="E6224" s="374">
        <v>1</v>
      </c>
      <c r="F6224" s="374">
        <v>95</v>
      </c>
      <c r="G6224" s="374">
        <v>1</v>
      </c>
      <c r="H6224" s="70">
        <v>5395</v>
      </c>
      <c r="I6224" s="90">
        <v>150</v>
      </c>
      <c r="J6224" s="84">
        <f t="shared" ref="J6224" si="5438">H6224*I6224</f>
        <v>809250</v>
      </c>
      <c r="K6224" s="28"/>
      <c r="L6224" s="28"/>
      <c r="M6224" s="28"/>
      <c r="N6224" s="28"/>
      <c r="O6224" s="212"/>
      <c r="P6224" s="82">
        <v>100</v>
      </c>
      <c r="Q6224" s="82"/>
      <c r="R6224" s="82">
        <f t="shared" si="5435"/>
        <v>0</v>
      </c>
      <c r="S6224" s="82"/>
      <c r="T6224" s="82"/>
      <c r="U6224" s="531">
        <f t="shared" si="5436"/>
        <v>0</v>
      </c>
      <c r="V6224" s="82">
        <f t="shared" ref="V6224" si="5439">J6224+U6224</f>
        <v>809250</v>
      </c>
      <c r="W6224" s="82">
        <f t="shared" si="5437"/>
        <v>809250</v>
      </c>
      <c r="X6224" s="82"/>
      <c r="Y6224" s="775">
        <f t="shared" ref="Y6224" si="5440">J6224</f>
        <v>809250</v>
      </c>
      <c r="Z6224" s="212">
        <v>0.01</v>
      </c>
      <c r="AA6224" s="213">
        <f t="shared" ref="AA6224:AA6226" si="5441">Y6224*Z6224/100</f>
        <v>80.924999999999997</v>
      </c>
    </row>
    <row r="6225" spans="1:27" s="776" customFormat="1" ht="18" customHeight="1">
      <c r="A6225" s="624">
        <v>3652</v>
      </c>
      <c r="B6225" s="17" t="s">
        <v>24</v>
      </c>
      <c r="C6225" s="17">
        <v>48110</v>
      </c>
      <c r="D6225" s="763">
        <v>0</v>
      </c>
      <c r="E6225" s="763">
        <v>1</v>
      </c>
      <c r="F6225" s="763">
        <v>0</v>
      </c>
      <c r="G6225" s="763">
        <v>2</v>
      </c>
      <c r="H6225" s="21">
        <v>100</v>
      </c>
      <c r="I6225" s="103">
        <v>300</v>
      </c>
      <c r="J6225" s="101">
        <f>H6225*I6225</f>
        <v>30000</v>
      </c>
      <c r="K6225" s="18">
        <v>1</v>
      </c>
      <c r="L6225" s="386" t="s">
        <v>65</v>
      </c>
      <c r="M6225" s="28" t="s">
        <v>67</v>
      </c>
      <c r="N6225" s="18">
        <v>2</v>
      </c>
      <c r="O6225" s="209">
        <v>153</v>
      </c>
      <c r="P6225" s="18">
        <v>100</v>
      </c>
      <c r="Q6225" s="18">
        <v>6350</v>
      </c>
      <c r="R6225" s="28">
        <f>O6225*Q6225</f>
        <v>971550</v>
      </c>
      <c r="S6225" s="18">
        <v>16</v>
      </c>
      <c r="T6225" s="18">
        <v>22</v>
      </c>
      <c r="U6225" s="550">
        <f>R6225-R6225*T6225/100</f>
        <v>757809</v>
      </c>
      <c r="V6225" s="18">
        <f>J6225+U6225</f>
        <v>787809</v>
      </c>
      <c r="W6225" s="18">
        <f>V6225*P6225/100</f>
        <v>787809</v>
      </c>
      <c r="X6225" s="18" t="s">
        <v>61</v>
      </c>
      <c r="Y6225" s="774">
        <v>0</v>
      </c>
      <c r="Z6225" s="420">
        <v>0</v>
      </c>
      <c r="AA6225" s="214">
        <f t="shared" si="5441"/>
        <v>0</v>
      </c>
    </row>
    <row r="6226" spans="1:27" s="758" customFormat="1" ht="18" customHeight="1">
      <c r="A6226" s="624">
        <v>3653</v>
      </c>
      <c r="B6226" s="78" t="s">
        <v>25</v>
      </c>
      <c r="C6226" s="78">
        <v>2990</v>
      </c>
      <c r="D6226" s="374">
        <v>15</v>
      </c>
      <c r="E6226" s="374">
        <v>1</v>
      </c>
      <c r="F6226" s="374">
        <v>11</v>
      </c>
      <c r="G6226" s="374">
        <v>1</v>
      </c>
      <c r="H6226" s="70">
        <v>6111</v>
      </c>
      <c r="I6226" s="90">
        <v>150</v>
      </c>
      <c r="J6226" s="84">
        <f t="shared" ref="J6226" si="5442">H6226*I6226</f>
        <v>916650</v>
      </c>
      <c r="K6226" s="28"/>
      <c r="L6226" s="28"/>
      <c r="M6226" s="28"/>
      <c r="N6226" s="28"/>
      <c r="O6226" s="212"/>
      <c r="P6226" s="82">
        <v>100</v>
      </c>
      <c r="Q6226" s="82"/>
      <c r="R6226" s="82">
        <f t="shared" ref="R6226" si="5443">O6226*Q6226</f>
        <v>0</v>
      </c>
      <c r="S6226" s="82"/>
      <c r="T6226" s="82"/>
      <c r="U6226" s="531">
        <f t="shared" ref="U6226" si="5444">R6226-R6226*T6226/100</f>
        <v>0</v>
      </c>
      <c r="V6226" s="82">
        <f t="shared" ref="V6226" si="5445">J6226+U6226</f>
        <v>916650</v>
      </c>
      <c r="W6226" s="82">
        <f t="shared" ref="W6226" si="5446">V6226*P6226/100</f>
        <v>916650</v>
      </c>
      <c r="X6226" s="82"/>
      <c r="Y6226" s="775">
        <f t="shared" ref="Y6226" si="5447">J6226</f>
        <v>916650</v>
      </c>
      <c r="Z6226" s="212">
        <v>0.01</v>
      </c>
      <c r="AA6226" s="213">
        <f t="shared" si="5441"/>
        <v>91.665000000000006</v>
      </c>
    </row>
    <row r="6227" spans="1:27" s="758" customFormat="1" ht="18" customHeight="1">
      <c r="A6227" s="624"/>
      <c r="B6227" s="17"/>
      <c r="C6227" s="17"/>
      <c r="D6227" s="763"/>
      <c r="E6227" s="763"/>
      <c r="F6227" s="763"/>
      <c r="G6227" s="763"/>
      <c r="H6227" s="100"/>
      <c r="I6227" s="103"/>
      <c r="J6227" s="84"/>
      <c r="K6227" s="18"/>
      <c r="L6227" s="20"/>
      <c r="M6227" s="28"/>
      <c r="N6227" s="18"/>
      <c r="O6227" s="209"/>
      <c r="P6227" s="18"/>
      <c r="Q6227" s="18"/>
      <c r="R6227" s="28"/>
      <c r="S6227" s="18"/>
      <c r="T6227" s="18"/>
      <c r="U6227" s="550"/>
      <c r="V6227" s="18"/>
      <c r="W6227" s="18"/>
      <c r="X6227" s="18"/>
      <c r="Y6227" s="774"/>
      <c r="Z6227" s="420"/>
      <c r="AA6227" s="214"/>
    </row>
    <row r="6228" spans="1:27" s="776" customFormat="1" ht="18" customHeight="1">
      <c r="A6228" s="624">
        <v>3654</v>
      </c>
      <c r="B6228" s="17" t="s">
        <v>24</v>
      </c>
      <c r="C6228" s="17">
        <v>48087</v>
      </c>
      <c r="D6228" s="763">
        <v>0</v>
      </c>
      <c r="E6228" s="763">
        <v>0</v>
      </c>
      <c r="F6228" s="763">
        <v>62</v>
      </c>
      <c r="G6228" s="763">
        <v>2</v>
      </c>
      <c r="H6228" s="21">
        <v>62</v>
      </c>
      <c r="I6228" s="103">
        <v>300</v>
      </c>
      <c r="J6228" s="101">
        <f>H6228*I6228</f>
        <v>18600</v>
      </c>
      <c r="K6228" s="18">
        <v>1</v>
      </c>
      <c r="L6228" s="386" t="s">
        <v>65</v>
      </c>
      <c r="M6228" s="28" t="s">
        <v>63</v>
      </c>
      <c r="N6228" s="18">
        <v>2</v>
      </c>
      <c r="O6228" s="209">
        <v>208</v>
      </c>
      <c r="P6228" s="18">
        <v>100</v>
      </c>
      <c r="Q6228" s="18">
        <v>6350</v>
      </c>
      <c r="R6228" s="28">
        <f>O6228*Q6228</f>
        <v>1320800</v>
      </c>
      <c r="S6228" s="18">
        <v>39</v>
      </c>
      <c r="T6228" s="18">
        <v>85</v>
      </c>
      <c r="U6228" s="550">
        <f>R6228-R6228*T6228/100</f>
        <v>198120</v>
      </c>
      <c r="V6228" s="18">
        <f>J6228+U6228</f>
        <v>216720</v>
      </c>
      <c r="W6228" s="18">
        <f>V6228*P6228/100</f>
        <v>216720</v>
      </c>
      <c r="X6228" s="18" t="s">
        <v>61</v>
      </c>
      <c r="Y6228" s="774">
        <v>0</v>
      </c>
      <c r="Z6228" s="420">
        <v>0</v>
      </c>
      <c r="AA6228" s="214">
        <f t="shared" ref="AA6228" si="5448">Y6228*Z6228/100</f>
        <v>0</v>
      </c>
    </row>
    <row r="6229" spans="1:27" s="758" customFormat="1" ht="18" customHeight="1">
      <c r="A6229" s="624"/>
      <c r="B6229" s="78"/>
      <c r="C6229" s="78"/>
      <c r="D6229" s="374"/>
      <c r="E6229" s="374"/>
      <c r="F6229" s="374"/>
      <c r="G6229" s="374"/>
      <c r="H6229" s="70"/>
      <c r="I6229" s="90"/>
      <c r="J6229" s="84"/>
      <c r="K6229" s="28">
        <v>2</v>
      </c>
      <c r="L6229" s="386" t="s">
        <v>168</v>
      </c>
      <c r="M6229" s="86" t="s">
        <v>27</v>
      </c>
      <c r="N6229" s="90">
        <v>1</v>
      </c>
      <c r="O6229" s="59">
        <v>10</v>
      </c>
      <c r="P6229" s="70">
        <v>100</v>
      </c>
      <c r="Q6229" s="70">
        <v>5600</v>
      </c>
      <c r="R6229" s="70">
        <f t="shared" ref="R6229:R6232" si="5449">O6229*Q6229</f>
        <v>56000</v>
      </c>
      <c r="S6229" s="104">
        <v>39</v>
      </c>
      <c r="T6229" s="104">
        <v>93</v>
      </c>
      <c r="U6229" s="59">
        <f t="shared" ref="U6229:U6232" si="5450">R6229-R6229*T6229/100</f>
        <v>3920</v>
      </c>
      <c r="V6229" s="59">
        <f>J6229+U6229</f>
        <v>3920</v>
      </c>
      <c r="W6229" s="59">
        <f t="shared" ref="W6229:W6232" si="5451">V6229*P6229/100</f>
        <v>3920</v>
      </c>
      <c r="X6229" s="85" t="s">
        <v>29</v>
      </c>
      <c r="Y6229" s="774">
        <v>0</v>
      </c>
      <c r="Z6229" s="420">
        <v>0</v>
      </c>
      <c r="AA6229" s="214">
        <f>Y6229*Z6229/100</f>
        <v>0</v>
      </c>
    </row>
    <row r="6230" spans="1:27" s="758" customFormat="1" ht="18" customHeight="1">
      <c r="A6230" s="624">
        <v>3655</v>
      </c>
      <c r="B6230" s="78" t="s">
        <v>24</v>
      </c>
      <c r="C6230" s="78">
        <v>67036</v>
      </c>
      <c r="D6230" s="374">
        <v>6</v>
      </c>
      <c r="E6230" s="374">
        <v>3</v>
      </c>
      <c r="F6230" s="374">
        <v>74</v>
      </c>
      <c r="G6230" s="374">
        <v>1</v>
      </c>
      <c r="H6230" s="70">
        <v>2774</v>
      </c>
      <c r="I6230" s="90">
        <v>125</v>
      </c>
      <c r="J6230" s="84">
        <f t="shared" ref="J6230:J6232" si="5452">H6230*I6230</f>
        <v>346750</v>
      </c>
      <c r="K6230" s="28"/>
      <c r="L6230" s="28"/>
      <c r="M6230" s="28"/>
      <c r="N6230" s="28"/>
      <c r="O6230" s="212"/>
      <c r="P6230" s="82">
        <v>100</v>
      </c>
      <c r="Q6230" s="82"/>
      <c r="R6230" s="82">
        <f t="shared" si="5449"/>
        <v>0</v>
      </c>
      <c r="S6230" s="82"/>
      <c r="T6230" s="82"/>
      <c r="U6230" s="531">
        <f t="shared" si="5450"/>
        <v>0</v>
      </c>
      <c r="V6230" s="82">
        <f t="shared" ref="V6230:V6232" si="5453">J6230+U6230</f>
        <v>346750</v>
      </c>
      <c r="W6230" s="82">
        <f t="shared" si="5451"/>
        <v>346750</v>
      </c>
      <c r="X6230" s="82" t="s">
        <v>61</v>
      </c>
      <c r="Y6230" s="775">
        <v>0</v>
      </c>
      <c r="Z6230" s="212">
        <v>0</v>
      </c>
      <c r="AA6230" s="213">
        <f t="shared" ref="AA6230:AA6233" si="5454">Y6230*Z6230/100</f>
        <v>0</v>
      </c>
    </row>
    <row r="6231" spans="1:27" s="758" customFormat="1" ht="18" customHeight="1">
      <c r="A6231" s="624">
        <v>3656</v>
      </c>
      <c r="B6231" s="78" t="s">
        <v>25</v>
      </c>
      <c r="C6231" s="78">
        <v>1964</v>
      </c>
      <c r="D6231" s="374">
        <v>15</v>
      </c>
      <c r="E6231" s="374">
        <v>0</v>
      </c>
      <c r="F6231" s="374">
        <v>11</v>
      </c>
      <c r="G6231" s="374">
        <v>1</v>
      </c>
      <c r="H6231" s="70">
        <v>6111</v>
      </c>
      <c r="I6231" s="90">
        <v>150</v>
      </c>
      <c r="J6231" s="84">
        <f t="shared" si="5452"/>
        <v>916650</v>
      </c>
      <c r="K6231" s="28"/>
      <c r="L6231" s="28"/>
      <c r="M6231" s="28"/>
      <c r="N6231" s="28"/>
      <c r="O6231" s="212"/>
      <c r="P6231" s="82">
        <v>100</v>
      </c>
      <c r="Q6231" s="82"/>
      <c r="R6231" s="82">
        <f t="shared" si="5449"/>
        <v>0</v>
      </c>
      <c r="S6231" s="82"/>
      <c r="T6231" s="82"/>
      <c r="U6231" s="531">
        <f t="shared" si="5450"/>
        <v>0</v>
      </c>
      <c r="V6231" s="82">
        <f t="shared" si="5453"/>
        <v>916650</v>
      </c>
      <c r="W6231" s="82">
        <f t="shared" si="5451"/>
        <v>916650</v>
      </c>
      <c r="X6231" s="82"/>
      <c r="Y6231" s="775">
        <f t="shared" ref="Y6231:Y6232" si="5455">J6231</f>
        <v>916650</v>
      </c>
      <c r="Z6231" s="212">
        <v>0.01</v>
      </c>
      <c r="AA6231" s="213">
        <f t="shared" si="5454"/>
        <v>91.665000000000006</v>
      </c>
    </row>
    <row r="6232" spans="1:27" s="758" customFormat="1" ht="18" customHeight="1">
      <c r="A6232" s="624">
        <v>3657</v>
      </c>
      <c r="B6232" s="78" t="s">
        <v>25</v>
      </c>
      <c r="C6232" s="78">
        <v>3403</v>
      </c>
      <c r="D6232" s="374">
        <v>5</v>
      </c>
      <c r="E6232" s="374">
        <v>1</v>
      </c>
      <c r="F6232" s="374">
        <v>89</v>
      </c>
      <c r="G6232" s="374">
        <v>1</v>
      </c>
      <c r="H6232" s="70">
        <v>2189</v>
      </c>
      <c r="I6232" s="90">
        <v>150</v>
      </c>
      <c r="J6232" s="84">
        <f t="shared" si="5452"/>
        <v>328350</v>
      </c>
      <c r="K6232" s="28"/>
      <c r="L6232" s="28"/>
      <c r="M6232" s="28"/>
      <c r="N6232" s="28"/>
      <c r="O6232" s="212"/>
      <c r="P6232" s="82">
        <v>100</v>
      </c>
      <c r="Q6232" s="82"/>
      <c r="R6232" s="82">
        <f t="shared" si="5449"/>
        <v>0</v>
      </c>
      <c r="S6232" s="82"/>
      <c r="T6232" s="82"/>
      <c r="U6232" s="531">
        <f t="shared" si="5450"/>
        <v>0</v>
      </c>
      <c r="V6232" s="82">
        <f t="shared" si="5453"/>
        <v>328350</v>
      </c>
      <c r="W6232" s="82">
        <f t="shared" si="5451"/>
        <v>328350</v>
      </c>
      <c r="X6232" s="82"/>
      <c r="Y6232" s="775">
        <f t="shared" si="5455"/>
        <v>328350</v>
      </c>
      <c r="Z6232" s="212">
        <v>0.01</v>
      </c>
      <c r="AA6232" s="213">
        <f t="shared" si="5454"/>
        <v>32.835000000000001</v>
      </c>
    </row>
    <row r="6233" spans="1:27" s="758" customFormat="1" ht="20.100000000000001" customHeight="1">
      <c r="A6233" s="624">
        <v>3658</v>
      </c>
      <c r="B6233" s="17" t="s">
        <v>225</v>
      </c>
      <c r="C6233" s="17" t="s">
        <v>29</v>
      </c>
      <c r="D6233" s="763">
        <v>0</v>
      </c>
      <c r="E6233" s="763">
        <v>0</v>
      </c>
      <c r="F6233" s="763">
        <v>33</v>
      </c>
      <c r="G6233" s="763">
        <v>2</v>
      </c>
      <c r="H6233" s="21">
        <v>33</v>
      </c>
      <c r="I6233" s="101">
        <v>150</v>
      </c>
      <c r="J6233" s="100">
        <f>H6233*I6233</f>
        <v>4950</v>
      </c>
      <c r="K6233" s="18">
        <v>1</v>
      </c>
      <c r="L6233" s="85" t="s">
        <v>65</v>
      </c>
      <c r="M6233" s="398" t="s">
        <v>67</v>
      </c>
      <c r="N6233" s="18">
        <v>2</v>
      </c>
      <c r="O6233" s="209">
        <v>117</v>
      </c>
      <c r="P6233" s="18">
        <v>100</v>
      </c>
      <c r="Q6233" s="18">
        <v>6350</v>
      </c>
      <c r="R6233" s="84">
        <f>O6233*Q6233</f>
        <v>742950</v>
      </c>
      <c r="S6233" s="18">
        <v>41</v>
      </c>
      <c r="T6233" s="18">
        <v>72</v>
      </c>
      <c r="U6233" s="550">
        <f>R6233-R6233*T6233/100</f>
        <v>208026</v>
      </c>
      <c r="V6233" s="18">
        <f>J6233+U6233</f>
        <v>212976</v>
      </c>
      <c r="W6233" s="18">
        <f>V6233*P6233/100</f>
        <v>212976</v>
      </c>
      <c r="X6233" s="18" t="s">
        <v>60</v>
      </c>
      <c r="Y6233" s="773">
        <f>J6233</f>
        <v>4950</v>
      </c>
      <c r="Z6233" s="21">
        <v>0.02</v>
      </c>
      <c r="AA6233" s="214">
        <f t="shared" si="5454"/>
        <v>0.99</v>
      </c>
    </row>
    <row r="6234" spans="1:27" s="776" customFormat="1" ht="18" customHeight="1">
      <c r="A6234" s="624"/>
      <c r="B6234" s="17"/>
      <c r="C6234" s="17"/>
      <c r="D6234" s="763"/>
      <c r="E6234" s="763"/>
      <c r="F6234" s="763"/>
      <c r="G6234" s="763"/>
      <c r="H6234" s="21"/>
      <c r="I6234" s="103"/>
      <c r="J6234" s="100"/>
      <c r="K6234" s="18"/>
      <c r="L6234" s="386" t="s">
        <v>168</v>
      </c>
      <c r="M6234" s="86" t="s">
        <v>27</v>
      </c>
      <c r="N6234" s="90">
        <v>1</v>
      </c>
      <c r="O6234" s="59">
        <v>15</v>
      </c>
      <c r="P6234" s="70">
        <v>100</v>
      </c>
      <c r="Q6234" s="70">
        <v>5600</v>
      </c>
      <c r="R6234" s="70">
        <f t="shared" ref="R6234:R6236" si="5456">O6234*Q6234</f>
        <v>84000</v>
      </c>
      <c r="S6234" s="104">
        <v>46</v>
      </c>
      <c r="T6234" s="104">
        <v>93</v>
      </c>
      <c r="U6234" s="59">
        <f t="shared" ref="U6234:U6236" si="5457">R6234-R6234*T6234/100</f>
        <v>5880</v>
      </c>
      <c r="V6234" s="59">
        <f>J6234+U6234</f>
        <v>5880</v>
      </c>
      <c r="W6234" s="59">
        <f t="shared" ref="W6234:W6236" si="5458">V6234*P6234/100</f>
        <v>5880</v>
      </c>
      <c r="X6234" s="85" t="s">
        <v>29</v>
      </c>
      <c r="Y6234" s="774">
        <v>0</v>
      </c>
      <c r="Z6234" s="420">
        <v>0</v>
      </c>
      <c r="AA6234" s="214">
        <f>Y6234*Z6234/100</f>
        <v>0</v>
      </c>
    </row>
    <row r="6235" spans="1:27" s="758" customFormat="1" ht="18" customHeight="1">
      <c r="A6235" s="624">
        <v>3659</v>
      </c>
      <c r="B6235" s="78" t="s">
        <v>25</v>
      </c>
      <c r="C6235" s="78">
        <v>2029</v>
      </c>
      <c r="D6235" s="374">
        <v>4</v>
      </c>
      <c r="E6235" s="374">
        <v>1</v>
      </c>
      <c r="F6235" s="374">
        <v>80</v>
      </c>
      <c r="G6235" s="374">
        <v>1</v>
      </c>
      <c r="H6235" s="70">
        <v>1780</v>
      </c>
      <c r="I6235" s="90">
        <v>150</v>
      </c>
      <c r="J6235" s="84">
        <f t="shared" ref="J6235:J6236" si="5459">H6235*I6235</f>
        <v>267000</v>
      </c>
      <c r="K6235" s="28"/>
      <c r="L6235" s="28"/>
      <c r="M6235" s="28"/>
      <c r="N6235" s="28"/>
      <c r="O6235" s="212"/>
      <c r="P6235" s="82">
        <v>100</v>
      </c>
      <c r="Q6235" s="82"/>
      <c r="R6235" s="82">
        <f t="shared" si="5456"/>
        <v>0</v>
      </c>
      <c r="S6235" s="82"/>
      <c r="T6235" s="82"/>
      <c r="U6235" s="531">
        <f t="shared" si="5457"/>
        <v>0</v>
      </c>
      <c r="V6235" s="82">
        <f t="shared" ref="V6235:V6236" si="5460">J6235+U6235</f>
        <v>267000</v>
      </c>
      <c r="W6235" s="82">
        <f t="shared" si="5458"/>
        <v>267000</v>
      </c>
      <c r="X6235" s="82"/>
      <c r="Y6235" s="775">
        <f t="shared" ref="Y6235:Y6236" si="5461">J6235</f>
        <v>267000</v>
      </c>
      <c r="Z6235" s="212">
        <v>0.01</v>
      </c>
      <c r="AA6235" s="213">
        <f t="shared" ref="AA6235:AA6236" si="5462">Y6235*Z6235/100</f>
        <v>26.7</v>
      </c>
    </row>
    <row r="6236" spans="1:27" s="758" customFormat="1" ht="18" customHeight="1">
      <c r="A6236" s="624">
        <v>3660</v>
      </c>
      <c r="B6236" s="78" t="s">
        <v>25</v>
      </c>
      <c r="C6236" s="78">
        <v>2030</v>
      </c>
      <c r="D6236" s="374">
        <v>3</v>
      </c>
      <c r="E6236" s="374">
        <v>2</v>
      </c>
      <c r="F6236" s="374">
        <v>87</v>
      </c>
      <c r="G6236" s="374">
        <v>1</v>
      </c>
      <c r="H6236" s="70">
        <v>1487</v>
      </c>
      <c r="I6236" s="90">
        <v>150</v>
      </c>
      <c r="J6236" s="84">
        <f t="shared" si="5459"/>
        <v>223050</v>
      </c>
      <c r="K6236" s="28"/>
      <c r="L6236" s="28"/>
      <c r="M6236" s="28"/>
      <c r="N6236" s="28"/>
      <c r="O6236" s="212"/>
      <c r="P6236" s="82">
        <v>100</v>
      </c>
      <c r="Q6236" s="82"/>
      <c r="R6236" s="82">
        <f t="shared" si="5456"/>
        <v>0</v>
      </c>
      <c r="S6236" s="82"/>
      <c r="T6236" s="82"/>
      <c r="U6236" s="531">
        <f t="shared" si="5457"/>
        <v>0</v>
      </c>
      <c r="V6236" s="82">
        <f t="shared" si="5460"/>
        <v>223050</v>
      </c>
      <c r="W6236" s="82">
        <f t="shared" si="5458"/>
        <v>223050</v>
      </c>
      <c r="X6236" s="82"/>
      <c r="Y6236" s="775">
        <f t="shared" si="5461"/>
        <v>223050</v>
      </c>
      <c r="Z6236" s="212">
        <v>0.01</v>
      </c>
      <c r="AA6236" s="213">
        <f t="shared" si="5462"/>
        <v>22.305</v>
      </c>
    </row>
    <row r="6237" spans="1:27" s="758" customFormat="1" ht="18" customHeight="1">
      <c r="A6237" s="624"/>
      <c r="B6237" s="78"/>
      <c r="C6237" s="78"/>
      <c r="D6237" s="374"/>
      <c r="E6237" s="374"/>
      <c r="F6237" s="374"/>
      <c r="G6237" s="374"/>
      <c r="H6237" s="70"/>
      <c r="I6237" s="90"/>
      <c r="J6237" s="84"/>
      <c r="K6237" s="28"/>
      <c r="L6237" s="28"/>
      <c r="M6237" s="28"/>
      <c r="N6237" s="28"/>
      <c r="O6237" s="212"/>
      <c r="P6237" s="82"/>
      <c r="Q6237" s="82"/>
      <c r="R6237" s="82"/>
      <c r="S6237" s="82"/>
      <c r="T6237" s="82"/>
      <c r="U6237" s="531"/>
      <c r="V6237" s="82"/>
      <c r="W6237" s="82"/>
      <c r="X6237" s="82"/>
      <c r="Y6237" s="775"/>
      <c r="Z6237" s="212"/>
      <c r="AA6237" s="213"/>
    </row>
    <row r="6238" spans="1:27" s="776" customFormat="1" ht="18" customHeight="1">
      <c r="A6238" s="624">
        <v>3661</v>
      </c>
      <c r="B6238" s="17" t="s">
        <v>24</v>
      </c>
      <c r="C6238" s="17">
        <v>48870</v>
      </c>
      <c r="D6238" s="763">
        <v>21</v>
      </c>
      <c r="E6238" s="763">
        <v>0</v>
      </c>
      <c r="F6238" s="763">
        <v>46</v>
      </c>
      <c r="G6238" s="763">
        <v>2</v>
      </c>
      <c r="H6238" s="21">
        <v>20</v>
      </c>
      <c r="I6238" s="103">
        <v>125</v>
      </c>
      <c r="J6238" s="101">
        <f>H6238*I6238</f>
        <v>2500</v>
      </c>
      <c r="K6238" s="18">
        <v>1</v>
      </c>
      <c r="L6238" s="386" t="s">
        <v>65</v>
      </c>
      <c r="M6238" s="28" t="s">
        <v>67</v>
      </c>
      <c r="N6238" s="18">
        <v>2</v>
      </c>
      <c r="O6238" s="209">
        <v>72</v>
      </c>
      <c r="P6238" s="18">
        <v>100</v>
      </c>
      <c r="Q6238" s="18">
        <v>6350</v>
      </c>
      <c r="R6238" s="28">
        <f>O6238*Q6238</f>
        <v>457200</v>
      </c>
      <c r="S6238" s="18">
        <v>3</v>
      </c>
      <c r="T6238" s="18">
        <v>3</v>
      </c>
      <c r="U6238" s="550">
        <f>R6238-R6238*T6238/100</f>
        <v>443484</v>
      </c>
      <c r="V6238" s="18">
        <f>J6238+U6238</f>
        <v>445984</v>
      </c>
      <c r="W6238" s="18">
        <f>V6238*P6238/100</f>
        <v>445984</v>
      </c>
      <c r="X6238" s="18" t="s">
        <v>61</v>
      </c>
      <c r="Y6238" s="774">
        <v>0</v>
      </c>
      <c r="Z6238" s="420">
        <v>0</v>
      </c>
      <c r="AA6238" s="214">
        <f t="shared" ref="AA6238:AA6239" si="5463">Y6238*Z6238/100</f>
        <v>0</v>
      </c>
    </row>
    <row r="6239" spans="1:27" s="758" customFormat="1" ht="18" customHeight="1">
      <c r="A6239" s="624"/>
      <c r="B6239" s="78"/>
      <c r="C6239" s="78"/>
      <c r="D6239" s="374"/>
      <c r="E6239" s="374"/>
      <c r="F6239" s="374"/>
      <c r="G6239" s="374"/>
      <c r="H6239" s="70">
        <v>8426</v>
      </c>
      <c r="I6239" s="90">
        <v>125</v>
      </c>
      <c r="J6239" s="84">
        <f t="shared" ref="J6239" si="5464">H6239*I6239</f>
        <v>1053250</v>
      </c>
      <c r="K6239" s="28"/>
      <c r="L6239" s="28"/>
      <c r="M6239" s="28"/>
      <c r="N6239" s="28"/>
      <c r="O6239" s="212"/>
      <c r="P6239" s="82">
        <v>100</v>
      </c>
      <c r="Q6239" s="82"/>
      <c r="R6239" s="82">
        <f t="shared" ref="R6239:R6241" si="5465">O6239*Q6239</f>
        <v>0</v>
      </c>
      <c r="S6239" s="82"/>
      <c r="T6239" s="82"/>
      <c r="U6239" s="531">
        <f t="shared" ref="U6239:U6241" si="5466">R6239-R6239*T6239/100</f>
        <v>0</v>
      </c>
      <c r="V6239" s="82">
        <f t="shared" ref="V6239" si="5467">J6239+U6239</f>
        <v>1053250</v>
      </c>
      <c r="W6239" s="82">
        <f t="shared" ref="W6239:W6241" si="5468">V6239*P6239/100</f>
        <v>1053250</v>
      </c>
      <c r="X6239" s="82" t="s">
        <v>61</v>
      </c>
      <c r="Y6239" s="775">
        <v>0</v>
      </c>
      <c r="Z6239" s="212">
        <v>0</v>
      </c>
      <c r="AA6239" s="213">
        <f t="shared" si="5463"/>
        <v>0</v>
      </c>
    </row>
    <row r="6240" spans="1:27" s="758" customFormat="1">
      <c r="A6240" s="624"/>
      <c r="B6240" s="17"/>
      <c r="C6240" s="17"/>
      <c r="D6240" s="763"/>
      <c r="E6240" s="763"/>
      <c r="F6240" s="763"/>
      <c r="G6240" s="763"/>
      <c r="H6240" s="100"/>
      <c r="I6240" s="103"/>
      <c r="J6240" s="84"/>
      <c r="K6240" s="18">
        <v>2</v>
      </c>
      <c r="L6240" s="386" t="s">
        <v>168</v>
      </c>
      <c r="M6240" s="86" t="s">
        <v>27</v>
      </c>
      <c r="N6240" s="90">
        <v>1</v>
      </c>
      <c r="O6240" s="59">
        <v>8</v>
      </c>
      <c r="P6240" s="70">
        <v>100</v>
      </c>
      <c r="Q6240" s="70">
        <v>5600</v>
      </c>
      <c r="R6240" s="70">
        <f t="shared" si="5465"/>
        <v>44800</v>
      </c>
      <c r="S6240" s="104">
        <v>41</v>
      </c>
      <c r="T6240" s="104">
        <v>93</v>
      </c>
      <c r="U6240" s="59">
        <f t="shared" si="5466"/>
        <v>3136</v>
      </c>
      <c r="V6240" s="59">
        <f>J6240+U6240</f>
        <v>3136</v>
      </c>
      <c r="W6240" s="59">
        <f t="shared" si="5468"/>
        <v>3136</v>
      </c>
      <c r="X6240" s="85" t="s">
        <v>29</v>
      </c>
      <c r="Y6240" s="774">
        <v>0</v>
      </c>
      <c r="Z6240" s="420">
        <v>0</v>
      </c>
      <c r="AA6240" s="214">
        <f>Y6240*Z6240/100</f>
        <v>0</v>
      </c>
    </row>
    <row r="6241" spans="1:27" s="758" customFormat="1" ht="18" customHeight="1">
      <c r="A6241" s="624">
        <v>3662</v>
      </c>
      <c r="B6241" s="78" t="s">
        <v>25</v>
      </c>
      <c r="C6241" s="78">
        <v>10294</v>
      </c>
      <c r="D6241" s="374">
        <v>13</v>
      </c>
      <c r="E6241" s="374">
        <v>3</v>
      </c>
      <c r="F6241" s="374">
        <v>11</v>
      </c>
      <c r="G6241" s="374">
        <v>1</v>
      </c>
      <c r="H6241" s="70">
        <v>5511</v>
      </c>
      <c r="I6241" s="90">
        <v>150</v>
      </c>
      <c r="J6241" s="84">
        <f t="shared" ref="J6241" si="5469">H6241*I6241</f>
        <v>826650</v>
      </c>
      <c r="K6241" s="28"/>
      <c r="L6241" s="28"/>
      <c r="M6241" s="28"/>
      <c r="N6241" s="28"/>
      <c r="O6241" s="212"/>
      <c r="P6241" s="82">
        <v>100</v>
      </c>
      <c r="Q6241" s="82"/>
      <c r="R6241" s="82">
        <f t="shared" si="5465"/>
        <v>0</v>
      </c>
      <c r="S6241" s="82"/>
      <c r="T6241" s="82"/>
      <c r="U6241" s="531">
        <f t="shared" si="5466"/>
        <v>0</v>
      </c>
      <c r="V6241" s="82">
        <f t="shared" ref="V6241" si="5470">J6241+U6241</f>
        <v>826650</v>
      </c>
      <c r="W6241" s="82">
        <f t="shared" si="5468"/>
        <v>826650</v>
      </c>
      <c r="X6241" s="82"/>
      <c r="Y6241" s="775">
        <f t="shared" ref="Y6241" si="5471">J6241</f>
        <v>826650</v>
      </c>
      <c r="Z6241" s="212">
        <v>0.01</v>
      </c>
      <c r="AA6241" s="213">
        <f t="shared" ref="AA6241:AA6242" si="5472">Y6241*Z6241/100</f>
        <v>82.665000000000006</v>
      </c>
    </row>
    <row r="6242" spans="1:27" s="758" customFormat="1" ht="20.100000000000001" customHeight="1">
      <c r="A6242" s="624">
        <v>3663</v>
      </c>
      <c r="B6242" s="17" t="s">
        <v>225</v>
      </c>
      <c r="C6242" s="17" t="s">
        <v>29</v>
      </c>
      <c r="D6242" s="763">
        <v>0</v>
      </c>
      <c r="E6242" s="763">
        <v>0</v>
      </c>
      <c r="F6242" s="763">
        <v>25</v>
      </c>
      <c r="G6242" s="763">
        <v>2</v>
      </c>
      <c r="H6242" s="21">
        <v>25</v>
      </c>
      <c r="I6242" s="101">
        <v>150</v>
      </c>
      <c r="J6242" s="100">
        <f>H6242*I6242</f>
        <v>3750</v>
      </c>
      <c r="K6242" s="18">
        <v>1</v>
      </c>
      <c r="L6242" s="85" t="s">
        <v>65</v>
      </c>
      <c r="M6242" s="398" t="s">
        <v>67</v>
      </c>
      <c r="N6242" s="18">
        <v>2</v>
      </c>
      <c r="O6242" s="209">
        <v>90</v>
      </c>
      <c r="P6242" s="18">
        <v>100</v>
      </c>
      <c r="Q6242" s="18">
        <v>6350</v>
      </c>
      <c r="R6242" s="84">
        <f>O6242*Q6242</f>
        <v>571500</v>
      </c>
      <c r="S6242" s="18">
        <v>11</v>
      </c>
      <c r="T6242" s="18">
        <v>12</v>
      </c>
      <c r="U6242" s="550">
        <f>R6242-R6242*T6242/100</f>
        <v>502920</v>
      </c>
      <c r="V6242" s="18">
        <f>J6242+U6242</f>
        <v>506670</v>
      </c>
      <c r="W6242" s="18">
        <f>V6242*P6242/100</f>
        <v>506670</v>
      </c>
      <c r="X6242" s="18" t="s">
        <v>60</v>
      </c>
      <c r="Y6242" s="773">
        <f>J6242</f>
        <v>3750</v>
      </c>
      <c r="Z6242" s="21">
        <v>0.02</v>
      </c>
      <c r="AA6242" s="214">
        <f t="shared" si="5472"/>
        <v>0.75</v>
      </c>
    </row>
    <row r="6243" spans="1:27" s="776" customFormat="1" ht="18" customHeight="1">
      <c r="A6243" s="624"/>
      <c r="B6243" s="17"/>
      <c r="C6243" s="17"/>
      <c r="D6243" s="763"/>
      <c r="E6243" s="763"/>
      <c r="F6243" s="763"/>
      <c r="G6243" s="763"/>
      <c r="H6243" s="21"/>
      <c r="I6243" s="103"/>
      <c r="J6243" s="100"/>
      <c r="K6243" s="18"/>
      <c r="L6243" s="386" t="s">
        <v>168</v>
      </c>
      <c r="M6243" s="86" t="s">
        <v>27</v>
      </c>
      <c r="N6243" s="90">
        <v>1</v>
      </c>
      <c r="O6243" s="59">
        <v>10</v>
      </c>
      <c r="P6243" s="70">
        <v>100</v>
      </c>
      <c r="Q6243" s="70">
        <v>5600</v>
      </c>
      <c r="R6243" s="70">
        <f t="shared" ref="R6243:R6244" si="5473">O6243*Q6243</f>
        <v>56000</v>
      </c>
      <c r="S6243" s="104">
        <v>11</v>
      </c>
      <c r="T6243" s="104">
        <v>45</v>
      </c>
      <c r="U6243" s="59">
        <f t="shared" ref="U6243:U6244" si="5474">R6243-R6243*T6243/100</f>
        <v>30800</v>
      </c>
      <c r="V6243" s="59">
        <f>J6243+U6243</f>
        <v>30800</v>
      </c>
      <c r="W6243" s="59">
        <f t="shared" ref="W6243:W6244" si="5475">V6243*P6243/100</f>
        <v>30800</v>
      </c>
      <c r="X6243" s="85" t="s">
        <v>29</v>
      </c>
      <c r="Y6243" s="774">
        <v>0</v>
      </c>
      <c r="Z6243" s="420">
        <v>0</v>
      </c>
      <c r="AA6243" s="214">
        <f>Y6243*Z6243/100</f>
        <v>0</v>
      </c>
    </row>
    <row r="6244" spans="1:27" s="758" customFormat="1" ht="18" customHeight="1">
      <c r="A6244" s="624">
        <v>3664</v>
      </c>
      <c r="B6244" s="78" t="s">
        <v>24</v>
      </c>
      <c r="C6244" s="78">
        <v>68648</v>
      </c>
      <c r="D6244" s="374">
        <v>8</v>
      </c>
      <c r="E6244" s="374">
        <v>2</v>
      </c>
      <c r="F6244" s="374">
        <v>11</v>
      </c>
      <c r="G6244" s="374">
        <v>1</v>
      </c>
      <c r="H6244" s="70">
        <v>3411</v>
      </c>
      <c r="I6244" s="90">
        <v>125</v>
      </c>
      <c r="J6244" s="84">
        <f t="shared" ref="J6244" si="5476">H6244*I6244</f>
        <v>426375</v>
      </c>
      <c r="K6244" s="28"/>
      <c r="L6244" s="28"/>
      <c r="M6244" s="28"/>
      <c r="N6244" s="28"/>
      <c r="O6244" s="212"/>
      <c r="P6244" s="82">
        <v>100</v>
      </c>
      <c r="Q6244" s="82"/>
      <c r="R6244" s="82">
        <f t="shared" si="5473"/>
        <v>0</v>
      </c>
      <c r="S6244" s="82"/>
      <c r="T6244" s="82"/>
      <c r="U6244" s="531">
        <f t="shared" si="5474"/>
        <v>0</v>
      </c>
      <c r="V6244" s="82">
        <f t="shared" ref="V6244" si="5477">J6244+U6244</f>
        <v>426375</v>
      </c>
      <c r="W6244" s="82">
        <f t="shared" si="5475"/>
        <v>426375</v>
      </c>
      <c r="X6244" s="82" t="s">
        <v>61</v>
      </c>
      <c r="Y6244" s="775">
        <v>0</v>
      </c>
      <c r="Z6244" s="212">
        <v>0</v>
      </c>
      <c r="AA6244" s="213">
        <f t="shared" ref="AA6244" si="5478">Y6244*Z6244/100</f>
        <v>0</v>
      </c>
    </row>
    <row r="6245" spans="1:27" s="758" customFormat="1" ht="18" customHeight="1">
      <c r="A6245" s="624"/>
      <c r="B6245" s="17"/>
      <c r="C6245" s="17"/>
      <c r="D6245" s="763"/>
      <c r="E6245" s="763"/>
      <c r="F6245" s="763"/>
      <c r="G6245" s="763"/>
      <c r="H6245" s="100"/>
      <c r="I6245" s="103"/>
      <c r="J6245" s="84"/>
      <c r="K6245" s="18"/>
      <c r="L6245" s="20"/>
      <c r="M6245" s="28"/>
      <c r="N6245" s="18"/>
      <c r="O6245" s="209"/>
      <c r="P6245" s="18"/>
      <c r="Q6245" s="18"/>
      <c r="R6245" s="28"/>
      <c r="S6245" s="18"/>
      <c r="T6245" s="18"/>
      <c r="U6245" s="550"/>
      <c r="V6245" s="18"/>
      <c r="W6245" s="18"/>
      <c r="X6245" s="18"/>
      <c r="Y6245" s="774"/>
      <c r="Z6245" s="420"/>
      <c r="AA6245" s="214"/>
    </row>
    <row r="6246" spans="1:27" s="776" customFormat="1" ht="18" customHeight="1">
      <c r="A6246" s="624">
        <v>3665</v>
      </c>
      <c r="B6246" s="17" t="s">
        <v>24</v>
      </c>
      <c r="C6246" s="17">
        <v>48106</v>
      </c>
      <c r="D6246" s="763">
        <v>0</v>
      </c>
      <c r="E6246" s="763">
        <v>1</v>
      </c>
      <c r="F6246" s="763">
        <v>18</v>
      </c>
      <c r="G6246" s="763">
        <v>2</v>
      </c>
      <c r="H6246" s="21">
        <v>118</v>
      </c>
      <c r="I6246" s="103">
        <v>300</v>
      </c>
      <c r="J6246" s="101">
        <f>H6246*I6246</f>
        <v>35400</v>
      </c>
      <c r="K6246" s="18">
        <v>1</v>
      </c>
      <c r="L6246" s="386" t="s">
        <v>65</v>
      </c>
      <c r="M6246" s="28" t="s">
        <v>67</v>
      </c>
      <c r="N6246" s="18">
        <v>2</v>
      </c>
      <c r="O6246" s="209">
        <v>99</v>
      </c>
      <c r="P6246" s="18">
        <v>100</v>
      </c>
      <c r="Q6246" s="18">
        <v>6350</v>
      </c>
      <c r="R6246" s="28">
        <f>O6246*Q6246</f>
        <v>628650</v>
      </c>
      <c r="S6246" s="18">
        <v>13</v>
      </c>
      <c r="T6246" s="18">
        <v>16</v>
      </c>
      <c r="U6246" s="550">
        <f>R6246-R6246*T6246/100</f>
        <v>528066</v>
      </c>
      <c r="V6246" s="18">
        <f>J6246+U6246</f>
        <v>563466</v>
      </c>
      <c r="W6246" s="18">
        <f>V6246*P6246/100</f>
        <v>563466</v>
      </c>
      <c r="X6246" s="18" t="s">
        <v>61</v>
      </c>
      <c r="Y6246" s="774">
        <v>0</v>
      </c>
      <c r="Z6246" s="420">
        <v>0</v>
      </c>
      <c r="AA6246" s="214">
        <f t="shared" ref="AA6246" si="5479">Y6246*Z6246/100</f>
        <v>0</v>
      </c>
    </row>
    <row r="6247" spans="1:27" s="758" customFormat="1" ht="18" customHeight="1">
      <c r="A6247" s="624"/>
      <c r="B6247" s="78"/>
      <c r="C6247" s="78"/>
      <c r="D6247" s="374"/>
      <c r="E6247" s="374"/>
      <c r="F6247" s="374"/>
      <c r="G6247" s="374"/>
      <c r="H6247" s="70"/>
      <c r="I6247" s="90"/>
      <c r="J6247" s="84"/>
      <c r="K6247" s="28"/>
      <c r="L6247" s="28"/>
      <c r="M6247" s="28"/>
      <c r="N6247" s="28"/>
      <c r="O6247" s="212"/>
      <c r="P6247" s="82"/>
      <c r="Q6247" s="82"/>
      <c r="R6247" s="82"/>
      <c r="S6247" s="82"/>
      <c r="T6247" s="82"/>
      <c r="U6247" s="531"/>
      <c r="V6247" s="82"/>
      <c r="W6247" s="82"/>
      <c r="X6247" s="82"/>
      <c r="Y6247" s="775"/>
      <c r="Z6247" s="212"/>
      <c r="AA6247" s="213"/>
    </row>
    <row r="6248" spans="1:27" s="776" customFormat="1" ht="18" customHeight="1">
      <c r="A6248" s="624">
        <v>3666</v>
      </c>
      <c r="B6248" s="17" t="s">
        <v>24</v>
      </c>
      <c r="C6248" s="17">
        <v>47662</v>
      </c>
      <c r="D6248" s="763">
        <v>0</v>
      </c>
      <c r="E6248" s="763">
        <v>0</v>
      </c>
      <c r="F6248" s="763">
        <v>97</v>
      </c>
      <c r="G6248" s="763">
        <v>2</v>
      </c>
      <c r="H6248" s="21">
        <v>97</v>
      </c>
      <c r="I6248" s="103">
        <v>125</v>
      </c>
      <c r="J6248" s="101">
        <f>H6248*I6248</f>
        <v>12125</v>
      </c>
      <c r="K6248" s="18">
        <v>1</v>
      </c>
      <c r="L6248" s="386" t="s">
        <v>65</v>
      </c>
      <c r="M6248" s="28" t="s">
        <v>67</v>
      </c>
      <c r="N6248" s="18">
        <v>2</v>
      </c>
      <c r="O6248" s="209">
        <v>168</v>
      </c>
      <c r="P6248" s="18">
        <v>100</v>
      </c>
      <c r="Q6248" s="18">
        <v>6350</v>
      </c>
      <c r="R6248" s="28">
        <f>O6248*Q6248</f>
        <v>1066800</v>
      </c>
      <c r="S6248" s="18">
        <v>6</v>
      </c>
      <c r="T6248" s="18">
        <v>6</v>
      </c>
      <c r="U6248" s="550">
        <f>R6248-R6248*T6248/100</f>
        <v>1002792</v>
      </c>
      <c r="V6248" s="18">
        <f>J6248+U6248</f>
        <v>1014917</v>
      </c>
      <c r="W6248" s="18">
        <f>V6248*P6248/100</f>
        <v>1014917</v>
      </c>
      <c r="X6248" s="18" t="s">
        <v>61</v>
      </c>
      <c r="Y6248" s="774">
        <v>0</v>
      </c>
      <c r="Z6248" s="420">
        <v>0</v>
      </c>
      <c r="AA6248" s="214">
        <f t="shared" ref="AA6248:AA6252" si="5480">Y6248*Z6248/100</f>
        <v>0</v>
      </c>
    </row>
    <row r="6249" spans="1:27" s="776" customFormat="1" ht="18" customHeight="1">
      <c r="A6249" s="624">
        <v>3667</v>
      </c>
      <c r="B6249" s="17" t="s">
        <v>24</v>
      </c>
      <c r="C6249" s="17">
        <v>48102</v>
      </c>
      <c r="D6249" s="763">
        <v>0</v>
      </c>
      <c r="E6249" s="763">
        <v>0</v>
      </c>
      <c r="F6249" s="763">
        <v>67</v>
      </c>
      <c r="G6249" s="763">
        <v>2</v>
      </c>
      <c r="H6249" s="21">
        <v>67</v>
      </c>
      <c r="I6249" s="103">
        <v>300</v>
      </c>
      <c r="J6249" s="101">
        <f>H6249*I6249</f>
        <v>20100</v>
      </c>
      <c r="K6249" s="18">
        <v>1</v>
      </c>
      <c r="L6249" s="386" t="s">
        <v>65</v>
      </c>
      <c r="M6249" s="28" t="s">
        <v>63</v>
      </c>
      <c r="N6249" s="18">
        <v>2</v>
      </c>
      <c r="O6249" s="209">
        <v>390</v>
      </c>
      <c r="P6249" s="18">
        <v>100</v>
      </c>
      <c r="Q6249" s="18">
        <v>6350</v>
      </c>
      <c r="R6249" s="28">
        <f>O6249*Q6249</f>
        <v>2476500</v>
      </c>
      <c r="S6249" s="18">
        <v>34</v>
      </c>
      <c r="T6249" s="18">
        <v>85</v>
      </c>
      <c r="U6249" s="550">
        <f>R6249-R6249*T6249/100</f>
        <v>371475</v>
      </c>
      <c r="V6249" s="18">
        <f>J6249+U6249</f>
        <v>391575</v>
      </c>
      <c r="W6249" s="18">
        <f>V6249*P6249/100</f>
        <v>391575</v>
      </c>
      <c r="X6249" s="18" t="s">
        <v>61</v>
      </c>
      <c r="Y6249" s="774">
        <v>0</v>
      </c>
      <c r="Z6249" s="420">
        <v>0</v>
      </c>
      <c r="AA6249" s="214">
        <f t="shared" si="5480"/>
        <v>0</v>
      </c>
    </row>
    <row r="6250" spans="1:27" s="758" customFormat="1" ht="18" customHeight="1">
      <c r="A6250" s="624">
        <v>3668</v>
      </c>
      <c r="B6250" s="78" t="s">
        <v>25</v>
      </c>
      <c r="C6250" s="78">
        <v>3427</v>
      </c>
      <c r="D6250" s="374">
        <v>24</v>
      </c>
      <c r="E6250" s="374">
        <v>2</v>
      </c>
      <c r="F6250" s="374">
        <v>83</v>
      </c>
      <c r="G6250" s="374">
        <v>1</v>
      </c>
      <c r="H6250" s="70">
        <v>9883</v>
      </c>
      <c r="I6250" s="90">
        <v>150</v>
      </c>
      <c r="J6250" s="84">
        <f t="shared" ref="J6250:J6252" si="5481">H6250*I6250</f>
        <v>1482450</v>
      </c>
      <c r="K6250" s="28"/>
      <c r="L6250" s="28"/>
      <c r="M6250" s="28"/>
      <c r="N6250" s="28"/>
      <c r="O6250" s="212"/>
      <c r="P6250" s="82">
        <v>100</v>
      </c>
      <c r="Q6250" s="82"/>
      <c r="R6250" s="82">
        <f t="shared" ref="R6250:R6252" si="5482">O6250*Q6250</f>
        <v>0</v>
      </c>
      <c r="S6250" s="82"/>
      <c r="T6250" s="82"/>
      <c r="U6250" s="531">
        <f t="shared" ref="U6250:U6252" si="5483">R6250-R6250*T6250/100</f>
        <v>0</v>
      </c>
      <c r="V6250" s="82">
        <f t="shared" ref="V6250:V6252" si="5484">J6250+U6250</f>
        <v>1482450</v>
      </c>
      <c r="W6250" s="82">
        <f t="shared" ref="W6250:W6252" si="5485">V6250*P6250/100</f>
        <v>1482450</v>
      </c>
      <c r="X6250" s="82"/>
      <c r="Y6250" s="775">
        <f t="shared" ref="Y6250:Y6251" si="5486">J6250</f>
        <v>1482450</v>
      </c>
      <c r="Z6250" s="212">
        <v>0.01</v>
      </c>
      <c r="AA6250" s="213">
        <f t="shared" si="5480"/>
        <v>148.245</v>
      </c>
    </row>
    <row r="6251" spans="1:27" s="758" customFormat="1" ht="18" customHeight="1">
      <c r="A6251" s="624">
        <v>3669</v>
      </c>
      <c r="B6251" s="78" t="s">
        <v>25</v>
      </c>
      <c r="C6251" s="78">
        <v>3401</v>
      </c>
      <c r="D6251" s="374">
        <v>10</v>
      </c>
      <c r="E6251" s="374">
        <v>0</v>
      </c>
      <c r="F6251" s="374">
        <v>72</v>
      </c>
      <c r="G6251" s="374">
        <v>1</v>
      </c>
      <c r="H6251" s="70">
        <v>4072</v>
      </c>
      <c r="I6251" s="90">
        <v>150</v>
      </c>
      <c r="J6251" s="84">
        <f t="shared" si="5481"/>
        <v>610800</v>
      </c>
      <c r="K6251" s="28"/>
      <c r="L6251" s="28"/>
      <c r="M6251" s="28"/>
      <c r="N6251" s="28"/>
      <c r="O6251" s="212"/>
      <c r="P6251" s="82">
        <v>100</v>
      </c>
      <c r="Q6251" s="82"/>
      <c r="R6251" s="82">
        <f t="shared" si="5482"/>
        <v>0</v>
      </c>
      <c r="S6251" s="82"/>
      <c r="T6251" s="82"/>
      <c r="U6251" s="531">
        <f t="shared" si="5483"/>
        <v>0</v>
      </c>
      <c r="V6251" s="82">
        <f t="shared" si="5484"/>
        <v>610800</v>
      </c>
      <c r="W6251" s="82">
        <f t="shared" si="5485"/>
        <v>610800</v>
      </c>
      <c r="X6251" s="82"/>
      <c r="Y6251" s="775">
        <f t="shared" si="5486"/>
        <v>610800</v>
      </c>
      <c r="Z6251" s="212">
        <v>0.01</v>
      </c>
      <c r="AA6251" s="213">
        <f t="shared" si="5480"/>
        <v>61.08</v>
      </c>
    </row>
    <row r="6252" spans="1:27" s="758" customFormat="1" ht="18" customHeight="1">
      <c r="A6252" s="624">
        <v>3670</v>
      </c>
      <c r="B6252" s="78" t="s">
        <v>24</v>
      </c>
      <c r="C6252" s="78">
        <v>48104</v>
      </c>
      <c r="D6252" s="374">
        <v>0</v>
      </c>
      <c r="E6252" s="374">
        <v>1</v>
      </c>
      <c r="F6252" s="374">
        <v>35</v>
      </c>
      <c r="G6252" s="374">
        <v>1</v>
      </c>
      <c r="H6252" s="70">
        <v>135</v>
      </c>
      <c r="I6252" s="90">
        <v>125</v>
      </c>
      <c r="J6252" s="84">
        <f t="shared" si="5481"/>
        <v>16875</v>
      </c>
      <c r="K6252" s="28"/>
      <c r="L6252" s="28"/>
      <c r="M6252" s="28"/>
      <c r="N6252" s="28"/>
      <c r="O6252" s="212"/>
      <c r="P6252" s="82">
        <v>100</v>
      </c>
      <c r="Q6252" s="82"/>
      <c r="R6252" s="82">
        <f t="shared" si="5482"/>
        <v>0</v>
      </c>
      <c r="S6252" s="82"/>
      <c r="T6252" s="82"/>
      <c r="U6252" s="531">
        <f t="shared" si="5483"/>
        <v>0</v>
      </c>
      <c r="V6252" s="82">
        <f t="shared" si="5484"/>
        <v>16875</v>
      </c>
      <c r="W6252" s="82">
        <f t="shared" si="5485"/>
        <v>16875</v>
      </c>
      <c r="X6252" s="82" t="s">
        <v>61</v>
      </c>
      <c r="Y6252" s="775">
        <v>0</v>
      </c>
      <c r="Z6252" s="212">
        <v>0</v>
      </c>
      <c r="AA6252" s="213">
        <f t="shared" si="5480"/>
        <v>0</v>
      </c>
    </row>
    <row r="6253" spans="1:27" s="758" customFormat="1" ht="18" customHeight="1">
      <c r="A6253" s="624"/>
      <c r="B6253" s="78"/>
      <c r="C6253" s="78"/>
      <c r="D6253" s="374"/>
      <c r="E6253" s="374"/>
      <c r="F6253" s="374"/>
      <c r="G6253" s="374"/>
      <c r="H6253" s="70"/>
      <c r="I6253" s="90"/>
      <c r="J6253" s="84"/>
      <c r="K6253" s="28"/>
      <c r="L6253" s="28"/>
      <c r="M6253" s="28"/>
      <c r="N6253" s="28"/>
      <c r="O6253" s="212"/>
      <c r="P6253" s="82"/>
      <c r="Q6253" s="82"/>
      <c r="R6253" s="82"/>
      <c r="S6253" s="82"/>
      <c r="T6253" s="82"/>
      <c r="U6253" s="531"/>
      <c r="V6253" s="82"/>
      <c r="W6253" s="82"/>
      <c r="X6253" s="82"/>
      <c r="Y6253" s="775"/>
      <c r="Z6253" s="212"/>
      <c r="AA6253" s="213"/>
    </row>
    <row r="6254" spans="1:27" s="758" customFormat="1" ht="20.100000000000001" customHeight="1">
      <c r="A6254" s="624">
        <v>3671</v>
      </c>
      <c r="B6254" s="17" t="s">
        <v>225</v>
      </c>
      <c r="C6254" s="17" t="s">
        <v>29</v>
      </c>
      <c r="D6254" s="763">
        <v>0</v>
      </c>
      <c r="E6254" s="763">
        <v>1</v>
      </c>
      <c r="F6254" s="763">
        <v>0</v>
      </c>
      <c r="G6254" s="763">
        <v>2</v>
      </c>
      <c r="H6254" s="21">
        <v>100</v>
      </c>
      <c r="I6254" s="101">
        <v>150</v>
      </c>
      <c r="J6254" s="100">
        <f>H6254*I6254</f>
        <v>15000</v>
      </c>
      <c r="K6254" s="18">
        <v>1</v>
      </c>
      <c r="L6254" s="85" t="s">
        <v>65</v>
      </c>
      <c r="M6254" s="398" t="s">
        <v>67</v>
      </c>
      <c r="N6254" s="18">
        <v>2</v>
      </c>
      <c r="O6254" s="209">
        <v>112</v>
      </c>
      <c r="P6254" s="18">
        <v>100</v>
      </c>
      <c r="Q6254" s="18">
        <v>6350</v>
      </c>
      <c r="R6254" s="84">
        <f>O6254*Q6254</f>
        <v>711200</v>
      </c>
      <c r="S6254" s="18">
        <v>39</v>
      </c>
      <c r="T6254" s="18">
        <v>68</v>
      </c>
      <c r="U6254" s="550">
        <f>R6254-R6254*T6254/100</f>
        <v>227584</v>
      </c>
      <c r="V6254" s="18">
        <f>J6254+U6254</f>
        <v>242584</v>
      </c>
      <c r="W6254" s="18">
        <f>V6254*P6254/100</f>
        <v>242584</v>
      </c>
      <c r="X6254" s="18" t="s">
        <v>60</v>
      </c>
      <c r="Y6254" s="773">
        <f>J6254</f>
        <v>15000</v>
      </c>
      <c r="Z6254" s="21">
        <v>0.02</v>
      </c>
      <c r="AA6254" s="214">
        <f t="shared" ref="AA6254" si="5487">Y6254*Z6254/100</f>
        <v>3</v>
      </c>
    </row>
    <row r="6255" spans="1:27" s="758" customFormat="1" ht="18" customHeight="1">
      <c r="A6255" s="624"/>
      <c r="B6255" s="17"/>
      <c r="C6255" s="17"/>
      <c r="D6255" s="763"/>
      <c r="E6255" s="763"/>
      <c r="F6255" s="763"/>
      <c r="G6255" s="763"/>
      <c r="H6255" s="100"/>
      <c r="I6255" s="103"/>
      <c r="J6255" s="84"/>
      <c r="K6255" s="18"/>
      <c r="L6255" s="20"/>
      <c r="M6255" s="28"/>
      <c r="N6255" s="18"/>
      <c r="O6255" s="209"/>
      <c r="P6255" s="18"/>
      <c r="Q6255" s="18"/>
      <c r="R6255" s="28"/>
      <c r="S6255" s="18"/>
      <c r="T6255" s="18"/>
      <c r="U6255" s="550"/>
      <c r="V6255" s="18"/>
      <c r="W6255" s="18"/>
      <c r="X6255" s="18"/>
      <c r="Y6255" s="774"/>
      <c r="Z6255" s="420"/>
      <c r="AA6255" s="214"/>
    </row>
    <row r="6256" spans="1:27" s="776" customFormat="1" ht="29.25" customHeight="1">
      <c r="A6256" s="624">
        <v>3672</v>
      </c>
      <c r="B6256" s="17" t="s">
        <v>24</v>
      </c>
      <c r="C6256" s="17">
        <v>48934</v>
      </c>
      <c r="D6256" s="763">
        <v>6</v>
      </c>
      <c r="E6256" s="763">
        <v>3</v>
      </c>
      <c r="F6256" s="763">
        <v>79</v>
      </c>
      <c r="G6256" s="763">
        <v>2</v>
      </c>
      <c r="H6256" s="21">
        <v>10</v>
      </c>
      <c r="I6256" s="103">
        <v>125</v>
      </c>
      <c r="J6256" s="101">
        <f>H6256*I6256</f>
        <v>1250</v>
      </c>
      <c r="K6256" s="18">
        <v>1</v>
      </c>
      <c r="L6256" s="386" t="s">
        <v>65</v>
      </c>
      <c r="M6256" s="219" t="s">
        <v>68</v>
      </c>
      <c r="N6256" s="18">
        <v>2</v>
      </c>
      <c r="O6256" s="209">
        <v>76.5</v>
      </c>
      <c r="P6256" s="18">
        <v>100</v>
      </c>
      <c r="Q6256" s="18">
        <v>6350</v>
      </c>
      <c r="R6256" s="28">
        <f>O6256*Q6256</f>
        <v>485775</v>
      </c>
      <c r="S6256" s="18">
        <v>21</v>
      </c>
      <c r="T6256" s="18">
        <v>93</v>
      </c>
      <c r="U6256" s="550">
        <f>R6256-R6256*T6256/100</f>
        <v>34004.25</v>
      </c>
      <c r="V6256" s="18">
        <f>J6256+U6256</f>
        <v>35254.25</v>
      </c>
      <c r="W6256" s="18">
        <f>V6256*P6256/100</f>
        <v>35254.25</v>
      </c>
      <c r="X6256" s="18" t="s">
        <v>61</v>
      </c>
      <c r="Y6256" s="774">
        <v>0</v>
      </c>
      <c r="Z6256" s="420">
        <v>0</v>
      </c>
      <c r="AA6256" s="214">
        <f t="shared" ref="AA6256:AA6259" si="5488">Y6256*Z6256/100</f>
        <v>0</v>
      </c>
    </row>
    <row r="6257" spans="1:27" s="758" customFormat="1" ht="18" customHeight="1">
      <c r="A6257" s="78"/>
      <c r="B6257" s="78"/>
      <c r="C6257" s="78"/>
      <c r="D6257" s="374"/>
      <c r="E6257" s="374"/>
      <c r="F6257" s="374"/>
      <c r="G6257" s="374">
        <v>1</v>
      </c>
      <c r="H6257" s="70">
        <v>2679</v>
      </c>
      <c r="I6257" s="90">
        <v>125</v>
      </c>
      <c r="J6257" s="84">
        <f t="shared" ref="J6257" si="5489">H6257*I6257</f>
        <v>334875</v>
      </c>
      <c r="K6257" s="28"/>
      <c r="L6257" s="28"/>
      <c r="M6257" s="28"/>
      <c r="N6257" s="28"/>
      <c r="O6257" s="212"/>
      <c r="P6257" s="82">
        <v>100</v>
      </c>
      <c r="Q6257" s="82"/>
      <c r="R6257" s="82">
        <f t="shared" ref="R6257" si="5490">O6257*Q6257</f>
        <v>0</v>
      </c>
      <c r="S6257" s="82"/>
      <c r="T6257" s="82"/>
      <c r="U6257" s="531">
        <f t="shared" ref="U6257" si="5491">R6257-R6257*T6257/100</f>
        <v>0</v>
      </c>
      <c r="V6257" s="82">
        <f t="shared" ref="V6257" si="5492">J6257+U6257</f>
        <v>334875</v>
      </c>
      <c r="W6257" s="82">
        <f t="shared" ref="W6257" si="5493">V6257*P6257/100</f>
        <v>334875</v>
      </c>
      <c r="X6257" s="82" t="s">
        <v>61</v>
      </c>
      <c r="Y6257" s="775">
        <v>0</v>
      </c>
      <c r="Z6257" s="212">
        <v>0</v>
      </c>
      <c r="AA6257" s="213">
        <f t="shared" si="5488"/>
        <v>0</v>
      </c>
    </row>
    <row r="6258" spans="1:27" s="776" customFormat="1" ht="29.25" customHeight="1">
      <c r="A6258" s="624">
        <v>3673</v>
      </c>
      <c r="B6258" s="17" t="s">
        <v>24</v>
      </c>
      <c r="C6258" s="17">
        <v>48112</v>
      </c>
      <c r="D6258" s="763">
        <v>0</v>
      </c>
      <c r="E6258" s="763">
        <v>2</v>
      </c>
      <c r="F6258" s="763">
        <v>15</v>
      </c>
      <c r="G6258" s="763">
        <v>2</v>
      </c>
      <c r="H6258" s="21">
        <v>215</v>
      </c>
      <c r="I6258" s="103">
        <v>300</v>
      </c>
      <c r="J6258" s="101">
        <f>H6258*I6258</f>
        <v>64500</v>
      </c>
      <c r="K6258" s="18">
        <v>1</v>
      </c>
      <c r="L6258" s="386" t="s">
        <v>65</v>
      </c>
      <c r="M6258" s="219" t="s">
        <v>68</v>
      </c>
      <c r="N6258" s="18">
        <v>2</v>
      </c>
      <c r="O6258" s="209">
        <v>138</v>
      </c>
      <c r="P6258" s="18">
        <v>100</v>
      </c>
      <c r="Q6258" s="18">
        <v>6350</v>
      </c>
      <c r="R6258" s="28">
        <f>O6258*Q6258</f>
        <v>876300</v>
      </c>
      <c r="S6258" s="18">
        <v>32</v>
      </c>
      <c r="T6258" s="18">
        <v>93</v>
      </c>
      <c r="U6258" s="550">
        <f>R6258-R6258*T6258/100</f>
        <v>61341</v>
      </c>
      <c r="V6258" s="18">
        <f>J6258+U6258</f>
        <v>125841</v>
      </c>
      <c r="W6258" s="18">
        <f>V6258*P6258/100</f>
        <v>125841</v>
      </c>
      <c r="X6258" s="18" t="s">
        <v>61</v>
      </c>
      <c r="Y6258" s="774">
        <v>0</v>
      </c>
      <c r="Z6258" s="420">
        <v>0</v>
      </c>
      <c r="AA6258" s="214">
        <f t="shared" si="5488"/>
        <v>0</v>
      </c>
    </row>
    <row r="6259" spans="1:27" s="776" customFormat="1" ht="18" customHeight="1">
      <c r="A6259" s="624"/>
      <c r="B6259" s="17"/>
      <c r="C6259" s="17"/>
      <c r="D6259" s="763"/>
      <c r="E6259" s="763"/>
      <c r="F6259" s="763"/>
      <c r="G6259" s="763"/>
      <c r="H6259" s="21"/>
      <c r="I6259" s="103"/>
      <c r="J6259" s="100"/>
      <c r="K6259" s="18">
        <v>2</v>
      </c>
      <c r="L6259" s="386" t="s">
        <v>65</v>
      </c>
      <c r="M6259" s="28" t="s">
        <v>63</v>
      </c>
      <c r="N6259" s="18">
        <v>2</v>
      </c>
      <c r="O6259" s="209">
        <v>209</v>
      </c>
      <c r="P6259" s="18">
        <v>100</v>
      </c>
      <c r="Q6259" s="18">
        <v>6350</v>
      </c>
      <c r="R6259" s="28">
        <f>O6259*Q6259</f>
        <v>1327150</v>
      </c>
      <c r="S6259" s="18">
        <v>25</v>
      </c>
      <c r="T6259" s="18">
        <v>85</v>
      </c>
      <c r="U6259" s="550">
        <f>R6259-R6259*T6259/100</f>
        <v>199072.5</v>
      </c>
      <c r="V6259" s="18">
        <f>J6259+U6259</f>
        <v>199072.5</v>
      </c>
      <c r="W6259" s="18">
        <f>V6259*P6259/100</f>
        <v>199072.5</v>
      </c>
      <c r="X6259" s="18" t="s">
        <v>60</v>
      </c>
      <c r="Y6259" s="774">
        <v>0</v>
      </c>
      <c r="Z6259" s="420">
        <v>0</v>
      </c>
      <c r="AA6259" s="214">
        <f t="shared" si="5488"/>
        <v>0</v>
      </c>
    </row>
    <row r="6260" spans="1:27" s="758" customFormat="1" ht="18" customHeight="1">
      <c r="A6260" s="624"/>
      <c r="B6260" s="17"/>
      <c r="C6260" s="17"/>
      <c r="D6260" s="763"/>
      <c r="E6260" s="763"/>
      <c r="F6260" s="763"/>
      <c r="G6260" s="763"/>
      <c r="H6260" s="100"/>
      <c r="I6260" s="103"/>
      <c r="J6260" s="84"/>
      <c r="K6260" s="18">
        <v>3</v>
      </c>
      <c r="L6260" s="386" t="s">
        <v>168</v>
      </c>
      <c r="M6260" s="86" t="s">
        <v>27</v>
      </c>
      <c r="N6260" s="90">
        <v>1</v>
      </c>
      <c r="O6260" s="59">
        <v>16</v>
      </c>
      <c r="P6260" s="70">
        <v>100</v>
      </c>
      <c r="Q6260" s="70">
        <v>5600</v>
      </c>
      <c r="R6260" s="70">
        <f t="shared" ref="R6260:R6262" si="5494">O6260*Q6260</f>
        <v>89600</v>
      </c>
      <c r="S6260" s="104">
        <v>25</v>
      </c>
      <c r="T6260" s="104">
        <v>93</v>
      </c>
      <c r="U6260" s="59">
        <f t="shared" ref="U6260:U6262" si="5495">R6260-R6260*T6260/100</f>
        <v>6272</v>
      </c>
      <c r="V6260" s="59">
        <f>J6260+U6260</f>
        <v>6272</v>
      </c>
      <c r="W6260" s="59">
        <f t="shared" ref="W6260:W6262" si="5496">V6260*P6260/100</f>
        <v>6272</v>
      </c>
      <c r="X6260" s="85" t="s">
        <v>29</v>
      </c>
      <c r="Y6260" s="774">
        <v>0</v>
      </c>
      <c r="Z6260" s="420">
        <v>0</v>
      </c>
      <c r="AA6260" s="214">
        <f>Y6260*Z6260/100</f>
        <v>0</v>
      </c>
    </row>
    <row r="6261" spans="1:27" s="758" customFormat="1" ht="18" customHeight="1">
      <c r="A6261" s="624">
        <v>3674</v>
      </c>
      <c r="B6261" s="78" t="s">
        <v>25</v>
      </c>
      <c r="C6261" s="78">
        <v>3426</v>
      </c>
      <c r="D6261" s="374">
        <v>19</v>
      </c>
      <c r="E6261" s="374">
        <v>2</v>
      </c>
      <c r="F6261" s="374">
        <v>9</v>
      </c>
      <c r="G6261" s="374">
        <v>1</v>
      </c>
      <c r="H6261" s="70">
        <v>7809</v>
      </c>
      <c r="I6261" s="90">
        <v>150</v>
      </c>
      <c r="J6261" s="84">
        <f t="shared" ref="J6261:J6262" si="5497">H6261*I6261</f>
        <v>1171350</v>
      </c>
      <c r="K6261" s="28"/>
      <c r="L6261" s="28"/>
      <c r="M6261" s="28"/>
      <c r="N6261" s="28"/>
      <c r="O6261" s="212"/>
      <c r="P6261" s="82">
        <v>100</v>
      </c>
      <c r="Q6261" s="82"/>
      <c r="R6261" s="82">
        <f t="shared" si="5494"/>
        <v>0</v>
      </c>
      <c r="S6261" s="82"/>
      <c r="T6261" s="82"/>
      <c r="U6261" s="531">
        <f t="shared" si="5495"/>
        <v>0</v>
      </c>
      <c r="V6261" s="82">
        <f t="shared" ref="V6261:V6262" si="5498">J6261+U6261</f>
        <v>1171350</v>
      </c>
      <c r="W6261" s="82">
        <f t="shared" si="5496"/>
        <v>1171350</v>
      </c>
      <c r="X6261" s="82"/>
      <c r="Y6261" s="775">
        <f t="shared" ref="Y6261" si="5499">J6261</f>
        <v>1171350</v>
      </c>
      <c r="Z6261" s="212">
        <v>0.01</v>
      </c>
      <c r="AA6261" s="213">
        <f t="shared" ref="AA6261:AA6262" si="5500">Y6261*Z6261/100</f>
        <v>117.13500000000001</v>
      </c>
    </row>
    <row r="6262" spans="1:27" s="758" customFormat="1" ht="18" customHeight="1">
      <c r="A6262" s="624">
        <v>3675</v>
      </c>
      <c r="B6262" s="78" t="s">
        <v>24</v>
      </c>
      <c r="C6262" s="78">
        <v>72686</v>
      </c>
      <c r="D6262" s="374">
        <v>7</v>
      </c>
      <c r="E6262" s="374">
        <v>3</v>
      </c>
      <c r="F6262" s="374">
        <v>98</v>
      </c>
      <c r="G6262" s="374">
        <v>1</v>
      </c>
      <c r="H6262" s="70">
        <v>3198</v>
      </c>
      <c r="I6262" s="90">
        <v>125</v>
      </c>
      <c r="J6262" s="84">
        <f t="shared" si="5497"/>
        <v>399750</v>
      </c>
      <c r="K6262" s="28"/>
      <c r="L6262" s="28"/>
      <c r="M6262" s="28"/>
      <c r="N6262" s="28"/>
      <c r="O6262" s="212"/>
      <c r="P6262" s="82">
        <v>100</v>
      </c>
      <c r="Q6262" s="82"/>
      <c r="R6262" s="82">
        <f t="shared" si="5494"/>
        <v>0</v>
      </c>
      <c r="S6262" s="82"/>
      <c r="T6262" s="82"/>
      <c r="U6262" s="531">
        <f t="shared" si="5495"/>
        <v>0</v>
      </c>
      <c r="V6262" s="82">
        <f t="shared" si="5498"/>
        <v>399750</v>
      </c>
      <c r="W6262" s="82">
        <f t="shared" si="5496"/>
        <v>399750</v>
      </c>
      <c r="X6262" s="82" t="s">
        <v>61</v>
      </c>
      <c r="Y6262" s="775">
        <v>0</v>
      </c>
      <c r="Z6262" s="212">
        <v>0</v>
      </c>
      <c r="AA6262" s="213">
        <f t="shared" si="5500"/>
        <v>0</v>
      </c>
    </row>
    <row r="6263" spans="1:27" s="758" customFormat="1" ht="18" customHeight="1">
      <c r="A6263" s="624"/>
      <c r="B6263" s="78"/>
      <c r="C6263" s="78"/>
      <c r="D6263" s="374"/>
      <c r="E6263" s="374"/>
      <c r="F6263" s="374"/>
      <c r="G6263" s="374"/>
      <c r="H6263" s="70"/>
      <c r="I6263" s="90"/>
      <c r="J6263" s="84"/>
      <c r="K6263" s="28"/>
      <c r="L6263" s="28"/>
      <c r="M6263" s="28"/>
      <c r="N6263" s="28"/>
      <c r="O6263" s="212"/>
      <c r="P6263" s="82"/>
      <c r="Q6263" s="82"/>
      <c r="R6263" s="82"/>
      <c r="S6263" s="82"/>
      <c r="T6263" s="82"/>
      <c r="U6263" s="531"/>
      <c r="V6263" s="82"/>
      <c r="W6263" s="82"/>
      <c r="X6263" s="82"/>
      <c r="Y6263" s="775"/>
      <c r="Z6263" s="212"/>
      <c r="AA6263" s="213"/>
    </row>
    <row r="6264" spans="1:27" s="758" customFormat="1" ht="20.100000000000001" customHeight="1">
      <c r="A6264" s="624">
        <v>3676</v>
      </c>
      <c r="B6264" s="17" t="s">
        <v>225</v>
      </c>
      <c r="C6264" s="17" t="s">
        <v>29</v>
      </c>
      <c r="D6264" s="763">
        <v>0</v>
      </c>
      <c r="E6264" s="763">
        <v>0</v>
      </c>
      <c r="F6264" s="763">
        <v>72</v>
      </c>
      <c r="G6264" s="763">
        <v>2</v>
      </c>
      <c r="H6264" s="21">
        <v>72</v>
      </c>
      <c r="I6264" s="101">
        <v>150</v>
      </c>
      <c r="J6264" s="100">
        <f>H6264*I6264</f>
        <v>10800</v>
      </c>
      <c r="K6264" s="18">
        <v>1</v>
      </c>
      <c r="L6264" s="85" t="s">
        <v>65</v>
      </c>
      <c r="M6264" s="398" t="s">
        <v>67</v>
      </c>
      <c r="N6264" s="18">
        <v>2</v>
      </c>
      <c r="O6264" s="209">
        <v>275</v>
      </c>
      <c r="P6264" s="18">
        <v>100</v>
      </c>
      <c r="Q6264" s="18">
        <v>6350</v>
      </c>
      <c r="R6264" s="84">
        <f>O6264*Q6264</f>
        <v>1746250</v>
      </c>
      <c r="S6264" s="18">
        <v>31</v>
      </c>
      <c r="T6264" s="18">
        <v>32</v>
      </c>
      <c r="U6264" s="550">
        <f>R6264-R6264*T6264/100</f>
        <v>1187450</v>
      </c>
      <c r="V6264" s="18">
        <f>J6264+U6264</f>
        <v>1198250</v>
      </c>
      <c r="W6264" s="18">
        <f>V6264*P6264/100</f>
        <v>1198250</v>
      </c>
      <c r="X6264" s="18" t="s">
        <v>60</v>
      </c>
      <c r="Y6264" s="773">
        <f>J6264</f>
        <v>10800</v>
      </c>
      <c r="Z6264" s="21">
        <v>0.02</v>
      </c>
      <c r="AA6264" s="214">
        <f t="shared" ref="AA6264:AA6269" si="5501">Y6264*Z6264/100</f>
        <v>2.16</v>
      </c>
    </row>
    <row r="6265" spans="1:27" s="758" customFormat="1">
      <c r="A6265" s="624"/>
      <c r="B6265" s="17"/>
      <c r="C6265" s="17"/>
      <c r="D6265" s="763"/>
      <c r="E6265" s="763"/>
      <c r="F6265" s="763"/>
      <c r="G6265" s="763"/>
      <c r="H6265" s="100"/>
      <c r="I6265" s="103"/>
      <c r="J6265" s="84"/>
      <c r="K6265" s="18">
        <v>2</v>
      </c>
      <c r="L6265" s="386" t="s">
        <v>168</v>
      </c>
      <c r="M6265" s="86" t="s">
        <v>27</v>
      </c>
      <c r="N6265" s="90">
        <v>1</v>
      </c>
      <c r="O6265" s="59">
        <v>12.5</v>
      </c>
      <c r="P6265" s="70">
        <v>100</v>
      </c>
      <c r="Q6265" s="70">
        <v>5600</v>
      </c>
      <c r="R6265" s="70">
        <f t="shared" ref="R6265:R6267" si="5502">O6265*Q6265</f>
        <v>70000</v>
      </c>
      <c r="S6265" s="104">
        <v>31</v>
      </c>
      <c r="T6265" s="104">
        <v>93</v>
      </c>
      <c r="U6265" s="59">
        <f t="shared" ref="U6265:U6267" si="5503">R6265-R6265*T6265/100</f>
        <v>4900</v>
      </c>
      <c r="V6265" s="59">
        <f>J6265+U6265</f>
        <v>4900</v>
      </c>
      <c r="W6265" s="59">
        <f t="shared" ref="W6265:W6267" si="5504">V6265*P6265/100</f>
        <v>4900</v>
      </c>
      <c r="X6265" s="85" t="s">
        <v>29</v>
      </c>
      <c r="Y6265" s="774">
        <v>0</v>
      </c>
      <c r="Z6265" s="420">
        <v>0</v>
      </c>
      <c r="AA6265" s="214">
        <f t="shared" si="5501"/>
        <v>0</v>
      </c>
    </row>
    <row r="6266" spans="1:27" s="758" customFormat="1" ht="18" customHeight="1">
      <c r="A6266" s="624">
        <v>3677</v>
      </c>
      <c r="B6266" s="78" t="s">
        <v>25</v>
      </c>
      <c r="C6266" s="78">
        <v>6069</v>
      </c>
      <c r="D6266" s="374">
        <v>26</v>
      </c>
      <c r="E6266" s="374">
        <v>0</v>
      </c>
      <c r="F6266" s="374">
        <v>89</v>
      </c>
      <c r="G6266" s="374">
        <v>1</v>
      </c>
      <c r="H6266" s="70">
        <v>10489</v>
      </c>
      <c r="I6266" s="90">
        <v>150</v>
      </c>
      <c r="J6266" s="84">
        <f t="shared" ref="J6266:J6267" si="5505">H6266*I6266</f>
        <v>1573350</v>
      </c>
      <c r="K6266" s="28"/>
      <c r="L6266" s="28"/>
      <c r="M6266" s="28"/>
      <c r="N6266" s="28"/>
      <c r="O6266" s="212"/>
      <c r="P6266" s="82">
        <v>100</v>
      </c>
      <c r="Q6266" s="82"/>
      <c r="R6266" s="82">
        <f t="shared" si="5502"/>
        <v>0</v>
      </c>
      <c r="S6266" s="82"/>
      <c r="T6266" s="82"/>
      <c r="U6266" s="531">
        <f t="shared" si="5503"/>
        <v>0</v>
      </c>
      <c r="V6266" s="82">
        <f t="shared" ref="V6266:V6267" si="5506">J6266+U6266</f>
        <v>1573350</v>
      </c>
      <c r="W6266" s="82">
        <f t="shared" si="5504"/>
        <v>1573350</v>
      </c>
      <c r="X6266" s="82"/>
      <c r="Y6266" s="775">
        <f t="shared" ref="Y6266:Y6267" si="5507">J6266</f>
        <v>1573350</v>
      </c>
      <c r="Z6266" s="212">
        <v>0.01</v>
      </c>
      <c r="AA6266" s="213">
        <f t="shared" si="5501"/>
        <v>157.33500000000001</v>
      </c>
    </row>
    <row r="6267" spans="1:27" s="758" customFormat="1" ht="18" customHeight="1">
      <c r="A6267" s="624">
        <v>3678</v>
      </c>
      <c r="B6267" s="78" t="s">
        <v>25</v>
      </c>
      <c r="C6267" s="78">
        <v>7726</v>
      </c>
      <c r="D6267" s="374">
        <v>21</v>
      </c>
      <c r="E6267" s="374">
        <v>1</v>
      </c>
      <c r="F6267" s="374">
        <v>65</v>
      </c>
      <c r="G6267" s="374">
        <v>1</v>
      </c>
      <c r="H6267" s="70">
        <v>8565</v>
      </c>
      <c r="I6267" s="90">
        <v>150</v>
      </c>
      <c r="J6267" s="84">
        <f t="shared" si="5505"/>
        <v>1284750</v>
      </c>
      <c r="K6267" s="28"/>
      <c r="L6267" s="28"/>
      <c r="M6267" s="28"/>
      <c r="N6267" s="28"/>
      <c r="O6267" s="212"/>
      <c r="P6267" s="82">
        <v>100</v>
      </c>
      <c r="Q6267" s="82"/>
      <c r="R6267" s="82">
        <f t="shared" si="5502"/>
        <v>0</v>
      </c>
      <c r="S6267" s="82"/>
      <c r="T6267" s="82"/>
      <c r="U6267" s="531">
        <f t="shared" si="5503"/>
        <v>0</v>
      </c>
      <c r="V6267" s="82">
        <f t="shared" si="5506"/>
        <v>1284750</v>
      </c>
      <c r="W6267" s="82">
        <f t="shared" si="5504"/>
        <v>1284750</v>
      </c>
      <c r="X6267" s="82"/>
      <c r="Y6267" s="775">
        <f t="shared" si="5507"/>
        <v>1284750</v>
      </c>
      <c r="Z6267" s="212">
        <v>0.01</v>
      </c>
      <c r="AA6267" s="213">
        <f t="shared" si="5501"/>
        <v>128.47499999999999</v>
      </c>
    </row>
    <row r="6268" spans="1:27" s="776" customFormat="1" ht="29.25" customHeight="1">
      <c r="A6268" s="624">
        <v>3679</v>
      </c>
      <c r="B6268" s="17" t="s">
        <v>24</v>
      </c>
      <c r="C6268" s="17">
        <v>70965</v>
      </c>
      <c r="D6268" s="763">
        <v>0</v>
      </c>
      <c r="E6268" s="763">
        <v>2</v>
      </c>
      <c r="F6268" s="763">
        <v>36</v>
      </c>
      <c r="G6268" s="763">
        <v>2</v>
      </c>
      <c r="H6268" s="21">
        <v>236</v>
      </c>
      <c r="I6268" s="103">
        <v>400</v>
      </c>
      <c r="J6268" s="101">
        <f>H6268*I6268</f>
        <v>94400</v>
      </c>
      <c r="K6268" s="18">
        <v>1</v>
      </c>
      <c r="L6268" s="386" t="s">
        <v>65</v>
      </c>
      <c r="M6268" s="219" t="s">
        <v>67</v>
      </c>
      <c r="N6268" s="18">
        <v>2</v>
      </c>
      <c r="O6268" s="209">
        <v>207</v>
      </c>
      <c r="P6268" s="18">
        <v>100</v>
      </c>
      <c r="Q6268" s="18">
        <v>6350</v>
      </c>
      <c r="R6268" s="28">
        <f>O6268*Q6268</f>
        <v>1314450</v>
      </c>
      <c r="S6268" s="18">
        <v>6</v>
      </c>
      <c r="T6268" s="18">
        <v>6</v>
      </c>
      <c r="U6268" s="550">
        <f>R6268-R6268*T6268/100</f>
        <v>1235583</v>
      </c>
      <c r="V6268" s="18">
        <f>J6268+U6268</f>
        <v>1329983</v>
      </c>
      <c r="W6268" s="18">
        <f>V6268*P6268/100</f>
        <v>1329983</v>
      </c>
      <c r="X6268" s="18" t="s">
        <v>61</v>
      </c>
      <c r="Y6268" s="774">
        <v>0</v>
      </c>
      <c r="Z6268" s="420">
        <v>0</v>
      </c>
      <c r="AA6268" s="214">
        <f t="shared" si="5501"/>
        <v>0</v>
      </c>
    </row>
    <row r="6269" spans="1:27" s="776" customFormat="1" ht="18" customHeight="1">
      <c r="A6269" s="624"/>
      <c r="B6269" s="17"/>
      <c r="C6269" s="17"/>
      <c r="D6269" s="763"/>
      <c r="E6269" s="763"/>
      <c r="F6269" s="763"/>
      <c r="G6269" s="763"/>
      <c r="H6269" s="21"/>
      <c r="I6269" s="103"/>
      <c r="J6269" s="100"/>
      <c r="K6269" s="18">
        <v>2</v>
      </c>
      <c r="L6269" s="386" t="s">
        <v>66</v>
      </c>
      <c r="M6269" s="86" t="s">
        <v>855</v>
      </c>
      <c r="N6269" s="18">
        <v>2</v>
      </c>
      <c r="O6269" s="209">
        <v>76.5</v>
      </c>
      <c r="P6269" s="18">
        <v>100</v>
      </c>
      <c r="Q6269" s="18">
        <v>2650</v>
      </c>
      <c r="R6269" s="28">
        <f>O6269*Q6269</f>
        <v>202725</v>
      </c>
      <c r="S6269" s="18">
        <v>6</v>
      </c>
      <c r="T6269" s="18">
        <v>6</v>
      </c>
      <c r="U6269" s="550">
        <f>R6269-R6269*T6269/100</f>
        <v>190561.5</v>
      </c>
      <c r="V6269" s="18">
        <f>J6269+U6269</f>
        <v>190561.5</v>
      </c>
      <c r="W6269" s="18">
        <f>V6269*P6269/100</f>
        <v>190561.5</v>
      </c>
      <c r="X6269" s="18"/>
      <c r="Y6269" s="774">
        <v>0</v>
      </c>
      <c r="Z6269" s="420">
        <v>0</v>
      </c>
      <c r="AA6269" s="214">
        <f t="shared" si="5501"/>
        <v>0</v>
      </c>
    </row>
    <row r="6270" spans="1:27" s="758" customFormat="1" ht="18" customHeight="1">
      <c r="A6270" s="624"/>
      <c r="B6270" s="17"/>
      <c r="C6270" s="17"/>
      <c r="D6270" s="763"/>
      <c r="E6270" s="763"/>
      <c r="F6270" s="763"/>
      <c r="G6270" s="763"/>
      <c r="H6270" s="100"/>
      <c r="I6270" s="103"/>
      <c r="J6270" s="84"/>
      <c r="K6270" s="18"/>
      <c r="L6270" s="20"/>
      <c r="M6270" s="28"/>
      <c r="N6270" s="18"/>
      <c r="O6270" s="209"/>
      <c r="P6270" s="18"/>
      <c r="Q6270" s="18"/>
      <c r="R6270" s="28"/>
      <c r="S6270" s="18"/>
      <c r="T6270" s="18"/>
      <c r="U6270" s="550"/>
      <c r="V6270" s="18"/>
      <c r="W6270" s="18"/>
      <c r="X6270" s="18"/>
      <c r="Y6270" s="774"/>
      <c r="Z6270" s="420"/>
      <c r="AA6270" s="214"/>
    </row>
    <row r="6271" spans="1:27" s="776" customFormat="1" ht="29.25" customHeight="1">
      <c r="A6271" s="624">
        <v>3680</v>
      </c>
      <c r="B6271" s="17" t="s">
        <v>24</v>
      </c>
      <c r="C6271" s="17">
        <v>48891</v>
      </c>
      <c r="D6271" s="763">
        <v>1</v>
      </c>
      <c r="E6271" s="763">
        <v>0</v>
      </c>
      <c r="F6271" s="763">
        <v>35</v>
      </c>
      <c r="G6271" s="763">
        <v>2</v>
      </c>
      <c r="H6271" s="21">
        <v>435</v>
      </c>
      <c r="I6271" s="103">
        <v>400</v>
      </c>
      <c r="J6271" s="101">
        <f>H6271*I6271</f>
        <v>174000</v>
      </c>
      <c r="K6271" s="18">
        <v>1</v>
      </c>
      <c r="L6271" s="386" t="s">
        <v>65</v>
      </c>
      <c r="M6271" s="219" t="s">
        <v>67</v>
      </c>
      <c r="N6271" s="18">
        <v>2</v>
      </c>
      <c r="O6271" s="209">
        <v>212.5</v>
      </c>
      <c r="P6271" s="18">
        <v>100</v>
      </c>
      <c r="Q6271" s="18">
        <v>6350</v>
      </c>
      <c r="R6271" s="28">
        <f>O6271*Q6271</f>
        <v>1349375</v>
      </c>
      <c r="S6271" s="18">
        <v>4</v>
      </c>
      <c r="T6271" s="18">
        <v>4</v>
      </c>
      <c r="U6271" s="550">
        <f>R6271-R6271*T6271/100</f>
        <v>1295400</v>
      </c>
      <c r="V6271" s="18">
        <f>J6271+U6271</f>
        <v>1469400</v>
      </c>
      <c r="W6271" s="18">
        <f>V6271*P6271/100</f>
        <v>1469400</v>
      </c>
      <c r="X6271" s="18" t="s">
        <v>61</v>
      </c>
      <c r="Y6271" s="774">
        <v>0</v>
      </c>
      <c r="Z6271" s="420">
        <v>0</v>
      </c>
      <c r="AA6271" s="214">
        <f t="shared" ref="AA6271:AA6278" si="5508">Y6271*Z6271/100</f>
        <v>0</v>
      </c>
    </row>
    <row r="6272" spans="1:27" s="776" customFormat="1" ht="22.5" customHeight="1">
      <c r="A6272" s="624"/>
      <c r="B6272" s="17"/>
      <c r="C6272" s="17"/>
      <c r="D6272" s="763"/>
      <c r="E6272" s="763"/>
      <c r="F6272" s="763"/>
      <c r="G6272" s="763"/>
      <c r="H6272" s="21"/>
      <c r="I6272" s="103"/>
      <c r="J6272" s="101"/>
      <c r="K6272" s="18">
        <v>2</v>
      </c>
      <c r="L6272" s="386" t="s">
        <v>65</v>
      </c>
      <c r="M6272" s="219" t="s">
        <v>67</v>
      </c>
      <c r="N6272" s="18">
        <v>2</v>
      </c>
      <c r="O6272" s="209">
        <v>91</v>
      </c>
      <c r="P6272" s="18">
        <v>100</v>
      </c>
      <c r="Q6272" s="18">
        <v>6350</v>
      </c>
      <c r="R6272" s="28">
        <f>O6272*Q6272</f>
        <v>577850</v>
      </c>
      <c r="S6272" s="18">
        <v>24</v>
      </c>
      <c r="T6272" s="18">
        <v>38</v>
      </c>
      <c r="U6272" s="550">
        <f>R6272-R6272*T6272/100</f>
        <v>358267</v>
      </c>
      <c r="V6272" s="18">
        <f>J6272+U6272</f>
        <v>358267</v>
      </c>
      <c r="W6272" s="18">
        <f>V6272*P6272/100</f>
        <v>358267</v>
      </c>
      <c r="X6272" s="18" t="s">
        <v>881</v>
      </c>
      <c r="Y6272" s="774">
        <v>0</v>
      </c>
      <c r="Z6272" s="420">
        <v>0</v>
      </c>
      <c r="AA6272" s="214">
        <f t="shared" si="5508"/>
        <v>0</v>
      </c>
    </row>
    <row r="6273" spans="1:27" s="758" customFormat="1" ht="18" customHeight="1">
      <c r="A6273" s="624">
        <v>3681</v>
      </c>
      <c r="B6273" s="78" t="s">
        <v>25</v>
      </c>
      <c r="C6273" s="78">
        <v>2348</v>
      </c>
      <c r="D6273" s="374">
        <v>13</v>
      </c>
      <c r="E6273" s="374">
        <v>3</v>
      </c>
      <c r="F6273" s="374">
        <v>17</v>
      </c>
      <c r="G6273" s="374">
        <v>1</v>
      </c>
      <c r="H6273" s="70">
        <v>5517</v>
      </c>
      <c r="I6273" s="90">
        <v>100</v>
      </c>
      <c r="J6273" s="84">
        <f t="shared" ref="J6273:J6277" si="5509">H6273*I6273</f>
        <v>551700</v>
      </c>
      <c r="K6273" s="28"/>
      <c r="L6273" s="28"/>
      <c r="M6273" s="28"/>
      <c r="N6273" s="28"/>
      <c r="O6273" s="212"/>
      <c r="P6273" s="82">
        <v>100</v>
      </c>
      <c r="Q6273" s="82"/>
      <c r="R6273" s="82">
        <f t="shared" ref="R6273:R6277" si="5510">O6273*Q6273</f>
        <v>0</v>
      </c>
      <c r="S6273" s="82"/>
      <c r="T6273" s="82"/>
      <c r="U6273" s="531">
        <f t="shared" ref="U6273:U6277" si="5511">R6273-R6273*T6273/100</f>
        <v>0</v>
      </c>
      <c r="V6273" s="82">
        <f t="shared" ref="V6273:V6277" si="5512">J6273+U6273</f>
        <v>551700</v>
      </c>
      <c r="W6273" s="82">
        <f t="shared" ref="W6273:W6277" si="5513">V6273*P6273/100</f>
        <v>551700</v>
      </c>
      <c r="X6273" s="82"/>
      <c r="Y6273" s="775">
        <f t="shared" ref="Y6273:Y6277" si="5514">J6273</f>
        <v>551700</v>
      </c>
      <c r="Z6273" s="212">
        <v>0.01</v>
      </c>
      <c r="AA6273" s="213">
        <f t="shared" si="5508"/>
        <v>55.17</v>
      </c>
    </row>
    <row r="6274" spans="1:27" s="758" customFormat="1" ht="18" customHeight="1">
      <c r="A6274" s="624">
        <v>3682</v>
      </c>
      <c r="B6274" s="78" t="s">
        <v>25</v>
      </c>
      <c r="C6274" s="78">
        <v>2351</v>
      </c>
      <c r="D6274" s="374">
        <v>7</v>
      </c>
      <c r="E6274" s="374">
        <v>0</v>
      </c>
      <c r="F6274" s="374">
        <v>1</v>
      </c>
      <c r="G6274" s="374">
        <v>1</v>
      </c>
      <c r="H6274" s="70">
        <v>2801</v>
      </c>
      <c r="I6274" s="90">
        <v>100</v>
      </c>
      <c r="J6274" s="84">
        <f t="shared" si="5509"/>
        <v>280100</v>
      </c>
      <c r="K6274" s="28"/>
      <c r="L6274" s="28"/>
      <c r="M6274" s="28"/>
      <c r="N6274" s="28"/>
      <c r="O6274" s="212"/>
      <c r="P6274" s="82">
        <v>100</v>
      </c>
      <c r="Q6274" s="82"/>
      <c r="R6274" s="82">
        <f t="shared" si="5510"/>
        <v>0</v>
      </c>
      <c r="S6274" s="82"/>
      <c r="T6274" s="82"/>
      <c r="U6274" s="531">
        <f t="shared" si="5511"/>
        <v>0</v>
      </c>
      <c r="V6274" s="82">
        <f t="shared" si="5512"/>
        <v>280100</v>
      </c>
      <c r="W6274" s="82">
        <f t="shared" si="5513"/>
        <v>280100</v>
      </c>
      <c r="X6274" s="82"/>
      <c r="Y6274" s="775">
        <f t="shared" si="5514"/>
        <v>280100</v>
      </c>
      <c r="Z6274" s="212">
        <v>0.01</v>
      </c>
      <c r="AA6274" s="213">
        <f t="shared" si="5508"/>
        <v>28.01</v>
      </c>
    </row>
    <row r="6275" spans="1:27" s="758" customFormat="1" ht="18" customHeight="1">
      <c r="A6275" s="624">
        <v>3683</v>
      </c>
      <c r="B6275" s="78" t="s">
        <v>25</v>
      </c>
      <c r="C6275" s="78">
        <v>2349</v>
      </c>
      <c r="D6275" s="374">
        <v>7</v>
      </c>
      <c r="E6275" s="374">
        <v>3</v>
      </c>
      <c r="F6275" s="374">
        <v>20</v>
      </c>
      <c r="G6275" s="374">
        <v>1</v>
      </c>
      <c r="H6275" s="70">
        <v>3120</v>
      </c>
      <c r="I6275" s="90">
        <v>100</v>
      </c>
      <c r="J6275" s="84">
        <f t="shared" si="5509"/>
        <v>312000</v>
      </c>
      <c r="K6275" s="28"/>
      <c r="L6275" s="28"/>
      <c r="M6275" s="28"/>
      <c r="N6275" s="28"/>
      <c r="O6275" s="212"/>
      <c r="P6275" s="82">
        <v>100</v>
      </c>
      <c r="Q6275" s="82"/>
      <c r="R6275" s="82">
        <f t="shared" si="5510"/>
        <v>0</v>
      </c>
      <c r="S6275" s="82"/>
      <c r="T6275" s="82"/>
      <c r="U6275" s="531">
        <f t="shared" si="5511"/>
        <v>0</v>
      </c>
      <c r="V6275" s="82">
        <f t="shared" si="5512"/>
        <v>312000</v>
      </c>
      <c r="W6275" s="82">
        <f t="shared" si="5513"/>
        <v>312000</v>
      </c>
      <c r="X6275" s="82"/>
      <c r="Y6275" s="775">
        <f t="shared" si="5514"/>
        <v>312000</v>
      </c>
      <c r="Z6275" s="212">
        <v>0.01</v>
      </c>
      <c r="AA6275" s="213">
        <f t="shared" si="5508"/>
        <v>31.2</v>
      </c>
    </row>
    <row r="6276" spans="1:27" s="758" customFormat="1" ht="16.5">
      <c r="A6276" s="624">
        <v>3684</v>
      </c>
      <c r="B6276" s="78" t="s">
        <v>25</v>
      </c>
      <c r="C6276" s="78">
        <v>2352</v>
      </c>
      <c r="D6276" s="374">
        <v>10</v>
      </c>
      <c r="E6276" s="374">
        <v>2</v>
      </c>
      <c r="F6276" s="374">
        <v>49</v>
      </c>
      <c r="G6276" s="374">
        <v>1</v>
      </c>
      <c r="H6276" s="70">
        <v>4249</v>
      </c>
      <c r="I6276" s="90">
        <v>100</v>
      </c>
      <c r="J6276" s="84">
        <f t="shared" si="5509"/>
        <v>424900</v>
      </c>
      <c r="K6276" s="28"/>
      <c r="L6276" s="28"/>
      <c r="M6276" s="28"/>
      <c r="N6276" s="28"/>
      <c r="O6276" s="212"/>
      <c r="P6276" s="82">
        <v>100</v>
      </c>
      <c r="Q6276" s="82"/>
      <c r="R6276" s="82">
        <f t="shared" si="5510"/>
        <v>0</v>
      </c>
      <c r="S6276" s="82"/>
      <c r="T6276" s="82"/>
      <c r="U6276" s="531">
        <f t="shared" si="5511"/>
        <v>0</v>
      </c>
      <c r="V6276" s="82">
        <f t="shared" si="5512"/>
        <v>424900</v>
      </c>
      <c r="W6276" s="82">
        <f t="shared" si="5513"/>
        <v>424900</v>
      </c>
      <c r="X6276" s="82"/>
      <c r="Y6276" s="775">
        <f t="shared" si="5514"/>
        <v>424900</v>
      </c>
      <c r="Z6276" s="212">
        <v>0.01</v>
      </c>
      <c r="AA6276" s="213">
        <f t="shared" si="5508"/>
        <v>42.49</v>
      </c>
    </row>
    <row r="6277" spans="1:27" s="758" customFormat="1" ht="21" customHeight="1">
      <c r="A6277" s="624">
        <v>3685</v>
      </c>
      <c r="B6277" s="78" t="s">
        <v>25</v>
      </c>
      <c r="C6277" s="78">
        <v>2350</v>
      </c>
      <c r="D6277" s="374">
        <v>6</v>
      </c>
      <c r="E6277" s="374">
        <v>1</v>
      </c>
      <c r="F6277" s="374">
        <v>70</v>
      </c>
      <c r="G6277" s="374">
        <v>1</v>
      </c>
      <c r="H6277" s="70">
        <v>2570</v>
      </c>
      <c r="I6277" s="90">
        <v>100</v>
      </c>
      <c r="J6277" s="84">
        <f t="shared" si="5509"/>
        <v>257000</v>
      </c>
      <c r="K6277" s="28"/>
      <c r="L6277" s="28"/>
      <c r="M6277" s="28"/>
      <c r="N6277" s="28"/>
      <c r="O6277" s="212"/>
      <c r="P6277" s="82">
        <v>100</v>
      </c>
      <c r="Q6277" s="82"/>
      <c r="R6277" s="82">
        <f t="shared" si="5510"/>
        <v>0</v>
      </c>
      <c r="S6277" s="82"/>
      <c r="T6277" s="82"/>
      <c r="U6277" s="531">
        <f t="shared" si="5511"/>
        <v>0</v>
      </c>
      <c r="V6277" s="82">
        <f t="shared" si="5512"/>
        <v>257000</v>
      </c>
      <c r="W6277" s="82">
        <f t="shared" si="5513"/>
        <v>257000</v>
      </c>
      <c r="X6277" s="82"/>
      <c r="Y6277" s="775">
        <f t="shared" si="5514"/>
        <v>257000</v>
      </c>
      <c r="Z6277" s="212">
        <v>0.01</v>
      </c>
      <c r="AA6277" s="213">
        <f t="shared" si="5508"/>
        <v>25.7</v>
      </c>
    </row>
    <row r="6278" spans="1:27" s="776" customFormat="1" ht="29.25" customHeight="1">
      <c r="A6278" s="624">
        <v>3686</v>
      </c>
      <c r="B6278" s="17" t="s">
        <v>24</v>
      </c>
      <c r="C6278" s="17">
        <v>47651</v>
      </c>
      <c r="D6278" s="763">
        <v>0</v>
      </c>
      <c r="E6278" s="763">
        <v>1</v>
      </c>
      <c r="F6278" s="763">
        <v>14</v>
      </c>
      <c r="G6278" s="763">
        <v>2</v>
      </c>
      <c r="H6278" s="21">
        <v>114</v>
      </c>
      <c r="I6278" s="103">
        <v>400</v>
      </c>
      <c r="J6278" s="101">
        <f>H6278*I6278</f>
        <v>45600</v>
      </c>
      <c r="K6278" s="18">
        <v>1</v>
      </c>
      <c r="L6278" s="386" t="s">
        <v>65</v>
      </c>
      <c r="M6278" s="219" t="s">
        <v>63</v>
      </c>
      <c r="N6278" s="18">
        <v>2</v>
      </c>
      <c r="O6278" s="209">
        <v>360</v>
      </c>
      <c r="P6278" s="18">
        <v>100</v>
      </c>
      <c r="Q6278" s="18">
        <v>6350</v>
      </c>
      <c r="R6278" s="28">
        <f>O6278*Q6278</f>
        <v>2286000</v>
      </c>
      <c r="S6278" s="18">
        <v>26</v>
      </c>
      <c r="T6278" s="18">
        <v>85</v>
      </c>
      <c r="U6278" s="550">
        <f>R6278-R6278*T6278/100</f>
        <v>342900</v>
      </c>
      <c r="V6278" s="18">
        <f>J6278+U6278</f>
        <v>388500</v>
      </c>
      <c r="W6278" s="18">
        <f>V6278*P6278/100</f>
        <v>388500</v>
      </c>
      <c r="X6278" s="18" t="s">
        <v>61</v>
      </c>
      <c r="Y6278" s="774">
        <v>0</v>
      </c>
      <c r="Z6278" s="420">
        <v>0</v>
      </c>
      <c r="AA6278" s="214">
        <f t="shared" si="5508"/>
        <v>0</v>
      </c>
    </row>
    <row r="6279" spans="1:27" s="776" customFormat="1" ht="18" customHeight="1">
      <c r="A6279" s="624"/>
      <c r="B6279" s="17"/>
      <c r="C6279" s="17"/>
      <c r="D6279" s="763"/>
      <c r="E6279" s="763"/>
      <c r="F6279" s="763"/>
      <c r="G6279" s="763"/>
      <c r="H6279" s="21"/>
      <c r="I6279" s="103"/>
      <c r="J6279" s="100"/>
      <c r="K6279" s="18"/>
      <c r="L6279" s="386"/>
      <c r="M6279" s="86"/>
      <c r="N6279" s="90"/>
      <c r="O6279" s="59"/>
      <c r="P6279" s="70"/>
      <c r="Q6279" s="70"/>
      <c r="R6279" s="59"/>
      <c r="S6279" s="104"/>
      <c r="T6279" s="104"/>
      <c r="U6279" s="59"/>
      <c r="V6279" s="59"/>
      <c r="W6279" s="59"/>
      <c r="X6279" s="85"/>
      <c r="Y6279" s="774"/>
      <c r="Z6279" s="420"/>
      <c r="AA6279" s="214"/>
    </row>
    <row r="6280" spans="1:27" s="776" customFormat="1" ht="29.25" customHeight="1">
      <c r="A6280" s="624">
        <v>3687</v>
      </c>
      <c r="B6280" s="17" t="s">
        <v>24</v>
      </c>
      <c r="C6280" s="17">
        <v>47687</v>
      </c>
      <c r="D6280" s="763">
        <v>0</v>
      </c>
      <c r="E6280" s="763">
        <v>2</v>
      </c>
      <c r="F6280" s="763">
        <v>18</v>
      </c>
      <c r="G6280" s="763">
        <v>2</v>
      </c>
      <c r="H6280" s="21">
        <v>218</v>
      </c>
      <c r="I6280" s="103">
        <v>300</v>
      </c>
      <c r="J6280" s="101">
        <f>H6280*I6280</f>
        <v>65400</v>
      </c>
      <c r="K6280" s="18">
        <v>1</v>
      </c>
      <c r="L6280" s="386" t="s">
        <v>65</v>
      </c>
      <c r="M6280" s="219" t="s">
        <v>67</v>
      </c>
      <c r="N6280" s="18">
        <v>2</v>
      </c>
      <c r="O6280" s="209">
        <v>200</v>
      </c>
      <c r="P6280" s="18">
        <v>100</v>
      </c>
      <c r="Q6280" s="18">
        <v>6350</v>
      </c>
      <c r="R6280" s="28">
        <f>O6280*Q6280</f>
        <v>1270000</v>
      </c>
      <c r="S6280" s="18">
        <v>32</v>
      </c>
      <c r="T6280" s="18">
        <v>54</v>
      </c>
      <c r="U6280" s="550">
        <f>R6280-R6280*T6280/100</f>
        <v>584200</v>
      </c>
      <c r="V6280" s="18">
        <f>J6280+U6280</f>
        <v>649600</v>
      </c>
      <c r="W6280" s="18">
        <f>V6280*P6280/100</f>
        <v>649600</v>
      </c>
      <c r="X6280" s="18" t="s">
        <v>61</v>
      </c>
      <c r="Y6280" s="774">
        <v>0</v>
      </c>
      <c r="Z6280" s="420">
        <v>0</v>
      </c>
      <c r="AA6280" s="214">
        <f t="shared" ref="AA6280:AA6282" si="5515">Y6280*Z6280/100</f>
        <v>0</v>
      </c>
    </row>
    <row r="6281" spans="1:27" s="758" customFormat="1" ht="18" customHeight="1">
      <c r="A6281" s="624"/>
      <c r="B6281" s="17"/>
      <c r="C6281" s="17"/>
      <c r="D6281" s="763"/>
      <c r="E6281" s="763"/>
      <c r="F6281" s="763"/>
      <c r="G6281" s="763"/>
      <c r="H6281" s="100"/>
      <c r="I6281" s="103"/>
      <c r="J6281" s="84"/>
      <c r="K6281" s="18">
        <v>2</v>
      </c>
      <c r="L6281" s="386" t="s">
        <v>168</v>
      </c>
      <c r="M6281" s="86" t="s">
        <v>27</v>
      </c>
      <c r="N6281" s="90">
        <v>1</v>
      </c>
      <c r="O6281" s="59">
        <v>8</v>
      </c>
      <c r="P6281" s="70">
        <v>100</v>
      </c>
      <c r="Q6281" s="70">
        <v>5600</v>
      </c>
      <c r="R6281" s="70">
        <f t="shared" ref="R6281:R6282" si="5516">O6281*Q6281</f>
        <v>44800</v>
      </c>
      <c r="S6281" s="104">
        <v>32</v>
      </c>
      <c r="T6281" s="104">
        <v>93</v>
      </c>
      <c r="U6281" s="59">
        <f t="shared" ref="U6281:U6282" si="5517">R6281-R6281*T6281/100</f>
        <v>3136</v>
      </c>
      <c r="V6281" s="59">
        <f>J6281+U6281</f>
        <v>3136</v>
      </c>
      <c r="W6281" s="59">
        <f t="shared" ref="W6281:W6282" si="5518">V6281*P6281/100</f>
        <v>3136</v>
      </c>
      <c r="X6281" s="85" t="s">
        <v>29</v>
      </c>
      <c r="Y6281" s="774">
        <v>0</v>
      </c>
      <c r="Z6281" s="420">
        <v>0</v>
      </c>
      <c r="AA6281" s="214">
        <f t="shared" si="5515"/>
        <v>0</v>
      </c>
    </row>
    <row r="6282" spans="1:27" s="758" customFormat="1" ht="21" customHeight="1">
      <c r="A6282" s="624">
        <v>3688</v>
      </c>
      <c r="B6282" s="78" t="s">
        <v>25</v>
      </c>
      <c r="C6282" s="78">
        <v>2995</v>
      </c>
      <c r="D6282" s="374">
        <v>25</v>
      </c>
      <c r="E6282" s="374">
        <v>3</v>
      </c>
      <c r="F6282" s="374">
        <v>56</v>
      </c>
      <c r="G6282" s="374">
        <v>1</v>
      </c>
      <c r="H6282" s="70">
        <v>10356</v>
      </c>
      <c r="I6282" s="90">
        <v>150</v>
      </c>
      <c r="J6282" s="84">
        <f t="shared" ref="J6282" si="5519">H6282*I6282</f>
        <v>1553400</v>
      </c>
      <c r="K6282" s="28"/>
      <c r="L6282" s="28"/>
      <c r="M6282" s="28"/>
      <c r="N6282" s="28"/>
      <c r="O6282" s="212"/>
      <c r="P6282" s="82">
        <v>100</v>
      </c>
      <c r="Q6282" s="82"/>
      <c r="R6282" s="82">
        <f t="shared" si="5516"/>
        <v>0</v>
      </c>
      <c r="S6282" s="82"/>
      <c r="T6282" s="82"/>
      <c r="U6282" s="531">
        <f t="shared" si="5517"/>
        <v>0</v>
      </c>
      <c r="V6282" s="82">
        <f t="shared" ref="V6282" si="5520">J6282+U6282</f>
        <v>1553400</v>
      </c>
      <c r="W6282" s="82">
        <f t="shared" si="5518"/>
        <v>1553400</v>
      </c>
      <c r="X6282" s="82"/>
      <c r="Y6282" s="775">
        <f t="shared" ref="Y6282" si="5521">J6282</f>
        <v>1553400</v>
      </c>
      <c r="Z6282" s="212">
        <v>0.01</v>
      </c>
      <c r="AA6282" s="213">
        <f t="shared" si="5515"/>
        <v>155.34</v>
      </c>
    </row>
    <row r="6283" spans="1:27" s="758" customFormat="1" ht="18" customHeight="1">
      <c r="A6283" s="624"/>
      <c r="B6283" s="78"/>
      <c r="C6283" s="78"/>
      <c r="D6283" s="374"/>
      <c r="E6283" s="374"/>
      <c r="F6283" s="374"/>
      <c r="G6283" s="374"/>
      <c r="H6283" s="70"/>
      <c r="I6283" s="90"/>
      <c r="J6283" s="84"/>
      <c r="K6283" s="28"/>
      <c r="L6283" s="28"/>
      <c r="M6283" s="28"/>
      <c r="N6283" s="28"/>
      <c r="O6283" s="212"/>
      <c r="P6283" s="82"/>
      <c r="Q6283" s="82"/>
      <c r="R6283" s="82"/>
      <c r="S6283" s="82"/>
      <c r="T6283" s="82"/>
      <c r="U6283" s="531"/>
      <c r="V6283" s="82"/>
      <c r="W6283" s="82"/>
      <c r="X6283" s="82"/>
      <c r="Y6283" s="775"/>
      <c r="Z6283" s="212"/>
      <c r="AA6283" s="213"/>
    </row>
    <row r="6284" spans="1:27" s="758" customFormat="1" ht="20.100000000000001" customHeight="1">
      <c r="A6284" s="624">
        <v>3689</v>
      </c>
      <c r="B6284" s="17" t="s">
        <v>225</v>
      </c>
      <c r="C6284" s="17" t="s">
        <v>29</v>
      </c>
      <c r="D6284" s="763">
        <v>0</v>
      </c>
      <c r="E6284" s="763">
        <v>0</v>
      </c>
      <c r="F6284" s="763">
        <v>16</v>
      </c>
      <c r="G6284" s="763">
        <v>2</v>
      </c>
      <c r="H6284" s="21">
        <v>16</v>
      </c>
      <c r="I6284" s="101">
        <v>150</v>
      </c>
      <c r="J6284" s="100">
        <f>H6284*I6284</f>
        <v>2400</v>
      </c>
      <c r="K6284" s="18">
        <v>1</v>
      </c>
      <c r="L6284" s="85" t="s">
        <v>65</v>
      </c>
      <c r="M6284" s="398" t="s">
        <v>67</v>
      </c>
      <c r="N6284" s="18">
        <v>2</v>
      </c>
      <c r="O6284" s="209">
        <v>63.75</v>
      </c>
      <c r="P6284" s="18">
        <v>100</v>
      </c>
      <c r="Q6284" s="18">
        <v>6350</v>
      </c>
      <c r="R6284" s="84">
        <f>O6284*Q6284</f>
        <v>404812.5</v>
      </c>
      <c r="S6284" s="18">
        <v>21</v>
      </c>
      <c r="T6284" s="18">
        <v>32</v>
      </c>
      <c r="U6284" s="550">
        <f>R6284-R6284*T6284/100</f>
        <v>275272.5</v>
      </c>
      <c r="V6284" s="18">
        <f>J6284+U6284</f>
        <v>277672.5</v>
      </c>
      <c r="W6284" s="18">
        <f>V6284*P6284/100</f>
        <v>277672.5</v>
      </c>
      <c r="X6284" s="18" t="s">
        <v>60</v>
      </c>
      <c r="Y6284" s="773">
        <f>J6284</f>
        <v>2400</v>
      </c>
      <c r="Z6284" s="21">
        <v>0.02</v>
      </c>
      <c r="AA6284" s="214">
        <f t="shared" ref="AA6284:AA6287" si="5522">Y6284*Z6284/100</f>
        <v>0.48</v>
      </c>
    </row>
    <row r="6285" spans="1:27" s="776" customFormat="1" ht="29.25" customHeight="1">
      <c r="A6285" s="624">
        <v>3690</v>
      </c>
      <c r="B6285" s="17" t="s">
        <v>24</v>
      </c>
      <c r="C6285" s="17">
        <v>47696</v>
      </c>
      <c r="D6285" s="763">
        <v>0</v>
      </c>
      <c r="E6285" s="763">
        <v>1</v>
      </c>
      <c r="F6285" s="763">
        <v>55</v>
      </c>
      <c r="G6285" s="763">
        <v>2</v>
      </c>
      <c r="H6285" s="21">
        <v>155</v>
      </c>
      <c r="I6285" s="103">
        <v>400</v>
      </c>
      <c r="J6285" s="101">
        <f>H6285*I6285</f>
        <v>62000</v>
      </c>
      <c r="K6285" s="18">
        <v>1</v>
      </c>
      <c r="L6285" s="386" t="s">
        <v>65</v>
      </c>
      <c r="M6285" s="219" t="s">
        <v>63</v>
      </c>
      <c r="N6285" s="18">
        <v>2</v>
      </c>
      <c r="O6285" s="209">
        <v>378</v>
      </c>
      <c r="P6285" s="18">
        <v>100</v>
      </c>
      <c r="Q6285" s="18">
        <v>6350</v>
      </c>
      <c r="R6285" s="28">
        <f>O6285*Q6285</f>
        <v>2400300</v>
      </c>
      <c r="S6285" s="18">
        <v>30</v>
      </c>
      <c r="T6285" s="18">
        <v>85</v>
      </c>
      <c r="U6285" s="550">
        <f>R6285-R6285*T6285/100</f>
        <v>360045</v>
      </c>
      <c r="V6285" s="18">
        <f>J6285+U6285</f>
        <v>422045</v>
      </c>
      <c r="W6285" s="18">
        <f>V6285*P6285/100</f>
        <v>422045</v>
      </c>
      <c r="X6285" s="18" t="s">
        <v>61</v>
      </c>
      <c r="Y6285" s="774">
        <v>0</v>
      </c>
      <c r="Z6285" s="420">
        <v>0</v>
      </c>
      <c r="AA6285" s="214">
        <f t="shared" si="5522"/>
        <v>0</v>
      </c>
    </row>
    <row r="6286" spans="1:27" s="776" customFormat="1" ht="18" customHeight="1">
      <c r="A6286" s="624"/>
      <c r="B6286" s="17"/>
      <c r="C6286" s="17"/>
      <c r="D6286" s="763"/>
      <c r="E6286" s="763"/>
      <c r="F6286" s="763"/>
      <c r="G6286" s="763"/>
      <c r="H6286" s="21"/>
      <c r="I6286" s="103"/>
      <c r="J6286" s="100"/>
      <c r="K6286" s="18">
        <v>2</v>
      </c>
      <c r="L6286" s="386" t="s">
        <v>168</v>
      </c>
      <c r="M6286" s="86" t="s">
        <v>27</v>
      </c>
      <c r="N6286" s="90">
        <v>1</v>
      </c>
      <c r="O6286" s="59">
        <v>8</v>
      </c>
      <c r="P6286" s="70">
        <v>100</v>
      </c>
      <c r="Q6286" s="70">
        <v>5600</v>
      </c>
      <c r="R6286" s="70">
        <f t="shared" ref="R6286:R6287" si="5523">O6286*Q6286</f>
        <v>44800</v>
      </c>
      <c r="S6286" s="104">
        <v>30</v>
      </c>
      <c r="T6286" s="104">
        <v>93</v>
      </c>
      <c r="U6286" s="59">
        <f t="shared" ref="U6286:U6287" si="5524">R6286-R6286*T6286/100</f>
        <v>3136</v>
      </c>
      <c r="V6286" s="59">
        <f>J6286+U6286</f>
        <v>3136</v>
      </c>
      <c r="W6286" s="59">
        <f t="shared" ref="W6286:W6287" si="5525">V6286*P6286/100</f>
        <v>3136</v>
      </c>
      <c r="X6286" s="85" t="s">
        <v>29</v>
      </c>
      <c r="Y6286" s="774">
        <v>0</v>
      </c>
      <c r="Z6286" s="420">
        <v>0</v>
      </c>
      <c r="AA6286" s="214">
        <f t="shared" si="5522"/>
        <v>0</v>
      </c>
    </row>
    <row r="6287" spans="1:27" s="758" customFormat="1" ht="21" customHeight="1">
      <c r="A6287" s="624">
        <v>3691</v>
      </c>
      <c r="B6287" s="78" t="s">
        <v>25</v>
      </c>
      <c r="C6287" s="78">
        <v>3005</v>
      </c>
      <c r="D6287" s="374">
        <v>15</v>
      </c>
      <c r="E6287" s="374">
        <v>2</v>
      </c>
      <c r="F6287" s="374">
        <v>46</v>
      </c>
      <c r="G6287" s="374">
        <v>1</v>
      </c>
      <c r="H6287" s="70">
        <v>6246</v>
      </c>
      <c r="I6287" s="90">
        <v>150</v>
      </c>
      <c r="J6287" s="84">
        <f t="shared" ref="J6287" si="5526">H6287*I6287</f>
        <v>936900</v>
      </c>
      <c r="K6287" s="28"/>
      <c r="L6287" s="28"/>
      <c r="M6287" s="28"/>
      <c r="N6287" s="28"/>
      <c r="O6287" s="212"/>
      <c r="P6287" s="82">
        <v>100</v>
      </c>
      <c r="Q6287" s="82"/>
      <c r="R6287" s="82">
        <f t="shared" si="5523"/>
        <v>0</v>
      </c>
      <c r="S6287" s="82"/>
      <c r="T6287" s="82"/>
      <c r="U6287" s="531">
        <f t="shared" si="5524"/>
        <v>0</v>
      </c>
      <c r="V6287" s="82">
        <f t="shared" ref="V6287" si="5527">J6287+U6287</f>
        <v>936900</v>
      </c>
      <c r="W6287" s="82">
        <f t="shared" si="5525"/>
        <v>936900</v>
      </c>
      <c r="X6287" s="82"/>
      <c r="Y6287" s="775">
        <f t="shared" ref="Y6287" si="5528">J6287</f>
        <v>936900</v>
      </c>
      <c r="Z6287" s="212">
        <v>0.01</v>
      </c>
      <c r="AA6287" s="213">
        <f t="shared" si="5522"/>
        <v>93.69</v>
      </c>
    </row>
    <row r="6288" spans="1:27" s="758" customFormat="1" ht="18" customHeight="1">
      <c r="A6288" s="624"/>
      <c r="B6288" s="17"/>
      <c r="C6288" s="17"/>
      <c r="D6288" s="763"/>
      <c r="E6288" s="763"/>
      <c r="F6288" s="763"/>
      <c r="G6288" s="763"/>
      <c r="H6288" s="100"/>
      <c r="I6288" s="103"/>
      <c r="J6288" s="84"/>
      <c r="K6288" s="18"/>
      <c r="L6288" s="386"/>
      <c r="M6288" s="86"/>
      <c r="N6288" s="90"/>
      <c r="O6288" s="59"/>
      <c r="P6288" s="70"/>
      <c r="Q6288" s="70"/>
      <c r="R6288" s="70"/>
      <c r="S6288" s="104"/>
      <c r="T6288" s="104"/>
      <c r="U6288" s="59"/>
      <c r="V6288" s="59"/>
      <c r="W6288" s="59"/>
      <c r="X6288" s="85"/>
      <c r="Y6288" s="774"/>
      <c r="Z6288" s="420"/>
      <c r="AA6288" s="214"/>
    </row>
    <row r="6289" spans="1:27" s="758" customFormat="1" ht="20.100000000000001" customHeight="1">
      <c r="A6289" s="624">
        <v>3692</v>
      </c>
      <c r="B6289" s="17" t="s">
        <v>225</v>
      </c>
      <c r="C6289" s="17" t="s">
        <v>29</v>
      </c>
      <c r="D6289" s="763">
        <v>0</v>
      </c>
      <c r="E6289" s="763">
        <v>0</v>
      </c>
      <c r="F6289" s="763">
        <v>40</v>
      </c>
      <c r="G6289" s="763">
        <v>2</v>
      </c>
      <c r="H6289" s="21">
        <v>40</v>
      </c>
      <c r="I6289" s="101">
        <v>150</v>
      </c>
      <c r="J6289" s="100">
        <f>H6289*I6289</f>
        <v>6000</v>
      </c>
      <c r="K6289" s="18">
        <v>1</v>
      </c>
      <c r="L6289" s="85" t="s">
        <v>65</v>
      </c>
      <c r="M6289" s="398" t="s">
        <v>67</v>
      </c>
      <c r="N6289" s="18">
        <v>2</v>
      </c>
      <c r="O6289" s="209">
        <v>160</v>
      </c>
      <c r="P6289" s="18">
        <v>100</v>
      </c>
      <c r="Q6289" s="18">
        <v>6350</v>
      </c>
      <c r="R6289" s="84">
        <f>O6289*Q6289</f>
        <v>1016000</v>
      </c>
      <c r="S6289" s="18">
        <v>19</v>
      </c>
      <c r="T6289" s="18">
        <v>28</v>
      </c>
      <c r="U6289" s="550">
        <f>R6289-R6289*T6289/100</f>
        <v>731520</v>
      </c>
      <c r="V6289" s="18">
        <f>J6289+U6289</f>
        <v>737520</v>
      </c>
      <c r="W6289" s="18">
        <f>V6289*P6289/100</f>
        <v>737520</v>
      </c>
      <c r="X6289" s="18" t="s">
        <v>60</v>
      </c>
      <c r="Y6289" s="773">
        <f>J6289</f>
        <v>6000</v>
      </c>
      <c r="Z6289" s="21">
        <v>0.02</v>
      </c>
      <c r="AA6289" s="214">
        <f t="shared" ref="AA6289" si="5529">Y6289*Z6289/100</f>
        <v>1.2</v>
      </c>
    </row>
    <row r="6290" spans="1:27" s="758" customFormat="1" ht="18" customHeight="1">
      <c r="A6290" s="624"/>
      <c r="B6290" s="78"/>
      <c r="C6290" s="78"/>
      <c r="D6290" s="374"/>
      <c r="E6290" s="374"/>
      <c r="F6290" s="374"/>
      <c r="G6290" s="374"/>
      <c r="H6290" s="70"/>
      <c r="I6290" s="90"/>
      <c r="J6290" s="84"/>
      <c r="K6290" s="28"/>
      <c r="L6290" s="28"/>
      <c r="M6290" s="28"/>
      <c r="N6290" s="28"/>
      <c r="O6290" s="212"/>
      <c r="P6290" s="82"/>
      <c r="Q6290" s="82"/>
      <c r="R6290" s="82"/>
      <c r="S6290" s="82"/>
      <c r="T6290" s="82"/>
      <c r="U6290" s="531"/>
      <c r="V6290" s="82"/>
      <c r="W6290" s="82"/>
      <c r="X6290" s="82"/>
      <c r="Y6290" s="775"/>
      <c r="Z6290" s="212"/>
      <c r="AA6290" s="213"/>
    </row>
    <row r="6291" spans="1:27" s="776" customFormat="1" ht="29.25" customHeight="1">
      <c r="A6291" s="624">
        <v>3693</v>
      </c>
      <c r="B6291" s="17" t="s">
        <v>24</v>
      </c>
      <c r="C6291" s="17">
        <v>47693</v>
      </c>
      <c r="D6291" s="763">
        <v>0</v>
      </c>
      <c r="E6291" s="763">
        <v>2</v>
      </c>
      <c r="F6291" s="763">
        <v>1</v>
      </c>
      <c r="G6291" s="763">
        <v>2</v>
      </c>
      <c r="H6291" s="21">
        <v>201</v>
      </c>
      <c r="I6291" s="103">
        <v>400</v>
      </c>
      <c r="J6291" s="101">
        <f>H6291*I6291</f>
        <v>80400</v>
      </c>
      <c r="K6291" s="18">
        <v>1</v>
      </c>
      <c r="L6291" s="386" t="s">
        <v>65</v>
      </c>
      <c r="M6291" s="219" t="s">
        <v>68</v>
      </c>
      <c r="N6291" s="18">
        <v>2</v>
      </c>
      <c r="O6291" s="209">
        <v>88</v>
      </c>
      <c r="P6291" s="18">
        <v>100</v>
      </c>
      <c r="Q6291" s="18">
        <v>6350</v>
      </c>
      <c r="R6291" s="28">
        <f>O6291*Q6291</f>
        <v>558800</v>
      </c>
      <c r="S6291" s="18">
        <v>30</v>
      </c>
      <c r="T6291" s="18">
        <v>93</v>
      </c>
      <c r="U6291" s="550">
        <f>R6291-R6291*T6291/100</f>
        <v>39116</v>
      </c>
      <c r="V6291" s="18">
        <f>J6291+U6291</f>
        <v>119516</v>
      </c>
      <c r="W6291" s="18">
        <f>V6291*P6291/100</f>
        <v>119516</v>
      </c>
      <c r="X6291" s="18" t="s">
        <v>61</v>
      </c>
      <c r="Y6291" s="774">
        <v>0</v>
      </c>
      <c r="Z6291" s="420">
        <v>0</v>
      </c>
      <c r="AA6291" s="214">
        <f t="shared" ref="AA6291:AA6307" si="5530">Y6291*Z6291/100</f>
        <v>0</v>
      </c>
    </row>
    <row r="6292" spans="1:27" s="776" customFormat="1" ht="18" customHeight="1">
      <c r="A6292" s="624"/>
      <c r="B6292" s="17"/>
      <c r="C6292" s="17"/>
      <c r="D6292" s="763"/>
      <c r="E6292" s="763"/>
      <c r="F6292" s="763"/>
      <c r="G6292" s="763"/>
      <c r="H6292" s="21"/>
      <c r="I6292" s="103"/>
      <c r="J6292" s="100"/>
      <c r="K6292" s="18">
        <v>2</v>
      </c>
      <c r="L6292" s="386" t="s">
        <v>168</v>
      </c>
      <c r="M6292" s="86" t="s">
        <v>27</v>
      </c>
      <c r="N6292" s="90">
        <v>1</v>
      </c>
      <c r="O6292" s="59">
        <v>8</v>
      </c>
      <c r="P6292" s="70">
        <v>100</v>
      </c>
      <c r="Q6292" s="70">
        <v>5600</v>
      </c>
      <c r="R6292" s="70">
        <f t="shared" ref="R6292:R6293" si="5531">O6292*Q6292</f>
        <v>44800</v>
      </c>
      <c r="S6292" s="104">
        <v>30</v>
      </c>
      <c r="T6292" s="104">
        <v>93</v>
      </c>
      <c r="U6292" s="59">
        <f t="shared" ref="U6292:U6293" si="5532">R6292-R6292*T6292/100</f>
        <v>3136</v>
      </c>
      <c r="V6292" s="59">
        <f>J6292+U6292</f>
        <v>3136</v>
      </c>
      <c r="W6292" s="59">
        <f t="shared" ref="W6292:W6293" si="5533">V6292*P6292/100</f>
        <v>3136</v>
      </c>
      <c r="X6292" s="85" t="s">
        <v>29</v>
      </c>
      <c r="Y6292" s="774">
        <v>0</v>
      </c>
      <c r="Z6292" s="420">
        <v>0</v>
      </c>
      <c r="AA6292" s="214">
        <f t="shared" si="5530"/>
        <v>0</v>
      </c>
    </row>
    <row r="6293" spans="1:27" s="758" customFormat="1" ht="21" customHeight="1">
      <c r="A6293" s="624">
        <v>3694</v>
      </c>
      <c r="B6293" s="78" t="s">
        <v>25</v>
      </c>
      <c r="C6293" s="78">
        <v>3002</v>
      </c>
      <c r="D6293" s="374">
        <v>20</v>
      </c>
      <c r="E6293" s="374">
        <v>2</v>
      </c>
      <c r="F6293" s="374">
        <v>26</v>
      </c>
      <c r="G6293" s="374">
        <v>1</v>
      </c>
      <c r="H6293" s="70">
        <v>8226</v>
      </c>
      <c r="I6293" s="90">
        <v>150</v>
      </c>
      <c r="J6293" s="84">
        <f t="shared" ref="J6293" si="5534">H6293*I6293</f>
        <v>1233900</v>
      </c>
      <c r="K6293" s="28"/>
      <c r="L6293" s="28"/>
      <c r="M6293" s="28"/>
      <c r="N6293" s="28"/>
      <c r="O6293" s="212"/>
      <c r="P6293" s="82">
        <v>100</v>
      </c>
      <c r="Q6293" s="82"/>
      <c r="R6293" s="82">
        <f t="shared" si="5531"/>
        <v>0</v>
      </c>
      <c r="S6293" s="82"/>
      <c r="T6293" s="82"/>
      <c r="U6293" s="531">
        <f t="shared" si="5532"/>
        <v>0</v>
      </c>
      <c r="V6293" s="82">
        <f t="shared" ref="V6293" si="5535">J6293+U6293</f>
        <v>1233900</v>
      </c>
      <c r="W6293" s="82">
        <f t="shared" si="5533"/>
        <v>1233900</v>
      </c>
      <c r="X6293" s="82"/>
      <c r="Y6293" s="775">
        <f t="shared" ref="Y6293" si="5536">J6293</f>
        <v>1233900</v>
      </c>
      <c r="Z6293" s="212">
        <v>0.01</v>
      </c>
      <c r="AA6293" s="213">
        <f t="shared" si="5530"/>
        <v>123.39</v>
      </c>
    </row>
    <row r="6294" spans="1:27" s="758" customFormat="1" ht="20.100000000000001" customHeight="1">
      <c r="A6294" s="624">
        <v>3695</v>
      </c>
      <c r="B6294" s="17" t="s">
        <v>25</v>
      </c>
      <c r="C6294" s="17" t="s">
        <v>29</v>
      </c>
      <c r="D6294" s="763">
        <v>13</v>
      </c>
      <c r="E6294" s="763">
        <v>3</v>
      </c>
      <c r="F6294" s="763">
        <v>11</v>
      </c>
      <c r="G6294" s="763">
        <v>2</v>
      </c>
      <c r="H6294" s="21">
        <v>58</v>
      </c>
      <c r="I6294" s="101">
        <v>150</v>
      </c>
      <c r="J6294" s="100">
        <f>H6294*I6294</f>
        <v>8700</v>
      </c>
      <c r="K6294" s="18">
        <v>1</v>
      </c>
      <c r="L6294" s="85" t="s">
        <v>65</v>
      </c>
      <c r="M6294" s="398" t="s">
        <v>67</v>
      </c>
      <c r="N6294" s="18">
        <v>2</v>
      </c>
      <c r="O6294" s="209">
        <v>211</v>
      </c>
      <c r="P6294" s="18">
        <v>100</v>
      </c>
      <c r="Q6294" s="18">
        <v>6350</v>
      </c>
      <c r="R6294" s="84">
        <f>O6294*Q6294</f>
        <v>1339850</v>
      </c>
      <c r="S6294" s="18">
        <v>25</v>
      </c>
      <c r="T6294" s="18">
        <v>40</v>
      </c>
      <c r="U6294" s="550">
        <f>R6294-R6294*T6294/100</f>
        <v>803910</v>
      </c>
      <c r="V6294" s="18">
        <f>J6294+U6294</f>
        <v>812610</v>
      </c>
      <c r="W6294" s="18">
        <f>V6294*P6294/100</f>
        <v>812610</v>
      </c>
      <c r="X6294" s="18" t="s">
        <v>60</v>
      </c>
      <c r="Y6294" s="773">
        <f>J6294</f>
        <v>8700</v>
      </c>
      <c r="Z6294" s="21">
        <v>0.02</v>
      </c>
      <c r="AA6294" s="214">
        <f t="shared" si="5530"/>
        <v>1.74</v>
      </c>
    </row>
    <row r="6295" spans="1:27" s="776" customFormat="1" ht="18" customHeight="1">
      <c r="A6295" s="624"/>
      <c r="B6295" s="17"/>
      <c r="C6295" s="17"/>
      <c r="D6295" s="763"/>
      <c r="E6295" s="763"/>
      <c r="F6295" s="763"/>
      <c r="G6295" s="763">
        <v>3</v>
      </c>
      <c r="H6295" s="21">
        <v>5</v>
      </c>
      <c r="I6295" s="103">
        <v>150</v>
      </c>
      <c r="J6295" s="100">
        <f>H6295*I6295</f>
        <v>750</v>
      </c>
      <c r="K6295" s="18"/>
      <c r="L6295" s="85"/>
      <c r="M6295" s="398"/>
      <c r="N6295" s="18">
        <v>3</v>
      </c>
      <c r="O6295" s="209">
        <v>20</v>
      </c>
      <c r="P6295" s="18">
        <v>100</v>
      </c>
      <c r="Q6295" s="18">
        <v>6350</v>
      </c>
      <c r="R6295" s="84">
        <f>O6295*Q6295</f>
        <v>127000</v>
      </c>
      <c r="S6295" s="18">
        <v>25</v>
      </c>
      <c r="T6295" s="18">
        <v>40</v>
      </c>
      <c r="U6295" s="550">
        <f>R6295-R6295*T6295/100</f>
        <v>76200</v>
      </c>
      <c r="V6295" s="18">
        <f>J6295+U6295</f>
        <v>76950</v>
      </c>
      <c r="W6295" s="18">
        <f>V6295*P6295/100</f>
        <v>76950</v>
      </c>
      <c r="X6295" s="18" t="s">
        <v>882</v>
      </c>
      <c r="Y6295" s="773">
        <f>V6295</f>
        <v>76950</v>
      </c>
      <c r="Z6295" s="21">
        <v>0.3</v>
      </c>
      <c r="AA6295" s="214">
        <f t="shared" si="5530"/>
        <v>230.85</v>
      </c>
    </row>
    <row r="6296" spans="1:27" s="758" customFormat="1" ht="18" customHeight="1">
      <c r="A6296" s="624">
        <v>3696</v>
      </c>
      <c r="B6296" s="78" t="s">
        <v>24</v>
      </c>
      <c r="C6296" s="78">
        <v>48888</v>
      </c>
      <c r="D6296" s="374">
        <v>2</v>
      </c>
      <c r="E6296" s="374">
        <v>0</v>
      </c>
      <c r="F6296" s="374">
        <v>9</v>
      </c>
      <c r="G6296" s="374">
        <v>1</v>
      </c>
      <c r="H6296" s="70">
        <v>809</v>
      </c>
      <c r="I6296" s="90">
        <v>100</v>
      </c>
      <c r="J6296" s="84">
        <f t="shared" ref="J6296:J6298" si="5537">H6296*I6296</f>
        <v>80900</v>
      </c>
      <c r="K6296" s="28"/>
      <c r="L6296" s="28"/>
      <c r="M6296" s="28"/>
      <c r="N6296" s="28"/>
      <c r="O6296" s="212"/>
      <c r="P6296" s="82">
        <v>100</v>
      </c>
      <c r="Q6296" s="82"/>
      <c r="R6296" s="82">
        <f t="shared" ref="R6296:R6298" si="5538">O6296*Q6296</f>
        <v>0</v>
      </c>
      <c r="S6296" s="82"/>
      <c r="T6296" s="82"/>
      <c r="U6296" s="531">
        <f t="shared" ref="U6296:U6298" si="5539">R6296-R6296*T6296/100</f>
        <v>0</v>
      </c>
      <c r="V6296" s="82">
        <f t="shared" ref="V6296:V6298" si="5540">J6296+U6296</f>
        <v>80900</v>
      </c>
      <c r="W6296" s="82">
        <f t="shared" ref="W6296:W6298" si="5541">V6296*P6296/100</f>
        <v>80900</v>
      </c>
      <c r="X6296" s="82" t="s">
        <v>61</v>
      </c>
      <c r="Y6296" s="778">
        <v>0</v>
      </c>
      <c r="Z6296" s="85">
        <v>0</v>
      </c>
      <c r="AA6296" s="213">
        <f t="shared" si="5530"/>
        <v>0</v>
      </c>
    </row>
    <row r="6297" spans="1:27" s="758" customFormat="1" ht="18" customHeight="1">
      <c r="A6297" s="624">
        <v>3697</v>
      </c>
      <c r="B6297" s="78" t="s">
        <v>24</v>
      </c>
      <c r="C6297" s="78">
        <v>64909</v>
      </c>
      <c r="D6297" s="374">
        <v>4</v>
      </c>
      <c r="E6297" s="374">
        <v>1</v>
      </c>
      <c r="F6297" s="374">
        <v>43</v>
      </c>
      <c r="G6297" s="374">
        <v>1</v>
      </c>
      <c r="H6297" s="70">
        <v>1743</v>
      </c>
      <c r="I6297" s="90">
        <v>100</v>
      </c>
      <c r="J6297" s="84">
        <f t="shared" si="5537"/>
        <v>174300</v>
      </c>
      <c r="K6297" s="28"/>
      <c r="L6297" s="28"/>
      <c r="M6297" s="28"/>
      <c r="N6297" s="28"/>
      <c r="O6297" s="212"/>
      <c r="P6297" s="82">
        <v>100</v>
      </c>
      <c r="Q6297" s="82"/>
      <c r="R6297" s="82">
        <f t="shared" si="5538"/>
        <v>0</v>
      </c>
      <c r="S6297" s="82"/>
      <c r="T6297" s="82"/>
      <c r="U6297" s="531">
        <f t="shared" si="5539"/>
        <v>0</v>
      </c>
      <c r="V6297" s="82">
        <f t="shared" si="5540"/>
        <v>174300</v>
      </c>
      <c r="W6297" s="82">
        <f t="shared" si="5541"/>
        <v>174300</v>
      </c>
      <c r="X6297" s="82"/>
      <c r="Y6297" s="778">
        <v>0</v>
      </c>
      <c r="Z6297" s="85">
        <v>0</v>
      </c>
      <c r="AA6297" s="213">
        <f t="shared" si="5530"/>
        <v>0</v>
      </c>
    </row>
    <row r="6298" spans="1:27" s="770" customFormat="1" ht="18" customHeight="1">
      <c r="A6298" s="628">
        <v>3698</v>
      </c>
      <c r="B6298" s="105" t="s">
        <v>24</v>
      </c>
      <c r="C6298" s="105">
        <v>64910</v>
      </c>
      <c r="D6298" s="768">
        <v>0</v>
      </c>
      <c r="E6298" s="768">
        <v>3</v>
      </c>
      <c r="F6298" s="768">
        <v>28</v>
      </c>
      <c r="G6298" s="768">
        <v>1</v>
      </c>
      <c r="H6298" s="107">
        <v>328</v>
      </c>
      <c r="I6298" s="218">
        <v>125</v>
      </c>
      <c r="J6298" s="106">
        <f t="shared" si="5537"/>
        <v>41000</v>
      </c>
      <c r="K6298" s="405"/>
      <c r="L6298" s="405"/>
      <c r="M6298" s="405"/>
      <c r="N6298" s="405"/>
      <c r="O6298" s="527"/>
      <c r="P6298" s="526">
        <v>100</v>
      </c>
      <c r="Q6298" s="526"/>
      <c r="R6298" s="526">
        <f t="shared" si="5538"/>
        <v>0</v>
      </c>
      <c r="S6298" s="526"/>
      <c r="T6298" s="526"/>
      <c r="U6298" s="528">
        <f t="shared" si="5539"/>
        <v>0</v>
      </c>
      <c r="V6298" s="526">
        <f t="shared" si="5540"/>
        <v>41000</v>
      </c>
      <c r="W6298" s="526">
        <f t="shared" si="5541"/>
        <v>41000</v>
      </c>
      <c r="X6298" s="526"/>
      <c r="Y6298" s="779">
        <v>0</v>
      </c>
      <c r="Z6298" s="302">
        <v>0</v>
      </c>
      <c r="AA6298" s="529">
        <f t="shared" si="5530"/>
        <v>0</v>
      </c>
    </row>
    <row r="6299" spans="1:27" s="776" customFormat="1" ht="29.25" customHeight="1">
      <c r="A6299" s="624">
        <v>3699</v>
      </c>
      <c r="B6299" s="17" t="s">
        <v>24</v>
      </c>
      <c r="C6299" s="17">
        <v>47696</v>
      </c>
      <c r="D6299" s="763">
        <v>0</v>
      </c>
      <c r="E6299" s="763">
        <v>1</v>
      </c>
      <c r="F6299" s="763">
        <v>41</v>
      </c>
      <c r="G6299" s="763">
        <v>2</v>
      </c>
      <c r="H6299" s="21">
        <v>141</v>
      </c>
      <c r="I6299" s="103">
        <v>300</v>
      </c>
      <c r="J6299" s="101">
        <f>H6299*I6299</f>
        <v>42300</v>
      </c>
      <c r="K6299" s="18">
        <v>1</v>
      </c>
      <c r="L6299" s="386" t="s">
        <v>65</v>
      </c>
      <c r="M6299" s="219" t="s">
        <v>63</v>
      </c>
      <c r="N6299" s="18">
        <v>2</v>
      </c>
      <c r="O6299" s="209">
        <v>192.5</v>
      </c>
      <c r="P6299" s="18">
        <v>100</v>
      </c>
      <c r="Q6299" s="18">
        <v>6350</v>
      </c>
      <c r="R6299" s="28">
        <f>O6299*Q6299</f>
        <v>1222375</v>
      </c>
      <c r="S6299" s="18">
        <v>22</v>
      </c>
      <c r="T6299" s="18">
        <v>85</v>
      </c>
      <c r="U6299" s="550">
        <f>R6299-R6299*T6299/100</f>
        <v>183356.25</v>
      </c>
      <c r="V6299" s="18">
        <f>J6299+U6299</f>
        <v>225656.25</v>
      </c>
      <c r="W6299" s="18">
        <f>V6299*P6299/100</f>
        <v>225656.25</v>
      </c>
      <c r="X6299" s="18" t="s">
        <v>61</v>
      </c>
      <c r="Y6299" s="774">
        <v>0</v>
      </c>
      <c r="Z6299" s="420">
        <v>0</v>
      </c>
      <c r="AA6299" s="214">
        <f t="shared" si="5530"/>
        <v>0</v>
      </c>
    </row>
    <row r="6300" spans="1:27" s="776" customFormat="1" ht="18" customHeight="1">
      <c r="A6300" s="624"/>
      <c r="B6300" s="17"/>
      <c r="C6300" s="17"/>
      <c r="D6300" s="763"/>
      <c r="E6300" s="763"/>
      <c r="F6300" s="763"/>
      <c r="G6300" s="763"/>
      <c r="H6300" s="21"/>
      <c r="I6300" s="103"/>
      <c r="J6300" s="100"/>
      <c r="K6300" s="18">
        <v>2</v>
      </c>
      <c r="L6300" s="386" t="s">
        <v>168</v>
      </c>
      <c r="M6300" s="86" t="s">
        <v>27</v>
      </c>
      <c r="N6300" s="90">
        <v>1</v>
      </c>
      <c r="O6300" s="59">
        <v>8</v>
      </c>
      <c r="P6300" s="70">
        <v>100</v>
      </c>
      <c r="Q6300" s="70">
        <v>5600</v>
      </c>
      <c r="R6300" s="70">
        <f t="shared" ref="R6300:R6304" si="5542">O6300*Q6300</f>
        <v>44800</v>
      </c>
      <c r="S6300" s="104">
        <v>31</v>
      </c>
      <c r="T6300" s="104">
        <v>93</v>
      </c>
      <c r="U6300" s="59">
        <f t="shared" ref="U6300:U6304" si="5543">R6300-R6300*T6300/100</f>
        <v>3136</v>
      </c>
      <c r="V6300" s="59">
        <f>J6300+U6300</f>
        <v>3136</v>
      </c>
      <c r="W6300" s="59">
        <f t="shared" ref="W6300:W6304" si="5544">V6300*P6300/100</f>
        <v>3136</v>
      </c>
      <c r="X6300" s="85" t="s">
        <v>29</v>
      </c>
      <c r="Y6300" s="774">
        <v>0</v>
      </c>
      <c r="Z6300" s="420">
        <v>0</v>
      </c>
      <c r="AA6300" s="214">
        <f t="shared" si="5530"/>
        <v>0</v>
      </c>
    </row>
    <row r="6301" spans="1:27" s="758" customFormat="1" ht="18" customHeight="1">
      <c r="A6301" s="624">
        <v>3700</v>
      </c>
      <c r="B6301" s="78" t="s">
        <v>24</v>
      </c>
      <c r="C6301" s="78">
        <v>47690</v>
      </c>
      <c r="D6301" s="374">
        <v>0</v>
      </c>
      <c r="E6301" s="374">
        <v>1</v>
      </c>
      <c r="F6301" s="374">
        <v>5</v>
      </c>
      <c r="G6301" s="374">
        <v>1</v>
      </c>
      <c r="H6301" s="70">
        <v>105</v>
      </c>
      <c r="I6301" s="90">
        <v>125</v>
      </c>
      <c r="J6301" s="84">
        <f t="shared" ref="J6301:J6303" si="5545">H6301*I6301</f>
        <v>13125</v>
      </c>
      <c r="K6301" s="28"/>
      <c r="L6301" s="28"/>
      <c r="M6301" s="28"/>
      <c r="N6301" s="28"/>
      <c r="O6301" s="212"/>
      <c r="P6301" s="82">
        <v>100</v>
      </c>
      <c r="Q6301" s="82"/>
      <c r="R6301" s="82">
        <f t="shared" si="5542"/>
        <v>0</v>
      </c>
      <c r="S6301" s="82"/>
      <c r="T6301" s="82"/>
      <c r="U6301" s="531">
        <f t="shared" si="5543"/>
        <v>0</v>
      </c>
      <c r="V6301" s="82">
        <f t="shared" ref="V6301:V6304" si="5546">J6301+U6301</f>
        <v>13125</v>
      </c>
      <c r="W6301" s="82">
        <f t="shared" si="5544"/>
        <v>13125</v>
      </c>
      <c r="X6301" s="82" t="s">
        <v>61</v>
      </c>
      <c r="Y6301" s="778">
        <v>0</v>
      </c>
      <c r="Z6301" s="85">
        <v>0</v>
      </c>
      <c r="AA6301" s="213">
        <f t="shared" si="5530"/>
        <v>0</v>
      </c>
    </row>
    <row r="6302" spans="1:27" s="758" customFormat="1" ht="21" customHeight="1">
      <c r="A6302" s="624">
        <v>3701</v>
      </c>
      <c r="B6302" s="78" t="s">
        <v>25</v>
      </c>
      <c r="C6302" s="78">
        <v>7721</v>
      </c>
      <c r="D6302" s="374">
        <v>9</v>
      </c>
      <c r="E6302" s="374">
        <v>2</v>
      </c>
      <c r="F6302" s="374">
        <v>79</v>
      </c>
      <c r="G6302" s="374">
        <v>1</v>
      </c>
      <c r="H6302" s="70">
        <v>3879</v>
      </c>
      <c r="I6302" s="90">
        <v>150</v>
      </c>
      <c r="J6302" s="84">
        <f t="shared" si="5545"/>
        <v>581850</v>
      </c>
      <c r="K6302" s="28"/>
      <c r="L6302" s="28"/>
      <c r="M6302" s="28"/>
      <c r="N6302" s="28"/>
      <c r="O6302" s="212"/>
      <c r="P6302" s="82">
        <v>100</v>
      </c>
      <c r="Q6302" s="82"/>
      <c r="R6302" s="82">
        <f t="shared" si="5542"/>
        <v>0</v>
      </c>
      <c r="S6302" s="82"/>
      <c r="T6302" s="82"/>
      <c r="U6302" s="531">
        <f t="shared" si="5543"/>
        <v>0</v>
      </c>
      <c r="V6302" s="82">
        <f t="shared" si="5546"/>
        <v>581850</v>
      </c>
      <c r="W6302" s="82">
        <f t="shared" si="5544"/>
        <v>581850</v>
      </c>
      <c r="X6302" s="82"/>
      <c r="Y6302" s="775">
        <f t="shared" ref="Y6302:Y6304" si="5547">J6302</f>
        <v>581850</v>
      </c>
      <c r="Z6302" s="212">
        <v>0.01</v>
      </c>
      <c r="AA6302" s="213">
        <f t="shared" si="5530"/>
        <v>58.185000000000002</v>
      </c>
    </row>
    <row r="6303" spans="1:27" s="758" customFormat="1" ht="21" customHeight="1">
      <c r="A6303" s="624">
        <v>3702</v>
      </c>
      <c r="B6303" s="78" t="s">
        <v>25</v>
      </c>
      <c r="C6303" s="78">
        <v>4774</v>
      </c>
      <c r="D6303" s="374">
        <v>12</v>
      </c>
      <c r="E6303" s="374">
        <v>1</v>
      </c>
      <c r="F6303" s="374">
        <v>7</v>
      </c>
      <c r="G6303" s="374">
        <v>1</v>
      </c>
      <c r="H6303" s="70">
        <v>4907</v>
      </c>
      <c r="I6303" s="90">
        <v>150</v>
      </c>
      <c r="J6303" s="84">
        <f t="shared" si="5545"/>
        <v>736050</v>
      </c>
      <c r="K6303" s="28"/>
      <c r="L6303" s="28"/>
      <c r="M6303" s="28"/>
      <c r="N6303" s="28"/>
      <c r="O6303" s="212"/>
      <c r="P6303" s="82">
        <v>100</v>
      </c>
      <c r="Q6303" s="82"/>
      <c r="R6303" s="82">
        <f t="shared" si="5542"/>
        <v>0</v>
      </c>
      <c r="S6303" s="82"/>
      <c r="T6303" s="82"/>
      <c r="U6303" s="531">
        <f t="shared" si="5543"/>
        <v>0</v>
      </c>
      <c r="V6303" s="82">
        <f t="shared" si="5546"/>
        <v>736050</v>
      </c>
      <c r="W6303" s="82">
        <f t="shared" si="5544"/>
        <v>736050</v>
      </c>
      <c r="X6303" s="82"/>
      <c r="Y6303" s="775">
        <f t="shared" si="5547"/>
        <v>736050</v>
      </c>
      <c r="Z6303" s="212">
        <v>0.01</v>
      </c>
      <c r="AA6303" s="213">
        <f t="shared" si="5530"/>
        <v>73.605000000000004</v>
      </c>
    </row>
    <row r="6304" spans="1:27" s="758" customFormat="1" ht="21" customHeight="1">
      <c r="A6304" s="624">
        <v>3703</v>
      </c>
      <c r="B6304" s="78" t="s">
        <v>57</v>
      </c>
      <c r="C6304" s="78" t="s">
        <v>29</v>
      </c>
      <c r="D6304" s="374">
        <v>0</v>
      </c>
      <c r="E6304" s="374">
        <v>1</v>
      </c>
      <c r="F6304" s="374">
        <v>50</v>
      </c>
      <c r="G6304" s="374">
        <v>1</v>
      </c>
      <c r="H6304" s="70">
        <v>150</v>
      </c>
      <c r="I6304" s="90">
        <v>150</v>
      </c>
      <c r="J6304" s="84">
        <v>2250</v>
      </c>
      <c r="K6304" s="28"/>
      <c r="L6304" s="28"/>
      <c r="M6304" s="28"/>
      <c r="N6304" s="28"/>
      <c r="O6304" s="212"/>
      <c r="P6304" s="82">
        <v>100</v>
      </c>
      <c r="Q6304" s="82"/>
      <c r="R6304" s="82">
        <f t="shared" si="5542"/>
        <v>0</v>
      </c>
      <c r="S6304" s="82"/>
      <c r="T6304" s="82"/>
      <c r="U6304" s="531">
        <f t="shared" si="5543"/>
        <v>0</v>
      </c>
      <c r="V6304" s="82">
        <f t="shared" si="5546"/>
        <v>2250</v>
      </c>
      <c r="W6304" s="82">
        <f t="shared" si="5544"/>
        <v>2250</v>
      </c>
      <c r="X6304" s="82"/>
      <c r="Y6304" s="775">
        <f t="shared" si="5547"/>
        <v>2250</v>
      </c>
      <c r="Z6304" s="212">
        <v>0.01</v>
      </c>
      <c r="AA6304" s="213">
        <f t="shared" si="5530"/>
        <v>0.22500000000000001</v>
      </c>
    </row>
    <row r="6305" spans="1:27" s="776" customFormat="1" ht="29.25" customHeight="1">
      <c r="A6305" s="624">
        <v>3704</v>
      </c>
      <c r="B6305" s="17" t="s">
        <v>24</v>
      </c>
      <c r="C6305" s="17">
        <v>48100</v>
      </c>
      <c r="D6305" s="763">
        <v>0</v>
      </c>
      <c r="E6305" s="763">
        <v>0</v>
      </c>
      <c r="F6305" s="763">
        <v>36</v>
      </c>
      <c r="G6305" s="763">
        <v>2</v>
      </c>
      <c r="H6305" s="21">
        <v>36</v>
      </c>
      <c r="I6305" s="103">
        <v>300</v>
      </c>
      <c r="J6305" s="101">
        <f>H6305*I6305</f>
        <v>10800</v>
      </c>
      <c r="K6305" s="18">
        <v>1</v>
      </c>
      <c r="L6305" s="386" t="s">
        <v>65</v>
      </c>
      <c r="M6305" s="219" t="s">
        <v>63</v>
      </c>
      <c r="N6305" s="18">
        <v>2</v>
      </c>
      <c r="O6305" s="209">
        <v>360</v>
      </c>
      <c r="P6305" s="18">
        <v>100</v>
      </c>
      <c r="Q6305" s="18">
        <v>6350</v>
      </c>
      <c r="R6305" s="28">
        <f>O6305*Q6305</f>
        <v>2286000</v>
      </c>
      <c r="S6305" s="18">
        <v>16</v>
      </c>
      <c r="T6305" s="18">
        <v>55</v>
      </c>
      <c r="U6305" s="550">
        <f>R6305-R6305*T6305/100</f>
        <v>1028700</v>
      </c>
      <c r="V6305" s="18">
        <f>J6305+U6305</f>
        <v>1039500</v>
      </c>
      <c r="W6305" s="18">
        <f>V6305*P6305/100</f>
        <v>1039500</v>
      </c>
      <c r="X6305" s="18" t="s">
        <v>61</v>
      </c>
      <c r="Y6305" s="774">
        <v>0</v>
      </c>
      <c r="Z6305" s="420">
        <v>0</v>
      </c>
      <c r="AA6305" s="214">
        <f t="shared" si="5530"/>
        <v>0</v>
      </c>
    </row>
    <row r="6306" spans="1:27" s="776" customFormat="1" ht="18" customHeight="1">
      <c r="A6306" s="624">
        <v>3705</v>
      </c>
      <c r="B6306" s="17" t="s">
        <v>24</v>
      </c>
      <c r="C6306" s="17">
        <v>48101</v>
      </c>
      <c r="D6306" s="763">
        <v>0</v>
      </c>
      <c r="E6306" s="763">
        <v>0</v>
      </c>
      <c r="F6306" s="763">
        <v>39</v>
      </c>
      <c r="G6306" s="763">
        <v>2</v>
      </c>
      <c r="H6306" s="21">
        <v>39</v>
      </c>
      <c r="I6306" s="103">
        <v>300</v>
      </c>
      <c r="J6306" s="101">
        <f>H6306*I6306</f>
        <v>11700</v>
      </c>
      <c r="K6306" s="18">
        <v>2</v>
      </c>
      <c r="L6306" s="386" t="s">
        <v>65</v>
      </c>
      <c r="M6306" s="219" t="s">
        <v>67</v>
      </c>
      <c r="N6306" s="18">
        <v>2</v>
      </c>
      <c r="O6306" s="209">
        <v>50</v>
      </c>
      <c r="P6306" s="18">
        <v>100</v>
      </c>
      <c r="Q6306" s="18">
        <v>6350</v>
      </c>
      <c r="R6306" s="28">
        <f>O6306*Q6306</f>
        <v>317500</v>
      </c>
      <c r="S6306" s="18">
        <v>2</v>
      </c>
      <c r="T6306" s="18">
        <v>2</v>
      </c>
      <c r="U6306" s="550">
        <f>R6306-R6306*T6306/100</f>
        <v>311150</v>
      </c>
      <c r="V6306" s="18">
        <f>J6306+U6306</f>
        <v>322850</v>
      </c>
      <c r="W6306" s="18">
        <f>V6306*P6306/100</f>
        <v>322850</v>
      </c>
      <c r="X6306" s="18"/>
      <c r="Y6306" s="780">
        <f>W6306</f>
        <v>322850</v>
      </c>
      <c r="Z6306" s="420">
        <v>0.02</v>
      </c>
      <c r="AA6306" s="214">
        <f t="shared" si="5530"/>
        <v>64.569999999999993</v>
      </c>
    </row>
    <row r="6307" spans="1:27" s="758" customFormat="1" ht="21" customHeight="1">
      <c r="A6307" s="624">
        <v>3706</v>
      </c>
      <c r="B6307" s="78" t="s">
        <v>25</v>
      </c>
      <c r="C6307" s="78">
        <v>10291</v>
      </c>
      <c r="D6307" s="374">
        <v>35</v>
      </c>
      <c r="E6307" s="374">
        <v>3</v>
      </c>
      <c r="F6307" s="374">
        <v>9</v>
      </c>
      <c r="G6307" s="374">
        <v>1</v>
      </c>
      <c r="H6307" s="70">
        <v>14309</v>
      </c>
      <c r="I6307" s="90">
        <v>150</v>
      </c>
      <c r="J6307" s="84">
        <f t="shared" ref="J6307" si="5548">H6307*I6307</f>
        <v>2146350</v>
      </c>
      <c r="K6307" s="28"/>
      <c r="L6307" s="28"/>
      <c r="M6307" s="28"/>
      <c r="N6307" s="28"/>
      <c r="O6307" s="212"/>
      <c r="P6307" s="82">
        <v>100</v>
      </c>
      <c r="Q6307" s="82"/>
      <c r="R6307" s="82">
        <f t="shared" ref="R6307" si="5549">O6307*Q6307</f>
        <v>0</v>
      </c>
      <c r="S6307" s="82"/>
      <c r="T6307" s="82"/>
      <c r="U6307" s="531">
        <f t="shared" ref="U6307" si="5550">R6307-R6307*T6307/100</f>
        <v>0</v>
      </c>
      <c r="V6307" s="82">
        <f t="shared" ref="V6307" si="5551">J6307+U6307</f>
        <v>2146350</v>
      </c>
      <c r="W6307" s="82">
        <f t="shared" ref="W6307" si="5552">V6307*P6307/100</f>
        <v>2146350</v>
      </c>
      <c r="X6307" s="82"/>
      <c r="Y6307" s="775">
        <f t="shared" ref="Y6307" si="5553">J6307</f>
        <v>2146350</v>
      </c>
      <c r="Z6307" s="212">
        <v>0.01</v>
      </c>
      <c r="AA6307" s="213">
        <f t="shared" si="5530"/>
        <v>214.63499999999999</v>
      </c>
    </row>
    <row r="6308" spans="1:27" s="758" customFormat="1" ht="18" customHeight="1">
      <c r="A6308" s="624"/>
      <c r="B6308" s="17"/>
      <c r="C6308" s="17"/>
      <c r="D6308" s="763"/>
      <c r="E6308" s="763"/>
      <c r="F6308" s="763"/>
      <c r="G6308" s="763"/>
      <c r="H6308" s="100"/>
      <c r="I6308" s="103"/>
      <c r="J6308" s="84"/>
      <c r="K6308" s="18"/>
      <c r="L6308" s="386"/>
      <c r="M6308" s="86"/>
      <c r="N6308" s="90"/>
      <c r="O6308" s="59"/>
      <c r="P6308" s="70"/>
      <c r="Q6308" s="70"/>
      <c r="R6308" s="70"/>
      <c r="S6308" s="104"/>
      <c r="T6308" s="104"/>
      <c r="U6308" s="59"/>
      <c r="V6308" s="59"/>
      <c r="W6308" s="59"/>
      <c r="X6308" s="85"/>
      <c r="Y6308" s="774"/>
      <c r="Z6308" s="420"/>
      <c r="AA6308" s="214"/>
    </row>
    <row r="6309" spans="1:27" s="758" customFormat="1" ht="20.100000000000001" customHeight="1">
      <c r="A6309" s="624">
        <v>3707</v>
      </c>
      <c r="B6309" s="17" t="s">
        <v>225</v>
      </c>
      <c r="C6309" s="17" t="s">
        <v>29</v>
      </c>
      <c r="D6309" s="763">
        <v>0</v>
      </c>
      <c r="E6309" s="763">
        <v>0</v>
      </c>
      <c r="F6309" s="763">
        <v>51</v>
      </c>
      <c r="G6309" s="763">
        <v>2</v>
      </c>
      <c r="H6309" s="21">
        <v>51</v>
      </c>
      <c r="I6309" s="101">
        <v>150</v>
      </c>
      <c r="J6309" s="100">
        <f>H6309*I6309</f>
        <v>7650</v>
      </c>
      <c r="K6309" s="18">
        <v>1</v>
      </c>
      <c r="L6309" s="85" t="s">
        <v>65</v>
      </c>
      <c r="M6309" s="398" t="s">
        <v>67</v>
      </c>
      <c r="N6309" s="18">
        <v>2</v>
      </c>
      <c r="O6309" s="209">
        <v>198</v>
      </c>
      <c r="P6309" s="18">
        <v>100</v>
      </c>
      <c r="Q6309" s="18">
        <v>6350</v>
      </c>
      <c r="R6309" s="84">
        <f>O6309*Q6309</f>
        <v>1257300</v>
      </c>
      <c r="S6309" s="18">
        <v>34</v>
      </c>
      <c r="T6309" s="18">
        <v>58</v>
      </c>
      <c r="U6309" s="550">
        <f>R6309-R6309*T6309/100</f>
        <v>528066</v>
      </c>
      <c r="V6309" s="18">
        <f>J6309+U6309</f>
        <v>535716</v>
      </c>
      <c r="W6309" s="18">
        <f>V6309*P6309/100</f>
        <v>535716</v>
      </c>
      <c r="X6309" s="18" t="s">
        <v>60</v>
      </c>
      <c r="Y6309" s="773">
        <f>J6309</f>
        <v>7650</v>
      </c>
      <c r="Z6309" s="21">
        <v>0.02</v>
      </c>
      <c r="AA6309" s="214">
        <f t="shared" ref="AA6309:AA6317" si="5554">Y6309*Z6309/100</f>
        <v>1.53</v>
      </c>
    </row>
    <row r="6310" spans="1:27" s="758" customFormat="1" ht="18" customHeight="1">
      <c r="A6310" s="624"/>
      <c r="B6310" s="78"/>
      <c r="C6310" s="78"/>
      <c r="D6310" s="374"/>
      <c r="E6310" s="374"/>
      <c r="F6310" s="374"/>
      <c r="G6310" s="374"/>
      <c r="H6310" s="70"/>
      <c r="I6310" s="90"/>
      <c r="J6310" s="84"/>
      <c r="K6310" s="28"/>
      <c r="L6310" s="386" t="s">
        <v>168</v>
      </c>
      <c r="M6310" s="86" t="s">
        <v>27</v>
      </c>
      <c r="N6310" s="90">
        <v>1</v>
      </c>
      <c r="O6310" s="59">
        <v>6</v>
      </c>
      <c r="P6310" s="70">
        <v>100</v>
      </c>
      <c r="Q6310" s="70">
        <v>5600</v>
      </c>
      <c r="R6310" s="70">
        <f t="shared" ref="R6310:R6311" si="5555">O6310*Q6310</f>
        <v>33600</v>
      </c>
      <c r="S6310" s="104">
        <v>31</v>
      </c>
      <c r="T6310" s="104">
        <v>93</v>
      </c>
      <c r="U6310" s="59">
        <f t="shared" ref="U6310:U6311" si="5556">R6310-R6310*T6310/100</f>
        <v>2352</v>
      </c>
      <c r="V6310" s="59">
        <f>J6310+U6310</f>
        <v>2352</v>
      </c>
      <c r="W6310" s="59">
        <f t="shared" ref="W6310:W6311" si="5557">V6310*P6310/100</f>
        <v>2352</v>
      </c>
      <c r="X6310" s="85" t="s">
        <v>29</v>
      </c>
      <c r="Y6310" s="774">
        <v>0</v>
      </c>
      <c r="Z6310" s="420">
        <v>0</v>
      </c>
      <c r="AA6310" s="214">
        <f t="shared" si="5554"/>
        <v>0</v>
      </c>
    </row>
    <row r="6311" spans="1:27" s="758" customFormat="1" ht="18" customHeight="1">
      <c r="A6311" s="624">
        <v>3708</v>
      </c>
      <c r="B6311" s="78" t="s">
        <v>24</v>
      </c>
      <c r="C6311" s="78">
        <v>65062</v>
      </c>
      <c r="D6311" s="374">
        <v>10</v>
      </c>
      <c r="E6311" s="374">
        <v>3</v>
      </c>
      <c r="F6311" s="374">
        <v>30</v>
      </c>
      <c r="G6311" s="374">
        <v>1</v>
      </c>
      <c r="H6311" s="70">
        <v>4330</v>
      </c>
      <c r="I6311" s="90">
        <v>125</v>
      </c>
      <c r="J6311" s="84">
        <f t="shared" ref="J6311" si="5558">H6311*I6311</f>
        <v>541250</v>
      </c>
      <c r="K6311" s="28"/>
      <c r="L6311" s="28"/>
      <c r="M6311" s="28"/>
      <c r="N6311" s="28"/>
      <c r="O6311" s="212"/>
      <c r="P6311" s="82">
        <v>100</v>
      </c>
      <c r="Q6311" s="82"/>
      <c r="R6311" s="82">
        <f t="shared" si="5555"/>
        <v>0</v>
      </c>
      <c r="S6311" s="82"/>
      <c r="T6311" s="82"/>
      <c r="U6311" s="531">
        <f t="shared" si="5556"/>
        <v>0</v>
      </c>
      <c r="V6311" s="82">
        <f t="shared" ref="V6311" si="5559">J6311+U6311</f>
        <v>541250</v>
      </c>
      <c r="W6311" s="82">
        <f t="shared" si="5557"/>
        <v>541250</v>
      </c>
      <c r="X6311" s="82"/>
      <c r="Y6311" s="778">
        <v>0</v>
      </c>
      <c r="Z6311" s="85">
        <v>0</v>
      </c>
      <c r="AA6311" s="213">
        <f t="shared" si="5554"/>
        <v>0</v>
      </c>
    </row>
    <row r="6312" spans="1:27" s="776" customFormat="1" ht="29.25" customHeight="1">
      <c r="A6312" s="624">
        <v>3709</v>
      </c>
      <c r="B6312" s="17" t="s">
        <v>24</v>
      </c>
      <c r="C6312" s="17">
        <v>48100</v>
      </c>
      <c r="D6312" s="763">
        <v>0</v>
      </c>
      <c r="E6312" s="763">
        <v>1</v>
      </c>
      <c r="F6312" s="763">
        <v>23</v>
      </c>
      <c r="G6312" s="763">
        <v>2</v>
      </c>
      <c r="H6312" s="21">
        <v>123</v>
      </c>
      <c r="I6312" s="103">
        <v>400</v>
      </c>
      <c r="J6312" s="101">
        <f>H6312*I6312</f>
        <v>49200</v>
      </c>
      <c r="K6312" s="18">
        <v>1</v>
      </c>
      <c r="L6312" s="386" t="s">
        <v>65</v>
      </c>
      <c r="M6312" s="219" t="s">
        <v>67</v>
      </c>
      <c r="N6312" s="18">
        <v>2</v>
      </c>
      <c r="O6312" s="209">
        <v>325</v>
      </c>
      <c r="P6312" s="18">
        <v>100</v>
      </c>
      <c r="Q6312" s="18">
        <v>6350</v>
      </c>
      <c r="R6312" s="28">
        <f>O6312*Q6312</f>
        <v>2063750</v>
      </c>
      <c r="S6312" s="18">
        <v>6</v>
      </c>
      <c r="T6312" s="18">
        <v>6</v>
      </c>
      <c r="U6312" s="550">
        <f>R6312-R6312*T6312/100</f>
        <v>1939925</v>
      </c>
      <c r="V6312" s="18">
        <f>J6312+U6312</f>
        <v>1989125</v>
      </c>
      <c r="W6312" s="18">
        <f>V6312*P6312/100</f>
        <v>1989125</v>
      </c>
      <c r="X6312" s="18" t="s">
        <v>61</v>
      </c>
      <c r="Y6312" s="774">
        <v>0</v>
      </c>
      <c r="Z6312" s="420">
        <v>0</v>
      </c>
      <c r="AA6312" s="214">
        <f t="shared" si="5554"/>
        <v>0</v>
      </c>
    </row>
    <row r="6313" spans="1:27" s="758" customFormat="1" ht="21" customHeight="1">
      <c r="A6313" s="624">
        <v>3710</v>
      </c>
      <c r="B6313" s="78" t="s">
        <v>25</v>
      </c>
      <c r="C6313" s="78">
        <v>7932</v>
      </c>
      <c r="D6313" s="374">
        <v>9</v>
      </c>
      <c r="E6313" s="374">
        <v>4</v>
      </c>
      <c r="F6313" s="374">
        <v>28</v>
      </c>
      <c r="G6313" s="374">
        <v>1</v>
      </c>
      <c r="H6313" s="70">
        <v>3728</v>
      </c>
      <c r="I6313" s="90">
        <v>150</v>
      </c>
      <c r="J6313" s="84">
        <f t="shared" ref="J6313:J6315" si="5560">H6313*I6313</f>
        <v>559200</v>
      </c>
      <c r="K6313" s="28"/>
      <c r="L6313" s="28"/>
      <c r="M6313" s="28"/>
      <c r="N6313" s="28"/>
      <c r="O6313" s="212"/>
      <c r="P6313" s="82">
        <v>100</v>
      </c>
      <c r="Q6313" s="82"/>
      <c r="R6313" s="82">
        <f t="shared" ref="R6313:R6315" si="5561">O6313*Q6313</f>
        <v>0</v>
      </c>
      <c r="S6313" s="82"/>
      <c r="T6313" s="82"/>
      <c r="U6313" s="531">
        <f t="shared" ref="U6313:U6315" si="5562">R6313-R6313*T6313/100</f>
        <v>0</v>
      </c>
      <c r="V6313" s="82">
        <f t="shared" ref="V6313:V6315" si="5563">J6313+U6313</f>
        <v>559200</v>
      </c>
      <c r="W6313" s="82">
        <f t="shared" ref="W6313:W6315" si="5564">V6313*P6313/100</f>
        <v>559200</v>
      </c>
      <c r="X6313" s="82"/>
      <c r="Y6313" s="775">
        <f t="shared" ref="Y6313:Y6315" si="5565">J6313</f>
        <v>559200</v>
      </c>
      <c r="Z6313" s="212">
        <v>0.01</v>
      </c>
      <c r="AA6313" s="213">
        <f t="shared" si="5554"/>
        <v>55.92</v>
      </c>
    </row>
    <row r="6314" spans="1:27" s="758" customFormat="1" ht="21" customHeight="1">
      <c r="A6314" s="624">
        <v>3711</v>
      </c>
      <c r="B6314" s="78" t="s">
        <v>25</v>
      </c>
      <c r="C6314" s="78">
        <v>7933</v>
      </c>
      <c r="D6314" s="374">
        <v>8</v>
      </c>
      <c r="E6314" s="374">
        <v>2</v>
      </c>
      <c r="F6314" s="374">
        <v>6</v>
      </c>
      <c r="G6314" s="374">
        <v>1</v>
      </c>
      <c r="H6314" s="70">
        <v>3406</v>
      </c>
      <c r="I6314" s="90">
        <v>150</v>
      </c>
      <c r="J6314" s="84">
        <f t="shared" si="5560"/>
        <v>510900</v>
      </c>
      <c r="K6314" s="28"/>
      <c r="L6314" s="28"/>
      <c r="M6314" s="28"/>
      <c r="N6314" s="28"/>
      <c r="O6314" s="212"/>
      <c r="P6314" s="82">
        <v>100</v>
      </c>
      <c r="Q6314" s="82"/>
      <c r="R6314" s="82">
        <f t="shared" si="5561"/>
        <v>0</v>
      </c>
      <c r="S6314" s="82"/>
      <c r="T6314" s="82"/>
      <c r="U6314" s="531">
        <f t="shared" si="5562"/>
        <v>0</v>
      </c>
      <c r="V6314" s="82">
        <f t="shared" si="5563"/>
        <v>510900</v>
      </c>
      <c r="W6314" s="82">
        <f t="shared" si="5564"/>
        <v>510900</v>
      </c>
      <c r="X6314" s="82"/>
      <c r="Y6314" s="775">
        <f t="shared" si="5565"/>
        <v>510900</v>
      </c>
      <c r="Z6314" s="212">
        <v>0.01</v>
      </c>
      <c r="AA6314" s="213">
        <f t="shared" si="5554"/>
        <v>51.09</v>
      </c>
    </row>
    <row r="6315" spans="1:27" s="758" customFormat="1" ht="21" customHeight="1">
      <c r="A6315" s="624">
        <v>3712</v>
      </c>
      <c r="B6315" s="78" t="s">
        <v>25</v>
      </c>
      <c r="C6315" s="78">
        <v>2334</v>
      </c>
      <c r="D6315" s="374">
        <v>8</v>
      </c>
      <c r="E6315" s="374">
        <v>1</v>
      </c>
      <c r="F6315" s="374">
        <v>52</v>
      </c>
      <c r="G6315" s="374">
        <v>1</v>
      </c>
      <c r="H6315" s="70">
        <v>3352</v>
      </c>
      <c r="I6315" s="90">
        <v>150</v>
      </c>
      <c r="J6315" s="84">
        <f t="shared" si="5560"/>
        <v>502800</v>
      </c>
      <c r="K6315" s="28"/>
      <c r="L6315" s="28"/>
      <c r="M6315" s="28"/>
      <c r="N6315" s="28"/>
      <c r="O6315" s="212"/>
      <c r="P6315" s="82">
        <v>100</v>
      </c>
      <c r="Q6315" s="82"/>
      <c r="R6315" s="82">
        <f t="shared" si="5561"/>
        <v>0</v>
      </c>
      <c r="S6315" s="82"/>
      <c r="T6315" s="82"/>
      <c r="U6315" s="531">
        <f t="shared" si="5562"/>
        <v>0</v>
      </c>
      <c r="V6315" s="82">
        <f t="shared" si="5563"/>
        <v>502800</v>
      </c>
      <c r="W6315" s="82">
        <f t="shared" si="5564"/>
        <v>502800</v>
      </c>
      <c r="X6315" s="82"/>
      <c r="Y6315" s="775">
        <f t="shared" si="5565"/>
        <v>502800</v>
      </c>
      <c r="Z6315" s="212">
        <v>0.01</v>
      </c>
      <c r="AA6315" s="213">
        <f t="shared" si="5554"/>
        <v>50.28</v>
      </c>
    </row>
    <row r="6316" spans="1:27" s="776" customFormat="1" ht="29.25" customHeight="1">
      <c r="A6316" s="624">
        <v>3713</v>
      </c>
      <c r="B6316" s="17" t="s">
        <v>24</v>
      </c>
      <c r="C6316" s="17">
        <v>47675</v>
      </c>
      <c r="D6316" s="763">
        <v>0</v>
      </c>
      <c r="E6316" s="763">
        <v>0</v>
      </c>
      <c r="F6316" s="763">
        <v>88</v>
      </c>
      <c r="G6316" s="763">
        <v>2</v>
      </c>
      <c r="H6316" s="21">
        <v>88</v>
      </c>
      <c r="I6316" s="103">
        <v>300</v>
      </c>
      <c r="J6316" s="101">
        <f>H6316*I6316</f>
        <v>26400</v>
      </c>
      <c r="K6316" s="18">
        <v>1</v>
      </c>
      <c r="L6316" s="386" t="s">
        <v>65</v>
      </c>
      <c r="M6316" s="219" t="s">
        <v>67</v>
      </c>
      <c r="N6316" s="18">
        <v>2</v>
      </c>
      <c r="O6316" s="209">
        <v>216</v>
      </c>
      <c r="P6316" s="18">
        <v>100</v>
      </c>
      <c r="Q6316" s="18">
        <v>6350</v>
      </c>
      <c r="R6316" s="28">
        <f>O6316*Q6316</f>
        <v>1371600</v>
      </c>
      <c r="S6316" s="18">
        <v>22</v>
      </c>
      <c r="T6316" s="18">
        <v>34</v>
      </c>
      <c r="U6316" s="550">
        <f>R6316-R6316*T6316/100</f>
        <v>905256</v>
      </c>
      <c r="V6316" s="18">
        <f>J6316+U6316</f>
        <v>931656</v>
      </c>
      <c r="W6316" s="18">
        <f>V6316*P6316/100</f>
        <v>931656</v>
      </c>
      <c r="X6316" s="18" t="s">
        <v>61</v>
      </c>
      <c r="Y6316" s="774">
        <v>0</v>
      </c>
      <c r="Z6316" s="420">
        <v>0</v>
      </c>
      <c r="AA6316" s="214">
        <f t="shared" si="5554"/>
        <v>0</v>
      </c>
    </row>
    <row r="6317" spans="1:27" s="758" customFormat="1" ht="21" customHeight="1">
      <c r="A6317" s="624">
        <v>3714</v>
      </c>
      <c r="B6317" s="78" t="s">
        <v>25</v>
      </c>
      <c r="C6317" s="78">
        <v>10324</v>
      </c>
      <c r="D6317" s="374">
        <v>9</v>
      </c>
      <c r="E6317" s="374">
        <v>3</v>
      </c>
      <c r="F6317" s="374">
        <v>49</v>
      </c>
      <c r="G6317" s="374">
        <v>1</v>
      </c>
      <c r="H6317" s="70">
        <v>3949</v>
      </c>
      <c r="I6317" s="90">
        <v>100</v>
      </c>
      <c r="J6317" s="84">
        <f t="shared" ref="J6317" si="5566">H6317*I6317</f>
        <v>394900</v>
      </c>
      <c r="K6317" s="28"/>
      <c r="L6317" s="28"/>
      <c r="M6317" s="28"/>
      <c r="N6317" s="28"/>
      <c r="O6317" s="212"/>
      <c r="P6317" s="82">
        <v>100</v>
      </c>
      <c r="Q6317" s="82"/>
      <c r="R6317" s="82">
        <f t="shared" ref="R6317" si="5567">O6317*Q6317</f>
        <v>0</v>
      </c>
      <c r="S6317" s="82"/>
      <c r="T6317" s="82"/>
      <c r="U6317" s="531">
        <f t="shared" ref="U6317" si="5568">R6317-R6317*T6317/100</f>
        <v>0</v>
      </c>
      <c r="V6317" s="82">
        <f t="shared" ref="V6317" si="5569">J6317+U6317</f>
        <v>394900</v>
      </c>
      <c r="W6317" s="82">
        <f t="shared" ref="W6317" si="5570">V6317*P6317/100</f>
        <v>394900</v>
      </c>
      <c r="X6317" s="82"/>
      <c r="Y6317" s="775">
        <f t="shared" ref="Y6317" si="5571">J6317</f>
        <v>394900</v>
      </c>
      <c r="Z6317" s="212">
        <v>0.01</v>
      </c>
      <c r="AA6317" s="213">
        <f t="shared" si="5554"/>
        <v>39.49</v>
      </c>
    </row>
    <row r="6318" spans="1:27" s="776" customFormat="1" ht="22.5" customHeight="1">
      <c r="A6318" s="624"/>
      <c r="B6318" s="17"/>
      <c r="C6318" s="17"/>
      <c r="D6318" s="763"/>
      <c r="E6318" s="763"/>
      <c r="F6318" s="763"/>
      <c r="G6318" s="763"/>
      <c r="H6318" s="21"/>
      <c r="I6318" s="103"/>
      <c r="J6318" s="101"/>
      <c r="K6318" s="18"/>
      <c r="L6318" s="386"/>
      <c r="M6318" s="219"/>
      <c r="N6318" s="18"/>
      <c r="O6318" s="209"/>
      <c r="P6318" s="18"/>
      <c r="Q6318" s="18"/>
      <c r="R6318" s="28"/>
      <c r="S6318" s="18"/>
      <c r="T6318" s="18"/>
      <c r="U6318" s="550"/>
      <c r="V6318" s="18"/>
      <c r="W6318" s="18"/>
      <c r="X6318" s="18"/>
      <c r="Y6318" s="774"/>
      <c r="Z6318" s="420"/>
      <c r="AA6318" s="214"/>
    </row>
    <row r="6319" spans="1:27" s="776" customFormat="1" ht="29.25" customHeight="1">
      <c r="A6319" s="624">
        <v>3715</v>
      </c>
      <c r="B6319" s="17" t="s">
        <v>26</v>
      </c>
      <c r="C6319" s="17">
        <v>1662</v>
      </c>
      <c r="D6319" s="763">
        <v>0</v>
      </c>
      <c r="E6319" s="763">
        <v>1</v>
      </c>
      <c r="F6319" s="763">
        <v>68</v>
      </c>
      <c r="G6319" s="763">
        <v>2</v>
      </c>
      <c r="H6319" s="21">
        <v>168</v>
      </c>
      <c r="I6319" s="103">
        <v>125</v>
      </c>
      <c r="J6319" s="101">
        <f>H6319*I6319</f>
        <v>21000</v>
      </c>
      <c r="K6319" s="18">
        <v>1</v>
      </c>
      <c r="L6319" s="386" t="s">
        <v>65</v>
      </c>
      <c r="M6319" s="219" t="s">
        <v>67</v>
      </c>
      <c r="N6319" s="18">
        <v>2</v>
      </c>
      <c r="O6319" s="209">
        <v>140</v>
      </c>
      <c r="P6319" s="18">
        <v>100</v>
      </c>
      <c r="Q6319" s="18">
        <v>6350</v>
      </c>
      <c r="R6319" s="28">
        <f>O6319*Q6319</f>
        <v>889000</v>
      </c>
      <c r="S6319" s="18">
        <v>27</v>
      </c>
      <c r="T6319" s="18">
        <v>44</v>
      </c>
      <c r="U6319" s="550">
        <f>R6319-R6319*T6319/100</f>
        <v>497840</v>
      </c>
      <c r="V6319" s="18">
        <f>J6319+U6319</f>
        <v>518840</v>
      </c>
      <c r="W6319" s="18">
        <f>V6319*P6319/100</f>
        <v>518840</v>
      </c>
      <c r="X6319" s="18" t="s">
        <v>60</v>
      </c>
      <c r="Y6319" s="774">
        <f>J6319</f>
        <v>21000</v>
      </c>
      <c r="Z6319" s="420">
        <v>0.02</v>
      </c>
      <c r="AA6319" s="214">
        <f t="shared" ref="AA6319:AA6326" si="5572">Y6319*Z6319/100</f>
        <v>4.2</v>
      </c>
    </row>
    <row r="6320" spans="1:27" s="758" customFormat="1" ht="21" customHeight="1">
      <c r="A6320" s="624">
        <v>3716</v>
      </c>
      <c r="B6320" s="78" t="s">
        <v>25</v>
      </c>
      <c r="C6320" s="78">
        <v>7938</v>
      </c>
      <c r="D6320" s="374">
        <v>4</v>
      </c>
      <c r="E6320" s="374">
        <v>1</v>
      </c>
      <c r="F6320" s="374">
        <v>87</v>
      </c>
      <c r="G6320" s="374">
        <v>1</v>
      </c>
      <c r="H6320" s="70">
        <v>1787</v>
      </c>
      <c r="I6320" s="90">
        <v>100</v>
      </c>
      <c r="J6320" s="84">
        <f t="shared" ref="J6320:J6321" si="5573">H6320*I6320</f>
        <v>178700</v>
      </c>
      <c r="K6320" s="28"/>
      <c r="L6320" s="28"/>
      <c r="M6320" s="28"/>
      <c r="N6320" s="28"/>
      <c r="O6320" s="212"/>
      <c r="P6320" s="82">
        <v>100</v>
      </c>
      <c r="Q6320" s="82"/>
      <c r="R6320" s="82">
        <f t="shared" ref="R6320:R6321" si="5574">O6320*Q6320</f>
        <v>0</v>
      </c>
      <c r="S6320" s="82"/>
      <c r="T6320" s="82"/>
      <c r="U6320" s="531">
        <f t="shared" ref="U6320:U6321" si="5575">R6320-R6320*T6320/100</f>
        <v>0</v>
      </c>
      <c r="V6320" s="82">
        <f t="shared" ref="V6320:V6321" si="5576">J6320+U6320</f>
        <v>178700</v>
      </c>
      <c r="W6320" s="82">
        <f t="shared" ref="W6320:W6321" si="5577">V6320*P6320/100</f>
        <v>178700</v>
      </c>
      <c r="X6320" s="82"/>
      <c r="Y6320" s="775">
        <f t="shared" ref="Y6320:Y6321" si="5578">J6320</f>
        <v>178700</v>
      </c>
      <c r="Z6320" s="212">
        <v>0.01</v>
      </c>
      <c r="AA6320" s="213">
        <f t="shared" si="5572"/>
        <v>17.87</v>
      </c>
    </row>
    <row r="6321" spans="1:27" s="758" customFormat="1" ht="21" customHeight="1">
      <c r="A6321" s="624">
        <v>3717</v>
      </c>
      <c r="B6321" s="78" t="s">
        <v>25</v>
      </c>
      <c r="C6321" s="78">
        <v>10329</v>
      </c>
      <c r="D6321" s="374">
        <v>8</v>
      </c>
      <c r="E6321" s="374">
        <v>0</v>
      </c>
      <c r="F6321" s="374">
        <v>43</v>
      </c>
      <c r="G6321" s="374">
        <v>1</v>
      </c>
      <c r="H6321" s="70">
        <v>3243</v>
      </c>
      <c r="I6321" s="90">
        <v>100</v>
      </c>
      <c r="J6321" s="84">
        <f t="shared" si="5573"/>
        <v>324300</v>
      </c>
      <c r="K6321" s="28"/>
      <c r="L6321" s="28"/>
      <c r="M6321" s="28"/>
      <c r="N6321" s="28"/>
      <c r="O6321" s="212"/>
      <c r="P6321" s="82">
        <v>100</v>
      </c>
      <c r="Q6321" s="82"/>
      <c r="R6321" s="82">
        <f t="shared" si="5574"/>
        <v>0</v>
      </c>
      <c r="S6321" s="82"/>
      <c r="T6321" s="82"/>
      <c r="U6321" s="531">
        <f t="shared" si="5575"/>
        <v>0</v>
      </c>
      <c r="V6321" s="82">
        <f t="shared" si="5576"/>
        <v>324300</v>
      </c>
      <c r="W6321" s="82">
        <f t="shared" si="5577"/>
        <v>324300</v>
      </c>
      <c r="X6321" s="82"/>
      <c r="Y6321" s="775">
        <f t="shared" si="5578"/>
        <v>324300</v>
      </c>
      <c r="Z6321" s="212">
        <v>0.01</v>
      </c>
      <c r="AA6321" s="213">
        <f t="shared" si="5572"/>
        <v>32.43</v>
      </c>
    </row>
    <row r="6322" spans="1:27" s="776" customFormat="1" ht="29.25" customHeight="1">
      <c r="A6322" s="624">
        <v>3718</v>
      </c>
      <c r="B6322" s="17" t="s">
        <v>57</v>
      </c>
      <c r="C6322" s="17" t="s">
        <v>29</v>
      </c>
      <c r="D6322" s="763">
        <v>0</v>
      </c>
      <c r="E6322" s="763">
        <v>0</v>
      </c>
      <c r="F6322" s="763">
        <v>36</v>
      </c>
      <c r="G6322" s="763">
        <v>2</v>
      </c>
      <c r="H6322" s="21">
        <v>36</v>
      </c>
      <c r="I6322" s="103">
        <v>150</v>
      </c>
      <c r="J6322" s="101">
        <f>H6322*I6322</f>
        <v>5400</v>
      </c>
      <c r="K6322" s="18">
        <v>1</v>
      </c>
      <c r="L6322" s="386" t="s">
        <v>65</v>
      </c>
      <c r="M6322" s="219" t="s">
        <v>67</v>
      </c>
      <c r="N6322" s="18">
        <v>2</v>
      </c>
      <c r="O6322" s="209">
        <v>144</v>
      </c>
      <c r="P6322" s="18">
        <v>100</v>
      </c>
      <c r="Q6322" s="18">
        <v>6350</v>
      </c>
      <c r="R6322" s="28">
        <f>O6322*Q6322</f>
        <v>914400</v>
      </c>
      <c r="S6322" s="18">
        <v>17</v>
      </c>
      <c r="T6322" s="18">
        <v>24</v>
      </c>
      <c r="U6322" s="550">
        <f>R6322-R6322*T6322/100</f>
        <v>694944</v>
      </c>
      <c r="V6322" s="18">
        <f>J6322+U6322</f>
        <v>700344</v>
      </c>
      <c r="W6322" s="18">
        <f>V6322*P6322/100</f>
        <v>700344</v>
      </c>
      <c r="X6322" s="18" t="s">
        <v>60</v>
      </c>
      <c r="Y6322" s="774">
        <f>J6322</f>
        <v>5400</v>
      </c>
      <c r="Z6322" s="420">
        <v>0.02</v>
      </c>
      <c r="AA6322" s="214">
        <f t="shared" si="5572"/>
        <v>1.08</v>
      </c>
    </row>
    <row r="6323" spans="1:27" s="758" customFormat="1" ht="21" customHeight="1">
      <c r="A6323" s="624">
        <v>3719</v>
      </c>
      <c r="B6323" s="78" t="s">
        <v>25</v>
      </c>
      <c r="C6323" s="78">
        <v>2339</v>
      </c>
      <c r="D6323" s="374">
        <v>5</v>
      </c>
      <c r="E6323" s="374">
        <v>0</v>
      </c>
      <c r="F6323" s="374">
        <v>97</v>
      </c>
      <c r="G6323" s="374">
        <v>1</v>
      </c>
      <c r="H6323" s="70">
        <v>2097</v>
      </c>
      <c r="I6323" s="90">
        <v>100</v>
      </c>
      <c r="J6323" s="84">
        <f t="shared" ref="J6323" si="5579">H6323*I6323</f>
        <v>209700</v>
      </c>
      <c r="K6323" s="28"/>
      <c r="L6323" s="28"/>
      <c r="M6323" s="28"/>
      <c r="N6323" s="28"/>
      <c r="O6323" s="212"/>
      <c r="P6323" s="82">
        <v>100</v>
      </c>
      <c r="Q6323" s="82"/>
      <c r="R6323" s="82">
        <f t="shared" ref="R6323" si="5580">O6323*Q6323</f>
        <v>0</v>
      </c>
      <c r="S6323" s="82"/>
      <c r="T6323" s="82"/>
      <c r="U6323" s="531">
        <f t="shared" ref="U6323" si="5581">R6323-R6323*T6323/100</f>
        <v>0</v>
      </c>
      <c r="V6323" s="82">
        <f t="shared" ref="V6323" si="5582">J6323+U6323</f>
        <v>209700</v>
      </c>
      <c r="W6323" s="82">
        <f t="shared" ref="W6323" si="5583">V6323*P6323/100</f>
        <v>209700</v>
      </c>
      <c r="X6323" s="82"/>
      <c r="Y6323" s="775">
        <f t="shared" ref="Y6323" si="5584">J6323</f>
        <v>209700</v>
      </c>
      <c r="Z6323" s="212">
        <v>0.01</v>
      </c>
      <c r="AA6323" s="213">
        <f t="shared" si="5572"/>
        <v>20.97</v>
      </c>
    </row>
    <row r="6324" spans="1:27" s="758" customFormat="1" ht="20.100000000000001" customHeight="1">
      <c r="A6324" s="624">
        <v>3720</v>
      </c>
      <c r="B6324" s="17" t="s">
        <v>57</v>
      </c>
      <c r="C6324" s="17" t="s">
        <v>29</v>
      </c>
      <c r="D6324" s="763">
        <v>0</v>
      </c>
      <c r="E6324" s="763">
        <v>1</v>
      </c>
      <c r="F6324" s="763">
        <v>0</v>
      </c>
      <c r="G6324" s="763">
        <v>2</v>
      </c>
      <c r="H6324" s="21">
        <v>100</v>
      </c>
      <c r="I6324" s="101">
        <v>150</v>
      </c>
      <c r="J6324" s="100">
        <f>H6324*I6324</f>
        <v>15000</v>
      </c>
      <c r="K6324" s="18">
        <v>1</v>
      </c>
      <c r="L6324" s="85" t="s">
        <v>65</v>
      </c>
      <c r="M6324" s="398" t="s">
        <v>68</v>
      </c>
      <c r="N6324" s="18">
        <v>2</v>
      </c>
      <c r="O6324" s="209">
        <v>174.25</v>
      </c>
      <c r="P6324" s="18">
        <v>100</v>
      </c>
      <c r="Q6324" s="18">
        <v>6350</v>
      </c>
      <c r="R6324" s="84">
        <f>O6324*Q6324</f>
        <v>1106487.5</v>
      </c>
      <c r="S6324" s="18">
        <v>27</v>
      </c>
      <c r="T6324" s="18">
        <v>93</v>
      </c>
      <c r="U6324" s="550">
        <f>R6324-R6324*T6324/100</f>
        <v>77454.125</v>
      </c>
      <c r="V6324" s="18">
        <f>J6324+U6324</f>
        <v>92454.125</v>
      </c>
      <c r="W6324" s="18">
        <f>V6324*P6324/100</f>
        <v>92454.125</v>
      </c>
      <c r="X6324" s="18" t="s">
        <v>60</v>
      </c>
      <c r="Y6324" s="773">
        <f>J6324</f>
        <v>15000</v>
      </c>
      <c r="Z6324" s="21">
        <v>0.02</v>
      </c>
      <c r="AA6324" s="214">
        <f t="shared" si="5572"/>
        <v>3</v>
      </c>
    </row>
    <row r="6325" spans="1:27" s="758" customFormat="1" ht="20.100000000000001" customHeight="1">
      <c r="A6325" s="624">
        <v>3721</v>
      </c>
      <c r="B6325" s="17" t="s">
        <v>57</v>
      </c>
      <c r="C6325" s="17" t="s">
        <v>29</v>
      </c>
      <c r="D6325" s="763">
        <v>0</v>
      </c>
      <c r="E6325" s="763">
        <v>0</v>
      </c>
      <c r="F6325" s="763">
        <v>4</v>
      </c>
      <c r="G6325" s="763">
        <v>2</v>
      </c>
      <c r="H6325" s="21">
        <v>4</v>
      </c>
      <c r="I6325" s="101">
        <v>150</v>
      </c>
      <c r="J6325" s="100">
        <f>H6325*I6325</f>
        <v>600</v>
      </c>
      <c r="K6325" s="18">
        <v>2</v>
      </c>
      <c r="L6325" s="463" t="s">
        <v>168</v>
      </c>
      <c r="M6325" s="18" t="s">
        <v>27</v>
      </c>
      <c r="N6325" s="18">
        <v>1</v>
      </c>
      <c r="O6325" s="209">
        <v>10</v>
      </c>
      <c r="P6325" s="18">
        <v>100</v>
      </c>
      <c r="Q6325" s="18">
        <v>5150</v>
      </c>
      <c r="R6325" s="18">
        <f t="shared" ref="R6325" si="5585">O6325*Q6325</f>
        <v>51500</v>
      </c>
      <c r="S6325" s="19">
        <v>5</v>
      </c>
      <c r="T6325" s="19">
        <v>15</v>
      </c>
      <c r="U6325" s="21">
        <f t="shared" ref="U6325" si="5586">R6325-R6325*T6325/100</f>
        <v>43775</v>
      </c>
      <c r="V6325" s="21">
        <f t="shared" ref="V6325" si="5587">J6325+U6325</f>
        <v>44375</v>
      </c>
      <c r="W6325" s="21">
        <f t="shared" ref="W6325" si="5588">V6325*P6325/100</f>
        <v>44375</v>
      </c>
      <c r="X6325" s="18" t="s">
        <v>60</v>
      </c>
      <c r="Y6325" s="773">
        <f>J6325</f>
        <v>600</v>
      </c>
      <c r="Z6325" s="21">
        <v>0.02</v>
      </c>
      <c r="AA6325" s="214">
        <f t="shared" si="5572"/>
        <v>0.12</v>
      </c>
    </row>
    <row r="6326" spans="1:27" s="758" customFormat="1" ht="21" customHeight="1">
      <c r="A6326" s="624">
        <v>3722</v>
      </c>
      <c r="B6326" s="852" t="s">
        <v>864</v>
      </c>
      <c r="C6326" s="853"/>
      <c r="D6326" s="374">
        <v>21</v>
      </c>
      <c r="E6326" s="374">
        <v>2</v>
      </c>
      <c r="F6326" s="374">
        <v>44</v>
      </c>
      <c r="G6326" s="374">
        <v>1</v>
      </c>
      <c r="H6326" s="70">
        <v>8644</v>
      </c>
      <c r="I6326" s="90">
        <v>100</v>
      </c>
      <c r="J6326" s="84">
        <f>H6326*I6326</f>
        <v>864400</v>
      </c>
      <c r="K6326" s="28"/>
      <c r="L6326" s="28"/>
      <c r="M6326" s="28"/>
      <c r="N6326" s="28"/>
      <c r="O6326" s="212"/>
      <c r="P6326" s="82">
        <v>100</v>
      </c>
      <c r="Q6326" s="82"/>
      <c r="R6326" s="82">
        <f>O6326*Q6326</f>
        <v>0</v>
      </c>
      <c r="S6326" s="82"/>
      <c r="T6326" s="82"/>
      <c r="U6326" s="531">
        <f>R6326-R6326*T6326/100</f>
        <v>0</v>
      </c>
      <c r="V6326" s="82">
        <f>J6326+U6326</f>
        <v>864400</v>
      </c>
      <c r="W6326" s="82">
        <f>V6326*P6326/100</f>
        <v>864400</v>
      </c>
      <c r="X6326" s="82"/>
      <c r="Y6326" s="775">
        <f>J6326</f>
        <v>864400</v>
      </c>
      <c r="Z6326" s="59">
        <v>0.01</v>
      </c>
      <c r="AA6326" s="213">
        <f t="shared" si="5572"/>
        <v>86.44</v>
      </c>
    </row>
    <row r="6327" spans="1:27" s="758" customFormat="1" ht="23.1" customHeight="1">
      <c r="A6327" s="624"/>
      <c r="B6327" s="54"/>
      <c r="C6327" s="54"/>
      <c r="D6327" s="573"/>
      <c r="E6327" s="573"/>
      <c r="F6327" s="573"/>
      <c r="G6327" s="573"/>
      <c r="H6327" s="110"/>
      <c r="I6327" s="110"/>
      <c r="J6327" s="110"/>
      <c r="K6327" s="28"/>
      <c r="L6327" s="28"/>
      <c r="M6327" s="28"/>
      <c r="N6327" s="28"/>
      <c r="O6327" s="126"/>
      <c r="P6327" s="28"/>
      <c r="Q6327" s="28"/>
      <c r="R6327" s="28"/>
      <c r="S6327" s="28"/>
      <c r="T6327" s="28"/>
      <c r="U6327" s="127"/>
      <c r="V6327" s="28"/>
      <c r="W6327" s="28"/>
      <c r="X6327" s="18"/>
      <c r="Y6327" s="28"/>
      <c r="Z6327" s="126"/>
      <c r="AA6327" s="128"/>
    </row>
    <row r="6328" spans="1:27" s="758" customFormat="1" ht="23.1" customHeight="1">
      <c r="A6328" s="624"/>
      <c r="B6328" s="54"/>
      <c r="C6328" s="54"/>
      <c r="D6328" s="573"/>
      <c r="E6328" s="573"/>
      <c r="F6328" s="573"/>
      <c r="G6328" s="573"/>
      <c r="H6328" s="110"/>
      <c r="I6328" s="110"/>
      <c r="J6328" s="110"/>
      <c r="K6328" s="28"/>
      <c r="L6328" s="28"/>
      <c r="M6328" s="28"/>
      <c r="N6328" s="28"/>
      <c r="O6328" s="126"/>
      <c r="P6328" s="28"/>
      <c r="Q6328" s="28"/>
      <c r="R6328" s="28"/>
      <c r="S6328" s="28"/>
      <c r="T6328" s="28"/>
      <c r="U6328" s="127"/>
      <c r="V6328" s="28"/>
      <c r="W6328" s="28"/>
      <c r="X6328" s="18"/>
      <c r="Y6328" s="781"/>
      <c r="Z6328" s="126"/>
      <c r="AA6328" s="128"/>
    </row>
    <row r="6329" spans="1:27" s="758" customFormat="1" ht="20.100000000000001" customHeight="1">
      <c r="A6329" s="624">
        <v>3723</v>
      </c>
      <c r="B6329" s="17" t="s">
        <v>57</v>
      </c>
      <c r="C6329" s="17" t="s">
        <v>29</v>
      </c>
      <c r="D6329" s="763">
        <v>0</v>
      </c>
      <c r="E6329" s="763">
        <v>1</v>
      </c>
      <c r="F6329" s="763">
        <v>0</v>
      </c>
      <c r="G6329" s="763">
        <v>2</v>
      </c>
      <c r="H6329" s="21">
        <v>100</v>
      </c>
      <c r="I6329" s="101">
        <v>150</v>
      </c>
      <c r="J6329" s="100">
        <f>H6329*I6329</f>
        <v>15000</v>
      </c>
      <c r="K6329" s="18">
        <v>1</v>
      </c>
      <c r="L6329" s="85" t="s">
        <v>65</v>
      </c>
      <c r="M6329" s="398" t="s">
        <v>67</v>
      </c>
      <c r="N6329" s="18">
        <v>2</v>
      </c>
      <c r="O6329" s="209">
        <v>112</v>
      </c>
      <c r="P6329" s="18">
        <v>100</v>
      </c>
      <c r="Q6329" s="18">
        <v>6350</v>
      </c>
      <c r="R6329" s="84">
        <f>O6329*Q6329</f>
        <v>711200</v>
      </c>
      <c r="S6329" s="18">
        <v>22</v>
      </c>
      <c r="T6329" s="18">
        <v>34</v>
      </c>
      <c r="U6329" s="550">
        <f>R6329-R6329*T6329/100</f>
        <v>469392</v>
      </c>
      <c r="V6329" s="18">
        <f>J6329+U6329</f>
        <v>484392</v>
      </c>
      <c r="W6329" s="18">
        <f>V6329*P6329/100</f>
        <v>484392</v>
      </c>
      <c r="X6329" s="18" t="s">
        <v>60</v>
      </c>
      <c r="Y6329" s="773">
        <f>J6329</f>
        <v>15000</v>
      </c>
      <c r="Z6329" s="420">
        <v>0.02</v>
      </c>
      <c r="AA6329" s="214">
        <f t="shared" ref="AA6329:AA6334" si="5589">Y6329*Z6329/100</f>
        <v>3</v>
      </c>
    </row>
    <row r="6330" spans="1:27" s="758" customFormat="1" ht="20.100000000000001" customHeight="1">
      <c r="A6330" s="624">
        <v>3724</v>
      </c>
      <c r="B6330" s="17" t="s">
        <v>26</v>
      </c>
      <c r="C6330" s="17">
        <v>559</v>
      </c>
      <c r="D6330" s="763">
        <v>0</v>
      </c>
      <c r="E6330" s="763">
        <v>2</v>
      </c>
      <c r="F6330" s="763">
        <v>59</v>
      </c>
      <c r="G6330" s="763">
        <v>2</v>
      </c>
      <c r="H6330" s="21">
        <v>259</v>
      </c>
      <c r="I6330" s="101">
        <v>150</v>
      </c>
      <c r="J6330" s="100">
        <f>H6330*I6330</f>
        <v>38850</v>
      </c>
      <c r="K6330" s="18">
        <v>1</v>
      </c>
      <c r="L6330" s="85" t="s">
        <v>65</v>
      </c>
      <c r="M6330" s="398" t="s">
        <v>63</v>
      </c>
      <c r="N6330" s="18">
        <v>2</v>
      </c>
      <c r="O6330" s="209">
        <v>216</v>
      </c>
      <c r="P6330" s="18">
        <v>100</v>
      </c>
      <c r="Q6330" s="18">
        <v>6350</v>
      </c>
      <c r="R6330" s="84">
        <f>O6330*Q6330</f>
        <v>1371600</v>
      </c>
      <c r="S6330" s="18">
        <v>11</v>
      </c>
      <c r="T6330" s="18">
        <v>34</v>
      </c>
      <c r="U6330" s="550">
        <f>R6330-R6330*T6330/100</f>
        <v>905256</v>
      </c>
      <c r="V6330" s="18">
        <f>J6330+U6330</f>
        <v>944106</v>
      </c>
      <c r="W6330" s="18">
        <f>V6330*P6330/100</f>
        <v>944106</v>
      </c>
      <c r="X6330" s="18" t="s">
        <v>60</v>
      </c>
      <c r="Y6330" s="773">
        <f>J6330</f>
        <v>38850</v>
      </c>
      <c r="Z6330" s="420">
        <v>0.02</v>
      </c>
      <c r="AA6330" s="214">
        <f t="shared" si="5589"/>
        <v>7.77</v>
      </c>
    </row>
    <row r="6331" spans="1:27" s="758" customFormat="1" ht="23.1" customHeight="1">
      <c r="A6331" s="624"/>
      <c r="B6331" s="54"/>
      <c r="C6331" s="54"/>
      <c r="D6331" s="573"/>
      <c r="E6331" s="573"/>
      <c r="F6331" s="573"/>
      <c r="G6331" s="573"/>
      <c r="H6331" s="110"/>
      <c r="I6331" s="110"/>
      <c r="J6331" s="110"/>
      <c r="K6331" s="28">
        <v>2</v>
      </c>
      <c r="L6331" s="28" t="s">
        <v>862</v>
      </c>
      <c r="M6331" s="18" t="s">
        <v>27</v>
      </c>
      <c r="N6331" s="18">
        <v>1</v>
      </c>
      <c r="O6331" s="209">
        <v>10</v>
      </c>
      <c r="P6331" s="18">
        <v>100</v>
      </c>
      <c r="Q6331" s="18">
        <v>5150</v>
      </c>
      <c r="R6331" s="18">
        <f t="shared" ref="R6331" si="5590">O6331*Q6331</f>
        <v>51500</v>
      </c>
      <c r="S6331" s="19">
        <v>5</v>
      </c>
      <c r="T6331" s="19">
        <v>15</v>
      </c>
      <c r="U6331" s="21">
        <f t="shared" ref="U6331" si="5591">R6331-R6331*T6331/100</f>
        <v>43775</v>
      </c>
      <c r="V6331" s="21">
        <f t="shared" ref="V6331" si="5592">J6331+U6331</f>
        <v>43775</v>
      </c>
      <c r="W6331" s="21">
        <f t="shared" ref="W6331" si="5593">V6331*P6331/100</f>
        <v>43775</v>
      </c>
      <c r="X6331" s="18" t="s">
        <v>61</v>
      </c>
      <c r="Y6331" s="18">
        <v>0</v>
      </c>
      <c r="Z6331" s="209">
        <v>0</v>
      </c>
      <c r="AA6331" s="214">
        <f t="shared" si="5589"/>
        <v>0</v>
      </c>
    </row>
    <row r="6332" spans="1:27" s="758" customFormat="1" ht="23.1" customHeight="1">
      <c r="A6332" s="624"/>
      <c r="B6332" s="54"/>
      <c r="C6332" s="54"/>
      <c r="D6332" s="573"/>
      <c r="E6332" s="573"/>
      <c r="F6332" s="573"/>
      <c r="G6332" s="573"/>
      <c r="H6332" s="110"/>
      <c r="I6332" s="110"/>
      <c r="J6332" s="110"/>
      <c r="K6332" s="28">
        <v>3</v>
      </c>
      <c r="L6332" s="85" t="s">
        <v>65</v>
      </c>
      <c r="M6332" s="398" t="s">
        <v>63</v>
      </c>
      <c r="N6332" s="18">
        <v>2</v>
      </c>
      <c r="O6332" s="209">
        <v>144</v>
      </c>
      <c r="P6332" s="18">
        <v>100</v>
      </c>
      <c r="Q6332" s="18">
        <v>6350</v>
      </c>
      <c r="R6332" s="84">
        <f>O6332*Q6332</f>
        <v>914400</v>
      </c>
      <c r="S6332" s="18">
        <v>16</v>
      </c>
      <c r="T6332" s="18">
        <v>55</v>
      </c>
      <c r="U6332" s="550">
        <f>R6332-R6332*T6332/100</f>
        <v>411480</v>
      </c>
      <c r="V6332" s="18">
        <f>J6332+U6332</f>
        <v>411480</v>
      </c>
      <c r="W6332" s="18">
        <f>V6332*P6332/100</f>
        <v>411480</v>
      </c>
      <c r="X6332" s="18" t="s">
        <v>60</v>
      </c>
      <c r="Y6332" s="773">
        <v>0</v>
      </c>
      <c r="Z6332" s="420">
        <v>0</v>
      </c>
      <c r="AA6332" s="214">
        <f t="shared" si="5589"/>
        <v>0</v>
      </c>
    </row>
    <row r="6333" spans="1:27" s="776" customFormat="1" ht="21.95" customHeight="1">
      <c r="A6333" s="624">
        <v>3725</v>
      </c>
      <c r="B6333" s="17" t="s">
        <v>24</v>
      </c>
      <c r="C6333" s="17">
        <v>72689</v>
      </c>
      <c r="D6333" s="763">
        <v>10</v>
      </c>
      <c r="E6333" s="763">
        <v>2</v>
      </c>
      <c r="F6333" s="763">
        <v>53</v>
      </c>
      <c r="G6333" s="763">
        <v>1</v>
      </c>
      <c r="H6333" s="101">
        <v>4253</v>
      </c>
      <c r="I6333" s="103">
        <v>100</v>
      </c>
      <c r="J6333" s="109">
        <f>H6333*I6333</f>
        <v>425300</v>
      </c>
      <c r="K6333" s="18"/>
      <c r="L6333" s="18"/>
      <c r="M6333" s="18"/>
      <c r="N6333" s="18"/>
      <c r="O6333" s="209"/>
      <c r="P6333" s="18">
        <v>100</v>
      </c>
      <c r="Q6333" s="18"/>
      <c r="R6333" s="18">
        <f>O6333*Q6333</f>
        <v>0</v>
      </c>
      <c r="S6333" s="18"/>
      <c r="T6333" s="18"/>
      <c r="U6333" s="550">
        <f>R6333-R6333*T6333/100</f>
        <v>0</v>
      </c>
      <c r="V6333" s="70">
        <f>J6333+U6333</f>
        <v>425300</v>
      </c>
      <c r="W6333" s="30">
        <f>V6333*P6333/100</f>
        <v>425300</v>
      </c>
      <c r="X6333" s="18" t="s">
        <v>58</v>
      </c>
      <c r="Y6333" s="773">
        <v>0</v>
      </c>
      <c r="Z6333" s="420">
        <v>0</v>
      </c>
      <c r="AA6333" s="214">
        <f t="shared" si="5589"/>
        <v>0</v>
      </c>
    </row>
    <row r="6334" spans="1:27" s="758" customFormat="1" ht="21" customHeight="1">
      <c r="A6334" s="624">
        <v>3726</v>
      </c>
      <c r="B6334" s="78" t="s">
        <v>25</v>
      </c>
      <c r="C6334" s="78">
        <v>10325</v>
      </c>
      <c r="D6334" s="374">
        <v>3</v>
      </c>
      <c r="E6334" s="374">
        <v>2</v>
      </c>
      <c r="F6334" s="374">
        <v>82</v>
      </c>
      <c r="G6334" s="374">
        <v>1</v>
      </c>
      <c r="H6334" s="70">
        <v>1482</v>
      </c>
      <c r="I6334" s="90">
        <v>150</v>
      </c>
      <c r="J6334" s="84">
        <f>H6334*I6334</f>
        <v>222300</v>
      </c>
      <c r="K6334" s="28"/>
      <c r="L6334" s="28"/>
      <c r="M6334" s="28"/>
      <c r="N6334" s="28"/>
      <c r="O6334" s="212"/>
      <c r="P6334" s="82">
        <v>100</v>
      </c>
      <c r="Q6334" s="82"/>
      <c r="R6334" s="82">
        <f>O6334*Q6334</f>
        <v>0</v>
      </c>
      <c r="S6334" s="82"/>
      <c r="T6334" s="82"/>
      <c r="U6334" s="531">
        <f>R6334-R6334*T6334/100</f>
        <v>0</v>
      </c>
      <c r="V6334" s="82">
        <f>J6334+U6334</f>
        <v>222300</v>
      </c>
      <c r="W6334" s="82">
        <f>V6334*P6334/100</f>
        <v>222300</v>
      </c>
      <c r="X6334" s="82"/>
      <c r="Y6334" s="775">
        <f>J6334</f>
        <v>222300</v>
      </c>
      <c r="Z6334" s="212">
        <v>0.01</v>
      </c>
      <c r="AA6334" s="213">
        <f t="shared" si="5589"/>
        <v>22.23</v>
      </c>
    </row>
    <row r="6335" spans="1:27" s="758" customFormat="1" ht="23.1" customHeight="1">
      <c r="A6335" s="624"/>
      <c r="B6335" s="54"/>
      <c r="C6335" s="54"/>
      <c r="D6335" s="573"/>
      <c r="E6335" s="573"/>
      <c r="F6335" s="573"/>
      <c r="G6335" s="573"/>
      <c r="H6335" s="110"/>
      <c r="I6335" s="110"/>
      <c r="J6335" s="110"/>
      <c r="K6335" s="28"/>
      <c r="L6335" s="28"/>
      <c r="M6335" s="28"/>
      <c r="N6335" s="28"/>
      <c r="O6335" s="126"/>
      <c r="P6335" s="28"/>
      <c r="Q6335" s="28"/>
      <c r="R6335" s="28"/>
      <c r="S6335" s="28"/>
      <c r="T6335" s="28"/>
      <c r="U6335" s="127"/>
      <c r="V6335" s="28"/>
      <c r="W6335" s="28"/>
      <c r="X6335" s="18"/>
      <c r="Y6335" s="756"/>
      <c r="Z6335" s="126"/>
      <c r="AA6335" s="128"/>
    </row>
    <row r="6336" spans="1:27" s="758" customFormat="1" ht="23.1" customHeight="1">
      <c r="A6336" s="624"/>
      <c r="B6336" s="54"/>
      <c r="C6336" s="54"/>
      <c r="D6336" s="573"/>
      <c r="E6336" s="573"/>
      <c r="F6336" s="573"/>
      <c r="G6336" s="573"/>
      <c r="H6336" s="110"/>
      <c r="I6336" s="110"/>
      <c r="J6336" s="110"/>
      <c r="K6336" s="28"/>
      <c r="L6336" s="86"/>
      <c r="M6336" s="28"/>
      <c r="N6336" s="28"/>
      <c r="O6336" s="126"/>
      <c r="P6336" s="28"/>
      <c r="Q6336" s="28"/>
      <c r="R6336" s="28"/>
      <c r="S6336" s="28"/>
      <c r="T6336" s="28"/>
      <c r="U6336" s="127"/>
      <c r="V6336" s="28"/>
      <c r="W6336" s="28"/>
      <c r="X6336" s="18"/>
      <c r="Y6336" s="756"/>
      <c r="Z6336" s="126"/>
      <c r="AA6336" s="128"/>
    </row>
    <row r="6337" spans="1:27" s="758" customFormat="1" ht="20.100000000000001" customHeight="1">
      <c r="A6337" s="624">
        <v>3727</v>
      </c>
      <c r="B6337" s="17" t="s">
        <v>57</v>
      </c>
      <c r="C6337" s="17" t="s">
        <v>29</v>
      </c>
      <c r="D6337" s="763">
        <v>0</v>
      </c>
      <c r="E6337" s="763">
        <v>1</v>
      </c>
      <c r="F6337" s="763">
        <v>0</v>
      </c>
      <c r="G6337" s="763">
        <v>2</v>
      </c>
      <c r="H6337" s="21">
        <v>150</v>
      </c>
      <c r="I6337" s="101">
        <v>100</v>
      </c>
      <c r="J6337" s="100">
        <f>H6337*I6337</f>
        <v>15000</v>
      </c>
      <c r="K6337" s="18">
        <v>1</v>
      </c>
      <c r="L6337" s="85" t="s">
        <v>65</v>
      </c>
      <c r="M6337" s="398" t="s">
        <v>67</v>
      </c>
      <c r="N6337" s="18">
        <v>2</v>
      </c>
      <c r="O6337" s="209">
        <v>115.5</v>
      </c>
      <c r="P6337" s="18">
        <v>100</v>
      </c>
      <c r="Q6337" s="18">
        <v>6350</v>
      </c>
      <c r="R6337" s="84">
        <f>O6337*Q6337</f>
        <v>733425</v>
      </c>
      <c r="S6337" s="18">
        <v>20</v>
      </c>
      <c r="T6337" s="18">
        <v>30</v>
      </c>
      <c r="U6337" s="550">
        <f>R6337-R6337*T6337/100</f>
        <v>513397.5</v>
      </c>
      <c r="V6337" s="18">
        <f>J6337+U6337</f>
        <v>528397.5</v>
      </c>
      <c r="W6337" s="18">
        <f>V6337*P6337/100</f>
        <v>528397.5</v>
      </c>
      <c r="X6337" s="18" t="s">
        <v>60</v>
      </c>
      <c r="Y6337" s="773">
        <f>J6337</f>
        <v>15000</v>
      </c>
      <c r="Z6337" s="420">
        <v>0.02</v>
      </c>
      <c r="AA6337" s="214">
        <f t="shared" ref="AA6337:AA6340" si="5594">Y6337*Z6337/100</f>
        <v>3</v>
      </c>
    </row>
    <row r="6338" spans="1:27" s="776" customFormat="1" ht="23.1" customHeight="1">
      <c r="A6338" s="624">
        <v>3728</v>
      </c>
      <c r="B6338" s="17" t="s">
        <v>24</v>
      </c>
      <c r="C6338" s="17">
        <v>48118</v>
      </c>
      <c r="D6338" s="763">
        <v>0</v>
      </c>
      <c r="E6338" s="763">
        <v>0</v>
      </c>
      <c r="F6338" s="763">
        <v>45</v>
      </c>
      <c r="G6338" s="763">
        <v>2</v>
      </c>
      <c r="H6338" s="21">
        <v>45</v>
      </c>
      <c r="I6338" s="103">
        <v>300</v>
      </c>
      <c r="J6338" s="100">
        <f>H6338*I6338</f>
        <v>13500</v>
      </c>
      <c r="K6338" s="18">
        <v>1</v>
      </c>
      <c r="L6338" s="20" t="s">
        <v>65</v>
      </c>
      <c r="M6338" s="28" t="s">
        <v>67</v>
      </c>
      <c r="N6338" s="18">
        <v>2</v>
      </c>
      <c r="O6338" s="209">
        <v>126</v>
      </c>
      <c r="P6338" s="18">
        <v>100</v>
      </c>
      <c r="Q6338" s="18">
        <v>6350</v>
      </c>
      <c r="R6338" s="28">
        <f>O6338*Q6338</f>
        <v>800100</v>
      </c>
      <c r="S6338" s="18">
        <v>21</v>
      </c>
      <c r="T6338" s="18">
        <v>32</v>
      </c>
      <c r="U6338" s="550">
        <f>R6338-R6338*T6338/100</f>
        <v>544068</v>
      </c>
      <c r="V6338" s="18">
        <f>J6338+U6338</f>
        <v>557568</v>
      </c>
      <c r="W6338" s="18">
        <f>V6338*P6338/100</f>
        <v>557568</v>
      </c>
      <c r="X6338" s="18" t="s">
        <v>61</v>
      </c>
      <c r="Y6338" s="774">
        <v>0</v>
      </c>
      <c r="Z6338" s="420">
        <v>0</v>
      </c>
      <c r="AA6338" s="214">
        <f t="shared" si="5594"/>
        <v>0</v>
      </c>
    </row>
    <row r="6339" spans="1:27" s="758" customFormat="1" ht="21" customHeight="1">
      <c r="A6339" s="624">
        <v>3729</v>
      </c>
      <c r="B6339" s="78" t="s">
        <v>25</v>
      </c>
      <c r="C6339" s="78">
        <v>7914</v>
      </c>
      <c r="D6339" s="374">
        <v>3</v>
      </c>
      <c r="E6339" s="374">
        <v>3</v>
      </c>
      <c r="F6339" s="374">
        <v>61</v>
      </c>
      <c r="G6339" s="374">
        <v>1</v>
      </c>
      <c r="H6339" s="70">
        <v>1561</v>
      </c>
      <c r="I6339" s="90">
        <v>150</v>
      </c>
      <c r="J6339" s="84">
        <f>H6339*I6339</f>
        <v>234150</v>
      </c>
      <c r="K6339" s="28"/>
      <c r="L6339" s="28"/>
      <c r="M6339" s="28"/>
      <c r="N6339" s="28"/>
      <c r="O6339" s="212"/>
      <c r="P6339" s="82">
        <v>100</v>
      </c>
      <c r="Q6339" s="82"/>
      <c r="R6339" s="82">
        <f>O6339*Q6339</f>
        <v>0</v>
      </c>
      <c r="S6339" s="82"/>
      <c r="T6339" s="82"/>
      <c r="U6339" s="531">
        <f>R6339-R6339*T6339/100</f>
        <v>0</v>
      </c>
      <c r="V6339" s="82">
        <f>J6339+U6339</f>
        <v>234150</v>
      </c>
      <c r="W6339" s="82">
        <f>V6339*P6339/100</f>
        <v>234150</v>
      </c>
      <c r="X6339" s="82"/>
      <c r="Y6339" s="775">
        <f>J6339</f>
        <v>234150</v>
      </c>
      <c r="Z6339" s="212">
        <v>0.01</v>
      </c>
      <c r="AA6339" s="213">
        <f t="shared" si="5594"/>
        <v>23.414999999999999</v>
      </c>
    </row>
    <row r="6340" spans="1:27" s="758" customFormat="1" ht="21" customHeight="1">
      <c r="A6340" s="624">
        <v>3730</v>
      </c>
      <c r="B6340" s="78" t="s">
        <v>25</v>
      </c>
      <c r="C6340" s="78">
        <v>7915</v>
      </c>
      <c r="D6340" s="374">
        <v>4</v>
      </c>
      <c r="E6340" s="374">
        <v>0</v>
      </c>
      <c r="F6340" s="374">
        <v>31</v>
      </c>
      <c r="G6340" s="374">
        <v>1</v>
      </c>
      <c r="H6340" s="70">
        <v>1631</v>
      </c>
      <c r="I6340" s="90">
        <v>100</v>
      </c>
      <c r="J6340" s="84">
        <f>H6340*I6340</f>
        <v>163100</v>
      </c>
      <c r="K6340" s="28"/>
      <c r="L6340" s="28"/>
      <c r="M6340" s="28"/>
      <c r="N6340" s="28"/>
      <c r="O6340" s="212"/>
      <c r="P6340" s="82">
        <v>100</v>
      </c>
      <c r="Q6340" s="82"/>
      <c r="R6340" s="82">
        <f>O6340*Q6340</f>
        <v>0</v>
      </c>
      <c r="S6340" s="82"/>
      <c r="T6340" s="82"/>
      <c r="U6340" s="531">
        <f>R6340-R6340*T6340/100</f>
        <v>0</v>
      </c>
      <c r="V6340" s="82">
        <f>J6340+U6340</f>
        <v>163100</v>
      </c>
      <c r="W6340" s="82">
        <f>V6340*P6340/100</f>
        <v>163100</v>
      </c>
      <c r="X6340" s="82"/>
      <c r="Y6340" s="775">
        <f>J6340</f>
        <v>163100</v>
      </c>
      <c r="Z6340" s="212">
        <v>0.01</v>
      </c>
      <c r="AA6340" s="213">
        <f t="shared" si="5594"/>
        <v>16.309999999999999</v>
      </c>
    </row>
    <row r="6341" spans="1:27" s="758" customFormat="1">
      <c r="A6341" s="624"/>
      <c r="B6341" s="54"/>
      <c r="C6341" s="54"/>
      <c r="D6341" s="573"/>
      <c r="E6341" s="573"/>
      <c r="F6341" s="573"/>
      <c r="G6341" s="573"/>
      <c r="H6341" s="110"/>
      <c r="I6341" s="110"/>
      <c r="J6341" s="110"/>
      <c r="K6341" s="28"/>
      <c r="L6341" s="28"/>
      <c r="M6341" s="28"/>
      <c r="N6341" s="28"/>
      <c r="O6341" s="126"/>
      <c r="P6341" s="28"/>
      <c r="Q6341" s="28"/>
      <c r="R6341" s="28"/>
      <c r="S6341" s="28"/>
      <c r="T6341" s="28"/>
      <c r="U6341" s="127"/>
      <c r="V6341" s="28"/>
      <c r="W6341" s="28"/>
      <c r="X6341" s="18"/>
      <c r="Y6341" s="28"/>
      <c r="Z6341" s="126"/>
      <c r="AA6341" s="128"/>
    </row>
    <row r="6342" spans="1:27" s="776" customFormat="1" ht="23.1" customHeight="1">
      <c r="A6342" s="624">
        <v>3731</v>
      </c>
      <c r="B6342" s="17" t="s">
        <v>24</v>
      </c>
      <c r="C6342" s="17">
        <v>43393</v>
      </c>
      <c r="D6342" s="763">
        <v>17</v>
      </c>
      <c r="E6342" s="763">
        <v>0</v>
      </c>
      <c r="F6342" s="763">
        <v>52</v>
      </c>
      <c r="G6342" s="763">
        <v>2</v>
      </c>
      <c r="H6342" s="21">
        <v>100</v>
      </c>
      <c r="I6342" s="103">
        <v>300</v>
      </c>
      <c r="J6342" s="100">
        <f>H6342*I6342</f>
        <v>30000</v>
      </c>
      <c r="K6342" s="18">
        <v>1</v>
      </c>
      <c r="L6342" s="20" t="s">
        <v>65</v>
      </c>
      <c r="M6342" s="28" t="s">
        <v>67</v>
      </c>
      <c r="N6342" s="18">
        <v>2</v>
      </c>
      <c r="O6342" s="209">
        <v>126</v>
      </c>
      <c r="P6342" s="18">
        <v>100</v>
      </c>
      <c r="Q6342" s="18">
        <v>6350</v>
      </c>
      <c r="R6342" s="28">
        <f>O6342*Q6342</f>
        <v>800100</v>
      </c>
      <c r="S6342" s="18">
        <v>21</v>
      </c>
      <c r="T6342" s="18">
        <v>32</v>
      </c>
      <c r="U6342" s="550">
        <f>R6342-R6342*T6342/100</f>
        <v>544068</v>
      </c>
      <c r="V6342" s="18">
        <f>J6342+U6342</f>
        <v>574068</v>
      </c>
      <c r="W6342" s="18">
        <f>V6342*P6342/100</f>
        <v>574068</v>
      </c>
      <c r="X6342" s="18" t="s">
        <v>61</v>
      </c>
      <c r="Y6342" s="774">
        <v>0</v>
      </c>
      <c r="Z6342" s="420">
        <v>0</v>
      </c>
      <c r="AA6342" s="214">
        <f t="shared" ref="AA6342:AA6343" si="5595">Y6342*Z6342/100</f>
        <v>0</v>
      </c>
    </row>
    <row r="6343" spans="1:27" s="758" customFormat="1">
      <c r="A6343" s="624"/>
      <c r="B6343" s="54"/>
      <c r="C6343" s="54"/>
      <c r="D6343" s="573"/>
      <c r="E6343" s="573"/>
      <c r="F6343" s="573"/>
      <c r="G6343" s="763">
        <v>1</v>
      </c>
      <c r="H6343" s="100">
        <v>6752</v>
      </c>
      <c r="I6343" s="103">
        <v>300</v>
      </c>
      <c r="J6343" s="84">
        <f>H6343*I6343</f>
        <v>2025600</v>
      </c>
      <c r="K6343" s="18"/>
      <c r="L6343" s="20"/>
      <c r="M6343" s="28"/>
      <c r="N6343" s="18"/>
      <c r="O6343" s="209"/>
      <c r="P6343" s="18">
        <v>100</v>
      </c>
      <c r="Q6343" s="18"/>
      <c r="R6343" s="28">
        <f>O6343*Q6343</f>
        <v>0</v>
      </c>
      <c r="S6343" s="18"/>
      <c r="T6343" s="18"/>
      <c r="U6343" s="550">
        <f>R6343-R6343*T6343/100</f>
        <v>0</v>
      </c>
      <c r="V6343" s="18">
        <f>J6343+U6343</f>
        <v>2025600</v>
      </c>
      <c r="W6343" s="18">
        <f>V6343*P6343/100</f>
        <v>2025600</v>
      </c>
      <c r="X6343" s="18" t="s">
        <v>61</v>
      </c>
      <c r="Y6343" s="774">
        <v>0</v>
      </c>
      <c r="Z6343" s="420">
        <v>0</v>
      </c>
      <c r="AA6343" s="214">
        <f t="shared" si="5595"/>
        <v>0</v>
      </c>
    </row>
    <row r="6344" spans="1:27" s="758" customFormat="1">
      <c r="A6344" s="624"/>
      <c r="B6344" s="54"/>
      <c r="C6344" s="54"/>
      <c r="D6344" s="573"/>
      <c r="E6344" s="573"/>
      <c r="F6344" s="573"/>
      <c r="G6344" s="573"/>
      <c r="H6344" s="110"/>
      <c r="I6344" s="110"/>
      <c r="J6344" s="110"/>
      <c r="K6344" s="28"/>
      <c r="L6344" s="28"/>
      <c r="M6344" s="28"/>
      <c r="N6344" s="28"/>
      <c r="O6344" s="28"/>
      <c r="P6344" s="28"/>
      <c r="Q6344" s="28"/>
      <c r="R6344" s="28"/>
      <c r="S6344" s="28"/>
      <c r="T6344" s="28"/>
      <c r="U6344" s="127"/>
      <c r="V6344" s="28"/>
      <c r="W6344" s="28"/>
      <c r="X6344" s="18"/>
      <c r="Y6344" s="28"/>
      <c r="Z6344" s="126"/>
      <c r="AA6344" s="128"/>
    </row>
    <row r="6345" spans="1:27" s="758" customFormat="1" ht="21.95" customHeight="1">
      <c r="A6345" s="624">
        <v>3732</v>
      </c>
      <c r="B6345" s="852" t="s">
        <v>883</v>
      </c>
      <c r="C6345" s="853"/>
      <c r="D6345" s="374">
        <v>0</v>
      </c>
      <c r="E6345" s="374">
        <v>1</v>
      </c>
      <c r="F6345" s="374">
        <v>0</v>
      </c>
      <c r="G6345" s="374">
        <v>1</v>
      </c>
      <c r="H6345" s="70">
        <v>100</v>
      </c>
      <c r="I6345" s="90">
        <v>125</v>
      </c>
      <c r="J6345" s="84">
        <f>H6345*I6345</f>
        <v>12500</v>
      </c>
      <c r="K6345" s="28">
        <v>1</v>
      </c>
      <c r="L6345" s="86" t="s">
        <v>65</v>
      </c>
      <c r="M6345" s="28" t="s">
        <v>59</v>
      </c>
      <c r="N6345" s="82">
        <v>2</v>
      </c>
      <c r="O6345" s="212">
        <v>20</v>
      </c>
      <c r="P6345" s="82">
        <v>100</v>
      </c>
      <c r="Q6345" s="82">
        <v>6350</v>
      </c>
      <c r="R6345" s="82">
        <f>O6345*Q6345</f>
        <v>127000</v>
      </c>
      <c r="S6345" s="82">
        <v>31</v>
      </c>
      <c r="T6345" s="82">
        <v>52</v>
      </c>
      <c r="U6345" s="531">
        <f>R6345-R6345*T6345/100</f>
        <v>60960</v>
      </c>
      <c r="V6345" s="82">
        <f>J6345+U6345</f>
        <v>73460</v>
      </c>
      <c r="W6345" s="82">
        <f>V6345*P6345/100</f>
        <v>73460</v>
      </c>
      <c r="X6345" s="82">
        <f>V6345</f>
        <v>73460</v>
      </c>
      <c r="Y6345" s="780">
        <f>W6345</f>
        <v>73460</v>
      </c>
      <c r="Z6345" s="420">
        <v>0.3</v>
      </c>
      <c r="AA6345" s="21">
        <f t="shared" ref="AA6345" si="5596">Y6345*Z6345/100</f>
        <v>220.38</v>
      </c>
    </row>
    <row r="6346" spans="1:27" s="758" customFormat="1">
      <c r="A6346" s="624"/>
      <c r="B6346" s="54"/>
      <c r="C6346" s="54"/>
      <c r="D6346" s="573"/>
      <c r="E6346" s="573"/>
      <c r="F6346" s="573"/>
      <c r="G6346" s="573"/>
      <c r="H6346" s="110"/>
      <c r="I6346" s="110"/>
      <c r="J6346" s="110"/>
      <c r="K6346" s="28"/>
      <c r="L6346" s="28" t="s">
        <v>884</v>
      </c>
      <c r="M6346" s="28"/>
      <c r="N6346" s="28"/>
      <c r="O6346" s="126"/>
      <c r="P6346" s="28"/>
      <c r="Q6346" s="28"/>
      <c r="R6346" s="28"/>
      <c r="S6346" s="28"/>
      <c r="T6346" s="28"/>
      <c r="U6346" s="127"/>
      <c r="V6346" s="28"/>
      <c r="W6346" s="28"/>
      <c r="X6346" s="18"/>
      <c r="Y6346" s="761"/>
      <c r="Z6346" s="126"/>
      <c r="AA6346" s="128"/>
    </row>
    <row r="6347" spans="1:27" s="776" customFormat="1" ht="23.1" customHeight="1">
      <c r="A6347" s="624">
        <v>3733</v>
      </c>
      <c r="B6347" s="17" t="s">
        <v>24</v>
      </c>
      <c r="C6347" s="17">
        <v>60275</v>
      </c>
      <c r="D6347" s="763">
        <v>0</v>
      </c>
      <c r="E6347" s="763">
        <v>0</v>
      </c>
      <c r="F6347" s="763">
        <v>63</v>
      </c>
      <c r="G6347" s="763">
        <v>2</v>
      </c>
      <c r="H6347" s="21">
        <v>63</v>
      </c>
      <c r="I6347" s="103">
        <v>125</v>
      </c>
      <c r="J6347" s="100">
        <f>H6347*I6347</f>
        <v>7875</v>
      </c>
      <c r="K6347" s="18">
        <v>1</v>
      </c>
      <c r="L6347" s="20" t="s">
        <v>65</v>
      </c>
      <c r="M6347" s="28" t="s">
        <v>63</v>
      </c>
      <c r="N6347" s="18">
        <v>2</v>
      </c>
      <c r="O6347" s="209">
        <v>480</v>
      </c>
      <c r="P6347" s="18">
        <v>100</v>
      </c>
      <c r="Q6347" s="18">
        <v>6350</v>
      </c>
      <c r="R6347" s="28">
        <f>O6347*Q6347</f>
        <v>3048000</v>
      </c>
      <c r="S6347" s="18">
        <v>22</v>
      </c>
      <c r="T6347" s="18">
        <v>85</v>
      </c>
      <c r="U6347" s="550">
        <f>R6347-R6347*T6347/100</f>
        <v>457200</v>
      </c>
      <c r="V6347" s="18">
        <f>J6347+U6347</f>
        <v>465075</v>
      </c>
      <c r="W6347" s="18">
        <f>V6347*P6347/100</f>
        <v>465075</v>
      </c>
      <c r="X6347" s="18" t="s">
        <v>61</v>
      </c>
      <c r="Y6347" s="774">
        <v>0</v>
      </c>
      <c r="Z6347" s="420">
        <v>0</v>
      </c>
      <c r="AA6347" s="214">
        <f t="shared" ref="AA6347" si="5597">Y6347*Z6347/100</f>
        <v>0</v>
      </c>
    </row>
    <row r="6348" spans="1:27" s="758" customFormat="1" ht="24" customHeight="1">
      <c r="A6348" s="624"/>
      <c r="B6348" s="54"/>
      <c r="C6348" s="54"/>
      <c r="D6348" s="573"/>
      <c r="E6348" s="573"/>
      <c r="F6348" s="573"/>
      <c r="G6348" s="573"/>
      <c r="H6348" s="110"/>
      <c r="I6348" s="110"/>
      <c r="J6348" s="110"/>
      <c r="K6348" s="28"/>
      <c r="L6348" s="28"/>
      <c r="M6348" s="28"/>
      <c r="N6348" s="28"/>
      <c r="O6348" s="126"/>
      <c r="P6348" s="28"/>
      <c r="Q6348" s="28"/>
      <c r="R6348" s="28"/>
      <c r="S6348" s="28"/>
      <c r="T6348" s="28"/>
      <c r="U6348" s="127"/>
      <c r="V6348" s="28"/>
      <c r="W6348" s="28"/>
      <c r="X6348" s="18"/>
      <c r="Y6348" s="756"/>
      <c r="Z6348" s="126"/>
      <c r="AA6348" s="128"/>
    </row>
    <row r="6349" spans="1:27" s="760" customFormat="1" ht="20.100000000000001" customHeight="1">
      <c r="A6349" s="624">
        <v>3734</v>
      </c>
      <c r="B6349" s="17" t="s">
        <v>57</v>
      </c>
      <c r="C6349" s="17" t="s">
        <v>29</v>
      </c>
      <c r="D6349" s="763">
        <v>0</v>
      </c>
      <c r="E6349" s="763">
        <v>0</v>
      </c>
      <c r="F6349" s="763">
        <v>40</v>
      </c>
      <c r="G6349" s="763">
        <v>2</v>
      </c>
      <c r="H6349" s="21">
        <v>40</v>
      </c>
      <c r="I6349" s="101">
        <v>150</v>
      </c>
      <c r="J6349" s="100">
        <f>H6349*I6349</f>
        <v>6000</v>
      </c>
      <c r="K6349" s="18">
        <v>1</v>
      </c>
      <c r="L6349" s="85" t="s">
        <v>65</v>
      </c>
      <c r="M6349" s="398" t="s">
        <v>67</v>
      </c>
      <c r="N6349" s="18">
        <v>2</v>
      </c>
      <c r="O6349" s="209">
        <v>160</v>
      </c>
      <c r="P6349" s="18">
        <v>100</v>
      </c>
      <c r="Q6349" s="18">
        <v>6350</v>
      </c>
      <c r="R6349" s="84">
        <f>O6349*Q6349</f>
        <v>1016000</v>
      </c>
      <c r="S6349" s="18">
        <v>11</v>
      </c>
      <c r="T6349" s="18">
        <v>12</v>
      </c>
      <c r="U6349" s="550">
        <f>R6349-R6349*T6349/100</f>
        <v>894080</v>
      </c>
      <c r="V6349" s="18">
        <f>J6349+U6349</f>
        <v>900080</v>
      </c>
      <c r="W6349" s="18">
        <f>V6349*P6349/100</f>
        <v>900080</v>
      </c>
      <c r="X6349" s="18" t="s">
        <v>60</v>
      </c>
      <c r="Y6349" s="782">
        <f>J6349</f>
        <v>6000</v>
      </c>
      <c r="Z6349" s="420">
        <v>0.02</v>
      </c>
      <c r="AA6349" s="214">
        <f t="shared" ref="AA6349:AA6360" si="5598">Y6349*Z6349/100</f>
        <v>1.2</v>
      </c>
    </row>
    <row r="6350" spans="1:27" s="765" customFormat="1" ht="21.95" customHeight="1">
      <c r="A6350" s="624">
        <v>3735</v>
      </c>
      <c r="B6350" s="17" t="s">
        <v>24</v>
      </c>
      <c r="C6350" s="17">
        <v>48920</v>
      </c>
      <c r="D6350" s="763">
        <v>50</v>
      </c>
      <c r="E6350" s="763">
        <v>1</v>
      </c>
      <c r="F6350" s="763">
        <v>43</v>
      </c>
      <c r="G6350" s="763">
        <v>1</v>
      </c>
      <c r="H6350" s="101">
        <v>20143</v>
      </c>
      <c r="I6350" s="103">
        <v>125</v>
      </c>
      <c r="J6350" s="109">
        <f>H6350*I6350</f>
        <v>2517875</v>
      </c>
      <c r="K6350" s="18"/>
      <c r="L6350" s="18"/>
      <c r="M6350" s="18"/>
      <c r="N6350" s="18"/>
      <c r="O6350" s="209"/>
      <c r="P6350" s="18">
        <v>100</v>
      </c>
      <c r="Q6350" s="18"/>
      <c r="R6350" s="18">
        <f>O6350*Q6350</f>
        <v>0</v>
      </c>
      <c r="S6350" s="18"/>
      <c r="T6350" s="18"/>
      <c r="U6350" s="550">
        <f>R6350-R6350*T6350/100</f>
        <v>0</v>
      </c>
      <c r="V6350" s="70">
        <f>J6350+U6350</f>
        <v>2517875</v>
      </c>
      <c r="W6350" s="30">
        <f>V6350*P6350/100</f>
        <v>2517875</v>
      </c>
      <c r="X6350" s="18" t="s">
        <v>58</v>
      </c>
      <c r="Y6350" s="782">
        <v>0</v>
      </c>
      <c r="Z6350" s="420">
        <v>0</v>
      </c>
      <c r="AA6350" s="214">
        <f t="shared" si="5598"/>
        <v>0</v>
      </c>
    </row>
    <row r="6351" spans="1:27" s="760" customFormat="1" ht="21" customHeight="1">
      <c r="A6351" s="624">
        <v>3736</v>
      </c>
      <c r="B6351" s="78" t="s">
        <v>25</v>
      </c>
      <c r="C6351" s="78">
        <v>2327</v>
      </c>
      <c r="D6351" s="374">
        <v>8</v>
      </c>
      <c r="E6351" s="374">
        <v>3</v>
      </c>
      <c r="F6351" s="374">
        <v>32</v>
      </c>
      <c r="G6351" s="374">
        <v>1</v>
      </c>
      <c r="H6351" s="70">
        <v>3532</v>
      </c>
      <c r="I6351" s="90">
        <v>100</v>
      </c>
      <c r="J6351" s="84">
        <f>H6351*I6351</f>
        <v>353200</v>
      </c>
      <c r="K6351" s="28"/>
      <c r="L6351" s="28"/>
      <c r="M6351" s="28"/>
      <c r="N6351" s="28"/>
      <c r="O6351" s="212"/>
      <c r="P6351" s="82">
        <v>100</v>
      </c>
      <c r="Q6351" s="82"/>
      <c r="R6351" s="82">
        <f>O6351*Q6351</f>
        <v>0</v>
      </c>
      <c r="S6351" s="82"/>
      <c r="T6351" s="82"/>
      <c r="U6351" s="531">
        <f>R6351-R6351*T6351/100</f>
        <v>0</v>
      </c>
      <c r="V6351" s="82">
        <f>J6351+U6351</f>
        <v>353200</v>
      </c>
      <c r="W6351" s="82">
        <f>V6351*P6351/100</f>
        <v>353200</v>
      </c>
      <c r="X6351" s="82"/>
      <c r="Y6351" s="772">
        <f>J6351</f>
        <v>353200</v>
      </c>
      <c r="Z6351" s="212">
        <v>0.01</v>
      </c>
      <c r="AA6351" s="213">
        <f t="shared" si="5598"/>
        <v>35.32</v>
      </c>
    </row>
    <row r="6352" spans="1:27" s="765" customFormat="1" ht="23.1" customHeight="1">
      <c r="A6352" s="624">
        <v>3737</v>
      </c>
      <c r="B6352" s="17" t="s">
        <v>24</v>
      </c>
      <c r="C6352" s="17">
        <v>68853</v>
      </c>
      <c r="D6352" s="763">
        <v>0</v>
      </c>
      <c r="E6352" s="763">
        <v>1</v>
      </c>
      <c r="F6352" s="763">
        <v>4</v>
      </c>
      <c r="G6352" s="763">
        <v>2</v>
      </c>
      <c r="H6352" s="21">
        <v>100</v>
      </c>
      <c r="I6352" s="103">
        <v>300</v>
      </c>
      <c r="J6352" s="100">
        <f>H6352*I6352</f>
        <v>30000</v>
      </c>
      <c r="K6352" s="18">
        <v>1</v>
      </c>
      <c r="L6352" s="86" t="s">
        <v>65</v>
      </c>
      <c r="M6352" s="18" t="s">
        <v>202</v>
      </c>
      <c r="N6352" s="18">
        <v>2</v>
      </c>
      <c r="O6352" s="209">
        <v>416</v>
      </c>
      <c r="P6352" s="18">
        <v>100</v>
      </c>
      <c r="Q6352" s="18">
        <v>6350</v>
      </c>
      <c r="R6352" s="28">
        <f>O6352*Q6352</f>
        <v>2641600</v>
      </c>
      <c r="S6352" s="19">
        <v>26</v>
      </c>
      <c r="T6352" s="19">
        <v>85</v>
      </c>
      <c r="U6352" s="550">
        <f>R6352-R6352*T6352/100</f>
        <v>396240</v>
      </c>
      <c r="V6352" s="18">
        <f>J6352+U6352</f>
        <v>426240</v>
      </c>
      <c r="W6352" s="18">
        <f>V6352*P6352/100</f>
        <v>426240</v>
      </c>
      <c r="X6352" s="18" t="s">
        <v>61</v>
      </c>
      <c r="Y6352" s="783">
        <v>0</v>
      </c>
      <c r="Z6352" s="209">
        <v>0</v>
      </c>
      <c r="AA6352" s="214">
        <f t="shared" si="5598"/>
        <v>0</v>
      </c>
    </row>
    <row r="6353" spans="1:27" s="765" customFormat="1" ht="23.1" customHeight="1">
      <c r="A6353" s="624"/>
      <c r="B6353" s="17"/>
      <c r="C6353" s="17"/>
      <c r="D6353" s="763"/>
      <c r="E6353" s="763"/>
      <c r="F6353" s="763"/>
      <c r="G6353" s="763">
        <v>3</v>
      </c>
      <c r="H6353" s="21">
        <v>4</v>
      </c>
      <c r="I6353" s="103">
        <v>300</v>
      </c>
      <c r="J6353" s="100">
        <f>H6353*I6353</f>
        <v>1200</v>
      </c>
      <c r="K6353" s="18"/>
      <c r="L6353" s="86"/>
      <c r="M6353" s="18"/>
      <c r="N6353" s="18">
        <v>3</v>
      </c>
      <c r="O6353" s="209">
        <v>8</v>
      </c>
      <c r="P6353" s="18">
        <v>100</v>
      </c>
      <c r="Q6353" s="18">
        <v>6350</v>
      </c>
      <c r="R6353" s="82">
        <f>O6353*Q6353</f>
        <v>50800</v>
      </c>
      <c r="S6353" s="19">
        <v>26</v>
      </c>
      <c r="T6353" s="19">
        <v>85</v>
      </c>
      <c r="U6353" s="21">
        <f>R6353-R6353*T6353/100</f>
        <v>7620</v>
      </c>
      <c r="V6353" s="21">
        <f>J6353+U6353</f>
        <v>8820</v>
      </c>
      <c r="W6353" s="21">
        <f>V6353*P6353/100</f>
        <v>8820</v>
      </c>
      <c r="X6353" s="18"/>
      <c r="Y6353" s="783">
        <f>W6353</f>
        <v>8820</v>
      </c>
      <c r="Z6353" s="209">
        <v>0.3</v>
      </c>
      <c r="AA6353" s="214">
        <f t="shared" si="5598"/>
        <v>26.46</v>
      </c>
    </row>
    <row r="6354" spans="1:27" s="765" customFormat="1" ht="23.1" customHeight="1">
      <c r="A6354" s="624"/>
      <c r="B6354" s="17"/>
      <c r="C6354" s="17"/>
      <c r="D6354" s="763"/>
      <c r="E6354" s="763"/>
      <c r="F6354" s="763"/>
      <c r="G6354" s="763"/>
      <c r="H6354" s="21"/>
      <c r="I6354" s="103"/>
      <c r="J6354" s="100"/>
      <c r="K6354" s="18">
        <v>2</v>
      </c>
      <c r="L6354" s="28" t="s">
        <v>862</v>
      </c>
      <c r="M6354" s="18" t="s">
        <v>27</v>
      </c>
      <c r="N6354" s="18">
        <v>1</v>
      </c>
      <c r="O6354" s="209">
        <v>10</v>
      </c>
      <c r="P6354" s="18">
        <v>100</v>
      </c>
      <c r="Q6354" s="18">
        <v>5150</v>
      </c>
      <c r="R6354" s="18">
        <f t="shared" ref="R6354:R6355" si="5599">O6354*Q6354</f>
        <v>51500</v>
      </c>
      <c r="S6354" s="19">
        <v>5</v>
      </c>
      <c r="T6354" s="19">
        <v>15</v>
      </c>
      <c r="U6354" s="21">
        <f t="shared" ref="U6354:U6355" si="5600">R6354-R6354*T6354/100</f>
        <v>43775</v>
      </c>
      <c r="V6354" s="21">
        <f t="shared" ref="V6354:V6355" si="5601">J6354+U6354</f>
        <v>43775</v>
      </c>
      <c r="W6354" s="21">
        <f t="shared" ref="W6354:W6355" si="5602">V6354*P6354/100</f>
        <v>43775</v>
      </c>
      <c r="X6354" s="18" t="s">
        <v>61</v>
      </c>
      <c r="Y6354" s="18">
        <v>0</v>
      </c>
      <c r="Z6354" s="209">
        <v>0</v>
      </c>
      <c r="AA6354" s="214">
        <f t="shared" si="5598"/>
        <v>0</v>
      </c>
    </row>
    <row r="6355" spans="1:27" s="760" customFormat="1" ht="23.1" customHeight="1">
      <c r="A6355" s="624"/>
      <c r="B6355" s="54"/>
      <c r="C6355" s="54"/>
      <c r="D6355" s="573"/>
      <c r="E6355" s="573"/>
      <c r="F6355" s="573"/>
      <c r="G6355" s="573"/>
      <c r="H6355" s="110"/>
      <c r="I6355" s="110"/>
      <c r="J6355" s="110"/>
      <c r="K6355" s="18">
        <v>3</v>
      </c>
      <c r="L6355" s="549" t="s">
        <v>66</v>
      </c>
      <c r="M6355" s="18" t="s">
        <v>27</v>
      </c>
      <c r="N6355" s="18">
        <v>1</v>
      </c>
      <c r="O6355" s="209">
        <v>16</v>
      </c>
      <c r="P6355" s="18">
        <v>100</v>
      </c>
      <c r="Q6355" s="18">
        <v>2650</v>
      </c>
      <c r="R6355" s="18">
        <f t="shared" si="5599"/>
        <v>42400</v>
      </c>
      <c r="S6355" s="19">
        <v>4</v>
      </c>
      <c r="T6355" s="19">
        <v>12</v>
      </c>
      <c r="U6355" s="550">
        <f t="shared" si="5600"/>
        <v>37312</v>
      </c>
      <c r="V6355" s="18">
        <f t="shared" si="5601"/>
        <v>37312</v>
      </c>
      <c r="W6355" s="18">
        <f t="shared" si="5602"/>
        <v>37312</v>
      </c>
      <c r="X6355" s="18"/>
      <c r="Y6355" s="782">
        <v>0</v>
      </c>
      <c r="Z6355" s="420">
        <v>0</v>
      </c>
      <c r="AA6355" s="214">
        <f t="shared" si="5598"/>
        <v>0</v>
      </c>
    </row>
    <row r="6356" spans="1:27" s="765" customFormat="1" ht="21.95" customHeight="1">
      <c r="A6356" s="624">
        <v>3738</v>
      </c>
      <c r="B6356" s="17" t="s">
        <v>24</v>
      </c>
      <c r="C6356" s="17">
        <v>48966</v>
      </c>
      <c r="D6356" s="763">
        <v>8</v>
      </c>
      <c r="E6356" s="763">
        <v>0</v>
      </c>
      <c r="F6356" s="763">
        <v>35</v>
      </c>
      <c r="G6356" s="763">
        <v>1</v>
      </c>
      <c r="H6356" s="100">
        <v>3235</v>
      </c>
      <c r="I6356" s="103">
        <v>125</v>
      </c>
      <c r="J6356" s="101">
        <f>H6356*I6356</f>
        <v>404375</v>
      </c>
      <c r="K6356" s="18"/>
      <c r="L6356" s="18"/>
      <c r="M6356" s="18"/>
      <c r="N6356" s="18"/>
      <c r="O6356" s="209"/>
      <c r="P6356" s="18">
        <v>100</v>
      </c>
      <c r="Q6356" s="18"/>
      <c r="R6356" s="18">
        <f>O6356*Q6356</f>
        <v>0</v>
      </c>
      <c r="S6356" s="18"/>
      <c r="T6356" s="18"/>
      <c r="U6356" s="550">
        <f>R6356-R6356*T6356/100</f>
        <v>0</v>
      </c>
      <c r="V6356" s="100">
        <f>J6356+U6356</f>
        <v>404375</v>
      </c>
      <c r="W6356" s="21">
        <f>V6356*P6356/100</f>
        <v>404375</v>
      </c>
      <c r="X6356" s="18" t="s">
        <v>58</v>
      </c>
      <c r="Y6356" s="782">
        <v>0</v>
      </c>
      <c r="Z6356" s="420">
        <v>0</v>
      </c>
      <c r="AA6356" s="214">
        <f t="shared" si="5598"/>
        <v>0</v>
      </c>
    </row>
    <row r="6357" spans="1:27" s="760" customFormat="1" ht="21" customHeight="1">
      <c r="A6357" s="624">
        <v>3739</v>
      </c>
      <c r="B6357" s="78" t="s">
        <v>25</v>
      </c>
      <c r="C6357" s="78">
        <v>2342</v>
      </c>
      <c r="D6357" s="374">
        <v>8</v>
      </c>
      <c r="E6357" s="374">
        <v>0</v>
      </c>
      <c r="F6357" s="374">
        <v>35</v>
      </c>
      <c r="G6357" s="374">
        <v>1</v>
      </c>
      <c r="H6357" s="70">
        <v>3235</v>
      </c>
      <c r="I6357" s="90">
        <v>150</v>
      </c>
      <c r="J6357" s="84">
        <f>H6357*I6357</f>
        <v>485250</v>
      </c>
      <c r="K6357" s="28"/>
      <c r="L6357" s="28"/>
      <c r="M6357" s="28"/>
      <c r="N6357" s="28"/>
      <c r="O6357" s="212"/>
      <c r="P6357" s="82">
        <v>100</v>
      </c>
      <c r="Q6357" s="82"/>
      <c r="R6357" s="82">
        <f>O6357*Q6357</f>
        <v>0</v>
      </c>
      <c r="S6357" s="82"/>
      <c r="T6357" s="82"/>
      <c r="U6357" s="531">
        <f>R6357-R6357*T6357/100</f>
        <v>0</v>
      </c>
      <c r="V6357" s="82">
        <f>J6357+U6357</f>
        <v>485250</v>
      </c>
      <c r="W6357" s="82">
        <f>V6357*P6357/100</f>
        <v>485250</v>
      </c>
      <c r="X6357" s="82"/>
      <c r="Y6357" s="772">
        <f>J6357</f>
        <v>485250</v>
      </c>
      <c r="Z6357" s="212">
        <v>0.01</v>
      </c>
      <c r="AA6357" s="213">
        <f t="shared" si="5598"/>
        <v>48.524999999999999</v>
      </c>
    </row>
    <row r="6358" spans="1:27" s="760" customFormat="1" ht="21" customHeight="1">
      <c r="A6358" s="624">
        <v>3740</v>
      </c>
      <c r="B6358" s="78" t="s">
        <v>25</v>
      </c>
      <c r="C6358" s="78">
        <v>2323</v>
      </c>
      <c r="D6358" s="374">
        <v>2</v>
      </c>
      <c r="E6358" s="374">
        <v>0</v>
      </c>
      <c r="F6358" s="374">
        <v>51</v>
      </c>
      <c r="G6358" s="374">
        <v>1</v>
      </c>
      <c r="H6358" s="70">
        <v>851</v>
      </c>
      <c r="I6358" s="90">
        <v>100</v>
      </c>
      <c r="J6358" s="84">
        <f>H6358*I6358</f>
        <v>85100</v>
      </c>
      <c r="K6358" s="28"/>
      <c r="L6358" s="28"/>
      <c r="M6358" s="28"/>
      <c r="N6358" s="28"/>
      <c r="O6358" s="212"/>
      <c r="P6358" s="82">
        <v>100</v>
      </c>
      <c r="Q6358" s="82"/>
      <c r="R6358" s="82">
        <f>O6358*Q6358</f>
        <v>0</v>
      </c>
      <c r="S6358" s="82"/>
      <c r="T6358" s="82"/>
      <c r="U6358" s="531">
        <f>R6358-R6358*T6358/100</f>
        <v>0</v>
      </c>
      <c r="V6358" s="82">
        <f>J6358+U6358</f>
        <v>85100</v>
      </c>
      <c r="W6358" s="82">
        <f>V6358*P6358/100</f>
        <v>85100</v>
      </c>
      <c r="X6358" s="82"/>
      <c r="Y6358" s="772">
        <f>J6358</f>
        <v>85100</v>
      </c>
      <c r="Z6358" s="212">
        <v>0.01</v>
      </c>
      <c r="AA6358" s="213">
        <f t="shared" si="5598"/>
        <v>8.51</v>
      </c>
    </row>
    <row r="6359" spans="1:27" s="760" customFormat="1" ht="21" customHeight="1">
      <c r="A6359" s="624">
        <v>3741</v>
      </c>
      <c r="B6359" s="78" t="s">
        <v>25</v>
      </c>
      <c r="C6359" s="78">
        <v>10537</v>
      </c>
      <c r="D6359" s="374">
        <v>8</v>
      </c>
      <c r="E6359" s="374">
        <v>0</v>
      </c>
      <c r="F6359" s="374">
        <v>33</v>
      </c>
      <c r="G6359" s="374">
        <v>1</v>
      </c>
      <c r="H6359" s="70">
        <v>3233</v>
      </c>
      <c r="I6359" s="90">
        <v>150</v>
      </c>
      <c r="J6359" s="84">
        <f>H6359*I6359</f>
        <v>484950</v>
      </c>
      <c r="K6359" s="28"/>
      <c r="L6359" s="28"/>
      <c r="M6359" s="28"/>
      <c r="N6359" s="28"/>
      <c r="O6359" s="212"/>
      <c r="P6359" s="82">
        <v>100</v>
      </c>
      <c r="Q6359" s="82"/>
      <c r="R6359" s="82">
        <f>O6359*Q6359</f>
        <v>0</v>
      </c>
      <c r="S6359" s="82"/>
      <c r="T6359" s="82"/>
      <c r="U6359" s="531">
        <f>R6359-R6359*T6359/100</f>
        <v>0</v>
      </c>
      <c r="V6359" s="82">
        <f>J6359+U6359</f>
        <v>484950</v>
      </c>
      <c r="W6359" s="82">
        <f>V6359*P6359/100</f>
        <v>484950</v>
      </c>
      <c r="X6359" s="82"/>
      <c r="Y6359" s="772">
        <f>J6359</f>
        <v>484950</v>
      </c>
      <c r="Z6359" s="212">
        <v>0.01</v>
      </c>
      <c r="AA6359" s="213">
        <f t="shared" si="5598"/>
        <v>48.494999999999997</v>
      </c>
    </row>
    <row r="6360" spans="1:27" s="765" customFormat="1" ht="23.1" customHeight="1">
      <c r="A6360" s="624">
        <v>3742</v>
      </c>
      <c r="B6360" s="17" t="s">
        <v>24</v>
      </c>
      <c r="C6360" s="17">
        <v>48890</v>
      </c>
      <c r="D6360" s="763">
        <v>0</v>
      </c>
      <c r="E6360" s="763">
        <v>0</v>
      </c>
      <c r="F6360" s="763">
        <v>82</v>
      </c>
      <c r="G6360" s="763">
        <v>2</v>
      </c>
      <c r="H6360" s="21">
        <v>82</v>
      </c>
      <c r="I6360" s="103">
        <v>125</v>
      </c>
      <c r="J6360" s="100">
        <f>H6360*I6360</f>
        <v>10250</v>
      </c>
      <c r="K6360" s="18">
        <v>1</v>
      </c>
      <c r="L6360" s="20" t="s">
        <v>65</v>
      </c>
      <c r="M6360" s="18" t="s">
        <v>67</v>
      </c>
      <c r="N6360" s="18">
        <v>2</v>
      </c>
      <c r="O6360" s="209">
        <v>193.5</v>
      </c>
      <c r="P6360" s="18">
        <v>100</v>
      </c>
      <c r="Q6360" s="18">
        <v>6350</v>
      </c>
      <c r="R6360" s="28">
        <f>O6360*Q6360</f>
        <v>1228725</v>
      </c>
      <c r="S6360" s="18">
        <v>6</v>
      </c>
      <c r="T6360" s="18">
        <v>6</v>
      </c>
      <c r="U6360" s="550">
        <f>R6360-R6360*T6360/100</f>
        <v>1155001.5</v>
      </c>
      <c r="V6360" s="18">
        <f>J6360+U6360</f>
        <v>1165251.5</v>
      </c>
      <c r="W6360" s="18">
        <f>V6360*P6360/100</f>
        <v>1165251.5</v>
      </c>
      <c r="X6360" s="18" t="s">
        <v>61</v>
      </c>
      <c r="Y6360" s="783">
        <v>0</v>
      </c>
      <c r="Z6360" s="209">
        <v>0</v>
      </c>
      <c r="AA6360" s="214">
        <f t="shared" si="5598"/>
        <v>0</v>
      </c>
    </row>
    <row r="6361" spans="1:27" s="760" customFormat="1" ht="23.1" customHeight="1">
      <c r="A6361" s="624"/>
      <c r="B6361" s="54"/>
      <c r="C6361" s="54"/>
      <c r="D6361" s="573"/>
      <c r="E6361" s="573"/>
      <c r="F6361" s="573"/>
      <c r="G6361" s="573"/>
      <c r="H6361" s="110"/>
      <c r="I6361" s="110"/>
      <c r="J6361" s="110"/>
      <c r="K6361" s="28"/>
      <c r="L6361" s="28"/>
      <c r="M6361" s="28"/>
      <c r="N6361" s="28"/>
      <c r="O6361" s="126"/>
      <c r="P6361" s="28"/>
      <c r="Q6361" s="28"/>
      <c r="R6361" s="28"/>
      <c r="S6361" s="28"/>
      <c r="T6361" s="28"/>
      <c r="U6361" s="127"/>
      <c r="V6361" s="28"/>
      <c r="W6361" s="28"/>
      <c r="X6361" s="18"/>
      <c r="Y6361" s="784"/>
      <c r="Z6361" s="126"/>
      <c r="AA6361" s="128"/>
    </row>
    <row r="6362" spans="1:27" s="765" customFormat="1" ht="23.1" customHeight="1">
      <c r="A6362" s="624">
        <v>3743</v>
      </c>
      <c r="B6362" s="17" t="s">
        <v>24</v>
      </c>
      <c r="C6362" s="17">
        <v>48115</v>
      </c>
      <c r="D6362" s="763">
        <v>0</v>
      </c>
      <c r="E6362" s="763">
        <v>2</v>
      </c>
      <c r="F6362" s="763">
        <v>77</v>
      </c>
      <c r="G6362" s="763">
        <v>2</v>
      </c>
      <c r="H6362" s="21">
        <v>277</v>
      </c>
      <c r="I6362" s="103">
        <v>300</v>
      </c>
      <c r="J6362" s="100">
        <f>H6362*I6362</f>
        <v>83100</v>
      </c>
      <c r="K6362" s="18">
        <v>1</v>
      </c>
      <c r="L6362" s="20" t="s">
        <v>65</v>
      </c>
      <c r="M6362" s="18" t="s">
        <v>202</v>
      </c>
      <c r="N6362" s="18">
        <v>2</v>
      </c>
      <c r="O6362" s="209">
        <v>400</v>
      </c>
      <c r="P6362" s="18">
        <v>100</v>
      </c>
      <c r="Q6362" s="18">
        <v>6350</v>
      </c>
      <c r="R6362" s="28">
        <f>O6362*Q6362</f>
        <v>2540000</v>
      </c>
      <c r="S6362" s="18">
        <v>31</v>
      </c>
      <c r="T6362" s="18">
        <v>85</v>
      </c>
      <c r="U6362" s="550">
        <f>R6362-R6362*T6362/100</f>
        <v>381000</v>
      </c>
      <c r="V6362" s="18">
        <f>J6362+U6362</f>
        <v>464100</v>
      </c>
      <c r="W6362" s="18">
        <f>V6362*P6362/100</f>
        <v>464100</v>
      </c>
      <c r="X6362" s="18" t="s">
        <v>61</v>
      </c>
      <c r="Y6362" s="783">
        <v>0</v>
      </c>
      <c r="Z6362" s="209">
        <v>0</v>
      </c>
      <c r="AA6362" s="214">
        <f t="shared" ref="AA6362:AA6366" si="5603">Y6362*Z6362/100</f>
        <v>0</v>
      </c>
    </row>
    <row r="6363" spans="1:27" s="765" customFormat="1" ht="23.1" customHeight="1">
      <c r="A6363" s="624">
        <v>3744</v>
      </c>
      <c r="B6363" s="17" t="s">
        <v>24</v>
      </c>
      <c r="C6363" s="17">
        <v>47666</v>
      </c>
      <c r="D6363" s="763">
        <v>0</v>
      </c>
      <c r="E6363" s="763">
        <v>0</v>
      </c>
      <c r="F6363" s="763">
        <v>55</v>
      </c>
      <c r="G6363" s="763">
        <v>2</v>
      </c>
      <c r="H6363" s="21">
        <v>55</v>
      </c>
      <c r="I6363" s="103">
        <v>300</v>
      </c>
      <c r="J6363" s="100">
        <f>H6363*I6363</f>
        <v>16500</v>
      </c>
      <c r="K6363" s="18">
        <v>1</v>
      </c>
      <c r="L6363" s="18" t="s">
        <v>862</v>
      </c>
      <c r="M6363" s="18" t="s">
        <v>27</v>
      </c>
      <c r="N6363" s="18">
        <v>1</v>
      </c>
      <c r="O6363" s="209">
        <v>8</v>
      </c>
      <c r="P6363" s="18">
        <v>100</v>
      </c>
      <c r="Q6363" s="18">
        <v>5150</v>
      </c>
      <c r="R6363" s="18">
        <f t="shared" ref="R6363" si="5604">O6363*Q6363</f>
        <v>41200</v>
      </c>
      <c r="S6363" s="18">
        <v>16</v>
      </c>
      <c r="T6363" s="18">
        <v>72</v>
      </c>
      <c r="U6363" s="550">
        <f t="shared" ref="U6363" si="5605">R6363-R6363*T6363/100</f>
        <v>11536</v>
      </c>
      <c r="V6363" s="18">
        <f t="shared" ref="V6363" si="5606">J6363+U6363</f>
        <v>28036</v>
      </c>
      <c r="W6363" s="18">
        <f t="shared" ref="W6363" si="5607">V6363*P6363/100</f>
        <v>28036</v>
      </c>
      <c r="X6363" s="18" t="s">
        <v>61</v>
      </c>
      <c r="Y6363" s="18">
        <v>0</v>
      </c>
      <c r="Z6363" s="209">
        <v>0</v>
      </c>
      <c r="AA6363" s="214">
        <f t="shared" si="5603"/>
        <v>0</v>
      </c>
    </row>
    <row r="6364" spans="1:27" s="760" customFormat="1" ht="21" customHeight="1">
      <c r="A6364" s="624">
        <v>3745</v>
      </c>
      <c r="B6364" s="78" t="s">
        <v>25</v>
      </c>
      <c r="C6364" s="78">
        <v>2998</v>
      </c>
      <c r="D6364" s="374">
        <v>15</v>
      </c>
      <c r="E6364" s="374">
        <v>0</v>
      </c>
      <c r="F6364" s="374">
        <v>90</v>
      </c>
      <c r="G6364" s="374">
        <v>1</v>
      </c>
      <c r="H6364" s="70">
        <v>6090</v>
      </c>
      <c r="I6364" s="90">
        <v>100</v>
      </c>
      <c r="J6364" s="84">
        <f>H6364*I6364</f>
        <v>609000</v>
      </c>
      <c r="K6364" s="28"/>
      <c r="L6364" s="28"/>
      <c r="M6364" s="28"/>
      <c r="N6364" s="28"/>
      <c r="O6364" s="212"/>
      <c r="P6364" s="82">
        <v>100</v>
      </c>
      <c r="Q6364" s="82"/>
      <c r="R6364" s="82">
        <f>O6364*Q6364</f>
        <v>0</v>
      </c>
      <c r="S6364" s="82"/>
      <c r="T6364" s="82"/>
      <c r="U6364" s="531">
        <f>R6364-R6364*T6364/100</f>
        <v>0</v>
      </c>
      <c r="V6364" s="82">
        <f>J6364+U6364</f>
        <v>609000</v>
      </c>
      <c r="W6364" s="82">
        <f>V6364*P6364/100</f>
        <v>609000</v>
      </c>
      <c r="X6364" s="82"/>
      <c r="Y6364" s="772">
        <f>J6364</f>
        <v>609000</v>
      </c>
      <c r="Z6364" s="212">
        <v>0.01</v>
      </c>
      <c r="AA6364" s="213">
        <f t="shared" si="5603"/>
        <v>60.9</v>
      </c>
    </row>
    <row r="6365" spans="1:27" s="760" customFormat="1" ht="21" customHeight="1">
      <c r="A6365" s="624">
        <v>3746</v>
      </c>
      <c r="B6365" s="78" t="s">
        <v>25</v>
      </c>
      <c r="C6365" s="78">
        <v>3385</v>
      </c>
      <c r="D6365" s="374">
        <v>14</v>
      </c>
      <c r="E6365" s="374">
        <v>0</v>
      </c>
      <c r="F6365" s="374">
        <v>84</v>
      </c>
      <c r="G6365" s="374">
        <v>1</v>
      </c>
      <c r="H6365" s="70">
        <v>5684</v>
      </c>
      <c r="I6365" s="90">
        <v>100</v>
      </c>
      <c r="J6365" s="84">
        <f>H6365*I6365</f>
        <v>568400</v>
      </c>
      <c r="K6365" s="28"/>
      <c r="L6365" s="28"/>
      <c r="M6365" s="28"/>
      <c r="N6365" s="28"/>
      <c r="O6365" s="212"/>
      <c r="P6365" s="82">
        <v>100</v>
      </c>
      <c r="Q6365" s="82"/>
      <c r="R6365" s="82">
        <f>O6365*Q6365</f>
        <v>0</v>
      </c>
      <c r="S6365" s="82"/>
      <c r="T6365" s="82"/>
      <c r="U6365" s="531">
        <f>R6365-R6365*T6365/100</f>
        <v>0</v>
      </c>
      <c r="V6365" s="82">
        <f>J6365+U6365</f>
        <v>568400</v>
      </c>
      <c r="W6365" s="82">
        <f>V6365*P6365/100</f>
        <v>568400</v>
      </c>
      <c r="X6365" s="82"/>
      <c r="Y6365" s="772">
        <f>J6365</f>
        <v>568400</v>
      </c>
      <c r="Z6365" s="212">
        <v>0.01</v>
      </c>
      <c r="AA6365" s="213">
        <f t="shared" si="5603"/>
        <v>56.84</v>
      </c>
    </row>
    <row r="6366" spans="1:27" s="765" customFormat="1">
      <c r="A6366" s="624">
        <v>3747</v>
      </c>
      <c r="B6366" s="17" t="s">
        <v>24</v>
      </c>
      <c r="C6366" s="17">
        <v>47668</v>
      </c>
      <c r="D6366" s="763">
        <v>0</v>
      </c>
      <c r="E6366" s="763">
        <v>0</v>
      </c>
      <c r="F6366" s="763">
        <v>95</v>
      </c>
      <c r="G6366" s="763">
        <v>2</v>
      </c>
      <c r="H6366" s="21">
        <v>95</v>
      </c>
      <c r="I6366" s="103">
        <v>300</v>
      </c>
      <c r="J6366" s="100">
        <f>H6366*I6366</f>
        <v>28500</v>
      </c>
      <c r="K6366" s="18">
        <v>1</v>
      </c>
      <c r="L6366" s="20" t="s">
        <v>65</v>
      </c>
      <c r="M6366" s="18" t="s">
        <v>202</v>
      </c>
      <c r="N6366" s="18">
        <v>2</v>
      </c>
      <c r="O6366" s="209">
        <v>238</v>
      </c>
      <c r="P6366" s="18">
        <v>100</v>
      </c>
      <c r="Q6366" s="18">
        <v>6350</v>
      </c>
      <c r="R6366" s="28">
        <f>O6366*Q6366</f>
        <v>1511300</v>
      </c>
      <c r="S6366" s="18">
        <v>16</v>
      </c>
      <c r="T6366" s="18">
        <v>55</v>
      </c>
      <c r="U6366" s="550">
        <f>R6366-R6366*T6366/100</f>
        <v>680085</v>
      </c>
      <c r="V6366" s="18">
        <f>J6366+U6366</f>
        <v>708585</v>
      </c>
      <c r="W6366" s="18">
        <f>V6366*P6366/100</f>
        <v>708585</v>
      </c>
      <c r="X6366" s="18" t="s">
        <v>61</v>
      </c>
      <c r="Y6366" s="783">
        <v>0</v>
      </c>
      <c r="Z6366" s="209">
        <v>0</v>
      </c>
      <c r="AA6366" s="214">
        <f t="shared" si="5603"/>
        <v>0</v>
      </c>
    </row>
    <row r="6367" spans="1:27" s="765" customFormat="1">
      <c r="A6367" s="624"/>
      <c r="B6367" s="17"/>
      <c r="C6367" s="17"/>
      <c r="D6367" s="763"/>
      <c r="E6367" s="763"/>
      <c r="F6367" s="763"/>
      <c r="G6367" s="763"/>
      <c r="H6367" s="21"/>
      <c r="I6367" s="103"/>
      <c r="J6367" s="103"/>
      <c r="K6367" s="18"/>
      <c r="L6367" s="20"/>
      <c r="M6367" s="18"/>
      <c r="N6367" s="18"/>
      <c r="O6367" s="209"/>
      <c r="P6367" s="18"/>
      <c r="Q6367" s="18"/>
      <c r="R6367" s="18"/>
      <c r="S6367" s="18"/>
      <c r="T6367" s="18"/>
      <c r="U6367" s="550"/>
      <c r="V6367" s="18"/>
      <c r="W6367" s="18"/>
      <c r="X6367" s="18"/>
      <c r="Y6367" s="18"/>
      <c r="Z6367" s="209"/>
      <c r="AA6367" s="214"/>
    </row>
    <row r="6368" spans="1:27" s="760" customFormat="1">
      <c r="A6368" s="624"/>
      <c r="B6368" s="54"/>
      <c r="C6368" s="54"/>
      <c r="D6368" s="573"/>
      <c r="E6368" s="573"/>
      <c r="F6368" s="573"/>
      <c r="G6368" s="573"/>
      <c r="H6368" s="30"/>
      <c r="I6368" s="110"/>
      <c r="J6368" s="110"/>
      <c r="K6368" s="28"/>
      <c r="L6368" s="28"/>
      <c r="M6368" s="28"/>
      <c r="N6368" s="28"/>
      <c r="O6368" s="126"/>
      <c r="P6368" s="28"/>
      <c r="Q6368" s="28"/>
      <c r="R6368" s="28"/>
      <c r="S6368" s="28"/>
      <c r="T6368" s="28"/>
      <c r="U6368" s="127"/>
      <c r="V6368" s="28"/>
      <c r="W6368" s="28"/>
      <c r="X6368" s="18"/>
      <c r="Y6368" s="762"/>
      <c r="Z6368" s="126"/>
      <c r="AA6368" s="128"/>
    </row>
    <row r="6369" spans="1:27" s="760" customFormat="1" ht="20.100000000000001" customHeight="1">
      <c r="A6369" s="624">
        <v>3748</v>
      </c>
      <c r="B6369" s="17" t="s">
        <v>57</v>
      </c>
      <c r="C6369" s="17" t="s">
        <v>29</v>
      </c>
      <c r="D6369" s="763">
        <v>0</v>
      </c>
      <c r="E6369" s="763">
        <v>1</v>
      </c>
      <c r="F6369" s="763">
        <v>0</v>
      </c>
      <c r="G6369" s="763">
        <v>2</v>
      </c>
      <c r="H6369" s="21">
        <v>100</v>
      </c>
      <c r="I6369" s="101">
        <v>150</v>
      </c>
      <c r="J6369" s="100">
        <f>H6369*I6369</f>
        <v>15000</v>
      </c>
      <c r="K6369" s="18">
        <v>1</v>
      </c>
      <c r="L6369" s="85" t="s">
        <v>65</v>
      </c>
      <c r="M6369" s="398" t="s">
        <v>68</v>
      </c>
      <c r="N6369" s="18">
        <v>2</v>
      </c>
      <c r="O6369" s="209">
        <v>115.5</v>
      </c>
      <c r="P6369" s="18">
        <v>100</v>
      </c>
      <c r="Q6369" s="18">
        <v>6350</v>
      </c>
      <c r="R6369" s="84">
        <f>O6369*Q6369</f>
        <v>733425</v>
      </c>
      <c r="S6369" s="18">
        <v>25</v>
      </c>
      <c r="T6369" s="18">
        <v>93</v>
      </c>
      <c r="U6369" s="550">
        <f>R6369-R6369*T6369/100</f>
        <v>51339.75</v>
      </c>
      <c r="V6369" s="18">
        <f>J6369+U6369</f>
        <v>66339.75</v>
      </c>
      <c r="W6369" s="18">
        <f>V6369*P6369/100</f>
        <v>66339.75</v>
      </c>
      <c r="X6369" s="18" t="s">
        <v>60</v>
      </c>
      <c r="Y6369" s="782">
        <f>J6369</f>
        <v>15000</v>
      </c>
      <c r="Z6369" s="420">
        <v>0.02</v>
      </c>
      <c r="AA6369" s="214">
        <f t="shared" ref="AA6369:AA6375" si="5608">Y6369*Z6369/100</f>
        <v>3</v>
      </c>
    </row>
    <row r="6370" spans="1:27" s="760" customFormat="1" ht="20.100000000000001" customHeight="1">
      <c r="A6370" s="624"/>
      <c r="B6370" s="17"/>
      <c r="C6370" s="17"/>
      <c r="D6370" s="763"/>
      <c r="E6370" s="763"/>
      <c r="F6370" s="763"/>
      <c r="G6370" s="763"/>
      <c r="H6370" s="21"/>
      <c r="I6370" s="101"/>
      <c r="J6370" s="100"/>
      <c r="K6370" s="18">
        <v>2</v>
      </c>
      <c r="L6370" s="18" t="s">
        <v>862</v>
      </c>
      <c r="M6370" s="18" t="s">
        <v>27</v>
      </c>
      <c r="N6370" s="18">
        <v>1</v>
      </c>
      <c r="O6370" s="209">
        <v>10</v>
      </c>
      <c r="P6370" s="18">
        <v>100</v>
      </c>
      <c r="Q6370" s="18">
        <v>5150</v>
      </c>
      <c r="R6370" s="18">
        <f t="shared" ref="R6370" si="5609">O6370*Q6370</f>
        <v>51500</v>
      </c>
      <c r="S6370" s="18">
        <v>18</v>
      </c>
      <c r="T6370" s="18">
        <v>86</v>
      </c>
      <c r="U6370" s="550">
        <f t="shared" ref="U6370" si="5610">R6370-R6370*T6370/100</f>
        <v>7210</v>
      </c>
      <c r="V6370" s="18">
        <f t="shared" ref="V6370" si="5611">J6370+U6370</f>
        <v>7210</v>
      </c>
      <c r="W6370" s="18">
        <f t="shared" ref="W6370" si="5612">V6370*P6370/100</f>
        <v>7210</v>
      </c>
      <c r="X6370" s="18" t="s">
        <v>209</v>
      </c>
      <c r="Y6370" s="18">
        <v>0</v>
      </c>
      <c r="Z6370" s="209">
        <v>0</v>
      </c>
      <c r="AA6370" s="214">
        <f t="shared" si="5608"/>
        <v>0</v>
      </c>
    </row>
    <row r="6371" spans="1:27" s="760" customFormat="1" ht="21.95" customHeight="1">
      <c r="A6371" s="624">
        <v>3749</v>
      </c>
      <c r="B6371" s="852" t="s">
        <v>214</v>
      </c>
      <c r="C6371" s="853"/>
      <c r="D6371" s="374">
        <v>18</v>
      </c>
      <c r="E6371" s="374">
        <v>3</v>
      </c>
      <c r="F6371" s="374">
        <v>55</v>
      </c>
      <c r="G6371" s="374">
        <v>1</v>
      </c>
      <c r="H6371" s="59">
        <v>7555</v>
      </c>
      <c r="I6371" s="90">
        <v>150</v>
      </c>
      <c r="J6371" s="84">
        <f>H6371*I6371</f>
        <v>1133250</v>
      </c>
      <c r="K6371" s="28"/>
      <c r="L6371" s="28"/>
      <c r="M6371" s="28"/>
      <c r="N6371" s="28"/>
      <c r="O6371" s="212"/>
      <c r="P6371" s="82">
        <v>100</v>
      </c>
      <c r="Q6371" s="82"/>
      <c r="R6371" s="82">
        <f>O6371*Q6371</f>
        <v>0</v>
      </c>
      <c r="S6371" s="82"/>
      <c r="T6371" s="82"/>
      <c r="U6371" s="531">
        <f>R6371-R6371*T6371/100</f>
        <v>0</v>
      </c>
      <c r="V6371" s="82">
        <f>J6371+U6371</f>
        <v>1133250</v>
      </c>
      <c r="W6371" s="82">
        <f>V6371*P6371/100</f>
        <v>1133250</v>
      </c>
      <c r="X6371" s="82"/>
      <c r="Y6371" s="772">
        <f>J6371</f>
        <v>1133250</v>
      </c>
      <c r="Z6371" s="212">
        <v>0.01</v>
      </c>
      <c r="AA6371" s="213">
        <f t="shared" si="5608"/>
        <v>113.325</v>
      </c>
    </row>
    <row r="6372" spans="1:27" s="765" customFormat="1" ht="21" customHeight="1">
      <c r="A6372" s="624">
        <v>3750</v>
      </c>
      <c r="B6372" s="17" t="s">
        <v>24</v>
      </c>
      <c r="C6372" s="17">
        <v>48117</v>
      </c>
      <c r="D6372" s="763">
        <v>0</v>
      </c>
      <c r="E6372" s="763">
        <v>0</v>
      </c>
      <c r="F6372" s="763">
        <v>53</v>
      </c>
      <c r="G6372" s="763">
        <v>2</v>
      </c>
      <c r="H6372" s="21">
        <v>53</v>
      </c>
      <c r="I6372" s="101">
        <v>300</v>
      </c>
      <c r="J6372" s="100">
        <f>H6372*I6372</f>
        <v>15900</v>
      </c>
      <c r="K6372" s="18">
        <v>1</v>
      </c>
      <c r="L6372" s="86" t="s">
        <v>65</v>
      </c>
      <c r="M6372" s="18" t="s">
        <v>63</v>
      </c>
      <c r="N6372" s="18">
        <v>2</v>
      </c>
      <c r="O6372" s="209">
        <v>215.25</v>
      </c>
      <c r="P6372" s="18">
        <v>100</v>
      </c>
      <c r="Q6372" s="18">
        <v>6350</v>
      </c>
      <c r="R6372" s="28">
        <f>O6372*Q6372</f>
        <v>1366837.5</v>
      </c>
      <c r="S6372" s="18">
        <v>27</v>
      </c>
      <c r="T6372" s="18">
        <v>85</v>
      </c>
      <c r="U6372" s="550">
        <f>R6372-R6372*T6372/100</f>
        <v>205025.625</v>
      </c>
      <c r="V6372" s="18">
        <f>J6372+U6372</f>
        <v>220925.625</v>
      </c>
      <c r="W6372" s="18">
        <f>V6372*P6372/100</f>
        <v>220925.625</v>
      </c>
      <c r="X6372" s="18" t="s">
        <v>58</v>
      </c>
      <c r="Y6372" s="782">
        <v>0</v>
      </c>
      <c r="Z6372" s="420">
        <v>0</v>
      </c>
      <c r="AA6372" s="214">
        <f t="shared" si="5608"/>
        <v>0</v>
      </c>
    </row>
    <row r="6373" spans="1:27" s="765" customFormat="1" ht="21" customHeight="1">
      <c r="A6373" s="624"/>
      <c r="B6373" s="17"/>
      <c r="C6373" s="17"/>
      <c r="D6373" s="763"/>
      <c r="E6373" s="763"/>
      <c r="F6373" s="763"/>
      <c r="G6373" s="763"/>
      <c r="H6373" s="21"/>
      <c r="I6373" s="101"/>
      <c r="J6373" s="100"/>
      <c r="K6373" s="18">
        <v>2</v>
      </c>
      <c r="L6373" s="18" t="s">
        <v>862</v>
      </c>
      <c r="M6373" s="18" t="s">
        <v>27</v>
      </c>
      <c r="N6373" s="18">
        <v>1</v>
      </c>
      <c r="O6373" s="209">
        <v>6</v>
      </c>
      <c r="P6373" s="18">
        <v>100</v>
      </c>
      <c r="Q6373" s="18">
        <v>5150</v>
      </c>
      <c r="R6373" s="18">
        <f t="shared" ref="R6373" si="5613">O6373*Q6373</f>
        <v>30900</v>
      </c>
      <c r="S6373" s="18">
        <v>27</v>
      </c>
      <c r="T6373" s="18">
        <v>93</v>
      </c>
      <c r="U6373" s="550">
        <f t="shared" ref="U6373" si="5614">R6373-R6373*T6373/100</f>
        <v>2163</v>
      </c>
      <c r="V6373" s="18">
        <f t="shared" ref="V6373" si="5615">J6373+U6373</f>
        <v>2163</v>
      </c>
      <c r="W6373" s="18">
        <f t="shared" ref="W6373" si="5616">V6373*P6373/100</f>
        <v>2163</v>
      </c>
      <c r="X6373" s="18" t="s">
        <v>58</v>
      </c>
      <c r="Y6373" s="782">
        <v>0</v>
      </c>
      <c r="Z6373" s="420">
        <v>0</v>
      </c>
      <c r="AA6373" s="214">
        <f t="shared" si="5608"/>
        <v>0</v>
      </c>
    </row>
    <row r="6374" spans="1:27" s="760" customFormat="1" ht="21" customHeight="1">
      <c r="A6374" s="624">
        <v>3751</v>
      </c>
      <c r="B6374" s="78" t="s">
        <v>25</v>
      </c>
      <c r="C6374" s="78">
        <v>7924</v>
      </c>
      <c r="D6374" s="374">
        <v>18</v>
      </c>
      <c r="E6374" s="374">
        <v>3</v>
      </c>
      <c r="F6374" s="374">
        <v>55</v>
      </c>
      <c r="G6374" s="374">
        <v>1</v>
      </c>
      <c r="H6374" s="70">
        <v>7555</v>
      </c>
      <c r="I6374" s="90">
        <v>150</v>
      </c>
      <c r="J6374" s="84">
        <f>H6374*I6374</f>
        <v>1133250</v>
      </c>
      <c r="K6374" s="28"/>
      <c r="L6374" s="28"/>
      <c r="M6374" s="28"/>
      <c r="N6374" s="28"/>
      <c r="O6374" s="212"/>
      <c r="P6374" s="82">
        <v>100</v>
      </c>
      <c r="Q6374" s="82"/>
      <c r="R6374" s="82">
        <f>O6374*Q6374</f>
        <v>0</v>
      </c>
      <c r="S6374" s="82"/>
      <c r="T6374" s="82"/>
      <c r="U6374" s="531">
        <f>R6374-R6374*T6374/100</f>
        <v>0</v>
      </c>
      <c r="V6374" s="82">
        <f>J6374+U6374</f>
        <v>1133250</v>
      </c>
      <c r="W6374" s="82">
        <f>V6374*P6374/100</f>
        <v>1133250</v>
      </c>
      <c r="X6374" s="82"/>
      <c r="Y6374" s="772">
        <f>J6374</f>
        <v>1133250</v>
      </c>
      <c r="Z6374" s="212">
        <v>0.01</v>
      </c>
      <c r="AA6374" s="213">
        <f t="shared" si="5608"/>
        <v>113.325</v>
      </c>
    </row>
    <row r="6375" spans="1:27" s="760" customFormat="1" ht="21" customHeight="1">
      <c r="A6375" s="624">
        <v>3752</v>
      </c>
      <c r="B6375" s="78" t="s">
        <v>25</v>
      </c>
      <c r="C6375" s="78">
        <v>7927</v>
      </c>
      <c r="D6375" s="374">
        <v>4</v>
      </c>
      <c r="E6375" s="374">
        <v>1</v>
      </c>
      <c r="F6375" s="374">
        <v>75</v>
      </c>
      <c r="G6375" s="374">
        <v>1</v>
      </c>
      <c r="H6375" s="70">
        <v>1775</v>
      </c>
      <c r="I6375" s="90">
        <v>150</v>
      </c>
      <c r="J6375" s="84">
        <f>H6375*I6375</f>
        <v>266250</v>
      </c>
      <c r="K6375" s="28"/>
      <c r="L6375" s="28"/>
      <c r="M6375" s="28"/>
      <c r="N6375" s="28"/>
      <c r="O6375" s="212"/>
      <c r="P6375" s="82">
        <v>100</v>
      </c>
      <c r="Q6375" s="82"/>
      <c r="R6375" s="82">
        <f>O6375*Q6375</f>
        <v>0</v>
      </c>
      <c r="S6375" s="82"/>
      <c r="T6375" s="82"/>
      <c r="U6375" s="531">
        <f>R6375-R6375*T6375/100</f>
        <v>0</v>
      </c>
      <c r="V6375" s="82">
        <f>J6375+U6375</f>
        <v>266250</v>
      </c>
      <c r="W6375" s="82">
        <f>V6375*P6375/100</f>
        <v>266250</v>
      </c>
      <c r="X6375" s="82"/>
      <c r="Y6375" s="772">
        <f>J6375</f>
        <v>266250</v>
      </c>
      <c r="Z6375" s="212">
        <v>0.01</v>
      </c>
      <c r="AA6375" s="213">
        <f t="shared" si="5608"/>
        <v>26.625</v>
      </c>
    </row>
    <row r="6376" spans="1:27" s="760" customFormat="1" ht="21" customHeight="1">
      <c r="A6376" s="624"/>
      <c r="B6376" s="54"/>
      <c r="C6376" s="54"/>
      <c r="D6376" s="573"/>
      <c r="E6376" s="573"/>
      <c r="F6376" s="573"/>
      <c r="G6376" s="573"/>
      <c r="H6376" s="110"/>
      <c r="I6376" s="110"/>
      <c r="J6376" s="110"/>
      <c r="K6376" s="28"/>
      <c r="L6376" s="28"/>
      <c r="M6376" s="28"/>
      <c r="N6376" s="28"/>
      <c r="O6376" s="126"/>
      <c r="P6376" s="28"/>
      <c r="Q6376" s="28"/>
      <c r="R6376" s="28"/>
      <c r="S6376" s="28"/>
      <c r="T6376" s="28"/>
      <c r="U6376" s="127"/>
      <c r="V6376" s="28"/>
      <c r="W6376" s="28"/>
      <c r="X6376" s="18"/>
      <c r="Y6376" s="28"/>
      <c r="Z6376" s="126"/>
      <c r="AA6376" s="128"/>
    </row>
    <row r="6377" spans="1:27" s="765" customFormat="1" ht="21" customHeight="1">
      <c r="A6377" s="624">
        <v>3753</v>
      </c>
      <c r="B6377" s="17" t="s">
        <v>24</v>
      </c>
      <c r="C6377" s="17">
        <v>47692</v>
      </c>
      <c r="D6377" s="763">
        <v>0</v>
      </c>
      <c r="E6377" s="763">
        <v>1</v>
      </c>
      <c r="F6377" s="763">
        <v>94</v>
      </c>
      <c r="G6377" s="763">
        <v>2</v>
      </c>
      <c r="H6377" s="21">
        <v>194</v>
      </c>
      <c r="I6377" s="101">
        <v>125</v>
      </c>
      <c r="J6377" s="100">
        <f>H6377*I6377</f>
        <v>24250</v>
      </c>
      <c r="K6377" s="18">
        <v>1</v>
      </c>
      <c r="L6377" s="86" t="s">
        <v>65</v>
      </c>
      <c r="M6377" s="18" t="s">
        <v>63</v>
      </c>
      <c r="N6377" s="18">
        <v>2</v>
      </c>
      <c r="O6377" s="209">
        <v>270</v>
      </c>
      <c r="P6377" s="18">
        <v>100</v>
      </c>
      <c r="Q6377" s="18">
        <v>6350</v>
      </c>
      <c r="R6377" s="28">
        <f>O6377*Q6377</f>
        <v>1714500</v>
      </c>
      <c r="S6377" s="18">
        <v>22</v>
      </c>
      <c r="T6377" s="18">
        <v>85</v>
      </c>
      <c r="U6377" s="550">
        <f>R6377-R6377*T6377/100</f>
        <v>257175</v>
      </c>
      <c r="V6377" s="18">
        <f>J6377+U6377</f>
        <v>281425</v>
      </c>
      <c r="W6377" s="18">
        <f>V6377*P6377/100</f>
        <v>281425</v>
      </c>
      <c r="X6377" s="18" t="s">
        <v>58</v>
      </c>
      <c r="Y6377" s="782">
        <v>0</v>
      </c>
      <c r="Z6377" s="420">
        <v>0</v>
      </c>
      <c r="AA6377" s="214">
        <f t="shared" ref="AA6377:AA6379" si="5617">Y6377*Z6377/100</f>
        <v>0</v>
      </c>
    </row>
    <row r="6378" spans="1:27" s="765" customFormat="1" ht="21" customHeight="1">
      <c r="A6378" s="624"/>
      <c r="B6378" s="17"/>
      <c r="C6378" s="17"/>
      <c r="D6378" s="763"/>
      <c r="E6378" s="763"/>
      <c r="F6378" s="763"/>
      <c r="G6378" s="763"/>
      <c r="H6378" s="21"/>
      <c r="I6378" s="101"/>
      <c r="J6378" s="100"/>
      <c r="K6378" s="18">
        <v>2</v>
      </c>
      <c r="L6378" s="18" t="s">
        <v>66</v>
      </c>
      <c r="M6378" s="18" t="s">
        <v>27</v>
      </c>
      <c r="N6378" s="18">
        <v>1</v>
      </c>
      <c r="O6378" s="209">
        <v>32.5</v>
      </c>
      <c r="P6378" s="18">
        <v>100</v>
      </c>
      <c r="Q6378" s="18">
        <v>2650</v>
      </c>
      <c r="R6378" s="18">
        <f t="shared" ref="R6378" si="5618">O6378*Q6378</f>
        <v>86125</v>
      </c>
      <c r="S6378" s="18">
        <v>14</v>
      </c>
      <c r="T6378" s="18">
        <v>60</v>
      </c>
      <c r="U6378" s="550">
        <f t="shared" ref="U6378" si="5619">R6378-R6378*T6378/100</f>
        <v>34450</v>
      </c>
      <c r="V6378" s="18">
        <f t="shared" ref="V6378" si="5620">J6378+U6378</f>
        <v>34450</v>
      </c>
      <c r="W6378" s="18">
        <f t="shared" ref="W6378" si="5621">V6378*P6378/100</f>
        <v>34450</v>
      </c>
      <c r="X6378" s="18" t="s">
        <v>58</v>
      </c>
      <c r="Y6378" s="782">
        <v>0</v>
      </c>
      <c r="Z6378" s="420">
        <v>0</v>
      </c>
      <c r="AA6378" s="214">
        <f t="shared" si="5617"/>
        <v>0</v>
      </c>
    </row>
    <row r="6379" spans="1:27" s="765" customFormat="1" ht="21" customHeight="1">
      <c r="A6379" s="624">
        <v>3754</v>
      </c>
      <c r="B6379" s="17" t="s">
        <v>24</v>
      </c>
      <c r="C6379" s="17">
        <v>64477</v>
      </c>
      <c r="D6379" s="763">
        <v>0</v>
      </c>
      <c r="E6379" s="763">
        <v>2</v>
      </c>
      <c r="F6379" s="763">
        <v>11</v>
      </c>
      <c r="G6379" s="763">
        <v>1</v>
      </c>
      <c r="H6379" s="21">
        <v>211</v>
      </c>
      <c r="I6379" s="103">
        <v>125</v>
      </c>
      <c r="J6379" s="100">
        <f>H6379*I6379</f>
        <v>26375</v>
      </c>
      <c r="K6379" s="18"/>
      <c r="L6379" s="18"/>
      <c r="M6379" s="18"/>
      <c r="N6379" s="18"/>
      <c r="O6379" s="209"/>
      <c r="P6379" s="18">
        <v>100</v>
      </c>
      <c r="Q6379" s="18"/>
      <c r="R6379" s="18">
        <f>O6379*Q6379</f>
        <v>0</v>
      </c>
      <c r="S6379" s="18"/>
      <c r="T6379" s="18"/>
      <c r="U6379" s="550">
        <f>R6379-R6379*T6379/100</f>
        <v>0</v>
      </c>
      <c r="V6379" s="21">
        <f>J6379+U6379</f>
        <v>26375</v>
      </c>
      <c r="W6379" s="21">
        <f>V6379*P6379/100</f>
        <v>26375</v>
      </c>
      <c r="X6379" s="18" t="s">
        <v>58</v>
      </c>
      <c r="Y6379" s="782">
        <v>0</v>
      </c>
      <c r="Z6379" s="420">
        <v>0</v>
      </c>
      <c r="AA6379" s="214">
        <f t="shared" si="5617"/>
        <v>0</v>
      </c>
    </row>
    <row r="6380" spans="1:27" s="760" customFormat="1" ht="21" customHeight="1">
      <c r="A6380" s="624"/>
      <c r="B6380" s="54"/>
      <c r="C6380" s="54"/>
      <c r="D6380" s="573"/>
      <c r="E6380" s="573"/>
      <c r="F6380" s="573"/>
      <c r="G6380" s="573"/>
      <c r="H6380" s="110"/>
      <c r="I6380" s="110"/>
      <c r="J6380" s="110"/>
      <c r="K6380" s="28"/>
      <c r="L6380" s="86"/>
      <c r="M6380" s="28"/>
      <c r="N6380" s="28"/>
      <c r="O6380" s="126"/>
      <c r="P6380" s="28"/>
      <c r="Q6380" s="28"/>
      <c r="R6380" s="28"/>
      <c r="S6380" s="28"/>
      <c r="T6380" s="28"/>
      <c r="U6380" s="127"/>
      <c r="V6380" s="28"/>
      <c r="W6380" s="28"/>
      <c r="X6380" s="18"/>
      <c r="Y6380" s="759"/>
      <c r="Z6380" s="126"/>
      <c r="AA6380" s="128"/>
    </row>
    <row r="6381" spans="1:27" s="760" customFormat="1" ht="21" customHeight="1">
      <c r="A6381" s="624">
        <v>3755</v>
      </c>
      <c r="B6381" s="17" t="s">
        <v>26</v>
      </c>
      <c r="C6381" s="17">
        <v>562</v>
      </c>
      <c r="D6381" s="763">
        <v>0</v>
      </c>
      <c r="E6381" s="763">
        <v>1</v>
      </c>
      <c r="F6381" s="763">
        <v>59</v>
      </c>
      <c r="G6381" s="763">
        <v>2</v>
      </c>
      <c r="H6381" s="21">
        <v>159</v>
      </c>
      <c r="I6381" s="101">
        <v>400</v>
      </c>
      <c r="J6381" s="100">
        <f>H6381*I6381</f>
        <v>63600</v>
      </c>
      <c r="K6381" s="18">
        <v>1</v>
      </c>
      <c r="L6381" s="85" t="s">
        <v>65</v>
      </c>
      <c r="M6381" s="398" t="s">
        <v>69</v>
      </c>
      <c r="N6381" s="18">
        <v>2</v>
      </c>
      <c r="O6381" s="209">
        <v>81.25</v>
      </c>
      <c r="P6381" s="18">
        <v>100</v>
      </c>
      <c r="Q6381" s="18">
        <v>6350</v>
      </c>
      <c r="R6381" s="84">
        <f>O6381*Q6381</f>
        <v>515937.5</v>
      </c>
      <c r="S6381" s="18">
        <v>64</v>
      </c>
      <c r="T6381" s="18">
        <v>93</v>
      </c>
      <c r="U6381" s="550">
        <f>R6381-R6381*T6381/100</f>
        <v>36115.625</v>
      </c>
      <c r="V6381" s="18">
        <f>J6381+U6381</f>
        <v>99715.625</v>
      </c>
      <c r="W6381" s="18">
        <f>V6381*P6381/100</f>
        <v>99715.625</v>
      </c>
      <c r="X6381" s="18" t="s">
        <v>60</v>
      </c>
      <c r="Y6381" s="782">
        <f>J6381</f>
        <v>63600</v>
      </c>
      <c r="Z6381" s="420">
        <v>0.02</v>
      </c>
      <c r="AA6381" s="214">
        <f t="shared" ref="AA6381:AA6385" si="5622">Y6381*Z6381/100</f>
        <v>12.72</v>
      </c>
    </row>
    <row r="6382" spans="1:27" s="760" customFormat="1" ht="21" customHeight="1">
      <c r="A6382" s="624">
        <v>3756</v>
      </c>
      <c r="B6382" s="78" t="s">
        <v>25</v>
      </c>
      <c r="C6382" s="78">
        <v>3420</v>
      </c>
      <c r="D6382" s="374">
        <v>17</v>
      </c>
      <c r="E6382" s="374">
        <v>3</v>
      </c>
      <c r="F6382" s="374">
        <v>35</v>
      </c>
      <c r="G6382" s="374">
        <v>1</v>
      </c>
      <c r="H6382" s="70">
        <v>7135</v>
      </c>
      <c r="I6382" s="90">
        <v>150</v>
      </c>
      <c r="J6382" s="84">
        <f>H6382*I6382</f>
        <v>1070250</v>
      </c>
      <c r="K6382" s="28"/>
      <c r="L6382" s="28"/>
      <c r="M6382" s="28"/>
      <c r="N6382" s="28"/>
      <c r="O6382" s="212"/>
      <c r="P6382" s="82">
        <v>100</v>
      </c>
      <c r="Q6382" s="82"/>
      <c r="R6382" s="82">
        <f>O6382*Q6382</f>
        <v>0</v>
      </c>
      <c r="S6382" s="82"/>
      <c r="T6382" s="82"/>
      <c r="U6382" s="531">
        <f>R6382-R6382*T6382/100</f>
        <v>0</v>
      </c>
      <c r="V6382" s="82">
        <f>J6382+U6382</f>
        <v>1070250</v>
      </c>
      <c r="W6382" s="82">
        <f>V6382*P6382/100</f>
        <v>1070250</v>
      </c>
      <c r="X6382" s="82"/>
      <c r="Y6382" s="772">
        <f>J6382</f>
        <v>1070250</v>
      </c>
      <c r="Z6382" s="212">
        <v>0.01</v>
      </c>
      <c r="AA6382" s="213">
        <f t="shared" si="5622"/>
        <v>107.02500000000001</v>
      </c>
    </row>
    <row r="6383" spans="1:27" s="760" customFormat="1" ht="21" customHeight="1">
      <c r="A6383" s="624">
        <v>3757</v>
      </c>
      <c r="B6383" s="78" t="s">
        <v>25</v>
      </c>
      <c r="C6383" s="78">
        <v>3380</v>
      </c>
      <c r="D6383" s="374">
        <v>5</v>
      </c>
      <c r="E6383" s="374">
        <v>2</v>
      </c>
      <c r="F6383" s="374">
        <v>88</v>
      </c>
      <c r="G6383" s="374">
        <v>1</v>
      </c>
      <c r="H6383" s="70">
        <v>2288</v>
      </c>
      <c r="I6383" s="90">
        <v>150</v>
      </c>
      <c r="J6383" s="84">
        <f>H6383*I6383</f>
        <v>343200</v>
      </c>
      <c r="K6383" s="28"/>
      <c r="L6383" s="28"/>
      <c r="M6383" s="28"/>
      <c r="N6383" s="28"/>
      <c r="O6383" s="212"/>
      <c r="P6383" s="82">
        <v>100</v>
      </c>
      <c r="Q6383" s="82"/>
      <c r="R6383" s="82">
        <f>O6383*Q6383</f>
        <v>0</v>
      </c>
      <c r="S6383" s="82"/>
      <c r="T6383" s="82"/>
      <c r="U6383" s="531">
        <f>R6383-R6383*T6383/100</f>
        <v>0</v>
      </c>
      <c r="V6383" s="82">
        <f>J6383+U6383</f>
        <v>343200</v>
      </c>
      <c r="W6383" s="82">
        <f>V6383*P6383/100</f>
        <v>343200</v>
      </c>
      <c r="X6383" s="82"/>
      <c r="Y6383" s="772">
        <f>J6383</f>
        <v>343200</v>
      </c>
      <c r="Z6383" s="212">
        <v>0.01</v>
      </c>
      <c r="AA6383" s="213">
        <f t="shared" si="5622"/>
        <v>34.32</v>
      </c>
    </row>
    <row r="6384" spans="1:27" s="760" customFormat="1" ht="20.100000000000001" customHeight="1">
      <c r="A6384" s="624">
        <v>3758</v>
      </c>
      <c r="B6384" s="17" t="s">
        <v>57</v>
      </c>
      <c r="C6384" s="17" t="s">
        <v>29</v>
      </c>
      <c r="D6384" s="763">
        <v>0</v>
      </c>
      <c r="E6384" s="763">
        <v>0</v>
      </c>
      <c r="F6384" s="763">
        <v>50</v>
      </c>
      <c r="G6384" s="763">
        <v>2</v>
      </c>
      <c r="H6384" s="21">
        <v>50</v>
      </c>
      <c r="I6384" s="101">
        <v>150</v>
      </c>
      <c r="J6384" s="100">
        <f>H6384*I6384</f>
        <v>7500</v>
      </c>
      <c r="K6384" s="18">
        <v>1</v>
      </c>
      <c r="L6384" s="85" t="s">
        <v>65</v>
      </c>
      <c r="M6384" s="398" t="s">
        <v>63</v>
      </c>
      <c r="N6384" s="18">
        <v>2</v>
      </c>
      <c r="O6384" s="209">
        <v>189</v>
      </c>
      <c r="P6384" s="18">
        <v>100</v>
      </c>
      <c r="Q6384" s="18">
        <v>6350</v>
      </c>
      <c r="R6384" s="84">
        <f>O6384*Q6384</f>
        <v>1200150</v>
      </c>
      <c r="S6384" s="18">
        <v>41</v>
      </c>
      <c r="T6384" s="18">
        <v>85</v>
      </c>
      <c r="U6384" s="550">
        <f>R6384-R6384*T6384/100</f>
        <v>180022.5</v>
      </c>
      <c r="V6384" s="18">
        <f>J6384+U6384</f>
        <v>187522.5</v>
      </c>
      <c r="W6384" s="18">
        <f>V6384*P6384/100</f>
        <v>187522.5</v>
      </c>
      <c r="X6384" s="18" t="s">
        <v>60</v>
      </c>
      <c r="Y6384" s="782">
        <f>J6384</f>
        <v>7500</v>
      </c>
      <c r="Z6384" s="420">
        <v>0.02</v>
      </c>
      <c r="AA6384" s="214">
        <f t="shared" si="5622"/>
        <v>1.5</v>
      </c>
    </row>
    <row r="6385" spans="1:27" s="760" customFormat="1" ht="21.95" customHeight="1">
      <c r="A6385" s="624">
        <v>3759</v>
      </c>
      <c r="B6385" s="78" t="s">
        <v>25</v>
      </c>
      <c r="C6385" s="78">
        <v>2993</v>
      </c>
      <c r="D6385" s="374">
        <v>21</v>
      </c>
      <c r="E6385" s="374">
        <v>3</v>
      </c>
      <c r="F6385" s="374">
        <v>72</v>
      </c>
      <c r="G6385" s="374">
        <v>1</v>
      </c>
      <c r="H6385" s="70">
        <v>8772</v>
      </c>
      <c r="I6385" s="90">
        <v>100</v>
      </c>
      <c r="J6385" s="84">
        <f>H6385*I6385</f>
        <v>877200</v>
      </c>
      <c r="K6385" s="28"/>
      <c r="L6385" s="28"/>
      <c r="M6385" s="28"/>
      <c r="N6385" s="28"/>
      <c r="O6385" s="212"/>
      <c r="P6385" s="82">
        <v>100</v>
      </c>
      <c r="Q6385" s="82"/>
      <c r="R6385" s="82">
        <f>O6385*Q6385</f>
        <v>0</v>
      </c>
      <c r="S6385" s="82"/>
      <c r="T6385" s="82"/>
      <c r="U6385" s="531">
        <f>R6385-R6385*T6385/100</f>
        <v>0</v>
      </c>
      <c r="V6385" s="82">
        <f>J6385+U6385</f>
        <v>877200</v>
      </c>
      <c r="W6385" s="82">
        <f>V6385*P6385/100</f>
        <v>877200</v>
      </c>
      <c r="X6385" s="82"/>
      <c r="Y6385" s="772">
        <f>J6385</f>
        <v>877200</v>
      </c>
      <c r="Z6385" s="212">
        <v>0.01</v>
      </c>
      <c r="AA6385" s="213">
        <f t="shared" si="5622"/>
        <v>87.72</v>
      </c>
    </row>
    <row r="6386" spans="1:27" s="760" customFormat="1" ht="23.1" customHeight="1">
      <c r="A6386" s="624"/>
      <c r="B6386" s="54"/>
      <c r="C6386" s="54"/>
      <c r="D6386" s="573"/>
      <c r="E6386" s="573"/>
      <c r="F6386" s="573"/>
      <c r="G6386" s="573"/>
      <c r="H6386" s="110"/>
      <c r="I6386" s="110"/>
      <c r="J6386" s="110"/>
      <c r="K6386" s="28"/>
      <c r="L6386" s="86"/>
      <c r="M6386" s="28"/>
      <c r="N6386" s="28"/>
      <c r="O6386" s="126"/>
      <c r="P6386" s="28"/>
      <c r="Q6386" s="28"/>
      <c r="R6386" s="28"/>
      <c r="S6386" s="28"/>
      <c r="T6386" s="28"/>
      <c r="U6386" s="127"/>
      <c r="V6386" s="28"/>
      <c r="W6386" s="28"/>
      <c r="X6386" s="18"/>
      <c r="Y6386" s="759"/>
      <c r="Z6386" s="126"/>
      <c r="AA6386" s="128"/>
    </row>
    <row r="6387" spans="1:27" s="760" customFormat="1" ht="20.100000000000001" customHeight="1">
      <c r="A6387" s="624">
        <v>3760</v>
      </c>
      <c r="B6387" s="17" t="s">
        <v>24</v>
      </c>
      <c r="C6387" s="17">
        <v>47676</v>
      </c>
      <c r="D6387" s="763">
        <v>0</v>
      </c>
      <c r="E6387" s="763">
        <v>1</v>
      </c>
      <c r="F6387" s="763">
        <v>28</v>
      </c>
      <c r="G6387" s="763">
        <v>2</v>
      </c>
      <c r="H6387" s="21">
        <v>128</v>
      </c>
      <c r="I6387" s="101">
        <v>400</v>
      </c>
      <c r="J6387" s="100">
        <f>H6387*I6387</f>
        <v>51200</v>
      </c>
      <c r="K6387" s="18">
        <v>1</v>
      </c>
      <c r="L6387" s="85" t="s">
        <v>65</v>
      </c>
      <c r="M6387" s="398" t="s">
        <v>67</v>
      </c>
      <c r="N6387" s="18">
        <v>2</v>
      </c>
      <c r="O6387" s="209">
        <v>204</v>
      </c>
      <c r="P6387" s="18">
        <v>100</v>
      </c>
      <c r="Q6387" s="18">
        <v>6350</v>
      </c>
      <c r="R6387" s="84">
        <f>O6387*Q6387</f>
        <v>1295400</v>
      </c>
      <c r="S6387" s="18">
        <v>25</v>
      </c>
      <c r="T6387" s="18">
        <v>40</v>
      </c>
      <c r="U6387" s="550">
        <f>R6387-R6387*T6387/100</f>
        <v>777240</v>
      </c>
      <c r="V6387" s="18">
        <f>J6387+U6387</f>
        <v>828440</v>
      </c>
      <c r="W6387" s="18">
        <f>V6387*P6387/100</f>
        <v>828440</v>
      </c>
      <c r="X6387" s="18" t="s">
        <v>58</v>
      </c>
      <c r="Y6387" s="782">
        <v>0</v>
      </c>
      <c r="Z6387" s="420">
        <v>0</v>
      </c>
      <c r="AA6387" s="214">
        <f t="shared" ref="AA6387:AA6389" si="5623">Y6387*Z6387/100</f>
        <v>0</v>
      </c>
    </row>
    <row r="6388" spans="1:27" s="760" customFormat="1" ht="23.1" customHeight="1">
      <c r="A6388" s="624"/>
      <c r="B6388" s="54"/>
      <c r="C6388" s="54"/>
      <c r="D6388" s="573"/>
      <c r="E6388" s="573"/>
      <c r="F6388" s="573"/>
      <c r="G6388" s="573"/>
      <c r="H6388" s="110"/>
      <c r="I6388" s="110"/>
      <c r="J6388" s="110"/>
      <c r="K6388" s="18">
        <v>2</v>
      </c>
      <c r="L6388" s="18" t="s">
        <v>862</v>
      </c>
      <c r="M6388" s="18" t="s">
        <v>27</v>
      </c>
      <c r="N6388" s="18">
        <v>1</v>
      </c>
      <c r="O6388" s="209">
        <v>6</v>
      </c>
      <c r="P6388" s="18">
        <v>100</v>
      </c>
      <c r="Q6388" s="18">
        <v>5150</v>
      </c>
      <c r="R6388" s="18">
        <f t="shared" ref="R6388" si="5624">O6388*Q6388</f>
        <v>30900</v>
      </c>
      <c r="S6388" s="18">
        <v>25</v>
      </c>
      <c r="T6388" s="18">
        <v>93</v>
      </c>
      <c r="U6388" s="550">
        <f t="shared" ref="U6388" si="5625">R6388-R6388*T6388/100</f>
        <v>2163</v>
      </c>
      <c r="V6388" s="18">
        <f t="shared" ref="V6388" si="5626">J6388+U6388</f>
        <v>2163</v>
      </c>
      <c r="W6388" s="18">
        <f t="shared" ref="W6388" si="5627">V6388*P6388/100</f>
        <v>2163</v>
      </c>
      <c r="X6388" s="18" t="s">
        <v>58</v>
      </c>
      <c r="Y6388" s="782">
        <v>0</v>
      </c>
      <c r="Z6388" s="420">
        <v>0</v>
      </c>
      <c r="AA6388" s="214">
        <f t="shared" si="5623"/>
        <v>0</v>
      </c>
    </row>
    <row r="6389" spans="1:27" s="760" customFormat="1" ht="21.95" customHeight="1">
      <c r="A6389" s="624">
        <v>3761</v>
      </c>
      <c r="B6389" s="78" t="s">
        <v>25</v>
      </c>
      <c r="C6389" s="78">
        <v>1999</v>
      </c>
      <c r="D6389" s="374">
        <v>13</v>
      </c>
      <c r="E6389" s="374">
        <v>1</v>
      </c>
      <c r="F6389" s="374">
        <v>29</v>
      </c>
      <c r="G6389" s="374">
        <v>1</v>
      </c>
      <c r="H6389" s="70">
        <v>5329</v>
      </c>
      <c r="I6389" s="90">
        <v>150</v>
      </c>
      <c r="J6389" s="84">
        <f>H6389*I6389</f>
        <v>799350</v>
      </c>
      <c r="K6389" s="28"/>
      <c r="L6389" s="28"/>
      <c r="M6389" s="28"/>
      <c r="N6389" s="28"/>
      <c r="O6389" s="212"/>
      <c r="P6389" s="82">
        <v>100</v>
      </c>
      <c r="Q6389" s="82"/>
      <c r="R6389" s="82">
        <f>O6389*Q6389</f>
        <v>0</v>
      </c>
      <c r="S6389" s="82"/>
      <c r="T6389" s="82"/>
      <c r="U6389" s="531">
        <f>R6389-R6389*T6389/100</f>
        <v>0</v>
      </c>
      <c r="V6389" s="82">
        <f>J6389+U6389</f>
        <v>799350</v>
      </c>
      <c r="W6389" s="82">
        <f>V6389*P6389/100</f>
        <v>799350</v>
      </c>
      <c r="X6389" s="82"/>
      <c r="Y6389" s="772">
        <f>J6389</f>
        <v>799350</v>
      </c>
      <c r="Z6389" s="212">
        <v>0.01</v>
      </c>
      <c r="AA6389" s="213">
        <f t="shared" si="5623"/>
        <v>79.935000000000002</v>
      </c>
    </row>
    <row r="6390" spans="1:27" s="760" customFormat="1" ht="23.1" customHeight="1">
      <c r="A6390" s="624"/>
      <c r="B6390" s="54"/>
      <c r="C6390" s="54"/>
      <c r="D6390" s="573"/>
      <c r="E6390" s="573"/>
      <c r="F6390" s="573"/>
      <c r="G6390" s="573"/>
      <c r="H6390" s="110"/>
      <c r="I6390" s="110"/>
      <c r="J6390" s="110"/>
      <c r="K6390" s="28"/>
      <c r="L6390" s="86"/>
      <c r="M6390" s="28"/>
      <c r="N6390" s="28"/>
      <c r="O6390" s="126"/>
      <c r="P6390" s="28"/>
      <c r="Q6390" s="28"/>
      <c r="R6390" s="28"/>
      <c r="S6390" s="28"/>
      <c r="T6390" s="28"/>
      <c r="U6390" s="127"/>
      <c r="V6390" s="28"/>
      <c r="W6390" s="28"/>
      <c r="X6390" s="18"/>
      <c r="Y6390" s="759"/>
      <c r="Z6390" s="126"/>
      <c r="AA6390" s="128"/>
    </row>
    <row r="6391" spans="1:27" s="760" customFormat="1" ht="20.100000000000001" customHeight="1">
      <c r="A6391" s="624">
        <v>3762</v>
      </c>
      <c r="B6391" s="17" t="s">
        <v>57</v>
      </c>
      <c r="C6391" s="17" t="s">
        <v>29</v>
      </c>
      <c r="D6391" s="763">
        <v>0</v>
      </c>
      <c r="E6391" s="763">
        <v>1</v>
      </c>
      <c r="F6391" s="763">
        <v>0</v>
      </c>
      <c r="G6391" s="763">
        <v>2</v>
      </c>
      <c r="H6391" s="21">
        <v>100</v>
      </c>
      <c r="I6391" s="101">
        <v>150</v>
      </c>
      <c r="J6391" s="100">
        <f>H6391*I6391</f>
        <v>15000</v>
      </c>
      <c r="K6391" s="18">
        <v>1</v>
      </c>
      <c r="L6391" s="85" t="s">
        <v>65</v>
      </c>
      <c r="M6391" s="398" t="s">
        <v>67</v>
      </c>
      <c r="N6391" s="18">
        <v>2</v>
      </c>
      <c r="O6391" s="209">
        <v>108</v>
      </c>
      <c r="P6391" s="18">
        <v>100</v>
      </c>
      <c r="Q6391" s="18">
        <v>6350</v>
      </c>
      <c r="R6391" s="84">
        <f>O6391*Q6391</f>
        <v>685800</v>
      </c>
      <c r="S6391" s="18">
        <v>31</v>
      </c>
      <c r="T6391" s="18">
        <v>52</v>
      </c>
      <c r="U6391" s="550">
        <f>R6391-R6391*T6391/100</f>
        <v>329184</v>
      </c>
      <c r="V6391" s="18">
        <f>J6391+U6391</f>
        <v>344184</v>
      </c>
      <c r="W6391" s="18">
        <f>V6391*P6391/100</f>
        <v>344184</v>
      </c>
      <c r="X6391" s="18" t="s">
        <v>60</v>
      </c>
      <c r="Y6391" s="782">
        <f>J6391</f>
        <v>15000</v>
      </c>
      <c r="Z6391" s="420">
        <v>0.02</v>
      </c>
      <c r="AA6391" s="214">
        <f t="shared" ref="AA6391:AA6393" si="5628">Y6391*Z6391/100</f>
        <v>3</v>
      </c>
    </row>
    <row r="6392" spans="1:27" s="760" customFormat="1" ht="20.100000000000001" customHeight="1">
      <c r="A6392" s="624">
        <v>3763</v>
      </c>
      <c r="B6392" s="17" t="s">
        <v>57</v>
      </c>
      <c r="C6392" s="17" t="s">
        <v>29</v>
      </c>
      <c r="D6392" s="763">
        <v>0</v>
      </c>
      <c r="E6392" s="763">
        <v>0</v>
      </c>
      <c r="F6392" s="763">
        <v>40</v>
      </c>
      <c r="G6392" s="763">
        <v>2</v>
      </c>
      <c r="H6392" s="21">
        <v>40</v>
      </c>
      <c r="I6392" s="101">
        <v>150</v>
      </c>
      <c r="J6392" s="100">
        <f>H6392*I6392</f>
        <v>6000</v>
      </c>
      <c r="K6392" s="18">
        <v>1</v>
      </c>
      <c r="L6392" s="85" t="s">
        <v>65</v>
      </c>
      <c r="M6392" s="398" t="s">
        <v>67</v>
      </c>
      <c r="N6392" s="18">
        <v>2</v>
      </c>
      <c r="O6392" s="209">
        <v>153</v>
      </c>
      <c r="P6392" s="18">
        <v>100</v>
      </c>
      <c r="Q6392" s="18">
        <v>6350</v>
      </c>
      <c r="R6392" s="84">
        <f>O6392*Q6392</f>
        <v>971550</v>
      </c>
      <c r="S6392" s="18">
        <v>33</v>
      </c>
      <c r="T6392" s="18">
        <v>56</v>
      </c>
      <c r="U6392" s="550">
        <f>R6392-R6392*T6392/100</f>
        <v>427482</v>
      </c>
      <c r="V6392" s="18">
        <f>J6392+U6392</f>
        <v>433482</v>
      </c>
      <c r="W6392" s="18">
        <f>V6392*P6392/100</f>
        <v>433482</v>
      </c>
      <c r="X6392" s="18" t="s">
        <v>60</v>
      </c>
      <c r="Y6392" s="782">
        <f>J6392</f>
        <v>6000</v>
      </c>
      <c r="Z6392" s="420">
        <v>0.02</v>
      </c>
      <c r="AA6392" s="214">
        <f t="shared" si="5628"/>
        <v>1.2</v>
      </c>
    </row>
    <row r="6393" spans="1:27" s="760" customFormat="1" ht="21.95" customHeight="1">
      <c r="A6393" s="624">
        <v>3764</v>
      </c>
      <c r="B6393" s="78" t="s">
        <v>25</v>
      </c>
      <c r="C6393" s="78">
        <v>7736</v>
      </c>
      <c r="D6393" s="374">
        <v>12</v>
      </c>
      <c r="E6393" s="374">
        <v>2</v>
      </c>
      <c r="F6393" s="374">
        <v>42</v>
      </c>
      <c r="G6393" s="374">
        <v>1</v>
      </c>
      <c r="H6393" s="70">
        <v>5042</v>
      </c>
      <c r="I6393" s="90">
        <v>150</v>
      </c>
      <c r="J6393" s="84">
        <f>H6393*I6393</f>
        <v>756300</v>
      </c>
      <c r="K6393" s="28"/>
      <c r="L6393" s="28"/>
      <c r="M6393" s="28"/>
      <c r="N6393" s="28"/>
      <c r="O6393" s="212"/>
      <c r="P6393" s="82">
        <v>100</v>
      </c>
      <c r="Q6393" s="82"/>
      <c r="R6393" s="82">
        <f>O6393*Q6393</f>
        <v>0</v>
      </c>
      <c r="S6393" s="82"/>
      <c r="T6393" s="82"/>
      <c r="U6393" s="531">
        <f>R6393-R6393*T6393/100</f>
        <v>0</v>
      </c>
      <c r="V6393" s="82">
        <f>J6393+U6393</f>
        <v>756300</v>
      </c>
      <c r="W6393" s="82">
        <f>V6393*P6393/100</f>
        <v>756300</v>
      </c>
      <c r="X6393" s="82"/>
      <c r="Y6393" s="772">
        <f>J6393</f>
        <v>756300</v>
      </c>
      <c r="Z6393" s="212">
        <v>0.01</v>
      </c>
      <c r="AA6393" s="213">
        <f t="shared" si="5628"/>
        <v>75.63</v>
      </c>
    </row>
    <row r="6394" spans="1:27" s="760" customFormat="1" ht="23.1" customHeight="1">
      <c r="A6394" s="624"/>
      <c r="B6394" s="54"/>
      <c r="C6394" s="54"/>
      <c r="D6394" s="573"/>
      <c r="E6394" s="573"/>
      <c r="F6394" s="573"/>
      <c r="G6394" s="573"/>
      <c r="H6394" s="110"/>
      <c r="I6394" s="110"/>
      <c r="J6394" s="110"/>
      <c r="K6394" s="28"/>
      <c r="L6394" s="28"/>
      <c r="M6394" s="28"/>
      <c r="N6394" s="28"/>
      <c r="O6394" s="126"/>
      <c r="P6394" s="28"/>
      <c r="Q6394" s="28"/>
      <c r="R6394" s="28"/>
      <c r="S6394" s="28"/>
      <c r="T6394" s="28"/>
      <c r="U6394" s="127"/>
      <c r="V6394" s="28"/>
      <c r="W6394" s="28"/>
      <c r="X6394" s="18"/>
      <c r="Y6394" s="759"/>
      <c r="Z6394" s="126"/>
      <c r="AA6394" s="128"/>
    </row>
    <row r="6395" spans="1:27" s="760" customFormat="1" ht="20.100000000000001" customHeight="1">
      <c r="A6395" s="624">
        <v>3765</v>
      </c>
      <c r="B6395" s="17" t="s">
        <v>57</v>
      </c>
      <c r="C6395" s="17" t="s">
        <v>29</v>
      </c>
      <c r="D6395" s="763">
        <v>0</v>
      </c>
      <c r="E6395" s="763">
        <v>1</v>
      </c>
      <c r="F6395" s="763">
        <v>0</v>
      </c>
      <c r="G6395" s="763">
        <v>2</v>
      </c>
      <c r="H6395" s="21">
        <v>100</v>
      </c>
      <c r="I6395" s="101">
        <v>150</v>
      </c>
      <c r="J6395" s="100">
        <f>H6395*I6395</f>
        <v>15000</v>
      </c>
      <c r="K6395" s="18">
        <v>1</v>
      </c>
      <c r="L6395" s="85" t="s">
        <v>65</v>
      </c>
      <c r="M6395" s="398" t="s">
        <v>67</v>
      </c>
      <c r="N6395" s="18">
        <v>2</v>
      </c>
      <c r="O6395" s="209">
        <v>68.25</v>
      </c>
      <c r="P6395" s="18">
        <v>100</v>
      </c>
      <c r="Q6395" s="18">
        <v>6350</v>
      </c>
      <c r="R6395" s="84">
        <f>O6395*Q6395</f>
        <v>433387.5</v>
      </c>
      <c r="S6395" s="18">
        <v>31</v>
      </c>
      <c r="T6395" s="18">
        <v>52</v>
      </c>
      <c r="U6395" s="550">
        <f>R6395-R6395*T6395/100</f>
        <v>208026</v>
      </c>
      <c r="V6395" s="18">
        <f>J6395+U6395</f>
        <v>223026</v>
      </c>
      <c r="W6395" s="18">
        <f>V6395*P6395/100</f>
        <v>223026</v>
      </c>
      <c r="X6395" s="18" t="s">
        <v>60</v>
      </c>
      <c r="Y6395" s="782">
        <f>J6395</f>
        <v>15000</v>
      </c>
      <c r="Z6395" s="420">
        <v>0.02</v>
      </c>
      <c r="AA6395" s="214">
        <f t="shared" ref="AA6395:AA6396" si="5629">Y6395*Z6395/100</f>
        <v>3</v>
      </c>
    </row>
    <row r="6396" spans="1:27" s="770" customFormat="1" ht="21.95" customHeight="1">
      <c r="A6396" s="628">
        <v>3766</v>
      </c>
      <c r="B6396" s="105" t="s">
        <v>25</v>
      </c>
      <c r="C6396" s="105">
        <v>7742</v>
      </c>
      <c r="D6396" s="768">
        <v>18</v>
      </c>
      <c r="E6396" s="768">
        <v>3</v>
      </c>
      <c r="F6396" s="768">
        <v>65</v>
      </c>
      <c r="G6396" s="768">
        <v>1</v>
      </c>
      <c r="H6396" s="107">
        <v>7565</v>
      </c>
      <c r="I6396" s="218">
        <v>150</v>
      </c>
      <c r="J6396" s="106">
        <f>H6396*I6396</f>
        <v>1134750</v>
      </c>
      <c r="K6396" s="405"/>
      <c r="L6396" s="405"/>
      <c r="M6396" s="405"/>
      <c r="N6396" s="405"/>
      <c r="O6396" s="527"/>
      <c r="P6396" s="526">
        <v>100</v>
      </c>
      <c r="Q6396" s="526"/>
      <c r="R6396" s="526">
        <f>O6396*Q6396</f>
        <v>0</v>
      </c>
      <c r="S6396" s="526"/>
      <c r="T6396" s="526"/>
      <c r="U6396" s="528">
        <f>R6396-R6396*T6396/100</f>
        <v>0</v>
      </c>
      <c r="V6396" s="526">
        <f>J6396+U6396</f>
        <v>1134750</v>
      </c>
      <c r="W6396" s="526">
        <f>V6396*P6396/100</f>
        <v>1134750</v>
      </c>
      <c r="X6396" s="526"/>
      <c r="Y6396" s="769">
        <f>J6396</f>
        <v>1134750</v>
      </c>
      <c r="Z6396" s="527">
        <v>0.01</v>
      </c>
      <c r="AA6396" s="529">
        <f t="shared" si="5629"/>
        <v>113.47499999999999</v>
      </c>
    </row>
    <row r="6397" spans="1:27" s="760" customFormat="1" ht="23.1" customHeight="1">
      <c r="A6397" s="624"/>
      <c r="B6397" s="54"/>
      <c r="C6397" s="54"/>
      <c r="D6397" s="573"/>
      <c r="E6397" s="573"/>
      <c r="F6397" s="573"/>
      <c r="G6397" s="573"/>
      <c r="H6397" s="110"/>
      <c r="I6397" s="110"/>
      <c r="J6397" s="110"/>
      <c r="K6397" s="28"/>
      <c r="L6397" s="86"/>
      <c r="M6397" s="28"/>
      <c r="N6397" s="28"/>
      <c r="O6397" s="126"/>
      <c r="P6397" s="28"/>
      <c r="Q6397" s="28"/>
      <c r="R6397" s="28"/>
      <c r="S6397" s="28"/>
      <c r="T6397" s="28"/>
      <c r="U6397" s="127"/>
      <c r="V6397" s="28"/>
      <c r="W6397" s="28"/>
      <c r="X6397" s="18"/>
      <c r="Y6397" s="28"/>
      <c r="Z6397" s="126"/>
      <c r="AA6397" s="128"/>
    </row>
    <row r="6398" spans="1:27" s="760" customFormat="1" ht="20.100000000000001" customHeight="1">
      <c r="A6398" s="624">
        <v>3767</v>
      </c>
      <c r="B6398" s="17" t="s">
        <v>24</v>
      </c>
      <c r="C6398" s="17">
        <v>48114</v>
      </c>
      <c r="D6398" s="763">
        <v>0</v>
      </c>
      <c r="E6398" s="763">
        <v>1</v>
      </c>
      <c r="F6398" s="763">
        <v>8</v>
      </c>
      <c r="G6398" s="763">
        <v>2</v>
      </c>
      <c r="H6398" s="21">
        <v>108</v>
      </c>
      <c r="I6398" s="101">
        <v>300</v>
      </c>
      <c r="J6398" s="100">
        <f>H6398*I6398</f>
        <v>32400</v>
      </c>
      <c r="K6398" s="18">
        <v>1</v>
      </c>
      <c r="L6398" s="85" t="s">
        <v>65</v>
      </c>
      <c r="M6398" s="398" t="s">
        <v>63</v>
      </c>
      <c r="N6398" s="18">
        <v>2</v>
      </c>
      <c r="O6398" s="209">
        <v>472.5</v>
      </c>
      <c r="P6398" s="18">
        <v>100</v>
      </c>
      <c r="Q6398" s="18">
        <v>6350</v>
      </c>
      <c r="R6398" s="84">
        <f>O6398*Q6398</f>
        <v>3000375</v>
      </c>
      <c r="S6398" s="18">
        <v>23</v>
      </c>
      <c r="T6398" s="18">
        <v>85</v>
      </c>
      <c r="U6398" s="550">
        <f>R6398-R6398*T6398/100</f>
        <v>450056.25</v>
      </c>
      <c r="V6398" s="18">
        <f>J6398+U6398</f>
        <v>482456.25</v>
      </c>
      <c r="W6398" s="18">
        <f>V6398*P6398/100</f>
        <v>482456.25</v>
      </c>
      <c r="X6398" s="18" t="s">
        <v>58</v>
      </c>
      <c r="Y6398" s="782">
        <v>0</v>
      </c>
      <c r="Z6398" s="420">
        <v>0</v>
      </c>
      <c r="AA6398" s="214">
        <f t="shared" ref="AA6398:AA6403" si="5630">Y6398*Z6398/100</f>
        <v>0</v>
      </c>
    </row>
    <row r="6399" spans="1:27" s="760" customFormat="1" ht="23.1" customHeight="1">
      <c r="A6399" s="624"/>
      <c r="B6399" s="54"/>
      <c r="C6399" s="54"/>
      <c r="D6399" s="573"/>
      <c r="E6399" s="573"/>
      <c r="F6399" s="573"/>
      <c r="G6399" s="573"/>
      <c r="H6399" s="110"/>
      <c r="I6399" s="110"/>
      <c r="J6399" s="110"/>
      <c r="K6399" s="18">
        <v>2</v>
      </c>
      <c r="L6399" s="18" t="s">
        <v>862</v>
      </c>
      <c r="M6399" s="18" t="s">
        <v>27</v>
      </c>
      <c r="N6399" s="18">
        <v>1</v>
      </c>
      <c r="O6399" s="209">
        <v>8</v>
      </c>
      <c r="P6399" s="18">
        <v>100</v>
      </c>
      <c r="Q6399" s="18">
        <v>5150</v>
      </c>
      <c r="R6399" s="18">
        <f t="shared" ref="R6399" si="5631">O6399*Q6399</f>
        <v>41200</v>
      </c>
      <c r="S6399" s="18">
        <v>15</v>
      </c>
      <c r="T6399" s="18">
        <v>62</v>
      </c>
      <c r="U6399" s="550">
        <f t="shared" ref="U6399" si="5632">R6399-R6399*T6399/100</f>
        <v>15656</v>
      </c>
      <c r="V6399" s="18">
        <f t="shared" ref="V6399" si="5633">J6399+U6399</f>
        <v>15656</v>
      </c>
      <c r="W6399" s="18">
        <f t="shared" ref="W6399" si="5634">V6399*P6399/100</f>
        <v>15656</v>
      </c>
      <c r="X6399" s="18" t="s">
        <v>58</v>
      </c>
      <c r="Y6399" s="782">
        <v>0</v>
      </c>
      <c r="Z6399" s="420">
        <v>0</v>
      </c>
      <c r="AA6399" s="214">
        <f t="shared" si="5630"/>
        <v>0</v>
      </c>
    </row>
    <row r="6400" spans="1:27" s="760" customFormat="1" ht="21.95" customHeight="1">
      <c r="A6400" s="624">
        <v>6768</v>
      </c>
      <c r="B6400" s="78" t="s">
        <v>25</v>
      </c>
      <c r="C6400" s="78">
        <v>4687</v>
      </c>
      <c r="D6400" s="374">
        <v>6</v>
      </c>
      <c r="E6400" s="374">
        <v>2</v>
      </c>
      <c r="F6400" s="374">
        <v>8</v>
      </c>
      <c r="G6400" s="374">
        <v>1</v>
      </c>
      <c r="H6400" s="70">
        <v>2608</v>
      </c>
      <c r="I6400" s="90">
        <v>150</v>
      </c>
      <c r="J6400" s="84">
        <f>H6400*I6400</f>
        <v>391200</v>
      </c>
      <c r="K6400" s="28"/>
      <c r="L6400" s="28"/>
      <c r="M6400" s="28"/>
      <c r="N6400" s="28"/>
      <c r="O6400" s="212"/>
      <c r="P6400" s="82">
        <v>100</v>
      </c>
      <c r="Q6400" s="82"/>
      <c r="R6400" s="82">
        <f>O6400*Q6400</f>
        <v>0</v>
      </c>
      <c r="S6400" s="82"/>
      <c r="T6400" s="82"/>
      <c r="U6400" s="531">
        <f>R6400-R6400*T6400/100</f>
        <v>0</v>
      </c>
      <c r="V6400" s="82">
        <f>J6400+U6400</f>
        <v>391200</v>
      </c>
      <c r="W6400" s="82">
        <f>V6400*P6400/100</f>
        <v>391200</v>
      </c>
      <c r="X6400" s="82"/>
      <c r="Y6400" s="772">
        <f>J6400</f>
        <v>391200</v>
      </c>
      <c r="Z6400" s="212">
        <v>0.01</v>
      </c>
      <c r="AA6400" s="213">
        <f t="shared" si="5630"/>
        <v>39.119999999999997</v>
      </c>
    </row>
    <row r="6401" spans="1:27" s="760" customFormat="1" ht="21.95" customHeight="1">
      <c r="A6401" s="624">
        <v>6769</v>
      </c>
      <c r="B6401" s="78" t="s">
        <v>25</v>
      </c>
      <c r="C6401" s="78">
        <v>4686</v>
      </c>
      <c r="D6401" s="374">
        <v>10</v>
      </c>
      <c r="E6401" s="374">
        <v>0</v>
      </c>
      <c r="F6401" s="374">
        <v>0</v>
      </c>
      <c r="G6401" s="374">
        <v>1</v>
      </c>
      <c r="H6401" s="70">
        <v>4000</v>
      </c>
      <c r="I6401" s="90">
        <v>150</v>
      </c>
      <c r="J6401" s="84">
        <f>H6401*I6401</f>
        <v>600000</v>
      </c>
      <c r="K6401" s="28"/>
      <c r="L6401" s="28"/>
      <c r="M6401" s="28"/>
      <c r="N6401" s="28"/>
      <c r="O6401" s="212"/>
      <c r="P6401" s="82">
        <v>100</v>
      </c>
      <c r="Q6401" s="82"/>
      <c r="R6401" s="82">
        <f>O6401*Q6401</f>
        <v>0</v>
      </c>
      <c r="S6401" s="82"/>
      <c r="T6401" s="82"/>
      <c r="U6401" s="531">
        <f>R6401-R6401*T6401/100</f>
        <v>0</v>
      </c>
      <c r="V6401" s="82">
        <f>J6401+U6401</f>
        <v>600000</v>
      </c>
      <c r="W6401" s="82">
        <f>V6401*P6401/100</f>
        <v>600000</v>
      </c>
      <c r="X6401" s="82"/>
      <c r="Y6401" s="772">
        <f>J6401</f>
        <v>600000</v>
      </c>
      <c r="Z6401" s="212">
        <v>0.01</v>
      </c>
      <c r="AA6401" s="213">
        <f t="shared" si="5630"/>
        <v>60</v>
      </c>
    </row>
    <row r="6402" spans="1:27" s="760" customFormat="1" ht="20.100000000000001" customHeight="1">
      <c r="A6402" s="624">
        <v>3770</v>
      </c>
      <c r="B6402" s="17" t="s">
        <v>24</v>
      </c>
      <c r="C6402" s="17">
        <v>73555</v>
      </c>
      <c r="D6402" s="763">
        <v>0</v>
      </c>
      <c r="E6402" s="763">
        <v>0</v>
      </c>
      <c r="F6402" s="763">
        <v>39</v>
      </c>
      <c r="G6402" s="763">
        <v>2</v>
      </c>
      <c r="H6402" s="21">
        <v>39</v>
      </c>
      <c r="I6402" s="101">
        <v>125</v>
      </c>
      <c r="J6402" s="100">
        <f>H6402*I6402</f>
        <v>4875</v>
      </c>
      <c r="K6402" s="18">
        <v>1</v>
      </c>
      <c r="L6402" s="85" t="s">
        <v>65</v>
      </c>
      <c r="M6402" s="398" t="s">
        <v>63</v>
      </c>
      <c r="N6402" s="18">
        <v>2</v>
      </c>
      <c r="O6402" s="209">
        <v>275</v>
      </c>
      <c r="P6402" s="18">
        <v>100</v>
      </c>
      <c r="Q6402" s="18">
        <v>6350</v>
      </c>
      <c r="R6402" s="84">
        <f>O6402*Q6402</f>
        <v>1746250</v>
      </c>
      <c r="S6402" s="18">
        <v>20</v>
      </c>
      <c r="T6402" s="18">
        <v>75</v>
      </c>
      <c r="U6402" s="550">
        <f>R6402-R6402*T6402/100</f>
        <v>436562.5</v>
      </c>
      <c r="V6402" s="18">
        <f>J6402+U6402</f>
        <v>441437.5</v>
      </c>
      <c r="W6402" s="18">
        <f>V6402*P6402/100</f>
        <v>441437.5</v>
      </c>
      <c r="X6402" s="18" t="s">
        <v>58</v>
      </c>
      <c r="Y6402" s="782">
        <v>0</v>
      </c>
      <c r="Z6402" s="420">
        <v>0</v>
      </c>
      <c r="AA6402" s="214">
        <f t="shared" si="5630"/>
        <v>0</v>
      </c>
    </row>
    <row r="6403" spans="1:27" s="765" customFormat="1" ht="21.95" customHeight="1">
      <c r="A6403" s="624">
        <v>3771</v>
      </c>
      <c r="B6403" s="17" t="s">
        <v>24</v>
      </c>
      <c r="C6403" s="17">
        <v>61692</v>
      </c>
      <c r="D6403" s="763">
        <v>0</v>
      </c>
      <c r="E6403" s="763">
        <v>3</v>
      </c>
      <c r="F6403" s="763">
        <v>28</v>
      </c>
      <c r="G6403" s="763">
        <v>1</v>
      </c>
      <c r="H6403" s="21">
        <v>328</v>
      </c>
      <c r="I6403" s="103">
        <v>150</v>
      </c>
      <c r="J6403" s="100">
        <f>H6403*I6403</f>
        <v>49200</v>
      </c>
      <c r="K6403" s="18"/>
      <c r="L6403" s="18"/>
      <c r="M6403" s="18"/>
      <c r="N6403" s="18"/>
      <c r="O6403" s="209"/>
      <c r="P6403" s="18">
        <v>100</v>
      </c>
      <c r="Q6403" s="18"/>
      <c r="R6403" s="18">
        <f>O6403*Q6403</f>
        <v>0</v>
      </c>
      <c r="S6403" s="18"/>
      <c r="T6403" s="18"/>
      <c r="U6403" s="550">
        <f>R6403-R6403*T6403/100</f>
        <v>0</v>
      </c>
      <c r="V6403" s="21">
        <f>J6403+U6403</f>
        <v>49200</v>
      </c>
      <c r="W6403" s="21">
        <f>V6403*P6403/100</f>
        <v>49200</v>
      </c>
      <c r="X6403" s="18" t="s">
        <v>58</v>
      </c>
      <c r="Y6403" s="782">
        <v>0</v>
      </c>
      <c r="Z6403" s="420">
        <v>0</v>
      </c>
      <c r="AA6403" s="214">
        <f t="shared" si="5630"/>
        <v>0</v>
      </c>
    </row>
    <row r="6404" spans="1:27" s="760" customFormat="1" ht="23.1" customHeight="1">
      <c r="A6404" s="624"/>
      <c r="B6404" s="54"/>
      <c r="C6404" s="54"/>
      <c r="D6404" s="573"/>
      <c r="E6404" s="573"/>
      <c r="F6404" s="573"/>
      <c r="G6404" s="573"/>
      <c r="H6404" s="110"/>
      <c r="I6404" s="110"/>
      <c r="J6404" s="110"/>
      <c r="K6404" s="28"/>
      <c r="L6404" s="28"/>
      <c r="M6404" s="28"/>
      <c r="N6404" s="28"/>
      <c r="O6404" s="126"/>
      <c r="P6404" s="28"/>
      <c r="Q6404" s="28"/>
      <c r="R6404" s="28"/>
      <c r="S6404" s="28"/>
      <c r="T6404" s="28"/>
      <c r="U6404" s="127"/>
      <c r="V6404" s="28"/>
      <c r="W6404" s="28"/>
      <c r="X6404" s="18"/>
      <c r="Y6404" s="28"/>
      <c r="Z6404" s="126"/>
      <c r="AA6404" s="128"/>
    </row>
    <row r="6405" spans="1:27" s="760" customFormat="1" ht="20.100000000000001" customHeight="1">
      <c r="A6405" s="624">
        <v>3772</v>
      </c>
      <c r="B6405" s="17" t="s">
        <v>24</v>
      </c>
      <c r="C6405" s="17">
        <v>47671</v>
      </c>
      <c r="D6405" s="763">
        <v>0</v>
      </c>
      <c r="E6405" s="763">
        <v>1</v>
      </c>
      <c r="F6405" s="763">
        <v>60</v>
      </c>
      <c r="G6405" s="763">
        <v>2</v>
      </c>
      <c r="H6405" s="21">
        <v>160</v>
      </c>
      <c r="I6405" s="101">
        <v>200</v>
      </c>
      <c r="J6405" s="100">
        <f>H6405*I6405</f>
        <v>32000</v>
      </c>
      <c r="K6405" s="18">
        <v>1</v>
      </c>
      <c r="L6405" s="85" t="s">
        <v>65</v>
      </c>
      <c r="M6405" s="398" t="s">
        <v>63</v>
      </c>
      <c r="N6405" s="18">
        <v>2</v>
      </c>
      <c r="O6405" s="209">
        <v>400</v>
      </c>
      <c r="P6405" s="18">
        <v>100</v>
      </c>
      <c r="Q6405" s="18">
        <v>6350</v>
      </c>
      <c r="R6405" s="84">
        <f>O6405*Q6405</f>
        <v>2540000</v>
      </c>
      <c r="S6405" s="18">
        <v>15</v>
      </c>
      <c r="T6405" s="18">
        <v>50</v>
      </c>
      <c r="U6405" s="550">
        <f>R6405-R6405*T6405/100</f>
        <v>1270000</v>
      </c>
      <c r="V6405" s="18">
        <f>J6405+U6405</f>
        <v>1302000</v>
      </c>
      <c r="W6405" s="18">
        <f>V6405*P6405/100</f>
        <v>1302000</v>
      </c>
      <c r="X6405" s="18" t="s">
        <v>58</v>
      </c>
      <c r="Y6405" s="782">
        <v>0</v>
      </c>
      <c r="Z6405" s="420">
        <v>0</v>
      </c>
      <c r="AA6405" s="214">
        <f t="shared" ref="AA6405:AA6423" si="5635">Y6405*Z6405/100</f>
        <v>0</v>
      </c>
    </row>
    <row r="6406" spans="1:27" s="760" customFormat="1" ht="23.1" customHeight="1">
      <c r="A6406" s="624"/>
      <c r="B6406" s="54"/>
      <c r="C6406" s="54"/>
      <c r="D6406" s="573"/>
      <c r="E6406" s="573"/>
      <c r="F6406" s="573"/>
      <c r="G6406" s="573"/>
      <c r="H6406" s="110"/>
      <c r="I6406" s="110"/>
      <c r="J6406" s="110"/>
      <c r="K6406" s="18">
        <v>2</v>
      </c>
      <c r="L6406" s="18" t="s">
        <v>862</v>
      </c>
      <c r="M6406" s="18" t="s">
        <v>27</v>
      </c>
      <c r="N6406" s="18">
        <v>1</v>
      </c>
      <c r="O6406" s="209">
        <v>8</v>
      </c>
      <c r="P6406" s="18">
        <v>100</v>
      </c>
      <c r="Q6406" s="18">
        <v>5150</v>
      </c>
      <c r="R6406" s="18">
        <f t="shared" ref="R6406" si="5636">O6406*Q6406</f>
        <v>41200</v>
      </c>
      <c r="S6406" s="18">
        <v>15</v>
      </c>
      <c r="T6406" s="18">
        <v>62</v>
      </c>
      <c r="U6406" s="550">
        <f t="shared" ref="U6406" si="5637">R6406-R6406*T6406/100</f>
        <v>15656</v>
      </c>
      <c r="V6406" s="18">
        <f t="shared" ref="V6406" si="5638">J6406+U6406</f>
        <v>15656</v>
      </c>
      <c r="W6406" s="18">
        <f t="shared" ref="W6406" si="5639">V6406*P6406/100</f>
        <v>15656</v>
      </c>
      <c r="X6406" s="18" t="s">
        <v>58</v>
      </c>
      <c r="Y6406" s="782">
        <v>0</v>
      </c>
      <c r="Z6406" s="420">
        <v>0</v>
      </c>
      <c r="AA6406" s="214">
        <f t="shared" si="5635"/>
        <v>0</v>
      </c>
    </row>
    <row r="6407" spans="1:27" s="760" customFormat="1" ht="21.95" customHeight="1">
      <c r="A6407" s="624">
        <v>3773</v>
      </c>
      <c r="B6407" s="78" t="s">
        <v>25</v>
      </c>
      <c r="C6407" s="78">
        <v>4819</v>
      </c>
      <c r="D6407" s="374">
        <v>49</v>
      </c>
      <c r="E6407" s="374">
        <v>2</v>
      </c>
      <c r="F6407" s="374">
        <v>93</v>
      </c>
      <c r="G6407" s="374">
        <v>1</v>
      </c>
      <c r="H6407" s="70">
        <v>19893</v>
      </c>
      <c r="I6407" s="90">
        <v>100</v>
      </c>
      <c r="J6407" s="84">
        <f>H6407*I6407</f>
        <v>1989300</v>
      </c>
      <c r="K6407" s="28"/>
      <c r="L6407" s="28"/>
      <c r="M6407" s="28"/>
      <c r="N6407" s="28"/>
      <c r="O6407" s="212"/>
      <c r="P6407" s="82">
        <v>100</v>
      </c>
      <c r="Q6407" s="82"/>
      <c r="R6407" s="82">
        <f>O6407*Q6407</f>
        <v>0</v>
      </c>
      <c r="S6407" s="82"/>
      <c r="T6407" s="82"/>
      <c r="U6407" s="531">
        <f>R6407-R6407*T6407/100</f>
        <v>0</v>
      </c>
      <c r="V6407" s="82">
        <f>J6407+U6407</f>
        <v>1989300</v>
      </c>
      <c r="W6407" s="82">
        <f>V6407*P6407/100</f>
        <v>1989300</v>
      </c>
      <c r="X6407" s="82"/>
      <c r="Y6407" s="772">
        <f>J6407</f>
        <v>1989300</v>
      </c>
      <c r="Z6407" s="212">
        <v>0.01</v>
      </c>
      <c r="AA6407" s="213">
        <f t="shared" si="5635"/>
        <v>198.93</v>
      </c>
    </row>
    <row r="6408" spans="1:27" s="760" customFormat="1" ht="21.95" customHeight="1">
      <c r="A6408" s="624">
        <v>3774</v>
      </c>
      <c r="B6408" s="78" t="s">
        <v>26</v>
      </c>
      <c r="C6408" s="78" t="s">
        <v>29</v>
      </c>
      <c r="D6408" s="374">
        <v>10</v>
      </c>
      <c r="E6408" s="374">
        <v>0</v>
      </c>
      <c r="F6408" s="374">
        <v>0</v>
      </c>
      <c r="G6408" s="374">
        <v>1</v>
      </c>
      <c r="H6408" s="70">
        <v>4000</v>
      </c>
      <c r="I6408" s="90">
        <v>100</v>
      </c>
      <c r="J6408" s="84">
        <f>H6408*I6408</f>
        <v>400000</v>
      </c>
      <c r="K6408" s="28"/>
      <c r="L6408" s="28"/>
      <c r="M6408" s="28"/>
      <c r="N6408" s="28"/>
      <c r="O6408" s="212"/>
      <c r="P6408" s="82">
        <v>100</v>
      </c>
      <c r="Q6408" s="82"/>
      <c r="R6408" s="82">
        <f>O6408*Q6408</f>
        <v>0</v>
      </c>
      <c r="S6408" s="82"/>
      <c r="T6408" s="82"/>
      <c r="U6408" s="531">
        <f>R6408-R6408*T6408/100</f>
        <v>0</v>
      </c>
      <c r="V6408" s="82">
        <f>J6408+U6408</f>
        <v>400000</v>
      </c>
      <c r="W6408" s="82">
        <f>V6408*P6408/100</f>
        <v>400000</v>
      </c>
      <c r="X6408" s="82"/>
      <c r="Y6408" s="772">
        <f>J6408</f>
        <v>400000</v>
      </c>
      <c r="Z6408" s="212">
        <v>0.01</v>
      </c>
      <c r="AA6408" s="213">
        <f t="shared" si="5635"/>
        <v>40</v>
      </c>
    </row>
    <row r="6409" spans="1:27" s="760" customFormat="1" ht="20.100000000000001" customHeight="1">
      <c r="A6409" s="624">
        <v>3775</v>
      </c>
      <c r="B6409" s="17" t="s">
        <v>24</v>
      </c>
      <c r="C6409" s="17">
        <v>47673</v>
      </c>
      <c r="D6409" s="763">
        <v>1</v>
      </c>
      <c r="E6409" s="763">
        <v>0</v>
      </c>
      <c r="F6409" s="763">
        <v>16</v>
      </c>
      <c r="G6409" s="763">
        <v>2</v>
      </c>
      <c r="H6409" s="21">
        <v>416</v>
      </c>
      <c r="I6409" s="101">
        <v>125</v>
      </c>
      <c r="J6409" s="100">
        <f>H6409*I6409</f>
        <v>52000</v>
      </c>
      <c r="K6409" s="18">
        <v>1</v>
      </c>
      <c r="L6409" s="86" t="s">
        <v>65</v>
      </c>
      <c r="M6409" s="398" t="s">
        <v>885</v>
      </c>
      <c r="N6409" s="18">
        <v>2</v>
      </c>
      <c r="O6409" s="209">
        <v>68</v>
      </c>
      <c r="P6409" s="18">
        <v>100</v>
      </c>
      <c r="Q6409" s="18">
        <v>6350</v>
      </c>
      <c r="R6409" s="101">
        <f>O6409*Q6409</f>
        <v>431800</v>
      </c>
      <c r="S6409" s="18">
        <v>17</v>
      </c>
      <c r="T6409" s="18">
        <v>79</v>
      </c>
      <c r="U6409" s="550">
        <f>R6409-R6409*T6409/100</f>
        <v>90678</v>
      </c>
      <c r="V6409" s="18">
        <f>J6409+U6409</f>
        <v>142678</v>
      </c>
      <c r="W6409" s="18">
        <f>V6409*P6409/100</f>
        <v>142678</v>
      </c>
      <c r="X6409" s="18" t="s">
        <v>58</v>
      </c>
      <c r="Y6409" s="782">
        <v>0</v>
      </c>
      <c r="Z6409" s="420">
        <v>0</v>
      </c>
      <c r="AA6409" s="214">
        <f t="shared" si="5635"/>
        <v>0</v>
      </c>
    </row>
    <row r="6410" spans="1:27" s="765" customFormat="1" ht="20.100000000000001" customHeight="1">
      <c r="A6410" s="624"/>
      <c r="B6410" s="17"/>
      <c r="C6410" s="17"/>
      <c r="D6410" s="763"/>
      <c r="E6410" s="763"/>
      <c r="F6410" s="763"/>
      <c r="G6410" s="763"/>
      <c r="H6410" s="21"/>
      <c r="I6410" s="101"/>
      <c r="J6410" s="100"/>
      <c r="K6410" s="18">
        <v>2</v>
      </c>
      <c r="L6410" s="28" t="s">
        <v>862</v>
      </c>
      <c r="M6410" s="18" t="s">
        <v>27</v>
      </c>
      <c r="N6410" s="18">
        <v>1</v>
      </c>
      <c r="O6410" s="209">
        <v>6</v>
      </c>
      <c r="P6410" s="18">
        <v>100</v>
      </c>
      <c r="Q6410" s="18">
        <v>5150</v>
      </c>
      <c r="R6410" s="18">
        <f t="shared" ref="R6410:R6421" si="5640">O6410*Q6410</f>
        <v>30900</v>
      </c>
      <c r="S6410" s="18">
        <v>21</v>
      </c>
      <c r="T6410" s="18">
        <v>93</v>
      </c>
      <c r="U6410" s="550">
        <f t="shared" ref="U6410:U6421" si="5641">R6410-R6410*T6410/100</f>
        <v>2163</v>
      </c>
      <c r="V6410" s="18">
        <f t="shared" ref="V6410:V6421" si="5642">J6410+U6410</f>
        <v>2163</v>
      </c>
      <c r="W6410" s="18">
        <f t="shared" ref="W6410:W6421" si="5643">V6410*P6410/100</f>
        <v>2163</v>
      </c>
      <c r="X6410" s="18" t="s">
        <v>58</v>
      </c>
      <c r="Y6410" s="782">
        <v>0</v>
      </c>
      <c r="Z6410" s="420">
        <v>0</v>
      </c>
      <c r="AA6410" s="214">
        <f t="shared" si="5635"/>
        <v>0</v>
      </c>
    </row>
    <row r="6411" spans="1:27" s="760" customFormat="1" ht="20.100000000000001" customHeight="1">
      <c r="A6411" s="624"/>
      <c r="B6411" s="17"/>
      <c r="C6411" s="17"/>
      <c r="D6411" s="763"/>
      <c r="E6411" s="763"/>
      <c r="F6411" s="763"/>
      <c r="G6411" s="763"/>
      <c r="H6411" s="21"/>
      <c r="I6411" s="103"/>
      <c r="J6411" s="100"/>
      <c r="K6411" s="18">
        <v>3</v>
      </c>
      <c r="L6411" s="86" t="s">
        <v>65</v>
      </c>
      <c r="M6411" s="18" t="s">
        <v>59</v>
      </c>
      <c r="N6411" s="18">
        <v>2</v>
      </c>
      <c r="O6411" s="209">
        <v>90</v>
      </c>
      <c r="P6411" s="18">
        <v>100</v>
      </c>
      <c r="Q6411" s="18">
        <v>6350</v>
      </c>
      <c r="R6411" s="28">
        <f t="shared" si="5640"/>
        <v>571500</v>
      </c>
      <c r="S6411" s="18">
        <v>31</v>
      </c>
      <c r="T6411" s="18">
        <v>52</v>
      </c>
      <c r="U6411" s="550">
        <f t="shared" si="5641"/>
        <v>274320</v>
      </c>
      <c r="V6411" s="18">
        <f t="shared" si="5642"/>
        <v>274320</v>
      </c>
      <c r="W6411" s="18">
        <f t="shared" si="5643"/>
        <v>274320</v>
      </c>
      <c r="X6411" s="18" t="s">
        <v>60</v>
      </c>
      <c r="Y6411" s="782">
        <v>0</v>
      </c>
      <c r="Z6411" s="420">
        <v>0</v>
      </c>
      <c r="AA6411" s="214">
        <f t="shared" si="5635"/>
        <v>0</v>
      </c>
    </row>
    <row r="6412" spans="1:27" s="760" customFormat="1" ht="20.100000000000001" customHeight="1">
      <c r="A6412" s="624"/>
      <c r="B6412" s="54"/>
      <c r="C6412" s="54"/>
      <c r="D6412" s="573"/>
      <c r="E6412" s="573"/>
      <c r="F6412" s="573"/>
      <c r="G6412" s="573"/>
      <c r="H6412" s="110"/>
      <c r="I6412" s="110"/>
      <c r="J6412" s="110"/>
      <c r="K6412" s="18">
        <v>4</v>
      </c>
      <c r="L6412" s="86" t="s">
        <v>65</v>
      </c>
      <c r="M6412" s="18" t="s">
        <v>59</v>
      </c>
      <c r="N6412" s="18">
        <v>2</v>
      </c>
      <c r="O6412" s="209">
        <v>184</v>
      </c>
      <c r="P6412" s="18">
        <v>100</v>
      </c>
      <c r="Q6412" s="18">
        <v>6350</v>
      </c>
      <c r="R6412" s="28">
        <f t="shared" si="5640"/>
        <v>1168400</v>
      </c>
      <c r="S6412" s="18">
        <v>7</v>
      </c>
      <c r="T6412" s="18">
        <v>7</v>
      </c>
      <c r="U6412" s="550">
        <f t="shared" si="5641"/>
        <v>1086612</v>
      </c>
      <c r="V6412" s="18">
        <f t="shared" si="5642"/>
        <v>1086612</v>
      </c>
      <c r="W6412" s="18">
        <f t="shared" si="5643"/>
        <v>1086612</v>
      </c>
      <c r="X6412" s="18" t="s">
        <v>60</v>
      </c>
      <c r="Y6412" s="782">
        <v>0</v>
      </c>
      <c r="Z6412" s="420">
        <v>0</v>
      </c>
      <c r="AA6412" s="214">
        <f t="shared" si="5635"/>
        <v>0</v>
      </c>
    </row>
    <row r="6413" spans="1:27" s="765" customFormat="1" ht="20.100000000000001" customHeight="1">
      <c r="A6413" s="624">
        <v>3776</v>
      </c>
      <c r="B6413" s="17" t="s">
        <v>25</v>
      </c>
      <c r="C6413" s="17">
        <v>2336</v>
      </c>
      <c r="D6413" s="763">
        <v>5</v>
      </c>
      <c r="E6413" s="763">
        <v>0</v>
      </c>
      <c r="F6413" s="763">
        <v>60</v>
      </c>
      <c r="G6413" s="763">
        <v>1</v>
      </c>
      <c r="H6413" s="100">
        <v>2060</v>
      </c>
      <c r="I6413" s="103">
        <v>150</v>
      </c>
      <c r="J6413" s="101">
        <f t="shared" ref="J6413:J6421" si="5644">H6413*I6413</f>
        <v>309000</v>
      </c>
      <c r="K6413" s="18"/>
      <c r="L6413" s="18"/>
      <c r="M6413" s="18"/>
      <c r="N6413" s="18"/>
      <c r="O6413" s="209"/>
      <c r="P6413" s="18">
        <v>100</v>
      </c>
      <c r="Q6413" s="18"/>
      <c r="R6413" s="18">
        <f t="shared" si="5640"/>
        <v>0</v>
      </c>
      <c r="S6413" s="18"/>
      <c r="T6413" s="18"/>
      <c r="U6413" s="550">
        <f t="shared" si="5641"/>
        <v>0</v>
      </c>
      <c r="V6413" s="18">
        <f t="shared" si="5642"/>
        <v>309000</v>
      </c>
      <c r="W6413" s="18">
        <f t="shared" si="5643"/>
        <v>309000</v>
      </c>
      <c r="X6413" s="18"/>
      <c r="Y6413" s="785">
        <f t="shared" ref="Y6413:Y6421" si="5645">J6413</f>
        <v>309000</v>
      </c>
      <c r="Z6413" s="209">
        <v>0.01</v>
      </c>
      <c r="AA6413" s="214">
        <f t="shared" si="5635"/>
        <v>30.9</v>
      </c>
    </row>
    <row r="6414" spans="1:27" s="765" customFormat="1" ht="20.100000000000001" customHeight="1">
      <c r="A6414" s="624">
        <v>3777</v>
      </c>
      <c r="B6414" s="17" t="s">
        <v>25</v>
      </c>
      <c r="C6414" s="17">
        <v>7909</v>
      </c>
      <c r="D6414" s="763">
        <v>16</v>
      </c>
      <c r="E6414" s="763">
        <v>3</v>
      </c>
      <c r="F6414" s="763">
        <v>74</v>
      </c>
      <c r="G6414" s="763">
        <v>1</v>
      </c>
      <c r="H6414" s="100">
        <v>6774</v>
      </c>
      <c r="I6414" s="103">
        <v>150</v>
      </c>
      <c r="J6414" s="109">
        <f t="shared" si="5644"/>
        <v>1016100</v>
      </c>
      <c r="K6414" s="18"/>
      <c r="L6414" s="18"/>
      <c r="M6414" s="18"/>
      <c r="N6414" s="18"/>
      <c r="O6414" s="209"/>
      <c r="P6414" s="18">
        <v>100</v>
      </c>
      <c r="Q6414" s="18"/>
      <c r="R6414" s="18">
        <f t="shared" si="5640"/>
        <v>0</v>
      </c>
      <c r="S6414" s="18"/>
      <c r="T6414" s="18"/>
      <c r="U6414" s="550">
        <f t="shared" si="5641"/>
        <v>0</v>
      </c>
      <c r="V6414" s="18">
        <f t="shared" si="5642"/>
        <v>1016100</v>
      </c>
      <c r="W6414" s="18">
        <f t="shared" si="5643"/>
        <v>1016100</v>
      </c>
      <c r="X6414" s="18"/>
      <c r="Y6414" s="762">
        <f t="shared" si="5645"/>
        <v>1016100</v>
      </c>
      <c r="Z6414" s="209">
        <v>0.01</v>
      </c>
      <c r="AA6414" s="214">
        <f t="shared" si="5635"/>
        <v>101.61</v>
      </c>
    </row>
    <row r="6415" spans="1:27" s="765" customFormat="1" ht="20.100000000000001" customHeight="1">
      <c r="A6415" s="624">
        <v>3778</v>
      </c>
      <c r="B6415" s="17" t="s">
        <v>25</v>
      </c>
      <c r="C6415" s="17">
        <v>5675</v>
      </c>
      <c r="D6415" s="763">
        <v>6</v>
      </c>
      <c r="E6415" s="763">
        <v>0</v>
      </c>
      <c r="F6415" s="763">
        <v>46</v>
      </c>
      <c r="G6415" s="763">
        <v>1</v>
      </c>
      <c r="H6415" s="100">
        <v>2446</v>
      </c>
      <c r="I6415" s="103">
        <v>150</v>
      </c>
      <c r="J6415" s="101">
        <f t="shared" si="5644"/>
        <v>366900</v>
      </c>
      <c r="K6415" s="18"/>
      <c r="L6415" s="18"/>
      <c r="M6415" s="18"/>
      <c r="N6415" s="18"/>
      <c r="O6415" s="209"/>
      <c r="P6415" s="18">
        <v>100</v>
      </c>
      <c r="Q6415" s="18"/>
      <c r="R6415" s="18">
        <f t="shared" si="5640"/>
        <v>0</v>
      </c>
      <c r="S6415" s="18"/>
      <c r="T6415" s="18"/>
      <c r="U6415" s="550">
        <f t="shared" si="5641"/>
        <v>0</v>
      </c>
      <c r="V6415" s="18">
        <f t="shared" si="5642"/>
        <v>366900</v>
      </c>
      <c r="W6415" s="18">
        <f t="shared" si="5643"/>
        <v>366900</v>
      </c>
      <c r="X6415" s="18"/>
      <c r="Y6415" s="762">
        <f t="shared" si="5645"/>
        <v>366900</v>
      </c>
      <c r="Z6415" s="209">
        <v>0.01</v>
      </c>
      <c r="AA6415" s="214">
        <f t="shared" si="5635"/>
        <v>36.69</v>
      </c>
    </row>
    <row r="6416" spans="1:27" s="765" customFormat="1" ht="20.100000000000001" customHeight="1">
      <c r="A6416" s="624">
        <v>3779</v>
      </c>
      <c r="B6416" s="17" t="s">
        <v>25</v>
      </c>
      <c r="C6416" s="17">
        <v>2335</v>
      </c>
      <c r="D6416" s="763">
        <v>5</v>
      </c>
      <c r="E6416" s="763">
        <v>0</v>
      </c>
      <c r="F6416" s="763">
        <v>2</v>
      </c>
      <c r="G6416" s="763">
        <v>1</v>
      </c>
      <c r="H6416" s="100">
        <v>2002</v>
      </c>
      <c r="I6416" s="103">
        <v>150</v>
      </c>
      <c r="J6416" s="101">
        <f t="shared" si="5644"/>
        <v>300300</v>
      </c>
      <c r="K6416" s="18"/>
      <c r="L6416" s="18"/>
      <c r="M6416" s="18"/>
      <c r="N6416" s="18"/>
      <c r="O6416" s="209"/>
      <c r="P6416" s="18">
        <v>100</v>
      </c>
      <c r="Q6416" s="18"/>
      <c r="R6416" s="18">
        <f t="shared" si="5640"/>
        <v>0</v>
      </c>
      <c r="S6416" s="18"/>
      <c r="T6416" s="18"/>
      <c r="U6416" s="550">
        <f t="shared" si="5641"/>
        <v>0</v>
      </c>
      <c r="V6416" s="18">
        <f t="shared" si="5642"/>
        <v>300300</v>
      </c>
      <c r="W6416" s="18">
        <f t="shared" si="5643"/>
        <v>300300</v>
      </c>
      <c r="X6416" s="18"/>
      <c r="Y6416" s="785">
        <f t="shared" si="5645"/>
        <v>300300</v>
      </c>
      <c r="Z6416" s="209">
        <v>0.01</v>
      </c>
      <c r="AA6416" s="214">
        <f t="shared" si="5635"/>
        <v>30.03</v>
      </c>
    </row>
    <row r="6417" spans="1:27" s="765" customFormat="1" ht="20.100000000000001" customHeight="1">
      <c r="A6417" s="624">
        <v>3780</v>
      </c>
      <c r="B6417" s="17" t="s">
        <v>25</v>
      </c>
      <c r="C6417" s="17">
        <v>7435</v>
      </c>
      <c r="D6417" s="763">
        <v>16</v>
      </c>
      <c r="E6417" s="763">
        <v>1</v>
      </c>
      <c r="F6417" s="763">
        <v>84</v>
      </c>
      <c r="G6417" s="763">
        <v>1</v>
      </c>
      <c r="H6417" s="100">
        <v>6584</v>
      </c>
      <c r="I6417" s="103">
        <v>150</v>
      </c>
      <c r="J6417" s="101">
        <f t="shared" si="5644"/>
        <v>987600</v>
      </c>
      <c r="K6417" s="18"/>
      <c r="L6417" s="18"/>
      <c r="M6417" s="18"/>
      <c r="N6417" s="18"/>
      <c r="O6417" s="209"/>
      <c r="P6417" s="18">
        <v>100</v>
      </c>
      <c r="Q6417" s="18"/>
      <c r="R6417" s="18">
        <f t="shared" si="5640"/>
        <v>0</v>
      </c>
      <c r="S6417" s="18"/>
      <c r="T6417" s="18"/>
      <c r="U6417" s="550">
        <f t="shared" si="5641"/>
        <v>0</v>
      </c>
      <c r="V6417" s="18">
        <f t="shared" si="5642"/>
        <v>987600</v>
      </c>
      <c r="W6417" s="18">
        <f t="shared" si="5643"/>
        <v>987600</v>
      </c>
      <c r="X6417" s="18"/>
      <c r="Y6417" s="785">
        <f t="shared" si="5645"/>
        <v>987600</v>
      </c>
      <c r="Z6417" s="209">
        <v>0.01</v>
      </c>
      <c r="AA6417" s="214">
        <f t="shared" si="5635"/>
        <v>98.76</v>
      </c>
    </row>
    <row r="6418" spans="1:27" s="765" customFormat="1" ht="20.100000000000001" customHeight="1">
      <c r="A6418" s="624">
        <v>3781</v>
      </c>
      <c r="B6418" s="17" t="s">
        <v>25</v>
      </c>
      <c r="C6418" s="17">
        <v>12047</v>
      </c>
      <c r="D6418" s="763">
        <v>26</v>
      </c>
      <c r="E6418" s="763">
        <v>3</v>
      </c>
      <c r="F6418" s="763">
        <v>64</v>
      </c>
      <c r="G6418" s="763">
        <v>1</v>
      </c>
      <c r="H6418" s="101">
        <v>10764</v>
      </c>
      <c r="I6418" s="103">
        <v>100</v>
      </c>
      <c r="J6418" s="84">
        <f t="shared" si="5644"/>
        <v>1076400</v>
      </c>
      <c r="K6418" s="18"/>
      <c r="L6418" s="18"/>
      <c r="M6418" s="18"/>
      <c r="N6418" s="18"/>
      <c r="O6418" s="209"/>
      <c r="P6418" s="18">
        <v>100</v>
      </c>
      <c r="Q6418" s="18"/>
      <c r="R6418" s="18">
        <f t="shared" si="5640"/>
        <v>0</v>
      </c>
      <c r="S6418" s="18"/>
      <c r="T6418" s="18"/>
      <c r="U6418" s="550">
        <f t="shared" si="5641"/>
        <v>0</v>
      </c>
      <c r="V6418" s="18">
        <f t="shared" si="5642"/>
        <v>1076400</v>
      </c>
      <c r="W6418" s="18">
        <f t="shared" si="5643"/>
        <v>1076400</v>
      </c>
      <c r="X6418" s="18"/>
      <c r="Y6418" s="762">
        <f t="shared" si="5645"/>
        <v>1076400</v>
      </c>
      <c r="Z6418" s="209">
        <v>0.01</v>
      </c>
      <c r="AA6418" s="214">
        <f t="shared" si="5635"/>
        <v>107.64</v>
      </c>
    </row>
    <row r="6419" spans="1:27" s="765" customFormat="1" ht="20.100000000000001" customHeight="1">
      <c r="A6419" s="624">
        <v>3782</v>
      </c>
      <c r="B6419" s="17" t="s">
        <v>25</v>
      </c>
      <c r="C6419" s="17">
        <v>2004</v>
      </c>
      <c r="D6419" s="763">
        <v>14</v>
      </c>
      <c r="E6419" s="763">
        <v>1</v>
      </c>
      <c r="F6419" s="763">
        <v>37</v>
      </c>
      <c r="G6419" s="763">
        <v>1</v>
      </c>
      <c r="H6419" s="101">
        <v>5737</v>
      </c>
      <c r="I6419" s="103">
        <v>100</v>
      </c>
      <c r="J6419" s="84">
        <f t="shared" si="5644"/>
        <v>573700</v>
      </c>
      <c r="K6419" s="18"/>
      <c r="L6419" s="18"/>
      <c r="M6419" s="18"/>
      <c r="N6419" s="18"/>
      <c r="O6419" s="209"/>
      <c r="P6419" s="18">
        <v>100</v>
      </c>
      <c r="Q6419" s="18"/>
      <c r="R6419" s="18">
        <f t="shared" si="5640"/>
        <v>0</v>
      </c>
      <c r="S6419" s="18"/>
      <c r="T6419" s="18"/>
      <c r="U6419" s="550">
        <f t="shared" si="5641"/>
        <v>0</v>
      </c>
      <c r="V6419" s="18">
        <f t="shared" si="5642"/>
        <v>573700</v>
      </c>
      <c r="W6419" s="18">
        <f t="shared" si="5643"/>
        <v>573700</v>
      </c>
      <c r="X6419" s="18"/>
      <c r="Y6419" s="762">
        <f t="shared" si="5645"/>
        <v>573700</v>
      </c>
      <c r="Z6419" s="209">
        <v>0.01</v>
      </c>
      <c r="AA6419" s="214">
        <f t="shared" si="5635"/>
        <v>57.37</v>
      </c>
    </row>
    <row r="6420" spans="1:27" s="765" customFormat="1" ht="20.100000000000001" customHeight="1">
      <c r="A6420" s="624">
        <v>3783</v>
      </c>
      <c r="B6420" s="17" t="s">
        <v>25</v>
      </c>
      <c r="C6420" s="17">
        <v>7910</v>
      </c>
      <c r="D6420" s="763">
        <v>19</v>
      </c>
      <c r="E6420" s="763">
        <v>3</v>
      </c>
      <c r="F6420" s="763">
        <v>18</v>
      </c>
      <c r="G6420" s="763">
        <v>1</v>
      </c>
      <c r="H6420" s="101">
        <v>7918</v>
      </c>
      <c r="I6420" s="103">
        <v>150</v>
      </c>
      <c r="J6420" s="84">
        <f t="shared" si="5644"/>
        <v>1187700</v>
      </c>
      <c r="K6420" s="18"/>
      <c r="L6420" s="18"/>
      <c r="M6420" s="18"/>
      <c r="N6420" s="18"/>
      <c r="O6420" s="209"/>
      <c r="P6420" s="18">
        <v>100</v>
      </c>
      <c r="Q6420" s="18"/>
      <c r="R6420" s="18">
        <f t="shared" si="5640"/>
        <v>0</v>
      </c>
      <c r="S6420" s="18"/>
      <c r="T6420" s="18"/>
      <c r="U6420" s="550">
        <f t="shared" si="5641"/>
        <v>0</v>
      </c>
      <c r="V6420" s="18">
        <f t="shared" si="5642"/>
        <v>1187700</v>
      </c>
      <c r="W6420" s="18">
        <f t="shared" si="5643"/>
        <v>1187700</v>
      </c>
      <c r="X6420" s="18"/>
      <c r="Y6420" s="762">
        <f t="shared" si="5645"/>
        <v>1187700</v>
      </c>
      <c r="Z6420" s="209">
        <v>0.01</v>
      </c>
      <c r="AA6420" s="214">
        <f t="shared" si="5635"/>
        <v>118.77</v>
      </c>
    </row>
    <row r="6421" spans="1:27" s="765" customFormat="1" ht="20.100000000000001" customHeight="1">
      <c r="A6421" s="624">
        <v>3784</v>
      </c>
      <c r="B6421" s="17" t="s">
        <v>25</v>
      </c>
      <c r="C6421" s="17">
        <v>7928</v>
      </c>
      <c r="D6421" s="763">
        <v>26</v>
      </c>
      <c r="E6421" s="763">
        <v>2</v>
      </c>
      <c r="F6421" s="763">
        <v>98</v>
      </c>
      <c r="G6421" s="763">
        <v>1</v>
      </c>
      <c r="H6421" s="101">
        <v>10698</v>
      </c>
      <c r="I6421" s="103">
        <v>150</v>
      </c>
      <c r="J6421" s="84">
        <f t="shared" si="5644"/>
        <v>1604700</v>
      </c>
      <c r="K6421" s="18"/>
      <c r="L6421" s="18"/>
      <c r="M6421" s="18"/>
      <c r="N6421" s="18"/>
      <c r="O6421" s="209"/>
      <c r="P6421" s="18">
        <v>100</v>
      </c>
      <c r="Q6421" s="18"/>
      <c r="R6421" s="18">
        <f t="shared" si="5640"/>
        <v>0</v>
      </c>
      <c r="S6421" s="18"/>
      <c r="T6421" s="18"/>
      <c r="U6421" s="550">
        <f t="shared" si="5641"/>
        <v>0</v>
      </c>
      <c r="V6421" s="18">
        <f t="shared" si="5642"/>
        <v>1604700</v>
      </c>
      <c r="W6421" s="18">
        <f t="shared" si="5643"/>
        <v>1604700</v>
      </c>
      <c r="X6421" s="18"/>
      <c r="Y6421" s="762">
        <f t="shared" si="5645"/>
        <v>1604700</v>
      </c>
      <c r="Z6421" s="209">
        <v>0.01</v>
      </c>
      <c r="AA6421" s="214">
        <f t="shared" si="5635"/>
        <v>160.47</v>
      </c>
    </row>
    <row r="6422" spans="1:27" s="776" customFormat="1" ht="23.1" customHeight="1">
      <c r="A6422" s="624">
        <v>3785</v>
      </c>
      <c r="B6422" s="17" t="s">
        <v>24</v>
      </c>
      <c r="C6422" s="17">
        <v>68851</v>
      </c>
      <c r="D6422" s="763">
        <v>0</v>
      </c>
      <c r="E6422" s="763">
        <v>1</v>
      </c>
      <c r="F6422" s="763">
        <v>2</v>
      </c>
      <c r="G6422" s="763">
        <v>2</v>
      </c>
      <c r="H6422" s="21">
        <v>102</v>
      </c>
      <c r="I6422" s="101">
        <v>150</v>
      </c>
      <c r="J6422" s="100">
        <f>H6422*I6422</f>
        <v>15300</v>
      </c>
      <c r="K6422" s="18">
        <v>1</v>
      </c>
      <c r="L6422" s="86" t="s">
        <v>65</v>
      </c>
      <c r="M6422" s="18" t="s">
        <v>59</v>
      </c>
      <c r="N6422" s="18">
        <v>2</v>
      </c>
      <c r="O6422" s="209">
        <v>165</v>
      </c>
      <c r="P6422" s="18">
        <v>100</v>
      </c>
      <c r="Q6422" s="18">
        <v>6350</v>
      </c>
      <c r="R6422" s="28">
        <f>O6422*Q6422</f>
        <v>1047750</v>
      </c>
      <c r="S6422" s="18">
        <v>7</v>
      </c>
      <c r="T6422" s="18">
        <v>7</v>
      </c>
      <c r="U6422" s="550">
        <f>R6422-R6422*T6422/100</f>
        <v>974407.5</v>
      </c>
      <c r="V6422" s="18">
        <f>J6422+U6422</f>
        <v>989707.5</v>
      </c>
      <c r="W6422" s="18">
        <f>V6422*P6422/100</f>
        <v>989707.5</v>
      </c>
      <c r="X6422" s="18" t="s">
        <v>58</v>
      </c>
      <c r="Y6422" s="773">
        <v>0</v>
      </c>
      <c r="Z6422" s="420">
        <v>0</v>
      </c>
      <c r="AA6422" s="214">
        <f t="shared" si="5635"/>
        <v>0</v>
      </c>
    </row>
    <row r="6423" spans="1:27" s="776" customFormat="1" ht="21.95" customHeight="1">
      <c r="A6423" s="624">
        <v>3786</v>
      </c>
      <c r="B6423" s="17" t="s">
        <v>24</v>
      </c>
      <c r="C6423" s="17">
        <v>68850</v>
      </c>
      <c r="D6423" s="763">
        <v>0</v>
      </c>
      <c r="E6423" s="763">
        <v>1</v>
      </c>
      <c r="F6423" s="763">
        <v>2</v>
      </c>
      <c r="G6423" s="763">
        <v>1</v>
      </c>
      <c r="H6423" s="21">
        <v>102</v>
      </c>
      <c r="I6423" s="103">
        <v>150</v>
      </c>
      <c r="J6423" s="100">
        <f>H6423*I6423</f>
        <v>15300</v>
      </c>
      <c r="K6423" s="18"/>
      <c r="L6423" s="18"/>
      <c r="M6423" s="18"/>
      <c r="N6423" s="18"/>
      <c r="O6423" s="209"/>
      <c r="P6423" s="18">
        <v>100</v>
      </c>
      <c r="Q6423" s="18"/>
      <c r="R6423" s="18">
        <f>O6423*Q6423</f>
        <v>0</v>
      </c>
      <c r="S6423" s="18"/>
      <c r="T6423" s="18"/>
      <c r="U6423" s="550">
        <f>R6423-R6423*T6423/100</f>
        <v>0</v>
      </c>
      <c r="V6423" s="21">
        <f>J6423+U6423</f>
        <v>15300</v>
      </c>
      <c r="W6423" s="21">
        <f>V6423*P6423/100</f>
        <v>15300</v>
      </c>
      <c r="X6423" s="18" t="s">
        <v>58</v>
      </c>
      <c r="Y6423" s="773">
        <v>0</v>
      </c>
      <c r="Z6423" s="420">
        <v>0</v>
      </c>
      <c r="AA6423" s="214">
        <f t="shared" si="5635"/>
        <v>0</v>
      </c>
    </row>
    <row r="6424" spans="1:27" s="758" customFormat="1" ht="21.95" customHeight="1">
      <c r="A6424" s="624">
        <v>3787</v>
      </c>
      <c r="B6424" s="852" t="s">
        <v>57</v>
      </c>
      <c r="C6424" s="853"/>
      <c r="D6424" s="374">
        <v>0</v>
      </c>
      <c r="E6424" s="374">
        <v>1</v>
      </c>
      <c r="F6424" s="374">
        <v>0</v>
      </c>
      <c r="G6424" s="374">
        <v>1</v>
      </c>
      <c r="H6424" s="70">
        <v>100</v>
      </c>
      <c r="I6424" s="90">
        <v>400</v>
      </c>
      <c r="J6424" s="84">
        <f>H6424*I6424</f>
        <v>40000</v>
      </c>
      <c r="K6424" s="28">
        <v>1</v>
      </c>
      <c r="L6424" s="86" t="s">
        <v>65</v>
      </c>
      <c r="M6424" s="28" t="s">
        <v>59</v>
      </c>
      <c r="N6424" s="28">
        <v>2</v>
      </c>
      <c r="O6424" s="126">
        <v>237.5</v>
      </c>
      <c r="P6424" s="28">
        <v>100</v>
      </c>
      <c r="Q6424" s="28">
        <v>6350</v>
      </c>
      <c r="R6424" s="28">
        <f>O6424*Q6424</f>
        <v>1508125</v>
      </c>
      <c r="S6424" s="28">
        <v>11</v>
      </c>
      <c r="T6424" s="28">
        <v>12</v>
      </c>
      <c r="U6424" s="127">
        <f>R6424-R6424*T6424/100</f>
        <v>1327150</v>
      </c>
      <c r="V6424" s="28">
        <f>J6424+U6424</f>
        <v>1367150</v>
      </c>
      <c r="W6424" s="28">
        <f>V6424*P6424/100</f>
        <v>1367150</v>
      </c>
      <c r="X6424" s="18" t="s">
        <v>58</v>
      </c>
      <c r="Y6424" s="924" t="s">
        <v>886</v>
      </c>
      <c r="Z6424" s="925"/>
      <c r="AA6424" s="128" t="s">
        <v>29</v>
      </c>
    </row>
    <row r="6425" spans="1:27" s="758" customFormat="1" ht="21.95" customHeight="1">
      <c r="A6425" s="624"/>
      <c r="B6425" s="54"/>
      <c r="C6425" s="54"/>
      <c r="D6425" s="573"/>
      <c r="E6425" s="573"/>
      <c r="F6425" s="573"/>
      <c r="G6425" s="573"/>
      <c r="H6425" s="110"/>
      <c r="I6425" s="110"/>
      <c r="J6425" s="110"/>
      <c r="K6425" s="28"/>
      <c r="L6425" s="28"/>
      <c r="M6425" s="28"/>
      <c r="N6425" s="28"/>
      <c r="O6425" s="126"/>
      <c r="P6425" s="28"/>
      <c r="Q6425" s="28"/>
      <c r="R6425" s="28"/>
      <c r="S6425" s="28"/>
      <c r="T6425" s="28"/>
      <c r="U6425" s="127"/>
      <c r="V6425" s="28"/>
      <c r="W6425" s="28"/>
      <c r="X6425" s="18"/>
      <c r="Y6425" s="28"/>
      <c r="Z6425" s="126"/>
      <c r="AA6425" s="128"/>
    </row>
    <row r="6426" spans="1:27" s="758" customFormat="1" ht="21.95" customHeight="1">
      <c r="A6426" s="624">
        <v>3788</v>
      </c>
      <c r="B6426" s="852" t="s">
        <v>883</v>
      </c>
      <c r="C6426" s="853"/>
      <c r="D6426" s="374">
        <v>0</v>
      </c>
      <c r="E6426" s="374">
        <v>1</v>
      </c>
      <c r="F6426" s="374">
        <v>0</v>
      </c>
      <c r="G6426" s="374">
        <v>1</v>
      </c>
      <c r="H6426" s="70">
        <v>100</v>
      </c>
      <c r="I6426" s="90">
        <v>125</v>
      </c>
      <c r="J6426" s="84">
        <f>H6426*I6426</f>
        <v>12500</v>
      </c>
      <c r="K6426" s="28">
        <v>1</v>
      </c>
      <c r="L6426" s="86" t="s">
        <v>65</v>
      </c>
      <c r="M6426" s="28" t="s">
        <v>59</v>
      </c>
      <c r="N6426" s="28">
        <v>2</v>
      </c>
      <c r="O6426" s="126">
        <v>208</v>
      </c>
      <c r="P6426" s="28">
        <v>100</v>
      </c>
      <c r="Q6426" s="28">
        <v>6350</v>
      </c>
      <c r="R6426" s="28">
        <f>O6426*Q6426</f>
        <v>1320800</v>
      </c>
      <c r="S6426" s="28">
        <v>31</v>
      </c>
      <c r="T6426" s="28">
        <v>52</v>
      </c>
      <c r="U6426" s="127">
        <f>R6426-R6426*T6426/100</f>
        <v>633984</v>
      </c>
      <c r="V6426" s="28">
        <f>J6426+U6426</f>
        <v>646484</v>
      </c>
      <c r="W6426" s="28">
        <f>V6426*P6426/100</f>
        <v>646484</v>
      </c>
      <c r="X6426" s="18" t="s">
        <v>58</v>
      </c>
      <c r="Y6426" s="924" t="s">
        <v>887</v>
      </c>
      <c r="Z6426" s="925"/>
      <c r="AA6426" s="128" t="s">
        <v>29</v>
      </c>
    </row>
    <row r="6427" spans="1:27" s="758" customFormat="1" ht="21.95" customHeight="1">
      <c r="A6427" s="624"/>
      <c r="B6427" s="54"/>
      <c r="C6427" s="54"/>
      <c r="D6427" s="573"/>
      <c r="E6427" s="573"/>
      <c r="F6427" s="573"/>
      <c r="G6427" s="573"/>
      <c r="H6427" s="110"/>
      <c r="I6427" s="110"/>
      <c r="J6427" s="110"/>
      <c r="K6427" s="28"/>
      <c r="L6427" s="86"/>
      <c r="M6427" s="28"/>
      <c r="N6427" s="28"/>
      <c r="O6427" s="126"/>
      <c r="P6427" s="28"/>
      <c r="Q6427" s="28"/>
      <c r="R6427" s="28"/>
      <c r="S6427" s="28"/>
      <c r="T6427" s="28"/>
      <c r="U6427" s="127"/>
      <c r="V6427" s="28"/>
      <c r="W6427" s="28"/>
      <c r="X6427" s="18"/>
      <c r="Y6427" s="756"/>
      <c r="Z6427" s="126"/>
      <c r="AA6427" s="128"/>
    </row>
    <row r="6428" spans="1:27" s="758" customFormat="1" ht="21.95" customHeight="1">
      <c r="A6428" s="624">
        <v>3789</v>
      </c>
      <c r="B6428" s="78" t="s">
        <v>25</v>
      </c>
      <c r="C6428" s="78">
        <v>2989</v>
      </c>
      <c r="D6428" s="374">
        <v>24</v>
      </c>
      <c r="E6428" s="374">
        <v>1</v>
      </c>
      <c r="F6428" s="374">
        <v>50</v>
      </c>
      <c r="G6428" s="374">
        <v>1</v>
      </c>
      <c r="H6428" s="70">
        <v>9750</v>
      </c>
      <c r="I6428" s="90">
        <v>100</v>
      </c>
      <c r="J6428" s="84">
        <f>H6428*I6428</f>
        <v>975000</v>
      </c>
      <c r="K6428" s="28"/>
      <c r="L6428" s="28"/>
      <c r="M6428" s="28"/>
      <c r="N6428" s="28"/>
      <c r="O6428" s="212"/>
      <c r="P6428" s="82">
        <v>100</v>
      </c>
      <c r="Q6428" s="82"/>
      <c r="R6428" s="82">
        <f>O6428*Q6428</f>
        <v>0</v>
      </c>
      <c r="S6428" s="82"/>
      <c r="T6428" s="82"/>
      <c r="U6428" s="531">
        <f>R6428-R6428*T6428/100</f>
        <v>0</v>
      </c>
      <c r="V6428" s="82">
        <f>J6428+U6428</f>
        <v>975000</v>
      </c>
      <c r="W6428" s="82">
        <f>V6428*P6428/100</f>
        <v>975000</v>
      </c>
      <c r="X6428" s="82"/>
      <c r="Y6428" s="775">
        <f>J6428</f>
        <v>975000</v>
      </c>
      <c r="Z6428" s="212">
        <v>0.01</v>
      </c>
      <c r="AA6428" s="213">
        <f t="shared" ref="AA6428" si="5646">Y6428*Z6428/100</f>
        <v>97.5</v>
      </c>
    </row>
    <row r="6429" spans="1:27" s="758" customFormat="1" ht="21.95" customHeight="1">
      <c r="A6429" s="624"/>
      <c r="B6429" s="54"/>
      <c r="C6429" s="54"/>
      <c r="D6429" s="573"/>
      <c r="E6429" s="573"/>
      <c r="F6429" s="573"/>
      <c r="G6429" s="573"/>
      <c r="H6429" s="110"/>
      <c r="I6429" s="110"/>
      <c r="J6429" s="110"/>
      <c r="K6429" s="28"/>
      <c r="L6429" s="28"/>
      <c r="M6429" s="28"/>
      <c r="N6429" s="28"/>
      <c r="O6429" s="126"/>
      <c r="P6429" s="28"/>
      <c r="Q6429" s="28"/>
      <c r="R6429" s="28"/>
      <c r="S6429" s="28"/>
      <c r="T6429" s="28"/>
      <c r="U6429" s="127"/>
      <c r="V6429" s="28"/>
      <c r="W6429" s="28"/>
      <c r="X6429" s="18"/>
      <c r="Y6429" s="756"/>
      <c r="Z6429" s="126"/>
      <c r="AA6429" s="128"/>
    </row>
    <row r="6430" spans="1:27" s="758" customFormat="1" ht="21.95" customHeight="1">
      <c r="A6430" s="624">
        <v>3790</v>
      </c>
      <c r="B6430" s="78" t="s">
        <v>25</v>
      </c>
      <c r="C6430" s="78">
        <v>5978</v>
      </c>
      <c r="D6430" s="374">
        <v>28</v>
      </c>
      <c r="E6430" s="374">
        <v>1</v>
      </c>
      <c r="F6430" s="374">
        <v>40</v>
      </c>
      <c r="G6430" s="374">
        <v>1</v>
      </c>
      <c r="H6430" s="70">
        <v>11340</v>
      </c>
      <c r="I6430" s="90">
        <v>150</v>
      </c>
      <c r="J6430" s="84">
        <f>H6430*I6430</f>
        <v>1701000</v>
      </c>
      <c r="K6430" s="28"/>
      <c r="L6430" s="28"/>
      <c r="M6430" s="28"/>
      <c r="N6430" s="28"/>
      <c r="O6430" s="212"/>
      <c r="P6430" s="82">
        <v>100</v>
      </c>
      <c r="Q6430" s="82"/>
      <c r="R6430" s="82">
        <f>O6430*Q6430</f>
        <v>0</v>
      </c>
      <c r="S6430" s="82"/>
      <c r="T6430" s="82"/>
      <c r="U6430" s="531">
        <f>R6430-R6430*T6430/100</f>
        <v>0</v>
      </c>
      <c r="V6430" s="82">
        <f>J6430+U6430</f>
        <v>1701000</v>
      </c>
      <c r="W6430" s="82">
        <f>V6430*P6430/100</f>
        <v>1701000</v>
      </c>
      <c r="X6430" s="82"/>
      <c r="Y6430" s="775">
        <f>J6430</f>
        <v>1701000</v>
      </c>
      <c r="Z6430" s="212">
        <v>0.01</v>
      </c>
      <c r="AA6430" s="213">
        <f t="shared" ref="AA6430:AA6433" si="5647">Y6430*Z6430/100</f>
        <v>170.1</v>
      </c>
    </row>
    <row r="6431" spans="1:27" s="758" customFormat="1" ht="21.95" customHeight="1">
      <c r="A6431" s="624">
        <v>3791</v>
      </c>
      <c r="B6431" s="78" t="s">
        <v>25</v>
      </c>
      <c r="C6431" s="78">
        <v>5977</v>
      </c>
      <c r="D6431" s="374">
        <v>27</v>
      </c>
      <c r="E6431" s="374">
        <v>1</v>
      </c>
      <c r="F6431" s="374">
        <v>76</v>
      </c>
      <c r="G6431" s="374">
        <v>1</v>
      </c>
      <c r="H6431" s="70">
        <v>10976</v>
      </c>
      <c r="I6431" s="90">
        <v>150</v>
      </c>
      <c r="J6431" s="84">
        <f>H6431*I6431</f>
        <v>1646400</v>
      </c>
      <c r="K6431" s="28"/>
      <c r="L6431" s="28"/>
      <c r="M6431" s="28"/>
      <c r="N6431" s="28"/>
      <c r="O6431" s="212"/>
      <c r="P6431" s="82">
        <v>100</v>
      </c>
      <c r="Q6431" s="82"/>
      <c r="R6431" s="82">
        <f>O6431*Q6431</f>
        <v>0</v>
      </c>
      <c r="S6431" s="82"/>
      <c r="T6431" s="82"/>
      <c r="U6431" s="531">
        <f>R6431-R6431*T6431/100</f>
        <v>0</v>
      </c>
      <c r="V6431" s="82">
        <f>J6431+U6431</f>
        <v>1646400</v>
      </c>
      <c r="W6431" s="82">
        <f>V6431*P6431/100</f>
        <v>1646400</v>
      </c>
      <c r="X6431" s="82"/>
      <c r="Y6431" s="775">
        <f>J6431</f>
        <v>1646400</v>
      </c>
      <c r="Z6431" s="212">
        <v>0.01</v>
      </c>
      <c r="AA6431" s="213">
        <f t="shared" si="5647"/>
        <v>164.64</v>
      </c>
    </row>
    <row r="6432" spans="1:27" s="758" customFormat="1" ht="21.95" customHeight="1">
      <c r="A6432" s="624">
        <v>3792</v>
      </c>
      <c r="B6432" s="78" t="s">
        <v>25</v>
      </c>
      <c r="C6432" s="78">
        <v>48917</v>
      </c>
      <c r="D6432" s="374">
        <v>49</v>
      </c>
      <c r="E6432" s="374">
        <v>2</v>
      </c>
      <c r="F6432" s="374">
        <v>18</v>
      </c>
      <c r="G6432" s="374">
        <v>1</v>
      </c>
      <c r="H6432" s="70">
        <v>19818</v>
      </c>
      <c r="I6432" s="90">
        <v>150</v>
      </c>
      <c r="J6432" s="84">
        <f>H6432*I6432</f>
        <v>2972700</v>
      </c>
      <c r="K6432" s="28"/>
      <c r="L6432" s="28"/>
      <c r="M6432" s="28"/>
      <c r="N6432" s="28"/>
      <c r="O6432" s="212"/>
      <c r="P6432" s="82">
        <v>100</v>
      </c>
      <c r="Q6432" s="82"/>
      <c r="R6432" s="82">
        <f>O6432*Q6432</f>
        <v>0</v>
      </c>
      <c r="S6432" s="82"/>
      <c r="T6432" s="82"/>
      <c r="U6432" s="531">
        <f>R6432-R6432*T6432/100</f>
        <v>0</v>
      </c>
      <c r="V6432" s="82">
        <f>J6432+U6432</f>
        <v>2972700</v>
      </c>
      <c r="W6432" s="82">
        <f>V6432*P6432/100</f>
        <v>2972700</v>
      </c>
      <c r="X6432" s="82"/>
      <c r="Y6432" s="775">
        <f>J6432</f>
        <v>2972700</v>
      </c>
      <c r="Z6432" s="212">
        <v>0.01</v>
      </c>
      <c r="AA6432" s="213">
        <f t="shared" si="5647"/>
        <v>297.27</v>
      </c>
    </row>
    <row r="6433" spans="1:27" s="758" customFormat="1" ht="21.95" customHeight="1">
      <c r="A6433" s="624">
        <v>3793</v>
      </c>
      <c r="B6433" s="78" t="s">
        <v>25</v>
      </c>
      <c r="C6433" s="78" t="s">
        <v>29</v>
      </c>
      <c r="D6433" s="374">
        <v>12</v>
      </c>
      <c r="E6433" s="374">
        <v>3</v>
      </c>
      <c r="F6433" s="374">
        <v>78</v>
      </c>
      <c r="G6433" s="374">
        <v>1</v>
      </c>
      <c r="H6433" s="59">
        <v>5178</v>
      </c>
      <c r="I6433" s="90">
        <v>150</v>
      </c>
      <c r="J6433" s="84">
        <f>H6433*I6433</f>
        <v>776700</v>
      </c>
      <c r="K6433" s="28"/>
      <c r="L6433" s="28"/>
      <c r="M6433" s="28"/>
      <c r="N6433" s="28"/>
      <c r="O6433" s="212"/>
      <c r="P6433" s="82">
        <v>100</v>
      </c>
      <c r="Q6433" s="82"/>
      <c r="R6433" s="82">
        <f>O6433*Q6433</f>
        <v>0</v>
      </c>
      <c r="S6433" s="82"/>
      <c r="T6433" s="82"/>
      <c r="U6433" s="531">
        <f>R6433-R6433*T6433/100</f>
        <v>0</v>
      </c>
      <c r="V6433" s="82">
        <f>J6433+U6433</f>
        <v>776700</v>
      </c>
      <c r="W6433" s="82">
        <f>V6433*P6433/100</f>
        <v>776700</v>
      </c>
      <c r="X6433" s="82"/>
      <c r="Y6433" s="775">
        <f>J6433</f>
        <v>776700</v>
      </c>
      <c r="Z6433" s="212">
        <v>0.01</v>
      </c>
      <c r="AA6433" s="213">
        <f t="shared" si="5647"/>
        <v>77.67</v>
      </c>
    </row>
    <row r="6434" spans="1:27" s="758" customFormat="1" ht="21.95" customHeight="1">
      <c r="A6434" s="624"/>
      <c r="B6434" s="78"/>
      <c r="C6434" s="78"/>
      <c r="D6434" s="374"/>
      <c r="E6434" s="374"/>
      <c r="F6434" s="374"/>
      <c r="G6434" s="374"/>
      <c r="H6434" s="90"/>
      <c r="I6434" s="90"/>
      <c r="J6434" s="90"/>
      <c r="K6434" s="28"/>
      <c r="L6434" s="28"/>
      <c r="M6434" s="28"/>
      <c r="N6434" s="28"/>
      <c r="O6434" s="212"/>
      <c r="P6434" s="82"/>
      <c r="Q6434" s="82"/>
      <c r="R6434" s="82"/>
      <c r="S6434" s="82"/>
      <c r="T6434" s="82"/>
      <c r="U6434" s="531"/>
      <c r="V6434" s="82"/>
      <c r="W6434" s="82"/>
      <c r="X6434" s="82"/>
      <c r="Y6434" s="786"/>
      <c r="Z6434" s="212"/>
      <c r="AA6434" s="213"/>
    </row>
    <row r="6435" spans="1:27" s="788" customFormat="1" ht="21.95" customHeight="1">
      <c r="A6435" s="624">
        <v>3794</v>
      </c>
      <c r="B6435" s="78" t="s">
        <v>24</v>
      </c>
      <c r="C6435" s="78">
        <v>68647</v>
      </c>
      <c r="D6435" s="374">
        <v>9</v>
      </c>
      <c r="E6435" s="374">
        <v>0</v>
      </c>
      <c r="F6435" s="374">
        <v>0</v>
      </c>
      <c r="G6435" s="374">
        <v>1</v>
      </c>
      <c r="H6435" s="59">
        <v>3600</v>
      </c>
      <c r="I6435" s="90">
        <v>150</v>
      </c>
      <c r="J6435" s="70">
        <f>H6435*I6435</f>
        <v>540000</v>
      </c>
      <c r="K6435" s="82"/>
      <c r="L6435" s="82"/>
      <c r="M6435" s="82"/>
      <c r="N6435" s="82"/>
      <c r="O6435" s="212"/>
      <c r="P6435" s="82">
        <v>100</v>
      </c>
      <c r="Q6435" s="82"/>
      <c r="R6435" s="82">
        <f>O6435*Q6435</f>
        <v>0</v>
      </c>
      <c r="S6435" s="82"/>
      <c r="T6435" s="82"/>
      <c r="U6435" s="531">
        <f>R6435-R6435*T6435/100</f>
        <v>0</v>
      </c>
      <c r="V6435" s="82">
        <f>J6435+U6435</f>
        <v>540000</v>
      </c>
      <c r="W6435" s="82">
        <f>V6435*P6435/100</f>
        <v>540000</v>
      </c>
      <c r="X6435" s="82" t="s">
        <v>58</v>
      </c>
      <c r="Y6435" s="787">
        <v>0</v>
      </c>
      <c r="Z6435" s="767">
        <v>0</v>
      </c>
      <c r="AA6435" s="213">
        <f t="shared" ref="AA6435" si="5648">Y6435*Z6435/100</f>
        <v>0</v>
      </c>
    </row>
    <row r="6436" spans="1:27" s="758" customFormat="1" ht="21.95" customHeight="1">
      <c r="A6436" s="624"/>
      <c r="B6436" s="54"/>
      <c r="C6436" s="54"/>
      <c r="D6436" s="374"/>
      <c r="E6436" s="374"/>
      <c r="F6436" s="374"/>
      <c r="G6436" s="374"/>
      <c r="H6436" s="90"/>
      <c r="I6436" s="90"/>
      <c r="J6436" s="90"/>
      <c r="K6436" s="28"/>
      <c r="L6436" s="28"/>
      <c r="M6436" s="28"/>
      <c r="N6436" s="28"/>
      <c r="O6436" s="212"/>
      <c r="P6436" s="82"/>
      <c r="Q6436" s="82"/>
      <c r="R6436" s="82"/>
      <c r="S6436" s="82"/>
      <c r="T6436" s="82"/>
      <c r="U6436" s="531"/>
      <c r="V6436" s="82"/>
      <c r="W6436" s="82"/>
      <c r="X6436" s="82"/>
      <c r="Y6436" s="786"/>
      <c r="Z6436" s="212"/>
      <c r="AA6436" s="213"/>
    </row>
    <row r="6437" spans="1:27" s="788" customFormat="1" ht="21.95" customHeight="1">
      <c r="A6437" s="624">
        <v>3795</v>
      </c>
      <c r="B6437" s="78" t="s">
        <v>24</v>
      </c>
      <c r="C6437" s="78">
        <v>68650</v>
      </c>
      <c r="D6437" s="374">
        <v>4</v>
      </c>
      <c r="E6437" s="374">
        <v>0</v>
      </c>
      <c r="F6437" s="374">
        <v>0</v>
      </c>
      <c r="G6437" s="374">
        <v>1</v>
      </c>
      <c r="H6437" s="59">
        <v>1600</v>
      </c>
      <c r="I6437" s="90">
        <v>150</v>
      </c>
      <c r="J6437" s="70">
        <f>H6437*I6437</f>
        <v>240000</v>
      </c>
      <c r="K6437" s="82"/>
      <c r="L6437" s="82"/>
      <c r="M6437" s="82"/>
      <c r="N6437" s="82"/>
      <c r="O6437" s="212"/>
      <c r="P6437" s="82">
        <v>100</v>
      </c>
      <c r="Q6437" s="82"/>
      <c r="R6437" s="82">
        <f>O6437*Q6437</f>
        <v>0</v>
      </c>
      <c r="S6437" s="82"/>
      <c r="T6437" s="82"/>
      <c r="U6437" s="531">
        <f>R6437-R6437*T6437/100</f>
        <v>0</v>
      </c>
      <c r="V6437" s="82">
        <f>J6437+U6437</f>
        <v>240000</v>
      </c>
      <c r="W6437" s="82">
        <f>V6437*P6437/100</f>
        <v>240000</v>
      </c>
      <c r="X6437" s="82" t="s">
        <v>58</v>
      </c>
      <c r="Y6437" s="787">
        <v>0</v>
      </c>
      <c r="Z6437" s="767">
        <v>0</v>
      </c>
      <c r="AA6437" s="213">
        <f t="shared" ref="AA6437" si="5649">Y6437*Z6437/100</f>
        <v>0</v>
      </c>
    </row>
    <row r="6438" spans="1:27" s="758" customFormat="1" ht="21.95" customHeight="1">
      <c r="A6438" s="624"/>
      <c r="B6438" s="54"/>
      <c r="C6438" s="54"/>
      <c r="D6438" s="573"/>
      <c r="E6438" s="573"/>
      <c r="F6438" s="573"/>
      <c r="G6438" s="573"/>
      <c r="H6438" s="110"/>
      <c r="I6438" s="110"/>
      <c r="J6438" s="110"/>
      <c r="K6438" s="28"/>
      <c r="L6438" s="28"/>
      <c r="M6438" s="28"/>
      <c r="N6438" s="28"/>
      <c r="O6438" s="126"/>
      <c r="P6438" s="28"/>
      <c r="Q6438" s="28"/>
      <c r="R6438" s="28"/>
      <c r="S6438" s="28"/>
      <c r="T6438" s="28"/>
      <c r="U6438" s="127"/>
      <c r="V6438" s="28"/>
      <c r="W6438" s="28"/>
      <c r="X6438" s="18"/>
      <c r="Y6438" s="756"/>
      <c r="Z6438" s="126"/>
      <c r="AA6438" s="128"/>
    </row>
    <row r="6439" spans="1:27" s="758" customFormat="1" ht="21.95" customHeight="1">
      <c r="A6439" s="624">
        <v>3796</v>
      </c>
      <c r="B6439" s="78" t="s">
        <v>25</v>
      </c>
      <c r="C6439" s="78">
        <v>4524</v>
      </c>
      <c r="D6439" s="374">
        <v>8</v>
      </c>
      <c r="E6439" s="374">
        <v>2</v>
      </c>
      <c r="F6439" s="374">
        <v>39</v>
      </c>
      <c r="G6439" s="374">
        <v>1</v>
      </c>
      <c r="H6439" s="59">
        <v>3439</v>
      </c>
      <c r="I6439" s="90">
        <v>150</v>
      </c>
      <c r="J6439" s="84">
        <f>H6439*I6439</f>
        <v>515850</v>
      </c>
      <c r="K6439" s="28"/>
      <c r="L6439" s="28"/>
      <c r="M6439" s="28"/>
      <c r="N6439" s="28"/>
      <c r="O6439" s="212"/>
      <c r="P6439" s="82">
        <v>100</v>
      </c>
      <c r="Q6439" s="82"/>
      <c r="R6439" s="82">
        <f>O6439*Q6439</f>
        <v>0</v>
      </c>
      <c r="S6439" s="82"/>
      <c r="T6439" s="82"/>
      <c r="U6439" s="531">
        <f>R6439-R6439*T6439/100</f>
        <v>0</v>
      </c>
      <c r="V6439" s="82">
        <f>J6439+U6439</f>
        <v>515850</v>
      </c>
      <c r="W6439" s="82">
        <f>V6439*P6439/100</f>
        <v>515850</v>
      </c>
      <c r="X6439" s="82"/>
      <c r="Y6439" s="775">
        <f>J6439</f>
        <v>515850</v>
      </c>
      <c r="Z6439" s="212">
        <v>0.01</v>
      </c>
      <c r="AA6439" s="213">
        <f t="shared" ref="AA6439" si="5650">Y6439*Z6439/100</f>
        <v>51.585000000000001</v>
      </c>
    </row>
    <row r="6440" spans="1:27" s="758" customFormat="1" ht="21.95" customHeight="1">
      <c r="A6440" s="624"/>
      <c r="B6440" s="54"/>
      <c r="C6440" s="54"/>
      <c r="D6440" s="573"/>
      <c r="E6440" s="573"/>
      <c r="F6440" s="573"/>
      <c r="G6440" s="573"/>
      <c r="H6440" s="110"/>
      <c r="I6440" s="110"/>
      <c r="J6440" s="110"/>
      <c r="K6440" s="28"/>
      <c r="L6440" s="28"/>
      <c r="M6440" s="28"/>
      <c r="N6440" s="28"/>
      <c r="O6440" s="126"/>
      <c r="P6440" s="28"/>
      <c r="Q6440" s="28"/>
      <c r="R6440" s="28"/>
      <c r="S6440" s="28"/>
      <c r="T6440" s="28"/>
      <c r="U6440" s="127"/>
      <c r="V6440" s="28"/>
      <c r="W6440" s="28"/>
      <c r="X6440" s="18"/>
      <c r="Y6440" s="756"/>
      <c r="Z6440" s="126"/>
      <c r="AA6440" s="128"/>
    </row>
    <row r="6441" spans="1:27" s="758" customFormat="1" ht="21.95" customHeight="1">
      <c r="A6441" s="624">
        <v>3797</v>
      </c>
      <c r="B6441" s="78" t="s">
        <v>25</v>
      </c>
      <c r="C6441" s="78">
        <v>5528</v>
      </c>
      <c r="D6441" s="374">
        <v>23</v>
      </c>
      <c r="E6441" s="374">
        <v>1</v>
      </c>
      <c r="F6441" s="374">
        <v>5</v>
      </c>
      <c r="G6441" s="374">
        <v>1</v>
      </c>
      <c r="H6441" s="59">
        <v>9305</v>
      </c>
      <c r="I6441" s="90">
        <v>150</v>
      </c>
      <c r="J6441" s="84">
        <f>H6441*I6441</f>
        <v>1395750</v>
      </c>
      <c r="K6441" s="28"/>
      <c r="L6441" s="28"/>
      <c r="M6441" s="28"/>
      <c r="N6441" s="28"/>
      <c r="O6441" s="212"/>
      <c r="P6441" s="82">
        <v>100</v>
      </c>
      <c r="Q6441" s="82"/>
      <c r="R6441" s="82">
        <f>O6441*Q6441</f>
        <v>0</v>
      </c>
      <c r="S6441" s="82"/>
      <c r="T6441" s="82"/>
      <c r="U6441" s="531">
        <f>R6441-R6441*T6441/100</f>
        <v>0</v>
      </c>
      <c r="V6441" s="82">
        <f>J6441+U6441</f>
        <v>1395750</v>
      </c>
      <c r="W6441" s="82">
        <f>V6441*P6441/100</f>
        <v>1395750</v>
      </c>
      <c r="X6441" s="82"/>
      <c r="Y6441" s="775">
        <f>J6441</f>
        <v>1395750</v>
      </c>
      <c r="Z6441" s="212">
        <v>0.01</v>
      </c>
      <c r="AA6441" s="213">
        <f t="shared" ref="AA6441:AA6442" si="5651">Y6441*Z6441/100</f>
        <v>139.57499999999999</v>
      </c>
    </row>
    <row r="6442" spans="1:27" s="758" customFormat="1" ht="21" customHeight="1">
      <c r="A6442" s="624">
        <v>3798</v>
      </c>
      <c r="B6442" s="78" t="s">
        <v>25</v>
      </c>
      <c r="C6442" s="78">
        <v>1965</v>
      </c>
      <c r="D6442" s="374">
        <v>7</v>
      </c>
      <c r="E6442" s="374">
        <v>1</v>
      </c>
      <c r="F6442" s="374">
        <v>55</v>
      </c>
      <c r="G6442" s="374">
        <v>1</v>
      </c>
      <c r="H6442" s="70">
        <v>2955</v>
      </c>
      <c r="I6442" s="90">
        <v>150</v>
      </c>
      <c r="J6442" s="84">
        <f>H6442*I6442</f>
        <v>443250</v>
      </c>
      <c r="K6442" s="28"/>
      <c r="L6442" s="28"/>
      <c r="M6442" s="28"/>
      <c r="N6442" s="28"/>
      <c r="O6442" s="212"/>
      <c r="P6442" s="82">
        <v>100</v>
      </c>
      <c r="Q6442" s="82"/>
      <c r="R6442" s="82">
        <f>O6442*Q6442</f>
        <v>0</v>
      </c>
      <c r="S6442" s="82"/>
      <c r="T6442" s="82"/>
      <c r="U6442" s="531">
        <f>R6442-R6442*T6442/100</f>
        <v>0</v>
      </c>
      <c r="V6442" s="82">
        <f>J6442+U6442</f>
        <v>443250</v>
      </c>
      <c r="W6442" s="82">
        <f>V6442*P6442/100</f>
        <v>443250</v>
      </c>
      <c r="X6442" s="82"/>
      <c r="Y6442" s="775">
        <f>J6442</f>
        <v>443250</v>
      </c>
      <c r="Z6442" s="212">
        <v>0.01</v>
      </c>
      <c r="AA6442" s="213">
        <f t="shared" si="5651"/>
        <v>44.325000000000003</v>
      </c>
    </row>
    <row r="6443" spans="1:27" s="758" customFormat="1" ht="21" customHeight="1">
      <c r="A6443" s="624"/>
      <c r="B6443" s="856" t="s">
        <v>888</v>
      </c>
      <c r="C6443" s="857"/>
      <c r="D6443" s="374"/>
      <c r="E6443" s="374"/>
      <c r="F6443" s="374"/>
      <c r="G6443" s="374"/>
      <c r="H6443" s="70"/>
      <c r="I6443" s="90"/>
      <c r="J6443" s="84"/>
      <c r="K6443" s="28"/>
      <c r="L6443" s="28"/>
      <c r="M6443" s="28"/>
      <c r="N6443" s="28"/>
      <c r="O6443" s="212"/>
      <c r="P6443" s="82"/>
      <c r="Q6443" s="82"/>
      <c r="R6443" s="82"/>
      <c r="S6443" s="82"/>
      <c r="T6443" s="82"/>
      <c r="U6443" s="531"/>
      <c r="V6443" s="82"/>
      <c r="W6443" s="82"/>
      <c r="X6443" s="82"/>
      <c r="Y6443" s="775"/>
      <c r="Z6443" s="83"/>
      <c r="AA6443" s="213"/>
    </row>
    <row r="6444" spans="1:27" s="758" customFormat="1" ht="23.1" customHeight="1">
      <c r="A6444" s="624"/>
      <c r="B6444" s="78"/>
      <c r="C6444" s="78"/>
      <c r="D6444" s="374"/>
      <c r="E6444" s="374"/>
      <c r="F6444" s="374"/>
      <c r="G6444" s="374"/>
      <c r="H6444" s="70"/>
      <c r="I6444" s="90"/>
      <c r="J6444" s="84"/>
      <c r="K6444" s="28"/>
      <c r="L6444" s="28"/>
      <c r="M6444" s="28"/>
      <c r="N6444" s="28"/>
      <c r="O6444" s="212"/>
      <c r="P6444" s="82"/>
      <c r="Q6444" s="82"/>
      <c r="R6444" s="82"/>
      <c r="S6444" s="82"/>
      <c r="T6444" s="82"/>
      <c r="U6444" s="531"/>
      <c r="V6444" s="82"/>
      <c r="W6444" s="82"/>
      <c r="X6444" s="82"/>
      <c r="Y6444" s="775"/>
      <c r="Z6444" s="212"/>
      <c r="AA6444" s="213"/>
    </row>
    <row r="6445" spans="1:27" s="758" customFormat="1" ht="21" customHeight="1">
      <c r="A6445" s="624">
        <v>3799</v>
      </c>
      <c r="B6445" s="78" t="s">
        <v>25</v>
      </c>
      <c r="C6445" s="78">
        <v>2006</v>
      </c>
      <c r="D6445" s="374">
        <v>22</v>
      </c>
      <c r="E6445" s="374">
        <v>2</v>
      </c>
      <c r="F6445" s="374">
        <v>1</v>
      </c>
      <c r="G6445" s="374">
        <v>1</v>
      </c>
      <c r="H6445" s="70">
        <v>9001</v>
      </c>
      <c r="I6445" s="90">
        <v>150</v>
      </c>
      <c r="J6445" s="84">
        <f>H6445*I6445</f>
        <v>1350150</v>
      </c>
      <c r="K6445" s="28"/>
      <c r="L6445" s="28"/>
      <c r="M6445" s="28"/>
      <c r="N6445" s="28"/>
      <c r="O6445" s="212"/>
      <c r="P6445" s="82">
        <v>100</v>
      </c>
      <c r="Q6445" s="82"/>
      <c r="R6445" s="82">
        <f>O6445*Q6445</f>
        <v>0</v>
      </c>
      <c r="S6445" s="82"/>
      <c r="T6445" s="82"/>
      <c r="U6445" s="531">
        <f>R6445-R6445*T6445/100</f>
        <v>0</v>
      </c>
      <c r="V6445" s="82">
        <f>J6445+U6445</f>
        <v>1350150</v>
      </c>
      <c r="W6445" s="82">
        <f>V6445*P6445/100</f>
        <v>1350150</v>
      </c>
      <c r="X6445" s="82"/>
      <c r="Y6445" s="775">
        <f>J6445</f>
        <v>1350150</v>
      </c>
      <c r="Z6445" s="212">
        <v>0.01</v>
      </c>
      <c r="AA6445" s="213">
        <f t="shared" ref="AA6445" si="5652">Y6445*Z6445/100</f>
        <v>135.01499999999999</v>
      </c>
    </row>
    <row r="6446" spans="1:27" s="758" customFormat="1" ht="21" customHeight="1">
      <c r="A6446" s="78"/>
      <c r="B6446" s="856" t="s">
        <v>889</v>
      </c>
      <c r="C6446" s="857"/>
      <c r="D6446" s="374"/>
      <c r="E6446" s="374"/>
      <c r="F6446" s="374"/>
      <c r="G6446" s="374"/>
      <c r="H6446" s="70"/>
      <c r="I6446" s="90"/>
      <c r="J6446" s="84"/>
      <c r="K6446" s="28"/>
      <c r="L6446" s="28"/>
      <c r="M6446" s="28"/>
      <c r="N6446" s="28"/>
      <c r="O6446" s="212"/>
      <c r="P6446" s="82"/>
      <c r="Q6446" s="82"/>
      <c r="R6446" s="82"/>
      <c r="S6446" s="82"/>
      <c r="T6446" s="82"/>
      <c r="U6446" s="531"/>
      <c r="V6446" s="82"/>
      <c r="W6446" s="82"/>
      <c r="X6446" s="82"/>
      <c r="Y6446" s="775"/>
      <c r="Z6446" s="83"/>
      <c r="AA6446" s="213"/>
    </row>
    <row r="6447" spans="1:27" s="87" customFormat="1" ht="30" customHeight="1">
      <c r="A6447" s="415">
        <v>3800</v>
      </c>
      <c r="B6447" s="54" t="s">
        <v>24</v>
      </c>
      <c r="C6447" s="54">
        <v>47049</v>
      </c>
      <c r="D6447" s="54">
        <v>0</v>
      </c>
      <c r="E6447" s="54">
        <v>2</v>
      </c>
      <c r="F6447" s="54">
        <v>14</v>
      </c>
      <c r="G6447" s="54">
        <v>2</v>
      </c>
      <c r="H6447" s="30">
        <v>214</v>
      </c>
      <c r="I6447" s="110">
        <v>100</v>
      </c>
      <c r="J6447" s="30">
        <f>H6447*I6447</f>
        <v>21400</v>
      </c>
      <c r="K6447" s="110">
        <v>1</v>
      </c>
      <c r="L6447" s="86" t="s">
        <v>65</v>
      </c>
      <c r="M6447" s="28" t="s">
        <v>202</v>
      </c>
      <c r="N6447" s="110">
        <v>2</v>
      </c>
      <c r="O6447" s="126">
        <v>754</v>
      </c>
      <c r="P6447" s="28">
        <v>100</v>
      </c>
      <c r="Q6447" s="30">
        <v>6350</v>
      </c>
      <c r="R6447" s="31">
        <f>O6447*Q6447</f>
        <v>4787900</v>
      </c>
      <c r="S6447" s="754">
        <v>21</v>
      </c>
      <c r="T6447" s="754">
        <v>80</v>
      </c>
      <c r="U6447" s="30">
        <f>R6447-R6447*T6447/100</f>
        <v>957580</v>
      </c>
      <c r="V6447" s="30">
        <f>J6447+U6447</f>
        <v>978980</v>
      </c>
      <c r="W6447" s="30">
        <f>V6447*P6447/100</f>
        <v>978980</v>
      </c>
      <c r="X6447" s="18" t="s">
        <v>58</v>
      </c>
      <c r="Y6447" s="98"/>
      <c r="Z6447" s="126"/>
      <c r="AA6447" s="128">
        <f t="shared" ref="AA6447:AA6460" si="5653">Y6447*Z6447/100</f>
        <v>0</v>
      </c>
    </row>
    <row r="6448" spans="1:27" s="87" customFormat="1" ht="30" customHeight="1">
      <c r="A6448" s="415"/>
      <c r="B6448" s="54"/>
      <c r="C6448" s="54"/>
      <c r="D6448" s="54"/>
      <c r="E6448" s="54"/>
      <c r="F6448" s="54"/>
      <c r="G6448" s="54"/>
      <c r="H6448" s="30"/>
      <c r="I6448" s="110"/>
      <c r="J6448" s="30">
        <f t="shared" ref="J6448:J6449" si="5654">H6448*I6448</f>
        <v>0</v>
      </c>
      <c r="K6448" s="110">
        <v>2</v>
      </c>
      <c r="L6448" s="463" t="s">
        <v>168</v>
      </c>
      <c r="M6448" s="28" t="s">
        <v>27</v>
      </c>
      <c r="N6448" s="110">
        <v>1</v>
      </c>
      <c r="O6448" s="126">
        <v>16</v>
      </c>
      <c r="P6448" s="28">
        <v>100</v>
      </c>
      <c r="Q6448" s="30">
        <v>5150</v>
      </c>
      <c r="R6448" s="30">
        <f t="shared" ref="R6448:R6449" si="5655">O6448*Q6448</f>
        <v>82400</v>
      </c>
      <c r="S6448" s="754">
        <v>21</v>
      </c>
      <c r="T6448" s="754">
        <v>93</v>
      </c>
      <c r="U6448" s="30">
        <f t="shared" ref="U6448:U6449" si="5656">R6448-R6448*T6448/100</f>
        <v>5768</v>
      </c>
      <c r="V6448" s="30">
        <f t="shared" ref="V6448:V6449" si="5657">J6448+U6448</f>
        <v>5768</v>
      </c>
      <c r="W6448" s="30">
        <f t="shared" ref="W6448:W6449" si="5658">V6448*P6448/100</f>
        <v>5768</v>
      </c>
      <c r="X6448" s="18" t="s">
        <v>58</v>
      </c>
      <c r="Y6448" s="30"/>
      <c r="Z6448" s="126"/>
      <c r="AA6448" s="128">
        <f t="shared" si="5653"/>
        <v>0</v>
      </c>
    </row>
    <row r="6449" spans="1:27" s="87" customFormat="1" ht="30" customHeight="1">
      <c r="A6449" s="415">
        <v>3801</v>
      </c>
      <c r="B6449" s="54" t="s">
        <v>62</v>
      </c>
      <c r="C6449" s="54">
        <v>1418</v>
      </c>
      <c r="D6449" s="54">
        <v>16</v>
      </c>
      <c r="E6449" s="54">
        <v>3</v>
      </c>
      <c r="F6449" s="54">
        <v>0</v>
      </c>
      <c r="G6449" s="54">
        <v>1</v>
      </c>
      <c r="H6449" s="30">
        <v>6700</v>
      </c>
      <c r="I6449" s="110">
        <v>125</v>
      </c>
      <c r="J6449" s="30">
        <f t="shared" si="5654"/>
        <v>837500</v>
      </c>
      <c r="K6449" s="110"/>
      <c r="L6449" s="28"/>
      <c r="M6449" s="28"/>
      <c r="N6449" s="110"/>
      <c r="O6449" s="126"/>
      <c r="P6449" s="28">
        <v>100</v>
      </c>
      <c r="Q6449" s="30"/>
      <c r="R6449" s="30">
        <f t="shared" si="5655"/>
        <v>0</v>
      </c>
      <c r="S6449" s="110"/>
      <c r="T6449" s="110"/>
      <c r="U6449" s="30">
        <f t="shared" si="5656"/>
        <v>0</v>
      </c>
      <c r="V6449" s="30">
        <f t="shared" si="5657"/>
        <v>837500</v>
      </c>
      <c r="W6449" s="30">
        <f t="shared" si="5658"/>
        <v>837500</v>
      </c>
      <c r="X6449" s="21"/>
      <c r="Y6449" s="30">
        <v>837500</v>
      </c>
      <c r="Z6449" s="126">
        <v>0.01</v>
      </c>
      <c r="AA6449" s="128">
        <f t="shared" si="5653"/>
        <v>83.75</v>
      </c>
    </row>
    <row r="6450" spans="1:27" s="97" customFormat="1" ht="26.1" customHeight="1">
      <c r="A6450" s="415">
        <v>3802</v>
      </c>
      <c r="B6450" s="54" t="s">
        <v>24</v>
      </c>
      <c r="C6450" s="54">
        <v>47052</v>
      </c>
      <c r="D6450" s="54">
        <v>0</v>
      </c>
      <c r="E6450" s="54">
        <v>0</v>
      </c>
      <c r="F6450" s="54">
        <v>80</v>
      </c>
      <c r="G6450" s="96">
        <v>2</v>
      </c>
      <c r="H6450" s="86">
        <v>80</v>
      </c>
      <c r="I6450" s="86">
        <v>100</v>
      </c>
      <c r="J6450" s="30">
        <f>H6450*I6450</f>
        <v>8000</v>
      </c>
      <c r="K6450" s="110">
        <v>1</v>
      </c>
      <c r="L6450" s="86" t="s">
        <v>65</v>
      </c>
      <c r="M6450" s="86" t="s">
        <v>202</v>
      </c>
      <c r="N6450" s="110">
        <v>2</v>
      </c>
      <c r="O6450" s="86">
        <v>286</v>
      </c>
      <c r="P6450" s="86">
        <v>100</v>
      </c>
      <c r="Q6450" s="30">
        <v>6350</v>
      </c>
      <c r="R6450" s="112">
        <f>O6450*Q6450</f>
        <v>1816100</v>
      </c>
      <c r="S6450" s="192">
        <v>17</v>
      </c>
      <c r="T6450" s="192">
        <v>60</v>
      </c>
      <c r="U6450" s="30">
        <f>R6450-R6450*T6450/100</f>
        <v>726440</v>
      </c>
      <c r="V6450" s="30">
        <f>J6450+U6450</f>
        <v>734440</v>
      </c>
      <c r="W6450" s="30">
        <f>V6450*P6450/100</f>
        <v>734440</v>
      </c>
      <c r="X6450" s="100" t="s">
        <v>58</v>
      </c>
      <c r="Y6450" s="98">
        <v>0</v>
      </c>
      <c r="Z6450" s="86">
        <v>0</v>
      </c>
      <c r="AA6450" s="96">
        <f t="shared" si="5653"/>
        <v>0</v>
      </c>
    </row>
    <row r="6451" spans="1:27" s="97" customFormat="1" ht="26.1" customHeight="1">
      <c r="A6451" s="415"/>
      <c r="B6451" s="54"/>
      <c r="C6451" s="54"/>
      <c r="D6451" s="54"/>
      <c r="E6451" s="54"/>
      <c r="F6451" s="54"/>
      <c r="G6451" s="96"/>
      <c r="H6451" s="86"/>
      <c r="I6451" s="86"/>
      <c r="J6451" s="30"/>
      <c r="K6451" s="110">
        <v>2</v>
      </c>
      <c r="L6451" s="86" t="s">
        <v>65</v>
      </c>
      <c r="M6451" s="86" t="s">
        <v>202</v>
      </c>
      <c r="N6451" s="110">
        <v>2</v>
      </c>
      <c r="O6451" s="86">
        <v>130</v>
      </c>
      <c r="P6451" s="86">
        <v>100</v>
      </c>
      <c r="Q6451" s="30">
        <v>6350</v>
      </c>
      <c r="R6451" s="30">
        <f>O6451*Q6451</f>
        <v>825500</v>
      </c>
      <c r="S6451" s="192">
        <v>15</v>
      </c>
      <c r="T6451" s="192">
        <v>50</v>
      </c>
      <c r="U6451" s="30">
        <f>R6451-R6451*T6451/100</f>
        <v>412750</v>
      </c>
      <c r="V6451" s="30">
        <f>J6451+U6451</f>
        <v>412750</v>
      </c>
      <c r="W6451" s="30">
        <f>V6451*P6451/100</f>
        <v>412750</v>
      </c>
      <c r="X6451" s="100" t="s">
        <v>60</v>
      </c>
      <c r="Y6451" s="98">
        <v>0</v>
      </c>
      <c r="Z6451" s="86">
        <v>0</v>
      </c>
      <c r="AA6451" s="96">
        <f t="shared" si="5653"/>
        <v>0</v>
      </c>
    </row>
    <row r="6452" spans="1:27" s="97" customFormat="1" ht="26.1" customHeight="1">
      <c r="A6452" s="415">
        <v>3803</v>
      </c>
      <c r="B6452" s="54" t="s">
        <v>24</v>
      </c>
      <c r="C6452" s="54">
        <v>22308</v>
      </c>
      <c r="D6452" s="54">
        <v>3</v>
      </c>
      <c r="E6452" s="54">
        <v>0</v>
      </c>
      <c r="F6452" s="54">
        <v>20</v>
      </c>
      <c r="G6452" s="96">
        <v>1</v>
      </c>
      <c r="H6452" s="30">
        <v>1220</v>
      </c>
      <c r="I6452" s="86">
        <v>300</v>
      </c>
      <c r="J6452" s="30">
        <f t="shared" ref="J6452:J6453" si="5659">H6452*I6452</f>
        <v>366000</v>
      </c>
      <c r="K6452" s="110"/>
      <c r="L6452" s="86"/>
      <c r="M6452" s="86"/>
      <c r="N6452" s="110"/>
      <c r="O6452" s="86"/>
      <c r="P6452" s="86">
        <v>100</v>
      </c>
      <c r="Q6452" s="30"/>
      <c r="R6452" s="30">
        <f t="shared" ref="R6452:R6453" si="5660">O6452*Q6452</f>
        <v>0</v>
      </c>
      <c r="S6452" s="192"/>
      <c r="T6452" s="192"/>
      <c r="U6452" s="30">
        <f t="shared" ref="U6452:U6453" si="5661">R6452-R6452*T6452/100</f>
        <v>0</v>
      </c>
      <c r="V6452" s="30">
        <f t="shared" ref="V6452:V6453" si="5662">J6452+U6452</f>
        <v>366000</v>
      </c>
      <c r="W6452" s="30">
        <f t="shared" ref="W6452:W6453" si="5663">V6452*P6452/100</f>
        <v>366000</v>
      </c>
      <c r="X6452" s="100" t="s">
        <v>58</v>
      </c>
      <c r="Y6452" s="30">
        <v>0</v>
      </c>
      <c r="Z6452" s="86">
        <v>0</v>
      </c>
      <c r="AA6452" s="96">
        <f t="shared" si="5653"/>
        <v>0</v>
      </c>
    </row>
    <row r="6453" spans="1:27" s="97" customFormat="1" ht="26.1" customHeight="1">
      <c r="A6453" s="415">
        <v>3804</v>
      </c>
      <c r="B6453" s="54" t="s">
        <v>25</v>
      </c>
      <c r="C6453" s="54">
        <v>11969</v>
      </c>
      <c r="D6453" s="54">
        <v>43</v>
      </c>
      <c r="E6453" s="54">
        <v>2</v>
      </c>
      <c r="F6453" s="54">
        <v>29</v>
      </c>
      <c r="G6453" s="96">
        <v>1</v>
      </c>
      <c r="H6453" s="30">
        <v>17429</v>
      </c>
      <c r="I6453" s="86">
        <v>100</v>
      </c>
      <c r="J6453" s="31">
        <f t="shared" si="5659"/>
        <v>1742900</v>
      </c>
      <c r="K6453" s="110"/>
      <c r="L6453" s="86"/>
      <c r="M6453" s="86"/>
      <c r="N6453" s="110"/>
      <c r="O6453" s="86"/>
      <c r="P6453" s="86"/>
      <c r="Q6453" s="30"/>
      <c r="R6453" s="30">
        <f t="shared" si="5660"/>
        <v>0</v>
      </c>
      <c r="S6453" s="192"/>
      <c r="T6453" s="192"/>
      <c r="U6453" s="30">
        <f t="shared" si="5661"/>
        <v>0</v>
      </c>
      <c r="V6453" s="30">
        <f t="shared" si="5662"/>
        <v>1742900</v>
      </c>
      <c r="W6453" s="30">
        <f t="shared" si="5663"/>
        <v>0</v>
      </c>
      <c r="X6453" s="100"/>
      <c r="Y6453" s="111">
        <v>1742900</v>
      </c>
      <c r="Z6453" s="86">
        <v>0.01</v>
      </c>
      <c r="AA6453" s="96">
        <f t="shared" si="5653"/>
        <v>174.29</v>
      </c>
    </row>
    <row r="6454" spans="1:27" s="97" customFormat="1" ht="26.1" customHeight="1">
      <c r="A6454" s="415">
        <v>3805</v>
      </c>
      <c r="B6454" s="54" t="s">
        <v>25</v>
      </c>
      <c r="C6454" s="54">
        <v>10315</v>
      </c>
      <c r="D6454" s="54">
        <v>45</v>
      </c>
      <c r="E6454" s="54">
        <v>1</v>
      </c>
      <c r="F6454" s="54">
        <v>82</v>
      </c>
      <c r="G6454" s="96">
        <v>1</v>
      </c>
      <c r="H6454" s="30">
        <v>18182</v>
      </c>
      <c r="I6454" s="86">
        <v>100</v>
      </c>
      <c r="J6454" s="31">
        <f>H6454*I6454</f>
        <v>1818200</v>
      </c>
      <c r="K6454" s="110"/>
      <c r="L6454" s="86"/>
      <c r="M6454" s="86"/>
      <c r="N6454" s="110"/>
      <c r="O6454" s="86"/>
      <c r="P6454" s="86">
        <v>100</v>
      </c>
      <c r="Q6454" s="30"/>
      <c r="R6454" s="30">
        <f>O6454*Q6454</f>
        <v>0</v>
      </c>
      <c r="S6454" s="192"/>
      <c r="T6454" s="192"/>
      <c r="U6454" s="30">
        <f>R6454-R6454*T6454/100</f>
        <v>0</v>
      </c>
      <c r="V6454" s="30">
        <f>J6454+U6454</f>
        <v>1818200</v>
      </c>
      <c r="W6454" s="30">
        <f>V6454*P6454/100</f>
        <v>1818200</v>
      </c>
      <c r="X6454" s="100"/>
      <c r="Y6454" s="609">
        <v>1818200</v>
      </c>
      <c r="Z6454" s="86">
        <v>0.01</v>
      </c>
      <c r="AA6454" s="96">
        <f t="shared" si="5653"/>
        <v>181.82</v>
      </c>
    </row>
    <row r="6455" spans="1:27" s="97" customFormat="1" ht="26.1" customHeight="1">
      <c r="A6455" s="415">
        <v>3806</v>
      </c>
      <c r="B6455" s="54" t="s">
        <v>57</v>
      </c>
      <c r="C6455" s="54"/>
      <c r="D6455" s="54">
        <v>0</v>
      </c>
      <c r="E6455" s="54">
        <v>1</v>
      </c>
      <c r="F6455" s="54">
        <v>0</v>
      </c>
      <c r="G6455" s="54">
        <v>2</v>
      </c>
      <c r="H6455" s="110">
        <v>100</v>
      </c>
      <c r="I6455" s="110">
        <v>100</v>
      </c>
      <c r="J6455" s="30">
        <f>H6455*I6455</f>
        <v>10000</v>
      </c>
      <c r="K6455" s="110">
        <v>1</v>
      </c>
      <c r="L6455" s="86" t="s">
        <v>65</v>
      </c>
      <c r="M6455" s="28" t="s">
        <v>59</v>
      </c>
      <c r="N6455" s="110">
        <v>2</v>
      </c>
      <c r="O6455" s="126">
        <v>209</v>
      </c>
      <c r="P6455" s="28">
        <v>100</v>
      </c>
      <c r="Q6455" s="30">
        <v>6350</v>
      </c>
      <c r="R6455" s="112">
        <f>O6455*Q6455</f>
        <v>1327150</v>
      </c>
      <c r="S6455" s="110">
        <v>21</v>
      </c>
      <c r="T6455" s="110">
        <v>32</v>
      </c>
      <c r="U6455" s="30">
        <f>R6455-R6455*T6455/100</f>
        <v>902462</v>
      </c>
      <c r="V6455" s="30">
        <f>J6455+U6455</f>
        <v>912462</v>
      </c>
      <c r="W6455" s="30">
        <f>V6455*P6455/100</f>
        <v>912462</v>
      </c>
      <c r="X6455" s="18" t="s">
        <v>60</v>
      </c>
      <c r="Y6455" s="98">
        <v>10000</v>
      </c>
      <c r="Z6455" s="126">
        <v>0.02</v>
      </c>
      <c r="AA6455" s="128">
        <f t="shared" si="5653"/>
        <v>2</v>
      </c>
    </row>
    <row r="6456" spans="1:27" s="97" customFormat="1" ht="26.1" customHeight="1">
      <c r="A6456" s="415">
        <v>3807</v>
      </c>
      <c r="B6456" s="54" t="s">
        <v>25</v>
      </c>
      <c r="C6456" s="54">
        <v>2363</v>
      </c>
      <c r="D6456" s="54">
        <v>9</v>
      </c>
      <c r="E6456" s="54">
        <v>0</v>
      </c>
      <c r="F6456" s="54">
        <v>9</v>
      </c>
      <c r="G6456" s="54">
        <v>1</v>
      </c>
      <c r="H6456" s="110">
        <v>3609</v>
      </c>
      <c r="I6456" s="110">
        <v>100</v>
      </c>
      <c r="J6456" s="30">
        <f t="shared" ref="J6456:J6457" si="5664">H6456*I6456</f>
        <v>360900</v>
      </c>
      <c r="K6456" s="110"/>
      <c r="L6456" s="28"/>
      <c r="M6456" s="28"/>
      <c r="N6456" s="110"/>
      <c r="O6456" s="126"/>
      <c r="P6456" s="28"/>
      <c r="Q6456" s="30"/>
      <c r="R6456" s="30">
        <f t="shared" ref="R6456:R6457" si="5665">O6456*Q6456</f>
        <v>0</v>
      </c>
      <c r="S6456" s="110"/>
      <c r="T6456" s="110"/>
      <c r="U6456" s="30">
        <f t="shared" ref="U6456:U6457" si="5666">R6456-R6456*T6456/100</f>
        <v>0</v>
      </c>
      <c r="V6456" s="30">
        <f t="shared" ref="V6456:V6457" si="5667">J6456+U6456</f>
        <v>360900</v>
      </c>
      <c r="W6456" s="30">
        <f t="shared" ref="W6456:W6457" si="5668">V6456*P6456/100</f>
        <v>0</v>
      </c>
      <c r="X6456" s="18"/>
      <c r="Y6456" s="30">
        <v>360900</v>
      </c>
      <c r="Z6456" s="126">
        <v>0.01</v>
      </c>
      <c r="AA6456" s="128">
        <f t="shared" si="5653"/>
        <v>36.090000000000003</v>
      </c>
    </row>
    <row r="6457" spans="1:27" s="97" customFormat="1" ht="26.1" customHeight="1">
      <c r="A6457" s="415">
        <v>3808</v>
      </c>
      <c r="B6457" s="54" t="s">
        <v>25</v>
      </c>
      <c r="C6457" s="54">
        <v>10336</v>
      </c>
      <c r="D6457" s="54">
        <v>11</v>
      </c>
      <c r="E6457" s="54">
        <v>2</v>
      </c>
      <c r="F6457" s="54">
        <v>96</v>
      </c>
      <c r="G6457" s="54">
        <v>1</v>
      </c>
      <c r="H6457" s="110">
        <v>4696</v>
      </c>
      <c r="I6457" s="110">
        <v>100</v>
      </c>
      <c r="J6457" s="30">
        <f t="shared" si="5664"/>
        <v>469600</v>
      </c>
      <c r="K6457" s="110"/>
      <c r="L6457" s="28"/>
      <c r="M6457" s="28"/>
      <c r="N6457" s="110"/>
      <c r="O6457" s="126"/>
      <c r="P6457" s="28"/>
      <c r="Q6457" s="30"/>
      <c r="R6457" s="30">
        <f t="shared" si="5665"/>
        <v>0</v>
      </c>
      <c r="S6457" s="110"/>
      <c r="T6457" s="110"/>
      <c r="U6457" s="30">
        <f t="shared" si="5666"/>
        <v>0</v>
      </c>
      <c r="V6457" s="30">
        <f t="shared" si="5667"/>
        <v>469600</v>
      </c>
      <c r="W6457" s="30">
        <f t="shared" si="5668"/>
        <v>0</v>
      </c>
      <c r="X6457" s="18"/>
      <c r="Y6457" s="30">
        <v>469600</v>
      </c>
      <c r="Z6457" s="126">
        <v>0.01</v>
      </c>
      <c r="AA6457" s="128">
        <f t="shared" si="5653"/>
        <v>46.96</v>
      </c>
    </row>
    <row r="6458" spans="1:27" s="97" customFormat="1" ht="26.1" customHeight="1">
      <c r="A6458" s="415">
        <v>3809</v>
      </c>
      <c r="B6458" s="54" t="s">
        <v>24</v>
      </c>
      <c r="C6458" s="54">
        <v>46381</v>
      </c>
      <c r="D6458" s="54">
        <v>0</v>
      </c>
      <c r="E6458" s="54">
        <v>1</v>
      </c>
      <c r="F6458" s="54">
        <v>6</v>
      </c>
      <c r="G6458" s="54">
        <v>2</v>
      </c>
      <c r="H6458" s="30">
        <v>106</v>
      </c>
      <c r="I6458" s="86">
        <v>400</v>
      </c>
      <c r="J6458" s="30">
        <f>H6458*I6458</f>
        <v>42400</v>
      </c>
      <c r="K6458" s="110">
        <v>1</v>
      </c>
      <c r="L6458" s="86" t="s">
        <v>65</v>
      </c>
      <c r="M6458" s="86" t="s">
        <v>202</v>
      </c>
      <c r="N6458" s="110">
        <v>2</v>
      </c>
      <c r="O6458" s="30">
        <v>618</v>
      </c>
      <c r="P6458" s="30">
        <v>100</v>
      </c>
      <c r="Q6458" s="30">
        <v>6350</v>
      </c>
      <c r="R6458" s="31">
        <f>O6458*Q6458</f>
        <v>3924300</v>
      </c>
      <c r="S6458" s="192">
        <v>11</v>
      </c>
      <c r="T6458" s="192">
        <v>34</v>
      </c>
      <c r="U6458" s="30">
        <f>R6458-R6458*T6458/100</f>
        <v>2590038</v>
      </c>
      <c r="V6458" s="30">
        <f>J6458+U6458</f>
        <v>2632438</v>
      </c>
      <c r="W6458" s="30">
        <f>V6458*P6458/100</f>
        <v>2632438</v>
      </c>
      <c r="X6458" s="20" t="s">
        <v>58</v>
      </c>
      <c r="Y6458" s="98">
        <v>0</v>
      </c>
      <c r="Z6458" s="86">
        <v>0</v>
      </c>
      <c r="AA6458" s="96">
        <f t="shared" si="5653"/>
        <v>0</v>
      </c>
    </row>
    <row r="6459" spans="1:27" s="97" customFormat="1" ht="26.1" customHeight="1">
      <c r="A6459" s="415"/>
      <c r="B6459" s="54"/>
      <c r="C6459" s="54"/>
      <c r="D6459" s="54"/>
      <c r="E6459" s="54"/>
      <c r="F6459" s="54"/>
      <c r="G6459" s="54"/>
      <c r="H6459" s="30"/>
      <c r="I6459" s="86"/>
      <c r="J6459" s="30">
        <f t="shared" ref="J6459:J6460" si="5669">H6459*I6459</f>
        <v>0</v>
      </c>
      <c r="K6459" s="110">
        <v>2</v>
      </c>
      <c r="L6459" s="95" t="s">
        <v>168</v>
      </c>
      <c r="M6459" s="86" t="s">
        <v>27</v>
      </c>
      <c r="N6459" s="110">
        <v>1</v>
      </c>
      <c r="O6459" s="30">
        <v>12.5</v>
      </c>
      <c r="P6459" s="30">
        <v>100</v>
      </c>
      <c r="Q6459" s="30">
        <v>5150</v>
      </c>
      <c r="R6459" s="30">
        <f t="shared" ref="R6459:R6460" si="5670">O6459*Q6459</f>
        <v>64375</v>
      </c>
      <c r="S6459" s="192">
        <v>11</v>
      </c>
      <c r="T6459" s="192">
        <v>45</v>
      </c>
      <c r="U6459" s="30">
        <f t="shared" ref="U6459:U6460" si="5671">R6459-R6459*T6459/100</f>
        <v>35406.25</v>
      </c>
      <c r="V6459" s="30">
        <f t="shared" ref="V6459:V6460" si="5672">J6459+U6459</f>
        <v>35406.25</v>
      </c>
      <c r="W6459" s="30">
        <f t="shared" ref="W6459:W6460" si="5673">V6459*P6459/100</f>
        <v>35406.25</v>
      </c>
      <c r="X6459" s="20" t="s">
        <v>58</v>
      </c>
      <c r="Y6459" s="30">
        <v>0</v>
      </c>
      <c r="Z6459" s="86">
        <v>0</v>
      </c>
      <c r="AA6459" s="96">
        <f t="shared" si="5653"/>
        <v>0</v>
      </c>
    </row>
    <row r="6460" spans="1:27" s="97" customFormat="1" ht="26.1" customHeight="1">
      <c r="A6460" s="415">
        <v>3810</v>
      </c>
      <c r="B6460" s="54" t="s">
        <v>25</v>
      </c>
      <c r="C6460" s="54">
        <v>961</v>
      </c>
      <c r="D6460" s="54">
        <v>11</v>
      </c>
      <c r="E6460" s="54">
        <v>2</v>
      </c>
      <c r="F6460" s="54">
        <v>15</v>
      </c>
      <c r="G6460" s="54">
        <v>1</v>
      </c>
      <c r="H6460" s="30">
        <v>4615</v>
      </c>
      <c r="I6460" s="86">
        <v>100</v>
      </c>
      <c r="J6460" s="30">
        <f t="shared" si="5669"/>
        <v>461500</v>
      </c>
      <c r="K6460" s="110"/>
      <c r="L6460" s="86"/>
      <c r="M6460" s="86"/>
      <c r="N6460" s="110"/>
      <c r="O6460" s="30"/>
      <c r="P6460" s="30">
        <v>100</v>
      </c>
      <c r="Q6460" s="30"/>
      <c r="R6460" s="30">
        <f t="shared" si="5670"/>
        <v>0</v>
      </c>
      <c r="S6460" s="192"/>
      <c r="T6460" s="192"/>
      <c r="U6460" s="30">
        <f t="shared" si="5671"/>
        <v>0</v>
      </c>
      <c r="V6460" s="30">
        <f t="shared" si="5672"/>
        <v>461500</v>
      </c>
      <c r="W6460" s="30">
        <f t="shared" si="5673"/>
        <v>461500</v>
      </c>
      <c r="X6460" s="20"/>
      <c r="Y6460" s="30">
        <v>461500</v>
      </c>
      <c r="Z6460" s="30">
        <v>0.01</v>
      </c>
      <c r="AA6460" s="30">
        <f t="shared" si="5653"/>
        <v>46.15</v>
      </c>
    </row>
    <row r="6461" spans="1:27" s="97" customFormat="1" ht="26.1" customHeight="1">
      <c r="A6461" s="415"/>
      <c r="B6461" s="54"/>
      <c r="C6461" s="54"/>
      <c r="D6461" s="54"/>
      <c r="E6461" s="54"/>
      <c r="F6461" s="54"/>
      <c r="G6461" s="54"/>
      <c r="H6461" s="30"/>
      <c r="I6461" s="86"/>
      <c r="J6461" s="30"/>
      <c r="K6461" s="110"/>
      <c r="L6461" s="86"/>
      <c r="M6461" s="86"/>
      <c r="N6461" s="110"/>
      <c r="O6461" s="30"/>
      <c r="P6461" s="30"/>
      <c r="Q6461" s="30"/>
      <c r="R6461" s="30"/>
      <c r="S6461" s="192"/>
      <c r="T6461" s="192"/>
      <c r="U6461" s="30"/>
      <c r="V6461" s="30"/>
      <c r="W6461" s="30"/>
      <c r="X6461" s="20"/>
      <c r="Y6461" s="98"/>
      <c r="Z6461" s="30"/>
      <c r="AA6461" s="30"/>
    </row>
    <row r="6462" spans="1:27" s="97" customFormat="1" ht="26.1" customHeight="1">
      <c r="A6462" s="415">
        <v>3811</v>
      </c>
      <c r="B6462" s="54" t="s">
        <v>104</v>
      </c>
      <c r="C6462" s="54">
        <v>1753</v>
      </c>
      <c r="D6462" s="54">
        <v>0</v>
      </c>
      <c r="E6462" s="54">
        <v>0</v>
      </c>
      <c r="F6462" s="54">
        <v>43</v>
      </c>
      <c r="G6462" s="54">
        <v>2</v>
      </c>
      <c r="H6462" s="30">
        <v>43</v>
      </c>
      <c r="I6462" s="86">
        <v>125</v>
      </c>
      <c r="J6462" s="30">
        <f>H6462*I6462</f>
        <v>5375</v>
      </c>
      <c r="K6462" s="110">
        <v>1</v>
      </c>
      <c r="L6462" s="86" t="s">
        <v>65</v>
      </c>
      <c r="M6462" s="86" t="s">
        <v>59</v>
      </c>
      <c r="N6462" s="110">
        <v>2</v>
      </c>
      <c r="O6462" s="30">
        <v>72</v>
      </c>
      <c r="P6462" s="30">
        <v>100</v>
      </c>
      <c r="Q6462" s="30">
        <v>6350</v>
      </c>
      <c r="R6462" s="30">
        <f>O6462*Q6462</f>
        <v>457200</v>
      </c>
      <c r="S6462" s="192">
        <v>11</v>
      </c>
      <c r="T6462" s="192">
        <v>12</v>
      </c>
      <c r="U6462" s="30">
        <f>R6462-R6462*T6462/100</f>
        <v>402336</v>
      </c>
      <c r="V6462" s="30">
        <f>J6462+U6462</f>
        <v>407711</v>
      </c>
      <c r="W6462" s="30">
        <f>V6462*P6462/100</f>
        <v>407711</v>
      </c>
      <c r="X6462" s="20"/>
      <c r="Y6462" s="98">
        <v>5375</v>
      </c>
      <c r="Z6462" s="30">
        <v>0.02</v>
      </c>
      <c r="AA6462" s="30">
        <f t="shared" ref="AA6462:AA6465" si="5674">Y6462*Z6462/100</f>
        <v>1.075</v>
      </c>
    </row>
    <row r="6463" spans="1:27" s="129" customFormat="1" ht="26.1" customHeight="1">
      <c r="A6463" s="415">
        <v>3812</v>
      </c>
      <c r="B6463" s="54" t="s">
        <v>24</v>
      </c>
      <c r="C6463" s="54">
        <v>43907</v>
      </c>
      <c r="D6463" s="54">
        <v>12</v>
      </c>
      <c r="E6463" s="54">
        <v>0</v>
      </c>
      <c r="F6463" s="54">
        <v>48</v>
      </c>
      <c r="G6463" s="54">
        <v>2</v>
      </c>
      <c r="H6463" s="30">
        <v>400</v>
      </c>
      <c r="I6463" s="31">
        <v>200</v>
      </c>
      <c r="J6463" s="30">
        <f>H6463*I6463</f>
        <v>80000</v>
      </c>
      <c r="K6463" s="110">
        <v>1</v>
      </c>
      <c r="L6463" s="86" t="s">
        <v>65</v>
      </c>
      <c r="M6463" s="28" t="s">
        <v>27</v>
      </c>
      <c r="N6463" s="110">
        <v>2</v>
      </c>
      <c r="O6463" s="126">
        <v>35</v>
      </c>
      <c r="P6463" s="28">
        <v>100</v>
      </c>
      <c r="Q6463" s="30">
        <v>6350</v>
      </c>
      <c r="R6463" s="30">
        <f>O6463*Q6463</f>
        <v>222250</v>
      </c>
      <c r="S6463" s="110">
        <v>15</v>
      </c>
      <c r="T6463" s="110">
        <v>62</v>
      </c>
      <c r="U6463" s="30">
        <f>R6463-R6463*T6463/100</f>
        <v>84455</v>
      </c>
      <c r="V6463" s="30">
        <f>J6463+U6463</f>
        <v>164455</v>
      </c>
      <c r="W6463" s="30">
        <f>V6463*P6463/100</f>
        <v>164455</v>
      </c>
      <c r="X6463" s="18" t="s">
        <v>58</v>
      </c>
      <c r="Y6463" s="98">
        <v>0</v>
      </c>
      <c r="Z6463" s="86">
        <v>0</v>
      </c>
      <c r="AA6463" s="96">
        <f t="shared" si="5674"/>
        <v>0</v>
      </c>
    </row>
    <row r="6464" spans="1:27" s="129" customFormat="1" ht="26.1" customHeight="1">
      <c r="A6464" s="54"/>
      <c r="B6464" s="54"/>
      <c r="C6464" s="54"/>
      <c r="D6464" s="54"/>
      <c r="E6464" s="54"/>
      <c r="F6464" s="54"/>
      <c r="G6464" s="54">
        <v>1</v>
      </c>
      <c r="H6464" s="30">
        <v>3823</v>
      </c>
      <c r="I6464" s="31">
        <v>200</v>
      </c>
      <c r="J6464" s="30">
        <f>H6464*I6464</f>
        <v>764600</v>
      </c>
      <c r="K6464" s="110">
        <v>2</v>
      </c>
      <c r="L6464" s="86" t="s">
        <v>65</v>
      </c>
      <c r="M6464" s="28" t="s">
        <v>202</v>
      </c>
      <c r="N6464" s="110">
        <v>2</v>
      </c>
      <c r="O6464" s="126">
        <v>242</v>
      </c>
      <c r="P6464" s="28">
        <v>100</v>
      </c>
      <c r="Q6464" s="30">
        <v>6350</v>
      </c>
      <c r="R6464" s="31">
        <f t="shared" ref="R6464:R6467" si="5675">O6464*Q6464</f>
        <v>1536700</v>
      </c>
      <c r="S6464" s="110">
        <v>47</v>
      </c>
      <c r="T6464" s="110">
        <v>85</v>
      </c>
      <c r="U6464" s="30">
        <f t="shared" ref="U6464:U6467" si="5676">R6464-R6464*T6464/100</f>
        <v>230505</v>
      </c>
      <c r="V6464" s="30">
        <f t="shared" ref="V6464:V6467" si="5677">J6464+U6464</f>
        <v>995105</v>
      </c>
      <c r="W6464" s="30">
        <f t="shared" ref="W6464:W6467" si="5678">V6464*P6464/100</f>
        <v>995105</v>
      </c>
      <c r="X6464" s="18" t="s">
        <v>209</v>
      </c>
      <c r="Y6464" s="30">
        <f>J6464</f>
        <v>764600</v>
      </c>
      <c r="Z6464" s="30">
        <v>0.01</v>
      </c>
      <c r="AA6464" s="30">
        <f t="shared" si="5674"/>
        <v>76.459999999999994</v>
      </c>
    </row>
    <row r="6465" spans="1:27" s="129" customFormat="1" ht="26.1" customHeight="1">
      <c r="A6465" s="54"/>
      <c r="B6465" s="54"/>
      <c r="C6465" s="54"/>
      <c r="D6465" s="54"/>
      <c r="E6465" s="54"/>
      <c r="F6465" s="54"/>
      <c r="G6465" s="54">
        <v>3</v>
      </c>
      <c r="H6465" s="30">
        <v>625</v>
      </c>
      <c r="I6465" s="31">
        <v>200</v>
      </c>
      <c r="J6465" s="30">
        <f>H6465*I6465</f>
        <v>125000</v>
      </c>
      <c r="K6465" s="110">
        <v>3</v>
      </c>
      <c r="L6465" s="86" t="s">
        <v>65</v>
      </c>
      <c r="M6465" s="28" t="s">
        <v>202</v>
      </c>
      <c r="N6465" s="110">
        <v>2</v>
      </c>
      <c r="O6465" s="126">
        <v>288</v>
      </c>
      <c r="P6465" s="28">
        <v>100</v>
      </c>
      <c r="Q6465" s="30">
        <v>6350</v>
      </c>
      <c r="R6465" s="31">
        <f t="shared" si="5675"/>
        <v>1828800</v>
      </c>
      <c r="S6465" s="110">
        <v>21</v>
      </c>
      <c r="T6465" s="110">
        <v>80</v>
      </c>
      <c r="U6465" s="30">
        <f t="shared" si="5676"/>
        <v>365760</v>
      </c>
      <c r="V6465" s="30">
        <f t="shared" si="5677"/>
        <v>490760</v>
      </c>
      <c r="W6465" s="30">
        <f t="shared" si="5678"/>
        <v>490760</v>
      </c>
      <c r="X6465" s="18" t="s">
        <v>209</v>
      </c>
      <c r="Y6465" s="30">
        <f>J6465</f>
        <v>125000</v>
      </c>
      <c r="Z6465" s="30">
        <v>0.3</v>
      </c>
      <c r="AA6465" s="30">
        <f t="shared" si="5674"/>
        <v>375</v>
      </c>
    </row>
    <row r="6466" spans="1:27" s="129" customFormat="1" ht="26.1" customHeight="1">
      <c r="A6466" s="54"/>
      <c r="B6466" s="54"/>
      <c r="C6466" s="54"/>
      <c r="D6466" s="54"/>
      <c r="E6466" s="54"/>
      <c r="F6466" s="54"/>
      <c r="G6466" s="54"/>
      <c r="H6466" s="110"/>
      <c r="I6466" s="28"/>
      <c r="J6466" s="110"/>
      <c r="K6466" s="110">
        <v>4</v>
      </c>
      <c r="L6466" s="86" t="s">
        <v>65</v>
      </c>
      <c r="M6466" s="28" t="s">
        <v>59</v>
      </c>
      <c r="N6466" s="110">
        <v>2</v>
      </c>
      <c r="O6466" s="28">
        <v>209</v>
      </c>
      <c r="P6466" s="28">
        <v>100</v>
      </c>
      <c r="Q6466" s="30">
        <v>6350</v>
      </c>
      <c r="R6466" s="31">
        <f t="shared" si="5675"/>
        <v>1327150</v>
      </c>
      <c r="S6466" s="110">
        <v>23</v>
      </c>
      <c r="T6466" s="110">
        <v>36</v>
      </c>
      <c r="U6466" s="30">
        <f t="shared" si="5676"/>
        <v>849376</v>
      </c>
      <c r="V6466" s="30">
        <f t="shared" si="5677"/>
        <v>849376</v>
      </c>
      <c r="W6466" s="30">
        <f t="shared" si="5678"/>
        <v>849376</v>
      </c>
      <c r="X6466" s="18" t="s">
        <v>209</v>
      </c>
      <c r="Y6466" s="98"/>
      <c r="Z6466" s="30"/>
      <c r="AA6466" s="30"/>
    </row>
    <row r="6467" spans="1:27" s="129" customFormat="1" ht="26.1" customHeight="1">
      <c r="A6467" s="54"/>
      <c r="B6467" s="54"/>
      <c r="C6467" s="54"/>
      <c r="D6467" s="54"/>
      <c r="E6467" s="54"/>
      <c r="F6467" s="54"/>
      <c r="G6467" s="54"/>
      <c r="H6467" s="110"/>
      <c r="I6467" s="110"/>
      <c r="J6467" s="110"/>
      <c r="K6467" s="110">
        <v>5</v>
      </c>
      <c r="L6467" s="28" t="s">
        <v>79</v>
      </c>
      <c r="M6467" s="28" t="s">
        <v>27</v>
      </c>
      <c r="N6467" s="110">
        <v>1</v>
      </c>
      <c r="O6467" s="28">
        <v>20</v>
      </c>
      <c r="P6467" s="28">
        <v>100</v>
      </c>
      <c r="Q6467" s="30">
        <v>5150</v>
      </c>
      <c r="R6467" s="30">
        <f t="shared" si="5675"/>
        <v>103000</v>
      </c>
      <c r="S6467" s="110">
        <v>21</v>
      </c>
      <c r="T6467" s="110">
        <v>93</v>
      </c>
      <c r="U6467" s="30">
        <f t="shared" si="5676"/>
        <v>7210</v>
      </c>
      <c r="V6467" s="30">
        <f t="shared" si="5677"/>
        <v>7210</v>
      </c>
      <c r="W6467" s="30">
        <f t="shared" si="5678"/>
        <v>7210</v>
      </c>
      <c r="X6467" s="18" t="s">
        <v>209</v>
      </c>
      <c r="Y6467" s="98"/>
      <c r="Z6467" s="30"/>
      <c r="AA6467" s="30">
        <f t="shared" ref="AA6467" si="5679">Y6467*Z6467/100</f>
        <v>0</v>
      </c>
    </row>
    <row r="6468" spans="1:27" s="129" customFormat="1" ht="24" customHeight="1">
      <c r="A6468" s="415">
        <v>3813</v>
      </c>
      <c r="B6468" s="54" t="s">
        <v>24</v>
      </c>
      <c r="C6468" s="54">
        <v>63842</v>
      </c>
      <c r="D6468" s="54">
        <v>0</v>
      </c>
      <c r="E6468" s="54">
        <v>1</v>
      </c>
      <c r="F6468" s="54">
        <v>33</v>
      </c>
      <c r="G6468" s="54">
        <v>2</v>
      </c>
      <c r="H6468" s="30">
        <v>133</v>
      </c>
      <c r="I6468" s="31">
        <v>300</v>
      </c>
      <c r="J6468" s="30">
        <f>H6468*I6468</f>
        <v>39900</v>
      </c>
      <c r="K6468" s="110">
        <v>1</v>
      </c>
      <c r="L6468" s="86" t="s">
        <v>65</v>
      </c>
      <c r="M6468" s="28" t="s">
        <v>27</v>
      </c>
      <c r="N6468" s="110">
        <v>2</v>
      </c>
      <c r="O6468" s="126">
        <v>108</v>
      </c>
      <c r="P6468" s="28">
        <v>100</v>
      </c>
      <c r="Q6468" s="30">
        <v>6350</v>
      </c>
      <c r="R6468" s="30">
        <f>O6468*Q6468</f>
        <v>685800</v>
      </c>
      <c r="S6468" s="192">
        <v>6</v>
      </c>
      <c r="T6468" s="192">
        <v>20</v>
      </c>
      <c r="U6468" s="30">
        <f>R6468-R6468*T6468/100</f>
        <v>548640</v>
      </c>
      <c r="V6468" s="30">
        <f>J6468+U6468</f>
        <v>588540</v>
      </c>
      <c r="W6468" s="30">
        <f>V6468*P6468/100</f>
        <v>588540</v>
      </c>
      <c r="X6468" s="21" t="s">
        <v>58</v>
      </c>
      <c r="Y6468" s="98">
        <v>0</v>
      </c>
      <c r="Z6468" s="126">
        <v>0</v>
      </c>
      <c r="AA6468" s="128">
        <v>0</v>
      </c>
    </row>
    <row r="6469" spans="1:27" s="129" customFormat="1" ht="24" customHeight="1">
      <c r="A6469" s="415">
        <v>3814</v>
      </c>
      <c r="B6469" s="54" t="s">
        <v>24</v>
      </c>
      <c r="C6469" s="54">
        <v>20519</v>
      </c>
      <c r="D6469" s="54">
        <v>4</v>
      </c>
      <c r="E6469" s="54">
        <v>3</v>
      </c>
      <c r="F6469" s="54">
        <v>44</v>
      </c>
      <c r="G6469" s="54">
        <v>1</v>
      </c>
      <c r="H6469" s="30">
        <v>1944</v>
      </c>
      <c r="I6469" s="31">
        <v>125</v>
      </c>
      <c r="J6469" s="30">
        <f>H6469*I6469</f>
        <v>243000</v>
      </c>
      <c r="K6469" s="110"/>
      <c r="L6469" s="28"/>
      <c r="M6469" s="28"/>
      <c r="N6469" s="110"/>
      <c r="O6469" s="126"/>
      <c r="P6469" s="28">
        <v>100</v>
      </c>
      <c r="Q6469" s="30"/>
      <c r="R6469" s="30">
        <f>O6469*Q6469</f>
        <v>0</v>
      </c>
      <c r="S6469" s="192"/>
      <c r="T6469" s="192"/>
      <c r="U6469" s="30">
        <f>R6469-R6469*T6469/100</f>
        <v>0</v>
      </c>
      <c r="V6469" s="30">
        <f>J6469+U6469</f>
        <v>243000</v>
      </c>
      <c r="W6469" s="30">
        <f>V6469*P6469/100</f>
        <v>243000</v>
      </c>
      <c r="X6469" s="21" t="s">
        <v>58</v>
      </c>
      <c r="Y6469" s="98">
        <v>0</v>
      </c>
      <c r="Z6469" s="126">
        <v>0</v>
      </c>
      <c r="AA6469" s="128">
        <v>0</v>
      </c>
    </row>
    <row r="6470" spans="1:27" s="129" customFormat="1" ht="24" customHeight="1">
      <c r="A6470" s="415">
        <v>3815</v>
      </c>
      <c r="B6470" s="54" t="s">
        <v>24</v>
      </c>
      <c r="C6470" s="54">
        <v>46398</v>
      </c>
      <c r="D6470" s="54">
        <v>16</v>
      </c>
      <c r="E6470" s="54">
        <v>0</v>
      </c>
      <c r="F6470" s="54">
        <v>49</v>
      </c>
      <c r="G6470" s="54">
        <v>1</v>
      </c>
      <c r="H6470" s="30">
        <v>6369</v>
      </c>
      <c r="I6470" s="31">
        <v>125</v>
      </c>
      <c r="J6470" s="30">
        <f>H6470*I6470</f>
        <v>796125</v>
      </c>
      <c r="K6470" s="110"/>
      <c r="L6470" s="28"/>
      <c r="M6470" s="28"/>
      <c r="N6470" s="110"/>
      <c r="O6470" s="126"/>
      <c r="P6470" s="28">
        <v>100</v>
      </c>
      <c r="Q6470" s="30"/>
      <c r="R6470" s="30">
        <f>O6470*Q6470</f>
        <v>0</v>
      </c>
      <c r="S6470" s="192"/>
      <c r="T6470" s="192"/>
      <c r="U6470" s="30">
        <f>R6470-R6470*T6470/100</f>
        <v>0</v>
      </c>
      <c r="V6470" s="30">
        <f>J6470+U6470</f>
        <v>796125</v>
      </c>
      <c r="W6470" s="30">
        <f>V6470*P6470/100</f>
        <v>796125</v>
      </c>
      <c r="X6470" s="21" t="s">
        <v>58</v>
      </c>
      <c r="Y6470" s="98">
        <v>0</v>
      </c>
      <c r="Z6470" s="126">
        <v>0</v>
      </c>
      <c r="AA6470" s="128">
        <v>0</v>
      </c>
    </row>
    <row r="6471" spans="1:27" s="129" customFormat="1" ht="24" customHeight="1">
      <c r="A6471" s="415"/>
      <c r="B6471" s="54"/>
      <c r="C6471" s="54"/>
      <c r="D6471" s="54"/>
      <c r="E6471" s="54"/>
      <c r="F6471" s="54"/>
      <c r="G6471" s="54">
        <v>2</v>
      </c>
      <c r="H6471" s="30">
        <v>80</v>
      </c>
      <c r="I6471" s="31">
        <v>125</v>
      </c>
      <c r="J6471" s="30">
        <f t="shared" ref="J6471:J6472" si="5680">H6471*I6471</f>
        <v>10000</v>
      </c>
      <c r="K6471" s="110">
        <v>1</v>
      </c>
      <c r="L6471" s="86" t="s">
        <v>65</v>
      </c>
      <c r="M6471" s="28" t="s">
        <v>59</v>
      </c>
      <c r="N6471" s="110">
        <v>2</v>
      </c>
      <c r="O6471" s="126">
        <v>200</v>
      </c>
      <c r="P6471" s="28">
        <v>100</v>
      </c>
      <c r="Q6471" s="30">
        <v>6350</v>
      </c>
      <c r="R6471" s="31">
        <f t="shared" ref="R6471:R6472" si="5681">O6471*Q6471</f>
        <v>1270000</v>
      </c>
      <c r="S6471" s="192">
        <v>20</v>
      </c>
      <c r="T6471" s="192">
        <v>30</v>
      </c>
      <c r="U6471" s="30">
        <f t="shared" ref="U6471:U6472" si="5682">R6471-R6471*T6471/100</f>
        <v>889000</v>
      </c>
      <c r="V6471" s="30">
        <f t="shared" ref="V6471:V6472" si="5683">J6471+U6471</f>
        <v>899000</v>
      </c>
      <c r="W6471" s="30">
        <f t="shared" ref="W6471:W6472" si="5684">V6471*P6471/100</f>
        <v>899000</v>
      </c>
      <c r="X6471" s="21" t="s">
        <v>58</v>
      </c>
      <c r="Y6471" s="30">
        <v>0</v>
      </c>
      <c r="Z6471" s="126">
        <v>0</v>
      </c>
      <c r="AA6471" s="128">
        <v>0</v>
      </c>
    </row>
    <row r="6472" spans="1:27" s="129" customFormat="1" ht="24" customHeight="1">
      <c r="A6472" s="415"/>
      <c r="B6472" s="54"/>
      <c r="C6472" s="54"/>
      <c r="D6472" s="54"/>
      <c r="E6472" s="54"/>
      <c r="F6472" s="54"/>
      <c r="G6472" s="54"/>
      <c r="H6472" s="30"/>
      <c r="I6472" s="31"/>
      <c r="J6472" s="30">
        <f t="shared" si="5680"/>
        <v>0</v>
      </c>
      <c r="K6472" s="110">
        <v>2</v>
      </c>
      <c r="L6472" s="86" t="s">
        <v>65</v>
      </c>
      <c r="M6472" s="28" t="s">
        <v>59</v>
      </c>
      <c r="N6472" s="110">
        <v>2</v>
      </c>
      <c r="O6472" s="126">
        <v>140</v>
      </c>
      <c r="P6472" s="28">
        <v>100</v>
      </c>
      <c r="Q6472" s="30">
        <v>6350</v>
      </c>
      <c r="R6472" s="30">
        <f t="shared" si="5681"/>
        <v>889000</v>
      </c>
      <c r="S6472" s="192">
        <v>21</v>
      </c>
      <c r="T6472" s="192">
        <v>32</v>
      </c>
      <c r="U6472" s="30">
        <f t="shared" si="5682"/>
        <v>604520</v>
      </c>
      <c r="V6472" s="30">
        <f t="shared" si="5683"/>
        <v>604520</v>
      </c>
      <c r="W6472" s="30">
        <f t="shared" si="5684"/>
        <v>604520</v>
      </c>
      <c r="X6472" s="21" t="s">
        <v>209</v>
      </c>
      <c r="Y6472" s="30">
        <v>0</v>
      </c>
      <c r="Z6472" s="126">
        <v>0</v>
      </c>
      <c r="AA6472" s="128">
        <v>0</v>
      </c>
    </row>
    <row r="6473" spans="1:27" s="129" customFormat="1" ht="24" customHeight="1">
      <c r="A6473" s="415">
        <v>3816</v>
      </c>
      <c r="B6473" s="54" t="s">
        <v>25</v>
      </c>
      <c r="C6473" s="54">
        <v>11974</v>
      </c>
      <c r="D6473" s="54">
        <v>10</v>
      </c>
      <c r="E6473" s="54">
        <v>0</v>
      </c>
      <c r="F6473" s="54">
        <v>30</v>
      </c>
      <c r="G6473" s="54">
        <v>1</v>
      </c>
      <c r="H6473" s="30">
        <v>4030</v>
      </c>
      <c r="I6473" s="31">
        <v>100</v>
      </c>
      <c r="J6473" s="30">
        <f>H6473*I6473</f>
        <v>403000</v>
      </c>
      <c r="K6473" s="110"/>
      <c r="L6473" s="28"/>
      <c r="M6473" s="28"/>
      <c r="N6473" s="110"/>
      <c r="O6473" s="126"/>
      <c r="P6473" s="28">
        <v>100</v>
      </c>
      <c r="Q6473" s="30"/>
      <c r="R6473" s="30">
        <f>O6473*Q6473</f>
        <v>0</v>
      </c>
      <c r="S6473" s="192"/>
      <c r="T6473" s="192"/>
      <c r="U6473" s="30">
        <f>R6473-R6473*T6473/100</f>
        <v>0</v>
      </c>
      <c r="V6473" s="30">
        <f>J6473+U6473</f>
        <v>403000</v>
      </c>
      <c r="W6473" s="30">
        <f>V6473*P6473/100</f>
        <v>403000</v>
      </c>
      <c r="X6473" s="21"/>
      <c r="Y6473" s="98">
        <v>403000</v>
      </c>
      <c r="Z6473" s="126">
        <v>0.01</v>
      </c>
      <c r="AA6473" s="128">
        <f t="shared" ref="AA6473:AA6474" si="5685">Y6473*Z6473/100</f>
        <v>40.299999999999997</v>
      </c>
    </row>
    <row r="6474" spans="1:27" s="129" customFormat="1" ht="24" customHeight="1">
      <c r="A6474" s="415">
        <v>3817</v>
      </c>
      <c r="B6474" s="54" t="s">
        <v>25</v>
      </c>
      <c r="C6474" s="54">
        <v>11972</v>
      </c>
      <c r="D6474" s="54">
        <v>12</v>
      </c>
      <c r="E6474" s="54">
        <v>2</v>
      </c>
      <c r="F6474" s="54">
        <v>73</v>
      </c>
      <c r="G6474" s="54">
        <v>1</v>
      </c>
      <c r="H6474" s="30">
        <v>5073</v>
      </c>
      <c r="I6474" s="31">
        <v>100</v>
      </c>
      <c r="J6474" s="30">
        <f>H6474*I6474</f>
        <v>507300</v>
      </c>
      <c r="K6474" s="110"/>
      <c r="L6474" s="28"/>
      <c r="M6474" s="28"/>
      <c r="N6474" s="110"/>
      <c r="O6474" s="126"/>
      <c r="P6474" s="28">
        <v>100</v>
      </c>
      <c r="Q6474" s="30"/>
      <c r="R6474" s="30">
        <f>O6474*Q6474</f>
        <v>0</v>
      </c>
      <c r="S6474" s="192"/>
      <c r="T6474" s="192"/>
      <c r="U6474" s="30">
        <f>R6474-R6474*T6474/100</f>
        <v>0</v>
      </c>
      <c r="V6474" s="30">
        <f>J6474+U6474</f>
        <v>507300</v>
      </c>
      <c r="W6474" s="30">
        <f>V6474*P6474/100</f>
        <v>507300</v>
      </c>
      <c r="X6474" s="21"/>
      <c r="Y6474" s="98">
        <v>507300</v>
      </c>
      <c r="Z6474" s="126">
        <v>0.01</v>
      </c>
      <c r="AA6474" s="128">
        <f t="shared" si="5685"/>
        <v>50.73</v>
      </c>
    </row>
    <row r="6475" spans="1:27" s="129" customFormat="1" ht="24" customHeight="1">
      <c r="A6475" s="415">
        <v>3818</v>
      </c>
      <c r="B6475" s="54" t="s">
        <v>24</v>
      </c>
      <c r="C6475" s="54">
        <v>46404</v>
      </c>
      <c r="D6475" s="54">
        <v>0</v>
      </c>
      <c r="E6475" s="54">
        <v>1</v>
      </c>
      <c r="F6475" s="54">
        <v>94</v>
      </c>
      <c r="G6475" s="54">
        <v>1</v>
      </c>
      <c r="H6475" s="30">
        <v>194</v>
      </c>
      <c r="I6475" s="31">
        <v>125</v>
      </c>
      <c r="J6475" s="30">
        <f t="shared" ref="J6475:J6476" si="5686">H6475*I6475</f>
        <v>24250</v>
      </c>
      <c r="K6475" s="110"/>
      <c r="L6475" s="28"/>
      <c r="M6475" s="28"/>
      <c r="N6475" s="110"/>
      <c r="O6475" s="126"/>
      <c r="P6475" s="28">
        <v>100</v>
      </c>
      <c r="Q6475" s="30"/>
      <c r="R6475" s="30">
        <f t="shared" ref="R6475:R6476" si="5687">O6475*Q6475</f>
        <v>0</v>
      </c>
      <c r="S6475" s="192"/>
      <c r="T6475" s="192"/>
      <c r="U6475" s="30">
        <f t="shared" ref="U6475:U6476" si="5688">R6475-R6475*T6475/100</f>
        <v>0</v>
      </c>
      <c r="V6475" s="30">
        <f t="shared" ref="V6475:V6476" si="5689">J6475+U6475</f>
        <v>24250</v>
      </c>
      <c r="W6475" s="30">
        <f t="shared" ref="W6475:W6476" si="5690">V6475*P6475/100</f>
        <v>24250</v>
      </c>
      <c r="X6475" s="21" t="s">
        <v>58</v>
      </c>
      <c r="Y6475" s="30">
        <v>0</v>
      </c>
      <c r="Z6475" s="126">
        <v>0</v>
      </c>
      <c r="AA6475" s="128">
        <v>0</v>
      </c>
    </row>
    <row r="6476" spans="1:27" s="129" customFormat="1" ht="24" customHeight="1">
      <c r="A6476" s="415">
        <v>3819</v>
      </c>
      <c r="B6476" s="54" t="s">
        <v>26</v>
      </c>
      <c r="C6476" s="54">
        <v>278</v>
      </c>
      <c r="D6476" s="54">
        <v>23</v>
      </c>
      <c r="E6476" s="54">
        <v>2</v>
      </c>
      <c r="F6476" s="54">
        <v>13</v>
      </c>
      <c r="G6476" s="54">
        <v>1</v>
      </c>
      <c r="H6476" s="30">
        <v>9413</v>
      </c>
      <c r="I6476" s="31">
        <v>125</v>
      </c>
      <c r="J6476" s="31">
        <f t="shared" si="5686"/>
        <v>1176625</v>
      </c>
      <c r="K6476" s="110"/>
      <c r="L6476" s="28"/>
      <c r="M6476" s="28"/>
      <c r="N6476" s="110"/>
      <c r="O6476" s="126"/>
      <c r="P6476" s="28">
        <v>100</v>
      </c>
      <c r="Q6476" s="30"/>
      <c r="R6476" s="30">
        <f t="shared" si="5687"/>
        <v>0</v>
      </c>
      <c r="S6476" s="192"/>
      <c r="T6476" s="192"/>
      <c r="U6476" s="30">
        <f t="shared" si="5688"/>
        <v>0</v>
      </c>
      <c r="V6476" s="30">
        <f t="shared" si="5689"/>
        <v>1176625</v>
      </c>
      <c r="W6476" s="30">
        <f t="shared" si="5690"/>
        <v>1176625</v>
      </c>
      <c r="X6476" s="21"/>
      <c r="Y6476" s="632">
        <f>J6476</f>
        <v>1176625</v>
      </c>
      <c r="Z6476" s="126">
        <v>0.01</v>
      </c>
      <c r="AA6476" s="128">
        <f t="shared" ref="AA6476:AA6479" si="5691">Y6476*Z6476/100</f>
        <v>117.66249999999999</v>
      </c>
    </row>
    <row r="6477" spans="1:27" s="97" customFormat="1" ht="24" customHeight="1">
      <c r="A6477" s="415">
        <v>3820</v>
      </c>
      <c r="B6477" s="54" t="s">
        <v>24</v>
      </c>
      <c r="C6477" s="54">
        <v>63436</v>
      </c>
      <c r="D6477" s="54"/>
      <c r="E6477" s="54">
        <v>2</v>
      </c>
      <c r="F6477" s="54">
        <v>55</v>
      </c>
      <c r="G6477" s="54">
        <v>2</v>
      </c>
      <c r="H6477" s="30">
        <v>255</v>
      </c>
      <c r="I6477" s="31">
        <v>300</v>
      </c>
      <c r="J6477" s="30">
        <f>H6477*I6477</f>
        <v>76500</v>
      </c>
      <c r="K6477" s="110">
        <v>1</v>
      </c>
      <c r="L6477" s="86" t="s">
        <v>65</v>
      </c>
      <c r="M6477" s="86" t="s">
        <v>59</v>
      </c>
      <c r="N6477" s="110">
        <v>2</v>
      </c>
      <c r="O6477" s="86">
        <v>96</v>
      </c>
      <c r="P6477" s="86">
        <v>100</v>
      </c>
      <c r="Q6477" s="30">
        <v>6350</v>
      </c>
      <c r="R6477" s="30">
        <f>O6477*Q6477</f>
        <v>609600</v>
      </c>
      <c r="S6477" s="192">
        <v>19</v>
      </c>
      <c r="T6477" s="192">
        <v>28</v>
      </c>
      <c r="U6477" s="30">
        <f>R6477-R6477*T6477/100</f>
        <v>438912</v>
      </c>
      <c r="V6477" s="30">
        <f>J6477+U6477</f>
        <v>515412</v>
      </c>
      <c r="W6477" s="30">
        <f>V6477*P6477/100</f>
        <v>515412</v>
      </c>
      <c r="X6477" s="21" t="s">
        <v>58</v>
      </c>
      <c r="Y6477" s="98">
        <v>0</v>
      </c>
      <c r="Z6477" s="86">
        <v>0</v>
      </c>
      <c r="AA6477" s="96">
        <f t="shared" si="5691"/>
        <v>0</v>
      </c>
    </row>
    <row r="6478" spans="1:27" s="97" customFormat="1" ht="24" customHeight="1">
      <c r="A6478" s="415"/>
      <c r="B6478" s="54"/>
      <c r="C6478" s="54"/>
      <c r="D6478" s="54"/>
      <c r="E6478" s="54"/>
      <c r="F6478" s="54"/>
      <c r="G6478" s="54"/>
      <c r="H6478" s="30"/>
      <c r="I6478" s="31"/>
      <c r="J6478" s="30">
        <f t="shared" ref="J6478:J6479" si="5692">H6478*I6478</f>
        <v>0</v>
      </c>
      <c r="K6478" s="110">
        <v>2</v>
      </c>
      <c r="L6478" s="86" t="s">
        <v>66</v>
      </c>
      <c r="M6478" s="86" t="s">
        <v>27</v>
      </c>
      <c r="N6478" s="110">
        <v>3</v>
      </c>
      <c r="O6478" s="86">
        <v>36</v>
      </c>
      <c r="P6478" s="86">
        <v>100</v>
      </c>
      <c r="Q6478" s="30">
        <v>2650</v>
      </c>
      <c r="R6478" s="30">
        <f t="shared" ref="R6478:R6479" si="5693">O6478*Q6478</f>
        <v>95400</v>
      </c>
      <c r="S6478" s="192">
        <v>19</v>
      </c>
      <c r="T6478" s="192">
        <v>93</v>
      </c>
      <c r="U6478" s="30">
        <f t="shared" ref="U6478:U6479" si="5694">R6478-R6478*T6478/100</f>
        <v>6678</v>
      </c>
      <c r="V6478" s="30">
        <f t="shared" ref="V6478:V6479" si="5695">J6478+U6478</f>
        <v>6678</v>
      </c>
      <c r="W6478" s="30">
        <f t="shared" ref="W6478:W6479" si="5696">V6478*P6478/100</f>
        <v>6678</v>
      </c>
      <c r="X6478" s="21">
        <v>0</v>
      </c>
      <c r="Y6478" s="30">
        <v>0</v>
      </c>
      <c r="Z6478" s="86">
        <v>0</v>
      </c>
      <c r="AA6478" s="96">
        <v>0</v>
      </c>
    </row>
    <row r="6479" spans="1:27" s="97" customFormat="1" ht="24" customHeight="1">
      <c r="A6479" s="415">
        <v>3821</v>
      </c>
      <c r="B6479" s="54" t="s">
        <v>24</v>
      </c>
      <c r="C6479" s="54">
        <v>64880</v>
      </c>
      <c r="D6479" s="54">
        <v>13</v>
      </c>
      <c r="E6479" s="54">
        <v>1</v>
      </c>
      <c r="F6479" s="54">
        <v>41</v>
      </c>
      <c r="G6479" s="54">
        <v>1</v>
      </c>
      <c r="H6479" s="30">
        <v>5341</v>
      </c>
      <c r="I6479" s="31">
        <v>100</v>
      </c>
      <c r="J6479" s="30">
        <f t="shared" si="5692"/>
        <v>534100</v>
      </c>
      <c r="K6479" s="110"/>
      <c r="L6479" s="86"/>
      <c r="M6479" s="86"/>
      <c r="N6479" s="110"/>
      <c r="O6479" s="86"/>
      <c r="P6479" s="86">
        <v>100</v>
      </c>
      <c r="Q6479" s="30"/>
      <c r="R6479" s="30">
        <f t="shared" si="5693"/>
        <v>0</v>
      </c>
      <c r="S6479" s="192"/>
      <c r="T6479" s="192"/>
      <c r="U6479" s="30">
        <f t="shared" si="5694"/>
        <v>0</v>
      </c>
      <c r="V6479" s="30">
        <f t="shared" si="5695"/>
        <v>534100</v>
      </c>
      <c r="W6479" s="30">
        <f t="shared" si="5696"/>
        <v>534100</v>
      </c>
      <c r="X6479" s="21" t="s">
        <v>58</v>
      </c>
      <c r="Y6479" s="30">
        <v>0</v>
      </c>
      <c r="Z6479" s="86">
        <v>0</v>
      </c>
      <c r="AA6479" s="96">
        <f t="shared" si="5691"/>
        <v>0</v>
      </c>
    </row>
    <row r="6480" spans="1:27" s="97" customFormat="1" ht="24" customHeight="1">
      <c r="A6480" s="415"/>
      <c r="B6480" s="54"/>
      <c r="C6480" s="54"/>
      <c r="D6480" s="54"/>
      <c r="E6480" s="54"/>
      <c r="F6480" s="54"/>
      <c r="G6480" s="54"/>
      <c r="H6480" s="30"/>
      <c r="I6480" s="31"/>
      <c r="J6480" s="30"/>
      <c r="K6480" s="110"/>
      <c r="L6480" s="86"/>
      <c r="M6480" s="86"/>
      <c r="N6480" s="110"/>
      <c r="O6480" s="86"/>
      <c r="P6480" s="86"/>
      <c r="Q6480" s="30"/>
      <c r="R6480" s="30"/>
      <c r="S6480" s="192"/>
      <c r="T6480" s="192"/>
      <c r="U6480" s="30"/>
      <c r="V6480" s="30"/>
      <c r="W6480" s="30"/>
      <c r="X6480" s="21"/>
      <c r="Y6480" s="30"/>
      <c r="Z6480" s="86"/>
      <c r="AA6480" s="96"/>
    </row>
    <row r="6481" spans="1:27" s="97" customFormat="1" ht="24" customHeight="1">
      <c r="A6481" s="415">
        <v>3822</v>
      </c>
      <c r="B6481" s="54" t="s">
        <v>62</v>
      </c>
      <c r="C6481" s="54">
        <v>1626</v>
      </c>
      <c r="D6481" s="54">
        <v>8</v>
      </c>
      <c r="E6481" s="54">
        <v>3</v>
      </c>
      <c r="F6481" s="54">
        <v>45</v>
      </c>
      <c r="G6481" s="54">
        <v>1</v>
      </c>
      <c r="H6481" s="30">
        <v>3359</v>
      </c>
      <c r="I6481" s="31">
        <v>125</v>
      </c>
      <c r="J6481" s="30">
        <f>H6481*I6481</f>
        <v>419875</v>
      </c>
      <c r="K6481" s="110"/>
      <c r="L6481" s="86"/>
      <c r="M6481" s="86"/>
      <c r="N6481" s="110"/>
      <c r="O6481" s="86"/>
      <c r="P6481" s="86">
        <v>100</v>
      </c>
      <c r="Q6481" s="30"/>
      <c r="R6481" s="30">
        <f>O6481*Q6481</f>
        <v>0</v>
      </c>
      <c r="S6481" s="192"/>
      <c r="T6481" s="192"/>
      <c r="U6481" s="30">
        <f>R6481-R6481*T6481/100</f>
        <v>0</v>
      </c>
      <c r="V6481" s="30">
        <f>J6481+U6481</f>
        <v>419875</v>
      </c>
      <c r="W6481" s="30">
        <f>V6481*P6481/100</f>
        <v>419875</v>
      </c>
      <c r="X6481" s="21"/>
      <c r="Y6481" s="98">
        <v>419875</v>
      </c>
      <c r="Z6481" s="86">
        <v>0.01</v>
      </c>
      <c r="AA6481" s="96">
        <f t="shared" ref="AA6481:AA6513" si="5697">Y6481*Z6481/100</f>
        <v>41.987499999999997</v>
      </c>
    </row>
    <row r="6482" spans="1:27" s="97" customFormat="1" ht="24" customHeight="1">
      <c r="A6482" s="415"/>
      <c r="B6482" s="54"/>
      <c r="C6482" s="54"/>
      <c r="D6482" s="54"/>
      <c r="E6482" s="54"/>
      <c r="F6482" s="54"/>
      <c r="G6482" s="54">
        <v>2</v>
      </c>
      <c r="H6482" s="30">
        <v>186</v>
      </c>
      <c r="I6482" s="31">
        <v>125</v>
      </c>
      <c r="J6482" s="30">
        <f t="shared" ref="J6482:J6485" si="5698">H6482*I6482</f>
        <v>23250</v>
      </c>
      <c r="K6482" s="110">
        <v>1</v>
      </c>
      <c r="L6482" s="86" t="s">
        <v>65</v>
      </c>
      <c r="M6482" s="86" t="s">
        <v>202</v>
      </c>
      <c r="N6482" s="110">
        <v>2</v>
      </c>
      <c r="O6482" s="86">
        <v>672</v>
      </c>
      <c r="P6482" s="86">
        <v>100</v>
      </c>
      <c r="Q6482" s="30">
        <v>6350</v>
      </c>
      <c r="R6482" s="31">
        <f t="shared" ref="R6482:R6485" si="5699">O6482*Q6482</f>
        <v>4267200</v>
      </c>
      <c r="S6482" s="192">
        <v>18</v>
      </c>
      <c r="T6482" s="192">
        <v>70</v>
      </c>
      <c r="U6482" s="30">
        <f t="shared" ref="U6482:U6485" si="5700">R6482-R6482*T6482/100</f>
        <v>1280160</v>
      </c>
      <c r="V6482" s="30">
        <f t="shared" ref="V6482:V6485" si="5701">J6482+U6482</f>
        <v>1303410</v>
      </c>
      <c r="W6482" s="30">
        <f t="shared" ref="W6482:W6485" si="5702">V6482*P6482/100</f>
        <v>1303410</v>
      </c>
      <c r="X6482" s="21"/>
      <c r="Y6482" s="30">
        <v>23250</v>
      </c>
      <c r="Z6482" s="86">
        <v>0.02</v>
      </c>
      <c r="AA6482" s="96">
        <f t="shared" si="5697"/>
        <v>4.6500000000000004</v>
      </c>
    </row>
    <row r="6483" spans="1:27" s="97" customFormat="1" ht="24" customHeight="1">
      <c r="A6483" s="579"/>
      <c r="B6483" s="96"/>
      <c r="C6483" s="96"/>
      <c r="D6483" s="96"/>
      <c r="E6483" s="96"/>
      <c r="F6483" s="96"/>
      <c r="G6483" s="96"/>
      <c r="H6483" s="30"/>
      <c r="I6483" s="31"/>
      <c r="J6483" s="30">
        <f t="shared" si="5698"/>
        <v>0</v>
      </c>
      <c r="K6483" s="110">
        <v>2</v>
      </c>
      <c r="L6483" s="86" t="s">
        <v>890</v>
      </c>
      <c r="M6483" s="86" t="s">
        <v>27</v>
      </c>
      <c r="N6483" s="110">
        <v>1</v>
      </c>
      <c r="O6483" s="86">
        <v>72</v>
      </c>
      <c r="P6483" s="86">
        <v>100</v>
      </c>
      <c r="Q6483" s="30">
        <v>1900</v>
      </c>
      <c r="R6483" s="30">
        <f t="shared" si="5699"/>
        <v>136800</v>
      </c>
      <c r="S6483" s="192">
        <v>18</v>
      </c>
      <c r="T6483" s="192">
        <v>86</v>
      </c>
      <c r="U6483" s="30">
        <f t="shared" si="5700"/>
        <v>19152</v>
      </c>
      <c r="V6483" s="30">
        <f t="shared" si="5701"/>
        <v>19152</v>
      </c>
      <c r="W6483" s="30">
        <f t="shared" si="5702"/>
        <v>19152</v>
      </c>
      <c r="X6483" s="21"/>
      <c r="Y6483" s="30"/>
      <c r="Z6483" s="86"/>
      <c r="AA6483" s="96">
        <f t="shared" si="5697"/>
        <v>0</v>
      </c>
    </row>
    <row r="6484" spans="1:27" s="97" customFormat="1" ht="24" customHeight="1">
      <c r="A6484" s="415">
        <v>3823</v>
      </c>
      <c r="B6484" s="54" t="s">
        <v>24</v>
      </c>
      <c r="C6484" s="54">
        <v>46420</v>
      </c>
      <c r="D6484" s="54">
        <v>1</v>
      </c>
      <c r="E6484" s="54">
        <v>0</v>
      </c>
      <c r="F6484" s="54">
        <v>58</v>
      </c>
      <c r="G6484" s="54">
        <v>1</v>
      </c>
      <c r="H6484" s="30">
        <v>458</v>
      </c>
      <c r="I6484" s="31">
        <v>100</v>
      </c>
      <c r="J6484" s="30">
        <f t="shared" si="5698"/>
        <v>45800</v>
      </c>
      <c r="K6484" s="110"/>
      <c r="L6484" s="86"/>
      <c r="M6484" s="86"/>
      <c r="N6484" s="110"/>
      <c r="O6484" s="86"/>
      <c r="P6484" s="86"/>
      <c r="Q6484" s="30"/>
      <c r="R6484" s="30">
        <f t="shared" si="5699"/>
        <v>0</v>
      </c>
      <c r="S6484" s="192"/>
      <c r="T6484" s="192"/>
      <c r="U6484" s="30">
        <f t="shared" si="5700"/>
        <v>0</v>
      </c>
      <c r="V6484" s="30">
        <f t="shared" si="5701"/>
        <v>45800</v>
      </c>
      <c r="W6484" s="30">
        <f t="shared" si="5702"/>
        <v>0</v>
      </c>
      <c r="X6484" s="21"/>
      <c r="Y6484" s="30">
        <f>J6484</f>
        <v>45800</v>
      </c>
      <c r="Z6484" s="86">
        <v>0.3</v>
      </c>
      <c r="AA6484" s="96">
        <f t="shared" si="5697"/>
        <v>137.4</v>
      </c>
    </row>
    <row r="6485" spans="1:27" s="97" customFormat="1" ht="24" customHeight="1">
      <c r="A6485" s="415">
        <v>3824</v>
      </c>
      <c r="B6485" s="54" t="s">
        <v>24</v>
      </c>
      <c r="C6485" s="54">
        <v>47057</v>
      </c>
      <c r="D6485" s="54">
        <v>13</v>
      </c>
      <c r="E6485" s="54">
        <v>2</v>
      </c>
      <c r="F6485" s="54">
        <v>58</v>
      </c>
      <c r="G6485" s="54">
        <v>1</v>
      </c>
      <c r="H6485" s="30">
        <v>5458</v>
      </c>
      <c r="I6485" s="31">
        <v>100</v>
      </c>
      <c r="J6485" s="30">
        <f t="shared" si="5698"/>
        <v>545800</v>
      </c>
      <c r="K6485" s="110"/>
      <c r="L6485" s="86"/>
      <c r="M6485" s="86"/>
      <c r="N6485" s="110"/>
      <c r="O6485" s="86"/>
      <c r="P6485" s="86">
        <v>100</v>
      </c>
      <c r="Q6485" s="30"/>
      <c r="R6485" s="30">
        <f t="shared" si="5699"/>
        <v>0</v>
      </c>
      <c r="S6485" s="192"/>
      <c r="T6485" s="192"/>
      <c r="U6485" s="30">
        <f t="shared" si="5700"/>
        <v>0</v>
      </c>
      <c r="V6485" s="30">
        <f t="shared" si="5701"/>
        <v>545800</v>
      </c>
      <c r="W6485" s="30">
        <f t="shared" si="5702"/>
        <v>545800</v>
      </c>
      <c r="X6485" s="21" t="s">
        <v>58</v>
      </c>
      <c r="Y6485" s="30">
        <v>0</v>
      </c>
      <c r="Z6485" s="86">
        <v>0</v>
      </c>
      <c r="AA6485" s="96">
        <f t="shared" si="5697"/>
        <v>0</v>
      </c>
    </row>
    <row r="6486" spans="1:27" s="758" customFormat="1" ht="17.100000000000001" customHeight="1">
      <c r="A6486" s="415">
        <v>3825</v>
      </c>
      <c r="B6486" s="54" t="s">
        <v>24</v>
      </c>
      <c r="C6486" s="54">
        <v>46418</v>
      </c>
      <c r="D6486" s="573">
        <v>1</v>
      </c>
      <c r="E6486" s="573">
        <v>0</v>
      </c>
      <c r="F6486" s="573">
        <v>45</v>
      </c>
      <c r="G6486" s="573">
        <v>2</v>
      </c>
      <c r="H6486" s="110">
        <v>445</v>
      </c>
      <c r="I6486" s="110">
        <v>100</v>
      </c>
      <c r="J6486" s="110">
        <f>H6486*I6486</f>
        <v>44500</v>
      </c>
      <c r="K6486" s="110">
        <v>1</v>
      </c>
      <c r="L6486" s="86" t="s">
        <v>65</v>
      </c>
      <c r="M6486" s="28" t="s">
        <v>59</v>
      </c>
      <c r="N6486" s="110">
        <v>2</v>
      </c>
      <c r="O6486" s="126">
        <v>252</v>
      </c>
      <c r="P6486" s="28">
        <v>100</v>
      </c>
      <c r="Q6486" s="30">
        <v>6350</v>
      </c>
      <c r="R6486" s="112">
        <f>O6486*Q6486</f>
        <v>1600200</v>
      </c>
      <c r="S6486" s="110">
        <v>4</v>
      </c>
      <c r="T6486" s="110">
        <v>4</v>
      </c>
      <c r="U6486" s="30">
        <f>R6486-R6486*T6486/100</f>
        <v>1536192</v>
      </c>
      <c r="V6486" s="30">
        <f>J6486+U6486</f>
        <v>1580692</v>
      </c>
      <c r="W6486" s="30">
        <f>V6486*P6486/100</f>
        <v>1580692</v>
      </c>
      <c r="X6486" s="18" t="s">
        <v>209</v>
      </c>
      <c r="Y6486" s="756">
        <v>0</v>
      </c>
      <c r="Z6486" s="757">
        <v>0</v>
      </c>
      <c r="AA6486" s="128">
        <f t="shared" si="5697"/>
        <v>0</v>
      </c>
    </row>
    <row r="6487" spans="1:27" s="758" customFormat="1" ht="17.100000000000001" customHeight="1">
      <c r="A6487" s="415"/>
      <c r="B6487" s="54"/>
      <c r="C6487" s="54"/>
      <c r="D6487" s="573"/>
      <c r="E6487" s="573"/>
      <c r="F6487" s="573"/>
      <c r="G6487" s="573"/>
      <c r="H6487" s="110">
        <v>1615</v>
      </c>
      <c r="I6487" s="110"/>
      <c r="J6487" s="110">
        <f t="shared" ref="J6487:J6491" si="5703">H6487*I6487</f>
        <v>0</v>
      </c>
      <c r="K6487" s="110"/>
      <c r="L6487" s="28" t="s">
        <v>79</v>
      </c>
      <c r="M6487" s="28" t="s">
        <v>27</v>
      </c>
      <c r="N6487" s="110">
        <v>1</v>
      </c>
      <c r="O6487" s="126">
        <v>8</v>
      </c>
      <c r="P6487" s="28">
        <v>100</v>
      </c>
      <c r="Q6487" s="30">
        <v>5150</v>
      </c>
      <c r="R6487" s="30">
        <f t="shared" ref="R6487:R6491" si="5704">O6487*Q6487</f>
        <v>41200</v>
      </c>
      <c r="S6487" s="110">
        <v>7</v>
      </c>
      <c r="T6487" s="110">
        <v>25</v>
      </c>
      <c r="U6487" s="30">
        <f t="shared" ref="U6487:U6491" si="5705">R6487-R6487*T6487/100</f>
        <v>30900</v>
      </c>
      <c r="V6487" s="30">
        <f t="shared" ref="V6487:V6491" si="5706">J6487+U6487</f>
        <v>30900</v>
      </c>
      <c r="W6487" s="30">
        <f t="shared" ref="W6487:W6491" si="5707">V6487*P6487/100</f>
        <v>30900</v>
      </c>
      <c r="X6487" s="18" t="s">
        <v>209</v>
      </c>
      <c r="Y6487" s="756">
        <v>0</v>
      </c>
      <c r="Z6487" s="757">
        <v>0</v>
      </c>
      <c r="AA6487" s="128">
        <f t="shared" si="5697"/>
        <v>0</v>
      </c>
    </row>
    <row r="6488" spans="1:27" s="758" customFormat="1" ht="17.100000000000001" customHeight="1">
      <c r="A6488" s="415">
        <v>3826</v>
      </c>
      <c r="B6488" s="54" t="s">
        <v>24</v>
      </c>
      <c r="C6488" s="54">
        <v>46401</v>
      </c>
      <c r="D6488" s="573">
        <v>4</v>
      </c>
      <c r="E6488" s="573">
        <v>0</v>
      </c>
      <c r="F6488" s="573">
        <v>15</v>
      </c>
      <c r="G6488" s="573">
        <v>1</v>
      </c>
      <c r="H6488" s="110">
        <v>1615</v>
      </c>
      <c r="I6488" s="110">
        <v>125</v>
      </c>
      <c r="J6488" s="110">
        <f t="shared" si="5703"/>
        <v>201875</v>
      </c>
      <c r="K6488" s="110"/>
      <c r="L6488" s="28"/>
      <c r="M6488" s="28"/>
      <c r="N6488" s="110"/>
      <c r="O6488" s="126"/>
      <c r="P6488" s="28">
        <v>100</v>
      </c>
      <c r="Q6488" s="30"/>
      <c r="R6488" s="30">
        <f t="shared" si="5704"/>
        <v>0</v>
      </c>
      <c r="S6488" s="110"/>
      <c r="T6488" s="110"/>
      <c r="U6488" s="30">
        <f t="shared" si="5705"/>
        <v>0</v>
      </c>
      <c r="V6488" s="30">
        <f t="shared" si="5706"/>
        <v>201875</v>
      </c>
      <c r="W6488" s="30">
        <f t="shared" si="5707"/>
        <v>201875</v>
      </c>
      <c r="X6488" s="18" t="s">
        <v>58</v>
      </c>
      <c r="Y6488" s="756">
        <v>0</v>
      </c>
      <c r="Z6488" s="757">
        <v>0</v>
      </c>
      <c r="AA6488" s="128">
        <f t="shared" si="5697"/>
        <v>0</v>
      </c>
    </row>
    <row r="6489" spans="1:27" s="758" customFormat="1" ht="17.100000000000001" customHeight="1">
      <c r="A6489" s="415">
        <v>3827</v>
      </c>
      <c r="B6489" s="54" t="s">
        <v>24</v>
      </c>
      <c r="C6489" s="54">
        <v>22954</v>
      </c>
      <c r="D6489" s="573">
        <v>8</v>
      </c>
      <c r="E6489" s="573">
        <v>3</v>
      </c>
      <c r="F6489" s="573">
        <v>0</v>
      </c>
      <c r="G6489" s="573">
        <v>1</v>
      </c>
      <c r="H6489" s="110">
        <v>3500</v>
      </c>
      <c r="I6489" s="110">
        <v>100</v>
      </c>
      <c r="J6489" s="110">
        <f t="shared" si="5703"/>
        <v>350000</v>
      </c>
      <c r="K6489" s="110"/>
      <c r="L6489" s="28"/>
      <c r="M6489" s="28"/>
      <c r="N6489" s="110"/>
      <c r="O6489" s="28"/>
      <c r="P6489" s="28">
        <v>100</v>
      </c>
      <c r="Q6489" s="30"/>
      <c r="R6489" s="30">
        <f t="shared" si="5704"/>
        <v>0</v>
      </c>
      <c r="S6489" s="110"/>
      <c r="T6489" s="110"/>
      <c r="U6489" s="30">
        <f t="shared" si="5705"/>
        <v>0</v>
      </c>
      <c r="V6489" s="30">
        <f t="shared" si="5706"/>
        <v>350000</v>
      </c>
      <c r="W6489" s="30">
        <f t="shared" si="5707"/>
        <v>350000</v>
      </c>
      <c r="X6489" s="18" t="s">
        <v>58</v>
      </c>
      <c r="Y6489" s="756">
        <v>0</v>
      </c>
      <c r="Z6489" s="757">
        <v>0</v>
      </c>
      <c r="AA6489" s="128">
        <f t="shared" si="5697"/>
        <v>0</v>
      </c>
    </row>
    <row r="6490" spans="1:27" s="758" customFormat="1" ht="17.100000000000001" customHeight="1">
      <c r="A6490" s="415">
        <v>3828</v>
      </c>
      <c r="B6490" s="54" t="s">
        <v>24</v>
      </c>
      <c r="C6490" s="54">
        <v>32434</v>
      </c>
      <c r="D6490" s="573">
        <v>3</v>
      </c>
      <c r="E6490" s="573">
        <v>2</v>
      </c>
      <c r="F6490" s="573">
        <v>65</v>
      </c>
      <c r="G6490" s="573">
        <v>1</v>
      </c>
      <c r="H6490" s="110">
        <v>1465</v>
      </c>
      <c r="I6490" s="110">
        <v>100</v>
      </c>
      <c r="J6490" s="110">
        <f t="shared" si="5703"/>
        <v>146500</v>
      </c>
      <c r="K6490" s="110"/>
      <c r="L6490" s="28"/>
      <c r="M6490" s="28"/>
      <c r="N6490" s="110"/>
      <c r="O6490" s="28"/>
      <c r="P6490" s="28">
        <v>100</v>
      </c>
      <c r="Q6490" s="30"/>
      <c r="R6490" s="30">
        <f t="shared" si="5704"/>
        <v>0</v>
      </c>
      <c r="S6490" s="110"/>
      <c r="T6490" s="110"/>
      <c r="U6490" s="30">
        <f t="shared" si="5705"/>
        <v>0</v>
      </c>
      <c r="V6490" s="30">
        <f t="shared" si="5706"/>
        <v>146500</v>
      </c>
      <c r="W6490" s="30">
        <f t="shared" si="5707"/>
        <v>146500</v>
      </c>
      <c r="X6490" s="18" t="s">
        <v>58</v>
      </c>
      <c r="Y6490" s="756">
        <v>0</v>
      </c>
      <c r="Z6490" s="757">
        <v>0</v>
      </c>
      <c r="AA6490" s="128">
        <f t="shared" si="5697"/>
        <v>0</v>
      </c>
    </row>
    <row r="6491" spans="1:27" s="758" customFormat="1" ht="17.100000000000001" customHeight="1">
      <c r="A6491" s="415">
        <v>3829</v>
      </c>
      <c r="B6491" s="54" t="s">
        <v>24</v>
      </c>
      <c r="C6491" s="54">
        <v>62513</v>
      </c>
      <c r="D6491" s="573">
        <v>2</v>
      </c>
      <c r="E6491" s="573">
        <v>3</v>
      </c>
      <c r="F6491" s="573">
        <v>98</v>
      </c>
      <c r="G6491" s="573">
        <v>1</v>
      </c>
      <c r="H6491" s="110">
        <v>1198</v>
      </c>
      <c r="I6491" s="110">
        <v>300</v>
      </c>
      <c r="J6491" s="110">
        <f t="shared" si="5703"/>
        <v>359400</v>
      </c>
      <c r="K6491" s="110"/>
      <c r="L6491" s="28"/>
      <c r="M6491" s="28"/>
      <c r="N6491" s="110"/>
      <c r="O6491" s="28"/>
      <c r="P6491" s="28">
        <v>100</v>
      </c>
      <c r="Q6491" s="30"/>
      <c r="R6491" s="30">
        <f t="shared" si="5704"/>
        <v>0</v>
      </c>
      <c r="S6491" s="110"/>
      <c r="T6491" s="110"/>
      <c r="U6491" s="30">
        <f t="shared" si="5705"/>
        <v>0</v>
      </c>
      <c r="V6491" s="30">
        <f t="shared" si="5706"/>
        <v>359400</v>
      </c>
      <c r="W6491" s="30">
        <f t="shared" si="5707"/>
        <v>359400</v>
      </c>
      <c r="X6491" s="18" t="s">
        <v>58</v>
      </c>
      <c r="Y6491" s="756">
        <v>0</v>
      </c>
      <c r="Z6491" s="757">
        <v>0</v>
      </c>
      <c r="AA6491" s="128">
        <f t="shared" si="5697"/>
        <v>0</v>
      </c>
    </row>
    <row r="6492" spans="1:27" s="758" customFormat="1" ht="17.100000000000001" customHeight="1">
      <c r="A6492" s="415">
        <v>3830</v>
      </c>
      <c r="B6492" s="54" t="s">
        <v>24</v>
      </c>
      <c r="C6492" s="54">
        <v>46414</v>
      </c>
      <c r="D6492" s="573">
        <v>0</v>
      </c>
      <c r="E6492" s="573">
        <v>0</v>
      </c>
      <c r="F6492" s="573">
        <v>92</v>
      </c>
      <c r="G6492" s="573">
        <v>3</v>
      </c>
      <c r="H6492" s="110">
        <v>92</v>
      </c>
      <c r="I6492" s="110">
        <v>125</v>
      </c>
      <c r="J6492" s="110">
        <f>H6492*I6492</f>
        <v>11500</v>
      </c>
      <c r="K6492" s="110">
        <v>1</v>
      </c>
      <c r="L6492" s="28" t="s">
        <v>891</v>
      </c>
      <c r="M6492" s="28" t="s">
        <v>59</v>
      </c>
      <c r="N6492" s="110">
        <v>2</v>
      </c>
      <c r="O6492" s="126">
        <v>231</v>
      </c>
      <c r="P6492" s="28">
        <v>100</v>
      </c>
      <c r="Q6492" s="30">
        <v>6300</v>
      </c>
      <c r="R6492" s="31">
        <f>O6492*Q6492</f>
        <v>1455300</v>
      </c>
      <c r="S6492" s="110">
        <v>4</v>
      </c>
      <c r="T6492" s="110">
        <v>4</v>
      </c>
      <c r="U6492" s="30">
        <f>R6492-R6492*T6492/100</f>
        <v>1397088</v>
      </c>
      <c r="V6492" s="30">
        <f>J6492+U6492</f>
        <v>1408588</v>
      </c>
      <c r="W6492" s="30">
        <f>V6492*P6492/100</f>
        <v>1408588</v>
      </c>
      <c r="X6492" s="18"/>
      <c r="Y6492" s="789">
        <f>W6492</f>
        <v>1408588</v>
      </c>
      <c r="Z6492" s="126">
        <v>0.02</v>
      </c>
      <c r="AA6492" s="128">
        <f t="shared" si="5697"/>
        <v>281.7176</v>
      </c>
    </row>
    <row r="6493" spans="1:27" s="758" customFormat="1" ht="17.100000000000001" customHeight="1">
      <c r="A6493" s="415">
        <v>3831</v>
      </c>
      <c r="B6493" s="54" t="s">
        <v>24</v>
      </c>
      <c r="C6493" s="54">
        <v>46413</v>
      </c>
      <c r="D6493" s="573">
        <v>1</v>
      </c>
      <c r="E6493" s="573">
        <v>0</v>
      </c>
      <c r="F6493" s="573">
        <v>88</v>
      </c>
      <c r="G6493" s="573">
        <v>1</v>
      </c>
      <c r="H6493" s="110">
        <v>488</v>
      </c>
      <c r="I6493" s="110">
        <v>125</v>
      </c>
      <c r="J6493" s="110">
        <f t="shared" ref="J6493:J6495" si="5708">H6493*I6493</f>
        <v>61000</v>
      </c>
      <c r="K6493" s="110"/>
      <c r="L6493" s="28"/>
      <c r="M6493" s="28"/>
      <c r="N6493" s="110"/>
      <c r="O6493" s="126"/>
      <c r="P6493" s="28">
        <v>100</v>
      </c>
      <c r="Q6493" s="30"/>
      <c r="R6493" s="30">
        <f t="shared" ref="R6493:R6495" si="5709">O6493*Q6493</f>
        <v>0</v>
      </c>
      <c r="S6493" s="110"/>
      <c r="T6493" s="110"/>
      <c r="U6493" s="30">
        <f t="shared" ref="U6493:U6495" si="5710">R6493-R6493*T6493/100</f>
        <v>0</v>
      </c>
      <c r="V6493" s="30">
        <f t="shared" ref="V6493:V6495" si="5711">J6493+U6493</f>
        <v>61000</v>
      </c>
      <c r="W6493" s="30">
        <f t="shared" ref="W6493:W6495" si="5712">V6493*P6493/100</f>
        <v>61000</v>
      </c>
      <c r="X6493" s="18" t="s">
        <v>61</v>
      </c>
      <c r="Y6493" s="756">
        <v>0</v>
      </c>
      <c r="Z6493" s="757">
        <v>0</v>
      </c>
      <c r="AA6493" s="128">
        <f t="shared" si="5697"/>
        <v>0</v>
      </c>
    </row>
    <row r="6494" spans="1:27" s="758" customFormat="1" ht="17.100000000000001" customHeight="1">
      <c r="A6494" s="415">
        <v>3832</v>
      </c>
      <c r="B6494" s="54" t="s">
        <v>24</v>
      </c>
      <c r="C6494" s="54">
        <v>46405</v>
      </c>
      <c r="D6494" s="573">
        <v>1</v>
      </c>
      <c r="E6494" s="573">
        <v>0</v>
      </c>
      <c r="F6494" s="573">
        <v>94</v>
      </c>
      <c r="G6494" s="573">
        <v>1</v>
      </c>
      <c r="H6494" s="110">
        <v>494</v>
      </c>
      <c r="I6494" s="110">
        <v>125</v>
      </c>
      <c r="J6494" s="110">
        <f t="shared" si="5708"/>
        <v>61750</v>
      </c>
      <c r="K6494" s="110"/>
      <c r="L6494" s="28"/>
      <c r="M6494" s="28"/>
      <c r="N6494" s="110"/>
      <c r="O6494" s="126"/>
      <c r="P6494" s="28">
        <v>100</v>
      </c>
      <c r="Q6494" s="30"/>
      <c r="R6494" s="30">
        <f t="shared" si="5709"/>
        <v>0</v>
      </c>
      <c r="S6494" s="110"/>
      <c r="T6494" s="110"/>
      <c r="U6494" s="30">
        <f t="shared" si="5710"/>
        <v>0</v>
      </c>
      <c r="V6494" s="30">
        <f t="shared" si="5711"/>
        <v>61750</v>
      </c>
      <c r="W6494" s="30">
        <f t="shared" si="5712"/>
        <v>61750</v>
      </c>
      <c r="X6494" s="18" t="s">
        <v>58</v>
      </c>
      <c r="Y6494" s="756">
        <v>0</v>
      </c>
      <c r="Z6494" s="757">
        <v>0</v>
      </c>
      <c r="AA6494" s="128">
        <f t="shared" si="5697"/>
        <v>0</v>
      </c>
    </row>
    <row r="6495" spans="1:27" s="758" customFormat="1" ht="17.100000000000001" customHeight="1">
      <c r="A6495" s="415">
        <v>3833</v>
      </c>
      <c r="B6495" s="54" t="s">
        <v>24</v>
      </c>
      <c r="C6495" s="54">
        <v>46410</v>
      </c>
      <c r="D6495" s="573">
        <v>0</v>
      </c>
      <c r="E6495" s="573">
        <v>2</v>
      </c>
      <c r="F6495" s="573">
        <v>15</v>
      </c>
      <c r="G6495" s="573">
        <v>1</v>
      </c>
      <c r="H6495" s="110">
        <v>215</v>
      </c>
      <c r="I6495" s="110">
        <v>150</v>
      </c>
      <c r="J6495" s="110">
        <f t="shared" si="5708"/>
        <v>32250</v>
      </c>
      <c r="K6495" s="110"/>
      <c r="L6495" s="28"/>
      <c r="M6495" s="28"/>
      <c r="N6495" s="110"/>
      <c r="O6495" s="28"/>
      <c r="P6495" s="28">
        <v>100</v>
      </c>
      <c r="Q6495" s="30"/>
      <c r="R6495" s="30">
        <f t="shared" si="5709"/>
        <v>0</v>
      </c>
      <c r="S6495" s="110"/>
      <c r="T6495" s="110"/>
      <c r="U6495" s="30">
        <f t="shared" si="5710"/>
        <v>0</v>
      </c>
      <c r="V6495" s="30">
        <f t="shared" si="5711"/>
        <v>32250</v>
      </c>
      <c r="W6495" s="30">
        <f t="shared" si="5712"/>
        <v>32250</v>
      </c>
      <c r="X6495" s="18" t="s">
        <v>58</v>
      </c>
      <c r="Y6495" s="756">
        <v>0</v>
      </c>
      <c r="Z6495" s="757">
        <v>0</v>
      </c>
      <c r="AA6495" s="128">
        <f t="shared" si="5697"/>
        <v>0</v>
      </c>
    </row>
    <row r="6496" spans="1:27" s="758" customFormat="1" ht="17.100000000000001" customHeight="1">
      <c r="A6496" s="415">
        <v>3834</v>
      </c>
      <c r="B6496" s="54" t="s">
        <v>24</v>
      </c>
      <c r="C6496" s="54">
        <v>46400</v>
      </c>
      <c r="D6496" s="573">
        <v>2</v>
      </c>
      <c r="E6496" s="573">
        <v>2</v>
      </c>
      <c r="F6496" s="573">
        <v>83</v>
      </c>
      <c r="G6496" s="573">
        <v>1</v>
      </c>
      <c r="H6496" s="110">
        <v>1083</v>
      </c>
      <c r="I6496" s="110">
        <v>125</v>
      </c>
      <c r="J6496" s="110">
        <f>H6496*I6496</f>
        <v>135375</v>
      </c>
      <c r="K6496" s="110"/>
      <c r="L6496" s="28"/>
      <c r="M6496" s="28"/>
      <c r="N6496" s="110"/>
      <c r="O6496" s="126"/>
      <c r="P6496" s="28">
        <v>100</v>
      </c>
      <c r="Q6496" s="30"/>
      <c r="R6496" s="30">
        <f>O6496*Q6496</f>
        <v>0</v>
      </c>
      <c r="S6496" s="110"/>
      <c r="T6496" s="110"/>
      <c r="U6496" s="30">
        <f>R6496-R6496*T6496/100</f>
        <v>0</v>
      </c>
      <c r="V6496" s="30">
        <f>J6496+U6496</f>
        <v>135375</v>
      </c>
      <c r="W6496" s="30">
        <f>V6496*P6496/100</f>
        <v>135375</v>
      </c>
      <c r="X6496" s="18" t="s">
        <v>58</v>
      </c>
      <c r="Y6496" s="756">
        <v>0</v>
      </c>
      <c r="Z6496" s="757">
        <v>0</v>
      </c>
      <c r="AA6496" s="128">
        <f t="shared" si="5697"/>
        <v>0</v>
      </c>
    </row>
    <row r="6497" spans="1:27" s="758" customFormat="1" ht="17.100000000000001" customHeight="1">
      <c r="A6497" s="415">
        <v>3835</v>
      </c>
      <c r="B6497" s="54" t="s">
        <v>24</v>
      </c>
      <c r="C6497" s="54">
        <v>67591</v>
      </c>
      <c r="D6497" s="573">
        <v>0</v>
      </c>
      <c r="E6497" s="573">
        <v>1</v>
      </c>
      <c r="F6497" s="573">
        <v>35</v>
      </c>
      <c r="G6497" s="573">
        <v>1</v>
      </c>
      <c r="H6497" s="110">
        <v>135</v>
      </c>
      <c r="I6497" s="110">
        <v>150</v>
      </c>
      <c r="J6497" s="110">
        <f>H6497*I6497</f>
        <v>20250</v>
      </c>
      <c r="K6497" s="110"/>
      <c r="L6497" s="28"/>
      <c r="M6497" s="28"/>
      <c r="N6497" s="110"/>
      <c r="O6497" s="126"/>
      <c r="P6497" s="28">
        <v>100</v>
      </c>
      <c r="Q6497" s="30"/>
      <c r="R6497" s="30">
        <f>O6497*Q6497</f>
        <v>0</v>
      </c>
      <c r="S6497" s="110"/>
      <c r="T6497" s="110"/>
      <c r="U6497" s="30">
        <f>R6497-R6497*T6497/100</f>
        <v>0</v>
      </c>
      <c r="V6497" s="30">
        <f>J6497+U6497</f>
        <v>20250</v>
      </c>
      <c r="W6497" s="30">
        <f>V6497*P6497/100</f>
        <v>20250</v>
      </c>
      <c r="X6497" s="18" t="s">
        <v>58</v>
      </c>
      <c r="Y6497" s="756">
        <v>0</v>
      </c>
      <c r="Z6497" s="757">
        <v>0</v>
      </c>
      <c r="AA6497" s="128">
        <f t="shared" si="5697"/>
        <v>0</v>
      </c>
    </row>
    <row r="6498" spans="1:27" s="758" customFormat="1" ht="17.100000000000001" customHeight="1">
      <c r="A6498" s="415">
        <v>3836</v>
      </c>
      <c r="B6498" s="54" t="s">
        <v>24</v>
      </c>
      <c r="C6498" s="54">
        <v>67592</v>
      </c>
      <c r="D6498" s="573">
        <v>0</v>
      </c>
      <c r="E6498" s="573">
        <v>0</v>
      </c>
      <c r="F6498" s="573">
        <v>69</v>
      </c>
      <c r="G6498" s="573">
        <v>1</v>
      </c>
      <c r="H6498" s="110">
        <v>69</v>
      </c>
      <c r="I6498" s="110">
        <v>150</v>
      </c>
      <c r="J6498" s="110">
        <f t="shared" ref="J6498:J6499" si="5713">H6498*I6498</f>
        <v>10350</v>
      </c>
      <c r="K6498" s="110"/>
      <c r="L6498" s="28"/>
      <c r="M6498" s="28"/>
      <c r="N6498" s="110"/>
      <c r="O6498" s="126"/>
      <c r="P6498" s="28">
        <v>100</v>
      </c>
      <c r="Q6498" s="30"/>
      <c r="R6498" s="30">
        <f t="shared" ref="R6498:R6499" si="5714">O6498*Q6498</f>
        <v>0</v>
      </c>
      <c r="S6498" s="110"/>
      <c r="T6498" s="110"/>
      <c r="U6498" s="30">
        <f t="shared" ref="U6498:U6499" si="5715">R6498-R6498*T6498/100</f>
        <v>0</v>
      </c>
      <c r="V6498" s="30">
        <f t="shared" ref="V6498:V6499" si="5716">J6498+U6498</f>
        <v>10350</v>
      </c>
      <c r="W6498" s="30">
        <f t="shared" ref="W6498:W6499" si="5717">V6498*P6498/100</f>
        <v>10350</v>
      </c>
      <c r="X6498" s="18" t="s">
        <v>58</v>
      </c>
      <c r="Y6498" s="756">
        <v>0</v>
      </c>
      <c r="Z6498" s="757">
        <v>0</v>
      </c>
      <c r="AA6498" s="128">
        <f t="shared" si="5697"/>
        <v>0</v>
      </c>
    </row>
    <row r="6499" spans="1:27" s="758" customFormat="1" ht="17.100000000000001" customHeight="1">
      <c r="A6499" s="415">
        <v>3837</v>
      </c>
      <c r="B6499" s="54" t="s">
        <v>24</v>
      </c>
      <c r="C6499" s="54">
        <v>675930</v>
      </c>
      <c r="D6499" s="573">
        <v>0</v>
      </c>
      <c r="E6499" s="573">
        <v>0</v>
      </c>
      <c r="F6499" s="573">
        <v>67</v>
      </c>
      <c r="G6499" s="573">
        <v>1</v>
      </c>
      <c r="H6499" s="110">
        <v>67</v>
      </c>
      <c r="I6499" s="110">
        <v>150</v>
      </c>
      <c r="J6499" s="110">
        <f t="shared" si="5713"/>
        <v>10050</v>
      </c>
      <c r="K6499" s="110"/>
      <c r="L6499" s="28"/>
      <c r="M6499" s="28"/>
      <c r="N6499" s="110"/>
      <c r="O6499" s="126"/>
      <c r="P6499" s="28">
        <v>100</v>
      </c>
      <c r="Q6499" s="30"/>
      <c r="R6499" s="30">
        <f t="shared" si="5714"/>
        <v>0</v>
      </c>
      <c r="S6499" s="110"/>
      <c r="T6499" s="110"/>
      <c r="U6499" s="30">
        <f t="shared" si="5715"/>
        <v>0</v>
      </c>
      <c r="V6499" s="30">
        <f t="shared" si="5716"/>
        <v>10050</v>
      </c>
      <c r="W6499" s="30">
        <f t="shared" si="5717"/>
        <v>10050</v>
      </c>
      <c r="X6499" s="18" t="s">
        <v>58</v>
      </c>
      <c r="Y6499" s="756">
        <v>0</v>
      </c>
      <c r="Z6499" s="757">
        <v>0</v>
      </c>
      <c r="AA6499" s="128">
        <f t="shared" si="5697"/>
        <v>0</v>
      </c>
    </row>
    <row r="6500" spans="1:27" s="758" customFormat="1" ht="17.100000000000001" customHeight="1">
      <c r="A6500" s="415">
        <v>3838</v>
      </c>
      <c r="B6500" s="54" t="s">
        <v>24</v>
      </c>
      <c r="C6500" s="54">
        <v>46412</v>
      </c>
      <c r="D6500" s="573">
        <v>1</v>
      </c>
      <c r="E6500" s="573">
        <v>1</v>
      </c>
      <c r="F6500" s="573">
        <v>19</v>
      </c>
      <c r="G6500" s="573">
        <v>1</v>
      </c>
      <c r="H6500" s="110">
        <v>519</v>
      </c>
      <c r="I6500" s="110">
        <v>125</v>
      </c>
      <c r="J6500" s="110">
        <f>H6500*I6500</f>
        <v>64875</v>
      </c>
      <c r="K6500" s="110"/>
      <c r="L6500" s="28"/>
      <c r="M6500" s="28"/>
      <c r="N6500" s="110"/>
      <c r="O6500" s="126"/>
      <c r="P6500" s="28">
        <v>100</v>
      </c>
      <c r="Q6500" s="30"/>
      <c r="R6500" s="30">
        <f>O6500*Q6500</f>
        <v>0</v>
      </c>
      <c r="S6500" s="110"/>
      <c r="T6500" s="110"/>
      <c r="U6500" s="30">
        <f>R6500-R6500*T6500/100</f>
        <v>0</v>
      </c>
      <c r="V6500" s="30">
        <f>J6500+U6500</f>
        <v>64875</v>
      </c>
      <c r="W6500" s="30">
        <f>V6500*P6500/100</f>
        <v>64875</v>
      </c>
      <c r="X6500" s="18" t="s">
        <v>58</v>
      </c>
      <c r="Y6500" s="756">
        <v>0</v>
      </c>
      <c r="Z6500" s="757">
        <v>0</v>
      </c>
      <c r="AA6500" s="128">
        <f t="shared" si="5697"/>
        <v>0</v>
      </c>
    </row>
    <row r="6501" spans="1:27" s="97" customFormat="1" ht="26.1" customHeight="1">
      <c r="A6501" s="415">
        <v>3839</v>
      </c>
      <c r="B6501" s="54" t="s">
        <v>25</v>
      </c>
      <c r="C6501" s="54">
        <v>6537</v>
      </c>
      <c r="D6501" s="54">
        <v>1</v>
      </c>
      <c r="E6501" s="54">
        <v>2</v>
      </c>
      <c r="F6501" s="54">
        <v>61</v>
      </c>
      <c r="G6501" s="54">
        <v>2</v>
      </c>
      <c r="H6501" s="30">
        <v>661</v>
      </c>
      <c r="I6501" s="31">
        <v>100</v>
      </c>
      <c r="J6501" s="30">
        <f>H6501*I6501</f>
        <v>66100</v>
      </c>
      <c r="K6501" s="110">
        <v>1</v>
      </c>
      <c r="L6501" s="86" t="s">
        <v>65</v>
      </c>
      <c r="M6501" s="86" t="s">
        <v>59</v>
      </c>
      <c r="N6501" s="110">
        <v>2</v>
      </c>
      <c r="O6501" s="86">
        <v>60</v>
      </c>
      <c r="P6501" s="86">
        <v>100</v>
      </c>
      <c r="Q6501" s="30">
        <v>6350</v>
      </c>
      <c r="R6501" s="30">
        <f>O6501*Q6501</f>
        <v>381000</v>
      </c>
      <c r="S6501" s="110">
        <v>14</v>
      </c>
      <c r="T6501" s="110">
        <v>18</v>
      </c>
      <c r="U6501" s="30">
        <f>R6501-R6501*T6501/100</f>
        <v>312420</v>
      </c>
      <c r="V6501" s="30">
        <f>J6501+U6501</f>
        <v>378520</v>
      </c>
      <c r="W6501" s="30">
        <f>V6501*P6501/100</f>
        <v>378520</v>
      </c>
      <c r="X6501" s="20" t="s">
        <v>60</v>
      </c>
      <c r="Y6501" s="98">
        <v>66100</v>
      </c>
      <c r="Z6501" s="86">
        <v>0.02</v>
      </c>
      <c r="AA6501" s="96">
        <f t="shared" si="5697"/>
        <v>13.22</v>
      </c>
    </row>
    <row r="6502" spans="1:27" s="97" customFormat="1" ht="26.1" customHeight="1">
      <c r="A6502" s="415">
        <v>3840</v>
      </c>
      <c r="B6502" s="54" t="s">
        <v>26</v>
      </c>
      <c r="C6502" s="54"/>
      <c r="D6502" s="54">
        <v>32</v>
      </c>
      <c r="E6502" s="54">
        <v>0</v>
      </c>
      <c r="F6502" s="54">
        <v>0</v>
      </c>
      <c r="G6502" s="54">
        <v>1</v>
      </c>
      <c r="H6502" s="30">
        <v>12800</v>
      </c>
      <c r="I6502" s="31">
        <v>125</v>
      </c>
      <c r="J6502" s="31">
        <f t="shared" ref="J6502" si="5718">H6502*I6502</f>
        <v>1600000</v>
      </c>
      <c r="K6502" s="110"/>
      <c r="L6502" s="86"/>
      <c r="M6502" s="86"/>
      <c r="N6502" s="110"/>
      <c r="O6502" s="86"/>
      <c r="P6502" s="86">
        <v>100</v>
      </c>
      <c r="Q6502" s="30"/>
      <c r="R6502" s="30">
        <f t="shared" ref="R6502" si="5719">O6502*Q6502</f>
        <v>0</v>
      </c>
      <c r="S6502" s="110"/>
      <c r="T6502" s="110"/>
      <c r="U6502" s="30">
        <f t="shared" ref="U6502" si="5720">R6502-R6502*T6502/100</f>
        <v>0</v>
      </c>
      <c r="V6502" s="30">
        <f t="shared" ref="V6502" si="5721">J6502+U6502</f>
        <v>1600000</v>
      </c>
      <c r="W6502" s="30">
        <f t="shared" ref="W6502" si="5722">V6502*P6502/100</f>
        <v>1600000</v>
      </c>
      <c r="X6502" s="20"/>
      <c r="Y6502" s="109">
        <v>1600000</v>
      </c>
      <c r="Z6502" s="86">
        <v>0.01</v>
      </c>
      <c r="AA6502" s="96">
        <f t="shared" si="5697"/>
        <v>160</v>
      </c>
    </row>
    <row r="6503" spans="1:27" s="97" customFormat="1" ht="26.1" customHeight="1">
      <c r="A6503" s="415"/>
      <c r="B6503" s="54"/>
      <c r="C6503" s="54"/>
      <c r="D6503" s="54"/>
      <c r="E6503" s="54"/>
      <c r="F6503" s="54"/>
      <c r="G6503" s="54"/>
      <c r="H6503" s="30"/>
      <c r="I6503" s="31"/>
      <c r="J6503" s="31"/>
      <c r="K6503" s="110"/>
      <c r="L6503" s="86"/>
      <c r="M6503" s="86"/>
      <c r="N6503" s="110"/>
      <c r="O6503" s="86"/>
      <c r="P6503" s="86"/>
      <c r="Q6503" s="30"/>
      <c r="R6503" s="30"/>
      <c r="S6503" s="110"/>
      <c r="T6503" s="110"/>
      <c r="U6503" s="30"/>
      <c r="V6503" s="30"/>
      <c r="W6503" s="30"/>
      <c r="X6503" s="20"/>
      <c r="Y6503" s="790"/>
      <c r="Z6503" s="86"/>
      <c r="AA6503" s="96"/>
    </row>
    <row r="6504" spans="1:27" s="97" customFormat="1" ht="26.1" customHeight="1">
      <c r="A6504" s="415">
        <v>3841</v>
      </c>
      <c r="B6504" s="54" t="s">
        <v>57</v>
      </c>
      <c r="C6504" s="54"/>
      <c r="D6504" s="54">
        <v>0</v>
      </c>
      <c r="E6504" s="54">
        <v>0</v>
      </c>
      <c r="F6504" s="54">
        <v>70</v>
      </c>
      <c r="G6504" s="54">
        <v>2</v>
      </c>
      <c r="H6504" s="30">
        <v>70</v>
      </c>
      <c r="I6504" s="31">
        <v>100</v>
      </c>
      <c r="J6504" s="30">
        <f>H6504*I6504</f>
        <v>7000</v>
      </c>
      <c r="K6504" s="110">
        <v>1</v>
      </c>
      <c r="L6504" s="86" t="s">
        <v>65</v>
      </c>
      <c r="M6504" s="86" t="s">
        <v>202</v>
      </c>
      <c r="N6504" s="110">
        <v>2</v>
      </c>
      <c r="O6504" s="86">
        <v>276</v>
      </c>
      <c r="P6504" s="86">
        <v>100</v>
      </c>
      <c r="Q6504" s="30">
        <v>6350</v>
      </c>
      <c r="R6504" s="31">
        <f>O6504*Q6504</f>
        <v>1752600</v>
      </c>
      <c r="S6504" s="110">
        <v>18</v>
      </c>
      <c r="T6504" s="110">
        <v>65</v>
      </c>
      <c r="U6504" s="30">
        <f>R6504-R6504*T6504/100</f>
        <v>613410</v>
      </c>
      <c r="V6504" s="30">
        <f>J6504+U6504</f>
        <v>620410</v>
      </c>
      <c r="W6504" s="30">
        <f>V6504*P6504/100</f>
        <v>620410</v>
      </c>
      <c r="X6504" s="20" t="s">
        <v>60</v>
      </c>
      <c r="Y6504" s="98">
        <v>7000</v>
      </c>
      <c r="Z6504" s="86">
        <v>0.02</v>
      </c>
      <c r="AA6504" s="96">
        <f t="shared" si="5697"/>
        <v>1.4</v>
      </c>
    </row>
    <row r="6505" spans="1:27" s="97" customFormat="1" ht="26.1" customHeight="1">
      <c r="A6505" s="415">
        <v>3842</v>
      </c>
      <c r="B6505" s="54" t="s">
        <v>28</v>
      </c>
      <c r="C6505" s="54"/>
      <c r="D6505" s="54">
        <v>10</v>
      </c>
      <c r="E6505" s="54">
        <v>0</v>
      </c>
      <c r="F6505" s="54">
        <v>0</v>
      </c>
      <c r="G6505" s="54">
        <v>1</v>
      </c>
      <c r="H6505" s="30">
        <v>4000</v>
      </c>
      <c r="I6505" s="31">
        <v>100</v>
      </c>
      <c r="J6505" s="30">
        <f>H6505*I6505</f>
        <v>400000</v>
      </c>
      <c r="K6505" s="110"/>
      <c r="L6505" s="86"/>
      <c r="M6505" s="86"/>
      <c r="N6505" s="110"/>
      <c r="O6505" s="86"/>
      <c r="P6505" s="86">
        <v>100</v>
      </c>
      <c r="Q6505" s="30"/>
      <c r="R6505" s="31">
        <f>O6505*Q6505</f>
        <v>0</v>
      </c>
      <c r="S6505" s="110"/>
      <c r="T6505" s="110"/>
      <c r="U6505" s="30">
        <f>R6505-R6505*T6505/100</f>
        <v>0</v>
      </c>
      <c r="V6505" s="30">
        <f>J6505+U6505</f>
        <v>400000</v>
      </c>
      <c r="W6505" s="30">
        <f>V6505*P6505/100</f>
        <v>400000</v>
      </c>
      <c r="X6505" s="20"/>
      <c r="Y6505" s="98">
        <v>400000</v>
      </c>
      <c r="Z6505" s="86">
        <v>0.01</v>
      </c>
      <c r="AA6505" s="96">
        <f t="shared" si="5697"/>
        <v>40</v>
      </c>
    </row>
    <row r="6506" spans="1:27" s="97" customFormat="1">
      <c r="A6506" s="415">
        <v>3843</v>
      </c>
      <c r="B6506" s="54" t="s">
        <v>24</v>
      </c>
      <c r="C6506" s="54">
        <v>47050</v>
      </c>
      <c r="D6506" s="54">
        <v>3</v>
      </c>
      <c r="E6506" s="54">
        <v>0</v>
      </c>
      <c r="F6506" s="54">
        <v>60</v>
      </c>
      <c r="G6506" s="54">
        <v>1</v>
      </c>
      <c r="H6506" s="30">
        <v>900</v>
      </c>
      <c r="I6506" s="31">
        <v>100</v>
      </c>
      <c r="J6506" s="30">
        <f>H6506*I6506</f>
        <v>90000</v>
      </c>
      <c r="K6506" s="110"/>
      <c r="L6506" s="86"/>
      <c r="M6506" s="86"/>
      <c r="N6506" s="110"/>
      <c r="O6506" s="86"/>
      <c r="P6506" s="86">
        <v>100</v>
      </c>
      <c r="Q6506" s="30"/>
      <c r="R6506" s="30">
        <f>O6506*Q6506</f>
        <v>0</v>
      </c>
      <c r="S6506" s="110"/>
      <c r="T6506" s="110"/>
      <c r="U6506" s="30">
        <f>R6506-R6506*T6506/100</f>
        <v>0</v>
      </c>
      <c r="V6506" s="30">
        <f>J6506+U6506</f>
        <v>90000</v>
      </c>
      <c r="W6506" s="30">
        <f>V6506*P6506/100</f>
        <v>90000</v>
      </c>
      <c r="X6506" s="20" t="s">
        <v>61</v>
      </c>
      <c r="Y6506" s="98">
        <v>0</v>
      </c>
      <c r="Z6506" s="86">
        <v>0</v>
      </c>
      <c r="AA6506" s="96">
        <f t="shared" si="5697"/>
        <v>0</v>
      </c>
    </row>
    <row r="6507" spans="1:27" s="97" customFormat="1">
      <c r="A6507" s="415"/>
      <c r="B6507" s="54"/>
      <c r="C6507" s="54"/>
      <c r="D6507" s="54"/>
      <c r="E6507" s="54"/>
      <c r="F6507" s="54"/>
      <c r="G6507" s="54">
        <v>2</v>
      </c>
      <c r="H6507" s="30">
        <v>360</v>
      </c>
      <c r="I6507" s="31">
        <v>100</v>
      </c>
      <c r="J6507" s="30">
        <f t="shared" ref="J6507:J6511" si="5723">H6507*I6507</f>
        <v>36000</v>
      </c>
      <c r="K6507" s="110">
        <v>1</v>
      </c>
      <c r="L6507" s="86" t="s">
        <v>65</v>
      </c>
      <c r="M6507" s="86" t="s">
        <v>202</v>
      </c>
      <c r="N6507" s="110">
        <v>2</v>
      </c>
      <c r="O6507" s="86">
        <v>280</v>
      </c>
      <c r="P6507" s="86">
        <v>100</v>
      </c>
      <c r="Q6507" s="30">
        <v>6350</v>
      </c>
      <c r="R6507" s="31">
        <f t="shared" ref="R6507:R6511" si="5724">O6507*Q6507</f>
        <v>1778000</v>
      </c>
      <c r="S6507" s="110">
        <v>14</v>
      </c>
      <c r="T6507" s="110">
        <v>46</v>
      </c>
      <c r="U6507" s="30">
        <f t="shared" ref="U6507:U6511" si="5725">R6507-R6507*T6507/100</f>
        <v>960120</v>
      </c>
      <c r="V6507" s="30">
        <f t="shared" ref="V6507:V6511" si="5726">J6507+U6507</f>
        <v>996120</v>
      </c>
      <c r="W6507" s="30">
        <f t="shared" ref="W6507:W6511" si="5727">V6507*P6507/100</f>
        <v>996120</v>
      </c>
      <c r="X6507" s="20" t="s">
        <v>209</v>
      </c>
      <c r="Y6507" s="98">
        <v>0</v>
      </c>
      <c r="Z6507" s="86">
        <v>0</v>
      </c>
      <c r="AA6507" s="96">
        <f t="shared" si="5697"/>
        <v>0</v>
      </c>
    </row>
    <row r="6508" spans="1:27" s="97" customFormat="1">
      <c r="A6508" s="415"/>
      <c r="B6508" s="54"/>
      <c r="C6508" s="54"/>
      <c r="D6508" s="54"/>
      <c r="E6508" s="54"/>
      <c r="F6508" s="54"/>
      <c r="G6508" s="54"/>
      <c r="H6508" s="30"/>
      <c r="I6508" s="31"/>
      <c r="J6508" s="30">
        <f t="shared" si="5723"/>
        <v>0</v>
      </c>
      <c r="K6508" s="110">
        <v>2</v>
      </c>
      <c r="L6508" s="86" t="s">
        <v>65</v>
      </c>
      <c r="M6508" s="86" t="s">
        <v>27</v>
      </c>
      <c r="N6508" s="110">
        <v>2</v>
      </c>
      <c r="O6508" s="86">
        <v>117.5</v>
      </c>
      <c r="P6508" s="86">
        <v>100</v>
      </c>
      <c r="Q6508" s="30">
        <v>6350</v>
      </c>
      <c r="R6508" s="30">
        <f t="shared" si="5724"/>
        <v>746125</v>
      </c>
      <c r="S6508" s="110">
        <v>14</v>
      </c>
      <c r="T6508" s="110">
        <v>60</v>
      </c>
      <c r="U6508" s="30">
        <f t="shared" si="5725"/>
        <v>298450</v>
      </c>
      <c r="V6508" s="30">
        <f t="shared" si="5726"/>
        <v>298450</v>
      </c>
      <c r="W6508" s="30">
        <f t="shared" si="5727"/>
        <v>298450</v>
      </c>
      <c r="X6508" s="20" t="s">
        <v>209</v>
      </c>
      <c r="Y6508" s="98">
        <v>0</v>
      </c>
      <c r="Z6508" s="86">
        <v>0</v>
      </c>
      <c r="AA6508" s="96">
        <f t="shared" si="5697"/>
        <v>0</v>
      </c>
    </row>
    <row r="6509" spans="1:27" s="97" customFormat="1">
      <c r="A6509" s="415"/>
      <c r="B6509" s="54"/>
      <c r="C6509" s="54"/>
      <c r="D6509" s="54"/>
      <c r="E6509" s="54"/>
      <c r="F6509" s="54"/>
      <c r="G6509" s="54"/>
      <c r="H6509" s="30"/>
      <c r="I6509" s="31"/>
      <c r="J6509" s="30">
        <f t="shared" si="5723"/>
        <v>0</v>
      </c>
      <c r="K6509" s="110">
        <v>3</v>
      </c>
      <c r="L6509" s="86" t="s">
        <v>862</v>
      </c>
      <c r="M6509" s="86" t="s">
        <v>27</v>
      </c>
      <c r="N6509" s="110">
        <v>1</v>
      </c>
      <c r="O6509" s="86">
        <v>8</v>
      </c>
      <c r="P6509" s="86">
        <v>100</v>
      </c>
      <c r="Q6509" s="30">
        <v>5150</v>
      </c>
      <c r="R6509" s="30">
        <f t="shared" si="5724"/>
        <v>41200</v>
      </c>
      <c r="S6509" s="110">
        <v>14</v>
      </c>
      <c r="T6509" s="110">
        <v>60</v>
      </c>
      <c r="U6509" s="30">
        <f t="shared" si="5725"/>
        <v>16480</v>
      </c>
      <c r="V6509" s="30">
        <f t="shared" si="5726"/>
        <v>16480</v>
      </c>
      <c r="W6509" s="30">
        <f t="shared" si="5727"/>
        <v>16480</v>
      </c>
      <c r="X6509" s="20" t="s">
        <v>209</v>
      </c>
      <c r="Y6509" s="98">
        <v>0</v>
      </c>
      <c r="Z6509" s="86">
        <v>0</v>
      </c>
      <c r="AA6509" s="96">
        <f t="shared" si="5697"/>
        <v>0</v>
      </c>
    </row>
    <row r="6510" spans="1:27" s="97" customFormat="1">
      <c r="A6510" s="415"/>
      <c r="B6510" s="54"/>
      <c r="C6510" s="54"/>
      <c r="D6510" s="54"/>
      <c r="E6510" s="54"/>
      <c r="F6510" s="54"/>
      <c r="G6510" s="54"/>
      <c r="H6510" s="30"/>
      <c r="I6510" s="31"/>
      <c r="J6510" s="30">
        <f t="shared" si="5723"/>
        <v>0</v>
      </c>
      <c r="K6510" s="110">
        <v>4</v>
      </c>
      <c r="L6510" s="86" t="s">
        <v>65</v>
      </c>
      <c r="M6510" s="86" t="s">
        <v>202</v>
      </c>
      <c r="N6510" s="110">
        <v>2</v>
      </c>
      <c r="O6510" s="86">
        <v>235.2</v>
      </c>
      <c r="P6510" s="86">
        <v>100</v>
      </c>
      <c r="Q6510" s="30">
        <v>6350</v>
      </c>
      <c r="R6510" s="31">
        <f t="shared" si="5724"/>
        <v>1493520</v>
      </c>
      <c r="S6510" s="110">
        <v>14</v>
      </c>
      <c r="T6510" s="110">
        <v>50</v>
      </c>
      <c r="U6510" s="30">
        <f t="shared" si="5725"/>
        <v>746760</v>
      </c>
      <c r="V6510" s="30">
        <f t="shared" si="5726"/>
        <v>746760</v>
      </c>
      <c r="W6510" s="30">
        <f t="shared" si="5727"/>
        <v>746760</v>
      </c>
      <c r="X6510" s="20" t="s">
        <v>209</v>
      </c>
      <c r="Y6510" s="98">
        <v>0</v>
      </c>
      <c r="Z6510" s="86">
        <v>0</v>
      </c>
      <c r="AA6510" s="96">
        <f t="shared" si="5697"/>
        <v>0</v>
      </c>
    </row>
    <row r="6511" spans="1:27" s="97" customFormat="1">
      <c r="A6511" s="415"/>
      <c r="B6511" s="54"/>
      <c r="C6511" s="54"/>
      <c r="D6511" s="54"/>
      <c r="E6511" s="54"/>
      <c r="F6511" s="54"/>
      <c r="G6511" s="54"/>
      <c r="H6511" s="30"/>
      <c r="I6511" s="31"/>
      <c r="J6511" s="30">
        <f t="shared" si="5723"/>
        <v>0</v>
      </c>
      <c r="K6511" s="110">
        <v>5</v>
      </c>
      <c r="L6511" s="86" t="s">
        <v>862</v>
      </c>
      <c r="M6511" s="86" t="s">
        <v>27</v>
      </c>
      <c r="N6511" s="110">
        <v>1</v>
      </c>
      <c r="O6511" s="86">
        <v>8</v>
      </c>
      <c r="P6511" s="86">
        <v>100</v>
      </c>
      <c r="Q6511" s="30">
        <v>5150</v>
      </c>
      <c r="R6511" s="30">
        <f t="shared" si="5724"/>
        <v>41200</v>
      </c>
      <c r="S6511" s="110">
        <v>14</v>
      </c>
      <c r="T6511" s="110">
        <v>60</v>
      </c>
      <c r="U6511" s="30">
        <f t="shared" si="5725"/>
        <v>16480</v>
      </c>
      <c r="V6511" s="30">
        <f t="shared" si="5726"/>
        <v>16480</v>
      </c>
      <c r="W6511" s="30">
        <f t="shared" si="5727"/>
        <v>16480</v>
      </c>
      <c r="X6511" s="20" t="s">
        <v>209</v>
      </c>
      <c r="Y6511" s="30">
        <v>0</v>
      </c>
      <c r="Z6511" s="86">
        <v>0</v>
      </c>
      <c r="AA6511" s="96">
        <f t="shared" si="5697"/>
        <v>0</v>
      </c>
    </row>
    <row r="6512" spans="1:27" s="97" customFormat="1">
      <c r="A6512" s="415">
        <v>3844</v>
      </c>
      <c r="B6512" s="54" t="s">
        <v>24</v>
      </c>
      <c r="C6512" s="54">
        <v>20506</v>
      </c>
      <c r="D6512" s="54">
        <v>10</v>
      </c>
      <c r="E6512" s="54">
        <v>1</v>
      </c>
      <c r="F6512" s="54">
        <v>61</v>
      </c>
      <c r="G6512" s="54">
        <v>1</v>
      </c>
      <c r="H6512" s="30">
        <v>4161</v>
      </c>
      <c r="I6512" s="31">
        <v>125</v>
      </c>
      <c r="J6512" s="30">
        <f>H6512*I6512</f>
        <v>520125</v>
      </c>
      <c r="K6512" s="110"/>
      <c r="L6512" s="86"/>
      <c r="M6512" s="86"/>
      <c r="N6512" s="110"/>
      <c r="O6512" s="86"/>
      <c r="P6512" s="86">
        <v>100</v>
      </c>
      <c r="Q6512" s="30"/>
      <c r="R6512" s="30">
        <f>O6512*Q6512</f>
        <v>0</v>
      </c>
      <c r="S6512" s="110"/>
      <c r="T6512" s="110"/>
      <c r="U6512" s="30">
        <f>R6512-R6512*T6512/100</f>
        <v>0</v>
      </c>
      <c r="V6512" s="30">
        <f>J6512+U6512</f>
        <v>520125</v>
      </c>
      <c r="W6512" s="30">
        <f>V6512*P6512/100</f>
        <v>520125</v>
      </c>
      <c r="X6512" s="20" t="s">
        <v>58</v>
      </c>
      <c r="Y6512" s="98">
        <v>0</v>
      </c>
      <c r="Z6512" s="86">
        <v>0</v>
      </c>
      <c r="AA6512" s="96">
        <f t="shared" si="5697"/>
        <v>0</v>
      </c>
    </row>
    <row r="6513" spans="1:27" s="97" customFormat="1">
      <c r="A6513" s="415">
        <v>3845</v>
      </c>
      <c r="B6513" s="54" t="s">
        <v>25</v>
      </c>
      <c r="C6513" s="54">
        <v>7916</v>
      </c>
      <c r="D6513" s="54">
        <v>10</v>
      </c>
      <c r="E6513" s="54">
        <v>0</v>
      </c>
      <c r="F6513" s="54">
        <v>12</v>
      </c>
      <c r="G6513" s="54">
        <v>1</v>
      </c>
      <c r="H6513" s="30">
        <v>4012</v>
      </c>
      <c r="I6513" s="31">
        <v>100</v>
      </c>
      <c r="J6513" s="30">
        <f t="shared" ref="J6513" si="5728">H6513*I6513</f>
        <v>401200</v>
      </c>
      <c r="K6513" s="110"/>
      <c r="L6513" s="86"/>
      <c r="M6513" s="86"/>
      <c r="N6513" s="110"/>
      <c r="O6513" s="86"/>
      <c r="P6513" s="86">
        <v>100</v>
      </c>
      <c r="Q6513" s="30"/>
      <c r="R6513" s="30">
        <f t="shared" ref="R6513" si="5729">O6513*Q6513</f>
        <v>0</v>
      </c>
      <c r="S6513" s="110"/>
      <c r="T6513" s="110"/>
      <c r="U6513" s="30">
        <f t="shared" ref="U6513" si="5730">R6513-R6513*T6513/100</f>
        <v>0</v>
      </c>
      <c r="V6513" s="30">
        <f t="shared" ref="V6513" si="5731">J6513+U6513</f>
        <v>401200</v>
      </c>
      <c r="W6513" s="30">
        <f t="shared" ref="W6513" si="5732">V6513*P6513/100</f>
        <v>401200</v>
      </c>
      <c r="X6513" s="20"/>
      <c r="Y6513" s="30">
        <v>401200</v>
      </c>
      <c r="Z6513" s="86">
        <v>0.01</v>
      </c>
      <c r="AA6513" s="96">
        <f t="shared" si="5697"/>
        <v>40.119999999999997</v>
      </c>
    </row>
    <row r="6514" spans="1:27" s="97" customFormat="1">
      <c r="A6514" s="415"/>
      <c r="B6514" s="54"/>
      <c r="C6514" s="54"/>
      <c r="D6514" s="54"/>
      <c r="E6514" s="54"/>
      <c r="F6514" s="54"/>
      <c r="G6514" s="54"/>
      <c r="H6514" s="30"/>
      <c r="I6514" s="31"/>
      <c r="J6514" s="30"/>
      <c r="K6514" s="110"/>
      <c r="L6514" s="86"/>
      <c r="M6514" s="86"/>
      <c r="N6514" s="110"/>
      <c r="O6514" s="86"/>
      <c r="P6514" s="86"/>
      <c r="Q6514" s="30"/>
      <c r="R6514" s="30"/>
      <c r="S6514" s="110"/>
      <c r="T6514" s="110"/>
      <c r="U6514" s="30"/>
      <c r="V6514" s="30"/>
      <c r="W6514" s="30"/>
      <c r="X6514" s="20"/>
      <c r="Y6514" s="130"/>
      <c r="Z6514" s="86"/>
      <c r="AA6514" s="96"/>
    </row>
    <row r="6515" spans="1:27" s="97" customFormat="1">
      <c r="A6515" s="415">
        <v>3846</v>
      </c>
      <c r="B6515" s="54" t="s">
        <v>24</v>
      </c>
      <c r="C6515" s="54">
        <v>61876</v>
      </c>
      <c r="D6515" s="54">
        <v>4</v>
      </c>
      <c r="E6515" s="54">
        <v>1</v>
      </c>
      <c r="F6515" s="54">
        <v>60</v>
      </c>
      <c r="G6515" s="54">
        <v>1</v>
      </c>
      <c r="H6515" s="30">
        <v>1760</v>
      </c>
      <c r="I6515" s="31">
        <v>125</v>
      </c>
      <c r="J6515" s="30">
        <f>H6515*I6515</f>
        <v>220000</v>
      </c>
      <c r="K6515" s="110"/>
      <c r="L6515" s="86"/>
      <c r="M6515" s="86"/>
      <c r="N6515" s="110"/>
      <c r="O6515" s="86"/>
      <c r="P6515" s="86">
        <v>100</v>
      </c>
      <c r="Q6515" s="30"/>
      <c r="R6515" s="30"/>
      <c r="S6515" s="110"/>
      <c r="T6515" s="110"/>
      <c r="U6515" s="30"/>
      <c r="V6515" s="30">
        <f>J6515+U6515</f>
        <v>220000</v>
      </c>
      <c r="W6515" s="30">
        <f>V6515*P6515/100</f>
        <v>220000</v>
      </c>
      <c r="X6515" s="20" t="s">
        <v>58</v>
      </c>
      <c r="Y6515" s="98">
        <v>0</v>
      </c>
      <c r="Z6515" s="86">
        <v>0</v>
      </c>
      <c r="AA6515" s="96">
        <f t="shared" ref="AA6515:AA6520" si="5733">Y6515*Z6515/100</f>
        <v>0</v>
      </c>
    </row>
    <row r="6516" spans="1:27" s="97" customFormat="1">
      <c r="A6516" s="415">
        <v>3847</v>
      </c>
      <c r="B6516" s="54" t="s">
        <v>24</v>
      </c>
      <c r="C6516" s="54">
        <v>20507</v>
      </c>
      <c r="D6516" s="54">
        <v>10</v>
      </c>
      <c r="E6516" s="54">
        <v>0</v>
      </c>
      <c r="F6516" s="54">
        <v>50</v>
      </c>
      <c r="G6516" s="54">
        <v>1</v>
      </c>
      <c r="H6516" s="30">
        <v>4050</v>
      </c>
      <c r="I6516" s="31">
        <v>125</v>
      </c>
      <c r="J6516" s="30">
        <f>H6516*I6516</f>
        <v>506250</v>
      </c>
      <c r="K6516" s="110"/>
      <c r="L6516" s="86"/>
      <c r="M6516" s="86"/>
      <c r="N6516" s="110"/>
      <c r="O6516" s="86"/>
      <c r="P6516" s="86">
        <v>100</v>
      </c>
      <c r="Q6516" s="30"/>
      <c r="R6516" s="30">
        <f>O6516*Q6516</f>
        <v>0</v>
      </c>
      <c r="S6516" s="110"/>
      <c r="T6516" s="110"/>
      <c r="U6516" s="30">
        <f>R6516-R6516*T6516/100</f>
        <v>0</v>
      </c>
      <c r="V6516" s="30">
        <f>J6516+U6516</f>
        <v>506250</v>
      </c>
      <c r="W6516" s="30">
        <f>V6516*P6516/100</f>
        <v>506250</v>
      </c>
      <c r="X6516" s="20" t="s">
        <v>58</v>
      </c>
      <c r="Y6516" s="98">
        <v>0</v>
      </c>
      <c r="Z6516" s="86">
        <v>0</v>
      </c>
      <c r="AA6516" s="96">
        <f t="shared" si="5733"/>
        <v>0</v>
      </c>
    </row>
    <row r="6517" spans="1:27" s="97" customFormat="1">
      <c r="A6517" s="415">
        <v>3848</v>
      </c>
      <c r="B6517" s="54" t="s">
        <v>25</v>
      </c>
      <c r="C6517" s="54">
        <v>7753</v>
      </c>
      <c r="D6517" s="54">
        <v>7</v>
      </c>
      <c r="E6517" s="54">
        <v>2</v>
      </c>
      <c r="F6517" s="54">
        <v>39</v>
      </c>
      <c r="G6517" s="54">
        <v>1</v>
      </c>
      <c r="H6517" s="30">
        <v>3039</v>
      </c>
      <c r="I6517" s="31">
        <v>100</v>
      </c>
      <c r="J6517" s="30">
        <f>H6517*I6517</f>
        <v>303900</v>
      </c>
      <c r="K6517" s="110"/>
      <c r="L6517" s="86"/>
      <c r="M6517" s="86"/>
      <c r="N6517" s="110"/>
      <c r="O6517" s="86"/>
      <c r="P6517" s="86">
        <v>100</v>
      </c>
      <c r="Q6517" s="30"/>
      <c r="R6517" s="30">
        <f>O6517*Q6517</f>
        <v>0</v>
      </c>
      <c r="S6517" s="110"/>
      <c r="T6517" s="110"/>
      <c r="U6517" s="30">
        <f>R6517-R6517*T6517/100</f>
        <v>0</v>
      </c>
      <c r="V6517" s="30">
        <f>J6517+U6517</f>
        <v>303900</v>
      </c>
      <c r="W6517" s="30">
        <f>V6517*P6517/100</f>
        <v>303900</v>
      </c>
      <c r="X6517" s="20"/>
      <c r="Y6517" s="98">
        <v>303900</v>
      </c>
      <c r="Z6517" s="86">
        <v>0.01</v>
      </c>
      <c r="AA6517" s="96">
        <f t="shared" si="5733"/>
        <v>30.39</v>
      </c>
    </row>
    <row r="6518" spans="1:27" s="97" customFormat="1">
      <c r="A6518" s="415">
        <v>3849</v>
      </c>
      <c r="B6518" s="54" t="s">
        <v>24</v>
      </c>
      <c r="C6518" s="54">
        <v>61873</v>
      </c>
      <c r="D6518" s="54">
        <v>6</v>
      </c>
      <c r="E6518" s="54">
        <v>1</v>
      </c>
      <c r="F6518" s="54">
        <v>60</v>
      </c>
      <c r="G6518" s="54">
        <v>1</v>
      </c>
      <c r="H6518" s="30">
        <v>2560</v>
      </c>
      <c r="I6518" s="31">
        <v>125</v>
      </c>
      <c r="J6518" s="30">
        <f>H6518*I6518</f>
        <v>320000</v>
      </c>
      <c r="K6518" s="110"/>
      <c r="L6518" s="86"/>
      <c r="M6518" s="86"/>
      <c r="N6518" s="110"/>
      <c r="O6518" s="86"/>
      <c r="P6518" s="86">
        <v>100</v>
      </c>
      <c r="Q6518" s="30"/>
      <c r="R6518" s="30">
        <f>O6518*Q6518</f>
        <v>0</v>
      </c>
      <c r="S6518" s="110"/>
      <c r="T6518" s="110"/>
      <c r="U6518" s="30">
        <f>R6518-R6518*T6518/100</f>
        <v>0</v>
      </c>
      <c r="V6518" s="30">
        <f>J6518+U6518</f>
        <v>320000</v>
      </c>
      <c r="W6518" s="30">
        <f>V6518*P6518/100</f>
        <v>320000</v>
      </c>
      <c r="X6518" s="20" t="s">
        <v>58</v>
      </c>
      <c r="Y6518" s="98">
        <v>0</v>
      </c>
      <c r="Z6518" s="86">
        <v>0</v>
      </c>
      <c r="AA6518" s="96">
        <f t="shared" si="5733"/>
        <v>0</v>
      </c>
    </row>
    <row r="6519" spans="1:27" s="758" customFormat="1">
      <c r="A6519" s="415">
        <v>3850</v>
      </c>
      <c r="B6519" s="54" t="s">
        <v>24</v>
      </c>
      <c r="C6519" s="54">
        <v>18184</v>
      </c>
      <c r="D6519" s="573">
        <v>0</v>
      </c>
      <c r="E6519" s="573">
        <v>1</v>
      </c>
      <c r="F6519" s="573">
        <v>32</v>
      </c>
      <c r="G6519" s="573">
        <v>2</v>
      </c>
      <c r="H6519" s="110">
        <v>132</v>
      </c>
      <c r="I6519" s="110">
        <v>400</v>
      </c>
      <c r="J6519" s="110">
        <f>H6519*I6519</f>
        <v>52800</v>
      </c>
      <c r="K6519" s="28">
        <v>1</v>
      </c>
      <c r="L6519" s="86" t="s">
        <v>65</v>
      </c>
      <c r="M6519" s="28" t="s">
        <v>202</v>
      </c>
      <c r="N6519" s="28">
        <v>2</v>
      </c>
      <c r="O6519" s="126">
        <v>288</v>
      </c>
      <c r="P6519" s="28">
        <v>100</v>
      </c>
      <c r="Q6519" s="28">
        <v>6350</v>
      </c>
      <c r="R6519" s="28">
        <f>O6519*Q6519</f>
        <v>1828800</v>
      </c>
      <c r="S6519" s="28">
        <v>84</v>
      </c>
      <c r="T6519" s="28">
        <v>85</v>
      </c>
      <c r="U6519" s="127">
        <f>R6519-R6519*T6519/100</f>
        <v>274320</v>
      </c>
      <c r="V6519" s="28">
        <f>J6519+U6519</f>
        <v>327120</v>
      </c>
      <c r="W6519" s="28">
        <f>V6519*P6519/100</f>
        <v>327120</v>
      </c>
      <c r="X6519" s="18" t="s">
        <v>58</v>
      </c>
      <c r="Y6519" s="756">
        <v>0</v>
      </c>
      <c r="Z6519" s="126">
        <v>0</v>
      </c>
      <c r="AA6519" s="128">
        <f t="shared" si="5733"/>
        <v>0</v>
      </c>
    </row>
    <row r="6520" spans="1:27" s="758" customFormat="1">
      <c r="A6520" s="415"/>
      <c r="B6520" s="54"/>
      <c r="C6520" s="54"/>
      <c r="D6520" s="573"/>
      <c r="E6520" s="573"/>
      <c r="F6520" s="573"/>
      <c r="G6520" s="573"/>
      <c r="H6520" s="110"/>
      <c r="I6520" s="110"/>
      <c r="J6520" s="110">
        <f t="shared" ref="J6520" si="5734">H6520*I6520</f>
        <v>0</v>
      </c>
      <c r="K6520" s="28">
        <v>2</v>
      </c>
      <c r="L6520" s="28" t="s">
        <v>862</v>
      </c>
      <c r="M6520" s="28" t="s">
        <v>27</v>
      </c>
      <c r="N6520" s="28">
        <v>1</v>
      </c>
      <c r="O6520" s="126">
        <v>6</v>
      </c>
      <c r="P6520" s="28">
        <v>100</v>
      </c>
      <c r="Q6520" s="28">
        <v>5150</v>
      </c>
      <c r="R6520" s="28">
        <f t="shared" ref="R6520" si="5735">O6520*Q6520</f>
        <v>30900</v>
      </c>
      <c r="S6520" s="28">
        <v>12</v>
      </c>
      <c r="T6520" s="28">
        <v>50</v>
      </c>
      <c r="U6520" s="127">
        <f t="shared" ref="U6520" si="5736">R6520-R6520*T6520/100</f>
        <v>15450</v>
      </c>
      <c r="V6520" s="28">
        <f t="shared" ref="V6520" si="5737">J6520+U6520</f>
        <v>15450</v>
      </c>
      <c r="W6520" s="28">
        <f t="shared" ref="W6520" si="5738">V6520*P6520/100</f>
        <v>15450</v>
      </c>
      <c r="X6520" s="18" t="s">
        <v>58</v>
      </c>
      <c r="Y6520" s="28">
        <v>0</v>
      </c>
      <c r="Z6520" s="126">
        <v>0</v>
      </c>
      <c r="AA6520" s="128">
        <f t="shared" si="5733"/>
        <v>0</v>
      </c>
    </row>
    <row r="6521" spans="1:27" s="97" customFormat="1">
      <c r="A6521" s="415"/>
      <c r="B6521" s="54"/>
      <c r="C6521" s="54"/>
      <c r="D6521" s="54"/>
      <c r="E6521" s="54"/>
      <c r="F6521" s="54"/>
      <c r="G6521" s="54"/>
      <c r="H6521" s="30"/>
      <c r="I6521" s="30"/>
      <c r="J6521" s="30"/>
      <c r="K6521" s="110"/>
      <c r="L6521" s="86"/>
      <c r="M6521" s="86"/>
      <c r="N6521" s="110"/>
      <c r="O6521" s="86"/>
      <c r="P6521" s="86"/>
      <c r="Q6521" s="30"/>
      <c r="R6521" s="30"/>
      <c r="S6521" s="110"/>
      <c r="T6521" s="110"/>
      <c r="U6521" s="30"/>
      <c r="V6521" s="30"/>
      <c r="W6521" s="30"/>
      <c r="X6521" s="20"/>
      <c r="Y6521" s="98"/>
      <c r="Z6521" s="86"/>
      <c r="AA6521" s="96"/>
    </row>
    <row r="6522" spans="1:27" s="758" customFormat="1">
      <c r="A6522" s="415">
        <v>3851</v>
      </c>
      <c r="B6522" s="54" t="s">
        <v>104</v>
      </c>
      <c r="C6522" s="54">
        <v>241</v>
      </c>
      <c r="D6522" s="573">
        <v>0</v>
      </c>
      <c r="E6522" s="573">
        <v>1</v>
      </c>
      <c r="F6522" s="573">
        <v>20</v>
      </c>
      <c r="G6522" s="573">
        <v>2</v>
      </c>
      <c r="H6522" s="110">
        <v>120</v>
      </c>
      <c r="I6522" s="110">
        <v>100</v>
      </c>
      <c r="J6522" s="110">
        <f>H6522*I6522</f>
        <v>12000</v>
      </c>
      <c r="K6522" s="28">
        <v>1</v>
      </c>
      <c r="L6522" s="86" t="s">
        <v>65</v>
      </c>
      <c r="M6522" s="28" t="s">
        <v>202</v>
      </c>
      <c r="N6522" s="28">
        <v>2</v>
      </c>
      <c r="O6522" s="126">
        <v>286</v>
      </c>
      <c r="P6522" s="28">
        <v>100</v>
      </c>
      <c r="Q6522" s="28">
        <v>6350</v>
      </c>
      <c r="R6522" s="28">
        <f>O6522*Q6522</f>
        <v>1816100</v>
      </c>
      <c r="S6522" s="28">
        <v>16</v>
      </c>
      <c r="T6522" s="28">
        <v>55</v>
      </c>
      <c r="U6522" s="127">
        <f>R6522-R6522*T6522/100</f>
        <v>817245</v>
      </c>
      <c r="V6522" s="28">
        <f>J6522+U6522</f>
        <v>829245</v>
      </c>
      <c r="W6522" s="28">
        <f>V6522*P6522/100</f>
        <v>829245</v>
      </c>
      <c r="X6522" s="18" t="s">
        <v>60</v>
      </c>
      <c r="Y6522" s="756">
        <v>12000</v>
      </c>
      <c r="Z6522" s="126">
        <v>0.02</v>
      </c>
      <c r="AA6522" s="128">
        <f t="shared" ref="AA6522:AA6524" si="5739">Y6522*Z6522/100</f>
        <v>2.4</v>
      </c>
    </row>
    <row r="6523" spans="1:27" s="758" customFormat="1">
      <c r="A6523" s="415"/>
      <c r="B6523" s="54"/>
      <c r="C6523" s="54"/>
      <c r="D6523" s="573"/>
      <c r="E6523" s="573"/>
      <c r="F6523" s="573"/>
      <c r="G6523" s="573"/>
      <c r="H6523" s="110"/>
      <c r="I6523" s="110"/>
      <c r="J6523" s="110">
        <f t="shared" ref="J6523:J6524" si="5740">H6523*I6523</f>
        <v>0</v>
      </c>
      <c r="K6523" s="28">
        <v>2</v>
      </c>
      <c r="L6523" s="28" t="s">
        <v>862</v>
      </c>
      <c r="M6523" s="28" t="s">
        <v>27</v>
      </c>
      <c r="N6523" s="28">
        <v>1</v>
      </c>
      <c r="O6523" s="126">
        <v>7.5</v>
      </c>
      <c r="P6523" s="28">
        <v>100</v>
      </c>
      <c r="Q6523" s="28">
        <v>5150</v>
      </c>
      <c r="R6523" s="28">
        <f t="shared" ref="R6523:R6524" si="5741">O6523*Q6523</f>
        <v>38625</v>
      </c>
      <c r="S6523" s="28">
        <v>16</v>
      </c>
      <c r="T6523" s="28">
        <v>72</v>
      </c>
      <c r="U6523" s="127">
        <f t="shared" ref="U6523:U6524" si="5742">R6523-R6523*T6523/100</f>
        <v>10815</v>
      </c>
      <c r="V6523" s="28">
        <f t="shared" ref="V6523:V6524" si="5743">J6523+U6523</f>
        <v>10815</v>
      </c>
      <c r="W6523" s="28">
        <f t="shared" ref="W6523:W6524" si="5744">V6523*P6523/100</f>
        <v>10815</v>
      </c>
      <c r="X6523" s="18">
        <v>0</v>
      </c>
      <c r="Y6523" s="28">
        <v>0</v>
      </c>
      <c r="Z6523" s="126">
        <v>0</v>
      </c>
      <c r="AA6523" s="128">
        <f t="shared" si="5739"/>
        <v>0</v>
      </c>
    </row>
    <row r="6524" spans="1:27" s="758" customFormat="1">
      <c r="A6524" s="415">
        <v>3852</v>
      </c>
      <c r="B6524" s="54" t="s">
        <v>24</v>
      </c>
      <c r="C6524" s="54">
        <v>47054</v>
      </c>
      <c r="D6524" s="573">
        <v>0</v>
      </c>
      <c r="E6524" s="573">
        <v>1</v>
      </c>
      <c r="F6524" s="573">
        <v>17</v>
      </c>
      <c r="G6524" s="573">
        <v>1</v>
      </c>
      <c r="H6524" s="110">
        <v>117</v>
      </c>
      <c r="I6524" s="110">
        <v>100</v>
      </c>
      <c r="J6524" s="110">
        <f t="shared" si="5740"/>
        <v>11700</v>
      </c>
      <c r="K6524" s="28"/>
      <c r="L6524" s="28"/>
      <c r="M6524" s="28"/>
      <c r="N6524" s="28"/>
      <c r="O6524" s="126"/>
      <c r="P6524" s="28">
        <v>100</v>
      </c>
      <c r="Q6524" s="28"/>
      <c r="R6524" s="28">
        <f t="shared" si="5741"/>
        <v>0</v>
      </c>
      <c r="S6524" s="28"/>
      <c r="T6524" s="28"/>
      <c r="U6524" s="127">
        <f t="shared" si="5742"/>
        <v>0</v>
      </c>
      <c r="V6524" s="28">
        <f t="shared" si="5743"/>
        <v>11700</v>
      </c>
      <c r="W6524" s="28">
        <f t="shared" si="5744"/>
        <v>11700</v>
      </c>
      <c r="X6524" s="18" t="s">
        <v>58</v>
      </c>
      <c r="Y6524" s="28">
        <v>0</v>
      </c>
      <c r="Z6524" s="126">
        <v>0</v>
      </c>
      <c r="AA6524" s="128">
        <f t="shared" si="5739"/>
        <v>0</v>
      </c>
    </row>
    <row r="6525" spans="1:27" s="97" customFormat="1">
      <c r="A6525" s="415"/>
      <c r="B6525" s="54"/>
      <c r="C6525" s="54"/>
      <c r="D6525" s="54"/>
      <c r="E6525" s="54"/>
      <c r="F6525" s="54"/>
      <c r="G6525" s="54"/>
      <c r="H6525" s="30"/>
      <c r="I6525" s="30"/>
      <c r="J6525" s="30"/>
      <c r="K6525" s="110"/>
      <c r="L6525" s="86"/>
      <c r="M6525" s="86"/>
      <c r="N6525" s="110"/>
      <c r="O6525" s="86"/>
      <c r="P6525" s="86"/>
      <c r="Q6525" s="30"/>
      <c r="R6525" s="30"/>
      <c r="S6525" s="110"/>
      <c r="T6525" s="110"/>
      <c r="U6525" s="30"/>
      <c r="V6525" s="30"/>
      <c r="W6525" s="30"/>
      <c r="X6525" s="20"/>
      <c r="Y6525" s="98"/>
      <c r="Z6525" s="86"/>
      <c r="AA6525" s="96"/>
    </row>
    <row r="6526" spans="1:27" s="758" customFormat="1">
      <c r="A6526" s="415">
        <v>3853</v>
      </c>
      <c r="B6526" s="54" t="s">
        <v>25</v>
      </c>
      <c r="C6526" s="54">
        <v>2070</v>
      </c>
      <c r="D6526" s="573">
        <v>49</v>
      </c>
      <c r="E6526" s="573">
        <v>0</v>
      </c>
      <c r="F6526" s="573">
        <v>39</v>
      </c>
      <c r="G6526" s="573">
        <v>1</v>
      </c>
      <c r="H6526" s="110">
        <v>19639</v>
      </c>
      <c r="I6526" s="110">
        <v>100</v>
      </c>
      <c r="J6526" s="110">
        <f>H6526*I6526</f>
        <v>1963900</v>
      </c>
      <c r="K6526" s="28"/>
      <c r="L6526" s="28"/>
      <c r="M6526" s="28"/>
      <c r="N6526" s="28"/>
      <c r="O6526" s="126"/>
      <c r="P6526" s="28">
        <v>100</v>
      </c>
      <c r="Q6526" s="28"/>
      <c r="R6526" s="28">
        <f>O6526*Q6526</f>
        <v>0</v>
      </c>
      <c r="S6526" s="28"/>
      <c r="T6526" s="28"/>
      <c r="U6526" s="127">
        <f>R6526-R6526*T6526/100</f>
        <v>0</v>
      </c>
      <c r="V6526" s="28">
        <f>J6526+U6526</f>
        <v>1963900</v>
      </c>
      <c r="W6526" s="28">
        <f>V6526*P6526/100</f>
        <v>1963900</v>
      </c>
      <c r="X6526" s="18"/>
      <c r="Y6526" s="761">
        <v>1963900</v>
      </c>
      <c r="Z6526" s="126">
        <v>0.01</v>
      </c>
      <c r="AA6526" s="128">
        <f t="shared" ref="AA6526" si="5745">Y6526*Z6526/100</f>
        <v>196.39</v>
      </c>
    </row>
    <row r="6527" spans="1:27" s="97" customFormat="1">
      <c r="A6527" s="415"/>
      <c r="B6527" s="54"/>
      <c r="C6527" s="54"/>
      <c r="D6527" s="54"/>
      <c r="E6527" s="54"/>
      <c r="F6527" s="54"/>
      <c r="G6527" s="54"/>
      <c r="H6527" s="30"/>
      <c r="I6527" s="30"/>
      <c r="J6527" s="30"/>
      <c r="K6527" s="110"/>
      <c r="L6527" s="86"/>
      <c r="M6527" s="86"/>
      <c r="N6527" s="110"/>
      <c r="O6527" s="86"/>
      <c r="P6527" s="86"/>
      <c r="Q6527" s="30"/>
      <c r="R6527" s="30"/>
      <c r="S6527" s="110"/>
      <c r="T6527" s="110"/>
      <c r="U6527" s="30"/>
      <c r="V6527" s="30"/>
      <c r="W6527" s="30"/>
      <c r="X6527" s="20"/>
      <c r="Y6527" s="130"/>
      <c r="Z6527" s="86"/>
      <c r="AA6527" s="96"/>
    </row>
    <row r="6528" spans="1:27" s="758" customFormat="1">
      <c r="A6528" s="415">
        <v>3854</v>
      </c>
      <c r="B6528" s="54" t="s">
        <v>24</v>
      </c>
      <c r="C6528" s="54">
        <v>17476</v>
      </c>
      <c r="D6528" s="573">
        <v>0</v>
      </c>
      <c r="E6528" s="573">
        <v>1</v>
      </c>
      <c r="F6528" s="573">
        <v>53</v>
      </c>
      <c r="G6528" s="573">
        <v>2</v>
      </c>
      <c r="H6528" s="110">
        <v>153</v>
      </c>
      <c r="I6528" s="110">
        <v>400</v>
      </c>
      <c r="J6528" s="110">
        <f>H6528*I6528</f>
        <v>61200</v>
      </c>
      <c r="K6528" s="28">
        <v>1</v>
      </c>
      <c r="L6528" s="86" t="s">
        <v>65</v>
      </c>
      <c r="M6528" s="28" t="s">
        <v>202</v>
      </c>
      <c r="N6528" s="28">
        <v>2</v>
      </c>
      <c r="O6528" s="126">
        <v>510</v>
      </c>
      <c r="P6528" s="28">
        <v>100</v>
      </c>
      <c r="Q6528" s="28">
        <v>6350</v>
      </c>
      <c r="R6528" s="28">
        <f>O6528*Q6528</f>
        <v>3238500</v>
      </c>
      <c r="S6528" s="28">
        <v>18</v>
      </c>
      <c r="T6528" s="28">
        <v>65</v>
      </c>
      <c r="U6528" s="127">
        <f>R6528-R6528*T6528/100</f>
        <v>1133475</v>
      </c>
      <c r="V6528" s="28">
        <f>J6528+U6528</f>
        <v>1194675</v>
      </c>
      <c r="W6528" s="28">
        <f>V6528*P6528/100</f>
        <v>1194675</v>
      </c>
      <c r="X6528" s="18" t="s">
        <v>209</v>
      </c>
      <c r="Y6528" s="756">
        <v>0</v>
      </c>
      <c r="Z6528" s="126">
        <v>0</v>
      </c>
      <c r="AA6528" s="128">
        <f t="shared" ref="AA6528:AA6532" si="5746">Y6528*Z6528/100</f>
        <v>0</v>
      </c>
    </row>
    <row r="6529" spans="1:27" s="758" customFormat="1">
      <c r="A6529" s="415"/>
      <c r="B6529" s="54"/>
      <c r="C6529" s="54"/>
      <c r="D6529" s="573"/>
      <c r="E6529" s="573"/>
      <c r="F6529" s="573"/>
      <c r="G6529" s="573"/>
      <c r="H6529" s="110"/>
      <c r="I6529" s="110"/>
      <c r="J6529" s="110">
        <f t="shared" ref="J6529" si="5747">H6529*I6529</f>
        <v>0</v>
      </c>
      <c r="K6529" s="28">
        <v>2</v>
      </c>
      <c r="L6529" s="86" t="s">
        <v>65</v>
      </c>
      <c r="M6529" s="28" t="s">
        <v>59</v>
      </c>
      <c r="N6529" s="28">
        <v>2</v>
      </c>
      <c r="O6529" s="126">
        <v>153</v>
      </c>
      <c r="P6529" s="28">
        <v>100</v>
      </c>
      <c r="Q6529" s="28">
        <v>6350</v>
      </c>
      <c r="R6529" s="28">
        <f t="shared" ref="R6529" si="5748">O6529*Q6529</f>
        <v>971550</v>
      </c>
      <c r="S6529" s="28">
        <v>11</v>
      </c>
      <c r="T6529" s="28">
        <v>12</v>
      </c>
      <c r="U6529" s="127">
        <f t="shared" ref="U6529" si="5749">R6529-R6529*T6529/100</f>
        <v>854964</v>
      </c>
      <c r="V6529" s="28">
        <f t="shared" ref="V6529" si="5750">J6529+U6529</f>
        <v>854964</v>
      </c>
      <c r="W6529" s="28">
        <f t="shared" ref="W6529" si="5751">V6529*P6529/100</f>
        <v>854964</v>
      </c>
      <c r="X6529" s="18" t="s">
        <v>209</v>
      </c>
      <c r="Y6529" s="28">
        <v>0</v>
      </c>
      <c r="Z6529" s="126">
        <v>0</v>
      </c>
      <c r="AA6529" s="128">
        <f t="shared" si="5746"/>
        <v>0</v>
      </c>
    </row>
    <row r="6530" spans="1:27" s="758" customFormat="1">
      <c r="A6530" s="415">
        <v>3855</v>
      </c>
      <c r="B6530" s="54" t="s">
        <v>24</v>
      </c>
      <c r="C6530" s="54">
        <v>61629</v>
      </c>
      <c r="D6530" s="573">
        <v>26</v>
      </c>
      <c r="E6530" s="573">
        <v>1</v>
      </c>
      <c r="F6530" s="573">
        <v>99</v>
      </c>
      <c r="G6530" s="573">
        <v>1</v>
      </c>
      <c r="H6530" s="110">
        <v>10599</v>
      </c>
      <c r="I6530" s="110">
        <v>125</v>
      </c>
      <c r="J6530" s="110">
        <f>H6530*I6530</f>
        <v>1324875</v>
      </c>
      <c r="K6530" s="28"/>
      <c r="L6530" s="28"/>
      <c r="M6530" s="28"/>
      <c r="N6530" s="28"/>
      <c r="O6530" s="126"/>
      <c r="P6530" s="28">
        <v>100</v>
      </c>
      <c r="Q6530" s="28"/>
      <c r="R6530" s="28">
        <f>O6530*Q6530</f>
        <v>0</v>
      </c>
      <c r="S6530" s="28"/>
      <c r="T6530" s="28"/>
      <c r="U6530" s="127">
        <f>R6530-R6530*T6530/100</f>
        <v>0</v>
      </c>
      <c r="V6530" s="28">
        <f>J6530+U6530</f>
        <v>1324875</v>
      </c>
      <c r="W6530" s="28">
        <f>V6530*P6530/100</f>
        <v>1324875</v>
      </c>
      <c r="X6530" s="18" t="s">
        <v>58</v>
      </c>
      <c r="Y6530" s="756">
        <v>0</v>
      </c>
      <c r="Z6530" s="126">
        <v>0</v>
      </c>
      <c r="AA6530" s="128">
        <f t="shared" si="5746"/>
        <v>0</v>
      </c>
    </row>
    <row r="6531" spans="1:27" s="758" customFormat="1">
      <c r="A6531" s="415">
        <v>3856</v>
      </c>
      <c r="B6531" s="54" t="s">
        <v>24</v>
      </c>
      <c r="C6531" s="54">
        <v>18182</v>
      </c>
      <c r="D6531" s="573">
        <v>0</v>
      </c>
      <c r="E6531" s="573">
        <v>0</v>
      </c>
      <c r="F6531" s="573">
        <v>78</v>
      </c>
      <c r="G6531" s="573">
        <v>2</v>
      </c>
      <c r="H6531" s="110">
        <v>78</v>
      </c>
      <c r="I6531" s="110">
        <v>150</v>
      </c>
      <c r="J6531" s="110">
        <f>H6531*I6531</f>
        <v>11700</v>
      </c>
      <c r="K6531" s="28">
        <v>1</v>
      </c>
      <c r="L6531" s="86" t="s">
        <v>65</v>
      </c>
      <c r="M6531" s="28" t="s">
        <v>202</v>
      </c>
      <c r="N6531" s="28">
        <v>2</v>
      </c>
      <c r="O6531" s="126">
        <v>312</v>
      </c>
      <c r="P6531" s="28">
        <v>100</v>
      </c>
      <c r="Q6531" s="28">
        <v>6350</v>
      </c>
      <c r="R6531" s="28">
        <f>O6531*Q6531</f>
        <v>1981200</v>
      </c>
      <c r="S6531" s="28">
        <v>16</v>
      </c>
      <c r="T6531" s="28">
        <v>55</v>
      </c>
      <c r="U6531" s="127">
        <f>R6531-R6531*T6531/100</f>
        <v>891540</v>
      </c>
      <c r="V6531" s="28">
        <f>J6531+U6531</f>
        <v>903240</v>
      </c>
      <c r="W6531" s="28">
        <f>V6531*P6531/100</f>
        <v>903240</v>
      </c>
      <c r="X6531" s="18" t="s">
        <v>58</v>
      </c>
      <c r="Y6531" s="756">
        <v>0</v>
      </c>
      <c r="Z6531" s="126">
        <v>0</v>
      </c>
      <c r="AA6531" s="128">
        <f t="shared" si="5746"/>
        <v>0</v>
      </c>
    </row>
    <row r="6532" spans="1:27" s="758" customFormat="1">
      <c r="A6532" s="415">
        <v>3857</v>
      </c>
      <c r="B6532" s="54" t="s">
        <v>25</v>
      </c>
      <c r="C6532" s="54">
        <v>1993</v>
      </c>
      <c r="D6532" s="573">
        <v>12</v>
      </c>
      <c r="E6532" s="573">
        <v>1</v>
      </c>
      <c r="F6532" s="573">
        <v>97</v>
      </c>
      <c r="G6532" s="573">
        <v>1</v>
      </c>
      <c r="H6532" s="110">
        <v>4997</v>
      </c>
      <c r="I6532" s="110">
        <v>100</v>
      </c>
      <c r="J6532" s="110">
        <f t="shared" ref="J6532" si="5752">H6532*I6532</f>
        <v>499700</v>
      </c>
      <c r="K6532" s="28"/>
      <c r="L6532" s="28"/>
      <c r="M6532" s="28"/>
      <c r="N6532" s="28"/>
      <c r="O6532" s="126"/>
      <c r="P6532" s="28">
        <v>100</v>
      </c>
      <c r="Q6532" s="28"/>
      <c r="R6532" s="28">
        <f t="shared" ref="R6532" si="5753">O6532*Q6532</f>
        <v>0</v>
      </c>
      <c r="S6532" s="28"/>
      <c r="T6532" s="28"/>
      <c r="U6532" s="127">
        <f t="shared" ref="U6532" si="5754">R6532-R6532*T6532/100</f>
        <v>0</v>
      </c>
      <c r="V6532" s="28">
        <f t="shared" ref="V6532" si="5755">J6532+U6532</f>
        <v>499700</v>
      </c>
      <c r="W6532" s="28">
        <f t="shared" ref="W6532" si="5756">V6532*P6532/100</f>
        <v>499700</v>
      </c>
      <c r="X6532" s="18"/>
      <c r="Y6532" s="28">
        <v>499700</v>
      </c>
      <c r="Z6532" s="126">
        <v>0.01</v>
      </c>
      <c r="AA6532" s="128">
        <f t="shared" si="5746"/>
        <v>49.97</v>
      </c>
    </row>
    <row r="6533" spans="1:27" s="97" customFormat="1">
      <c r="A6533" s="415"/>
      <c r="B6533" s="54"/>
      <c r="C6533" s="54"/>
      <c r="D6533" s="54"/>
      <c r="E6533" s="54"/>
      <c r="F6533" s="54"/>
      <c r="G6533" s="54"/>
      <c r="H6533" s="30"/>
      <c r="I6533" s="30"/>
      <c r="J6533" s="30"/>
      <c r="K6533" s="110"/>
      <c r="L6533" s="86"/>
      <c r="M6533" s="86"/>
      <c r="N6533" s="110"/>
      <c r="O6533" s="86"/>
      <c r="P6533" s="86"/>
      <c r="Q6533" s="30"/>
      <c r="R6533" s="30"/>
      <c r="S6533" s="110"/>
      <c r="T6533" s="110"/>
      <c r="U6533" s="30"/>
      <c r="V6533" s="30"/>
      <c r="W6533" s="30"/>
      <c r="X6533" s="20"/>
      <c r="Y6533" s="98"/>
      <c r="Z6533" s="86"/>
      <c r="AA6533" s="96"/>
    </row>
    <row r="6534" spans="1:27" s="758" customFormat="1">
      <c r="A6534" s="415">
        <v>3858</v>
      </c>
      <c r="B6534" s="54" t="s">
        <v>24</v>
      </c>
      <c r="C6534" s="54">
        <v>66139</v>
      </c>
      <c r="D6534" s="573">
        <v>1</v>
      </c>
      <c r="E6534" s="573">
        <v>1</v>
      </c>
      <c r="F6534" s="573">
        <v>65</v>
      </c>
      <c r="G6534" s="573">
        <v>2</v>
      </c>
      <c r="H6534" s="110">
        <v>565</v>
      </c>
      <c r="I6534" s="110">
        <v>200</v>
      </c>
      <c r="J6534" s="110">
        <f>H6534*I6534</f>
        <v>113000</v>
      </c>
      <c r="K6534" s="28">
        <v>1</v>
      </c>
      <c r="L6534" s="86" t="s">
        <v>65</v>
      </c>
      <c r="M6534" s="28" t="s">
        <v>59</v>
      </c>
      <c r="N6534" s="28">
        <v>2</v>
      </c>
      <c r="O6534" s="126">
        <v>391</v>
      </c>
      <c r="P6534" s="28">
        <v>100</v>
      </c>
      <c r="Q6534" s="28">
        <v>6350</v>
      </c>
      <c r="R6534" s="28">
        <f>O6534*Q6534</f>
        <v>2482850</v>
      </c>
      <c r="S6534" s="28">
        <v>17</v>
      </c>
      <c r="T6534" s="28">
        <v>24</v>
      </c>
      <c r="U6534" s="127">
        <f>R6534-R6534*T6534/100</f>
        <v>1886966</v>
      </c>
      <c r="V6534" s="28">
        <f>J6534+U6534</f>
        <v>1999966</v>
      </c>
      <c r="W6534" s="28">
        <f>V6534*P6534/100</f>
        <v>1999966</v>
      </c>
      <c r="X6534" s="18" t="s">
        <v>61</v>
      </c>
      <c r="Y6534" s="756">
        <v>0</v>
      </c>
      <c r="Z6534" s="126">
        <v>0</v>
      </c>
      <c r="AA6534" s="128">
        <f t="shared" ref="AA6534" si="5757">Y6534*Z6534/100</f>
        <v>0</v>
      </c>
    </row>
    <row r="6535" spans="1:27" s="758" customFormat="1">
      <c r="A6535" s="415"/>
      <c r="B6535" s="54"/>
      <c r="C6535" s="54"/>
      <c r="D6535" s="573"/>
      <c r="E6535" s="573"/>
      <c r="F6535" s="573"/>
      <c r="G6535" s="573"/>
      <c r="H6535" s="110"/>
      <c r="I6535" s="110"/>
      <c r="J6535" s="110"/>
      <c r="K6535" s="28"/>
      <c r="L6535" s="28"/>
      <c r="M6535" s="28"/>
      <c r="N6535" s="28"/>
      <c r="O6535" s="126"/>
      <c r="P6535" s="28"/>
      <c r="Q6535" s="28"/>
      <c r="R6535" s="28"/>
      <c r="S6535" s="28"/>
      <c r="T6535" s="28"/>
      <c r="U6535" s="127"/>
      <c r="V6535" s="28"/>
      <c r="W6535" s="28"/>
      <c r="X6535" s="18"/>
      <c r="Y6535" s="28"/>
      <c r="Z6535" s="126"/>
      <c r="AA6535" s="128"/>
    </row>
    <row r="6536" spans="1:27" s="758" customFormat="1">
      <c r="A6536" s="415">
        <v>3859</v>
      </c>
      <c r="B6536" s="54" t="s">
        <v>57</v>
      </c>
      <c r="C6536" s="54"/>
      <c r="D6536" s="573">
        <v>0</v>
      </c>
      <c r="E6536" s="573">
        <v>0</v>
      </c>
      <c r="F6536" s="573">
        <v>53</v>
      </c>
      <c r="G6536" s="573">
        <v>1</v>
      </c>
      <c r="H6536" s="110">
        <v>53</v>
      </c>
      <c r="I6536" s="110">
        <v>100</v>
      </c>
      <c r="J6536" s="110">
        <f>H6536*I6536</f>
        <v>5300</v>
      </c>
      <c r="K6536" s="28">
        <v>1</v>
      </c>
      <c r="L6536" s="86" t="s">
        <v>65</v>
      </c>
      <c r="M6536" s="28" t="s">
        <v>59</v>
      </c>
      <c r="N6536" s="28">
        <v>2</v>
      </c>
      <c r="O6536" s="126">
        <v>209</v>
      </c>
      <c r="P6536" s="28">
        <v>100</v>
      </c>
      <c r="Q6536" s="28">
        <v>6350</v>
      </c>
      <c r="R6536" s="28">
        <f>O6536*Q6536</f>
        <v>1327150</v>
      </c>
      <c r="S6536" s="28">
        <v>23</v>
      </c>
      <c r="T6536" s="28">
        <v>36</v>
      </c>
      <c r="U6536" s="127">
        <f>R6536-R6536*T6536/100</f>
        <v>849376</v>
      </c>
      <c r="V6536" s="28">
        <f>J6536+U6536</f>
        <v>854676</v>
      </c>
      <c r="W6536" s="28">
        <f>V6536*P6536/100</f>
        <v>854676</v>
      </c>
      <c r="X6536" s="18"/>
      <c r="Y6536" s="756">
        <v>5300</v>
      </c>
      <c r="Z6536" s="126">
        <v>0.02</v>
      </c>
      <c r="AA6536" s="128">
        <f t="shared" ref="AA6536" si="5758">Y6536*Z6536/100</f>
        <v>1.06</v>
      </c>
    </row>
    <row r="6537" spans="1:27" s="97" customFormat="1">
      <c r="A6537" s="415"/>
      <c r="B6537" s="54"/>
      <c r="C6537" s="54"/>
      <c r="D6537" s="54"/>
      <c r="E6537" s="54"/>
      <c r="F6537" s="54"/>
      <c r="G6537" s="54"/>
      <c r="H6537" s="30"/>
      <c r="I6537" s="30"/>
      <c r="J6537" s="30"/>
      <c r="K6537" s="110"/>
      <c r="L6537" s="86"/>
      <c r="M6537" s="86"/>
      <c r="N6537" s="110"/>
      <c r="O6537" s="86"/>
      <c r="P6537" s="86"/>
      <c r="Q6537" s="30"/>
      <c r="R6537" s="30"/>
      <c r="S6537" s="110"/>
      <c r="T6537" s="110"/>
      <c r="U6537" s="30"/>
      <c r="V6537" s="30"/>
      <c r="W6537" s="30"/>
      <c r="X6537" s="20"/>
      <c r="Y6537" s="98"/>
      <c r="Z6537" s="86"/>
      <c r="AA6537" s="96"/>
    </row>
    <row r="6538" spans="1:27" s="758" customFormat="1">
      <c r="A6538" s="415">
        <v>3860</v>
      </c>
      <c r="B6538" s="54" t="s">
        <v>24</v>
      </c>
      <c r="C6538" s="54">
        <v>47018</v>
      </c>
      <c r="D6538" s="573">
        <v>0</v>
      </c>
      <c r="E6538" s="573">
        <v>1</v>
      </c>
      <c r="F6538" s="573">
        <v>62</v>
      </c>
      <c r="G6538" s="573">
        <v>2</v>
      </c>
      <c r="H6538" s="110">
        <v>162</v>
      </c>
      <c r="I6538" s="110">
        <v>100</v>
      </c>
      <c r="J6538" s="110">
        <f>H6538*I6538</f>
        <v>16200</v>
      </c>
      <c r="K6538" s="28">
        <v>1</v>
      </c>
      <c r="L6538" s="86" t="s">
        <v>65</v>
      </c>
      <c r="M6538" s="28" t="s">
        <v>202</v>
      </c>
      <c r="N6538" s="28">
        <v>2</v>
      </c>
      <c r="O6538" s="126">
        <v>377</v>
      </c>
      <c r="P6538" s="28">
        <v>100</v>
      </c>
      <c r="Q6538" s="28">
        <v>6350</v>
      </c>
      <c r="R6538" s="28">
        <f>O6538*Q6538</f>
        <v>2393950</v>
      </c>
      <c r="S6538" s="28">
        <v>18</v>
      </c>
      <c r="T6538" s="28">
        <v>65</v>
      </c>
      <c r="U6538" s="127">
        <f>R6538-R6538*T6538/100</f>
        <v>837882.5</v>
      </c>
      <c r="V6538" s="28">
        <f>J6538+U6538</f>
        <v>854082.5</v>
      </c>
      <c r="W6538" s="28">
        <f>V6538*P6538/100</f>
        <v>854082.5</v>
      </c>
      <c r="X6538" s="18" t="s">
        <v>61</v>
      </c>
      <c r="Y6538" s="756">
        <v>0</v>
      </c>
      <c r="Z6538" s="126">
        <v>0</v>
      </c>
      <c r="AA6538" s="128">
        <f t="shared" ref="AA6538:AA6548" si="5759">Y6538*Z6538/100</f>
        <v>0</v>
      </c>
    </row>
    <row r="6539" spans="1:27" s="758" customFormat="1">
      <c r="A6539" s="415"/>
      <c r="B6539" s="54"/>
      <c r="C6539" s="54"/>
      <c r="D6539" s="573"/>
      <c r="E6539" s="573"/>
      <c r="F6539" s="573"/>
      <c r="G6539" s="573"/>
      <c r="H6539" s="110"/>
      <c r="I6539" s="110"/>
      <c r="J6539" s="110">
        <f t="shared" ref="J6539:J6540" si="5760">H6539*I6539</f>
        <v>0</v>
      </c>
      <c r="K6539" s="28">
        <v>2</v>
      </c>
      <c r="L6539" s="28" t="s">
        <v>215</v>
      </c>
      <c r="M6539" s="28" t="s">
        <v>27</v>
      </c>
      <c r="N6539" s="28">
        <v>1</v>
      </c>
      <c r="O6539" s="126">
        <v>55</v>
      </c>
      <c r="P6539" s="28">
        <v>100</v>
      </c>
      <c r="Q6539" s="28">
        <v>5150</v>
      </c>
      <c r="R6539" s="28">
        <f t="shared" ref="R6539:R6540" si="5761">O6539*Q6539</f>
        <v>283250</v>
      </c>
      <c r="S6539" s="28">
        <v>18</v>
      </c>
      <c r="T6539" s="28">
        <v>86</v>
      </c>
      <c r="U6539" s="127">
        <f t="shared" ref="U6539:U6540" si="5762">R6539-R6539*T6539/100</f>
        <v>39655</v>
      </c>
      <c r="V6539" s="28">
        <f t="shared" ref="V6539:V6540" si="5763">J6539+U6539</f>
        <v>39655</v>
      </c>
      <c r="W6539" s="28">
        <f t="shared" ref="W6539:W6540" si="5764">V6539*P6539/100</f>
        <v>39655</v>
      </c>
      <c r="X6539" s="18" t="s">
        <v>58</v>
      </c>
      <c r="Y6539" s="28">
        <v>0</v>
      </c>
      <c r="Z6539" s="126">
        <v>0</v>
      </c>
      <c r="AA6539" s="128">
        <f t="shared" si="5759"/>
        <v>0</v>
      </c>
    </row>
    <row r="6540" spans="1:27" s="758" customFormat="1">
      <c r="A6540" s="415">
        <v>3861</v>
      </c>
      <c r="B6540" s="54" t="s">
        <v>24</v>
      </c>
      <c r="C6540" s="54">
        <v>66765</v>
      </c>
      <c r="D6540" s="573">
        <v>2</v>
      </c>
      <c r="E6540" s="573">
        <v>2</v>
      </c>
      <c r="F6540" s="573">
        <v>99</v>
      </c>
      <c r="G6540" s="573">
        <v>1</v>
      </c>
      <c r="H6540" s="110">
        <v>1099</v>
      </c>
      <c r="I6540" s="110">
        <v>100</v>
      </c>
      <c r="J6540" s="110">
        <f t="shared" si="5760"/>
        <v>109900</v>
      </c>
      <c r="K6540" s="28"/>
      <c r="L6540" s="28"/>
      <c r="M6540" s="28"/>
      <c r="N6540" s="28"/>
      <c r="O6540" s="126"/>
      <c r="P6540" s="28">
        <v>100</v>
      </c>
      <c r="Q6540" s="28"/>
      <c r="R6540" s="28">
        <f t="shared" si="5761"/>
        <v>0</v>
      </c>
      <c r="S6540" s="28"/>
      <c r="T6540" s="28"/>
      <c r="U6540" s="127">
        <f t="shared" si="5762"/>
        <v>0</v>
      </c>
      <c r="V6540" s="28">
        <f t="shared" si="5763"/>
        <v>109900</v>
      </c>
      <c r="W6540" s="28">
        <f t="shared" si="5764"/>
        <v>109900</v>
      </c>
      <c r="X6540" s="18" t="s">
        <v>58</v>
      </c>
      <c r="Y6540" s="28">
        <v>0</v>
      </c>
      <c r="Z6540" s="126">
        <v>0</v>
      </c>
      <c r="AA6540" s="128">
        <f t="shared" si="5759"/>
        <v>0</v>
      </c>
    </row>
    <row r="6541" spans="1:27" s="758" customFormat="1">
      <c r="A6541" s="415">
        <v>3862</v>
      </c>
      <c r="B6541" s="54" t="s">
        <v>24</v>
      </c>
      <c r="C6541" s="54">
        <v>22309</v>
      </c>
      <c r="D6541" s="573">
        <v>2</v>
      </c>
      <c r="E6541" s="573">
        <v>3</v>
      </c>
      <c r="F6541" s="573">
        <v>4</v>
      </c>
      <c r="G6541" s="573">
        <v>2</v>
      </c>
      <c r="H6541" s="110">
        <v>1104</v>
      </c>
      <c r="I6541" s="110">
        <v>300</v>
      </c>
      <c r="J6541" s="110">
        <f t="shared" ref="J6541:J6546" si="5765">H6541*I6541</f>
        <v>331200</v>
      </c>
      <c r="K6541" s="28"/>
      <c r="L6541" s="28"/>
      <c r="M6541" s="28"/>
      <c r="N6541" s="28"/>
      <c r="O6541" s="126"/>
      <c r="P6541" s="28">
        <v>100</v>
      </c>
      <c r="Q6541" s="28"/>
      <c r="R6541" s="28">
        <f t="shared" ref="R6541:R6546" si="5766">O6541*Q6541</f>
        <v>0</v>
      </c>
      <c r="S6541" s="28"/>
      <c r="T6541" s="28"/>
      <c r="U6541" s="127">
        <f t="shared" ref="U6541:U6546" si="5767">R6541-R6541*T6541/100</f>
        <v>0</v>
      </c>
      <c r="V6541" s="28">
        <f t="shared" ref="V6541:V6546" si="5768">J6541+U6541</f>
        <v>331200</v>
      </c>
      <c r="W6541" s="28">
        <f t="shared" ref="W6541:W6546" si="5769">V6541*P6541/100</f>
        <v>331200</v>
      </c>
      <c r="X6541" s="18" t="s">
        <v>58</v>
      </c>
      <c r="Y6541" s="756">
        <v>0</v>
      </c>
      <c r="Z6541" s="126">
        <v>0</v>
      </c>
      <c r="AA6541" s="128">
        <f t="shared" si="5759"/>
        <v>0</v>
      </c>
    </row>
    <row r="6542" spans="1:27" s="758" customFormat="1">
      <c r="A6542" s="415">
        <v>3863</v>
      </c>
      <c r="B6542" s="54" t="s">
        <v>24</v>
      </c>
      <c r="C6542" s="54">
        <v>43314</v>
      </c>
      <c r="D6542" s="573">
        <v>3</v>
      </c>
      <c r="E6542" s="573">
        <v>2</v>
      </c>
      <c r="F6542" s="573">
        <v>15</v>
      </c>
      <c r="G6542" s="573">
        <v>1</v>
      </c>
      <c r="H6542" s="110">
        <v>1415</v>
      </c>
      <c r="I6542" s="110">
        <v>125</v>
      </c>
      <c r="J6542" s="110">
        <f t="shared" si="5765"/>
        <v>176875</v>
      </c>
      <c r="K6542" s="28"/>
      <c r="L6542" s="28"/>
      <c r="M6542" s="28"/>
      <c r="N6542" s="28"/>
      <c r="O6542" s="126"/>
      <c r="P6542" s="28">
        <v>100</v>
      </c>
      <c r="Q6542" s="28"/>
      <c r="R6542" s="28">
        <f t="shared" si="5766"/>
        <v>0</v>
      </c>
      <c r="S6542" s="28"/>
      <c r="T6542" s="28"/>
      <c r="U6542" s="127">
        <f t="shared" si="5767"/>
        <v>0</v>
      </c>
      <c r="V6542" s="28">
        <f t="shared" si="5768"/>
        <v>176875</v>
      </c>
      <c r="W6542" s="28">
        <f t="shared" si="5769"/>
        <v>176875</v>
      </c>
      <c r="X6542" s="18" t="s">
        <v>58</v>
      </c>
      <c r="Y6542" s="756">
        <v>0</v>
      </c>
      <c r="Z6542" s="126">
        <v>0</v>
      </c>
      <c r="AA6542" s="128">
        <f t="shared" si="5759"/>
        <v>0</v>
      </c>
    </row>
    <row r="6543" spans="1:27" s="758" customFormat="1">
      <c r="A6543" s="415">
        <v>3864</v>
      </c>
      <c r="B6543" s="54" t="s">
        <v>24</v>
      </c>
      <c r="C6543" s="54">
        <v>66136</v>
      </c>
      <c r="D6543" s="573">
        <v>3</v>
      </c>
      <c r="E6543" s="573">
        <v>1</v>
      </c>
      <c r="F6543" s="573">
        <v>49</v>
      </c>
      <c r="G6543" s="573">
        <v>1</v>
      </c>
      <c r="H6543" s="110">
        <v>1349</v>
      </c>
      <c r="I6543" s="110">
        <v>125</v>
      </c>
      <c r="J6543" s="110">
        <f t="shared" si="5765"/>
        <v>168625</v>
      </c>
      <c r="K6543" s="28"/>
      <c r="L6543" s="28"/>
      <c r="M6543" s="28"/>
      <c r="N6543" s="28"/>
      <c r="O6543" s="126"/>
      <c r="P6543" s="28">
        <v>100</v>
      </c>
      <c r="Q6543" s="28"/>
      <c r="R6543" s="28">
        <f t="shared" si="5766"/>
        <v>0</v>
      </c>
      <c r="S6543" s="28"/>
      <c r="T6543" s="28"/>
      <c r="U6543" s="127">
        <f t="shared" si="5767"/>
        <v>0</v>
      </c>
      <c r="V6543" s="28">
        <f t="shared" si="5768"/>
        <v>168625</v>
      </c>
      <c r="W6543" s="28">
        <f t="shared" si="5769"/>
        <v>168625</v>
      </c>
      <c r="X6543" s="18"/>
      <c r="Y6543" s="756">
        <v>0</v>
      </c>
      <c r="Z6543" s="126">
        <v>0</v>
      </c>
      <c r="AA6543" s="128">
        <f t="shared" si="5759"/>
        <v>0</v>
      </c>
    </row>
    <row r="6544" spans="1:27" s="758" customFormat="1">
      <c r="A6544" s="415">
        <v>3865</v>
      </c>
      <c r="B6544" s="54" t="s">
        <v>24</v>
      </c>
      <c r="C6544" s="54">
        <v>21874</v>
      </c>
      <c r="D6544" s="573">
        <v>7</v>
      </c>
      <c r="E6544" s="573">
        <v>1</v>
      </c>
      <c r="F6544" s="573">
        <v>20</v>
      </c>
      <c r="G6544" s="573">
        <v>1</v>
      </c>
      <c r="H6544" s="110">
        <v>2920</v>
      </c>
      <c r="I6544" s="110">
        <v>125</v>
      </c>
      <c r="J6544" s="110">
        <f t="shared" si="5765"/>
        <v>365000</v>
      </c>
      <c r="K6544" s="28"/>
      <c r="L6544" s="28"/>
      <c r="M6544" s="28"/>
      <c r="N6544" s="28"/>
      <c r="O6544" s="126"/>
      <c r="P6544" s="28">
        <v>100</v>
      </c>
      <c r="Q6544" s="28"/>
      <c r="R6544" s="28">
        <f t="shared" si="5766"/>
        <v>0</v>
      </c>
      <c r="S6544" s="28"/>
      <c r="T6544" s="28"/>
      <c r="U6544" s="127">
        <f t="shared" si="5767"/>
        <v>0</v>
      </c>
      <c r="V6544" s="28">
        <f t="shared" si="5768"/>
        <v>365000</v>
      </c>
      <c r="W6544" s="28">
        <f t="shared" si="5769"/>
        <v>365000</v>
      </c>
      <c r="X6544" s="18"/>
      <c r="Y6544" s="756">
        <v>0</v>
      </c>
      <c r="Z6544" s="126">
        <v>0</v>
      </c>
      <c r="AA6544" s="128">
        <f t="shared" si="5759"/>
        <v>0</v>
      </c>
    </row>
    <row r="6545" spans="1:27" s="758" customFormat="1">
      <c r="A6545" s="415">
        <v>3866</v>
      </c>
      <c r="B6545" s="54" t="s">
        <v>24</v>
      </c>
      <c r="C6545" s="54">
        <v>21865</v>
      </c>
      <c r="D6545" s="573">
        <v>6</v>
      </c>
      <c r="E6545" s="573">
        <v>3</v>
      </c>
      <c r="F6545" s="573">
        <v>95</v>
      </c>
      <c r="G6545" s="573">
        <v>1</v>
      </c>
      <c r="H6545" s="110">
        <v>2795</v>
      </c>
      <c r="I6545" s="110">
        <v>125</v>
      </c>
      <c r="J6545" s="110">
        <f t="shared" si="5765"/>
        <v>349375</v>
      </c>
      <c r="K6545" s="28"/>
      <c r="L6545" s="28"/>
      <c r="M6545" s="28"/>
      <c r="N6545" s="28"/>
      <c r="O6545" s="126"/>
      <c r="P6545" s="28">
        <v>100</v>
      </c>
      <c r="Q6545" s="28"/>
      <c r="R6545" s="28">
        <f t="shared" si="5766"/>
        <v>0</v>
      </c>
      <c r="S6545" s="28"/>
      <c r="T6545" s="28"/>
      <c r="U6545" s="127">
        <f t="shared" si="5767"/>
        <v>0</v>
      </c>
      <c r="V6545" s="28">
        <f t="shared" si="5768"/>
        <v>349375</v>
      </c>
      <c r="W6545" s="28">
        <f t="shared" si="5769"/>
        <v>349375</v>
      </c>
      <c r="X6545" s="18"/>
      <c r="Y6545" s="756">
        <v>0</v>
      </c>
      <c r="Z6545" s="126">
        <v>0</v>
      </c>
      <c r="AA6545" s="128">
        <f t="shared" si="5759"/>
        <v>0</v>
      </c>
    </row>
    <row r="6546" spans="1:27" s="758" customFormat="1">
      <c r="A6546" s="415">
        <v>3867</v>
      </c>
      <c r="B6546" s="54" t="s">
        <v>62</v>
      </c>
      <c r="C6546" s="54">
        <v>241</v>
      </c>
      <c r="D6546" s="573">
        <v>12</v>
      </c>
      <c r="E6546" s="573">
        <v>1</v>
      </c>
      <c r="F6546" s="573">
        <v>30</v>
      </c>
      <c r="G6546" s="573">
        <v>1</v>
      </c>
      <c r="H6546" s="110">
        <v>4830</v>
      </c>
      <c r="I6546" s="110">
        <v>100</v>
      </c>
      <c r="J6546" s="110">
        <f t="shared" si="5765"/>
        <v>483000</v>
      </c>
      <c r="K6546" s="28"/>
      <c r="L6546" s="28"/>
      <c r="M6546" s="28"/>
      <c r="N6546" s="28"/>
      <c r="O6546" s="126"/>
      <c r="P6546" s="28"/>
      <c r="Q6546" s="28"/>
      <c r="R6546" s="28">
        <f t="shared" si="5766"/>
        <v>0</v>
      </c>
      <c r="S6546" s="28"/>
      <c r="T6546" s="28"/>
      <c r="U6546" s="127">
        <f t="shared" si="5767"/>
        <v>0</v>
      </c>
      <c r="V6546" s="28">
        <f t="shared" si="5768"/>
        <v>483000</v>
      </c>
      <c r="W6546" s="28">
        <f t="shared" si="5769"/>
        <v>0</v>
      </c>
      <c r="X6546" s="18"/>
      <c r="Y6546" s="781">
        <v>483000</v>
      </c>
      <c r="Z6546" s="126">
        <v>0.01</v>
      </c>
      <c r="AA6546" s="128">
        <f t="shared" si="5759"/>
        <v>48.3</v>
      </c>
    </row>
    <row r="6547" spans="1:27" s="758" customFormat="1">
      <c r="A6547" s="415"/>
      <c r="B6547" s="54"/>
      <c r="C6547" s="54"/>
      <c r="D6547" s="573"/>
      <c r="E6547" s="573"/>
      <c r="F6547" s="573"/>
      <c r="G6547" s="573">
        <v>2</v>
      </c>
      <c r="H6547" s="110">
        <v>100</v>
      </c>
      <c r="I6547" s="110">
        <v>100</v>
      </c>
      <c r="J6547" s="110">
        <f t="shared" ref="J6547:J6548" si="5770">H6547*I6547</f>
        <v>10000</v>
      </c>
      <c r="K6547" s="28">
        <v>1</v>
      </c>
      <c r="L6547" s="86" t="s">
        <v>65</v>
      </c>
      <c r="M6547" s="28" t="s">
        <v>59</v>
      </c>
      <c r="N6547" s="28">
        <v>2</v>
      </c>
      <c r="O6547" s="126">
        <v>48</v>
      </c>
      <c r="P6547" s="28">
        <v>100</v>
      </c>
      <c r="Q6547" s="28">
        <v>6350</v>
      </c>
      <c r="R6547" s="28">
        <f t="shared" ref="R6547:R6548" si="5771">O6547*Q6547</f>
        <v>304800</v>
      </c>
      <c r="S6547" s="28">
        <v>22</v>
      </c>
      <c r="T6547" s="28">
        <v>34</v>
      </c>
      <c r="U6547" s="127">
        <f t="shared" ref="U6547:U6548" si="5772">R6547-R6547*T6547/100</f>
        <v>201168</v>
      </c>
      <c r="V6547" s="28">
        <f t="shared" ref="V6547:V6548" si="5773">J6547+U6547</f>
        <v>211168</v>
      </c>
      <c r="W6547" s="28">
        <f t="shared" ref="W6547:W6548" si="5774">V6547*P6547/100</f>
        <v>211168</v>
      </c>
      <c r="X6547" s="18" t="s">
        <v>60</v>
      </c>
      <c r="Y6547" s="28">
        <v>10000</v>
      </c>
      <c r="Z6547" s="126">
        <v>0.02</v>
      </c>
      <c r="AA6547" s="128">
        <f t="shared" si="5759"/>
        <v>2</v>
      </c>
    </row>
    <row r="6548" spans="1:27" s="758" customFormat="1">
      <c r="A6548" s="415"/>
      <c r="B6548" s="54"/>
      <c r="C6548" s="54"/>
      <c r="D6548" s="573"/>
      <c r="E6548" s="573"/>
      <c r="F6548" s="573"/>
      <c r="G6548" s="573"/>
      <c r="H6548" s="110"/>
      <c r="I6548" s="110"/>
      <c r="J6548" s="110">
        <f t="shared" si="5770"/>
        <v>0</v>
      </c>
      <c r="K6548" s="28">
        <v>2</v>
      </c>
      <c r="L6548" s="86" t="s">
        <v>65</v>
      </c>
      <c r="M6548" s="28" t="s">
        <v>59</v>
      </c>
      <c r="N6548" s="28">
        <v>2</v>
      </c>
      <c r="O6548" s="126">
        <v>72</v>
      </c>
      <c r="P6548" s="28">
        <v>100</v>
      </c>
      <c r="Q6548" s="28">
        <v>6350</v>
      </c>
      <c r="R6548" s="28">
        <f t="shared" si="5771"/>
        <v>457200</v>
      </c>
      <c r="S6548" s="28">
        <v>18</v>
      </c>
      <c r="T6548" s="28">
        <v>26</v>
      </c>
      <c r="U6548" s="127">
        <f t="shared" si="5772"/>
        <v>338328</v>
      </c>
      <c r="V6548" s="28">
        <f t="shared" si="5773"/>
        <v>338328</v>
      </c>
      <c r="W6548" s="28">
        <f t="shared" si="5774"/>
        <v>338328</v>
      </c>
      <c r="X6548" s="18" t="s">
        <v>60</v>
      </c>
      <c r="Y6548" s="28">
        <v>0</v>
      </c>
      <c r="Z6548" s="126">
        <v>0</v>
      </c>
      <c r="AA6548" s="128">
        <f t="shared" si="5759"/>
        <v>0</v>
      </c>
    </row>
    <row r="6549" spans="1:27" s="758" customFormat="1">
      <c r="A6549" s="415"/>
      <c r="B6549" s="54"/>
      <c r="C6549" s="54"/>
      <c r="D6549" s="573"/>
      <c r="E6549" s="573"/>
      <c r="F6549" s="573"/>
      <c r="G6549" s="573"/>
      <c r="H6549" s="110"/>
      <c r="I6549" s="110"/>
      <c r="J6549" s="110"/>
      <c r="K6549" s="28"/>
      <c r="L6549" s="28"/>
      <c r="M6549" s="28"/>
      <c r="N6549" s="28"/>
      <c r="O6549" s="126"/>
      <c r="P6549" s="28"/>
      <c r="Q6549" s="28"/>
      <c r="R6549" s="28"/>
      <c r="S6549" s="28"/>
      <c r="T6549" s="28"/>
      <c r="U6549" s="127"/>
      <c r="V6549" s="28"/>
      <c r="W6549" s="28"/>
      <c r="X6549" s="18"/>
      <c r="Y6549" s="756"/>
      <c r="Z6549" s="126"/>
      <c r="AA6549" s="128"/>
    </row>
    <row r="6550" spans="1:27" s="758" customFormat="1">
      <c r="A6550" s="415">
        <v>3868</v>
      </c>
      <c r="B6550" s="54" t="s">
        <v>24</v>
      </c>
      <c r="C6550" s="54">
        <v>46273</v>
      </c>
      <c r="D6550" s="573">
        <v>0</v>
      </c>
      <c r="E6550" s="573">
        <v>0</v>
      </c>
      <c r="F6550" s="573">
        <v>84</v>
      </c>
      <c r="G6550" s="573">
        <v>2</v>
      </c>
      <c r="H6550" s="110">
        <v>84</v>
      </c>
      <c r="I6550" s="110">
        <v>125</v>
      </c>
      <c r="J6550" s="110">
        <f>H6550*I6550</f>
        <v>10500</v>
      </c>
      <c r="K6550" s="28">
        <v>1</v>
      </c>
      <c r="L6550" s="86" t="s">
        <v>65</v>
      </c>
      <c r="M6550" s="28" t="s">
        <v>202</v>
      </c>
      <c r="N6550" s="28">
        <v>2</v>
      </c>
      <c r="O6550" s="126">
        <v>168</v>
      </c>
      <c r="P6550" s="28">
        <v>100</v>
      </c>
      <c r="Q6550" s="28">
        <v>6350</v>
      </c>
      <c r="R6550" s="28">
        <f>O6550*Q6550</f>
        <v>1066800</v>
      </c>
      <c r="S6550" s="28">
        <v>19</v>
      </c>
      <c r="T6550" s="28">
        <v>70</v>
      </c>
      <c r="U6550" s="127">
        <f>R6550-R6550*T6550/100</f>
        <v>320040</v>
      </c>
      <c r="V6550" s="28">
        <f>J6550+U6550</f>
        <v>330540</v>
      </c>
      <c r="W6550" s="28">
        <f>V6550*P6550/100</f>
        <v>330540</v>
      </c>
      <c r="X6550" s="18" t="s">
        <v>58</v>
      </c>
      <c r="Y6550" s="756">
        <v>0</v>
      </c>
      <c r="Z6550" s="126">
        <v>0</v>
      </c>
      <c r="AA6550" s="128">
        <f t="shared" ref="AA6550:AA6558" si="5775">Y6550*Z6550/100</f>
        <v>0</v>
      </c>
    </row>
    <row r="6551" spans="1:27" s="758" customFormat="1">
      <c r="A6551" s="415">
        <v>3869</v>
      </c>
      <c r="B6551" s="54" t="s">
        <v>25</v>
      </c>
      <c r="C6551" s="54">
        <v>2355</v>
      </c>
      <c r="D6551" s="573">
        <v>3</v>
      </c>
      <c r="E6551" s="573">
        <v>2</v>
      </c>
      <c r="F6551" s="573">
        <v>64</v>
      </c>
      <c r="G6551" s="573">
        <v>1</v>
      </c>
      <c r="H6551" s="110">
        <v>1464</v>
      </c>
      <c r="I6551" s="110">
        <v>100</v>
      </c>
      <c r="J6551" s="110">
        <f t="shared" ref="J6551:J6554" si="5776">H6551*I6551</f>
        <v>146400</v>
      </c>
      <c r="K6551" s="28"/>
      <c r="L6551" s="28"/>
      <c r="M6551" s="28"/>
      <c r="N6551" s="28"/>
      <c r="O6551" s="126"/>
      <c r="P6551" s="28">
        <v>100</v>
      </c>
      <c r="Q6551" s="28"/>
      <c r="R6551" s="28">
        <f t="shared" ref="R6551:R6554" si="5777">O6551*Q6551</f>
        <v>0</v>
      </c>
      <c r="S6551" s="28"/>
      <c r="T6551" s="28"/>
      <c r="U6551" s="127">
        <f t="shared" ref="U6551:U6554" si="5778">R6551-R6551*T6551/100</f>
        <v>0</v>
      </c>
      <c r="V6551" s="28">
        <f t="shared" ref="V6551:V6554" si="5779">J6551+U6551</f>
        <v>146400</v>
      </c>
      <c r="W6551" s="28">
        <f t="shared" ref="W6551:W6554" si="5780">V6551*P6551/100</f>
        <v>146400</v>
      </c>
      <c r="X6551" s="18"/>
      <c r="Y6551" s="28">
        <v>146400</v>
      </c>
      <c r="Z6551" s="126">
        <v>0.01</v>
      </c>
      <c r="AA6551" s="128">
        <f t="shared" si="5775"/>
        <v>14.64</v>
      </c>
    </row>
    <row r="6552" spans="1:27" s="758" customFormat="1">
      <c r="A6552" s="415">
        <v>3870</v>
      </c>
      <c r="B6552" s="54" t="s">
        <v>24</v>
      </c>
      <c r="C6552" s="54">
        <v>46339</v>
      </c>
      <c r="D6552" s="573">
        <v>0</v>
      </c>
      <c r="E6552" s="573">
        <v>3</v>
      </c>
      <c r="F6552" s="573">
        <v>33</v>
      </c>
      <c r="G6552" s="573">
        <v>1</v>
      </c>
      <c r="H6552" s="110">
        <v>333</v>
      </c>
      <c r="I6552" s="110">
        <v>400</v>
      </c>
      <c r="J6552" s="110">
        <f t="shared" si="5776"/>
        <v>133200</v>
      </c>
      <c r="K6552" s="28"/>
      <c r="L6552" s="28"/>
      <c r="M6552" s="28"/>
      <c r="N6552" s="28"/>
      <c r="O6552" s="126"/>
      <c r="P6552" s="28">
        <v>100</v>
      </c>
      <c r="Q6552" s="28"/>
      <c r="R6552" s="28">
        <f t="shared" si="5777"/>
        <v>0</v>
      </c>
      <c r="S6552" s="28"/>
      <c r="T6552" s="28"/>
      <c r="U6552" s="127">
        <f t="shared" si="5778"/>
        <v>0</v>
      </c>
      <c r="V6552" s="28">
        <f t="shared" si="5779"/>
        <v>133200</v>
      </c>
      <c r="W6552" s="28">
        <f t="shared" si="5780"/>
        <v>133200</v>
      </c>
      <c r="X6552" s="18" t="s">
        <v>58</v>
      </c>
      <c r="Y6552" s="28">
        <v>0</v>
      </c>
      <c r="Z6552" s="126">
        <v>0</v>
      </c>
      <c r="AA6552" s="128">
        <f t="shared" si="5775"/>
        <v>0</v>
      </c>
    </row>
    <row r="6553" spans="1:27" s="758" customFormat="1">
      <c r="A6553" s="415">
        <v>3871</v>
      </c>
      <c r="B6553" s="54" t="s">
        <v>24</v>
      </c>
      <c r="C6553" s="54">
        <v>39298</v>
      </c>
      <c r="D6553" s="573">
        <v>10</v>
      </c>
      <c r="E6553" s="573">
        <v>2</v>
      </c>
      <c r="F6553" s="573">
        <v>93</v>
      </c>
      <c r="G6553" s="573">
        <v>1</v>
      </c>
      <c r="H6553" s="110">
        <v>4293</v>
      </c>
      <c r="I6553" s="110">
        <v>100</v>
      </c>
      <c r="J6553" s="110">
        <f t="shared" si="5776"/>
        <v>429300</v>
      </c>
      <c r="K6553" s="28"/>
      <c r="L6553" s="28"/>
      <c r="M6553" s="28"/>
      <c r="N6553" s="28"/>
      <c r="O6553" s="28"/>
      <c r="P6553" s="28">
        <v>100</v>
      </c>
      <c r="Q6553" s="28"/>
      <c r="R6553" s="28">
        <f t="shared" si="5777"/>
        <v>0</v>
      </c>
      <c r="S6553" s="28"/>
      <c r="T6553" s="28"/>
      <c r="U6553" s="127">
        <f t="shared" si="5778"/>
        <v>0</v>
      </c>
      <c r="V6553" s="28">
        <f t="shared" si="5779"/>
        <v>429300</v>
      </c>
      <c r="W6553" s="28">
        <f t="shared" si="5780"/>
        <v>429300</v>
      </c>
      <c r="X6553" s="18" t="s">
        <v>58</v>
      </c>
      <c r="Y6553" s="28">
        <v>0</v>
      </c>
      <c r="Z6553" s="126">
        <v>0</v>
      </c>
      <c r="AA6553" s="128">
        <f t="shared" si="5775"/>
        <v>0</v>
      </c>
    </row>
    <row r="6554" spans="1:27" s="758" customFormat="1">
      <c r="A6554" s="415">
        <v>3872</v>
      </c>
      <c r="B6554" s="54" t="s">
        <v>24</v>
      </c>
      <c r="C6554" s="54">
        <v>39299</v>
      </c>
      <c r="D6554" s="573">
        <v>11</v>
      </c>
      <c r="E6554" s="573">
        <v>1</v>
      </c>
      <c r="F6554" s="573">
        <v>39</v>
      </c>
      <c r="G6554" s="573">
        <v>1</v>
      </c>
      <c r="H6554" s="110">
        <v>4539</v>
      </c>
      <c r="I6554" s="110">
        <v>100</v>
      </c>
      <c r="J6554" s="110">
        <f t="shared" si="5776"/>
        <v>453900</v>
      </c>
      <c r="K6554" s="28"/>
      <c r="L6554" s="28"/>
      <c r="M6554" s="28"/>
      <c r="N6554" s="28"/>
      <c r="O6554" s="28"/>
      <c r="P6554" s="28">
        <v>100</v>
      </c>
      <c r="Q6554" s="28"/>
      <c r="R6554" s="28">
        <f t="shared" si="5777"/>
        <v>0</v>
      </c>
      <c r="S6554" s="28"/>
      <c r="T6554" s="28"/>
      <c r="U6554" s="127">
        <f t="shared" si="5778"/>
        <v>0</v>
      </c>
      <c r="V6554" s="28">
        <f t="shared" si="5779"/>
        <v>453900</v>
      </c>
      <c r="W6554" s="28">
        <f t="shared" si="5780"/>
        <v>453900</v>
      </c>
      <c r="X6554" s="18" t="s">
        <v>58</v>
      </c>
      <c r="Y6554" s="28">
        <v>0</v>
      </c>
      <c r="Z6554" s="126">
        <v>0</v>
      </c>
      <c r="AA6554" s="128">
        <f t="shared" si="5775"/>
        <v>0</v>
      </c>
    </row>
    <row r="6555" spans="1:27" s="758" customFormat="1">
      <c r="A6555" s="415">
        <v>3873</v>
      </c>
      <c r="B6555" s="54" t="s">
        <v>24</v>
      </c>
      <c r="C6555" s="54">
        <v>21885</v>
      </c>
      <c r="D6555" s="573">
        <v>3</v>
      </c>
      <c r="E6555" s="573">
        <v>2</v>
      </c>
      <c r="F6555" s="573">
        <v>71</v>
      </c>
      <c r="G6555" s="573">
        <v>1</v>
      </c>
      <c r="H6555" s="110">
        <v>1471</v>
      </c>
      <c r="I6555" s="110">
        <v>125</v>
      </c>
      <c r="J6555" s="110">
        <f>H6555*I6555</f>
        <v>183875</v>
      </c>
      <c r="K6555" s="28"/>
      <c r="L6555" s="28"/>
      <c r="M6555" s="28"/>
      <c r="N6555" s="28"/>
      <c r="O6555" s="126"/>
      <c r="P6555" s="28">
        <v>100</v>
      </c>
      <c r="Q6555" s="28"/>
      <c r="R6555" s="28">
        <f>O6555*Q6555</f>
        <v>0</v>
      </c>
      <c r="S6555" s="28"/>
      <c r="T6555" s="28"/>
      <c r="U6555" s="127">
        <f>R6555-R6555*T6555/100</f>
        <v>0</v>
      </c>
      <c r="V6555" s="28">
        <f>J6555+U6555</f>
        <v>183875</v>
      </c>
      <c r="W6555" s="28">
        <f>V6555*P6555/100</f>
        <v>183875</v>
      </c>
      <c r="X6555" s="18" t="s">
        <v>58</v>
      </c>
      <c r="Y6555" s="756">
        <v>0</v>
      </c>
      <c r="Z6555" s="126">
        <v>0</v>
      </c>
      <c r="AA6555" s="128">
        <f t="shared" si="5775"/>
        <v>0</v>
      </c>
    </row>
    <row r="6556" spans="1:27" s="758" customFormat="1">
      <c r="A6556" s="415">
        <v>3874</v>
      </c>
      <c r="B6556" s="54" t="s">
        <v>24</v>
      </c>
      <c r="C6556" s="54">
        <v>21827</v>
      </c>
      <c r="D6556" s="573">
        <v>1</v>
      </c>
      <c r="E6556" s="573">
        <v>1</v>
      </c>
      <c r="F6556" s="573">
        <v>70</v>
      </c>
      <c r="G6556" s="573">
        <v>1</v>
      </c>
      <c r="H6556" s="110">
        <v>570</v>
      </c>
      <c r="I6556" s="110">
        <v>125</v>
      </c>
      <c r="J6556" s="110">
        <f t="shared" ref="J6556" si="5781">H6556*I6556</f>
        <v>71250</v>
      </c>
      <c r="K6556" s="28"/>
      <c r="L6556" s="28"/>
      <c r="M6556" s="28"/>
      <c r="N6556" s="28"/>
      <c r="O6556" s="126"/>
      <c r="P6556" s="28">
        <v>100</v>
      </c>
      <c r="Q6556" s="28"/>
      <c r="R6556" s="28">
        <f t="shared" ref="R6556" si="5782">O6556*Q6556</f>
        <v>0</v>
      </c>
      <c r="S6556" s="28"/>
      <c r="T6556" s="28"/>
      <c r="U6556" s="127">
        <f t="shared" ref="U6556" si="5783">R6556-R6556*T6556/100</f>
        <v>0</v>
      </c>
      <c r="V6556" s="28">
        <f t="shared" ref="V6556" si="5784">J6556+U6556</f>
        <v>71250</v>
      </c>
      <c r="W6556" s="28">
        <f t="shared" ref="W6556" si="5785">V6556*P6556/100</f>
        <v>71250</v>
      </c>
      <c r="X6556" s="18" t="s">
        <v>58</v>
      </c>
      <c r="Y6556" s="28">
        <v>0</v>
      </c>
      <c r="Z6556" s="126">
        <v>0</v>
      </c>
      <c r="AA6556" s="128">
        <f t="shared" si="5775"/>
        <v>0</v>
      </c>
    </row>
    <row r="6557" spans="1:27" s="758" customFormat="1">
      <c r="A6557" s="415">
        <v>3875</v>
      </c>
      <c r="B6557" s="54" t="s">
        <v>24</v>
      </c>
      <c r="C6557" s="54">
        <v>46411</v>
      </c>
      <c r="D6557" s="573">
        <v>0</v>
      </c>
      <c r="E6557" s="573">
        <v>1</v>
      </c>
      <c r="F6557" s="573">
        <v>88</v>
      </c>
      <c r="G6557" s="573">
        <v>2</v>
      </c>
      <c r="H6557" s="31">
        <v>188</v>
      </c>
      <c r="I6557" s="110">
        <v>100</v>
      </c>
      <c r="J6557" s="30">
        <f>H6557*I6557</f>
        <v>18800</v>
      </c>
      <c r="K6557" s="28">
        <v>1</v>
      </c>
      <c r="L6557" s="86" t="s">
        <v>65</v>
      </c>
      <c r="M6557" s="28" t="s">
        <v>59</v>
      </c>
      <c r="N6557" s="28">
        <v>2</v>
      </c>
      <c r="O6557" s="126">
        <v>75</v>
      </c>
      <c r="P6557" s="28">
        <v>100</v>
      </c>
      <c r="Q6557" s="28">
        <v>6350</v>
      </c>
      <c r="R6557" s="28">
        <f>O6557*Q6557</f>
        <v>476250</v>
      </c>
      <c r="S6557" s="28">
        <v>18</v>
      </c>
      <c r="T6557" s="28">
        <v>26</v>
      </c>
      <c r="U6557" s="127">
        <f>R6557-R6557*T6557/100</f>
        <v>352425</v>
      </c>
      <c r="V6557" s="28">
        <f>J6557+U6557</f>
        <v>371225</v>
      </c>
      <c r="W6557" s="28">
        <f>V6557*P6557/100</f>
        <v>371225</v>
      </c>
      <c r="X6557" s="18" t="s">
        <v>58</v>
      </c>
      <c r="Y6557" s="756">
        <v>0</v>
      </c>
      <c r="Z6557" s="126">
        <v>0</v>
      </c>
      <c r="AA6557" s="128">
        <f t="shared" si="5775"/>
        <v>0</v>
      </c>
    </row>
    <row r="6558" spans="1:27" s="758" customFormat="1">
      <c r="A6558" s="415"/>
      <c r="B6558" s="54"/>
      <c r="C6558" s="54"/>
      <c r="D6558" s="573"/>
      <c r="E6558" s="573"/>
      <c r="F6558" s="573"/>
      <c r="G6558" s="573"/>
      <c r="H6558" s="31"/>
      <c r="I6558" s="110"/>
      <c r="J6558" s="30">
        <f t="shared" ref="J6558" si="5786">H6558*I6558</f>
        <v>0</v>
      </c>
      <c r="K6558" s="28">
        <v>2</v>
      </c>
      <c r="L6558" s="86" t="s">
        <v>65</v>
      </c>
      <c r="M6558" s="28" t="s">
        <v>59</v>
      </c>
      <c r="N6558" s="28">
        <v>2</v>
      </c>
      <c r="O6558" s="126">
        <v>171.6</v>
      </c>
      <c r="P6558" s="28">
        <v>100</v>
      </c>
      <c r="Q6558" s="28">
        <v>6350</v>
      </c>
      <c r="R6558" s="28">
        <f t="shared" ref="R6558" si="5787">O6558*Q6558</f>
        <v>1089660</v>
      </c>
      <c r="S6558" s="28">
        <v>6</v>
      </c>
      <c r="T6558" s="28">
        <v>6</v>
      </c>
      <c r="U6558" s="127">
        <f t="shared" ref="U6558" si="5788">R6558-R6558*T6558/100</f>
        <v>1024280.4</v>
      </c>
      <c r="V6558" s="28">
        <f t="shared" ref="V6558" si="5789">J6558+U6558</f>
        <v>1024280.4</v>
      </c>
      <c r="W6558" s="28">
        <f t="shared" ref="W6558" si="5790">V6558*P6558/100</f>
        <v>1024280.4</v>
      </c>
      <c r="X6558" s="18" t="s">
        <v>209</v>
      </c>
      <c r="Y6558" s="28">
        <v>0</v>
      </c>
      <c r="Z6558" s="126">
        <v>0</v>
      </c>
      <c r="AA6558" s="128">
        <f t="shared" si="5775"/>
        <v>0</v>
      </c>
    </row>
    <row r="6559" spans="1:27" s="758" customFormat="1">
      <c r="A6559" s="415"/>
      <c r="B6559" s="54"/>
      <c r="C6559" s="54"/>
      <c r="D6559" s="573"/>
      <c r="E6559" s="573"/>
      <c r="F6559" s="573"/>
      <c r="G6559" s="573"/>
      <c r="H6559" s="31"/>
      <c r="I6559" s="110"/>
      <c r="J6559" s="30"/>
      <c r="K6559" s="28"/>
      <c r="L6559" s="28"/>
      <c r="M6559" s="28"/>
      <c r="N6559" s="28"/>
      <c r="O6559" s="126"/>
      <c r="P6559" s="28"/>
      <c r="Q6559" s="28"/>
      <c r="R6559" s="28"/>
      <c r="S6559" s="28"/>
      <c r="T6559" s="28"/>
      <c r="U6559" s="127"/>
      <c r="V6559" s="28"/>
      <c r="W6559" s="28"/>
      <c r="X6559" s="18"/>
      <c r="Y6559" s="28"/>
      <c r="Z6559" s="126"/>
      <c r="AA6559" s="128"/>
    </row>
    <row r="6560" spans="1:27" s="758" customFormat="1">
      <c r="A6560" s="415">
        <v>3876</v>
      </c>
      <c r="B6560" s="54" t="s">
        <v>24</v>
      </c>
      <c r="C6560" s="54">
        <v>46417</v>
      </c>
      <c r="D6560" s="573">
        <v>1</v>
      </c>
      <c r="E6560" s="573">
        <v>0</v>
      </c>
      <c r="F6560" s="573">
        <v>54</v>
      </c>
      <c r="G6560" s="573">
        <v>2</v>
      </c>
      <c r="H6560" s="31">
        <v>554</v>
      </c>
      <c r="I6560" s="110">
        <v>150</v>
      </c>
      <c r="J6560" s="30">
        <f>H6560*I6560</f>
        <v>83100</v>
      </c>
      <c r="K6560" s="28">
        <v>1</v>
      </c>
      <c r="L6560" s="86" t="s">
        <v>65</v>
      </c>
      <c r="M6560" s="28" t="s">
        <v>59</v>
      </c>
      <c r="N6560" s="28">
        <v>2</v>
      </c>
      <c r="O6560" s="126">
        <v>728</v>
      </c>
      <c r="P6560" s="28">
        <v>100</v>
      </c>
      <c r="Q6560" s="28">
        <v>6350</v>
      </c>
      <c r="R6560" s="28">
        <f>O6560*Q6560</f>
        <v>4622800</v>
      </c>
      <c r="S6560" s="28">
        <v>21</v>
      </c>
      <c r="T6560" s="28">
        <v>32</v>
      </c>
      <c r="U6560" s="127">
        <f>R6560-R6560*T6560/100</f>
        <v>3143504</v>
      </c>
      <c r="V6560" s="28">
        <f>J6560+U6560</f>
        <v>3226604</v>
      </c>
      <c r="W6560" s="28">
        <f>V6560*P6560/100</f>
        <v>3226604</v>
      </c>
      <c r="X6560" s="18" t="s">
        <v>61</v>
      </c>
      <c r="Y6560" s="756">
        <v>0</v>
      </c>
      <c r="Z6560" s="126">
        <v>0</v>
      </c>
      <c r="AA6560" s="128">
        <f t="shared" ref="AA6560:AA6561" si="5791">Y6560*Z6560/100</f>
        <v>0</v>
      </c>
    </row>
    <row r="6561" spans="1:27" s="758" customFormat="1">
      <c r="A6561" s="415">
        <v>3877</v>
      </c>
      <c r="B6561" s="54" t="s">
        <v>25</v>
      </c>
      <c r="C6561" s="54">
        <v>6595</v>
      </c>
      <c r="D6561" s="573">
        <v>47</v>
      </c>
      <c r="E6561" s="573">
        <v>3</v>
      </c>
      <c r="F6561" s="573">
        <v>97</v>
      </c>
      <c r="G6561" s="573">
        <v>1</v>
      </c>
      <c r="H6561" s="31">
        <v>19197</v>
      </c>
      <c r="I6561" s="110">
        <v>150</v>
      </c>
      <c r="J6561" s="31">
        <f t="shared" ref="J6561" si="5792">H6561*I6561</f>
        <v>2879550</v>
      </c>
      <c r="K6561" s="28"/>
      <c r="L6561" s="28"/>
      <c r="M6561" s="28"/>
      <c r="N6561" s="28"/>
      <c r="O6561" s="126"/>
      <c r="P6561" s="28">
        <v>100</v>
      </c>
      <c r="Q6561" s="28"/>
      <c r="R6561" s="28">
        <f t="shared" ref="R6561" si="5793">O6561*Q6561</f>
        <v>0</v>
      </c>
      <c r="S6561" s="28"/>
      <c r="T6561" s="28"/>
      <c r="U6561" s="127">
        <f t="shared" ref="U6561" si="5794">R6561-R6561*T6561/100</f>
        <v>0</v>
      </c>
      <c r="V6561" s="28">
        <f t="shared" ref="V6561" si="5795">J6561+U6561</f>
        <v>2879550</v>
      </c>
      <c r="W6561" s="28">
        <f t="shared" ref="W6561" si="5796">V6561*P6561/100</f>
        <v>2879550</v>
      </c>
      <c r="X6561" s="18"/>
      <c r="Y6561" s="28">
        <v>2879550</v>
      </c>
      <c r="Z6561" s="126">
        <v>0.01</v>
      </c>
      <c r="AA6561" s="128">
        <f t="shared" si="5791"/>
        <v>287.95499999999998</v>
      </c>
    </row>
    <row r="6562" spans="1:27" s="758" customFormat="1">
      <c r="A6562" s="415"/>
      <c r="B6562" s="54"/>
      <c r="C6562" s="54"/>
      <c r="D6562" s="573"/>
      <c r="E6562" s="573"/>
      <c r="F6562" s="573"/>
      <c r="G6562" s="573"/>
      <c r="H6562" s="31"/>
      <c r="I6562" s="110"/>
      <c r="J6562" s="30"/>
      <c r="K6562" s="28"/>
      <c r="L6562" s="28"/>
      <c r="M6562" s="28"/>
      <c r="N6562" s="28"/>
      <c r="O6562" s="126"/>
      <c r="P6562" s="28"/>
      <c r="Q6562" s="28"/>
      <c r="R6562" s="28"/>
      <c r="S6562" s="28"/>
      <c r="T6562" s="28"/>
      <c r="U6562" s="127"/>
      <c r="V6562" s="28"/>
      <c r="W6562" s="28"/>
      <c r="X6562" s="18"/>
      <c r="Y6562" s="28"/>
      <c r="Z6562" s="126"/>
      <c r="AA6562" s="128"/>
    </row>
    <row r="6563" spans="1:27" s="758" customFormat="1">
      <c r="A6563" s="415">
        <v>3878</v>
      </c>
      <c r="B6563" s="54" t="s">
        <v>25</v>
      </c>
      <c r="C6563" s="54">
        <v>6050</v>
      </c>
      <c r="D6563" s="573">
        <v>1</v>
      </c>
      <c r="E6563" s="573">
        <v>0</v>
      </c>
      <c r="F6563" s="573">
        <v>28</v>
      </c>
      <c r="G6563" s="573">
        <v>2</v>
      </c>
      <c r="H6563" s="31">
        <v>428</v>
      </c>
      <c r="I6563" s="110">
        <v>100</v>
      </c>
      <c r="J6563" s="30">
        <f>H6563*I6563</f>
        <v>42800</v>
      </c>
      <c r="K6563" s="28">
        <v>1</v>
      </c>
      <c r="L6563" s="86" t="s">
        <v>65</v>
      </c>
      <c r="M6563" s="28" t="s">
        <v>59</v>
      </c>
      <c r="N6563" s="28">
        <v>2</v>
      </c>
      <c r="O6563" s="126">
        <v>96</v>
      </c>
      <c r="P6563" s="28">
        <v>100</v>
      </c>
      <c r="Q6563" s="28">
        <v>6350</v>
      </c>
      <c r="R6563" s="28">
        <f>O6563*Q6563</f>
        <v>609600</v>
      </c>
      <c r="S6563" s="28">
        <v>8</v>
      </c>
      <c r="T6563" s="28">
        <v>8</v>
      </c>
      <c r="U6563" s="127">
        <f>R6563-R6563*T6563/100</f>
        <v>560832</v>
      </c>
      <c r="V6563" s="28">
        <f>J6563+U6563</f>
        <v>603632</v>
      </c>
      <c r="W6563" s="28">
        <f>V6563*P6563/100</f>
        <v>603632</v>
      </c>
      <c r="X6563" s="18"/>
      <c r="Y6563" s="756">
        <v>42800</v>
      </c>
      <c r="Z6563" s="126">
        <v>0.02</v>
      </c>
      <c r="AA6563" s="128">
        <f t="shared" ref="AA6563:AA6568" si="5797">Y6563*Z6563/100</f>
        <v>8.56</v>
      </c>
    </row>
    <row r="6564" spans="1:27" s="758" customFormat="1">
      <c r="A6564" s="415">
        <v>3879</v>
      </c>
      <c r="B6564" s="54" t="s">
        <v>104</v>
      </c>
      <c r="C6564" s="54">
        <v>1702</v>
      </c>
      <c r="D6564" s="573">
        <v>8</v>
      </c>
      <c r="E6564" s="573">
        <v>0</v>
      </c>
      <c r="F6564" s="573">
        <v>16</v>
      </c>
      <c r="G6564" s="573">
        <v>1</v>
      </c>
      <c r="H6564" s="31">
        <v>3216</v>
      </c>
      <c r="I6564" s="110">
        <v>100</v>
      </c>
      <c r="J6564" s="30">
        <f t="shared" ref="J6564:J6566" si="5798">H6564*I6564</f>
        <v>321600</v>
      </c>
      <c r="K6564" s="28"/>
      <c r="L6564" s="28"/>
      <c r="M6564" s="28"/>
      <c r="N6564" s="28"/>
      <c r="O6564" s="126"/>
      <c r="P6564" s="28">
        <v>100</v>
      </c>
      <c r="Q6564" s="28"/>
      <c r="R6564" s="28">
        <f t="shared" ref="R6564:R6566" si="5799">O6564*Q6564</f>
        <v>0</v>
      </c>
      <c r="S6564" s="28"/>
      <c r="T6564" s="28"/>
      <c r="U6564" s="127">
        <f t="shared" ref="U6564:U6566" si="5800">R6564-R6564*T6564/100</f>
        <v>0</v>
      </c>
      <c r="V6564" s="28">
        <f t="shared" ref="V6564:V6566" si="5801">J6564+U6564</f>
        <v>321600</v>
      </c>
      <c r="W6564" s="28">
        <f t="shared" ref="W6564:W6566" si="5802">V6564*P6564/100</f>
        <v>321600</v>
      </c>
      <c r="X6564" s="18"/>
      <c r="Y6564" s="28">
        <v>321600</v>
      </c>
      <c r="Z6564" s="126">
        <v>0.01</v>
      </c>
      <c r="AA6564" s="128">
        <f t="shared" si="5797"/>
        <v>32.159999999999997</v>
      </c>
    </row>
    <row r="6565" spans="1:27" s="758" customFormat="1">
      <c r="A6565" s="415">
        <v>3880</v>
      </c>
      <c r="B6565" s="54" t="s">
        <v>24</v>
      </c>
      <c r="C6565" s="54">
        <v>20551</v>
      </c>
      <c r="D6565" s="573">
        <v>3</v>
      </c>
      <c r="E6565" s="573">
        <v>2</v>
      </c>
      <c r="F6565" s="573">
        <v>85</v>
      </c>
      <c r="G6565" s="573">
        <v>1</v>
      </c>
      <c r="H6565" s="31">
        <v>1485</v>
      </c>
      <c r="I6565" s="110">
        <v>125</v>
      </c>
      <c r="J6565" s="30">
        <f t="shared" si="5798"/>
        <v>185625</v>
      </c>
      <c r="K6565" s="28"/>
      <c r="L6565" s="28"/>
      <c r="M6565" s="28"/>
      <c r="N6565" s="28"/>
      <c r="O6565" s="126"/>
      <c r="P6565" s="28">
        <v>100</v>
      </c>
      <c r="Q6565" s="28"/>
      <c r="R6565" s="28">
        <f t="shared" si="5799"/>
        <v>0</v>
      </c>
      <c r="S6565" s="28"/>
      <c r="T6565" s="28"/>
      <c r="U6565" s="127">
        <f t="shared" si="5800"/>
        <v>0</v>
      </c>
      <c r="V6565" s="28">
        <f t="shared" si="5801"/>
        <v>185625</v>
      </c>
      <c r="W6565" s="28">
        <f t="shared" si="5802"/>
        <v>185625</v>
      </c>
      <c r="X6565" s="18" t="s">
        <v>58</v>
      </c>
      <c r="Y6565" s="28">
        <v>0</v>
      </c>
      <c r="Z6565" s="126">
        <v>0</v>
      </c>
      <c r="AA6565" s="128">
        <f t="shared" si="5797"/>
        <v>0</v>
      </c>
    </row>
    <row r="6566" spans="1:27" s="758" customFormat="1">
      <c r="A6566" s="415">
        <v>3881</v>
      </c>
      <c r="B6566" s="54" t="s">
        <v>24</v>
      </c>
      <c r="C6566" s="54">
        <v>56155</v>
      </c>
      <c r="D6566" s="573">
        <v>5</v>
      </c>
      <c r="E6566" s="573">
        <v>2</v>
      </c>
      <c r="F6566" s="573">
        <v>31</v>
      </c>
      <c r="G6566" s="573">
        <v>1</v>
      </c>
      <c r="H6566" s="31">
        <v>2231</v>
      </c>
      <c r="I6566" s="110">
        <v>100</v>
      </c>
      <c r="J6566" s="30">
        <f t="shared" si="5798"/>
        <v>223100</v>
      </c>
      <c r="K6566" s="28"/>
      <c r="L6566" s="28"/>
      <c r="M6566" s="28"/>
      <c r="N6566" s="28"/>
      <c r="O6566" s="28"/>
      <c r="P6566" s="28">
        <v>100</v>
      </c>
      <c r="Q6566" s="28"/>
      <c r="R6566" s="28">
        <f t="shared" si="5799"/>
        <v>0</v>
      </c>
      <c r="S6566" s="28"/>
      <c r="T6566" s="28"/>
      <c r="U6566" s="127">
        <f t="shared" si="5800"/>
        <v>0</v>
      </c>
      <c r="V6566" s="28">
        <f t="shared" si="5801"/>
        <v>223100</v>
      </c>
      <c r="W6566" s="28">
        <f t="shared" si="5802"/>
        <v>223100</v>
      </c>
      <c r="X6566" s="18" t="s">
        <v>58</v>
      </c>
      <c r="Y6566" s="28">
        <v>0</v>
      </c>
      <c r="Z6566" s="126">
        <v>0</v>
      </c>
      <c r="AA6566" s="128">
        <f t="shared" si="5797"/>
        <v>0</v>
      </c>
    </row>
    <row r="6567" spans="1:27" s="758" customFormat="1">
      <c r="A6567" s="415">
        <v>3882</v>
      </c>
      <c r="B6567" s="54" t="s">
        <v>25</v>
      </c>
      <c r="C6567" s="54">
        <v>6048</v>
      </c>
      <c r="D6567" s="573">
        <v>2</v>
      </c>
      <c r="E6567" s="573">
        <v>2</v>
      </c>
      <c r="F6567" s="573">
        <v>12</v>
      </c>
      <c r="G6567" s="573">
        <v>2</v>
      </c>
      <c r="H6567" s="30">
        <v>655</v>
      </c>
      <c r="I6567" s="109">
        <v>100</v>
      </c>
      <c r="J6567" s="30">
        <f>H6567*I6567</f>
        <v>65500</v>
      </c>
      <c r="K6567" s="28">
        <v>1</v>
      </c>
      <c r="L6567" s="86" t="s">
        <v>65</v>
      </c>
      <c r="M6567" s="28" t="s">
        <v>27</v>
      </c>
      <c r="N6567" s="28">
        <v>2</v>
      </c>
      <c r="O6567" s="126">
        <v>60</v>
      </c>
      <c r="P6567" s="28">
        <v>100</v>
      </c>
      <c r="Q6567" s="28">
        <v>6350</v>
      </c>
      <c r="R6567" s="28">
        <f>O6567*Q6567</f>
        <v>381000</v>
      </c>
      <c r="S6567" s="28">
        <v>13</v>
      </c>
      <c r="T6567" s="28">
        <v>55</v>
      </c>
      <c r="U6567" s="127">
        <f>R6567-R6567*T6567/100</f>
        <v>171450</v>
      </c>
      <c r="V6567" s="28">
        <f>J6567+U6567</f>
        <v>236950</v>
      </c>
      <c r="W6567" s="28">
        <f>V6567*P6567/100</f>
        <v>236950</v>
      </c>
      <c r="X6567" s="18"/>
      <c r="Y6567" s="756">
        <v>65500</v>
      </c>
      <c r="Z6567" s="126">
        <v>0.02</v>
      </c>
      <c r="AA6567" s="128">
        <f t="shared" si="5797"/>
        <v>13.1</v>
      </c>
    </row>
    <row r="6568" spans="1:27" s="758" customFormat="1">
      <c r="A6568" s="415">
        <v>3883</v>
      </c>
      <c r="B6568" s="54" t="s">
        <v>25</v>
      </c>
      <c r="C6568" s="54">
        <v>6783</v>
      </c>
      <c r="D6568" s="573">
        <v>2</v>
      </c>
      <c r="E6568" s="573">
        <v>2</v>
      </c>
      <c r="F6568" s="573">
        <v>12</v>
      </c>
      <c r="G6568" s="573">
        <v>1</v>
      </c>
      <c r="H6568" s="30">
        <v>1012</v>
      </c>
      <c r="I6568" s="109">
        <v>100</v>
      </c>
      <c r="J6568" s="30">
        <f t="shared" ref="J6568" si="5803">H6568*I6568</f>
        <v>101200</v>
      </c>
      <c r="K6568" s="28"/>
      <c r="L6568" s="28"/>
      <c r="M6568" s="28"/>
      <c r="N6568" s="28"/>
      <c r="O6568" s="126"/>
      <c r="P6568" s="28">
        <v>100</v>
      </c>
      <c r="Q6568" s="28"/>
      <c r="R6568" s="28">
        <f t="shared" ref="R6568" si="5804">O6568*Q6568</f>
        <v>0</v>
      </c>
      <c r="S6568" s="28"/>
      <c r="T6568" s="28"/>
      <c r="U6568" s="127">
        <f t="shared" ref="U6568" si="5805">R6568-R6568*T6568/100</f>
        <v>0</v>
      </c>
      <c r="V6568" s="28">
        <f t="shared" ref="V6568" si="5806">J6568+U6568</f>
        <v>101200</v>
      </c>
      <c r="W6568" s="28">
        <f t="shared" ref="W6568" si="5807">V6568*P6568/100</f>
        <v>101200</v>
      </c>
      <c r="X6568" s="18"/>
      <c r="Y6568" s="28">
        <v>101200</v>
      </c>
      <c r="Z6568" s="126">
        <v>0.01</v>
      </c>
      <c r="AA6568" s="128">
        <f t="shared" si="5797"/>
        <v>10.119999999999999</v>
      </c>
    </row>
    <row r="6569" spans="1:27" s="758" customFormat="1">
      <c r="A6569" s="415"/>
      <c r="B6569" s="54"/>
      <c r="C6569" s="54"/>
      <c r="D6569" s="573"/>
      <c r="E6569" s="573"/>
      <c r="F6569" s="573"/>
      <c r="G6569" s="573"/>
      <c r="H6569" s="30"/>
      <c r="I6569" s="109"/>
      <c r="J6569" s="30"/>
      <c r="K6569" s="28"/>
      <c r="L6569" s="28"/>
      <c r="M6569" s="28"/>
      <c r="N6569" s="28"/>
      <c r="O6569" s="126"/>
      <c r="P6569" s="28"/>
      <c r="Q6569" s="28"/>
      <c r="R6569" s="28"/>
      <c r="S6569" s="28"/>
      <c r="T6569" s="28"/>
      <c r="U6569" s="127"/>
      <c r="V6569" s="28"/>
      <c r="W6569" s="28"/>
      <c r="X6569" s="18"/>
      <c r="Y6569" s="28"/>
      <c r="Z6569" s="126"/>
      <c r="AA6569" s="128"/>
    </row>
    <row r="6570" spans="1:27" s="758" customFormat="1">
      <c r="A6570" s="415">
        <v>3884</v>
      </c>
      <c r="B6570" s="54" t="s">
        <v>24</v>
      </c>
      <c r="C6570" s="54">
        <v>46406</v>
      </c>
      <c r="D6570" s="573">
        <v>0</v>
      </c>
      <c r="E6570" s="573">
        <v>1</v>
      </c>
      <c r="F6570" s="573">
        <v>78</v>
      </c>
      <c r="G6570" s="573">
        <v>2</v>
      </c>
      <c r="H6570" s="30">
        <v>178</v>
      </c>
      <c r="I6570" s="109">
        <v>150</v>
      </c>
      <c r="J6570" s="30">
        <f>H6570*I6570</f>
        <v>26700</v>
      </c>
      <c r="K6570" s="28">
        <v>1</v>
      </c>
      <c r="L6570" s="86" t="s">
        <v>65</v>
      </c>
      <c r="M6570" s="28" t="s">
        <v>202</v>
      </c>
      <c r="N6570" s="28">
        <v>2</v>
      </c>
      <c r="O6570" s="126">
        <v>314.5</v>
      </c>
      <c r="P6570" s="28">
        <v>100</v>
      </c>
      <c r="Q6570" s="28">
        <v>6350</v>
      </c>
      <c r="R6570" s="28">
        <f>O6570*Q6570</f>
        <v>1997075</v>
      </c>
      <c r="S6570" s="28">
        <v>49</v>
      </c>
      <c r="T6570" s="28">
        <v>85</v>
      </c>
      <c r="U6570" s="127">
        <f>R6570-R6570*T6570/100</f>
        <v>299561.25</v>
      </c>
      <c r="V6570" s="28">
        <f>J6570+U6570</f>
        <v>326261.25</v>
      </c>
      <c r="W6570" s="28">
        <f>V6570*P6570/100</f>
        <v>326261.25</v>
      </c>
      <c r="X6570" s="18" t="s">
        <v>209</v>
      </c>
      <c r="Y6570" s="756">
        <v>0</v>
      </c>
      <c r="Z6570" s="126">
        <v>0</v>
      </c>
      <c r="AA6570" s="128">
        <f t="shared" ref="AA6570:AA6572" si="5808">Y6570*Z6570/100</f>
        <v>0</v>
      </c>
    </row>
    <row r="6571" spans="1:27" s="758" customFormat="1">
      <c r="A6571" s="415">
        <v>3885</v>
      </c>
      <c r="B6571" s="54" t="s">
        <v>25</v>
      </c>
      <c r="C6571" s="54">
        <v>11971</v>
      </c>
      <c r="D6571" s="573">
        <v>12</v>
      </c>
      <c r="E6571" s="573">
        <v>2</v>
      </c>
      <c r="F6571" s="573">
        <v>16</v>
      </c>
      <c r="G6571" s="573">
        <v>1</v>
      </c>
      <c r="H6571" s="30">
        <v>5016</v>
      </c>
      <c r="I6571" s="109">
        <v>100</v>
      </c>
      <c r="J6571" s="30">
        <f t="shared" ref="J6571:J6572" si="5809">H6571*I6571</f>
        <v>501600</v>
      </c>
      <c r="K6571" s="28"/>
      <c r="L6571" s="28"/>
      <c r="M6571" s="28"/>
      <c r="N6571" s="28"/>
      <c r="O6571" s="126"/>
      <c r="P6571" s="28">
        <v>100</v>
      </c>
      <c r="Q6571" s="28"/>
      <c r="R6571" s="28">
        <f t="shared" ref="R6571:R6572" si="5810">O6571*Q6571</f>
        <v>0</v>
      </c>
      <c r="S6571" s="28"/>
      <c r="T6571" s="28"/>
      <c r="U6571" s="127">
        <f t="shared" ref="U6571:U6572" si="5811">R6571-R6571*T6571/100</f>
        <v>0</v>
      </c>
      <c r="V6571" s="28">
        <f t="shared" ref="V6571:V6572" si="5812">J6571+U6571</f>
        <v>501600</v>
      </c>
      <c r="W6571" s="28">
        <f t="shared" ref="W6571:W6572" si="5813">V6571*P6571/100</f>
        <v>501600</v>
      </c>
      <c r="X6571" s="18"/>
      <c r="Y6571" s="28">
        <v>501600</v>
      </c>
      <c r="Z6571" s="126">
        <v>0.01</v>
      </c>
      <c r="AA6571" s="128">
        <f t="shared" si="5808"/>
        <v>50.16</v>
      </c>
    </row>
    <row r="6572" spans="1:27" s="758" customFormat="1">
      <c r="A6572" s="415">
        <v>3886</v>
      </c>
      <c r="B6572" s="54" t="s">
        <v>25</v>
      </c>
      <c r="C6572" s="54">
        <v>4098</v>
      </c>
      <c r="D6572" s="573">
        <v>9</v>
      </c>
      <c r="E6572" s="573">
        <v>2</v>
      </c>
      <c r="F6572" s="573">
        <v>89</v>
      </c>
      <c r="G6572" s="573">
        <v>1</v>
      </c>
      <c r="H6572" s="30">
        <v>3889</v>
      </c>
      <c r="I6572" s="109">
        <v>100</v>
      </c>
      <c r="J6572" s="30">
        <f t="shared" si="5809"/>
        <v>388900</v>
      </c>
      <c r="K6572" s="28"/>
      <c r="L6572" s="28"/>
      <c r="M6572" s="28"/>
      <c r="N6572" s="28"/>
      <c r="O6572" s="126"/>
      <c r="P6572" s="28">
        <v>100</v>
      </c>
      <c r="Q6572" s="28"/>
      <c r="R6572" s="28">
        <f t="shared" si="5810"/>
        <v>0</v>
      </c>
      <c r="S6572" s="28"/>
      <c r="T6572" s="28"/>
      <c r="U6572" s="127">
        <f t="shared" si="5811"/>
        <v>0</v>
      </c>
      <c r="V6572" s="28">
        <f t="shared" si="5812"/>
        <v>388900</v>
      </c>
      <c r="W6572" s="28">
        <f t="shared" si="5813"/>
        <v>388900</v>
      </c>
      <c r="X6572" s="18"/>
      <c r="Y6572" s="28">
        <v>388900</v>
      </c>
      <c r="Z6572" s="126">
        <v>0.01</v>
      </c>
      <c r="AA6572" s="128">
        <f t="shared" si="5808"/>
        <v>38.89</v>
      </c>
    </row>
    <row r="6573" spans="1:27" s="758" customFormat="1">
      <c r="A6573" s="415"/>
      <c r="B6573" s="54"/>
      <c r="C6573" s="54"/>
      <c r="D6573" s="573"/>
      <c r="E6573" s="573"/>
      <c r="F6573" s="573"/>
      <c r="G6573" s="573"/>
      <c r="H6573" s="30"/>
      <c r="I6573" s="109"/>
      <c r="J6573" s="30"/>
      <c r="K6573" s="28"/>
      <c r="L6573" s="28"/>
      <c r="M6573" s="28"/>
      <c r="N6573" s="28"/>
      <c r="O6573" s="126"/>
      <c r="P6573" s="28"/>
      <c r="Q6573" s="28"/>
      <c r="R6573" s="28"/>
      <c r="S6573" s="28"/>
      <c r="T6573" s="28"/>
      <c r="U6573" s="127"/>
      <c r="V6573" s="28"/>
      <c r="W6573" s="28"/>
      <c r="X6573" s="18"/>
      <c r="Y6573" s="756"/>
      <c r="Z6573" s="126"/>
      <c r="AA6573" s="128"/>
    </row>
    <row r="6574" spans="1:27" s="758" customFormat="1">
      <c r="A6574" s="415">
        <v>3887</v>
      </c>
      <c r="B6574" s="54" t="s">
        <v>24</v>
      </c>
      <c r="C6574" s="54">
        <v>61629</v>
      </c>
      <c r="D6574" s="573">
        <v>26</v>
      </c>
      <c r="E6574" s="573">
        <v>1</v>
      </c>
      <c r="F6574" s="573">
        <v>99</v>
      </c>
      <c r="G6574" s="573">
        <v>1</v>
      </c>
      <c r="H6574" s="30">
        <v>10499</v>
      </c>
      <c r="I6574" s="109">
        <v>125</v>
      </c>
      <c r="J6574" s="31">
        <f>H6574*I6574</f>
        <v>1312375</v>
      </c>
      <c r="K6574" s="28"/>
      <c r="L6574" s="28"/>
      <c r="M6574" s="28"/>
      <c r="N6574" s="28"/>
      <c r="O6574" s="126"/>
      <c r="P6574" s="28"/>
      <c r="Q6574" s="28"/>
      <c r="R6574" s="28">
        <f>O6574*Q6574</f>
        <v>0</v>
      </c>
      <c r="S6574" s="28"/>
      <c r="T6574" s="28"/>
      <c r="U6574" s="127">
        <f>R6574-R6574*T6574/100</f>
        <v>0</v>
      </c>
      <c r="V6574" s="28">
        <f>J6574+U6574</f>
        <v>1312375</v>
      </c>
      <c r="W6574" s="28">
        <f>V6574*P6574/100</f>
        <v>0</v>
      </c>
      <c r="X6574" s="18" t="s">
        <v>58</v>
      </c>
      <c r="Y6574" s="756">
        <v>0</v>
      </c>
      <c r="Z6574" s="126">
        <v>0</v>
      </c>
      <c r="AA6574" s="128">
        <f t="shared" ref="AA6574:AA6579" si="5814">Y6574*Z6574/100</f>
        <v>0</v>
      </c>
    </row>
    <row r="6575" spans="1:27" s="758" customFormat="1">
      <c r="A6575" s="415"/>
      <c r="B6575" s="54"/>
      <c r="C6575" s="54"/>
      <c r="D6575" s="573"/>
      <c r="E6575" s="573"/>
      <c r="F6575" s="573"/>
      <c r="G6575" s="573">
        <v>2</v>
      </c>
      <c r="H6575" s="30">
        <v>100</v>
      </c>
      <c r="I6575" s="109">
        <v>125</v>
      </c>
      <c r="J6575" s="30">
        <f t="shared" ref="J6575" si="5815">H6575*I6575</f>
        <v>12500</v>
      </c>
      <c r="K6575" s="28">
        <v>1</v>
      </c>
      <c r="L6575" s="86" t="s">
        <v>65</v>
      </c>
      <c r="M6575" s="28" t="s">
        <v>27</v>
      </c>
      <c r="N6575" s="28">
        <v>2</v>
      </c>
      <c r="O6575" s="126">
        <v>165</v>
      </c>
      <c r="P6575" s="28">
        <v>100</v>
      </c>
      <c r="Q6575" s="28">
        <v>6350</v>
      </c>
      <c r="R6575" s="28">
        <f t="shared" ref="R6575" si="5816">O6575*Q6575</f>
        <v>1047750</v>
      </c>
      <c r="S6575" s="28">
        <v>8</v>
      </c>
      <c r="T6575" s="28">
        <v>30</v>
      </c>
      <c r="U6575" s="127">
        <f t="shared" ref="U6575" si="5817">R6575-R6575*T6575/100</f>
        <v>733425</v>
      </c>
      <c r="V6575" s="28">
        <f t="shared" ref="V6575" si="5818">J6575+U6575</f>
        <v>745925</v>
      </c>
      <c r="W6575" s="28">
        <f t="shared" ref="W6575" si="5819">V6575*P6575/100</f>
        <v>745925</v>
      </c>
      <c r="X6575" s="18" t="s">
        <v>58</v>
      </c>
      <c r="Y6575" s="28">
        <v>0</v>
      </c>
      <c r="Z6575" s="126">
        <v>0</v>
      </c>
      <c r="AA6575" s="128">
        <f t="shared" si="5814"/>
        <v>0</v>
      </c>
    </row>
    <row r="6576" spans="1:27" s="758" customFormat="1">
      <c r="A6576" s="415">
        <v>3888</v>
      </c>
      <c r="B6576" s="54" t="s">
        <v>24</v>
      </c>
      <c r="C6576" s="54">
        <v>46389</v>
      </c>
      <c r="D6576" s="573">
        <v>0</v>
      </c>
      <c r="E6576" s="573">
        <v>0</v>
      </c>
      <c r="F6576" s="573">
        <v>57</v>
      </c>
      <c r="G6576" s="573">
        <v>2</v>
      </c>
      <c r="H6576" s="30">
        <v>57</v>
      </c>
      <c r="I6576" s="31">
        <v>150</v>
      </c>
      <c r="J6576" s="30">
        <f>H6576*I6576</f>
        <v>8550</v>
      </c>
      <c r="K6576" s="28">
        <v>1</v>
      </c>
      <c r="L6576" s="86" t="s">
        <v>65</v>
      </c>
      <c r="M6576" s="28" t="s">
        <v>27</v>
      </c>
      <c r="N6576" s="28">
        <v>2</v>
      </c>
      <c r="O6576" s="126">
        <v>72</v>
      </c>
      <c r="P6576" s="28">
        <v>100</v>
      </c>
      <c r="Q6576" s="28">
        <v>6350</v>
      </c>
      <c r="R6576" s="28">
        <f>O6576*Q6576</f>
        <v>457200</v>
      </c>
      <c r="S6576" s="28">
        <v>15</v>
      </c>
      <c r="T6576" s="28">
        <v>62</v>
      </c>
      <c r="U6576" s="127">
        <f>R6576-R6576*T6576/100</f>
        <v>173736</v>
      </c>
      <c r="V6576" s="28">
        <f>J6576+U6576</f>
        <v>182286</v>
      </c>
      <c r="W6576" s="28">
        <f>V6576*P6576/100</f>
        <v>182286</v>
      </c>
      <c r="X6576" s="18" t="s">
        <v>61</v>
      </c>
      <c r="Y6576" s="756"/>
      <c r="Z6576" s="126"/>
      <c r="AA6576" s="128">
        <f t="shared" si="5814"/>
        <v>0</v>
      </c>
    </row>
    <row r="6577" spans="1:27" s="758" customFormat="1">
      <c r="A6577" s="415">
        <v>3889</v>
      </c>
      <c r="B6577" s="54" t="s">
        <v>24</v>
      </c>
      <c r="C6577" s="54">
        <v>20516</v>
      </c>
      <c r="D6577" s="573">
        <v>6</v>
      </c>
      <c r="E6577" s="573">
        <v>2</v>
      </c>
      <c r="F6577" s="573">
        <v>80</v>
      </c>
      <c r="G6577" s="573">
        <v>1</v>
      </c>
      <c r="H6577" s="30">
        <v>2680</v>
      </c>
      <c r="I6577" s="31">
        <v>125</v>
      </c>
      <c r="J6577" s="30">
        <f t="shared" ref="J6577" si="5820">H6577*I6577</f>
        <v>335000</v>
      </c>
      <c r="K6577" s="28"/>
      <c r="L6577" s="28"/>
      <c r="M6577" s="28"/>
      <c r="N6577" s="28"/>
      <c r="O6577" s="126"/>
      <c r="P6577" s="28"/>
      <c r="Q6577" s="28"/>
      <c r="R6577" s="28">
        <f t="shared" ref="R6577" si="5821">O6577*Q6577</f>
        <v>0</v>
      </c>
      <c r="S6577" s="28"/>
      <c r="T6577" s="28"/>
      <c r="U6577" s="127">
        <f t="shared" ref="U6577" si="5822">R6577-R6577*T6577/100</f>
        <v>0</v>
      </c>
      <c r="V6577" s="28">
        <f t="shared" ref="V6577" si="5823">J6577+U6577</f>
        <v>335000</v>
      </c>
      <c r="W6577" s="28">
        <f t="shared" ref="W6577" si="5824">V6577*P6577/100</f>
        <v>0</v>
      </c>
      <c r="X6577" s="18" t="s">
        <v>58</v>
      </c>
      <c r="Y6577" s="28"/>
      <c r="Z6577" s="126"/>
      <c r="AA6577" s="128">
        <f t="shared" si="5814"/>
        <v>0</v>
      </c>
    </row>
    <row r="6578" spans="1:27" s="758" customFormat="1">
      <c r="A6578" s="415">
        <v>3890</v>
      </c>
      <c r="B6578" s="54" t="s">
        <v>24</v>
      </c>
      <c r="C6578" s="54">
        <v>46394</v>
      </c>
      <c r="D6578" s="573">
        <v>0</v>
      </c>
      <c r="E6578" s="573">
        <v>2</v>
      </c>
      <c r="F6578" s="573">
        <v>28</v>
      </c>
      <c r="G6578" s="573">
        <v>1</v>
      </c>
      <c r="H6578" s="30">
        <v>228</v>
      </c>
      <c r="I6578" s="31">
        <v>400</v>
      </c>
      <c r="J6578" s="30">
        <f>H6578*I6578</f>
        <v>91200</v>
      </c>
      <c r="K6578" s="28"/>
      <c r="L6578" s="28"/>
      <c r="M6578" s="28"/>
      <c r="N6578" s="28"/>
      <c r="O6578" s="126"/>
      <c r="P6578" s="28">
        <v>100</v>
      </c>
      <c r="Q6578" s="28"/>
      <c r="R6578" s="28">
        <f>O6578*Q6578</f>
        <v>0</v>
      </c>
      <c r="S6578" s="28"/>
      <c r="T6578" s="28"/>
      <c r="U6578" s="127">
        <f>R6578-R6578*T6578/100</f>
        <v>0</v>
      </c>
      <c r="V6578" s="28">
        <f>J6578+U6578</f>
        <v>91200</v>
      </c>
      <c r="W6578" s="28">
        <f>V6578*P6578/100</f>
        <v>91200</v>
      </c>
      <c r="X6578" s="18" t="s">
        <v>58</v>
      </c>
      <c r="Y6578" s="756"/>
      <c r="Z6578" s="126"/>
      <c r="AA6578" s="128">
        <f t="shared" si="5814"/>
        <v>0</v>
      </c>
    </row>
    <row r="6579" spans="1:27" s="758" customFormat="1">
      <c r="A6579" s="415">
        <v>3891</v>
      </c>
      <c r="B6579" s="54" t="s">
        <v>26</v>
      </c>
      <c r="C6579" s="54">
        <v>1734</v>
      </c>
      <c r="D6579" s="573">
        <v>5</v>
      </c>
      <c r="E6579" s="573">
        <v>3</v>
      </c>
      <c r="F6579" s="573">
        <v>77</v>
      </c>
      <c r="G6579" s="573">
        <v>1</v>
      </c>
      <c r="H6579" s="30">
        <v>2377</v>
      </c>
      <c r="I6579" s="31">
        <v>125</v>
      </c>
      <c r="J6579" s="30">
        <f>H6579*I6579</f>
        <v>297125</v>
      </c>
      <c r="K6579" s="28"/>
      <c r="L6579" s="28"/>
      <c r="M6579" s="28"/>
      <c r="N6579" s="28"/>
      <c r="O6579" s="126"/>
      <c r="P6579" s="28">
        <v>100</v>
      </c>
      <c r="Q6579" s="28"/>
      <c r="R6579" s="28">
        <f>O6579*Q6579</f>
        <v>0</v>
      </c>
      <c r="S6579" s="28"/>
      <c r="T6579" s="28"/>
      <c r="U6579" s="127">
        <f>R6579-R6579*T6579/100</f>
        <v>0</v>
      </c>
      <c r="V6579" s="28">
        <f>J6579+U6579</f>
        <v>297125</v>
      </c>
      <c r="W6579" s="28">
        <f>V6579*P6579/100</f>
        <v>297125</v>
      </c>
      <c r="X6579" s="209"/>
      <c r="Y6579" s="761">
        <v>297125</v>
      </c>
      <c r="Z6579" s="126">
        <v>0.01</v>
      </c>
      <c r="AA6579" s="30">
        <f t="shared" si="5814"/>
        <v>29.712499999999999</v>
      </c>
    </row>
    <row r="6580" spans="1:27" s="758" customFormat="1">
      <c r="A6580" s="415"/>
      <c r="B6580" s="54"/>
      <c r="C6580" s="54"/>
      <c r="D6580" s="573"/>
      <c r="E6580" s="573"/>
      <c r="F6580" s="573"/>
      <c r="G6580" s="573"/>
      <c r="H6580" s="30"/>
      <c r="I6580" s="31"/>
      <c r="J6580" s="30"/>
      <c r="K6580" s="28"/>
      <c r="L6580" s="28"/>
      <c r="M6580" s="28"/>
      <c r="N6580" s="28"/>
      <c r="O6580" s="126"/>
      <c r="P6580" s="28"/>
      <c r="Q6580" s="28"/>
      <c r="R6580" s="28"/>
      <c r="S6580" s="28"/>
      <c r="T6580" s="28"/>
      <c r="U6580" s="127"/>
      <c r="V6580" s="28"/>
      <c r="W6580" s="28"/>
      <c r="X6580" s="18"/>
      <c r="Y6580" s="28"/>
      <c r="Z6580" s="126"/>
      <c r="AA6580" s="30"/>
    </row>
    <row r="6581" spans="1:27" s="758" customFormat="1">
      <c r="A6581" s="415">
        <v>3892</v>
      </c>
      <c r="B6581" s="54" t="s">
        <v>225</v>
      </c>
      <c r="C6581" s="54"/>
      <c r="D6581" s="573">
        <v>0</v>
      </c>
      <c r="E6581" s="573">
        <v>1</v>
      </c>
      <c r="F6581" s="573">
        <v>0</v>
      </c>
      <c r="G6581" s="573">
        <v>1</v>
      </c>
      <c r="H6581" s="30">
        <v>100</v>
      </c>
      <c r="I6581" s="31">
        <v>100</v>
      </c>
      <c r="J6581" s="30">
        <f>H6581*I6581</f>
        <v>10000</v>
      </c>
      <c r="K6581" s="28">
        <v>1</v>
      </c>
      <c r="L6581" s="86" t="s">
        <v>65</v>
      </c>
      <c r="M6581" s="28" t="s">
        <v>202</v>
      </c>
      <c r="N6581" s="28">
        <v>2</v>
      </c>
      <c r="O6581" s="126">
        <v>240</v>
      </c>
      <c r="P6581" s="28">
        <v>100</v>
      </c>
      <c r="Q6581" s="28">
        <v>6350</v>
      </c>
      <c r="R6581" s="28">
        <f>O6581*Q6581</f>
        <v>1524000</v>
      </c>
      <c r="S6581" s="28">
        <v>12</v>
      </c>
      <c r="T6581" s="28">
        <v>38</v>
      </c>
      <c r="U6581" s="127">
        <f>R6581-R6581*T6581/100</f>
        <v>944880</v>
      </c>
      <c r="V6581" s="28">
        <f>J6581+U6581</f>
        <v>954880</v>
      </c>
      <c r="W6581" s="28">
        <f>V6581*P6581/100</f>
        <v>954880</v>
      </c>
      <c r="X6581" s="18"/>
      <c r="Y6581" s="756">
        <v>10000</v>
      </c>
      <c r="Z6581" s="126">
        <v>0.01</v>
      </c>
      <c r="AA6581" s="30">
        <f t="shared" ref="AA6581" si="5825">Y6581*Z6581/100</f>
        <v>1</v>
      </c>
    </row>
    <row r="6582" spans="1:27" s="758" customFormat="1">
      <c r="A6582" s="415"/>
      <c r="B6582" s="54"/>
      <c r="C6582" s="54"/>
      <c r="D6582" s="573"/>
      <c r="E6582" s="573"/>
      <c r="F6582" s="573"/>
      <c r="G6582" s="573"/>
      <c r="H6582" s="30"/>
      <c r="I6582" s="31"/>
      <c r="J6582" s="30"/>
      <c r="K6582" s="28"/>
      <c r="L6582" s="28"/>
      <c r="M6582" s="28"/>
      <c r="N6582" s="28"/>
      <c r="O6582" s="126"/>
      <c r="P6582" s="28"/>
      <c r="Q6582" s="28"/>
      <c r="R6582" s="28"/>
      <c r="S6582" s="28"/>
      <c r="T6582" s="28"/>
      <c r="U6582" s="127"/>
      <c r="V6582" s="28"/>
      <c r="W6582" s="28"/>
      <c r="X6582" s="18"/>
      <c r="Y6582" s="756"/>
      <c r="Z6582" s="126"/>
      <c r="AA6582" s="30"/>
    </row>
    <row r="6583" spans="1:27" s="758" customFormat="1">
      <c r="A6583" s="415">
        <v>3893</v>
      </c>
      <c r="B6583" s="54" t="s">
        <v>24</v>
      </c>
      <c r="C6583" s="54">
        <v>47059</v>
      </c>
      <c r="D6583" s="573">
        <v>1</v>
      </c>
      <c r="E6583" s="573">
        <v>0</v>
      </c>
      <c r="F6583" s="573">
        <v>52</v>
      </c>
      <c r="G6583" s="573">
        <v>2</v>
      </c>
      <c r="H6583" s="30">
        <v>426.5</v>
      </c>
      <c r="I6583" s="31">
        <v>300</v>
      </c>
      <c r="J6583" s="30">
        <f>H6583*I6583</f>
        <v>127950</v>
      </c>
      <c r="K6583" s="28">
        <v>1</v>
      </c>
      <c r="L6583" s="86" t="s">
        <v>65</v>
      </c>
      <c r="M6583" s="28" t="s">
        <v>59</v>
      </c>
      <c r="N6583" s="28">
        <v>2</v>
      </c>
      <c r="O6583" s="126">
        <v>325</v>
      </c>
      <c r="P6583" s="28">
        <v>100</v>
      </c>
      <c r="Q6583" s="28">
        <v>6350</v>
      </c>
      <c r="R6583" s="28">
        <f>O6583*Q6583</f>
        <v>2063750</v>
      </c>
      <c r="S6583" s="28">
        <v>7</v>
      </c>
      <c r="T6583" s="28">
        <v>7</v>
      </c>
      <c r="U6583" s="127">
        <f>R6583-R6583*T6583/100</f>
        <v>1919287.5</v>
      </c>
      <c r="V6583" s="28">
        <f>J6583+U6583</f>
        <v>2047237.5</v>
      </c>
      <c r="W6583" s="28">
        <f>V6583*P6583/100</f>
        <v>2047237.5</v>
      </c>
      <c r="X6583" s="18" t="s">
        <v>61</v>
      </c>
      <c r="Y6583" s="756">
        <v>0</v>
      </c>
      <c r="Z6583" s="126">
        <v>0</v>
      </c>
      <c r="AA6583" s="30">
        <f t="shared" ref="AA6583:AA6589" si="5826">Y6583*Z6583/100</f>
        <v>0</v>
      </c>
    </row>
    <row r="6584" spans="1:27" s="758" customFormat="1">
      <c r="A6584" s="54"/>
      <c r="B6584" s="54"/>
      <c r="C6584" s="54"/>
      <c r="D6584" s="573"/>
      <c r="E6584" s="573"/>
      <c r="F6584" s="573"/>
      <c r="G6584" s="573"/>
      <c r="H6584" s="30">
        <v>20</v>
      </c>
      <c r="I6584" s="31">
        <v>300</v>
      </c>
      <c r="J6584" s="30">
        <f t="shared" ref="J6584:J6587" si="5827">H6584*I6584</f>
        <v>6000</v>
      </c>
      <c r="K6584" s="28"/>
      <c r="L6584" s="28"/>
      <c r="M6584" s="28"/>
      <c r="N6584" s="28">
        <v>3</v>
      </c>
      <c r="O6584" s="126">
        <v>80</v>
      </c>
      <c r="P6584" s="28">
        <v>100</v>
      </c>
      <c r="Q6584" s="28">
        <v>6350</v>
      </c>
      <c r="R6584" s="28">
        <f t="shared" ref="R6584:R6587" si="5828">O6584*Q6584</f>
        <v>508000</v>
      </c>
      <c r="S6584" s="28">
        <v>7</v>
      </c>
      <c r="T6584" s="28">
        <v>7</v>
      </c>
      <c r="U6584" s="127">
        <f t="shared" ref="U6584:U6587" si="5829">R6584-R6584*T6584/100</f>
        <v>472440</v>
      </c>
      <c r="V6584" s="28">
        <f t="shared" ref="V6584:V6587" si="5830">J6584+U6584</f>
        <v>478440</v>
      </c>
      <c r="W6584" s="28">
        <f t="shared" ref="W6584:W6587" si="5831">V6584*P6584/100</f>
        <v>478440</v>
      </c>
      <c r="X6584" s="18"/>
      <c r="Y6584" s="28">
        <f>W6584</f>
        <v>478440</v>
      </c>
      <c r="Z6584" s="126">
        <v>0.3</v>
      </c>
      <c r="AA6584" s="30">
        <f t="shared" si="5826"/>
        <v>1435.32</v>
      </c>
    </row>
    <row r="6585" spans="1:27" s="758" customFormat="1">
      <c r="A6585" s="54"/>
      <c r="B6585" s="54"/>
      <c r="C6585" s="54"/>
      <c r="D6585" s="573"/>
      <c r="E6585" s="573"/>
      <c r="F6585" s="573"/>
      <c r="G6585" s="573"/>
      <c r="H6585" s="30"/>
      <c r="I6585" s="31"/>
      <c r="J6585" s="30">
        <f t="shared" si="5827"/>
        <v>0</v>
      </c>
      <c r="K6585" s="28">
        <v>2</v>
      </c>
      <c r="L6585" s="28" t="s">
        <v>66</v>
      </c>
      <c r="M6585" s="28" t="s">
        <v>27</v>
      </c>
      <c r="N6585" s="28">
        <v>2</v>
      </c>
      <c r="O6585" s="126">
        <v>138</v>
      </c>
      <c r="P6585" s="28">
        <v>100</v>
      </c>
      <c r="Q6585" s="28">
        <v>2650</v>
      </c>
      <c r="R6585" s="28">
        <f t="shared" si="5828"/>
        <v>365700</v>
      </c>
      <c r="S6585" s="28">
        <v>27</v>
      </c>
      <c r="T6585" s="28">
        <v>93</v>
      </c>
      <c r="U6585" s="127">
        <f t="shared" si="5829"/>
        <v>25599</v>
      </c>
      <c r="V6585" s="28">
        <f t="shared" si="5830"/>
        <v>25599</v>
      </c>
      <c r="W6585" s="28">
        <f t="shared" si="5831"/>
        <v>25599</v>
      </c>
      <c r="X6585" s="18"/>
      <c r="Y6585" s="28">
        <v>0</v>
      </c>
      <c r="Z6585" s="126">
        <v>0</v>
      </c>
      <c r="AA6585" s="30">
        <f t="shared" si="5826"/>
        <v>0</v>
      </c>
    </row>
    <row r="6586" spans="1:27" s="758" customFormat="1">
      <c r="A6586" s="54"/>
      <c r="B6586" s="54"/>
      <c r="C6586" s="54"/>
      <c r="D6586" s="573"/>
      <c r="E6586" s="573"/>
      <c r="F6586" s="573"/>
      <c r="G6586" s="573"/>
      <c r="H6586" s="30"/>
      <c r="I6586" s="31"/>
      <c r="J6586" s="30">
        <f t="shared" si="5827"/>
        <v>0</v>
      </c>
      <c r="K6586" s="28">
        <v>3</v>
      </c>
      <c r="L6586" s="28" t="s">
        <v>79</v>
      </c>
      <c r="M6586" s="28" t="s">
        <v>27</v>
      </c>
      <c r="N6586" s="28">
        <v>2</v>
      </c>
      <c r="O6586" s="28">
        <v>231</v>
      </c>
      <c r="P6586" s="28">
        <v>100</v>
      </c>
      <c r="Q6586" s="28">
        <v>5150</v>
      </c>
      <c r="R6586" s="28">
        <f t="shared" si="5828"/>
        <v>1189650</v>
      </c>
      <c r="S6586" s="28">
        <v>7</v>
      </c>
      <c r="T6586" s="28">
        <v>25</v>
      </c>
      <c r="U6586" s="127">
        <f t="shared" si="5829"/>
        <v>892237.5</v>
      </c>
      <c r="V6586" s="28">
        <f t="shared" si="5830"/>
        <v>892237.5</v>
      </c>
      <c r="W6586" s="28">
        <f t="shared" si="5831"/>
        <v>892237.5</v>
      </c>
      <c r="X6586" s="18" t="s">
        <v>61</v>
      </c>
      <c r="Y6586" s="28">
        <v>0</v>
      </c>
      <c r="Z6586" s="126">
        <v>0</v>
      </c>
      <c r="AA6586" s="30">
        <f t="shared" si="5826"/>
        <v>0</v>
      </c>
    </row>
    <row r="6587" spans="1:27" s="758" customFormat="1">
      <c r="A6587" s="54"/>
      <c r="B6587" s="54"/>
      <c r="C6587" s="54"/>
      <c r="D6587" s="573"/>
      <c r="E6587" s="573"/>
      <c r="F6587" s="573"/>
      <c r="G6587" s="573"/>
      <c r="H6587" s="30">
        <v>5.5</v>
      </c>
      <c r="I6587" s="31">
        <v>300</v>
      </c>
      <c r="J6587" s="30">
        <f t="shared" si="5827"/>
        <v>1650</v>
      </c>
      <c r="K6587" s="28">
        <v>4</v>
      </c>
      <c r="L6587" s="86" t="s">
        <v>65</v>
      </c>
      <c r="M6587" s="28" t="s">
        <v>59</v>
      </c>
      <c r="N6587" s="28">
        <v>2</v>
      </c>
      <c r="O6587" s="28">
        <v>22</v>
      </c>
      <c r="P6587" s="28">
        <v>100</v>
      </c>
      <c r="Q6587" s="28">
        <v>6350</v>
      </c>
      <c r="R6587" s="28">
        <f t="shared" si="5828"/>
        <v>139700</v>
      </c>
      <c r="S6587" s="28">
        <v>7</v>
      </c>
      <c r="T6587" s="28">
        <v>7</v>
      </c>
      <c r="U6587" s="127">
        <f t="shared" si="5829"/>
        <v>129921</v>
      </c>
      <c r="V6587" s="28">
        <f t="shared" si="5830"/>
        <v>131571</v>
      </c>
      <c r="W6587" s="28">
        <f t="shared" si="5831"/>
        <v>131571</v>
      </c>
      <c r="X6587" s="18"/>
      <c r="Y6587" s="28">
        <v>132318</v>
      </c>
      <c r="Z6587" s="126">
        <v>0.03</v>
      </c>
      <c r="AA6587" s="30">
        <f t="shared" si="5826"/>
        <v>39.695399999999999</v>
      </c>
    </row>
    <row r="6588" spans="1:27" s="758" customFormat="1">
      <c r="A6588" s="415">
        <v>3894</v>
      </c>
      <c r="B6588" s="54" t="s">
        <v>24</v>
      </c>
      <c r="C6588" s="54">
        <v>46379</v>
      </c>
      <c r="D6588" s="573">
        <v>0</v>
      </c>
      <c r="E6588" s="573">
        <v>1</v>
      </c>
      <c r="F6588" s="573">
        <v>29</v>
      </c>
      <c r="G6588" s="573">
        <v>2</v>
      </c>
      <c r="H6588" s="110">
        <v>129</v>
      </c>
      <c r="I6588" s="110">
        <v>400</v>
      </c>
      <c r="J6588" s="110">
        <f>H6588*I6588</f>
        <v>51600</v>
      </c>
      <c r="K6588" s="28">
        <v>1</v>
      </c>
      <c r="L6588" s="86" t="s">
        <v>65</v>
      </c>
      <c r="M6588" s="28" t="s">
        <v>202</v>
      </c>
      <c r="N6588" s="28">
        <v>2</v>
      </c>
      <c r="O6588" s="126">
        <v>744</v>
      </c>
      <c r="P6588" s="28">
        <v>100</v>
      </c>
      <c r="Q6588" s="28">
        <v>6350</v>
      </c>
      <c r="R6588" s="28">
        <f>O6588*Q6588</f>
        <v>4724400</v>
      </c>
      <c r="S6588" s="28">
        <v>16</v>
      </c>
      <c r="T6588" s="28">
        <v>55</v>
      </c>
      <c r="U6588" s="127">
        <f>R6588-R6588*T6588/100</f>
        <v>2125980</v>
      </c>
      <c r="V6588" s="28">
        <f>J6588+U6588</f>
        <v>2177580</v>
      </c>
      <c r="W6588" s="28">
        <f>V6588*P6588/100</f>
        <v>2177580</v>
      </c>
      <c r="X6588" s="18" t="s">
        <v>58</v>
      </c>
      <c r="Y6588" s="756">
        <v>0</v>
      </c>
      <c r="Z6588" s="126">
        <v>0</v>
      </c>
      <c r="AA6588" s="128">
        <f t="shared" si="5826"/>
        <v>0</v>
      </c>
    </row>
    <row r="6589" spans="1:27" s="758" customFormat="1">
      <c r="A6589" s="415"/>
      <c r="B6589" s="54"/>
      <c r="C6589" s="54"/>
      <c r="D6589" s="573"/>
      <c r="E6589" s="573"/>
      <c r="F6589" s="573"/>
      <c r="G6589" s="573"/>
      <c r="H6589" s="110"/>
      <c r="I6589" s="110"/>
      <c r="J6589" s="110">
        <f t="shared" ref="J6589" si="5832">H6589*I6589</f>
        <v>0</v>
      </c>
      <c r="K6589" s="28">
        <v>2</v>
      </c>
      <c r="L6589" s="28" t="s">
        <v>843</v>
      </c>
      <c r="M6589" s="28" t="s">
        <v>27</v>
      </c>
      <c r="N6589" s="28">
        <v>2</v>
      </c>
      <c r="O6589" s="126">
        <v>54</v>
      </c>
      <c r="P6589" s="28">
        <v>100</v>
      </c>
      <c r="Q6589" s="28">
        <v>2650</v>
      </c>
      <c r="R6589" s="28">
        <f t="shared" ref="R6589" si="5833">O6589*Q6589</f>
        <v>143100</v>
      </c>
      <c r="S6589" s="28">
        <v>21</v>
      </c>
      <c r="T6589" s="28">
        <v>93</v>
      </c>
      <c r="U6589" s="127">
        <f t="shared" ref="U6589" si="5834">R6589-R6589*T6589/100</f>
        <v>10017</v>
      </c>
      <c r="V6589" s="28">
        <f t="shared" ref="V6589" si="5835">J6589+U6589</f>
        <v>10017</v>
      </c>
      <c r="W6589" s="28">
        <f t="shared" ref="W6589" si="5836">V6589*P6589/100</f>
        <v>10017</v>
      </c>
      <c r="X6589" s="18"/>
      <c r="Y6589" s="28">
        <v>0</v>
      </c>
      <c r="Z6589" s="126">
        <v>0</v>
      </c>
      <c r="AA6589" s="128">
        <f t="shared" si="5826"/>
        <v>0</v>
      </c>
    </row>
    <row r="6590" spans="1:27" s="758" customFormat="1">
      <c r="A6590" s="415"/>
      <c r="B6590" s="54"/>
      <c r="C6590" s="54"/>
      <c r="D6590" s="573"/>
      <c r="E6590" s="573"/>
      <c r="F6590" s="573"/>
      <c r="G6590" s="573"/>
      <c r="H6590" s="110"/>
      <c r="I6590" s="110"/>
      <c r="J6590" s="110"/>
      <c r="K6590" s="28"/>
      <c r="L6590" s="28"/>
      <c r="M6590" s="28"/>
      <c r="N6590" s="28"/>
      <c r="O6590" s="126"/>
      <c r="P6590" s="28"/>
      <c r="Q6590" s="28"/>
      <c r="R6590" s="28"/>
      <c r="S6590" s="28"/>
      <c r="T6590" s="28"/>
      <c r="U6590" s="127"/>
      <c r="V6590" s="28"/>
      <c r="W6590" s="28"/>
      <c r="X6590" s="18"/>
      <c r="Y6590" s="756"/>
      <c r="Z6590" s="126"/>
      <c r="AA6590" s="128"/>
    </row>
    <row r="6591" spans="1:27" s="758" customFormat="1">
      <c r="A6591" s="415">
        <v>3895</v>
      </c>
      <c r="B6591" s="54" t="s">
        <v>62</v>
      </c>
      <c r="C6591" s="54">
        <v>1558</v>
      </c>
      <c r="D6591" s="573">
        <v>2</v>
      </c>
      <c r="E6591" s="573">
        <v>3</v>
      </c>
      <c r="F6591" s="573">
        <v>0</v>
      </c>
      <c r="G6591" s="573">
        <v>1</v>
      </c>
      <c r="H6591" s="110">
        <v>1100</v>
      </c>
      <c r="I6591" s="110">
        <v>125</v>
      </c>
      <c r="J6591" s="110">
        <f>H6591*I6591</f>
        <v>137500</v>
      </c>
      <c r="K6591" s="28"/>
      <c r="L6591" s="28"/>
      <c r="M6591" s="28"/>
      <c r="N6591" s="28"/>
      <c r="O6591" s="126"/>
      <c r="P6591" s="28">
        <v>100</v>
      </c>
      <c r="Q6591" s="28"/>
      <c r="R6591" s="28">
        <f>O6591*Q6591</f>
        <v>0</v>
      </c>
      <c r="S6591" s="28"/>
      <c r="T6591" s="28"/>
      <c r="U6591" s="127">
        <f>R6591-R6591*T6591/100</f>
        <v>0</v>
      </c>
      <c r="V6591" s="28">
        <f>J6591+U6591</f>
        <v>137500</v>
      </c>
      <c r="W6591" s="28">
        <f>V6591*P6591/100</f>
        <v>137500</v>
      </c>
      <c r="X6591" s="18"/>
      <c r="Y6591" s="781">
        <v>137500</v>
      </c>
      <c r="Z6591" s="126">
        <v>0.01</v>
      </c>
      <c r="AA6591" s="128">
        <f t="shared" ref="AA6591:AA6593" si="5837">Y6591*Z6591/100</f>
        <v>13.75</v>
      </c>
    </row>
    <row r="6592" spans="1:27" s="758" customFormat="1">
      <c r="A6592" s="415">
        <v>3896</v>
      </c>
      <c r="B6592" s="54" t="s">
        <v>24</v>
      </c>
      <c r="C6592" s="54">
        <v>46338</v>
      </c>
      <c r="D6592" s="573">
        <v>0</v>
      </c>
      <c r="E6592" s="573">
        <v>1</v>
      </c>
      <c r="F6592" s="573">
        <v>72</v>
      </c>
      <c r="G6592" s="573">
        <v>1</v>
      </c>
      <c r="H6592" s="110">
        <v>172</v>
      </c>
      <c r="I6592" s="110">
        <v>400</v>
      </c>
      <c r="J6592" s="110">
        <f t="shared" ref="J6592:J6593" si="5838">H6592*I6592</f>
        <v>68800</v>
      </c>
      <c r="K6592" s="28">
        <v>1</v>
      </c>
      <c r="L6592" s="86" t="s">
        <v>65</v>
      </c>
      <c r="M6592" s="28" t="s">
        <v>59</v>
      </c>
      <c r="N6592" s="28">
        <v>2</v>
      </c>
      <c r="O6592" s="126">
        <v>117</v>
      </c>
      <c r="P6592" s="28">
        <v>100</v>
      </c>
      <c r="Q6592" s="28">
        <v>6350</v>
      </c>
      <c r="R6592" s="28">
        <f t="shared" ref="R6592:R6593" si="5839">O6592*Q6592</f>
        <v>742950</v>
      </c>
      <c r="S6592" s="28">
        <v>13</v>
      </c>
      <c r="T6592" s="28">
        <v>16</v>
      </c>
      <c r="U6592" s="127">
        <f t="shared" ref="U6592:U6593" si="5840">R6592-R6592*T6592/100</f>
        <v>624078</v>
      </c>
      <c r="V6592" s="28">
        <f t="shared" ref="V6592:V6593" si="5841">J6592+U6592</f>
        <v>692878</v>
      </c>
      <c r="W6592" s="28">
        <f t="shared" ref="W6592:W6593" si="5842">V6592*P6592/100</f>
        <v>692878</v>
      </c>
      <c r="X6592" s="18" t="s">
        <v>58</v>
      </c>
      <c r="Y6592" s="28">
        <v>0</v>
      </c>
      <c r="Z6592" s="126">
        <v>0</v>
      </c>
      <c r="AA6592" s="128">
        <f t="shared" si="5837"/>
        <v>0</v>
      </c>
    </row>
    <row r="6593" spans="1:27" s="758" customFormat="1">
      <c r="A6593" s="415">
        <v>3897</v>
      </c>
      <c r="B6593" s="54" t="s">
        <v>62</v>
      </c>
      <c r="C6593" s="54">
        <v>873</v>
      </c>
      <c r="D6593" s="573">
        <v>29</v>
      </c>
      <c r="E6593" s="573">
        <v>3</v>
      </c>
      <c r="F6593" s="573">
        <v>96</v>
      </c>
      <c r="G6593" s="573">
        <v>1</v>
      </c>
      <c r="H6593" s="110">
        <v>11996</v>
      </c>
      <c r="I6593" s="110">
        <v>100</v>
      </c>
      <c r="J6593" s="110">
        <f t="shared" si="5838"/>
        <v>1199600</v>
      </c>
      <c r="K6593" s="28"/>
      <c r="L6593" s="28"/>
      <c r="M6593" s="28"/>
      <c r="N6593" s="28"/>
      <c r="O6593" s="126"/>
      <c r="P6593" s="28">
        <v>100</v>
      </c>
      <c r="Q6593" s="28"/>
      <c r="R6593" s="28">
        <f t="shared" si="5839"/>
        <v>0</v>
      </c>
      <c r="S6593" s="28"/>
      <c r="T6593" s="28"/>
      <c r="U6593" s="127">
        <f t="shared" si="5840"/>
        <v>0</v>
      </c>
      <c r="V6593" s="28">
        <f t="shared" si="5841"/>
        <v>1199600</v>
      </c>
      <c r="W6593" s="28">
        <f t="shared" si="5842"/>
        <v>1199600</v>
      </c>
      <c r="X6593" s="18"/>
      <c r="Y6593" s="28">
        <v>1199600</v>
      </c>
      <c r="Z6593" s="126">
        <v>0.01</v>
      </c>
      <c r="AA6593" s="128">
        <f t="shared" si="5837"/>
        <v>119.96</v>
      </c>
    </row>
    <row r="6594" spans="1:27" s="758" customFormat="1">
      <c r="A6594" s="415"/>
      <c r="B6594" s="54"/>
      <c r="C6594" s="54"/>
      <c r="D6594" s="573"/>
      <c r="E6594" s="573"/>
      <c r="F6594" s="573"/>
      <c r="G6594" s="573"/>
      <c r="H6594" s="110"/>
      <c r="I6594" s="110"/>
      <c r="J6594" s="110"/>
      <c r="K6594" s="28"/>
      <c r="L6594" s="28"/>
      <c r="M6594" s="28"/>
      <c r="N6594" s="28"/>
      <c r="O6594" s="126"/>
      <c r="P6594" s="28"/>
      <c r="Q6594" s="28"/>
      <c r="R6594" s="28"/>
      <c r="S6594" s="28"/>
      <c r="T6594" s="28"/>
      <c r="U6594" s="127"/>
      <c r="V6594" s="28"/>
      <c r="W6594" s="28"/>
      <c r="X6594" s="18"/>
      <c r="Y6594" s="756"/>
      <c r="Z6594" s="126"/>
      <c r="AA6594" s="128"/>
    </row>
    <row r="6595" spans="1:27" s="758" customFormat="1">
      <c r="A6595" s="415">
        <v>3898</v>
      </c>
      <c r="B6595" s="54" t="s">
        <v>24</v>
      </c>
      <c r="C6595" s="54">
        <v>45748</v>
      </c>
      <c r="D6595" s="573">
        <v>0</v>
      </c>
      <c r="E6595" s="573">
        <v>3</v>
      </c>
      <c r="F6595" s="573">
        <v>31</v>
      </c>
      <c r="G6595" s="573">
        <v>2</v>
      </c>
      <c r="H6595" s="110">
        <v>331</v>
      </c>
      <c r="I6595" s="110">
        <v>125</v>
      </c>
      <c r="J6595" s="110">
        <f>H6595*I6595</f>
        <v>41375</v>
      </c>
      <c r="K6595" s="28">
        <v>1</v>
      </c>
      <c r="L6595" s="86" t="s">
        <v>65</v>
      </c>
      <c r="M6595" s="28" t="s">
        <v>59</v>
      </c>
      <c r="N6595" s="28">
        <v>2</v>
      </c>
      <c r="O6595" s="126">
        <v>115</v>
      </c>
      <c r="P6595" s="28">
        <v>100</v>
      </c>
      <c r="Q6595" s="28">
        <v>6350</v>
      </c>
      <c r="R6595" s="28">
        <f>O6595*Q6595</f>
        <v>730250</v>
      </c>
      <c r="S6595" s="28">
        <v>6</v>
      </c>
      <c r="T6595" s="28">
        <v>6</v>
      </c>
      <c r="U6595" s="127">
        <f>R6595-R6595*T6595/100</f>
        <v>686435</v>
      </c>
      <c r="V6595" s="28">
        <f>J6595+U6595</f>
        <v>727810</v>
      </c>
      <c r="W6595" s="28">
        <f>V6595*P6595/100</f>
        <v>727810</v>
      </c>
      <c r="X6595" s="18" t="s">
        <v>58</v>
      </c>
      <c r="Y6595" s="756">
        <v>0</v>
      </c>
      <c r="Z6595" s="126">
        <v>0</v>
      </c>
      <c r="AA6595" s="128">
        <f t="shared" ref="AA6595:AA6600" si="5843">Y6595*Z6595/100</f>
        <v>0</v>
      </c>
    </row>
    <row r="6596" spans="1:27" s="758" customFormat="1">
      <c r="A6596" s="415">
        <v>3899</v>
      </c>
      <c r="B6596" s="54" t="s">
        <v>24</v>
      </c>
      <c r="C6596" s="54">
        <v>47047</v>
      </c>
      <c r="D6596" s="573">
        <v>0</v>
      </c>
      <c r="E6596" s="573">
        <v>1</v>
      </c>
      <c r="F6596" s="573">
        <v>64</v>
      </c>
      <c r="G6596" s="573">
        <v>2</v>
      </c>
      <c r="H6596" s="30">
        <v>164</v>
      </c>
      <c r="I6596" s="31">
        <v>100</v>
      </c>
      <c r="J6596" s="30">
        <f>H6596*I6596</f>
        <v>16400</v>
      </c>
      <c r="K6596" s="28">
        <v>1</v>
      </c>
      <c r="L6596" s="86" t="s">
        <v>65</v>
      </c>
      <c r="M6596" s="28" t="s">
        <v>59</v>
      </c>
      <c r="N6596" s="28">
        <v>2</v>
      </c>
      <c r="O6596" s="126">
        <v>69.599999999999994</v>
      </c>
      <c r="P6596" s="28">
        <v>100</v>
      </c>
      <c r="Q6596" s="28">
        <v>6350</v>
      </c>
      <c r="R6596" s="28">
        <f>O6596*Q6596</f>
        <v>441959.99999999994</v>
      </c>
      <c r="S6596" s="28">
        <v>11</v>
      </c>
      <c r="T6596" s="28">
        <v>12</v>
      </c>
      <c r="U6596" s="127">
        <f>R6596-R6596*T6596/100</f>
        <v>388924.79999999993</v>
      </c>
      <c r="V6596" s="28">
        <f>J6596+U6596</f>
        <v>405324.79999999993</v>
      </c>
      <c r="W6596" s="28">
        <f>V6596*P6596/100</f>
        <v>405324.79999999993</v>
      </c>
      <c r="X6596" s="18" t="s">
        <v>58</v>
      </c>
      <c r="Y6596" s="756">
        <v>0</v>
      </c>
      <c r="Z6596" s="126">
        <v>0</v>
      </c>
      <c r="AA6596" s="128">
        <f t="shared" si="5843"/>
        <v>0</v>
      </c>
    </row>
    <row r="6597" spans="1:27" s="758" customFormat="1">
      <c r="A6597" s="415"/>
      <c r="B6597" s="54"/>
      <c r="C6597" s="54"/>
      <c r="D6597" s="573"/>
      <c r="E6597" s="573"/>
      <c r="F6597" s="573"/>
      <c r="G6597" s="573"/>
      <c r="H6597" s="30"/>
      <c r="I6597" s="31"/>
      <c r="J6597" s="30">
        <f t="shared" ref="J6597:J6600" si="5844">H6597*I6597</f>
        <v>0</v>
      </c>
      <c r="K6597" s="28">
        <v>2</v>
      </c>
      <c r="L6597" s="86" t="s">
        <v>65</v>
      </c>
      <c r="M6597" s="28" t="s">
        <v>59</v>
      </c>
      <c r="N6597" s="28">
        <v>2</v>
      </c>
      <c r="O6597" s="126">
        <v>75</v>
      </c>
      <c r="P6597" s="28">
        <v>100</v>
      </c>
      <c r="Q6597" s="28">
        <v>6350</v>
      </c>
      <c r="R6597" s="28">
        <f t="shared" ref="R6597:R6600" si="5845">O6597*Q6597</f>
        <v>476250</v>
      </c>
      <c r="S6597" s="28">
        <v>11</v>
      </c>
      <c r="T6597" s="28">
        <v>12</v>
      </c>
      <c r="U6597" s="127">
        <f t="shared" ref="U6597:U6600" si="5846">R6597-R6597*T6597/100</f>
        <v>419100</v>
      </c>
      <c r="V6597" s="28">
        <f t="shared" ref="V6597:V6600" si="5847">J6597+U6597</f>
        <v>419100</v>
      </c>
      <c r="W6597" s="28">
        <f t="shared" ref="W6597:W6600" si="5848">V6597*P6597/100</f>
        <v>419100</v>
      </c>
      <c r="X6597" s="18" t="s">
        <v>209</v>
      </c>
      <c r="Y6597" s="28">
        <v>0</v>
      </c>
      <c r="Z6597" s="126">
        <v>0</v>
      </c>
      <c r="AA6597" s="128">
        <f t="shared" si="5843"/>
        <v>0</v>
      </c>
    </row>
    <row r="6598" spans="1:27" s="758" customFormat="1">
      <c r="A6598" s="415"/>
      <c r="B6598" s="54"/>
      <c r="C6598" s="54"/>
      <c r="D6598" s="573"/>
      <c r="E6598" s="573"/>
      <c r="F6598" s="573"/>
      <c r="G6598" s="573"/>
      <c r="H6598" s="30"/>
      <c r="I6598" s="31"/>
      <c r="J6598" s="30">
        <f t="shared" si="5844"/>
        <v>0</v>
      </c>
      <c r="K6598" s="28">
        <v>3</v>
      </c>
      <c r="L6598" s="28" t="s">
        <v>66</v>
      </c>
      <c r="M6598" s="28" t="s">
        <v>27</v>
      </c>
      <c r="N6598" s="28">
        <v>2</v>
      </c>
      <c r="O6598" s="126">
        <v>25</v>
      </c>
      <c r="P6598" s="28">
        <v>100</v>
      </c>
      <c r="Q6598" s="28">
        <v>2650</v>
      </c>
      <c r="R6598" s="28">
        <f t="shared" si="5845"/>
        <v>66250</v>
      </c>
      <c r="S6598" s="28">
        <v>21</v>
      </c>
      <c r="T6598" s="28">
        <v>93</v>
      </c>
      <c r="U6598" s="127">
        <f t="shared" si="5846"/>
        <v>4637.5</v>
      </c>
      <c r="V6598" s="28">
        <f t="shared" si="5847"/>
        <v>4637.5</v>
      </c>
      <c r="W6598" s="28">
        <f t="shared" si="5848"/>
        <v>4637.5</v>
      </c>
      <c r="X6598" s="18"/>
      <c r="Y6598" s="28">
        <f>W6598</f>
        <v>4637.5</v>
      </c>
      <c r="Z6598" s="126">
        <v>0.3</v>
      </c>
      <c r="AA6598" s="128">
        <f t="shared" si="5843"/>
        <v>13.9125</v>
      </c>
    </row>
    <row r="6599" spans="1:27" s="758" customFormat="1">
      <c r="A6599" s="415"/>
      <c r="B6599" s="54"/>
      <c r="C6599" s="54"/>
      <c r="D6599" s="573"/>
      <c r="E6599" s="573"/>
      <c r="F6599" s="573"/>
      <c r="G6599" s="573"/>
      <c r="H6599" s="30"/>
      <c r="I6599" s="31"/>
      <c r="J6599" s="30">
        <f t="shared" si="5844"/>
        <v>0</v>
      </c>
      <c r="K6599" s="28">
        <v>4</v>
      </c>
      <c r="L6599" s="86" t="s">
        <v>65</v>
      </c>
      <c r="M6599" s="28" t="s">
        <v>27</v>
      </c>
      <c r="N6599" s="28">
        <v>2</v>
      </c>
      <c r="O6599" s="28">
        <v>27.5</v>
      </c>
      <c r="P6599" s="28">
        <v>100</v>
      </c>
      <c r="Q6599" s="28">
        <v>6350</v>
      </c>
      <c r="R6599" s="28">
        <f t="shared" si="5845"/>
        <v>174625</v>
      </c>
      <c r="S6599" s="28">
        <v>13</v>
      </c>
      <c r="T6599" s="28">
        <v>55</v>
      </c>
      <c r="U6599" s="127">
        <f t="shared" si="5846"/>
        <v>78581.25</v>
      </c>
      <c r="V6599" s="28">
        <f t="shared" si="5847"/>
        <v>78581.25</v>
      </c>
      <c r="W6599" s="28">
        <f t="shared" si="5848"/>
        <v>78581.25</v>
      </c>
      <c r="X6599" s="18" t="s">
        <v>209</v>
      </c>
      <c r="Y6599" s="28">
        <v>0</v>
      </c>
      <c r="Z6599" s="126">
        <v>0</v>
      </c>
      <c r="AA6599" s="128">
        <f t="shared" si="5843"/>
        <v>0</v>
      </c>
    </row>
    <row r="6600" spans="1:27" s="758" customFormat="1">
      <c r="A6600" s="415">
        <v>3900</v>
      </c>
      <c r="B6600" s="54" t="s">
        <v>62</v>
      </c>
      <c r="C6600" s="54">
        <v>1180</v>
      </c>
      <c r="D6600" s="573">
        <v>11</v>
      </c>
      <c r="E6600" s="573">
        <v>3</v>
      </c>
      <c r="F6600" s="573">
        <v>0</v>
      </c>
      <c r="G6600" s="573">
        <v>1</v>
      </c>
      <c r="H6600" s="30">
        <v>4700</v>
      </c>
      <c r="I6600" s="31">
        <v>125</v>
      </c>
      <c r="J6600" s="30">
        <f t="shared" si="5844"/>
        <v>587500</v>
      </c>
      <c r="K6600" s="28"/>
      <c r="L6600" s="28"/>
      <c r="M6600" s="28"/>
      <c r="N6600" s="28"/>
      <c r="O6600" s="126"/>
      <c r="P6600" s="28">
        <v>100</v>
      </c>
      <c r="Q6600" s="28"/>
      <c r="R6600" s="28">
        <f t="shared" si="5845"/>
        <v>0</v>
      </c>
      <c r="S6600" s="28"/>
      <c r="T6600" s="28"/>
      <c r="U6600" s="127">
        <f t="shared" si="5846"/>
        <v>0</v>
      </c>
      <c r="V6600" s="28">
        <f t="shared" si="5847"/>
        <v>587500</v>
      </c>
      <c r="W6600" s="28">
        <f t="shared" si="5848"/>
        <v>587500</v>
      </c>
      <c r="X6600" s="18"/>
      <c r="Y6600" s="28">
        <v>1199600</v>
      </c>
      <c r="Z6600" s="126">
        <v>0.01</v>
      </c>
      <c r="AA6600" s="128">
        <f t="shared" si="5843"/>
        <v>119.96</v>
      </c>
    </row>
    <row r="6601" spans="1:27" s="758" customFormat="1">
      <c r="A6601" s="415"/>
      <c r="B6601" s="54"/>
      <c r="C6601" s="54"/>
      <c r="D6601" s="573"/>
      <c r="E6601" s="573"/>
      <c r="F6601" s="573"/>
      <c r="G6601" s="573"/>
      <c r="H6601" s="30"/>
      <c r="I6601" s="31"/>
      <c r="J6601" s="30"/>
      <c r="K6601" s="28"/>
      <c r="L6601" s="28"/>
      <c r="M6601" s="28"/>
      <c r="N6601" s="28"/>
      <c r="O6601" s="126"/>
      <c r="P6601" s="28"/>
      <c r="Q6601" s="28"/>
      <c r="R6601" s="28"/>
      <c r="S6601" s="28"/>
      <c r="T6601" s="28"/>
      <c r="U6601" s="127"/>
      <c r="V6601" s="28"/>
      <c r="W6601" s="28"/>
      <c r="X6601" s="18"/>
      <c r="Y6601" s="28"/>
      <c r="Z6601" s="126"/>
      <c r="AA6601" s="128"/>
    </row>
    <row r="6602" spans="1:27" s="758" customFormat="1">
      <c r="A6602" s="415">
        <v>3901</v>
      </c>
      <c r="B6602" s="54" t="s">
        <v>25</v>
      </c>
      <c r="C6602" s="54">
        <v>6051</v>
      </c>
      <c r="D6602" s="573">
        <v>1</v>
      </c>
      <c r="E6602" s="573">
        <v>0</v>
      </c>
      <c r="F6602" s="573">
        <v>13</v>
      </c>
      <c r="G6602" s="573">
        <v>1</v>
      </c>
      <c r="H6602" s="30">
        <v>357</v>
      </c>
      <c r="I6602" s="31">
        <v>100</v>
      </c>
      <c r="J6602" s="30">
        <f>H6602*I6602</f>
        <v>35700</v>
      </c>
      <c r="K6602" s="28"/>
      <c r="L6602" s="28"/>
      <c r="M6602" s="28"/>
      <c r="N6602" s="28"/>
      <c r="O6602" s="126"/>
      <c r="P6602" s="28"/>
      <c r="Q6602" s="28"/>
      <c r="R6602" s="28">
        <f>O6602*Q6602</f>
        <v>0</v>
      </c>
      <c r="S6602" s="28"/>
      <c r="T6602" s="28"/>
      <c r="U6602" s="127">
        <f>R6602-R6602*T6602/100</f>
        <v>0</v>
      </c>
      <c r="V6602" s="28">
        <f>J6602+U6602</f>
        <v>35700</v>
      </c>
      <c r="W6602" s="28">
        <f>V6602*P6602/100</f>
        <v>0</v>
      </c>
      <c r="X6602" s="18"/>
      <c r="Y6602" s="756">
        <v>35700</v>
      </c>
      <c r="Z6602" s="126">
        <v>0.01</v>
      </c>
      <c r="AA6602" s="128">
        <f t="shared" ref="AA6602:AA6603" si="5849">Y6602*Z6602/100</f>
        <v>3.57</v>
      </c>
    </row>
    <row r="6603" spans="1:27" s="758" customFormat="1">
      <c r="A6603" s="415"/>
      <c r="B6603" s="54"/>
      <c r="C6603" s="54"/>
      <c r="D6603" s="573"/>
      <c r="E6603" s="573"/>
      <c r="F6603" s="573"/>
      <c r="G6603" s="573">
        <v>2</v>
      </c>
      <c r="H6603" s="30">
        <v>56</v>
      </c>
      <c r="I6603" s="31">
        <v>100</v>
      </c>
      <c r="J6603" s="30">
        <f t="shared" ref="J6603" si="5850">H6603*I6603</f>
        <v>5600</v>
      </c>
      <c r="K6603" s="28">
        <v>1</v>
      </c>
      <c r="L6603" s="86" t="s">
        <v>65</v>
      </c>
      <c r="M6603" s="28" t="s">
        <v>202</v>
      </c>
      <c r="N6603" s="28">
        <v>2</v>
      </c>
      <c r="O6603" s="126">
        <v>224</v>
      </c>
      <c r="P6603" s="28">
        <v>100</v>
      </c>
      <c r="Q6603" s="28">
        <v>6350</v>
      </c>
      <c r="R6603" s="28">
        <f t="shared" ref="R6603" si="5851">O6603*Q6603</f>
        <v>1422400</v>
      </c>
      <c r="S6603" s="28">
        <v>6</v>
      </c>
      <c r="T6603" s="28">
        <v>14</v>
      </c>
      <c r="U6603" s="127">
        <f t="shared" ref="U6603" si="5852">R6603-R6603*T6603/100</f>
        <v>1223264</v>
      </c>
      <c r="V6603" s="28">
        <f t="shared" ref="V6603" si="5853">J6603+U6603</f>
        <v>1228864</v>
      </c>
      <c r="W6603" s="28">
        <f t="shared" ref="W6603" si="5854">V6603*P6603/100</f>
        <v>1228864</v>
      </c>
      <c r="X6603" s="18"/>
      <c r="Y6603" s="28">
        <v>5600</v>
      </c>
      <c r="Z6603" s="126">
        <v>0.02</v>
      </c>
      <c r="AA6603" s="128">
        <f t="shared" si="5849"/>
        <v>1.1200000000000001</v>
      </c>
    </row>
    <row r="6604" spans="1:27" s="758" customFormat="1">
      <c r="A6604" s="415"/>
      <c r="B6604" s="54"/>
      <c r="C6604" s="54"/>
      <c r="D6604" s="573"/>
      <c r="E6604" s="573"/>
      <c r="F6604" s="573"/>
      <c r="G6604" s="573"/>
      <c r="H6604" s="30"/>
      <c r="I6604" s="31"/>
      <c r="J6604" s="30"/>
      <c r="K6604" s="28"/>
      <c r="L6604" s="28"/>
      <c r="M6604" s="28"/>
      <c r="N6604" s="28"/>
      <c r="O6604" s="126"/>
      <c r="P6604" s="28"/>
      <c r="Q6604" s="28"/>
      <c r="R6604" s="28"/>
      <c r="S6604" s="28"/>
      <c r="T6604" s="28"/>
      <c r="U6604" s="127"/>
      <c r="V6604" s="28"/>
      <c r="W6604" s="28"/>
      <c r="X6604" s="18"/>
      <c r="Y6604" s="28"/>
      <c r="Z6604" s="126"/>
      <c r="AA6604" s="791"/>
    </row>
    <row r="6605" spans="1:27" s="758" customFormat="1">
      <c r="A6605" s="415">
        <v>3902</v>
      </c>
      <c r="B6605" s="54" t="s">
        <v>25</v>
      </c>
      <c r="C6605" s="54">
        <v>4125</v>
      </c>
      <c r="D6605" s="573">
        <v>5</v>
      </c>
      <c r="E6605" s="573">
        <v>2</v>
      </c>
      <c r="F6605" s="573">
        <v>6</v>
      </c>
      <c r="G6605" s="573">
        <v>1</v>
      </c>
      <c r="H6605" s="30">
        <v>2161</v>
      </c>
      <c r="I6605" s="31">
        <v>100</v>
      </c>
      <c r="J6605" s="30">
        <f>H6605*I6605</f>
        <v>216100</v>
      </c>
      <c r="K6605" s="28"/>
      <c r="L6605" s="28"/>
      <c r="M6605" s="28"/>
      <c r="N6605" s="28"/>
      <c r="O6605" s="126"/>
      <c r="P6605" s="28"/>
      <c r="Q6605" s="28"/>
      <c r="R6605" s="28">
        <f>O6605*Q6605</f>
        <v>0</v>
      </c>
      <c r="S6605" s="28"/>
      <c r="T6605" s="28"/>
      <c r="U6605" s="127">
        <f>R6605-R6605*T6605/100</f>
        <v>0</v>
      </c>
      <c r="V6605" s="28">
        <f>J6605+U6605</f>
        <v>216100</v>
      </c>
      <c r="W6605" s="28">
        <f>V6605*P6605/100</f>
        <v>0</v>
      </c>
      <c r="X6605" s="18"/>
      <c r="Y6605" s="761">
        <v>216100</v>
      </c>
      <c r="Z6605" s="126">
        <v>0.01</v>
      </c>
      <c r="AA6605" s="128">
        <f t="shared" ref="AA6605:AA6613" si="5855">Y6605*Z6605/100</f>
        <v>21.61</v>
      </c>
    </row>
    <row r="6606" spans="1:27" s="758" customFormat="1">
      <c r="A6606" s="415"/>
      <c r="B6606" s="54"/>
      <c r="C6606" s="54"/>
      <c r="D6606" s="573"/>
      <c r="E6606" s="573"/>
      <c r="F6606" s="573"/>
      <c r="G6606" s="573">
        <v>2</v>
      </c>
      <c r="H6606" s="30">
        <v>45</v>
      </c>
      <c r="I6606" s="31">
        <v>100</v>
      </c>
      <c r="J6606" s="30">
        <f t="shared" ref="J6606:J6608" si="5856">H6606*I6606</f>
        <v>4500</v>
      </c>
      <c r="K6606" s="28">
        <v>1</v>
      </c>
      <c r="L6606" s="86" t="s">
        <v>65</v>
      </c>
      <c r="M6606" s="28" t="s">
        <v>27</v>
      </c>
      <c r="N6606" s="28">
        <v>2</v>
      </c>
      <c r="O6606" s="126">
        <v>178.25</v>
      </c>
      <c r="P6606" s="28">
        <v>100</v>
      </c>
      <c r="Q6606" s="28">
        <v>6350</v>
      </c>
      <c r="R6606" s="28">
        <f t="shared" ref="R6606:R6608" si="5857">O6606*Q6606</f>
        <v>1131887.5</v>
      </c>
      <c r="S6606" s="28">
        <v>15</v>
      </c>
      <c r="T6606" s="28">
        <v>62</v>
      </c>
      <c r="U6606" s="127">
        <f t="shared" ref="U6606:U6608" si="5858">R6606-R6606*T6606/100</f>
        <v>430117.25</v>
      </c>
      <c r="V6606" s="28">
        <f t="shared" ref="V6606:V6608" si="5859">J6606+U6606</f>
        <v>434617.25</v>
      </c>
      <c r="W6606" s="28">
        <f t="shared" ref="W6606:W6608" si="5860">V6606*P6606/100</f>
        <v>434617.25</v>
      </c>
      <c r="X6606" s="18"/>
      <c r="Y6606" s="28">
        <v>4500</v>
      </c>
      <c r="Z6606" s="126">
        <v>0.02</v>
      </c>
      <c r="AA6606" s="128">
        <f t="shared" si="5855"/>
        <v>0.9</v>
      </c>
    </row>
    <row r="6607" spans="1:27" s="758" customFormat="1">
      <c r="A6607" s="415">
        <v>3903</v>
      </c>
      <c r="B6607" s="54" t="s">
        <v>25</v>
      </c>
      <c r="C6607" s="54">
        <v>11995</v>
      </c>
      <c r="D6607" s="573">
        <v>7</v>
      </c>
      <c r="E6607" s="573">
        <v>3</v>
      </c>
      <c r="F6607" s="573">
        <v>2</v>
      </c>
      <c r="G6607" s="573">
        <v>1</v>
      </c>
      <c r="H6607" s="30">
        <v>3102</v>
      </c>
      <c r="I6607" s="31">
        <v>100</v>
      </c>
      <c r="J6607" s="30">
        <f t="shared" si="5856"/>
        <v>310200</v>
      </c>
      <c r="K6607" s="28"/>
      <c r="L6607" s="28"/>
      <c r="M6607" s="28"/>
      <c r="N6607" s="28"/>
      <c r="O6607" s="126"/>
      <c r="P6607" s="28">
        <v>100</v>
      </c>
      <c r="Q6607" s="28"/>
      <c r="R6607" s="28">
        <f t="shared" si="5857"/>
        <v>0</v>
      </c>
      <c r="S6607" s="28"/>
      <c r="T6607" s="28"/>
      <c r="U6607" s="127">
        <f t="shared" si="5858"/>
        <v>0</v>
      </c>
      <c r="V6607" s="28">
        <f t="shared" si="5859"/>
        <v>310200</v>
      </c>
      <c r="W6607" s="28">
        <f t="shared" si="5860"/>
        <v>310200</v>
      </c>
      <c r="X6607" s="18"/>
      <c r="Y6607" s="28">
        <v>310200</v>
      </c>
      <c r="Z6607" s="126">
        <v>0.01</v>
      </c>
      <c r="AA6607" s="128">
        <f t="shared" si="5855"/>
        <v>31.02</v>
      </c>
    </row>
    <row r="6608" spans="1:27" s="758" customFormat="1">
      <c r="A6608" s="415">
        <v>3904</v>
      </c>
      <c r="B6608" s="54" t="s">
        <v>25</v>
      </c>
      <c r="C6608" s="54">
        <v>3204</v>
      </c>
      <c r="D6608" s="573">
        <v>4</v>
      </c>
      <c r="E6608" s="573">
        <v>1</v>
      </c>
      <c r="F6608" s="573">
        <v>53</v>
      </c>
      <c r="G6608" s="573">
        <v>1</v>
      </c>
      <c r="H6608" s="30">
        <v>1753</v>
      </c>
      <c r="I6608" s="31">
        <v>100</v>
      </c>
      <c r="J6608" s="30">
        <f t="shared" si="5856"/>
        <v>175300</v>
      </c>
      <c r="K6608" s="28"/>
      <c r="L6608" s="28"/>
      <c r="M6608" s="28"/>
      <c r="N6608" s="28"/>
      <c r="O6608" s="28"/>
      <c r="P6608" s="28">
        <v>100</v>
      </c>
      <c r="Q6608" s="28"/>
      <c r="R6608" s="28">
        <f t="shared" si="5857"/>
        <v>0</v>
      </c>
      <c r="S6608" s="28"/>
      <c r="T6608" s="28"/>
      <c r="U6608" s="127">
        <f t="shared" si="5858"/>
        <v>0</v>
      </c>
      <c r="V6608" s="28">
        <f t="shared" si="5859"/>
        <v>175300</v>
      </c>
      <c r="W6608" s="28">
        <f t="shared" si="5860"/>
        <v>175300</v>
      </c>
      <c r="X6608" s="18"/>
      <c r="Y6608" s="28">
        <v>175300</v>
      </c>
      <c r="Z6608" s="126">
        <v>0.01</v>
      </c>
      <c r="AA6608" s="128">
        <f t="shared" si="5855"/>
        <v>17.53</v>
      </c>
    </row>
    <row r="6609" spans="1:27" s="758" customFormat="1">
      <c r="A6609" s="415">
        <v>3905</v>
      </c>
      <c r="B6609" s="54" t="s">
        <v>24</v>
      </c>
      <c r="C6609" s="54">
        <v>47035</v>
      </c>
      <c r="D6609" s="573">
        <v>0</v>
      </c>
      <c r="E6609" s="573">
        <v>3</v>
      </c>
      <c r="F6609" s="573">
        <v>32</v>
      </c>
      <c r="G6609" s="573">
        <v>2</v>
      </c>
      <c r="H6609" s="30">
        <v>332</v>
      </c>
      <c r="I6609" s="31">
        <v>100</v>
      </c>
      <c r="J6609" s="30">
        <f>H6609*I6609</f>
        <v>33200</v>
      </c>
      <c r="K6609" s="28">
        <v>1</v>
      </c>
      <c r="L6609" s="86" t="s">
        <v>65</v>
      </c>
      <c r="M6609" s="28" t="s">
        <v>202</v>
      </c>
      <c r="N6609" s="28">
        <v>2</v>
      </c>
      <c r="O6609" s="126">
        <v>378</v>
      </c>
      <c r="P6609" s="28">
        <v>100</v>
      </c>
      <c r="Q6609" s="28">
        <v>6350</v>
      </c>
      <c r="R6609" s="28">
        <f>O6609*Q6609</f>
        <v>2400300</v>
      </c>
      <c r="S6609" s="28">
        <v>18</v>
      </c>
      <c r="T6609" s="28">
        <v>65</v>
      </c>
      <c r="U6609" s="127">
        <f>R6609-R6609*T6609/100</f>
        <v>840105</v>
      </c>
      <c r="V6609" s="28">
        <f>J6609+U6609</f>
        <v>873305</v>
      </c>
      <c r="W6609" s="28">
        <f>V6609*P6609/100</f>
        <v>873305</v>
      </c>
      <c r="X6609" s="18" t="s">
        <v>58</v>
      </c>
      <c r="Y6609" s="756">
        <v>0</v>
      </c>
      <c r="Z6609" s="126">
        <v>0</v>
      </c>
      <c r="AA6609" s="128">
        <f t="shared" si="5855"/>
        <v>0</v>
      </c>
    </row>
    <row r="6610" spans="1:27" s="758" customFormat="1">
      <c r="A6610" s="415"/>
      <c r="B6610" s="54"/>
      <c r="C6610" s="54"/>
      <c r="D6610" s="573"/>
      <c r="E6610" s="573"/>
      <c r="F6610" s="573"/>
      <c r="G6610" s="573"/>
      <c r="H6610" s="30"/>
      <c r="I6610" s="31"/>
      <c r="J6610" s="30">
        <f t="shared" ref="J6610:J6611" si="5861">H6610*I6610</f>
        <v>0</v>
      </c>
      <c r="K6610" s="28">
        <v>2</v>
      </c>
      <c r="L6610" s="463" t="s">
        <v>168</v>
      </c>
      <c r="M6610" s="28" t="s">
        <v>27</v>
      </c>
      <c r="N6610" s="28">
        <v>1</v>
      </c>
      <c r="O6610" s="126">
        <v>20</v>
      </c>
      <c r="P6610" s="28">
        <v>100</v>
      </c>
      <c r="Q6610" s="28">
        <v>5150</v>
      </c>
      <c r="R6610" s="28">
        <f t="shared" ref="R6610:R6611" si="5862">O6610*Q6610</f>
        <v>103000</v>
      </c>
      <c r="S6610" s="28">
        <v>18</v>
      </c>
      <c r="T6610" s="28">
        <v>86</v>
      </c>
      <c r="U6610" s="127">
        <f t="shared" ref="U6610:U6611" si="5863">R6610-R6610*T6610/100</f>
        <v>14420</v>
      </c>
      <c r="V6610" s="28">
        <f t="shared" ref="V6610:V6611" si="5864">J6610+U6610</f>
        <v>14420</v>
      </c>
      <c r="W6610" s="28">
        <f t="shared" ref="W6610:W6611" si="5865">V6610*P6610/100</f>
        <v>14420</v>
      </c>
      <c r="X6610" s="18" t="s">
        <v>58</v>
      </c>
      <c r="Y6610" s="756">
        <v>0</v>
      </c>
      <c r="Z6610" s="126">
        <v>0</v>
      </c>
      <c r="AA6610" s="128">
        <f t="shared" si="5855"/>
        <v>0</v>
      </c>
    </row>
    <row r="6611" spans="1:27" s="758" customFormat="1">
      <c r="A6611" s="415">
        <v>3906</v>
      </c>
      <c r="B6611" s="54" t="s">
        <v>24</v>
      </c>
      <c r="C6611" s="54">
        <v>21867</v>
      </c>
      <c r="D6611" s="573">
        <v>10</v>
      </c>
      <c r="E6611" s="573">
        <v>0</v>
      </c>
      <c r="F6611" s="573">
        <v>64</v>
      </c>
      <c r="G6611" s="573">
        <v>1</v>
      </c>
      <c r="H6611" s="30">
        <v>4064</v>
      </c>
      <c r="I6611" s="31">
        <v>100</v>
      </c>
      <c r="J6611" s="30">
        <f t="shared" si="5861"/>
        <v>406400</v>
      </c>
      <c r="K6611" s="28"/>
      <c r="L6611" s="28"/>
      <c r="M6611" s="28"/>
      <c r="N6611" s="28"/>
      <c r="O6611" s="126"/>
      <c r="P6611" s="28">
        <v>100</v>
      </c>
      <c r="Q6611" s="28"/>
      <c r="R6611" s="28">
        <f t="shared" si="5862"/>
        <v>0</v>
      </c>
      <c r="S6611" s="28"/>
      <c r="T6611" s="28"/>
      <c r="U6611" s="127">
        <f t="shared" si="5863"/>
        <v>0</v>
      </c>
      <c r="V6611" s="28">
        <f t="shared" si="5864"/>
        <v>406400</v>
      </c>
      <c r="W6611" s="28">
        <f t="shared" si="5865"/>
        <v>406400</v>
      </c>
      <c r="X6611" s="18" t="s">
        <v>58</v>
      </c>
      <c r="Y6611" s="756">
        <v>0</v>
      </c>
      <c r="Z6611" s="126">
        <v>0</v>
      </c>
      <c r="AA6611" s="128">
        <f t="shared" si="5855"/>
        <v>0</v>
      </c>
    </row>
    <row r="6612" spans="1:27" s="758" customFormat="1">
      <c r="A6612" s="415">
        <v>3907</v>
      </c>
      <c r="B6612" s="54" t="s">
        <v>24</v>
      </c>
      <c r="C6612" s="54">
        <v>21866</v>
      </c>
      <c r="D6612" s="573">
        <v>8</v>
      </c>
      <c r="E6612" s="573">
        <v>1</v>
      </c>
      <c r="F6612" s="573">
        <v>20</v>
      </c>
      <c r="G6612" s="573">
        <v>1</v>
      </c>
      <c r="H6612" s="30">
        <v>3320</v>
      </c>
      <c r="I6612" s="31">
        <v>125</v>
      </c>
      <c r="J6612" s="30">
        <f>H6612*I6612</f>
        <v>415000</v>
      </c>
      <c r="K6612" s="28"/>
      <c r="L6612" s="28"/>
      <c r="M6612" s="28"/>
      <c r="N6612" s="28"/>
      <c r="O6612" s="126"/>
      <c r="P6612" s="28">
        <v>100</v>
      </c>
      <c r="Q6612" s="28"/>
      <c r="R6612" s="28">
        <f>O6612*Q6612</f>
        <v>0</v>
      </c>
      <c r="S6612" s="28"/>
      <c r="T6612" s="28"/>
      <c r="U6612" s="127">
        <f>R6612-R6612*T6612/100</f>
        <v>0</v>
      </c>
      <c r="V6612" s="28">
        <f>J6612+U6612</f>
        <v>415000</v>
      </c>
      <c r="W6612" s="28">
        <f>V6612*P6612/100</f>
        <v>415000</v>
      </c>
      <c r="X6612" s="18" t="s">
        <v>58</v>
      </c>
      <c r="Y6612" s="756">
        <v>0</v>
      </c>
      <c r="Z6612" s="126">
        <v>0</v>
      </c>
      <c r="AA6612" s="128">
        <f t="shared" si="5855"/>
        <v>0</v>
      </c>
    </row>
    <row r="6613" spans="1:27" s="758" customFormat="1">
      <c r="A6613" s="415">
        <v>3908</v>
      </c>
      <c r="B6613" s="54" t="s">
        <v>24</v>
      </c>
      <c r="C6613" s="54">
        <v>21875</v>
      </c>
      <c r="D6613" s="573">
        <v>1</v>
      </c>
      <c r="E6613" s="573">
        <v>2</v>
      </c>
      <c r="F6613" s="573">
        <v>50</v>
      </c>
      <c r="G6613" s="573">
        <v>1</v>
      </c>
      <c r="H6613" s="30">
        <v>650</v>
      </c>
      <c r="I6613" s="31">
        <v>125</v>
      </c>
      <c r="J6613" s="30">
        <f t="shared" ref="J6613" si="5866">H6613*I6613</f>
        <v>81250</v>
      </c>
      <c r="K6613" s="28"/>
      <c r="L6613" s="28"/>
      <c r="M6613" s="28"/>
      <c r="N6613" s="28"/>
      <c r="O6613" s="126"/>
      <c r="P6613" s="28">
        <v>100</v>
      </c>
      <c r="Q6613" s="28"/>
      <c r="R6613" s="28">
        <f t="shared" ref="R6613" si="5867">O6613*Q6613</f>
        <v>0</v>
      </c>
      <c r="S6613" s="28"/>
      <c r="T6613" s="28"/>
      <c r="U6613" s="127">
        <f t="shared" ref="U6613" si="5868">R6613-R6613*T6613/100</f>
        <v>0</v>
      </c>
      <c r="V6613" s="28">
        <f t="shared" ref="V6613" si="5869">J6613+U6613</f>
        <v>81250</v>
      </c>
      <c r="W6613" s="28">
        <f t="shared" ref="W6613" si="5870">V6613*P6613/100</f>
        <v>81250</v>
      </c>
      <c r="X6613" s="18" t="s">
        <v>58</v>
      </c>
      <c r="Y6613" s="756">
        <v>0</v>
      </c>
      <c r="Z6613" s="126">
        <v>0</v>
      </c>
      <c r="AA6613" s="128">
        <f t="shared" si="5855"/>
        <v>0</v>
      </c>
    </row>
    <row r="6614" spans="1:27" s="758" customFormat="1">
      <c r="A6614" s="415"/>
      <c r="B6614" s="54"/>
      <c r="C6614" s="54"/>
      <c r="D6614" s="573"/>
      <c r="E6614" s="573"/>
      <c r="F6614" s="573"/>
      <c r="G6614" s="573"/>
      <c r="H6614" s="30"/>
      <c r="I6614" s="31"/>
      <c r="J6614" s="30"/>
      <c r="K6614" s="28"/>
      <c r="L6614" s="28"/>
      <c r="M6614" s="28"/>
      <c r="N6614" s="28"/>
      <c r="O6614" s="126"/>
      <c r="P6614" s="28"/>
      <c r="Q6614" s="28"/>
      <c r="R6614" s="28"/>
      <c r="S6614" s="28"/>
      <c r="T6614" s="28"/>
      <c r="U6614" s="127"/>
      <c r="V6614" s="28"/>
      <c r="W6614" s="28"/>
      <c r="X6614" s="18"/>
      <c r="Y6614" s="28"/>
      <c r="Z6614" s="126"/>
      <c r="AA6614" s="128"/>
    </row>
    <row r="6615" spans="1:27" s="758" customFormat="1">
      <c r="A6615" s="415">
        <v>3909</v>
      </c>
      <c r="B6615" s="54" t="s">
        <v>24</v>
      </c>
      <c r="C6615" s="54">
        <v>46386</v>
      </c>
      <c r="D6615" s="573">
        <v>0</v>
      </c>
      <c r="E6615" s="573">
        <v>0</v>
      </c>
      <c r="F6615" s="573">
        <v>56</v>
      </c>
      <c r="G6615" s="573">
        <v>2</v>
      </c>
      <c r="H6615" s="30">
        <v>56</v>
      </c>
      <c r="I6615" s="31">
        <v>150</v>
      </c>
      <c r="J6615" s="30">
        <f>H6615*I6615</f>
        <v>8400</v>
      </c>
      <c r="K6615" s="28">
        <v>1</v>
      </c>
      <c r="L6615" s="86" t="s">
        <v>65</v>
      </c>
      <c r="M6615" s="28" t="s">
        <v>202</v>
      </c>
      <c r="N6615" s="28">
        <v>2</v>
      </c>
      <c r="O6615" s="126">
        <v>379.2</v>
      </c>
      <c r="P6615" s="28">
        <v>100</v>
      </c>
      <c r="Q6615" s="28">
        <v>6350</v>
      </c>
      <c r="R6615" s="28">
        <f>O6615*Q6615</f>
        <v>2407920</v>
      </c>
      <c r="S6615" s="28">
        <v>12</v>
      </c>
      <c r="T6615" s="28">
        <v>38</v>
      </c>
      <c r="U6615" s="127">
        <f>R6615-R6615*T6615/100</f>
        <v>1492910.4</v>
      </c>
      <c r="V6615" s="28">
        <f>J6615+U6615</f>
        <v>1501310.4</v>
      </c>
      <c r="W6615" s="28">
        <f>V6615*P6615/100</f>
        <v>1501310.4</v>
      </c>
      <c r="X6615" s="18" t="s">
        <v>61</v>
      </c>
      <c r="Y6615" s="756">
        <v>0</v>
      </c>
      <c r="Z6615" s="126">
        <v>0</v>
      </c>
      <c r="AA6615" s="128">
        <f t="shared" ref="AA6615:AA6630" si="5871">Y6615*Z6615/100</f>
        <v>0</v>
      </c>
    </row>
    <row r="6616" spans="1:27" s="758" customFormat="1">
      <c r="A6616" s="415">
        <v>3910</v>
      </c>
      <c r="B6616" s="54" t="s">
        <v>24</v>
      </c>
      <c r="C6616" s="54">
        <v>21849</v>
      </c>
      <c r="D6616" s="573">
        <v>6</v>
      </c>
      <c r="E6616" s="573">
        <v>3</v>
      </c>
      <c r="F6616" s="573">
        <v>20</v>
      </c>
      <c r="G6616" s="573">
        <v>1</v>
      </c>
      <c r="H6616" s="30">
        <v>2720</v>
      </c>
      <c r="I6616" s="31">
        <v>125</v>
      </c>
      <c r="J6616" s="30">
        <f t="shared" ref="J6616" si="5872">H6616*I6616</f>
        <v>340000</v>
      </c>
      <c r="K6616" s="28"/>
      <c r="L6616" s="28"/>
      <c r="M6616" s="28"/>
      <c r="N6616" s="28"/>
      <c r="O6616" s="126"/>
      <c r="P6616" s="28">
        <v>100</v>
      </c>
      <c r="Q6616" s="28"/>
      <c r="R6616" s="28">
        <f t="shared" ref="R6616" si="5873">O6616*Q6616</f>
        <v>0</v>
      </c>
      <c r="S6616" s="28"/>
      <c r="T6616" s="28"/>
      <c r="U6616" s="127">
        <f t="shared" ref="U6616" si="5874">R6616-R6616*T6616/100</f>
        <v>0</v>
      </c>
      <c r="V6616" s="28">
        <f t="shared" ref="V6616" si="5875">J6616+U6616</f>
        <v>340000</v>
      </c>
      <c r="W6616" s="28">
        <f t="shared" ref="W6616" si="5876">V6616*P6616/100</f>
        <v>340000</v>
      </c>
      <c r="X6616" s="18" t="s">
        <v>58</v>
      </c>
      <c r="Y6616" s="28">
        <v>0</v>
      </c>
      <c r="Z6616" s="126">
        <v>0</v>
      </c>
      <c r="AA6616" s="128">
        <f t="shared" si="5871"/>
        <v>0</v>
      </c>
    </row>
    <row r="6617" spans="1:27" s="758" customFormat="1">
      <c r="A6617" s="415">
        <v>3911</v>
      </c>
      <c r="B6617" s="54" t="s">
        <v>62</v>
      </c>
      <c r="C6617" s="54">
        <v>1716</v>
      </c>
      <c r="D6617" s="573">
        <v>2</v>
      </c>
      <c r="E6617" s="573">
        <v>3</v>
      </c>
      <c r="F6617" s="573">
        <v>66</v>
      </c>
      <c r="G6617" s="573">
        <v>1</v>
      </c>
      <c r="H6617" s="30">
        <v>1166</v>
      </c>
      <c r="I6617" s="31">
        <v>125</v>
      </c>
      <c r="J6617" s="30">
        <f>H6617*I6617</f>
        <v>145750</v>
      </c>
      <c r="K6617" s="28"/>
      <c r="L6617" s="28"/>
      <c r="M6617" s="28"/>
      <c r="N6617" s="28"/>
      <c r="O6617" s="126"/>
      <c r="P6617" s="28">
        <v>100</v>
      </c>
      <c r="Q6617" s="28"/>
      <c r="R6617" s="28">
        <f>O6617*Q6617</f>
        <v>0</v>
      </c>
      <c r="S6617" s="28"/>
      <c r="T6617" s="28"/>
      <c r="U6617" s="127">
        <f>R6617-R6617*T6617/100</f>
        <v>0</v>
      </c>
      <c r="V6617" s="28">
        <f>J6617+U6617</f>
        <v>145750</v>
      </c>
      <c r="W6617" s="28">
        <f>V6617*P6617/100</f>
        <v>145750</v>
      </c>
      <c r="X6617" s="18"/>
      <c r="Y6617" s="781">
        <v>145750</v>
      </c>
      <c r="Z6617" s="126">
        <v>0.01</v>
      </c>
      <c r="AA6617" s="128">
        <f t="shared" si="5871"/>
        <v>14.574999999999999</v>
      </c>
    </row>
    <row r="6618" spans="1:27" s="758" customFormat="1">
      <c r="A6618" s="415">
        <v>3912</v>
      </c>
      <c r="B6618" s="54" t="s">
        <v>24</v>
      </c>
      <c r="C6618" s="54">
        <v>40079</v>
      </c>
      <c r="D6618" s="573">
        <v>0</v>
      </c>
      <c r="E6618" s="573">
        <v>1</v>
      </c>
      <c r="F6618" s="573">
        <v>45</v>
      </c>
      <c r="G6618" s="573">
        <v>2</v>
      </c>
      <c r="H6618" s="30">
        <v>145</v>
      </c>
      <c r="I6618" s="31">
        <v>300</v>
      </c>
      <c r="J6618" s="30">
        <f>H6618*I6618</f>
        <v>43500</v>
      </c>
      <c r="K6618" s="28">
        <v>1</v>
      </c>
      <c r="L6618" s="86" t="s">
        <v>65</v>
      </c>
      <c r="M6618" s="28" t="s">
        <v>202</v>
      </c>
      <c r="N6618" s="28">
        <v>2</v>
      </c>
      <c r="O6618" s="126">
        <v>432</v>
      </c>
      <c r="P6618" s="28">
        <v>100</v>
      </c>
      <c r="Q6618" s="28">
        <v>6350</v>
      </c>
      <c r="R6618" s="28">
        <f>O6618*Q6618</f>
        <v>2743200</v>
      </c>
      <c r="S6618" s="28">
        <v>17</v>
      </c>
      <c r="T6618" s="28">
        <v>60</v>
      </c>
      <c r="U6618" s="127">
        <f>R6618-R6618*T6618/100</f>
        <v>1097280</v>
      </c>
      <c r="V6618" s="28">
        <f>J6618+U6618</f>
        <v>1140780</v>
      </c>
      <c r="W6618" s="28">
        <f>V6618*P6618/100</f>
        <v>1140780</v>
      </c>
      <c r="X6618" s="18" t="s">
        <v>58</v>
      </c>
      <c r="Y6618" s="756">
        <v>0</v>
      </c>
      <c r="Z6618" s="126">
        <v>0</v>
      </c>
      <c r="AA6618" s="128">
        <f t="shared" si="5871"/>
        <v>0</v>
      </c>
    </row>
    <row r="6619" spans="1:27" s="758" customFormat="1">
      <c r="A6619" s="415"/>
      <c r="B6619" s="54"/>
      <c r="C6619" s="54"/>
      <c r="D6619" s="573"/>
      <c r="E6619" s="573"/>
      <c r="F6619" s="573"/>
      <c r="G6619" s="573"/>
      <c r="H6619" s="30"/>
      <c r="I6619" s="31"/>
      <c r="J6619" s="30">
        <f t="shared" ref="J6619:J6622" si="5877">H6619*I6619</f>
        <v>0</v>
      </c>
      <c r="K6619" s="28">
        <v>2</v>
      </c>
      <c r="L6619" s="28" t="s">
        <v>862</v>
      </c>
      <c r="M6619" s="28" t="s">
        <v>202</v>
      </c>
      <c r="N6619" s="28">
        <v>2</v>
      </c>
      <c r="O6619" s="126">
        <v>54</v>
      </c>
      <c r="P6619" s="28">
        <v>100</v>
      </c>
      <c r="Q6619" s="28">
        <v>5150</v>
      </c>
      <c r="R6619" s="28">
        <f t="shared" ref="R6619:R6622" si="5878">O6619*Q6619</f>
        <v>278100</v>
      </c>
      <c r="S6619" s="28">
        <v>17</v>
      </c>
      <c r="T6619" s="28">
        <v>60</v>
      </c>
      <c r="U6619" s="127">
        <f t="shared" ref="U6619:U6622" si="5879">R6619-R6619*T6619/100</f>
        <v>111240</v>
      </c>
      <c r="V6619" s="28">
        <f t="shared" ref="V6619:V6622" si="5880">J6619+U6619</f>
        <v>111240</v>
      </c>
      <c r="W6619" s="28">
        <f t="shared" ref="W6619:W6622" si="5881">V6619*P6619/100</f>
        <v>111240</v>
      </c>
      <c r="X6619" s="18" t="s">
        <v>58</v>
      </c>
      <c r="Y6619" s="28">
        <v>0</v>
      </c>
      <c r="Z6619" s="126">
        <v>0</v>
      </c>
      <c r="AA6619" s="128">
        <f t="shared" si="5871"/>
        <v>0</v>
      </c>
    </row>
    <row r="6620" spans="1:27" s="758" customFormat="1">
      <c r="A6620" s="415">
        <v>3913</v>
      </c>
      <c r="B6620" s="54" t="s">
        <v>24</v>
      </c>
      <c r="C6620" s="54">
        <v>17668</v>
      </c>
      <c r="D6620" s="573">
        <v>0</v>
      </c>
      <c r="E6620" s="573">
        <v>1</v>
      </c>
      <c r="F6620" s="573">
        <v>67</v>
      </c>
      <c r="G6620" s="573">
        <v>1</v>
      </c>
      <c r="H6620" s="30">
        <v>167</v>
      </c>
      <c r="I6620" s="31">
        <v>100</v>
      </c>
      <c r="J6620" s="30">
        <f t="shared" si="5877"/>
        <v>16700</v>
      </c>
      <c r="K6620" s="28">
        <v>1</v>
      </c>
      <c r="L6620" s="28" t="s">
        <v>862</v>
      </c>
      <c r="M6620" s="28" t="s">
        <v>27</v>
      </c>
      <c r="N6620" s="28">
        <v>1</v>
      </c>
      <c r="O6620" s="126">
        <v>12</v>
      </c>
      <c r="P6620" s="28">
        <v>100</v>
      </c>
      <c r="Q6620" s="28">
        <v>5150</v>
      </c>
      <c r="R6620" s="28">
        <f t="shared" si="5878"/>
        <v>61800</v>
      </c>
      <c r="S6620" s="28">
        <v>22</v>
      </c>
      <c r="T6620" s="28">
        <v>93</v>
      </c>
      <c r="U6620" s="127">
        <f t="shared" si="5879"/>
        <v>4326</v>
      </c>
      <c r="V6620" s="28">
        <f t="shared" si="5880"/>
        <v>21026</v>
      </c>
      <c r="W6620" s="28">
        <f t="shared" si="5881"/>
        <v>21026</v>
      </c>
      <c r="X6620" s="18" t="s">
        <v>58</v>
      </c>
      <c r="Y6620" s="28">
        <v>0</v>
      </c>
      <c r="Z6620" s="126">
        <v>0</v>
      </c>
      <c r="AA6620" s="128">
        <f t="shared" si="5871"/>
        <v>0</v>
      </c>
    </row>
    <row r="6621" spans="1:27" s="758" customFormat="1">
      <c r="A6621" s="415">
        <v>3914</v>
      </c>
      <c r="B6621" s="54" t="s">
        <v>24</v>
      </c>
      <c r="C6621" s="54">
        <v>46396</v>
      </c>
      <c r="D6621" s="573">
        <v>7</v>
      </c>
      <c r="E6621" s="573">
        <v>1</v>
      </c>
      <c r="F6621" s="573">
        <v>39</v>
      </c>
      <c r="G6621" s="573">
        <v>1</v>
      </c>
      <c r="H6621" s="30">
        <v>2939</v>
      </c>
      <c r="I6621" s="31">
        <v>125</v>
      </c>
      <c r="J6621" s="30">
        <f t="shared" si="5877"/>
        <v>367375</v>
      </c>
      <c r="K6621" s="28"/>
      <c r="L6621" s="28"/>
      <c r="M6621" s="28"/>
      <c r="N6621" s="28"/>
      <c r="O6621" s="28"/>
      <c r="P6621" s="28">
        <v>100</v>
      </c>
      <c r="Q6621" s="28"/>
      <c r="R6621" s="28">
        <f t="shared" si="5878"/>
        <v>0</v>
      </c>
      <c r="S6621" s="28"/>
      <c r="T6621" s="28"/>
      <c r="U6621" s="127">
        <f t="shared" si="5879"/>
        <v>0</v>
      </c>
      <c r="V6621" s="28">
        <f t="shared" si="5880"/>
        <v>367375</v>
      </c>
      <c r="W6621" s="28">
        <f t="shared" si="5881"/>
        <v>367375</v>
      </c>
      <c r="X6621" s="18" t="s">
        <v>58</v>
      </c>
      <c r="Y6621" s="28">
        <v>0</v>
      </c>
      <c r="Z6621" s="126">
        <v>0</v>
      </c>
      <c r="AA6621" s="128">
        <f t="shared" si="5871"/>
        <v>0</v>
      </c>
    </row>
    <row r="6622" spans="1:27" s="758" customFormat="1">
      <c r="A6622" s="415">
        <v>3915</v>
      </c>
      <c r="B6622" s="54" t="s">
        <v>24</v>
      </c>
      <c r="C6622" s="54">
        <v>21869</v>
      </c>
      <c r="D6622" s="573">
        <v>13</v>
      </c>
      <c r="E6622" s="573">
        <v>1</v>
      </c>
      <c r="F6622" s="573">
        <v>83</v>
      </c>
      <c r="G6622" s="573">
        <v>1</v>
      </c>
      <c r="H6622" s="30">
        <v>5383</v>
      </c>
      <c r="I6622" s="31">
        <v>125</v>
      </c>
      <c r="J6622" s="30">
        <f t="shared" si="5877"/>
        <v>672875</v>
      </c>
      <c r="K6622" s="28"/>
      <c r="L6622" s="28"/>
      <c r="M6622" s="28"/>
      <c r="N6622" s="28"/>
      <c r="O6622" s="28"/>
      <c r="P6622" s="28">
        <v>100</v>
      </c>
      <c r="Q6622" s="28"/>
      <c r="R6622" s="28">
        <f t="shared" si="5878"/>
        <v>0</v>
      </c>
      <c r="S6622" s="28"/>
      <c r="T6622" s="28"/>
      <c r="U6622" s="127">
        <f t="shared" si="5879"/>
        <v>0</v>
      </c>
      <c r="V6622" s="28">
        <f t="shared" si="5880"/>
        <v>672875</v>
      </c>
      <c r="W6622" s="28">
        <f t="shared" si="5881"/>
        <v>672875</v>
      </c>
      <c r="X6622" s="18" t="s">
        <v>58</v>
      </c>
      <c r="Y6622" s="28">
        <v>0</v>
      </c>
      <c r="Z6622" s="126">
        <v>0</v>
      </c>
      <c r="AA6622" s="128">
        <f t="shared" si="5871"/>
        <v>0</v>
      </c>
    </row>
    <row r="6623" spans="1:27" s="758" customFormat="1">
      <c r="A6623" s="415">
        <v>3916</v>
      </c>
      <c r="B6623" s="54" t="s">
        <v>24</v>
      </c>
      <c r="C6623" s="54">
        <v>47027</v>
      </c>
      <c r="D6623" s="573">
        <v>0</v>
      </c>
      <c r="E6623" s="573">
        <v>2</v>
      </c>
      <c r="F6623" s="573">
        <v>53</v>
      </c>
      <c r="G6623" s="573">
        <v>1</v>
      </c>
      <c r="H6623" s="30">
        <v>253</v>
      </c>
      <c r="I6623" s="31">
        <v>400</v>
      </c>
      <c r="J6623" s="30">
        <f>H6623*I6623</f>
        <v>101200</v>
      </c>
      <c r="K6623" s="28"/>
      <c r="L6623" s="28"/>
      <c r="M6623" s="28"/>
      <c r="N6623" s="28"/>
      <c r="O6623" s="126"/>
      <c r="P6623" s="28">
        <v>100</v>
      </c>
      <c r="Q6623" s="28"/>
      <c r="R6623" s="28">
        <f>O6623*Q6623</f>
        <v>0</v>
      </c>
      <c r="S6623" s="28"/>
      <c r="T6623" s="28"/>
      <c r="U6623" s="127">
        <f>R6623-R6623*T6623/100</f>
        <v>0</v>
      </c>
      <c r="V6623" s="28">
        <f>J6623+U6623</f>
        <v>101200</v>
      </c>
      <c r="W6623" s="28">
        <f>V6623*P6623/100</f>
        <v>101200</v>
      </c>
      <c r="X6623" s="18"/>
      <c r="Y6623" s="28">
        <v>0</v>
      </c>
      <c r="Z6623" s="126">
        <v>0</v>
      </c>
      <c r="AA6623" s="128">
        <f t="shared" si="5871"/>
        <v>0</v>
      </c>
    </row>
    <row r="6624" spans="1:27" s="758" customFormat="1">
      <c r="A6624" s="415">
        <v>3917</v>
      </c>
      <c r="B6624" s="54" t="s">
        <v>24</v>
      </c>
      <c r="C6624" s="54">
        <v>21868</v>
      </c>
      <c r="D6624" s="573">
        <v>6</v>
      </c>
      <c r="E6624" s="573">
        <v>3</v>
      </c>
      <c r="F6624" s="573">
        <v>10</v>
      </c>
      <c r="G6624" s="573">
        <v>1</v>
      </c>
      <c r="H6624" s="30">
        <v>2710</v>
      </c>
      <c r="I6624" s="31">
        <v>125</v>
      </c>
      <c r="J6624" s="30">
        <f t="shared" ref="J6624" si="5882">H6624*I6624</f>
        <v>338750</v>
      </c>
      <c r="K6624" s="28"/>
      <c r="L6624" s="28"/>
      <c r="M6624" s="28"/>
      <c r="N6624" s="28"/>
      <c r="O6624" s="126"/>
      <c r="P6624" s="28">
        <v>100</v>
      </c>
      <c r="Q6624" s="28"/>
      <c r="R6624" s="28">
        <f t="shared" ref="R6624" si="5883">O6624*Q6624</f>
        <v>0</v>
      </c>
      <c r="S6624" s="28"/>
      <c r="T6624" s="28"/>
      <c r="U6624" s="127">
        <f t="shared" ref="U6624" si="5884">R6624-R6624*T6624/100</f>
        <v>0</v>
      </c>
      <c r="V6624" s="28">
        <f t="shared" ref="V6624" si="5885">J6624+U6624</f>
        <v>338750</v>
      </c>
      <c r="W6624" s="28">
        <f t="shared" ref="W6624" si="5886">V6624*P6624/100</f>
        <v>338750</v>
      </c>
      <c r="X6624" s="18"/>
      <c r="Y6624" s="28">
        <v>0</v>
      </c>
      <c r="Z6624" s="126">
        <v>0</v>
      </c>
      <c r="AA6624" s="128">
        <f t="shared" si="5871"/>
        <v>0</v>
      </c>
    </row>
    <row r="6625" spans="1:27" s="758" customFormat="1">
      <c r="A6625" s="415">
        <v>3918</v>
      </c>
      <c r="B6625" s="54" t="s">
        <v>25</v>
      </c>
      <c r="C6625" s="54">
        <v>4127</v>
      </c>
      <c r="D6625" s="573">
        <v>12</v>
      </c>
      <c r="E6625" s="573">
        <v>1</v>
      </c>
      <c r="F6625" s="573">
        <v>99</v>
      </c>
      <c r="G6625" s="573">
        <v>1</v>
      </c>
      <c r="H6625" s="30">
        <v>4999</v>
      </c>
      <c r="I6625" s="31">
        <v>100</v>
      </c>
      <c r="J6625" s="30">
        <f>H6625*I6625</f>
        <v>499900</v>
      </c>
      <c r="K6625" s="28"/>
      <c r="L6625" s="28"/>
      <c r="M6625" s="28"/>
      <c r="N6625" s="28"/>
      <c r="O6625" s="126"/>
      <c r="P6625" s="28">
        <v>100</v>
      </c>
      <c r="Q6625" s="28"/>
      <c r="R6625" s="28">
        <f>O6625*Q6625</f>
        <v>0</v>
      </c>
      <c r="S6625" s="28"/>
      <c r="T6625" s="28"/>
      <c r="U6625" s="127">
        <f>R6625-R6625*T6625/100</f>
        <v>0</v>
      </c>
      <c r="V6625" s="28">
        <f>J6625+U6625</f>
        <v>499900</v>
      </c>
      <c r="W6625" s="28">
        <f>V6625*P6625/100</f>
        <v>499900</v>
      </c>
      <c r="X6625" s="18"/>
      <c r="Y6625" s="781">
        <v>499900</v>
      </c>
      <c r="Z6625" s="126">
        <v>0.01</v>
      </c>
      <c r="AA6625" s="128">
        <f t="shared" si="5871"/>
        <v>49.99</v>
      </c>
    </row>
    <row r="6626" spans="1:27" s="758" customFormat="1">
      <c r="A6626" s="415">
        <v>3919</v>
      </c>
      <c r="B6626" s="54" t="s">
        <v>24</v>
      </c>
      <c r="C6626" s="54">
        <v>66138</v>
      </c>
      <c r="D6626" s="573">
        <v>1</v>
      </c>
      <c r="E6626" s="573">
        <v>1</v>
      </c>
      <c r="F6626" s="573">
        <v>27</v>
      </c>
      <c r="G6626" s="573">
        <v>2</v>
      </c>
      <c r="H6626" s="30">
        <v>527</v>
      </c>
      <c r="I6626" s="112">
        <v>125</v>
      </c>
      <c r="J6626" s="30">
        <f>H6626*I6626</f>
        <v>65875</v>
      </c>
      <c r="K6626" s="28">
        <v>1</v>
      </c>
      <c r="L6626" s="86" t="s">
        <v>65</v>
      </c>
      <c r="M6626" s="28" t="s">
        <v>59</v>
      </c>
      <c r="N6626" s="28">
        <v>2</v>
      </c>
      <c r="O6626" s="126">
        <v>276</v>
      </c>
      <c r="P6626" s="28">
        <v>100</v>
      </c>
      <c r="Q6626" s="28">
        <v>6350</v>
      </c>
      <c r="R6626" s="28">
        <f>O6626*Q6626</f>
        <v>1752600</v>
      </c>
      <c r="S6626" s="28">
        <v>6</v>
      </c>
      <c r="T6626" s="28">
        <v>6</v>
      </c>
      <c r="U6626" s="127">
        <f>R6626-R6626*T6626/100</f>
        <v>1647444</v>
      </c>
      <c r="V6626" s="28">
        <f>J6626+U6626</f>
        <v>1713319</v>
      </c>
      <c r="W6626" s="28">
        <f>V6626*P6626/100</f>
        <v>1713319</v>
      </c>
      <c r="X6626" s="18" t="s">
        <v>58</v>
      </c>
      <c r="Y6626" s="756">
        <v>0</v>
      </c>
      <c r="Z6626" s="126">
        <v>0</v>
      </c>
      <c r="AA6626" s="128">
        <f t="shared" si="5871"/>
        <v>0</v>
      </c>
    </row>
    <row r="6627" spans="1:27" s="758" customFormat="1">
      <c r="A6627" s="415">
        <v>3920</v>
      </c>
      <c r="B6627" s="54" t="s">
        <v>24</v>
      </c>
      <c r="C6627" s="54">
        <v>63841</v>
      </c>
      <c r="D6627" s="573">
        <v>5</v>
      </c>
      <c r="E6627" s="573">
        <v>3</v>
      </c>
      <c r="F6627" s="573">
        <v>10</v>
      </c>
      <c r="G6627" s="573">
        <v>1</v>
      </c>
      <c r="H6627" s="30">
        <v>2310</v>
      </c>
      <c r="I6627" s="112">
        <v>100</v>
      </c>
      <c r="J6627" s="30">
        <f t="shared" ref="J6627:J6630" si="5887">H6627*I6627</f>
        <v>231000</v>
      </c>
      <c r="K6627" s="28"/>
      <c r="L6627" s="28"/>
      <c r="M6627" s="28"/>
      <c r="N6627" s="28"/>
      <c r="O6627" s="126"/>
      <c r="P6627" s="28">
        <v>100</v>
      </c>
      <c r="Q6627" s="28"/>
      <c r="R6627" s="28">
        <f t="shared" ref="R6627:R6630" si="5888">O6627*Q6627</f>
        <v>0</v>
      </c>
      <c r="S6627" s="28"/>
      <c r="T6627" s="28"/>
      <c r="U6627" s="127">
        <f t="shared" ref="U6627:U6630" si="5889">R6627-R6627*T6627/100</f>
        <v>0</v>
      </c>
      <c r="V6627" s="28">
        <f t="shared" ref="V6627:V6630" si="5890">J6627+U6627</f>
        <v>231000</v>
      </c>
      <c r="W6627" s="28">
        <f t="shared" ref="W6627:W6630" si="5891">V6627*P6627/100</f>
        <v>231000</v>
      </c>
      <c r="X6627" s="18" t="s">
        <v>58</v>
      </c>
      <c r="Y6627" s="28">
        <v>0</v>
      </c>
      <c r="Z6627" s="126">
        <v>0</v>
      </c>
      <c r="AA6627" s="128">
        <f t="shared" si="5871"/>
        <v>0</v>
      </c>
    </row>
    <row r="6628" spans="1:27" s="758" customFormat="1">
      <c r="A6628" s="415">
        <v>3921</v>
      </c>
      <c r="B6628" s="54" t="s">
        <v>24</v>
      </c>
      <c r="C6628" s="54">
        <v>43316</v>
      </c>
      <c r="D6628" s="573">
        <v>3</v>
      </c>
      <c r="E6628" s="573">
        <v>1</v>
      </c>
      <c r="F6628" s="573">
        <v>74</v>
      </c>
      <c r="G6628" s="573">
        <v>1</v>
      </c>
      <c r="H6628" s="30">
        <v>1374</v>
      </c>
      <c r="I6628" s="112">
        <v>125</v>
      </c>
      <c r="J6628" s="30">
        <f t="shared" si="5887"/>
        <v>171750</v>
      </c>
      <c r="K6628" s="28"/>
      <c r="L6628" s="28"/>
      <c r="M6628" s="28"/>
      <c r="N6628" s="28"/>
      <c r="O6628" s="126"/>
      <c r="P6628" s="28">
        <v>100</v>
      </c>
      <c r="Q6628" s="28"/>
      <c r="R6628" s="28">
        <f t="shared" si="5888"/>
        <v>0</v>
      </c>
      <c r="S6628" s="28"/>
      <c r="T6628" s="28"/>
      <c r="U6628" s="127">
        <f t="shared" si="5889"/>
        <v>0</v>
      </c>
      <c r="V6628" s="28">
        <f t="shared" si="5890"/>
        <v>171750</v>
      </c>
      <c r="W6628" s="28">
        <f t="shared" si="5891"/>
        <v>171750</v>
      </c>
      <c r="X6628" s="18" t="s">
        <v>58</v>
      </c>
      <c r="Y6628" s="28">
        <v>0</v>
      </c>
      <c r="Z6628" s="126">
        <v>0</v>
      </c>
      <c r="AA6628" s="128">
        <f t="shared" si="5871"/>
        <v>0</v>
      </c>
    </row>
    <row r="6629" spans="1:27" s="758" customFormat="1">
      <c r="A6629" s="415">
        <v>3922</v>
      </c>
      <c r="B6629" s="54" t="s">
        <v>24</v>
      </c>
      <c r="C6629" s="54">
        <v>68512</v>
      </c>
      <c r="D6629" s="573">
        <v>3</v>
      </c>
      <c r="E6629" s="573">
        <v>3</v>
      </c>
      <c r="F6629" s="573">
        <v>56</v>
      </c>
      <c r="G6629" s="573">
        <v>1</v>
      </c>
      <c r="H6629" s="30">
        <v>1556</v>
      </c>
      <c r="I6629" s="112">
        <v>100</v>
      </c>
      <c r="J6629" s="30">
        <f t="shared" si="5887"/>
        <v>155600</v>
      </c>
      <c r="K6629" s="28"/>
      <c r="L6629" s="28"/>
      <c r="M6629" s="28"/>
      <c r="N6629" s="28"/>
      <c r="O6629" s="28"/>
      <c r="P6629" s="28">
        <v>100</v>
      </c>
      <c r="Q6629" s="28"/>
      <c r="R6629" s="28">
        <f t="shared" si="5888"/>
        <v>0</v>
      </c>
      <c r="S6629" s="28"/>
      <c r="T6629" s="28"/>
      <c r="U6629" s="127">
        <f t="shared" si="5889"/>
        <v>0</v>
      </c>
      <c r="V6629" s="28">
        <f t="shared" si="5890"/>
        <v>155600</v>
      </c>
      <c r="W6629" s="28">
        <f t="shared" si="5891"/>
        <v>155600</v>
      </c>
      <c r="X6629" s="18" t="s">
        <v>58</v>
      </c>
      <c r="Y6629" s="28">
        <v>0</v>
      </c>
      <c r="Z6629" s="126">
        <v>0</v>
      </c>
      <c r="AA6629" s="128">
        <f t="shared" si="5871"/>
        <v>0</v>
      </c>
    </row>
    <row r="6630" spans="1:27" s="758" customFormat="1">
      <c r="A6630" s="415">
        <v>3923</v>
      </c>
      <c r="B6630" s="54" t="s">
        <v>62</v>
      </c>
      <c r="C6630" s="54">
        <v>1724</v>
      </c>
      <c r="D6630" s="573">
        <v>1</v>
      </c>
      <c r="E6630" s="573">
        <v>2</v>
      </c>
      <c r="F6630" s="573">
        <v>62</v>
      </c>
      <c r="G6630" s="573">
        <v>1</v>
      </c>
      <c r="H6630" s="30">
        <v>662</v>
      </c>
      <c r="I6630" s="112">
        <v>125</v>
      </c>
      <c r="J6630" s="30">
        <f t="shared" si="5887"/>
        <v>82750</v>
      </c>
      <c r="K6630" s="28"/>
      <c r="L6630" s="28"/>
      <c r="M6630" s="28"/>
      <c r="N6630" s="28"/>
      <c r="O6630" s="28"/>
      <c r="P6630" s="28">
        <v>100</v>
      </c>
      <c r="Q6630" s="28"/>
      <c r="R6630" s="28">
        <f t="shared" si="5888"/>
        <v>0</v>
      </c>
      <c r="S6630" s="28"/>
      <c r="T6630" s="28"/>
      <c r="U6630" s="127">
        <f t="shared" si="5889"/>
        <v>0</v>
      </c>
      <c r="V6630" s="28">
        <f t="shared" si="5890"/>
        <v>82750</v>
      </c>
      <c r="W6630" s="28">
        <f t="shared" si="5891"/>
        <v>82750</v>
      </c>
      <c r="X6630" s="18"/>
      <c r="Y6630" s="28">
        <v>82750</v>
      </c>
      <c r="Z6630" s="126">
        <v>0.01</v>
      </c>
      <c r="AA6630" s="128">
        <f t="shared" si="5871"/>
        <v>8.2750000000000004</v>
      </c>
    </row>
    <row r="6631" spans="1:27" s="758" customFormat="1">
      <c r="A6631" s="415"/>
      <c r="B6631" s="54"/>
      <c r="C6631" s="54"/>
      <c r="D6631" s="573"/>
      <c r="E6631" s="573"/>
      <c r="F6631" s="573"/>
      <c r="G6631" s="573"/>
      <c r="H6631" s="110"/>
      <c r="I6631" s="110"/>
      <c r="J6631" s="110"/>
      <c r="K6631" s="28"/>
      <c r="L6631" s="28"/>
      <c r="M6631" s="28"/>
      <c r="N6631" s="28"/>
      <c r="O6631" s="126"/>
      <c r="P6631" s="28"/>
      <c r="Q6631" s="28"/>
      <c r="R6631" s="28"/>
      <c r="S6631" s="28"/>
      <c r="T6631" s="28"/>
      <c r="U6631" s="127"/>
      <c r="V6631" s="28"/>
      <c r="W6631" s="28"/>
      <c r="X6631" s="18"/>
      <c r="Y6631" s="28"/>
      <c r="Z6631" s="126"/>
      <c r="AA6631" s="128"/>
    </row>
    <row r="6632" spans="1:27" s="758" customFormat="1">
      <c r="A6632" s="415">
        <v>3924</v>
      </c>
      <c r="B6632" s="54" t="s">
        <v>24</v>
      </c>
      <c r="C6632" s="54">
        <v>46383</v>
      </c>
      <c r="D6632" s="573">
        <v>0</v>
      </c>
      <c r="E6632" s="573">
        <v>1</v>
      </c>
      <c r="F6632" s="573">
        <v>24</v>
      </c>
      <c r="G6632" s="573">
        <v>2</v>
      </c>
      <c r="H6632" s="30">
        <v>124</v>
      </c>
      <c r="I6632" s="31">
        <v>150</v>
      </c>
      <c r="J6632" s="30">
        <f>H6632*I6632</f>
        <v>18600</v>
      </c>
      <c r="K6632" s="28">
        <v>1</v>
      </c>
      <c r="L6632" s="86" t="s">
        <v>65</v>
      </c>
      <c r="M6632" s="28" t="s">
        <v>202</v>
      </c>
      <c r="N6632" s="28">
        <v>2</v>
      </c>
      <c r="O6632" s="126">
        <v>299</v>
      </c>
      <c r="P6632" s="28">
        <v>100</v>
      </c>
      <c r="Q6632" s="28">
        <v>6350</v>
      </c>
      <c r="R6632" s="28">
        <f>O6632*Q6632</f>
        <v>1898650</v>
      </c>
      <c r="S6632" s="28">
        <v>16</v>
      </c>
      <c r="T6632" s="28">
        <v>55</v>
      </c>
      <c r="U6632" s="127">
        <f>R6632-R6632*T6632/100</f>
        <v>854392.5</v>
      </c>
      <c r="V6632" s="28">
        <f>J6632+U6632</f>
        <v>872992.5</v>
      </c>
      <c r="W6632" s="28">
        <f>V6632*P6632/100</f>
        <v>872992.5</v>
      </c>
      <c r="X6632" s="18" t="s">
        <v>58</v>
      </c>
      <c r="Y6632" s="756">
        <v>0</v>
      </c>
      <c r="Z6632" s="126">
        <v>0</v>
      </c>
      <c r="AA6632" s="128">
        <f t="shared" ref="AA6632:AA6634" si="5892">Y6632*Z6632/100</f>
        <v>0</v>
      </c>
    </row>
    <row r="6633" spans="1:27" s="770" customFormat="1">
      <c r="A6633" s="483">
        <v>3925</v>
      </c>
      <c r="B6633" s="344" t="s">
        <v>24</v>
      </c>
      <c r="C6633" s="344">
        <v>20539</v>
      </c>
      <c r="D6633" s="792">
        <v>5</v>
      </c>
      <c r="E6633" s="792">
        <v>2</v>
      </c>
      <c r="F6633" s="792">
        <v>80</v>
      </c>
      <c r="G6633" s="792">
        <v>1</v>
      </c>
      <c r="H6633" s="296">
        <v>2280</v>
      </c>
      <c r="I6633" s="297">
        <v>125</v>
      </c>
      <c r="J6633" s="296">
        <f t="shared" ref="J6633:J6634" si="5893">H6633*I6633</f>
        <v>285000</v>
      </c>
      <c r="K6633" s="405"/>
      <c r="L6633" s="405"/>
      <c r="M6633" s="405"/>
      <c r="N6633" s="405"/>
      <c r="O6633" s="752"/>
      <c r="P6633" s="405">
        <v>100</v>
      </c>
      <c r="Q6633" s="405"/>
      <c r="R6633" s="405">
        <f t="shared" ref="R6633:R6634" si="5894">O6633*Q6633</f>
        <v>0</v>
      </c>
      <c r="S6633" s="405"/>
      <c r="T6633" s="405"/>
      <c r="U6633" s="793">
        <f t="shared" ref="U6633:U6634" si="5895">R6633-R6633*T6633/100</f>
        <v>0</v>
      </c>
      <c r="V6633" s="405">
        <f>J6633+U6633</f>
        <v>285000</v>
      </c>
      <c r="W6633" s="405">
        <f t="shared" ref="W6633:W6634" si="5896">V6633*P6633/100</f>
        <v>285000</v>
      </c>
      <c r="X6633" s="465" t="s">
        <v>209</v>
      </c>
      <c r="Y6633" s="794">
        <v>0</v>
      </c>
      <c r="Z6633" s="752">
        <v>0</v>
      </c>
      <c r="AA6633" s="753">
        <f t="shared" si="5892"/>
        <v>0</v>
      </c>
    </row>
    <row r="6634" spans="1:27" s="770" customFormat="1">
      <c r="A6634" s="483">
        <v>3926</v>
      </c>
      <c r="B6634" s="344" t="s">
        <v>24</v>
      </c>
      <c r="C6634" s="344">
        <v>20540</v>
      </c>
      <c r="D6634" s="792">
        <v>11</v>
      </c>
      <c r="E6634" s="792">
        <v>2</v>
      </c>
      <c r="F6634" s="792">
        <v>74</v>
      </c>
      <c r="G6634" s="792">
        <v>1</v>
      </c>
      <c r="H6634" s="296">
        <v>4674</v>
      </c>
      <c r="I6634" s="297">
        <v>125</v>
      </c>
      <c r="J6634" s="296">
        <f t="shared" si="5893"/>
        <v>584250</v>
      </c>
      <c r="K6634" s="405"/>
      <c r="L6634" s="405"/>
      <c r="M6634" s="405"/>
      <c r="N6634" s="405"/>
      <c r="O6634" s="752"/>
      <c r="P6634" s="405">
        <v>100</v>
      </c>
      <c r="Q6634" s="405"/>
      <c r="R6634" s="405">
        <f t="shared" si="5894"/>
        <v>0</v>
      </c>
      <c r="S6634" s="405"/>
      <c r="T6634" s="405"/>
      <c r="U6634" s="793">
        <f t="shared" si="5895"/>
        <v>0</v>
      </c>
      <c r="V6634" s="405">
        <f>J6634+U6634</f>
        <v>584250</v>
      </c>
      <c r="W6634" s="405">
        <f t="shared" si="5896"/>
        <v>584250</v>
      </c>
      <c r="X6634" s="465" t="s">
        <v>209</v>
      </c>
      <c r="Y6634" s="794">
        <v>0</v>
      </c>
      <c r="Z6634" s="752">
        <v>0</v>
      </c>
      <c r="AA6634" s="753">
        <f t="shared" si="5892"/>
        <v>0</v>
      </c>
    </row>
    <row r="6635" spans="1:27" s="758" customFormat="1">
      <c r="A6635" s="415"/>
      <c r="B6635" s="54"/>
      <c r="C6635" s="54"/>
      <c r="D6635" s="573"/>
      <c r="E6635" s="573"/>
      <c r="F6635" s="573"/>
      <c r="G6635" s="573"/>
      <c r="H6635" s="30"/>
      <c r="I6635" s="31"/>
      <c r="J6635" s="30"/>
      <c r="K6635" s="28"/>
      <c r="L6635" s="28"/>
      <c r="M6635" s="28"/>
      <c r="N6635" s="28"/>
      <c r="O6635" s="126"/>
      <c r="P6635" s="28"/>
      <c r="Q6635" s="28"/>
      <c r="R6635" s="28"/>
      <c r="S6635" s="28"/>
      <c r="T6635" s="28"/>
      <c r="U6635" s="127"/>
      <c r="V6635" s="28"/>
      <c r="W6635" s="28"/>
      <c r="X6635" s="18"/>
      <c r="Y6635" s="28"/>
      <c r="Z6635" s="126"/>
      <c r="AA6635" s="128"/>
    </row>
    <row r="6636" spans="1:27" s="758" customFormat="1">
      <c r="A6636" s="415">
        <v>3927</v>
      </c>
      <c r="B6636" s="54" t="s">
        <v>24</v>
      </c>
      <c r="C6636" s="54">
        <v>46380</v>
      </c>
      <c r="D6636" s="573">
        <v>0</v>
      </c>
      <c r="E6636" s="573">
        <v>2</v>
      </c>
      <c r="F6636" s="573">
        <v>8</v>
      </c>
      <c r="G6636" s="573">
        <v>2</v>
      </c>
      <c r="H6636" s="30">
        <v>208</v>
      </c>
      <c r="I6636" s="31">
        <v>400</v>
      </c>
      <c r="J6636" s="30">
        <f>H6636*I6636</f>
        <v>83200</v>
      </c>
      <c r="K6636" s="28">
        <v>1</v>
      </c>
      <c r="L6636" s="86" t="s">
        <v>65</v>
      </c>
      <c r="M6636" s="28" t="s">
        <v>202</v>
      </c>
      <c r="N6636" s="28">
        <v>2</v>
      </c>
      <c r="O6636" s="126">
        <v>448</v>
      </c>
      <c r="P6636" s="28">
        <v>100</v>
      </c>
      <c r="Q6636" s="28">
        <v>6350</v>
      </c>
      <c r="R6636" s="28">
        <f>O6636*Q6636</f>
        <v>2844800</v>
      </c>
      <c r="S6636" s="28">
        <v>18</v>
      </c>
      <c r="T6636" s="28">
        <v>65</v>
      </c>
      <c r="U6636" s="127">
        <f>R6636-R6636*T6636/100</f>
        <v>995680</v>
      </c>
      <c r="V6636" s="28">
        <f>J6636+U6636</f>
        <v>1078880</v>
      </c>
      <c r="W6636" s="28">
        <f>V6636*P6636/100</f>
        <v>1078880</v>
      </c>
      <c r="X6636" s="18" t="s">
        <v>58</v>
      </c>
      <c r="Y6636" s="756">
        <v>0</v>
      </c>
      <c r="Z6636" s="126">
        <v>0</v>
      </c>
      <c r="AA6636" s="128">
        <f t="shared" ref="AA6636:AA6637" si="5897">Y6636*Z6636/100</f>
        <v>0</v>
      </c>
    </row>
    <row r="6637" spans="1:27" s="758" customFormat="1">
      <c r="A6637" s="415"/>
      <c r="B6637" s="54"/>
      <c r="C6637" s="54"/>
      <c r="D6637" s="573"/>
      <c r="E6637" s="573"/>
      <c r="F6637" s="573"/>
      <c r="G6637" s="573"/>
      <c r="H6637" s="30"/>
      <c r="I6637" s="31"/>
      <c r="J6637" s="30">
        <f t="shared" ref="J6637" si="5898">H6637*I6637</f>
        <v>0</v>
      </c>
      <c r="K6637" s="28">
        <v>2</v>
      </c>
      <c r="L6637" s="28" t="s">
        <v>892</v>
      </c>
      <c r="M6637" s="28" t="s">
        <v>59</v>
      </c>
      <c r="N6637" s="28">
        <v>2</v>
      </c>
      <c r="O6637" s="126">
        <v>12</v>
      </c>
      <c r="P6637" s="28">
        <v>100</v>
      </c>
      <c r="Q6637" s="28">
        <v>6350</v>
      </c>
      <c r="R6637" s="28">
        <f t="shared" ref="R6637" si="5899">O6637*Q6637</f>
        <v>76200</v>
      </c>
      <c r="S6637" s="28">
        <v>18</v>
      </c>
      <c r="T6637" s="28">
        <v>26</v>
      </c>
      <c r="U6637" s="127">
        <f t="shared" ref="U6637" si="5900">R6637-R6637*T6637/100</f>
        <v>56388</v>
      </c>
      <c r="V6637" s="28">
        <f>J6637+U6637</f>
        <v>56388</v>
      </c>
      <c r="W6637" s="28">
        <f t="shared" ref="W6637" si="5901">V6637*P6637/100</f>
        <v>56388</v>
      </c>
      <c r="X6637" s="18" t="s">
        <v>58</v>
      </c>
      <c r="Y6637" s="756">
        <v>0</v>
      </c>
      <c r="Z6637" s="126">
        <v>0</v>
      </c>
      <c r="AA6637" s="128">
        <f t="shared" si="5897"/>
        <v>0</v>
      </c>
    </row>
    <row r="6638" spans="1:27" s="758" customFormat="1">
      <c r="A6638" s="415"/>
      <c r="B6638" s="54"/>
      <c r="C6638" s="54"/>
      <c r="D6638" s="573"/>
      <c r="E6638" s="573"/>
      <c r="F6638" s="573"/>
      <c r="G6638" s="573"/>
      <c r="H6638" s="30"/>
      <c r="I6638" s="31"/>
      <c r="J6638" s="30"/>
      <c r="K6638" s="28"/>
      <c r="L6638" s="28"/>
      <c r="M6638" s="28"/>
      <c r="N6638" s="28"/>
      <c r="O6638" s="126"/>
      <c r="P6638" s="28"/>
      <c r="Q6638" s="28"/>
      <c r="R6638" s="28"/>
      <c r="S6638" s="28"/>
      <c r="T6638" s="28"/>
      <c r="U6638" s="127"/>
      <c r="V6638" s="28"/>
      <c r="W6638" s="28"/>
      <c r="X6638" s="18"/>
      <c r="Y6638" s="28"/>
      <c r="Z6638" s="126"/>
      <c r="AA6638" s="128"/>
    </row>
    <row r="6639" spans="1:27" s="758" customFormat="1">
      <c r="A6639" s="415">
        <v>3928</v>
      </c>
      <c r="B6639" s="54" t="s">
        <v>24</v>
      </c>
      <c r="C6639" s="54">
        <v>46377</v>
      </c>
      <c r="D6639" s="573">
        <v>0</v>
      </c>
      <c r="E6639" s="573">
        <v>0</v>
      </c>
      <c r="F6639" s="573">
        <v>88</v>
      </c>
      <c r="G6639" s="573">
        <v>2</v>
      </c>
      <c r="H6639" s="30">
        <v>88</v>
      </c>
      <c r="I6639" s="31">
        <v>400</v>
      </c>
      <c r="J6639" s="30">
        <f>H6639*I6639</f>
        <v>35200</v>
      </c>
      <c r="K6639" s="28">
        <v>1</v>
      </c>
      <c r="L6639" s="86" t="s">
        <v>65</v>
      </c>
      <c r="M6639" s="28" t="s">
        <v>59</v>
      </c>
      <c r="N6639" s="28">
        <v>2</v>
      </c>
      <c r="O6639" s="126">
        <v>167.4</v>
      </c>
      <c r="P6639" s="28">
        <v>100</v>
      </c>
      <c r="Q6639" s="28">
        <v>6350</v>
      </c>
      <c r="R6639" s="28">
        <f>O6639*Q6639</f>
        <v>1062990</v>
      </c>
      <c r="S6639" s="28">
        <v>8</v>
      </c>
      <c r="T6639" s="28">
        <v>8</v>
      </c>
      <c r="U6639" s="127">
        <f>R6639-R6639*T6639/100</f>
        <v>977950.8</v>
      </c>
      <c r="V6639" s="28">
        <f>J6639+U6639</f>
        <v>1013150.8</v>
      </c>
      <c r="W6639" s="28">
        <f>V6639*P6639/100</f>
        <v>1013150.8</v>
      </c>
      <c r="X6639" s="18" t="s">
        <v>58</v>
      </c>
      <c r="Y6639" s="756">
        <v>0</v>
      </c>
      <c r="Z6639" s="126">
        <v>0</v>
      </c>
      <c r="AA6639" s="128">
        <f t="shared" ref="AA6639:AA6647" si="5902">Y6639*Z6639/100</f>
        <v>0</v>
      </c>
    </row>
    <row r="6640" spans="1:27" s="758" customFormat="1">
      <c r="A6640" s="54"/>
      <c r="B6640" s="54"/>
      <c r="C6640" s="54"/>
      <c r="D6640" s="573"/>
      <c r="E6640" s="573"/>
      <c r="F6640" s="573"/>
      <c r="G6640" s="573"/>
      <c r="H6640" s="30"/>
      <c r="I6640" s="31"/>
      <c r="J6640" s="30">
        <f t="shared" ref="J6640" si="5903">H6640*I6640</f>
        <v>0</v>
      </c>
      <c r="K6640" s="28">
        <v>2</v>
      </c>
      <c r="L6640" s="28" t="s">
        <v>862</v>
      </c>
      <c r="M6640" s="28" t="s">
        <v>27</v>
      </c>
      <c r="N6640" s="28">
        <v>2</v>
      </c>
      <c r="O6640" s="126">
        <v>7.5</v>
      </c>
      <c r="P6640" s="28">
        <v>100</v>
      </c>
      <c r="Q6640" s="28">
        <v>5150</v>
      </c>
      <c r="R6640" s="28">
        <f t="shared" ref="R6640" si="5904">O6640*Q6640</f>
        <v>38625</v>
      </c>
      <c r="S6640" s="28">
        <v>8</v>
      </c>
      <c r="T6640" s="28">
        <v>30</v>
      </c>
      <c r="U6640" s="127">
        <f t="shared" ref="U6640" si="5905">R6640-R6640*T6640/100</f>
        <v>27037.5</v>
      </c>
      <c r="V6640" s="28">
        <f>J6640+U6640</f>
        <v>27037.5</v>
      </c>
      <c r="W6640" s="28">
        <f t="shared" ref="W6640" si="5906">V6640*P6640/100</f>
        <v>27037.5</v>
      </c>
      <c r="X6640" s="18" t="s">
        <v>58</v>
      </c>
      <c r="Y6640" s="28">
        <v>0</v>
      </c>
      <c r="Z6640" s="126">
        <v>0</v>
      </c>
      <c r="AA6640" s="128">
        <f t="shared" si="5902"/>
        <v>0</v>
      </c>
    </row>
    <row r="6641" spans="1:27" s="758" customFormat="1">
      <c r="A6641" s="415">
        <v>3929</v>
      </c>
      <c r="B6641" s="54" t="s">
        <v>24</v>
      </c>
      <c r="C6641" s="54">
        <v>46378</v>
      </c>
      <c r="D6641" s="573">
        <v>0</v>
      </c>
      <c r="E6641" s="573">
        <v>1</v>
      </c>
      <c r="F6641" s="573">
        <v>9</v>
      </c>
      <c r="G6641" s="573">
        <v>2</v>
      </c>
      <c r="H6641" s="30">
        <v>109</v>
      </c>
      <c r="I6641" s="31">
        <v>400</v>
      </c>
      <c r="J6641" s="30">
        <f>H6641*I6641</f>
        <v>43600</v>
      </c>
      <c r="K6641" s="28">
        <v>1</v>
      </c>
      <c r="L6641" s="86" t="s">
        <v>65</v>
      </c>
      <c r="M6641" s="28" t="s">
        <v>202</v>
      </c>
      <c r="N6641" s="28">
        <v>2</v>
      </c>
      <c r="O6641" s="126">
        <v>216</v>
      </c>
      <c r="P6641" s="28">
        <v>100</v>
      </c>
      <c r="Q6641" s="28">
        <v>6350</v>
      </c>
      <c r="R6641" s="28">
        <f>O6641*Q6641</f>
        <v>1371600</v>
      </c>
      <c r="S6641" s="28">
        <v>15</v>
      </c>
      <c r="T6641" s="28">
        <v>50</v>
      </c>
      <c r="U6641" s="127">
        <f>R6641-R6641*T6641/100</f>
        <v>685800</v>
      </c>
      <c r="V6641" s="28">
        <f>J6641+U6641</f>
        <v>729400</v>
      </c>
      <c r="W6641" s="28">
        <f>V6641*P6641/100</f>
        <v>729400</v>
      </c>
      <c r="X6641" s="18" t="s">
        <v>58</v>
      </c>
      <c r="Y6641" s="756">
        <v>0</v>
      </c>
      <c r="Z6641" s="126">
        <v>0</v>
      </c>
      <c r="AA6641" s="128">
        <f t="shared" si="5902"/>
        <v>0</v>
      </c>
    </row>
    <row r="6642" spans="1:27" s="758" customFormat="1">
      <c r="A6642" s="415"/>
      <c r="B6642" s="54"/>
      <c r="C6642" s="54"/>
      <c r="D6642" s="573"/>
      <c r="E6642" s="573"/>
      <c r="F6642" s="573"/>
      <c r="G6642" s="573"/>
      <c r="H6642" s="30"/>
      <c r="I6642" s="31"/>
      <c r="J6642" s="30">
        <f t="shared" ref="J6642" si="5907">H6642*I6642</f>
        <v>0</v>
      </c>
      <c r="K6642" s="28">
        <v>2</v>
      </c>
      <c r="L6642" s="86" t="s">
        <v>65</v>
      </c>
      <c r="M6642" s="28" t="s">
        <v>59</v>
      </c>
      <c r="N6642" s="28">
        <v>2</v>
      </c>
      <c r="O6642" s="126">
        <v>216</v>
      </c>
      <c r="P6642" s="28">
        <v>100</v>
      </c>
      <c r="Q6642" s="28">
        <v>6350</v>
      </c>
      <c r="R6642" s="28">
        <f t="shared" ref="R6642" si="5908">O6642*Q6642</f>
        <v>1371600</v>
      </c>
      <c r="S6642" s="28">
        <v>15</v>
      </c>
      <c r="T6642" s="28">
        <v>20</v>
      </c>
      <c r="U6642" s="127">
        <f t="shared" ref="U6642" si="5909">R6642-R6642*T6642/100</f>
        <v>1097280</v>
      </c>
      <c r="V6642" s="28">
        <f t="shared" ref="V6642" si="5910">J6642+U6642</f>
        <v>1097280</v>
      </c>
      <c r="W6642" s="28">
        <f t="shared" ref="W6642" si="5911">V6642*P6642/100</f>
        <v>1097280</v>
      </c>
      <c r="X6642" s="18" t="s">
        <v>209</v>
      </c>
      <c r="Y6642" s="756">
        <v>0</v>
      </c>
      <c r="Z6642" s="126">
        <v>0</v>
      </c>
      <c r="AA6642" s="128">
        <f t="shared" si="5902"/>
        <v>0</v>
      </c>
    </row>
    <row r="6643" spans="1:27" s="758" customFormat="1">
      <c r="A6643" s="415">
        <v>3930</v>
      </c>
      <c r="B6643" s="54" t="s">
        <v>24</v>
      </c>
      <c r="C6643" s="54">
        <v>21879</v>
      </c>
      <c r="D6643" s="573">
        <v>5</v>
      </c>
      <c r="E6643" s="573">
        <v>0</v>
      </c>
      <c r="F6643" s="573">
        <v>20</v>
      </c>
      <c r="G6643" s="573">
        <v>1</v>
      </c>
      <c r="H6643" s="30">
        <v>2020</v>
      </c>
      <c r="I6643" s="31">
        <v>125</v>
      </c>
      <c r="J6643" s="30">
        <f>H6643*I6643</f>
        <v>252500</v>
      </c>
      <c r="K6643" s="28"/>
      <c r="L6643" s="28"/>
      <c r="M6643" s="28"/>
      <c r="N6643" s="28"/>
      <c r="O6643" s="126"/>
      <c r="P6643" s="28">
        <v>100</v>
      </c>
      <c r="Q6643" s="28"/>
      <c r="R6643" s="28">
        <f>O6643*Q6643</f>
        <v>0</v>
      </c>
      <c r="S6643" s="28"/>
      <c r="T6643" s="28"/>
      <c r="U6643" s="127">
        <f>R6643-R6643*T6643/100</f>
        <v>0</v>
      </c>
      <c r="V6643" s="28">
        <f>J6643+U6643</f>
        <v>252500</v>
      </c>
      <c r="W6643" s="28">
        <f>V6643*P6643/100</f>
        <v>252500</v>
      </c>
      <c r="X6643" s="18" t="s">
        <v>58</v>
      </c>
      <c r="Y6643" s="756">
        <v>0</v>
      </c>
      <c r="Z6643" s="126">
        <v>0</v>
      </c>
      <c r="AA6643" s="128">
        <f t="shared" si="5902"/>
        <v>0</v>
      </c>
    </row>
    <row r="6644" spans="1:27" s="758" customFormat="1">
      <c r="A6644" s="415">
        <v>3931</v>
      </c>
      <c r="B6644" s="54" t="s">
        <v>24</v>
      </c>
      <c r="C6644" s="54">
        <v>49479</v>
      </c>
      <c r="D6644" s="573">
        <v>3</v>
      </c>
      <c r="E6644" s="573">
        <v>3</v>
      </c>
      <c r="F6644" s="573">
        <v>47</v>
      </c>
      <c r="G6644" s="573">
        <v>1</v>
      </c>
      <c r="H6644" s="30">
        <v>1547</v>
      </c>
      <c r="I6644" s="31">
        <v>125</v>
      </c>
      <c r="J6644" s="30">
        <f>H6644*I6644</f>
        <v>193375</v>
      </c>
      <c r="K6644" s="28"/>
      <c r="L6644" s="28"/>
      <c r="M6644" s="28"/>
      <c r="N6644" s="28"/>
      <c r="O6644" s="126"/>
      <c r="P6644" s="28">
        <v>100</v>
      </c>
      <c r="Q6644" s="28"/>
      <c r="R6644" s="28">
        <f>O6644*Q6644</f>
        <v>0</v>
      </c>
      <c r="S6644" s="28"/>
      <c r="T6644" s="28"/>
      <c r="U6644" s="127">
        <f>R6644-R6644*T6644/100</f>
        <v>0</v>
      </c>
      <c r="V6644" s="28">
        <f>J6644+U6644</f>
        <v>193375</v>
      </c>
      <c r="W6644" s="28">
        <f>V6644*P6644/100</f>
        <v>193375</v>
      </c>
      <c r="X6644" s="18" t="s">
        <v>58</v>
      </c>
      <c r="Y6644" s="756">
        <v>0</v>
      </c>
      <c r="Z6644" s="126">
        <v>0</v>
      </c>
      <c r="AA6644" s="128">
        <f t="shared" si="5902"/>
        <v>0</v>
      </c>
    </row>
    <row r="6645" spans="1:27" s="758" customFormat="1">
      <c r="A6645" s="415">
        <v>3932</v>
      </c>
      <c r="B6645" s="54" t="s">
        <v>24</v>
      </c>
      <c r="C6645" s="54">
        <v>46376</v>
      </c>
      <c r="D6645" s="573">
        <v>0</v>
      </c>
      <c r="E6645" s="573">
        <v>3</v>
      </c>
      <c r="F6645" s="573">
        <v>58</v>
      </c>
      <c r="G6645" s="573">
        <v>2</v>
      </c>
      <c r="H6645" s="30">
        <v>358</v>
      </c>
      <c r="I6645" s="31">
        <v>100</v>
      </c>
      <c r="J6645" s="30">
        <f>H6645*I6645</f>
        <v>35800</v>
      </c>
      <c r="K6645" s="28">
        <v>1</v>
      </c>
      <c r="L6645" s="86" t="s">
        <v>65</v>
      </c>
      <c r="M6645" s="28" t="s">
        <v>202</v>
      </c>
      <c r="N6645" s="28">
        <v>2</v>
      </c>
      <c r="O6645" s="126">
        <v>380</v>
      </c>
      <c r="P6645" s="28">
        <v>100</v>
      </c>
      <c r="Q6645" s="28">
        <v>6350</v>
      </c>
      <c r="R6645" s="28">
        <f>O6645*Q6645</f>
        <v>2413000</v>
      </c>
      <c r="S6645" s="28">
        <v>14</v>
      </c>
      <c r="T6645" s="28">
        <v>46</v>
      </c>
      <c r="U6645" s="127">
        <f>R6645-R6645*T6645/100</f>
        <v>1303020</v>
      </c>
      <c r="V6645" s="28">
        <f>J6645+U6645</f>
        <v>1338820</v>
      </c>
      <c r="W6645" s="28">
        <f>V6645*P6645/100</f>
        <v>1338820</v>
      </c>
      <c r="X6645" s="18" t="s">
        <v>58</v>
      </c>
      <c r="Y6645" s="756">
        <v>0</v>
      </c>
      <c r="Z6645" s="126">
        <v>0</v>
      </c>
      <c r="AA6645" s="128">
        <f t="shared" si="5902"/>
        <v>0</v>
      </c>
    </row>
    <row r="6646" spans="1:27" s="758" customFormat="1">
      <c r="A6646" s="415"/>
      <c r="B6646" s="54"/>
      <c r="C6646" s="54"/>
      <c r="D6646" s="573"/>
      <c r="E6646" s="573"/>
      <c r="F6646" s="573"/>
      <c r="G6646" s="573"/>
      <c r="H6646" s="30"/>
      <c r="I6646" s="31"/>
      <c r="J6646" s="30">
        <f t="shared" ref="J6646:J6647" si="5912">H6646*I6646</f>
        <v>0</v>
      </c>
      <c r="K6646" s="28">
        <v>2</v>
      </c>
      <c r="L6646" s="86" t="s">
        <v>65</v>
      </c>
      <c r="M6646" s="28" t="s">
        <v>202</v>
      </c>
      <c r="N6646" s="28">
        <v>2</v>
      </c>
      <c r="O6646" s="126">
        <v>172.8</v>
      </c>
      <c r="P6646" s="28">
        <v>100</v>
      </c>
      <c r="Q6646" s="28">
        <v>6350</v>
      </c>
      <c r="R6646" s="28">
        <f t="shared" ref="R6646:R6647" si="5913">O6646*Q6646</f>
        <v>1097280</v>
      </c>
      <c r="S6646" s="28">
        <v>14</v>
      </c>
      <c r="T6646" s="28">
        <v>46</v>
      </c>
      <c r="U6646" s="127">
        <f t="shared" ref="U6646:U6647" si="5914">R6646-R6646*T6646/100</f>
        <v>592531.19999999995</v>
      </c>
      <c r="V6646" s="28">
        <f t="shared" ref="V6646:V6647" si="5915">J6646+U6646</f>
        <v>592531.19999999995</v>
      </c>
      <c r="W6646" s="28">
        <f t="shared" ref="W6646:W6647" si="5916">V6646*P6646/100</f>
        <v>592531.19999999995</v>
      </c>
      <c r="X6646" s="18"/>
      <c r="Y6646" s="28">
        <v>636422</v>
      </c>
      <c r="Z6646" s="126">
        <v>0.02</v>
      </c>
      <c r="AA6646" s="128">
        <f t="shared" si="5902"/>
        <v>127.28440000000001</v>
      </c>
    </row>
    <row r="6647" spans="1:27" s="758" customFormat="1">
      <c r="A6647" s="415"/>
      <c r="B6647" s="54"/>
      <c r="C6647" s="54"/>
      <c r="D6647" s="573"/>
      <c r="E6647" s="573"/>
      <c r="F6647" s="573"/>
      <c r="G6647" s="573"/>
      <c r="H6647" s="30"/>
      <c r="I6647" s="31"/>
      <c r="J6647" s="30">
        <f t="shared" si="5912"/>
        <v>0</v>
      </c>
      <c r="K6647" s="28">
        <v>3</v>
      </c>
      <c r="L6647" s="795" t="s">
        <v>893</v>
      </c>
      <c r="M6647" s="28" t="s">
        <v>27</v>
      </c>
      <c r="N6647" s="28">
        <v>1</v>
      </c>
      <c r="O6647" s="126">
        <v>10</v>
      </c>
      <c r="P6647" s="28">
        <v>100</v>
      </c>
      <c r="Q6647" s="28">
        <v>5150</v>
      </c>
      <c r="R6647" s="28">
        <f t="shared" si="5913"/>
        <v>51500</v>
      </c>
      <c r="S6647" s="28">
        <v>14</v>
      </c>
      <c r="T6647" s="28">
        <v>60</v>
      </c>
      <c r="U6647" s="127">
        <f t="shared" si="5914"/>
        <v>20600</v>
      </c>
      <c r="V6647" s="28">
        <f t="shared" si="5915"/>
        <v>20600</v>
      </c>
      <c r="W6647" s="28">
        <f t="shared" si="5916"/>
        <v>20600</v>
      </c>
      <c r="X6647" s="18"/>
      <c r="Y6647" s="28">
        <v>23175</v>
      </c>
      <c r="Z6647" s="126">
        <v>0.01</v>
      </c>
      <c r="AA6647" s="128">
        <f t="shared" si="5902"/>
        <v>2.3174999999999999</v>
      </c>
    </row>
    <row r="6648" spans="1:27" s="758" customFormat="1">
      <c r="A6648" s="415"/>
      <c r="B6648" s="54"/>
      <c r="C6648" s="54"/>
      <c r="D6648" s="573"/>
      <c r="E6648" s="573"/>
      <c r="F6648" s="573"/>
      <c r="G6648" s="573"/>
      <c r="H6648" s="30"/>
      <c r="I6648" s="31"/>
      <c r="J6648" s="30"/>
      <c r="K6648" s="28"/>
      <c r="L6648" s="28"/>
      <c r="M6648" s="28"/>
      <c r="N6648" s="28"/>
      <c r="O6648" s="126"/>
      <c r="P6648" s="28"/>
      <c r="Q6648" s="28"/>
      <c r="R6648" s="28"/>
      <c r="S6648" s="28"/>
      <c r="T6648" s="28"/>
      <c r="U6648" s="127"/>
      <c r="V6648" s="28"/>
      <c r="W6648" s="28"/>
      <c r="X6648" s="18"/>
      <c r="Y6648" s="28"/>
      <c r="Z6648" s="126"/>
      <c r="AA6648" s="128"/>
    </row>
    <row r="6649" spans="1:27" s="758" customFormat="1">
      <c r="A6649" s="415">
        <v>3933</v>
      </c>
      <c r="B6649" s="54" t="s">
        <v>24</v>
      </c>
      <c r="C6649" s="54">
        <v>61387</v>
      </c>
      <c r="D6649" s="573">
        <v>5</v>
      </c>
      <c r="E6649" s="573">
        <v>0</v>
      </c>
      <c r="F6649" s="573">
        <v>0</v>
      </c>
      <c r="G6649" s="573">
        <v>1</v>
      </c>
      <c r="H6649" s="30">
        <v>2000</v>
      </c>
      <c r="I6649" s="31">
        <v>125</v>
      </c>
      <c r="J6649" s="30">
        <f>H6649*I6649</f>
        <v>250000</v>
      </c>
      <c r="K6649" s="28"/>
      <c r="L6649" s="28"/>
      <c r="M6649" s="28"/>
      <c r="N6649" s="28"/>
      <c r="O6649" s="126"/>
      <c r="P6649" s="28">
        <v>100</v>
      </c>
      <c r="Q6649" s="28"/>
      <c r="R6649" s="28">
        <f>O6649*Q6649</f>
        <v>0</v>
      </c>
      <c r="S6649" s="28"/>
      <c r="T6649" s="28"/>
      <c r="U6649" s="127">
        <f>R6649-R6649*T6649/100</f>
        <v>0</v>
      </c>
      <c r="V6649" s="28">
        <f>J6649+U6649</f>
        <v>250000</v>
      </c>
      <c r="W6649" s="28">
        <f>V6649*P6649/100</f>
        <v>250000</v>
      </c>
      <c r="X6649" s="18" t="s">
        <v>58</v>
      </c>
      <c r="Y6649" s="756">
        <v>0</v>
      </c>
      <c r="Z6649" s="126">
        <v>0</v>
      </c>
      <c r="AA6649" s="128">
        <f t="shared" ref="AA6649:AA6653" si="5917">Y6649*Z6649/100</f>
        <v>0</v>
      </c>
    </row>
    <row r="6650" spans="1:27" s="758" customFormat="1">
      <c r="A6650" s="415">
        <v>3934</v>
      </c>
      <c r="B6650" s="54" t="s">
        <v>62</v>
      </c>
      <c r="C6650" s="54">
        <v>1419</v>
      </c>
      <c r="D6650" s="573">
        <v>16</v>
      </c>
      <c r="E6650" s="573">
        <v>2</v>
      </c>
      <c r="F6650" s="573">
        <v>80</v>
      </c>
      <c r="G6650" s="573">
        <v>1</v>
      </c>
      <c r="H6650" s="30">
        <v>6680</v>
      </c>
      <c r="I6650" s="31">
        <v>125</v>
      </c>
      <c r="J6650" s="30">
        <f>H6650*I6650</f>
        <v>835000</v>
      </c>
      <c r="K6650" s="28"/>
      <c r="L6650" s="28"/>
      <c r="M6650" s="28"/>
      <c r="N6650" s="28"/>
      <c r="O6650" s="126"/>
      <c r="P6650" s="28">
        <v>100</v>
      </c>
      <c r="Q6650" s="28"/>
      <c r="R6650" s="28">
        <f>O6650*Q6650</f>
        <v>0</v>
      </c>
      <c r="S6650" s="28"/>
      <c r="T6650" s="28"/>
      <c r="U6650" s="127">
        <f>R6650-R6650*T6650/100</f>
        <v>0</v>
      </c>
      <c r="V6650" s="28">
        <f>J6650+U6650</f>
        <v>835000</v>
      </c>
      <c r="W6650" s="28">
        <f>V6650*P6650/100</f>
        <v>835000</v>
      </c>
      <c r="X6650" s="18"/>
      <c r="Y6650" s="781">
        <v>835000</v>
      </c>
      <c r="Z6650" s="126">
        <v>0.01</v>
      </c>
      <c r="AA6650" s="128">
        <f t="shared" si="5917"/>
        <v>83.5</v>
      </c>
    </row>
    <row r="6651" spans="1:27" s="758" customFormat="1">
      <c r="A6651" s="415">
        <v>3935</v>
      </c>
      <c r="B6651" s="54" t="s">
        <v>24</v>
      </c>
      <c r="C6651" s="54">
        <v>57730</v>
      </c>
      <c r="D6651" s="573">
        <v>2</v>
      </c>
      <c r="E6651" s="573">
        <v>1</v>
      </c>
      <c r="F6651" s="573">
        <v>49</v>
      </c>
      <c r="G6651" s="573">
        <v>1</v>
      </c>
      <c r="H6651" s="30">
        <v>949</v>
      </c>
      <c r="I6651" s="31">
        <v>125</v>
      </c>
      <c r="J6651" s="30">
        <f>H6651*I6651</f>
        <v>118625</v>
      </c>
      <c r="K6651" s="28"/>
      <c r="L6651" s="28"/>
      <c r="M6651" s="28"/>
      <c r="N6651" s="28"/>
      <c r="O6651" s="126"/>
      <c r="P6651" s="28">
        <v>100</v>
      </c>
      <c r="Q6651" s="28"/>
      <c r="R6651" s="28">
        <f>O6651*Q6651</f>
        <v>0</v>
      </c>
      <c r="S6651" s="28"/>
      <c r="T6651" s="28"/>
      <c r="U6651" s="127">
        <f>R6651-R6651*T6651/100</f>
        <v>0</v>
      </c>
      <c r="V6651" s="28">
        <f>J6651+U6651</f>
        <v>118625</v>
      </c>
      <c r="W6651" s="28">
        <f>V6651*P6651/100</f>
        <v>118625</v>
      </c>
      <c r="X6651" s="18" t="s">
        <v>58</v>
      </c>
      <c r="Y6651" s="756">
        <v>0</v>
      </c>
      <c r="Z6651" s="126">
        <v>0</v>
      </c>
      <c r="AA6651" s="128">
        <f t="shared" si="5917"/>
        <v>0</v>
      </c>
    </row>
    <row r="6652" spans="1:27" s="758" customFormat="1">
      <c r="A6652" s="415">
        <v>3936</v>
      </c>
      <c r="B6652" s="54" t="s">
        <v>62</v>
      </c>
      <c r="C6652" s="54">
        <v>1528</v>
      </c>
      <c r="D6652" s="573">
        <v>12</v>
      </c>
      <c r="E6652" s="573">
        <v>3</v>
      </c>
      <c r="F6652" s="573">
        <v>46</v>
      </c>
      <c r="G6652" s="573">
        <v>1</v>
      </c>
      <c r="H6652" s="30">
        <v>5126</v>
      </c>
      <c r="I6652" s="31">
        <v>125</v>
      </c>
      <c r="J6652" s="30">
        <f>H6652*I6652</f>
        <v>640750</v>
      </c>
      <c r="K6652" s="28"/>
      <c r="L6652" s="28"/>
      <c r="M6652" s="28"/>
      <c r="N6652" s="28"/>
      <c r="O6652" s="126"/>
      <c r="P6652" s="28"/>
      <c r="Q6652" s="28"/>
      <c r="R6652" s="28">
        <f>O6652*Q6652</f>
        <v>0</v>
      </c>
      <c r="S6652" s="28"/>
      <c r="T6652" s="28"/>
      <c r="U6652" s="127">
        <f>R6652-R6652*T6652/100</f>
        <v>0</v>
      </c>
      <c r="V6652" s="28">
        <f>J6652+U6652</f>
        <v>640750</v>
      </c>
      <c r="W6652" s="28">
        <f>V6652*P6652/100</f>
        <v>0</v>
      </c>
      <c r="X6652" s="18"/>
      <c r="Y6652" s="781">
        <v>640750</v>
      </c>
      <c r="Z6652" s="126">
        <v>0.01</v>
      </c>
      <c r="AA6652" s="128">
        <f t="shared" si="5917"/>
        <v>64.075000000000003</v>
      </c>
    </row>
    <row r="6653" spans="1:27" s="758" customFormat="1">
      <c r="A6653" s="415"/>
      <c r="B6653" s="54"/>
      <c r="C6653" s="54"/>
      <c r="D6653" s="573"/>
      <c r="E6653" s="573"/>
      <c r="F6653" s="573"/>
      <c r="G6653" s="573">
        <v>2</v>
      </c>
      <c r="H6653" s="30">
        <v>20</v>
      </c>
      <c r="I6653" s="31">
        <v>125</v>
      </c>
      <c r="J6653" s="30">
        <f t="shared" ref="J6653" si="5918">H6653*I6653</f>
        <v>2500</v>
      </c>
      <c r="K6653" s="28">
        <v>1</v>
      </c>
      <c r="L6653" s="86" t="s">
        <v>65</v>
      </c>
      <c r="M6653" s="28" t="s">
        <v>27</v>
      </c>
      <c r="N6653" s="28">
        <v>2</v>
      </c>
      <c r="O6653" s="126">
        <v>77</v>
      </c>
      <c r="P6653" s="28">
        <v>100</v>
      </c>
      <c r="Q6653" s="28">
        <v>6350</v>
      </c>
      <c r="R6653" s="28">
        <f t="shared" ref="R6653" si="5919">O6653*Q6653</f>
        <v>488950</v>
      </c>
      <c r="S6653" s="28">
        <v>6</v>
      </c>
      <c r="T6653" s="28">
        <v>20</v>
      </c>
      <c r="U6653" s="127">
        <f t="shared" ref="U6653" si="5920">R6653-R6653*T6653/100</f>
        <v>391160</v>
      </c>
      <c r="V6653" s="28">
        <f t="shared" ref="V6653" si="5921">J6653+U6653</f>
        <v>393660</v>
      </c>
      <c r="W6653" s="28">
        <f t="shared" ref="W6653" si="5922">V6653*P6653/100</f>
        <v>393660</v>
      </c>
      <c r="X6653" s="18"/>
      <c r="Y6653" s="28">
        <v>2500</v>
      </c>
      <c r="Z6653" s="126">
        <v>0.02</v>
      </c>
      <c r="AA6653" s="128">
        <f t="shared" si="5917"/>
        <v>0.5</v>
      </c>
    </row>
    <row r="6654" spans="1:27" s="758" customFormat="1">
      <c r="A6654" s="415"/>
      <c r="B6654" s="54"/>
      <c r="C6654" s="54"/>
      <c r="D6654" s="573"/>
      <c r="E6654" s="573"/>
      <c r="F6654" s="573"/>
      <c r="G6654" s="573"/>
      <c r="H6654" s="30"/>
      <c r="I6654" s="31"/>
      <c r="J6654" s="30"/>
      <c r="K6654" s="28"/>
      <c r="L6654" s="28"/>
      <c r="M6654" s="28"/>
      <c r="N6654" s="28"/>
      <c r="O6654" s="126"/>
      <c r="P6654" s="28"/>
      <c r="Q6654" s="28"/>
      <c r="R6654" s="28"/>
      <c r="S6654" s="28"/>
      <c r="T6654" s="28"/>
      <c r="U6654" s="127"/>
      <c r="V6654" s="28"/>
      <c r="W6654" s="28"/>
      <c r="X6654" s="18"/>
      <c r="Y6654" s="28"/>
      <c r="Z6654" s="126"/>
      <c r="AA6654" s="128"/>
    </row>
    <row r="6655" spans="1:27" s="758" customFormat="1">
      <c r="A6655" s="415">
        <v>3937</v>
      </c>
      <c r="B6655" s="54" t="s">
        <v>24</v>
      </c>
      <c r="C6655" s="54">
        <v>46388</v>
      </c>
      <c r="D6655" s="573">
        <v>0</v>
      </c>
      <c r="E6655" s="573">
        <v>0</v>
      </c>
      <c r="F6655" s="573">
        <v>58</v>
      </c>
      <c r="G6655" s="573">
        <v>2</v>
      </c>
      <c r="H6655" s="30">
        <v>58</v>
      </c>
      <c r="I6655" s="31">
        <v>150</v>
      </c>
      <c r="J6655" s="30">
        <f>H6655*I6655</f>
        <v>8700</v>
      </c>
      <c r="K6655" s="28">
        <v>1</v>
      </c>
      <c r="L6655" s="86" t="s">
        <v>65</v>
      </c>
      <c r="M6655" s="28" t="s">
        <v>59</v>
      </c>
      <c r="N6655" s="28">
        <v>2</v>
      </c>
      <c r="O6655" s="126">
        <v>102</v>
      </c>
      <c r="P6655" s="28">
        <v>100</v>
      </c>
      <c r="Q6655" s="28">
        <v>6350</v>
      </c>
      <c r="R6655" s="28">
        <f>O6655*Q6655</f>
        <v>647700</v>
      </c>
      <c r="S6655" s="28">
        <v>13</v>
      </c>
      <c r="T6655" s="28">
        <v>16</v>
      </c>
      <c r="U6655" s="127">
        <f>R6655-R6655*T6655/100</f>
        <v>544068</v>
      </c>
      <c r="V6655" s="28">
        <f>J6655+U6655</f>
        <v>552768</v>
      </c>
      <c r="W6655" s="28">
        <f>V6655*P6655/100</f>
        <v>552768</v>
      </c>
      <c r="X6655" s="18" t="s">
        <v>58</v>
      </c>
      <c r="Y6655" s="756">
        <v>0</v>
      </c>
      <c r="Z6655" s="126">
        <v>0</v>
      </c>
      <c r="AA6655" s="128">
        <f t="shared" ref="AA6655" si="5923">Y6655*Z6655/100</f>
        <v>0</v>
      </c>
    </row>
    <row r="6656" spans="1:27" s="758" customFormat="1">
      <c r="A6656" s="415"/>
      <c r="B6656" s="54"/>
      <c r="C6656" s="54"/>
      <c r="D6656" s="573"/>
      <c r="E6656" s="573"/>
      <c r="F6656" s="573"/>
      <c r="G6656" s="573"/>
      <c r="H6656" s="30"/>
      <c r="I6656" s="31"/>
      <c r="J6656" s="30"/>
      <c r="K6656" s="28"/>
      <c r="L6656" s="28"/>
      <c r="M6656" s="28"/>
      <c r="N6656" s="28"/>
      <c r="O6656" s="28"/>
      <c r="P6656" s="28"/>
      <c r="Q6656" s="28"/>
      <c r="R6656" s="28"/>
      <c r="S6656" s="28"/>
      <c r="T6656" s="28"/>
      <c r="U6656" s="127"/>
      <c r="V6656" s="28"/>
      <c r="W6656" s="28"/>
      <c r="X6656" s="18"/>
      <c r="Y6656" s="28"/>
      <c r="Z6656" s="126"/>
      <c r="AA6656" s="128"/>
    </row>
    <row r="6657" spans="1:27" s="758" customFormat="1">
      <c r="A6657" s="415">
        <v>3938</v>
      </c>
      <c r="B6657" s="54" t="s">
        <v>24</v>
      </c>
      <c r="C6657" s="54">
        <v>47036</v>
      </c>
      <c r="D6657" s="573">
        <v>0</v>
      </c>
      <c r="E6657" s="573">
        <v>2</v>
      </c>
      <c r="F6657" s="573">
        <v>17</v>
      </c>
      <c r="G6657" s="573">
        <v>2</v>
      </c>
      <c r="H6657" s="30">
        <v>217</v>
      </c>
      <c r="I6657" s="31">
        <v>100</v>
      </c>
      <c r="J6657" s="30">
        <f>H6657*I6657</f>
        <v>21700</v>
      </c>
      <c r="K6657" s="28">
        <v>1</v>
      </c>
      <c r="L6657" s="86" t="s">
        <v>65</v>
      </c>
      <c r="M6657" s="28" t="s">
        <v>202</v>
      </c>
      <c r="N6657" s="28">
        <v>2</v>
      </c>
      <c r="O6657" s="126">
        <v>288</v>
      </c>
      <c r="P6657" s="28">
        <v>100</v>
      </c>
      <c r="Q6657" s="28">
        <v>6350</v>
      </c>
      <c r="R6657" s="28">
        <f>O6657*Q6657</f>
        <v>1828800</v>
      </c>
      <c r="S6657" s="28">
        <v>18</v>
      </c>
      <c r="T6657" s="28">
        <v>65</v>
      </c>
      <c r="U6657" s="127">
        <f>R6657-R6657*T6657/100</f>
        <v>640080</v>
      </c>
      <c r="V6657" s="28">
        <f>J6657+U6657</f>
        <v>661780</v>
      </c>
      <c r="W6657" s="28">
        <f>V6657*P6657/100</f>
        <v>661780</v>
      </c>
      <c r="X6657" s="18" t="s">
        <v>209</v>
      </c>
      <c r="Y6657" s="756">
        <v>0</v>
      </c>
      <c r="Z6657" s="126">
        <v>0</v>
      </c>
      <c r="AA6657" s="128">
        <v>0</v>
      </c>
    </row>
    <row r="6658" spans="1:27" s="758" customFormat="1">
      <c r="A6658" s="415"/>
      <c r="B6658" s="54"/>
      <c r="C6658" s="54"/>
      <c r="D6658" s="573"/>
      <c r="E6658" s="573"/>
      <c r="F6658" s="573"/>
      <c r="G6658" s="573"/>
      <c r="H6658" s="30"/>
      <c r="I6658" s="31"/>
      <c r="J6658" s="30">
        <f t="shared" ref="J6658:J6659" si="5924">H6658*I6658</f>
        <v>0</v>
      </c>
      <c r="K6658" s="28">
        <v>2</v>
      </c>
      <c r="L6658" s="28" t="s">
        <v>892</v>
      </c>
      <c r="M6658" s="28" t="s">
        <v>59</v>
      </c>
      <c r="N6658" s="28">
        <v>2</v>
      </c>
      <c r="O6658" s="126">
        <v>6</v>
      </c>
      <c r="P6658" s="28">
        <v>100</v>
      </c>
      <c r="Q6658" s="28">
        <v>6350</v>
      </c>
      <c r="R6658" s="28">
        <f t="shared" ref="R6658:R6659" si="5925">O6658*Q6658</f>
        <v>38100</v>
      </c>
      <c r="S6658" s="28">
        <v>18</v>
      </c>
      <c r="T6658" s="28">
        <v>26</v>
      </c>
      <c r="U6658" s="127">
        <f t="shared" ref="U6658:U6659" si="5926">R6658-R6658*T6658/100</f>
        <v>28194</v>
      </c>
      <c r="V6658" s="28">
        <f t="shared" ref="V6658:V6659" si="5927">J6658+U6658</f>
        <v>28194</v>
      </c>
      <c r="W6658" s="28">
        <f t="shared" ref="W6658:W6659" si="5928">V6658*P6658/100</f>
        <v>28194</v>
      </c>
      <c r="X6658" s="18" t="s">
        <v>209</v>
      </c>
      <c r="Y6658" s="28">
        <v>0</v>
      </c>
      <c r="Z6658" s="126">
        <v>0</v>
      </c>
      <c r="AA6658" s="128">
        <f t="shared" ref="AA6658:AA6662" si="5929">Y6658*Z6658/100</f>
        <v>0</v>
      </c>
    </row>
    <row r="6659" spans="1:27" s="758" customFormat="1">
      <c r="A6659" s="415"/>
      <c r="B6659" s="54"/>
      <c r="C6659" s="54"/>
      <c r="D6659" s="573"/>
      <c r="E6659" s="573"/>
      <c r="F6659" s="573"/>
      <c r="G6659" s="573"/>
      <c r="H6659" s="30"/>
      <c r="I6659" s="31"/>
      <c r="J6659" s="30">
        <f t="shared" si="5924"/>
        <v>0</v>
      </c>
      <c r="K6659" s="28">
        <v>3</v>
      </c>
      <c r="L6659" s="28" t="s">
        <v>215</v>
      </c>
      <c r="M6659" s="28" t="s">
        <v>27</v>
      </c>
      <c r="N6659" s="28">
        <v>1</v>
      </c>
      <c r="O6659" s="126">
        <v>16</v>
      </c>
      <c r="P6659" s="28">
        <v>100</v>
      </c>
      <c r="Q6659" s="28">
        <v>5150</v>
      </c>
      <c r="R6659" s="28">
        <f t="shared" si="5925"/>
        <v>82400</v>
      </c>
      <c r="S6659" s="28">
        <v>18</v>
      </c>
      <c r="T6659" s="28">
        <v>86</v>
      </c>
      <c r="U6659" s="127">
        <f t="shared" si="5926"/>
        <v>11536</v>
      </c>
      <c r="V6659" s="28">
        <f t="shared" si="5927"/>
        <v>11536</v>
      </c>
      <c r="W6659" s="28">
        <f t="shared" si="5928"/>
        <v>11536</v>
      </c>
      <c r="X6659" s="18" t="s">
        <v>209</v>
      </c>
      <c r="Y6659" s="28">
        <v>0</v>
      </c>
      <c r="Z6659" s="126">
        <v>0</v>
      </c>
      <c r="AA6659" s="128">
        <f t="shared" si="5929"/>
        <v>0</v>
      </c>
    </row>
    <row r="6660" spans="1:27" s="758" customFormat="1">
      <c r="A6660" s="415">
        <v>3939</v>
      </c>
      <c r="B6660" s="54" t="s">
        <v>25</v>
      </c>
      <c r="C6660" s="54"/>
      <c r="D6660" s="573">
        <v>17</v>
      </c>
      <c r="E6660" s="573">
        <v>2</v>
      </c>
      <c r="F6660" s="573">
        <v>98</v>
      </c>
      <c r="G6660" s="573">
        <v>1</v>
      </c>
      <c r="H6660" s="30">
        <v>7098</v>
      </c>
      <c r="I6660" s="31">
        <v>100</v>
      </c>
      <c r="J6660" s="30">
        <f>H6660*I6660</f>
        <v>709800</v>
      </c>
      <c r="K6660" s="28"/>
      <c r="L6660" s="28"/>
      <c r="M6660" s="28"/>
      <c r="N6660" s="28"/>
      <c r="O6660" s="126"/>
      <c r="P6660" s="28">
        <v>100</v>
      </c>
      <c r="Q6660" s="28"/>
      <c r="R6660" s="28">
        <f>O6660*Q6660</f>
        <v>0</v>
      </c>
      <c r="S6660" s="28"/>
      <c r="T6660" s="28"/>
      <c r="U6660" s="127">
        <f>R6660-R6660*T6660/100</f>
        <v>0</v>
      </c>
      <c r="V6660" s="28">
        <f>J6660+U6660</f>
        <v>709800</v>
      </c>
      <c r="W6660" s="28">
        <f>V6660*P6660/100</f>
        <v>709800</v>
      </c>
      <c r="X6660" s="18"/>
      <c r="Y6660" s="781">
        <v>709800</v>
      </c>
      <c r="Z6660" s="126">
        <v>0.01</v>
      </c>
      <c r="AA6660" s="128">
        <f t="shared" si="5929"/>
        <v>70.98</v>
      </c>
    </row>
    <row r="6661" spans="1:27" s="758" customFormat="1">
      <c r="A6661" s="415">
        <v>3940</v>
      </c>
      <c r="B6661" s="54" t="s">
        <v>24</v>
      </c>
      <c r="C6661" s="54">
        <v>47051</v>
      </c>
      <c r="D6661" s="573">
        <v>0</v>
      </c>
      <c r="E6661" s="573">
        <v>0</v>
      </c>
      <c r="F6661" s="573">
        <v>86</v>
      </c>
      <c r="G6661" s="573">
        <v>2</v>
      </c>
      <c r="H6661" s="30">
        <v>86</v>
      </c>
      <c r="I6661" s="31">
        <v>100</v>
      </c>
      <c r="J6661" s="30">
        <f>H6661*I6661</f>
        <v>8600</v>
      </c>
      <c r="K6661" s="28">
        <v>1</v>
      </c>
      <c r="L6661" s="86" t="s">
        <v>65</v>
      </c>
      <c r="M6661" s="28" t="s">
        <v>59</v>
      </c>
      <c r="N6661" s="28">
        <v>2</v>
      </c>
      <c r="O6661" s="126">
        <v>60</v>
      </c>
      <c r="P6661" s="28">
        <v>100</v>
      </c>
      <c r="Q6661" s="28">
        <v>6350</v>
      </c>
      <c r="R6661" s="28">
        <f>O6661*Q6661</f>
        <v>381000</v>
      </c>
      <c r="S6661" s="28">
        <v>8</v>
      </c>
      <c r="T6661" s="28">
        <v>8</v>
      </c>
      <c r="U6661" s="127">
        <f>R6661-R6661*T6661/100</f>
        <v>350520</v>
      </c>
      <c r="V6661" s="28">
        <f>J6661+U6661</f>
        <v>359120</v>
      </c>
      <c r="W6661" s="28">
        <f>V6661*P6661/100</f>
        <v>359120</v>
      </c>
      <c r="X6661" s="18" t="s">
        <v>58</v>
      </c>
      <c r="Y6661" s="756">
        <v>0</v>
      </c>
      <c r="Z6661" s="126">
        <v>0</v>
      </c>
      <c r="AA6661" s="128">
        <f t="shared" si="5929"/>
        <v>0</v>
      </c>
    </row>
    <row r="6662" spans="1:27" s="770" customFormat="1">
      <c r="A6662" s="483">
        <v>3941</v>
      </c>
      <c r="B6662" s="344" t="s">
        <v>24</v>
      </c>
      <c r="C6662" s="344">
        <v>20557</v>
      </c>
      <c r="D6662" s="792">
        <v>4</v>
      </c>
      <c r="E6662" s="792">
        <v>0</v>
      </c>
      <c r="F6662" s="792">
        <v>73</v>
      </c>
      <c r="G6662" s="792">
        <v>1</v>
      </c>
      <c r="H6662" s="296">
        <v>1673</v>
      </c>
      <c r="I6662" s="297">
        <v>125</v>
      </c>
      <c r="J6662" s="296">
        <f t="shared" ref="J6662" si="5930">H6662*I6662</f>
        <v>209125</v>
      </c>
      <c r="K6662" s="405"/>
      <c r="L6662" s="405"/>
      <c r="M6662" s="405"/>
      <c r="N6662" s="405"/>
      <c r="O6662" s="752"/>
      <c r="P6662" s="405">
        <v>100</v>
      </c>
      <c r="Q6662" s="405"/>
      <c r="R6662" s="405">
        <f t="shared" ref="R6662" si="5931">O6662*Q6662</f>
        <v>0</v>
      </c>
      <c r="S6662" s="405"/>
      <c r="T6662" s="405"/>
      <c r="U6662" s="793">
        <f t="shared" ref="U6662" si="5932">R6662-R6662*T6662/100</f>
        <v>0</v>
      </c>
      <c r="V6662" s="405">
        <f t="shared" ref="V6662" si="5933">J6662+U6662</f>
        <v>209125</v>
      </c>
      <c r="W6662" s="405">
        <f t="shared" ref="W6662" si="5934">V6662*P6662/100</f>
        <v>209125</v>
      </c>
      <c r="X6662" s="465" t="s">
        <v>58</v>
      </c>
      <c r="Y6662" s="405">
        <v>0</v>
      </c>
      <c r="Z6662" s="752">
        <v>0</v>
      </c>
      <c r="AA6662" s="753">
        <f t="shared" si="5929"/>
        <v>0</v>
      </c>
    </row>
    <row r="6663" spans="1:27" s="758" customFormat="1">
      <c r="A6663" s="415"/>
      <c r="B6663" s="54"/>
      <c r="C6663" s="54"/>
      <c r="D6663" s="573"/>
      <c r="E6663" s="573"/>
      <c r="F6663" s="573"/>
      <c r="G6663" s="573"/>
      <c r="H6663" s="30"/>
      <c r="I6663" s="31"/>
      <c r="J6663" s="30"/>
      <c r="K6663" s="28"/>
      <c r="L6663" s="28"/>
      <c r="M6663" s="28"/>
      <c r="N6663" s="28"/>
      <c r="O6663" s="126"/>
      <c r="P6663" s="28"/>
      <c r="Q6663" s="28"/>
      <c r="R6663" s="28"/>
      <c r="S6663" s="28"/>
      <c r="T6663" s="28"/>
      <c r="U6663" s="127"/>
      <c r="V6663" s="28"/>
      <c r="W6663" s="28"/>
      <c r="X6663" s="18"/>
      <c r="Y6663" s="28"/>
      <c r="Z6663" s="126"/>
      <c r="AA6663" s="128"/>
    </row>
    <row r="6664" spans="1:27" s="758" customFormat="1">
      <c r="A6664" s="415">
        <v>3942</v>
      </c>
      <c r="B6664" s="54" t="s">
        <v>24</v>
      </c>
      <c r="C6664" s="54">
        <v>46392</v>
      </c>
      <c r="D6664" s="573">
        <v>0</v>
      </c>
      <c r="E6664" s="573">
        <v>0</v>
      </c>
      <c r="F6664" s="573">
        <v>76</v>
      </c>
      <c r="G6664" s="573">
        <v>2</v>
      </c>
      <c r="H6664" s="30">
        <v>76</v>
      </c>
      <c r="I6664" s="31">
        <v>150</v>
      </c>
      <c r="J6664" s="30">
        <f>H6664*I6664</f>
        <v>11400</v>
      </c>
      <c r="K6664" s="28">
        <v>1</v>
      </c>
      <c r="L6664" s="86" t="s">
        <v>65</v>
      </c>
      <c r="M6664" s="28" t="s">
        <v>202</v>
      </c>
      <c r="N6664" s="28">
        <v>2</v>
      </c>
      <c r="O6664" s="126">
        <v>321</v>
      </c>
      <c r="P6664" s="28">
        <v>100</v>
      </c>
      <c r="Q6664" s="28">
        <v>6350</v>
      </c>
      <c r="R6664" s="28">
        <f>O6664*Q6664</f>
        <v>2038350</v>
      </c>
      <c r="S6664" s="28">
        <v>18</v>
      </c>
      <c r="T6664" s="28">
        <v>65</v>
      </c>
      <c r="U6664" s="127">
        <f>R6664-R6664*T6664/100</f>
        <v>713422.5</v>
      </c>
      <c r="V6664" s="28">
        <f>J6664+U6664</f>
        <v>724822.5</v>
      </c>
      <c r="W6664" s="28">
        <f>V6664*P6664/100</f>
        <v>724822.5</v>
      </c>
      <c r="X6664" s="18" t="s">
        <v>58</v>
      </c>
      <c r="Y6664" s="756">
        <v>0</v>
      </c>
      <c r="Z6664" s="126">
        <v>0</v>
      </c>
      <c r="AA6664" s="128">
        <f t="shared" ref="AA6664:AA6667" si="5935">Y6664*Z6664/100</f>
        <v>0</v>
      </c>
    </row>
    <row r="6665" spans="1:27" s="758" customFormat="1">
      <c r="A6665" s="415"/>
      <c r="B6665" s="54"/>
      <c r="C6665" s="54"/>
      <c r="D6665" s="573"/>
      <c r="E6665" s="573"/>
      <c r="F6665" s="573"/>
      <c r="G6665" s="573"/>
      <c r="H6665" s="30"/>
      <c r="I6665" s="31"/>
      <c r="J6665" s="30">
        <f t="shared" ref="J6665:J6667" si="5936">H6665*I6665</f>
        <v>0</v>
      </c>
      <c r="K6665" s="28">
        <v>2</v>
      </c>
      <c r="L6665" s="28" t="s">
        <v>862</v>
      </c>
      <c r="M6665" s="28" t="s">
        <v>27</v>
      </c>
      <c r="N6665" s="28">
        <v>1</v>
      </c>
      <c r="O6665" s="126">
        <v>6</v>
      </c>
      <c r="P6665" s="28">
        <v>100</v>
      </c>
      <c r="Q6665" s="28">
        <v>5150</v>
      </c>
      <c r="R6665" s="28">
        <f t="shared" ref="R6665:R6667" si="5937">O6665*Q6665</f>
        <v>30900</v>
      </c>
      <c r="S6665" s="28">
        <v>18</v>
      </c>
      <c r="T6665" s="28">
        <v>86</v>
      </c>
      <c r="U6665" s="127">
        <f t="shared" ref="U6665:U6667" si="5938">R6665-R6665*T6665/100</f>
        <v>4326</v>
      </c>
      <c r="V6665" s="28">
        <f t="shared" ref="V6665:V6667" si="5939">J6665+U6665</f>
        <v>4326</v>
      </c>
      <c r="W6665" s="28">
        <f t="shared" ref="W6665:W6667" si="5940">V6665*P6665/100</f>
        <v>4326</v>
      </c>
      <c r="X6665" s="18" t="s">
        <v>58</v>
      </c>
      <c r="Y6665" s="28">
        <v>0</v>
      </c>
      <c r="Z6665" s="126">
        <v>0</v>
      </c>
      <c r="AA6665" s="128">
        <f t="shared" si="5935"/>
        <v>0</v>
      </c>
    </row>
    <row r="6666" spans="1:27" s="758" customFormat="1">
      <c r="A6666" s="415">
        <v>3943</v>
      </c>
      <c r="B6666" s="54" t="s">
        <v>24</v>
      </c>
      <c r="C6666" s="54">
        <v>44957</v>
      </c>
      <c r="D6666" s="573">
        <v>5</v>
      </c>
      <c r="E6666" s="573">
        <v>2</v>
      </c>
      <c r="F6666" s="573">
        <v>29</v>
      </c>
      <c r="G6666" s="573">
        <v>1</v>
      </c>
      <c r="H6666" s="30">
        <v>2229</v>
      </c>
      <c r="I6666" s="31">
        <v>125</v>
      </c>
      <c r="J6666" s="30">
        <f t="shared" si="5936"/>
        <v>278625</v>
      </c>
      <c r="K6666" s="28"/>
      <c r="L6666" s="28"/>
      <c r="M6666" s="28"/>
      <c r="N6666" s="28"/>
      <c r="O6666" s="126"/>
      <c r="P6666" s="28">
        <v>100</v>
      </c>
      <c r="Q6666" s="28"/>
      <c r="R6666" s="28">
        <f t="shared" si="5937"/>
        <v>0</v>
      </c>
      <c r="S6666" s="28"/>
      <c r="T6666" s="28"/>
      <c r="U6666" s="127">
        <f t="shared" si="5938"/>
        <v>0</v>
      </c>
      <c r="V6666" s="28">
        <f t="shared" si="5939"/>
        <v>278625</v>
      </c>
      <c r="W6666" s="28">
        <f t="shared" si="5940"/>
        <v>278625</v>
      </c>
      <c r="X6666" s="18" t="s">
        <v>205</v>
      </c>
      <c r="Y6666" s="28">
        <v>0</v>
      </c>
      <c r="Z6666" s="126">
        <v>0</v>
      </c>
      <c r="AA6666" s="128">
        <f t="shared" si="5935"/>
        <v>0</v>
      </c>
    </row>
    <row r="6667" spans="1:27" s="758" customFormat="1">
      <c r="A6667" s="415">
        <v>3944</v>
      </c>
      <c r="B6667" s="54" t="s">
        <v>24</v>
      </c>
      <c r="C6667" s="54">
        <v>68974</v>
      </c>
      <c r="D6667" s="573">
        <v>5</v>
      </c>
      <c r="E6667" s="573">
        <v>1</v>
      </c>
      <c r="F6667" s="573">
        <v>79</v>
      </c>
      <c r="G6667" s="573">
        <v>1</v>
      </c>
      <c r="H6667" s="30">
        <v>2179</v>
      </c>
      <c r="I6667" s="31">
        <v>100</v>
      </c>
      <c r="J6667" s="30">
        <f t="shared" si="5936"/>
        <v>217900</v>
      </c>
      <c r="K6667" s="28"/>
      <c r="L6667" s="28"/>
      <c r="M6667" s="28"/>
      <c r="N6667" s="28"/>
      <c r="O6667" s="28"/>
      <c r="P6667" s="28">
        <v>100</v>
      </c>
      <c r="Q6667" s="28"/>
      <c r="R6667" s="28">
        <f t="shared" si="5937"/>
        <v>0</v>
      </c>
      <c r="S6667" s="28"/>
      <c r="T6667" s="28"/>
      <c r="U6667" s="127">
        <f t="shared" si="5938"/>
        <v>0</v>
      </c>
      <c r="V6667" s="28">
        <f t="shared" si="5939"/>
        <v>217900</v>
      </c>
      <c r="W6667" s="28">
        <f t="shared" si="5940"/>
        <v>217900</v>
      </c>
      <c r="X6667" s="18" t="s">
        <v>58</v>
      </c>
      <c r="Y6667" s="28">
        <v>0</v>
      </c>
      <c r="Z6667" s="126">
        <v>0</v>
      </c>
      <c r="AA6667" s="128">
        <f t="shared" si="5935"/>
        <v>0</v>
      </c>
    </row>
    <row r="6668" spans="1:27" s="758" customFormat="1">
      <c r="A6668" s="415"/>
      <c r="B6668" s="54"/>
      <c r="C6668" s="54"/>
      <c r="D6668" s="573"/>
      <c r="E6668" s="573"/>
      <c r="F6668" s="573"/>
      <c r="G6668" s="573"/>
      <c r="H6668" s="30"/>
      <c r="I6668" s="31"/>
      <c r="J6668" s="30"/>
      <c r="K6668" s="28"/>
      <c r="L6668" s="28"/>
      <c r="M6668" s="28"/>
      <c r="N6668" s="28"/>
      <c r="O6668" s="126"/>
      <c r="P6668" s="28"/>
      <c r="Q6668" s="28"/>
      <c r="R6668" s="28"/>
      <c r="S6668" s="28"/>
      <c r="T6668" s="28"/>
      <c r="U6668" s="127"/>
      <c r="V6668" s="28"/>
      <c r="W6668" s="28"/>
      <c r="X6668" s="18"/>
      <c r="Y6668" s="781"/>
      <c r="Z6668" s="126"/>
      <c r="AA6668" s="128"/>
    </row>
    <row r="6669" spans="1:27" s="758" customFormat="1">
      <c r="A6669" s="415">
        <v>3945</v>
      </c>
      <c r="B6669" s="54" t="s">
        <v>24</v>
      </c>
      <c r="C6669" s="54">
        <v>46384</v>
      </c>
      <c r="D6669" s="573">
        <v>0</v>
      </c>
      <c r="E6669" s="573">
        <v>1</v>
      </c>
      <c r="F6669" s="573">
        <v>43</v>
      </c>
      <c r="G6669" s="573">
        <v>2</v>
      </c>
      <c r="H6669" s="30">
        <v>143</v>
      </c>
      <c r="I6669" s="31">
        <v>150</v>
      </c>
      <c r="J6669" s="30">
        <f>H6669*I6669</f>
        <v>21450</v>
      </c>
      <c r="K6669" s="28">
        <v>1</v>
      </c>
      <c r="L6669" s="86" t="s">
        <v>65</v>
      </c>
      <c r="M6669" s="28" t="s">
        <v>202</v>
      </c>
      <c r="N6669" s="28">
        <v>2</v>
      </c>
      <c r="O6669" s="126">
        <v>342</v>
      </c>
      <c r="P6669" s="28">
        <v>100</v>
      </c>
      <c r="Q6669" s="28">
        <v>6350</v>
      </c>
      <c r="R6669" s="28">
        <f>O6669*Q6669</f>
        <v>2171700</v>
      </c>
      <c r="S6669" s="28">
        <v>15</v>
      </c>
      <c r="T6669" s="28">
        <v>50</v>
      </c>
      <c r="U6669" s="127">
        <f>R6669-R6669*T6669/100</f>
        <v>1085850</v>
      </c>
      <c r="V6669" s="28">
        <f>J6669+U6669</f>
        <v>1107300</v>
      </c>
      <c r="W6669" s="28">
        <f>V6669*P6669/100</f>
        <v>1107300</v>
      </c>
      <c r="X6669" s="18" t="s">
        <v>58</v>
      </c>
      <c r="Y6669" s="756">
        <v>0</v>
      </c>
      <c r="Z6669" s="126">
        <v>0</v>
      </c>
      <c r="AA6669" s="128">
        <f t="shared" ref="AA6669:AA6682" si="5941">Y6669*Z6669/100</f>
        <v>0</v>
      </c>
    </row>
    <row r="6670" spans="1:27" s="758" customFormat="1">
      <c r="A6670" s="415"/>
      <c r="B6670" s="54"/>
      <c r="C6670" s="54"/>
      <c r="D6670" s="573"/>
      <c r="E6670" s="573"/>
      <c r="F6670" s="573"/>
      <c r="G6670" s="573"/>
      <c r="H6670" s="30"/>
      <c r="I6670" s="31"/>
      <c r="J6670" s="30">
        <f t="shared" ref="J6670:J6671" si="5942">H6670*I6670</f>
        <v>0</v>
      </c>
      <c r="K6670" s="28">
        <v>2</v>
      </c>
      <c r="L6670" s="86" t="s">
        <v>65</v>
      </c>
      <c r="M6670" s="28" t="s">
        <v>202</v>
      </c>
      <c r="N6670" s="28">
        <v>2</v>
      </c>
      <c r="O6670" s="126">
        <v>234</v>
      </c>
      <c r="P6670" s="28">
        <v>100</v>
      </c>
      <c r="Q6670" s="28">
        <v>6350</v>
      </c>
      <c r="R6670" s="28">
        <f t="shared" ref="R6670:R6671" si="5943">O6670*Q6670</f>
        <v>1485900</v>
      </c>
      <c r="S6670" s="28">
        <v>15</v>
      </c>
      <c r="T6670" s="28">
        <v>50</v>
      </c>
      <c r="U6670" s="127">
        <f t="shared" ref="U6670:U6671" si="5944">R6670-R6670*T6670/100</f>
        <v>742950</v>
      </c>
      <c r="V6670" s="28">
        <f t="shared" ref="V6670:V6671" si="5945">J6670+U6670</f>
        <v>742950</v>
      </c>
      <c r="W6670" s="28">
        <f t="shared" ref="W6670:W6671" si="5946">V6670*P6670/100</f>
        <v>742950</v>
      </c>
      <c r="X6670" s="18" t="s">
        <v>209</v>
      </c>
      <c r="Y6670" s="28">
        <v>0</v>
      </c>
      <c r="Z6670" s="126">
        <v>0</v>
      </c>
      <c r="AA6670" s="128">
        <f t="shared" si="5941"/>
        <v>0</v>
      </c>
    </row>
    <row r="6671" spans="1:27" s="758" customFormat="1">
      <c r="A6671" s="415">
        <v>3946</v>
      </c>
      <c r="B6671" s="54" t="s">
        <v>26</v>
      </c>
      <c r="C6671" s="54">
        <v>1422</v>
      </c>
      <c r="D6671" s="573">
        <v>6</v>
      </c>
      <c r="E6671" s="573">
        <v>2</v>
      </c>
      <c r="F6671" s="573">
        <v>25</v>
      </c>
      <c r="G6671" s="573">
        <v>1</v>
      </c>
      <c r="H6671" s="30">
        <v>4225</v>
      </c>
      <c r="I6671" s="31">
        <v>125</v>
      </c>
      <c r="J6671" s="30">
        <f t="shared" si="5942"/>
        <v>528125</v>
      </c>
      <c r="K6671" s="28"/>
      <c r="L6671" s="28"/>
      <c r="M6671" s="28"/>
      <c r="N6671" s="28"/>
      <c r="O6671" s="126"/>
      <c r="P6671" s="28">
        <v>100</v>
      </c>
      <c r="Q6671" s="28"/>
      <c r="R6671" s="28">
        <f t="shared" si="5943"/>
        <v>0</v>
      </c>
      <c r="S6671" s="28"/>
      <c r="T6671" s="28"/>
      <c r="U6671" s="127">
        <f t="shared" si="5944"/>
        <v>0</v>
      </c>
      <c r="V6671" s="28">
        <f t="shared" si="5945"/>
        <v>528125</v>
      </c>
      <c r="W6671" s="28">
        <f t="shared" si="5946"/>
        <v>528125</v>
      </c>
      <c r="X6671" s="18"/>
      <c r="Y6671" s="28">
        <v>528125</v>
      </c>
      <c r="Z6671" s="126">
        <v>0.01</v>
      </c>
      <c r="AA6671" s="128">
        <f t="shared" si="5941"/>
        <v>52.8125</v>
      </c>
    </row>
    <row r="6672" spans="1:27" s="758" customFormat="1">
      <c r="A6672" s="415">
        <v>3947</v>
      </c>
      <c r="B6672" s="54" t="s">
        <v>24</v>
      </c>
      <c r="C6672" s="54">
        <v>46393</v>
      </c>
      <c r="D6672" s="573">
        <v>0</v>
      </c>
      <c r="E6672" s="573">
        <v>1</v>
      </c>
      <c r="F6672" s="573">
        <v>19</v>
      </c>
      <c r="G6672" s="573">
        <v>2</v>
      </c>
      <c r="H6672" s="110">
        <v>119</v>
      </c>
      <c r="I6672" s="110">
        <v>400</v>
      </c>
      <c r="J6672" s="110">
        <f>H6672*I6672</f>
        <v>47600</v>
      </c>
      <c r="K6672" s="28">
        <v>1</v>
      </c>
      <c r="L6672" s="86" t="s">
        <v>65</v>
      </c>
      <c r="M6672" s="28" t="s">
        <v>202</v>
      </c>
      <c r="N6672" s="28">
        <v>2</v>
      </c>
      <c r="O6672" s="126">
        <v>336</v>
      </c>
      <c r="P6672" s="28">
        <v>100</v>
      </c>
      <c r="Q6672" s="28">
        <v>6350</v>
      </c>
      <c r="R6672" s="28">
        <f>O6672*Q6672</f>
        <v>2133600</v>
      </c>
      <c r="S6672" s="28">
        <v>22</v>
      </c>
      <c r="T6672" s="28">
        <v>85</v>
      </c>
      <c r="U6672" s="127">
        <f>R6672-R6672*T6672/100</f>
        <v>320040</v>
      </c>
      <c r="V6672" s="28">
        <f>J6672+U6672</f>
        <v>367640</v>
      </c>
      <c r="W6672" s="28">
        <f>V6672*P6672/100</f>
        <v>367640</v>
      </c>
      <c r="X6672" s="18" t="s">
        <v>58</v>
      </c>
      <c r="Y6672" s="756">
        <v>0</v>
      </c>
      <c r="Z6672" s="126">
        <v>0</v>
      </c>
      <c r="AA6672" s="128">
        <f t="shared" si="5941"/>
        <v>0</v>
      </c>
    </row>
    <row r="6673" spans="1:27" s="758" customFormat="1">
      <c r="A6673" s="415"/>
      <c r="B6673" s="54"/>
      <c r="C6673" s="54"/>
      <c r="D6673" s="573"/>
      <c r="E6673" s="573"/>
      <c r="F6673" s="573"/>
      <c r="G6673" s="573"/>
      <c r="H6673" s="110"/>
      <c r="I6673" s="110"/>
      <c r="J6673" s="110">
        <f t="shared" ref="J6673:J6675" si="5947">H6673*I6673</f>
        <v>0</v>
      </c>
      <c r="K6673" s="28">
        <v>2</v>
      </c>
      <c r="L6673" s="795" t="s">
        <v>168</v>
      </c>
      <c r="M6673" s="28" t="s">
        <v>27</v>
      </c>
      <c r="N6673" s="28">
        <v>1</v>
      </c>
      <c r="O6673" s="126">
        <v>6</v>
      </c>
      <c r="P6673" s="28">
        <v>100</v>
      </c>
      <c r="Q6673" s="28">
        <v>5150</v>
      </c>
      <c r="R6673" s="28">
        <f t="shared" ref="R6673:R6675" si="5948">O6673*Q6673</f>
        <v>30900</v>
      </c>
      <c r="S6673" s="28">
        <v>22</v>
      </c>
      <c r="T6673" s="28">
        <v>93</v>
      </c>
      <c r="U6673" s="127">
        <f t="shared" ref="U6673:U6675" si="5949">R6673-R6673*T6673/100</f>
        <v>2163</v>
      </c>
      <c r="V6673" s="28">
        <f t="shared" ref="V6673:V6675" si="5950">J6673+U6673</f>
        <v>2163</v>
      </c>
      <c r="W6673" s="28">
        <f t="shared" ref="W6673:W6675" si="5951">V6673*P6673/100</f>
        <v>2163</v>
      </c>
      <c r="X6673" s="18" t="s">
        <v>58</v>
      </c>
      <c r="Y6673" s="28">
        <v>0</v>
      </c>
      <c r="Z6673" s="126"/>
      <c r="AA6673" s="128">
        <v>0</v>
      </c>
    </row>
    <row r="6674" spans="1:27" s="758" customFormat="1">
      <c r="A6674" s="415"/>
      <c r="B6674" s="54"/>
      <c r="C6674" s="54"/>
      <c r="D6674" s="573"/>
      <c r="E6674" s="573"/>
      <c r="F6674" s="573"/>
      <c r="G6674" s="573"/>
      <c r="H6674" s="110"/>
      <c r="I6674" s="110"/>
      <c r="J6674" s="110">
        <f t="shared" si="5947"/>
        <v>0</v>
      </c>
      <c r="K6674" s="28">
        <v>3</v>
      </c>
      <c r="L6674" s="86" t="s">
        <v>65</v>
      </c>
      <c r="M6674" s="28" t="s">
        <v>59</v>
      </c>
      <c r="N6674" s="28">
        <v>2</v>
      </c>
      <c r="O6674" s="126">
        <v>75</v>
      </c>
      <c r="P6674" s="28">
        <v>100</v>
      </c>
      <c r="Q6674" s="28">
        <v>6350</v>
      </c>
      <c r="R6674" s="28">
        <f t="shared" si="5948"/>
        <v>476250</v>
      </c>
      <c r="S6674" s="28">
        <v>11</v>
      </c>
      <c r="T6674" s="28">
        <v>12</v>
      </c>
      <c r="U6674" s="127">
        <f t="shared" si="5949"/>
        <v>419100</v>
      </c>
      <c r="V6674" s="28">
        <f t="shared" si="5950"/>
        <v>419100</v>
      </c>
      <c r="W6674" s="28">
        <f t="shared" si="5951"/>
        <v>419100</v>
      </c>
      <c r="X6674" s="18" t="s">
        <v>209</v>
      </c>
      <c r="Y6674" s="28">
        <v>0</v>
      </c>
      <c r="Z6674" s="126">
        <v>0</v>
      </c>
      <c r="AA6674" s="128">
        <f t="shared" si="5941"/>
        <v>0</v>
      </c>
    </row>
    <row r="6675" spans="1:27" s="758" customFormat="1">
      <c r="A6675" s="415">
        <v>3948</v>
      </c>
      <c r="B6675" s="54" t="s">
        <v>26</v>
      </c>
      <c r="C6675" s="54">
        <v>1375</v>
      </c>
      <c r="D6675" s="573">
        <v>18</v>
      </c>
      <c r="E6675" s="573">
        <v>2</v>
      </c>
      <c r="F6675" s="573">
        <v>40</v>
      </c>
      <c r="G6675" s="573">
        <v>1</v>
      </c>
      <c r="H6675" s="110">
        <v>7440</v>
      </c>
      <c r="I6675" s="110">
        <v>100</v>
      </c>
      <c r="J6675" s="110">
        <f t="shared" si="5947"/>
        <v>744000</v>
      </c>
      <c r="K6675" s="28"/>
      <c r="L6675" s="28"/>
      <c r="M6675" s="28"/>
      <c r="N6675" s="28"/>
      <c r="O6675" s="126"/>
      <c r="P6675" s="28">
        <v>100</v>
      </c>
      <c r="Q6675" s="28"/>
      <c r="R6675" s="28">
        <f t="shared" si="5948"/>
        <v>0</v>
      </c>
      <c r="S6675" s="28"/>
      <c r="T6675" s="28"/>
      <c r="U6675" s="127">
        <f t="shared" si="5949"/>
        <v>0</v>
      </c>
      <c r="V6675" s="28">
        <f t="shared" si="5950"/>
        <v>744000</v>
      </c>
      <c r="W6675" s="28">
        <f t="shared" si="5951"/>
        <v>744000</v>
      </c>
      <c r="X6675" s="18"/>
      <c r="Y6675" s="28">
        <v>744000</v>
      </c>
      <c r="Z6675" s="126">
        <v>0.01</v>
      </c>
      <c r="AA6675" s="128">
        <f t="shared" si="5941"/>
        <v>74.400000000000006</v>
      </c>
    </row>
    <row r="6676" spans="1:27" s="758" customFormat="1">
      <c r="A6676" s="415">
        <v>3949</v>
      </c>
      <c r="B6676" s="54" t="s">
        <v>24</v>
      </c>
      <c r="C6676" s="54">
        <v>61092</v>
      </c>
      <c r="D6676" s="573">
        <v>3</v>
      </c>
      <c r="E6676" s="573">
        <v>2</v>
      </c>
      <c r="F6676" s="573">
        <v>81</v>
      </c>
      <c r="G6676" s="573">
        <v>1</v>
      </c>
      <c r="H6676" s="110">
        <v>1481</v>
      </c>
      <c r="I6676" s="110">
        <v>125</v>
      </c>
      <c r="J6676" s="110">
        <f>H6676*I6676</f>
        <v>185125</v>
      </c>
      <c r="K6676" s="28"/>
      <c r="L6676" s="28"/>
      <c r="M6676" s="28"/>
      <c r="N6676" s="28"/>
      <c r="O6676" s="126"/>
      <c r="P6676" s="28">
        <v>100</v>
      </c>
      <c r="Q6676" s="28"/>
      <c r="R6676" s="28">
        <f>O6676*Q6676</f>
        <v>0</v>
      </c>
      <c r="S6676" s="28"/>
      <c r="T6676" s="28"/>
      <c r="U6676" s="127">
        <f>R6676-R6676*T6676/100</f>
        <v>0</v>
      </c>
      <c r="V6676" s="28">
        <f>J6676+U6676</f>
        <v>185125</v>
      </c>
      <c r="W6676" s="28">
        <f>V6676*P6676/100</f>
        <v>185125</v>
      </c>
      <c r="X6676" s="18" t="s">
        <v>58</v>
      </c>
      <c r="Y6676" s="756"/>
      <c r="Z6676" s="126"/>
      <c r="AA6676" s="128">
        <f t="shared" si="5941"/>
        <v>0</v>
      </c>
    </row>
    <row r="6677" spans="1:27" s="758" customFormat="1">
      <c r="A6677" s="415">
        <v>3950</v>
      </c>
      <c r="B6677" s="54" t="s">
        <v>26</v>
      </c>
      <c r="C6677" s="54">
        <v>1377</v>
      </c>
      <c r="D6677" s="573">
        <v>8</v>
      </c>
      <c r="E6677" s="573">
        <v>2</v>
      </c>
      <c r="F6677" s="573">
        <v>40</v>
      </c>
      <c r="G6677" s="573">
        <v>1</v>
      </c>
      <c r="H6677" s="110">
        <v>3440</v>
      </c>
      <c r="I6677" s="110">
        <v>100</v>
      </c>
      <c r="J6677" s="110">
        <f t="shared" ref="J6677" si="5952">H6677*I6677</f>
        <v>344000</v>
      </c>
      <c r="K6677" s="28"/>
      <c r="L6677" s="28"/>
      <c r="M6677" s="28"/>
      <c r="N6677" s="28"/>
      <c r="O6677" s="126"/>
      <c r="P6677" s="28">
        <v>100</v>
      </c>
      <c r="Q6677" s="28"/>
      <c r="R6677" s="28">
        <f t="shared" ref="R6677" si="5953">O6677*Q6677</f>
        <v>0</v>
      </c>
      <c r="S6677" s="28"/>
      <c r="T6677" s="28"/>
      <c r="U6677" s="127">
        <f t="shared" ref="U6677" si="5954">R6677-R6677*T6677/100</f>
        <v>0</v>
      </c>
      <c r="V6677" s="28">
        <f t="shared" ref="V6677" si="5955">J6677+U6677</f>
        <v>344000</v>
      </c>
      <c r="W6677" s="28">
        <f t="shared" ref="W6677" si="5956">V6677*P6677/100</f>
        <v>344000</v>
      </c>
      <c r="X6677" s="18"/>
      <c r="Y6677" s="28">
        <v>344000</v>
      </c>
      <c r="Z6677" s="126">
        <v>0.01</v>
      </c>
      <c r="AA6677" s="128">
        <f t="shared" si="5941"/>
        <v>34.4</v>
      </c>
    </row>
    <row r="6678" spans="1:27" s="758" customFormat="1">
      <c r="A6678" s="415">
        <v>3951</v>
      </c>
      <c r="B6678" s="54" t="s">
        <v>24</v>
      </c>
      <c r="C6678" s="54">
        <v>43282</v>
      </c>
      <c r="D6678" s="573">
        <v>0</v>
      </c>
      <c r="E6678" s="573">
        <v>1</v>
      </c>
      <c r="F6678" s="573">
        <v>34</v>
      </c>
      <c r="G6678" s="573">
        <v>2</v>
      </c>
      <c r="H6678" s="30">
        <v>134</v>
      </c>
      <c r="I6678" s="31">
        <v>125</v>
      </c>
      <c r="J6678" s="30">
        <f>H6678*I6678</f>
        <v>16750</v>
      </c>
      <c r="K6678" s="28">
        <v>1</v>
      </c>
      <c r="L6678" s="86" t="s">
        <v>65</v>
      </c>
      <c r="M6678" s="28" t="s">
        <v>202</v>
      </c>
      <c r="N6678" s="28">
        <v>2</v>
      </c>
      <c r="O6678" s="126">
        <v>396</v>
      </c>
      <c r="P6678" s="28">
        <v>100</v>
      </c>
      <c r="Q6678" s="28">
        <v>6350</v>
      </c>
      <c r="R6678" s="28">
        <f>O6678*Q6678</f>
        <v>2514600</v>
      </c>
      <c r="S6678" s="28">
        <v>19</v>
      </c>
      <c r="T6678" s="28">
        <v>70</v>
      </c>
      <c r="U6678" s="127">
        <f>R6678-R6678*T6678/100</f>
        <v>754380</v>
      </c>
      <c r="V6678" s="28">
        <f>J6678+U6678</f>
        <v>771130</v>
      </c>
      <c r="W6678" s="28">
        <f>V6678*P6678/100</f>
        <v>771130</v>
      </c>
      <c r="X6678" s="18" t="s">
        <v>58</v>
      </c>
      <c r="Y6678" s="756">
        <v>0</v>
      </c>
      <c r="Z6678" s="126">
        <v>0</v>
      </c>
      <c r="AA6678" s="128">
        <f t="shared" si="5941"/>
        <v>0</v>
      </c>
    </row>
    <row r="6679" spans="1:27" s="758" customFormat="1">
      <c r="A6679" s="415"/>
      <c r="B6679" s="54"/>
      <c r="C6679" s="54"/>
      <c r="D6679" s="573"/>
      <c r="E6679" s="573"/>
      <c r="F6679" s="573"/>
      <c r="G6679" s="573"/>
      <c r="H6679" s="30"/>
      <c r="I6679" s="31"/>
      <c r="J6679" s="30">
        <f t="shared" ref="J6679:J6681" si="5957">H6679*I6679</f>
        <v>0</v>
      </c>
      <c r="K6679" s="28">
        <v>2</v>
      </c>
      <c r="L6679" s="28" t="s">
        <v>862</v>
      </c>
      <c r="M6679" s="28" t="s">
        <v>27</v>
      </c>
      <c r="N6679" s="28">
        <v>1</v>
      </c>
      <c r="O6679" s="126">
        <v>24</v>
      </c>
      <c r="P6679" s="28">
        <v>100</v>
      </c>
      <c r="Q6679" s="28">
        <v>5150</v>
      </c>
      <c r="R6679" s="28">
        <f t="shared" ref="R6679:R6681" si="5958">O6679*Q6679</f>
        <v>123600</v>
      </c>
      <c r="S6679" s="28">
        <v>19</v>
      </c>
      <c r="T6679" s="28">
        <v>93</v>
      </c>
      <c r="U6679" s="127">
        <f t="shared" ref="U6679:U6681" si="5959">R6679-R6679*T6679/100</f>
        <v>8652</v>
      </c>
      <c r="V6679" s="28">
        <f t="shared" ref="V6679:V6681" si="5960">J6679+U6679</f>
        <v>8652</v>
      </c>
      <c r="W6679" s="28">
        <f t="shared" ref="W6679:W6681" si="5961">V6679*P6679/100</f>
        <v>8652</v>
      </c>
      <c r="X6679" s="18" t="s">
        <v>58</v>
      </c>
      <c r="Y6679" s="28">
        <v>0</v>
      </c>
      <c r="Z6679" s="126">
        <v>0</v>
      </c>
      <c r="AA6679" s="128">
        <f t="shared" si="5941"/>
        <v>0</v>
      </c>
    </row>
    <row r="6680" spans="1:27" s="758" customFormat="1">
      <c r="A6680" s="415">
        <v>3952</v>
      </c>
      <c r="B6680" s="54" t="s">
        <v>24</v>
      </c>
      <c r="C6680" s="54">
        <v>57148</v>
      </c>
      <c r="D6680" s="573">
        <v>11</v>
      </c>
      <c r="E6680" s="573">
        <v>2</v>
      </c>
      <c r="F6680" s="573">
        <v>99</v>
      </c>
      <c r="G6680" s="573">
        <v>1</v>
      </c>
      <c r="H6680" s="30">
        <v>4799</v>
      </c>
      <c r="I6680" s="31">
        <v>125</v>
      </c>
      <c r="J6680" s="30">
        <f t="shared" si="5957"/>
        <v>599875</v>
      </c>
      <c r="K6680" s="28"/>
      <c r="L6680" s="28"/>
      <c r="M6680" s="28"/>
      <c r="N6680" s="28"/>
      <c r="O6680" s="126"/>
      <c r="P6680" s="28">
        <v>100</v>
      </c>
      <c r="Q6680" s="28"/>
      <c r="R6680" s="28">
        <f t="shared" si="5958"/>
        <v>0</v>
      </c>
      <c r="S6680" s="28"/>
      <c r="T6680" s="28"/>
      <c r="U6680" s="127">
        <f t="shared" si="5959"/>
        <v>0</v>
      </c>
      <c r="V6680" s="28">
        <f t="shared" si="5960"/>
        <v>599875</v>
      </c>
      <c r="W6680" s="28">
        <f t="shared" si="5961"/>
        <v>599875</v>
      </c>
      <c r="X6680" s="18" t="s">
        <v>58</v>
      </c>
      <c r="Y6680" s="28">
        <v>0</v>
      </c>
      <c r="Z6680" s="126">
        <v>0</v>
      </c>
      <c r="AA6680" s="128">
        <f t="shared" si="5941"/>
        <v>0</v>
      </c>
    </row>
    <row r="6681" spans="1:27" s="758" customFormat="1">
      <c r="A6681" s="415">
        <v>3953</v>
      </c>
      <c r="B6681" s="54" t="s">
        <v>25</v>
      </c>
      <c r="C6681" s="54"/>
      <c r="D6681" s="573">
        <v>0</v>
      </c>
      <c r="E6681" s="573">
        <v>2</v>
      </c>
      <c r="F6681" s="573">
        <v>91</v>
      </c>
      <c r="G6681" s="573">
        <v>1</v>
      </c>
      <c r="H6681" s="30">
        <v>291</v>
      </c>
      <c r="I6681" s="31">
        <v>100</v>
      </c>
      <c r="J6681" s="30">
        <f t="shared" si="5957"/>
        <v>29100</v>
      </c>
      <c r="K6681" s="28"/>
      <c r="L6681" s="28"/>
      <c r="M6681" s="28"/>
      <c r="N6681" s="28"/>
      <c r="O6681" s="28"/>
      <c r="P6681" s="28">
        <v>100</v>
      </c>
      <c r="Q6681" s="28"/>
      <c r="R6681" s="28">
        <f t="shared" si="5958"/>
        <v>0</v>
      </c>
      <c r="S6681" s="28"/>
      <c r="T6681" s="28"/>
      <c r="U6681" s="127">
        <f t="shared" si="5959"/>
        <v>0</v>
      </c>
      <c r="V6681" s="28">
        <f t="shared" si="5960"/>
        <v>29100</v>
      </c>
      <c r="W6681" s="28">
        <f t="shared" si="5961"/>
        <v>29100</v>
      </c>
      <c r="X6681" s="18"/>
      <c r="Y6681" s="28">
        <v>29100</v>
      </c>
      <c r="Z6681" s="126">
        <v>0.01</v>
      </c>
      <c r="AA6681" s="128">
        <f t="shared" si="5941"/>
        <v>2.91</v>
      </c>
    </row>
    <row r="6682" spans="1:27" s="758" customFormat="1">
      <c r="A6682" s="415">
        <v>3954</v>
      </c>
      <c r="B6682" s="54" t="s">
        <v>24</v>
      </c>
      <c r="C6682" s="54">
        <v>57731</v>
      </c>
      <c r="D6682" s="573">
        <v>5</v>
      </c>
      <c r="E6682" s="573">
        <v>2</v>
      </c>
      <c r="F6682" s="573">
        <v>45</v>
      </c>
      <c r="G6682" s="573">
        <v>1</v>
      </c>
      <c r="H6682" s="30">
        <v>2245</v>
      </c>
      <c r="I6682" s="31">
        <v>100</v>
      </c>
      <c r="J6682" s="30">
        <f>H6682*I6682</f>
        <v>224500</v>
      </c>
      <c r="K6682" s="28"/>
      <c r="L6682" s="28"/>
      <c r="M6682" s="28"/>
      <c r="N6682" s="28"/>
      <c r="O6682" s="126"/>
      <c r="P6682" s="28">
        <v>100</v>
      </c>
      <c r="Q6682" s="28"/>
      <c r="R6682" s="28">
        <f>O6682*Q6682</f>
        <v>0</v>
      </c>
      <c r="S6682" s="28"/>
      <c r="T6682" s="28"/>
      <c r="U6682" s="127">
        <f>R6682-R6682*T6682/100</f>
        <v>0</v>
      </c>
      <c r="V6682" s="28">
        <f>J6682+U6682</f>
        <v>224500</v>
      </c>
      <c r="W6682" s="28">
        <f>V6682*P6682/100</f>
        <v>224500</v>
      </c>
      <c r="X6682" s="18" t="s">
        <v>58</v>
      </c>
      <c r="Y6682" s="756">
        <v>0</v>
      </c>
      <c r="Z6682" s="126">
        <v>0</v>
      </c>
      <c r="AA6682" s="128">
        <f t="shared" si="5941"/>
        <v>0</v>
      </c>
    </row>
    <row r="6683" spans="1:27" s="758" customFormat="1">
      <c r="A6683" s="415"/>
      <c r="B6683" s="54"/>
      <c r="C6683" s="54"/>
      <c r="D6683" s="573"/>
      <c r="E6683" s="573"/>
      <c r="F6683" s="573"/>
      <c r="G6683" s="573"/>
      <c r="H6683" s="30"/>
      <c r="I6683" s="31"/>
      <c r="J6683" s="30"/>
      <c r="K6683" s="28"/>
      <c r="L6683" s="28"/>
      <c r="M6683" s="28"/>
      <c r="N6683" s="28"/>
      <c r="O6683" s="28"/>
      <c r="P6683" s="28"/>
      <c r="Q6683" s="28"/>
      <c r="R6683" s="28"/>
      <c r="S6683" s="28"/>
      <c r="T6683" s="28"/>
      <c r="U6683" s="127"/>
      <c r="V6683" s="28"/>
      <c r="W6683" s="28"/>
      <c r="X6683" s="18"/>
      <c r="Y6683" s="28"/>
      <c r="Z6683" s="126"/>
      <c r="AA6683" s="128"/>
    </row>
    <row r="6684" spans="1:27" s="758" customFormat="1">
      <c r="A6684" s="415">
        <v>3955</v>
      </c>
      <c r="B6684" s="54" t="s">
        <v>24</v>
      </c>
      <c r="C6684" s="54">
        <v>18181</v>
      </c>
      <c r="D6684" s="573">
        <v>0</v>
      </c>
      <c r="E6684" s="573">
        <v>0</v>
      </c>
      <c r="F6684" s="573">
        <v>57</v>
      </c>
      <c r="G6684" s="573">
        <v>2</v>
      </c>
      <c r="H6684" s="30">
        <v>57</v>
      </c>
      <c r="I6684" s="31">
        <v>400</v>
      </c>
      <c r="J6684" s="30">
        <f>H6684*I6684</f>
        <v>22800</v>
      </c>
      <c r="K6684" s="28">
        <v>1</v>
      </c>
      <c r="L6684" s="86" t="s">
        <v>65</v>
      </c>
      <c r="M6684" s="28" t="s">
        <v>202</v>
      </c>
      <c r="N6684" s="28">
        <v>2</v>
      </c>
      <c r="O6684" s="126">
        <v>243.6</v>
      </c>
      <c r="P6684" s="28">
        <v>100</v>
      </c>
      <c r="Q6684" s="28">
        <v>6350</v>
      </c>
      <c r="R6684" s="28">
        <f>O6684*Q6684</f>
        <v>1546860</v>
      </c>
      <c r="S6684" s="28">
        <v>26</v>
      </c>
      <c r="T6684" s="28">
        <v>85</v>
      </c>
      <c r="U6684" s="127">
        <f>R6684-R6684*T6684/100</f>
        <v>232029</v>
      </c>
      <c r="V6684" s="28">
        <f>J6684+U6684</f>
        <v>254829</v>
      </c>
      <c r="W6684" s="28">
        <f>V6684*P6684/100</f>
        <v>254829</v>
      </c>
      <c r="X6684" s="18" t="s">
        <v>58</v>
      </c>
      <c r="Y6684" s="756">
        <v>0</v>
      </c>
      <c r="Z6684" s="126">
        <v>0</v>
      </c>
      <c r="AA6684" s="128">
        <f t="shared" ref="AA6684" si="5962">Y6684*Z6684/100</f>
        <v>0</v>
      </c>
    </row>
    <row r="6685" spans="1:27" s="758" customFormat="1">
      <c r="A6685" s="415"/>
      <c r="B6685" s="54"/>
      <c r="C6685" s="54"/>
      <c r="D6685" s="573"/>
      <c r="E6685" s="573"/>
      <c r="F6685" s="573"/>
      <c r="G6685" s="573"/>
      <c r="H6685" s="30"/>
      <c r="I6685" s="31"/>
      <c r="J6685" s="30"/>
      <c r="K6685" s="28"/>
      <c r="L6685" s="28"/>
      <c r="M6685" s="28"/>
      <c r="N6685" s="28"/>
      <c r="O6685" s="126"/>
      <c r="P6685" s="28"/>
      <c r="Q6685" s="28"/>
      <c r="R6685" s="28"/>
      <c r="S6685" s="28"/>
      <c r="T6685" s="28"/>
      <c r="U6685" s="127"/>
      <c r="V6685" s="28"/>
      <c r="W6685" s="28"/>
      <c r="X6685" s="18"/>
      <c r="Y6685" s="781"/>
      <c r="Z6685" s="126"/>
      <c r="AA6685" s="128"/>
    </row>
    <row r="6686" spans="1:27" s="758" customFormat="1">
      <c r="A6686" s="415">
        <v>3956</v>
      </c>
      <c r="B6686" s="54" t="s">
        <v>24</v>
      </c>
      <c r="C6686" s="54">
        <v>18183</v>
      </c>
      <c r="D6686" s="573">
        <v>0</v>
      </c>
      <c r="E6686" s="573">
        <v>0</v>
      </c>
      <c r="F6686" s="573">
        <v>93</v>
      </c>
      <c r="G6686" s="573">
        <v>2</v>
      </c>
      <c r="H6686" s="30">
        <v>93</v>
      </c>
      <c r="I6686" s="31">
        <v>150</v>
      </c>
      <c r="J6686" s="30">
        <f>H6686*I6686</f>
        <v>13950</v>
      </c>
      <c r="K6686" s="28">
        <v>1</v>
      </c>
      <c r="L6686" s="86" t="s">
        <v>65</v>
      </c>
      <c r="M6686" s="28" t="s">
        <v>202</v>
      </c>
      <c r="N6686" s="28">
        <v>2</v>
      </c>
      <c r="O6686" s="126">
        <v>246.4</v>
      </c>
      <c r="P6686" s="28">
        <v>100</v>
      </c>
      <c r="Q6686" s="28">
        <v>6350</v>
      </c>
      <c r="R6686" s="28">
        <f>O6686*Q6686</f>
        <v>1564640</v>
      </c>
      <c r="S6686" s="28">
        <v>14</v>
      </c>
      <c r="T6686" s="28">
        <v>46</v>
      </c>
      <c r="U6686" s="127">
        <f>R6686-R6686*T6686/100</f>
        <v>844905.6</v>
      </c>
      <c r="V6686" s="28">
        <f>J6686+U6686</f>
        <v>858855.6</v>
      </c>
      <c r="W6686" s="28">
        <f>V6686*P6686/100</f>
        <v>858855.6</v>
      </c>
      <c r="X6686" s="18" t="s">
        <v>58</v>
      </c>
      <c r="Y6686" s="756">
        <v>0</v>
      </c>
      <c r="Z6686" s="126">
        <v>0</v>
      </c>
      <c r="AA6686" s="128">
        <f t="shared" ref="AA6686:AA6692" si="5963">Y6686*Z6686/100</f>
        <v>0</v>
      </c>
    </row>
    <row r="6687" spans="1:27" s="758" customFormat="1">
      <c r="A6687" s="415"/>
      <c r="B6687" s="54"/>
      <c r="C6687" s="54"/>
      <c r="D6687" s="573"/>
      <c r="E6687" s="573"/>
      <c r="F6687" s="573"/>
      <c r="G6687" s="573"/>
      <c r="H6687" s="30"/>
      <c r="I6687" s="31"/>
      <c r="J6687" s="30">
        <f t="shared" ref="J6687:J6689" si="5964">H6687*I6687</f>
        <v>0</v>
      </c>
      <c r="K6687" s="28">
        <v>2</v>
      </c>
      <c r="L6687" s="28" t="s">
        <v>66</v>
      </c>
      <c r="M6687" s="28" t="s">
        <v>27</v>
      </c>
      <c r="N6687" s="28">
        <v>2</v>
      </c>
      <c r="O6687" s="126">
        <v>24</v>
      </c>
      <c r="P6687" s="28">
        <v>100</v>
      </c>
      <c r="Q6687" s="28">
        <v>2650</v>
      </c>
      <c r="R6687" s="28">
        <f t="shared" ref="R6687:R6689" si="5965">O6687*Q6687</f>
        <v>63600</v>
      </c>
      <c r="S6687" s="28">
        <v>24</v>
      </c>
      <c r="T6687" s="28">
        <v>93</v>
      </c>
      <c r="U6687" s="127">
        <f t="shared" ref="U6687:U6689" si="5966">R6687-R6687*T6687/100</f>
        <v>4452</v>
      </c>
      <c r="V6687" s="28">
        <f t="shared" ref="V6687:V6689" si="5967">J6687+U6687</f>
        <v>4452</v>
      </c>
      <c r="W6687" s="28">
        <f t="shared" ref="W6687:W6689" si="5968">V6687*P6687/100</f>
        <v>4452</v>
      </c>
      <c r="X6687" s="18"/>
      <c r="Y6687" s="28">
        <v>0</v>
      </c>
      <c r="Z6687" s="126">
        <v>0</v>
      </c>
      <c r="AA6687" s="128">
        <f t="shared" si="5963"/>
        <v>0</v>
      </c>
    </row>
    <row r="6688" spans="1:27" s="758" customFormat="1">
      <c r="A6688" s="415">
        <v>3957</v>
      </c>
      <c r="B6688" s="54" t="s">
        <v>24</v>
      </c>
      <c r="C6688" s="54">
        <v>46309</v>
      </c>
      <c r="D6688" s="573">
        <v>0</v>
      </c>
      <c r="E6688" s="573">
        <v>2</v>
      </c>
      <c r="F6688" s="573">
        <v>61</v>
      </c>
      <c r="G6688" s="573">
        <v>1</v>
      </c>
      <c r="H6688" s="30">
        <v>261</v>
      </c>
      <c r="I6688" s="31">
        <v>100</v>
      </c>
      <c r="J6688" s="30">
        <f t="shared" si="5964"/>
        <v>26100</v>
      </c>
      <c r="K6688" s="28"/>
      <c r="L6688" s="28"/>
      <c r="M6688" s="28"/>
      <c r="N6688" s="28"/>
      <c r="O6688" s="126"/>
      <c r="P6688" s="28">
        <v>100</v>
      </c>
      <c r="Q6688" s="28"/>
      <c r="R6688" s="28">
        <f t="shared" si="5965"/>
        <v>0</v>
      </c>
      <c r="S6688" s="28"/>
      <c r="T6688" s="28"/>
      <c r="U6688" s="127">
        <f t="shared" si="5966"/>
        <v>0</v>
      </c>
      <c r="V6688" s="28">
        <f t="shared" si="5967"/>
        <v>26100</v>
      </c>
      <c r="W6688" s="28">
        <f t="shared" si="5968"/>
        <v>26100</v>
      </c>
      <c r="X6688" s="18" t="s">
        <v>58</v>
      </c>
      <c r="Y6688" s="28">
        <v>0</v>
      </c>
      <c r="Z6688" s="126">
        <v>0</v>
      </c>
      <c r="AA6688" s="128">
        <f t="shared" si="5963"/>
        <v>0</v>
      </c>
    </row>
    <row r="6689" spans="1:27" s="758" customFormat="1">
      <c r="A6689" s="415">
        <v>3958</v>
      </c>
      <c r="B6689" s="54" t="s">
        <v>26</v>
      </c>
      <c r="C6689" s="54" t="s">
        <v>894</v>
      </c>
      <c r="D6689" s="573">
        <v>6</v>
      </c>
      <c r="E6689" s="573">
        <v>2</v>
      </c>
      <c r="F6689" s="573">
        <v>0</v>
      </c>
      <c r="G6689" s="573">
        <v>1</v>
      </c>
      <c r="H6689" s="30">
        <v>2600</v>
      </c>
      <c r="I6689" s="31">
        <v>100</v>
      </c>
      <c r="J6689" s="30">
        <f t="shared" si="5964"/>
        <v>260000</v>
      </c>
      <c r="K6689" s="28"/>
      <c r="L6689" s="28"/>
      <c r="M6689" s="28"/>
      <c r="N6689" s="28"/>
      <c r="O6689" s="28"/>
      <c r="P6689" s="28">
        <v>100</v>
      </c>
      <c r="Q6689" s="28"/>
      <c r="R6689" s="28">
        <f t="shared" si="5965"/>
        <v>0</v>
      </c>
      <c r="S6689" s="28"/>
      <c r="T6689" s="28"/>
      <c r="U6689" s="127">
        <f t="shared" si="5966"/>
        <v>0</v>
      </c>
      <c r="V6689" s="28">
        <f t="shared" si="5967"/>
        <v>260000</v>
      </c>
      <c r="W6689" s="28">
        <f t="shared" si="5968"/>
        <v>260000</v>
      </c>
      <c r="X6689" s="18"/>
      <c r="Y6689" s="28">
        <v>260000</v>
      </c>
      <c r="Z6689" s="126">
        <v>0.01</v>
      </c>
      <c r="AA6689" s="128">
        <f t="shared" si="5963"/>
        <v>26</v>
      </c>
    </row>
    <row r="6690" spans="1:27" s="758" customFormat="1">
      <c r="A6690" s="415">
        <v>3959</v>
      </c>
      <c r="B6690" s="54" t="s">
        <v>25</v>
      </c>
      <c r="C6690" s="54">
        <v>7516</v>
      </c>
      <c r="D6690" s="573">
        <v>4</v>
      </c>
      <c r="E6690" s="573">
        <v>3</v>
      </c>
      <c r="F6690" s="573">
        <v>42</v>
      </c>
      <c r="G6690" s="573">
        <v>1</v>
      </c>
      <c r="H6690" s="30">
        <v>1942</v>
      </c>
      <c r="I6690" s="31">
        <v>100</v>
      </c>
      <c r="J6690" s="30">
        <f>H6690*I6690</f>
        <v>194200</v>
      </c>
      <c r="K6690" s="28"/>
      <c r="L6690" s="28"/>
      <c r="M6690" s="28"/>
      <c r="N6690" s="28"/>
      <c r="O6690" s="126"/>
      <c r="P6690" s="28">
        <v>100</v>
      </c>
      <c r="Q6690" s="28"/>
      <c r="R6690" s="28">
        <f>O6690*Q6690</f>
        <v>0</v>
      </c>
      <c r="S6690" s="28"/>
      <c r="T6690" s="28"/>
      <c r="U6690" s="127">
        <f>R6690-R6690*T6690/100</f>
        <v>0</v>
      </c>
      <c r="V6690" s="28">
        <f>J6690+U6690</f>
        <v>194200</v>
      </c>
      <c r="W6690" s="28">
        <f>V6690*P6690/100</f>
        <v>194200</v>
      </c>
      <c r="X6690" s="18"/>
      <c r="Y6690" s="781">
        <v>194200</v>
      </c>
      <c r="Z6690" s="126">
        <v>0.01</v>
      </c>
      <c r="AA6690" s="128">
        <f t="shared" si="5963"/>
        <v>19.420000000000002</v>
      </c>
    </row>
    <row r="6691" spans="1:27" s="758" customFormat="1">
      <c r="A6691" s="415">
        <v>3960</v>
      </c>
      <c r="B6691" s="54" t="s">
        <v>25</v>
      </c>
      <c r="C6691" s="54">
        <v>7517</v>
      </c>
      <c r="D6691" s="573">
        <v>7</v>
      </c>
      <c r="E6691" s="573">
        <v>0</v>
      </c>
      <c r="F6691" s="573">
        <v>75</v>
      </c>
      <c r="G6691" s="573">
        <v>1</v>
      </c>
      <c r="H6691" s="30">
        <v>2875</v>
      </c>
      <c r="I6691" s="31">
        <v>100</v>
      </c>
      <c r="J6691" s="30">
        <f t="shared" ref="J6691" si="5969">H6691*I6691</f>
        <v>287500</v>
      </c>
      <c r="K6691" s="28"/>
      <c r="L6691" s="28"/>
      <c r="M6691" s="28"/>
      <c r="N6691" s="28"/>
      <c r="O6691" s="126"/>
      <c r="P6691" s="28">
        <v>100</v>
      </c>
      <c r="Q6691" s="28"/>
      <c r="R6691" s="28">
        <f t="shared" ref="R6691" si="5970">O6691*Q6691</f>
        <v>0</v>
      </c>
      <c r="S6691" s="28"/>
      <c r="T6691" s="28"/>
      <c r="U6691" s="127">
        <f t="shared" ref="U6691" si="5971">R6691-R6691*T6691/100</f>
        <v>0</v>
      </c>
      <c r="V6691" s="28">
        <f t="shared" ref="V6691" si="5972">J6691+U6691</f>
        <v>287500</v>
      </c>
      <c r="W6691" s="28">
        <f t="shared" ref="W6691" si="5973">V6691*P6691/100</f>
        <v>287500</v>
      </c>
      <c r="X6691" s="18"/>
      <c r="Y6691" s="28">
        <v>287500</v>
      </c>
      <c r="Z6691" s="126">
        <v>0.01</v>
      </c>
      <c r="AA6691" s="128">
        <f t="shared" si="5963"/>
        <v>28.75</v>
      </c>
    </row>
    <row r="6692" spans="1:27" s="758" customFormat="1">
      <c r="A6692" s="415">
        <v>3961</v>
      </c>
      <c r="B6692" s="54" t="s">
        <v>24</v>
      </c>
      <c r="C6692" s="54">
        <v>65884</v>
      </c>
      <c r="D6692" s="573">
        <v>0</v>
      </c>
      <c r="E6692" s="573">
        <v>0</v>
      </c>
      <c r="F6692" s="573">
        <v>47</v>
      </c>
      <c r="G6692" s="573">
        <v>2</v>
      </c>
      <c r="H6692" s="30">
        <v>47</v>
      </c>
      <c r="I6692" s="112">
        <v>300</v>
      </c>
      <c r="J6692" s="30">
        <f>H6692*I6692</f>
        <v>14100</v>
      </c>
      <c r="K6692" s="28">
        <v>1</v>
      </c>
      <c r="L6692" s="86" t="s">
        <v>65</v>
      </c>
      <c r="M6692" s="28" t="s">
        <v>59</v>
      </c>
      <c r="N6692" s="28">
        <v>2</v>
      </c>
      <c r="O6692" s="126">
        <v>105.6</v>
      </c>
      <c r="P6692" s="28">
        <v>100</v>
      </c>
      <c r="Q6692" s="28">
        <v>6350</v>
      </c>
      <c r="R6692" s="28">
        <f>O6692*Q6692</f>
        <v>670560</v>
      </c>
      <c r="S6692" s="28">
        <v>13</v>
      </c>
      <c r="T6692" s="28">
        <v>16</v>
      </c>
      <c r="U6692" s="127">
        <f>R6692-R6692*T6692/100</f>
        <v>563270.40000000002</v>
      </c>
      <c r="V6692" s="28">
        <f>J6692+U6692</f>
        <v>577370.4</v>
      </c>
      <c r="W6692" s="28">
        <f>V6692*P6692/100</f>
        <v>577370.4</v>
      </c>
      <c r="X6692" s="18" t="s">
        <v>58</v>
      </c>
      <c r="Y6692" s="756">
        <v>0</v>
      </c>
      <c r="Z6692" s="126">
        <v>0</v>
      </c>
      <c r="AA6692" s="128">
        <f t="shared" si="5963"/>
        <v>0</v>
      </c>
    </row>
    <row r="6693" spans="1:27" s="758" customFormat="1">
      <c r="A6693" s="415"/>
      <c r="B6693" s="54"/>
      <c r="C6693" s="54"/>
      <c r="D6693" s="573"/>
      <c r="E6693" s="573"/>
      <c r="F6693" s="573"/>
      <c r="G6693" s="573"/>
      <c r="H6693" s="30"/>
      <c r="I6693" s="112"/>
      <c r="J6693" s="30"/>
      <c r="K6693" s="28"/>
      <c r="L6693" s="86" t="s">
        <v>65</v>
      </c>
      <c r="M6693" s="28"/>
      <c r="N6693" s="28"/>
      <c r="O6693" s="126"/>
      <c r="P6693" s="28"/>
      <c r="Q6693" s="28"/>
      <c r="R6693" s="28"/>
      <c r="S6693" s="28"/>
      <c r="T6693" s="28"/>
      <c r="U6693" s="127"/>
      <c r="V6693" s="28"/>
      <c r="W6693" s="28"/>
      <c r="X6693" s="18"/>
      <c r="Y6693" s="756"/>
      <c r="Z6693" s="126"/>
      <c r="AA6693" s="128"/>
    </row>
    <row r="6694" spans="1:27" s="758" customFormat="1">
      <c r="A6694" s="415">
        <v>3962</v>
      </c>
      <c r="B6694" s="54" t="s">
        <v>104</v>
      </c>
      <c r="C6694" s="54">
        <v>1247</v>
      </c>
      <c r="D6694" s="573">
        <v>0</v>
      </c>
      <c r="E6694" s="573">
        <v>0</v>
      </c>
      <c r="F6694" s="573">
        <v>61</v>
      </c>
      <c r="G6694" s="573">
        <v>2</v>
      </c>
      <c r="H6694" s="30">
        <v>61</v>
      </c>
      <c r="I6694" s="112">
        <v>100</v>
      </c>
      <c r="J6694" s="30">
        <f>H6694*I6694</f>
        <v>6100</v>
      </c>
      <c r="K6694" s="28">
        <v>1</v>
      </c>
      <c r="L6694" s="86" t="s">
        <v>65</v>
      </c>
      <c r="M6694" s="28" t="s">
        <v>202</v>
      </c>
      <c r="N6694" s="28">
        <v>2</v>
      </c>
      <c r="O6694" s="126">
        <v>296.39999999999998</v>
      </c>
      <c r="P6694" s="28">
        <v>100</v>
      </c>
      <c r="Q6694" s="28">
        <v>6350</v>
      </c>
      <c r="R6694" s="28">
        <f>O6694*Q6694</f>
        <v>1882139.9999999998</v>
      </c>
      <c r="S6694" s="28">
        <v>17</v>
      </c>
      <c r="T6694" s="28">
        <v>60</v>
      </c>
      <c r="U6694" s="127">
        <f>R6694-R6694*T6694/100</f>
        <v>752856</v>
      </c>
      <c r="V6694" s="28">
        <f>J6694+U6694</f>
        <v>758956</v>
      </c>
      <c r="W6694" s="28">
        <f>V6694*P6694/100</f>
        <v>758956</v>
      </c>
      <c r="X6694" s="18" t="s">
        <v>60</v>
      </c>
      <c r="Y6694" s="756">
        <v>6100</v>
      </c>
      <c r="Z6694" s="126">
        <v>0.02</v>
      </c>
      <c r="AA6694" s="128">
        <f t="shared" ref="AA6694" si="5974">Y6694*Z6694/100</f>
        <v>1.22</v>
      </c>
    </row>
    <row r="6695" spans="1:27" s="758" customFormat="1">
      <c r="A6695" s="415"/>
      <c r="B6695" s="54"/>
      <c r="C6695" s="54"/>
      <c r="D6695" s="573"/>
      <c r="E6695" s="573"/>
      <c r="F6695" s="573"/>
      <c r="G6695" s="573"/>
      <c r="H6695" s="30"/>
      <c r="I6695" s="112"/>
      <c r="J6695" s="30"/>
      <c r="K6695" s="28"/>
      <c r="L6695" s="28"/>
      <c r="M6695" s="28"/>
      <c r="N6695" s="28"/>
      <c r="O6695" s="126"/>
      <c r="P6695" s="28"/>
      <c r="Q6695" s="28"/>
      <c r="R6695" s="28"/>
      <c r="S6695" s="28"/>
      <c r="T6695" s="28"/>
      <c r="U6695" s="127"/>
      <c r="V6695" s="28"/>
      <c r="W6695" s="28"/>
      <c r="X6695" s="18"/>
      <c r="Y6695" s="28"/>
      <c r="Z6695" s="126"/>
      <c r="AA6695" s="128"/>
    </row>
    <row r="6696" spans="1:27" s="758" customFormat="1">
      <c r="A6696" s="415">
        <v>3963</v>
      </c>
      <c r="B6696" s="54" t="s">
        <v>104</v>
      </c>
      <c r="C6696" s="54">
        <v>1649</v>
      </c>
      <c r="D6696" s="573">
        <v>0</v>
      </c>
      <c r="E6696" s="573">
        <v>3</v>
      </c>
      <c r="F6696" s="573">
        <v>63</v>
      </c>
      <c r="G6696" s="573">
        <v>2</v>
      </c>
      <c r="H6696" s="30">
        <v>363</v>
      </c>
      <c r="I6696" s="112">
        <v>125</v>
      </c>
      <c r="J6696" s="30">
        <f>H6696*I6696</f>
        <v>45375</v>
      </c>
      <c r="K6696" s="28">
        <v>1</v>
      </c>
      <c r="L6696" s="86" t="s">
        <v>65</v>
      </c>
      <c r="M6696" s="28" t="s">
        <v>202</v>
      </c>
      <c r="N6696" s="28">
        <v>2</v>
      </c>
      <c r="O6696" s="126">
        <v>520</v>
      </c>
      <c r="P6696" s="28">
        <v>100</v>
      </c>
      <c r="Q6696" s="28">
        <v>6350</v>
      </c>
      <c r="R6696" s="28">
        <f>O6696*Q6696</f>
        <v>3302000</v>
      </c>
      <c r="S6696" s="28">
        <v>11</v>
      </c>
      <c r="T6696" s="28">
        <v>34</v>
      </c>
      <c r="U6696" s="127">
        <f>R6696-R6696*T6696/100</f>
        <v>2179320</v>
      </c>
      <c r="V6696" s="28">
        <f>J6696+U6696</f>
        <v>2224695</v>
      </c>
      <c r="W6696" s="28">
        <f>V6696*P6696/100</f>
        <v>2224695</v>
      </c>
      <c r="X6696" s="18" t="s">
        <v>60</v>
      </c>
      <c r="Y6696" s="756">
        <v>45375</v>
      </c>
      <c r="Z6696" s="126">
        <v>0.02</v>
      </c>
      <c r="AA6696" s="128">
        <f t="shared" ref="AA6696:AA6698" si="5975">Y6696*Z6696/100</f>
        <v>9.0749999999999993</v>
      </c>
    </row>
    <row r="6697" spans="1:27" s="758" customFormat="1">
      <c r="A6697" s="415"/>
      <c r="B6697" s="54"/>
      <c r="C6697" s="54"/>
      <c r="D6697" s="573"/>
      <c r="E6697" s="573"/>
      <c r="F6697" s="573"/>
      <c r="G6697" s="573"/>
      <c r="H6697" s="30"/>
      <c r="I6697" s="112"/>
      <c r="J6697" s="30">
        <f t="shared" ref="J6697" si="5976">H6697*I6697</f>
        <v>0</v>
      </c>
      <c r="K6697" s="28">
        <v>2</v>
      </c>
      <c r="L6697" s="795" t="s">
        <v>123</v>
      </c>
      <c r="M6697" s="28" t="s">
        <v>27</v>
      </c>
      <c r="N6697" s="28">
        <v>1</v>
      </c>
      <c r="O6697" s="126">
        <v>48</v>
      </c>
      <c r="P6697" s="28">
        <v>100</v>
      </c>
      <c r="Q6697" s="28">
        <v>1900</v>
      </c>
      <c r="R6697" s="28">
        <f t="shared" ref="R6697" si="5977">O6697*Q6697</f>
        <v>91200</v>
      </c>
      <c r="S6697" s="28">
        <v>11</v>
      </c>
      <c r="T6697" s="28">
        <v>45</v>
      </c>
      <c r="U6697" s="127">
        <f t="shared" ref="U6697" si="5978">R6697-R6697*T6697/100</f>
        <v>50160</v>
      </c>
      <c r="V6697" s="28">
        <f t="shared" ref="V6697" si="5979">J6697+U6697</f>
        <v>50160</v>
      </c>
      <c r="W6697" s="28">
        <f t="shared" ref="W6697" si="5980">V6697*P6697/100</f>
        <v>50160</v>
      </c>
      <c r="X6697" s="18"/>
      <c r="Y6697" s="28">
        <v>0</v>
      </c>
      <c r="Z6697" s="126">
        <v>0</v>
      </c>
      <c r="AA6697" s="128">
        <f t="shared" si="5975"/>
        <v>0</v>
      </c>
    </row>
    <row r="6698" spans="1:27" s="758" customFormat="1">
      <c r="A6698" s="415">
        <v>3964</v>
      </c>
      <c r="B6698" s="54" t="s">
        <v>24</v>
      </c>
      <c r="C6698" s="54">
        <v>41974</v>
      </c>
      <c r="D6698" s="573">
        <v>12</v>
      </c>
      <c r="E6698" s="573">
        <v>0</v>
      </c>
      <c r="F6698" s="573">
        <v>23</v>
      </c>
      <c r="G6698" s="573">
        <v>1</v>
      </c>
      <c r="H6698" s="30">
        <v>4823</v>
      </c>
      <c r="I6698" s="112">
        <v>300</v>
      </c>
      <c r="J6698" s="112">
        <f>H6698*I6698</f>
        <v>1446900</v>
      </c>
      <c r="K6698" s="28"/>
      <c r="L6698" s="28"/>
      <c r="M6698" s="28"/>
      <c r="N6698" s="28"/>
      <c r="O6698" s="126"/>
      <c r="P6698" s="28">
        <v>100</v>
      </c>
      <c r="Q6698" s="28"/>
      <c r="R6698" s="28">
        <f>O6698*Q6698</f>
        <v>0</v>
      </c>
      <c r="S6698" s="28"/>
      <c r="T6698" s="28"/>
      <c r="U6698" s="127">
        <f>R6698-R6698*T6698/100</f>
        <v>0</v>
      </c>
      <c r="V6698" s="28">
        <f>J6698+U6698</f>
        <v>1446900</v>
      </c>
      <c r="W6698" s="28">
        <f>V6698*P6698/100</f>
        <v>1446900</v>
      </c>
      <c r="X6698" s="18" t="s">
        <v>58</v>
      </c>
      <c r="Y6698" s="756">
        <v>0</v>
      </c>
      <c r="Z6698" s="126">
        <v>0</v>
      </c>
      <c r="AA6698" s="128">
        <f t="shared" si="5975"/>
        <v>0</v>
      </c>
    </row>
    <row r="6699" spans="1:27" s="758" customFormat="1">
      <c r="A6699" s="415"/>
      <c r="B6699" s="54"/>
      <c r="C6699" s="54"/>
      <c r="D6699" s="573"/>
      <c r="E6699" s="573"/>
      <c r="F6699" s="573"/>
      <c r="G6699" s="573"/>
      <c r="H6699" s="30"/>
      <c r="I6699" s="112"/>
      <c r="J6699" s="30"/>
      <c r="K6699" s="28"/>
      <c r="L6699" s="28"/>
      <c r="M6699" s="28"/>
      <c r="N6699" s="28"/>
      <c r="O6699" s="126"/>
      <c r="P6699" s="28"/>
      <c r="Q6699" s="28"/>
      <c r="R6699" s="28"/>
      <c r="S6699" s="28"/>
      <c r="T6699" s="28"/>
      <c r="U6699" s="127"/>
      <c r="V6699" s="28"/>
      <c r="W6699" s="28"/>
      <c r="X6699" s="18"/>
      <c r="Y6699" s="781"/>
      <c r="Z6699" s="126"/>
      <c r="AA6699" s="128"/>
    </row>
    <row r="6700" spans="1:27" s="758" customFormat="1">
      <c r="A6700" s="415">
        <v>3965</v>
      </c>
      <c r="B6700" s="54" t="s">
        <v>24</v>
      </c>
      <c r="C6700" s="54">
        <v>46345</v>
      </c>
      <c r="D6700" s="573">
        <v>0</v>
      </c>
      <c r="E6700" s="573">
        <v>0</v>
      </c>
      <c r="F6700" s="573">
        <v>71</v>
      </c>
      <c r="G6700" s="573">
        <v>2</v>
      </c>
      <c r="H6700" s="30">
        <v>71</v>
      </c>
      <c r="I6700" s="112">
        <v>300</v>
      </c>
      <c r="J6700" s="30">
        <f>H6700*I6700</f>
        <v>21300</v>
      </c>
      <c r="K6700" s="28">
        <v>1</v>
      </c>
      <c r="L6700" s="86" t="s">
        <v>65</v>
      </c>
      <c r="M6700" s="28" t="s">
        <v>202</v>
      </c>
      <c r="N6700" s="28">
        <v>2</v>
      </c>
      <c r="O6700" s="126">
        <v>217.5</v>
      </c>
      <c r="P6700" s="28">
        <v>100</v>
      </c>
      <c r="Q6700" s="28">
        <v>6350</v>
      </c>
      <c r="R6700" s="28">
        <f>O6700*Q6700</f>
        <v>1381125</v>
      </c>
      <c r="S6700" s="28">
        <v>47</v>
      </c>
      <c r="T6700" s="28">
        <v>85</v>
      </c>
      <c r="U6700" s="127">
        <f>R6700-R6700*T6700/100</f>
        <v>207168.75</v>
      </c>
      <c r="V6700" s="28">
        <f>J6700+U6700</f>
        <v>228468.75</v>
      </c>
      <c r="W6700" s="28">
        <f>V6700*P6700/100</f>
        <v>228468.75</v>
      </c>
      <c r="X6700" s="18" t="s">
        <v>58</v>
      </c>
      <c r="Y6700" s="756">
        <v>0</v>
      </c>
      <c r="Z6700" s="126">
        <v>0</v>
      </c>
      <c r="AA6700" s="128">
        <f t="shared" ref="AA6700" si="5981">Y6700*Z6700/100</f>
        <v>0</v>
      </c>
    </row>
    <row r="6701" spans="1:27" s="758" customFormat="1">
      <c r="A6701" s="415"/>
      <c r="B6701" s="54"/>
      <c r="C6701" s="54"/>
      <c r="D6701" s="573"/>
      <c r="E6701" s="573"/>
      <c r="F6701" s="573"/>
      <c r="G6701" s="573"/>
      <c r="H6701" s="30"/>
      <c r="I6701" s="112"/>
      <c r="J6701" s="30"/>
      <c r="K6701" s="28"/>
      <c r="L6701" s="28"/>
      <c r="M6701" s="28"/>
      <c r="N6701" s="28"/>
      <c r="O6701" s="126"/>
      <c r="P6701" s="28"/>
      <c r="Q6701" s="28"/>
      <c r="R6701" s="28"/>
      <c r="S6701" s="28"/>
      <c r="T6701" s="28"/>
      <c r="U6701" s="127"/>
      <c r="V6701" s="28"/>
      <c r="W6701" s="28"/>
      <c r="X6701" s="18"/>
      <c r="Y6701" s="761"/>
      <c r="Z6701" s="126"/>
      <c r="AA6701" s="128"/>
    </row>
    <row r="6702" spans="1:27" s="758" customFormat="1">
      <c r="A6702" s="415">
        <v>3966</v>
      </c>
      <c r="B6702" s="54" t="s">
        <v>24</v>
      </c>
      <c r="C6702" s="54">
        <v>47038</v>
      </c>
      <c r="D6702" s="573">
        <v>0</v>
      </c>
      <c r="E6702" s="573">
        <v>1</v>
      </c>
      <c r="F6702" s="573">
        <v>13</v>
      </c>
      <c r="G6702" s="573">
        <v>2</v>
      </c>
      <c r="H6702" s="30">
        <v>113</v>
      </c>
      <c r="I6702" s="112">
        <v>100</v>
      </c>
      <c r="J6702" s="30">
        <f>H6702*I6702</f>
        <v>11300</v>
      </c>
      <c r="K6702" s="28">
        <v>1</v>
      </c>
      <c r="L6702" s="86" t="s">
        <v>65</v>
      </c>
      <c r="M6702" s="28" t="s">
        <v>202</v>
      </c>
      <c r="N6702" s="28">
        <v>2</v>
      </c>
      <c r="O6702" s="126">
        <v>294</v>
      </c>
      <c r="P6702" s="28">
        <v>100</v>
      </c>
      <c r="Q6702" s="28">
        <v>6350</v>
      </c>
      <c r="R6702" s="28">
        <f>O6702*Q6702</f>
        <v>1866900</v>
      </c>
      <c r="S6702" s="28">
        <v>14</v>
      </c>
      <c r="T6702" s="28">
        <v>46</v>
      </c>
      <c r="U6702" s="127">
        <f>R6702-R6702*T6702/100</f>
        <v>1008126</v>
      </c>
      <c r="V6702" s="28">
        <f>J6702+U6702</f>
        <v>1019426</v>
      </c>
      <c r="W6702" s="28">
        <f>V6702*P6702/100</f>
        <v>1019426</v>
      </c>
      <c r="X6702" s="18" t="s">
        <v>58</v>
      </c>
      <c r="Y6702" s="756">
        <v>0</v>
      </c>
      <c r="Z6702" s="126">
        <v>0</v>
      </c>
      <c r="AA6702" s="128">
        <f t="shared" ref="AA6702:AA6706" si="5982">Y6702*Z6702/100</f>
        <v>0</v>
      </c>
    </row>
    <row r="6703" spans="1:27" s="758" customFormat="1">
      <c r="A6703" s="54"/>
      <c r="B6703" s="54"/>
      <c r="C6703" s="54"/>
      <c r="D6703" s="573"/>
      <c r="E6703" s="573"/>
      <c r="F6703" s="573"/>
      <c r="G6703" s="573"/>
      <c r="H6703" s="30"/>
      <c r="I6703" s="30"/>
      <c r="J6703" s="30">
        <f t="shared" ref="J6703:J6704" si="5983">H6703*I6703</f>
        <v>0</v>
      </c>
      <c r="K6703" s="28">
        <v>2</v>
      </c>
      <c r="L6703" s="28" t="s">
        <v>79</v>
      </c>
      <c r="M6703" s="28" t="s">
        <v>27</v>
      </c>
      <c r="N6703" s="28">
        <v>2</v>
      </c>
      <c r="O6703" s="126">
        <v>25</v>
      </c>
      <c r="P6703" s="28">
        <v>100</v>
      </c>
      <c r="Q6703" s="28">
        <v>5150</v>
      </c>
      <c r="R6703" s="28">
        <f t="shared" ref="R6703:R6704" si="5984">O6703*Q6703</f>
        <v>128750</v>
      </c>
      <c r="S6703" s="28">
        <v>14</v>
      </c>
      <c r="T6703" s="28">
        <v>60</v>
      </c>
      <c r="U6703" s="127">
        <f t="shared" ref="U6703:U6704" si="5985">R6703-R6703*T6703/100</f>
        <v>51500</v>
      </c>
      <c r="V6703" s="28">
        <f t="shared" ref="V6703:V6704" si="5986">J6703+U6703</f>
        <v>51500</v>
      </c>
      <c r="W6703" s="28">
        <f t="shared" ref="W6703:W6704" si="5987">V6703*P6703/100</f>
        <v>51500</v>
      </c>
      <c r="X6703" s="18"/>
      <c r="Y6703" s="28">
        <v>0</v>
      </c>
      <c r="Z6703" s="126">
        <v>0</v>
      </c>
      <c r="AA6703" s="128">
        <f t="shared" si="5982"/>
        <v>0</v>
      </c>
    </row>
    <row r="6704" spans="1:27" s="758" customFormat="1">
      <c r="A6704" s="54"/>
      <c r="B6704" s="54"/>
      <c r="C6704" s="54"/>
      <c r="D6704" s="573"/>
      <c r="E6704" s="573"/>
      <c r="F6704" s="573"/>
      <c r="G6704" s="573"/>
      <c r="H6704" s="30"/>
      <c r="I6704" s="30"/>
      <c r="J6704" s="30">
        <f t="shared" si="5983"/>
        <v>0</v>
      </c>
      <c r="K6704" s="28">
        <v>3</v>
      </c>
      <c r="L6704" s="28" t="s">
        <v>66</v>
      </c>
      <c r="M6704" s="28" t="s">
        <v>27</v>
      </c>
      <c r="N6704" s="28">
        <v>2</v>
      </c>
      <c r="O6704" s="126">
        <v>108</v>
      </c>
      <c r="P6704" s="28">
        <v>100</v>
      </c>
      <c r="Q6704" s="28">
        <v>2650</v>
      </c>
      <c r="R6704" s="28">
        <f t="shared" si="5984"/>
        <v>286200</v>
      </c>
      <c r="S6704" s="28">
        <v>14</v>
      </c>
      <c r="T6704" s="28">
        <v>60</v>
      </c>
      <c r="U6704" s="127">
        <f t="shared" si="5985"/>
        <v>114480</v>
      </c>
      <c r="V6704" s="28">
        <f t="shared" si="5986"/>
        <v>114480</v>
      </c>
      <c r="W6704" s="28">
        <f t="shared" si="5987"/>
        <v>114480</v>
      </c>
      <c r="X6704" s="18"/>
      <c r="Y6704" s="28">
        <v>0</v>
      </c>
      <c r="Z6704" s="126">
        <v>0</v>
      </c>
      <c r="AA6704" s="128">
        <f t="shared" si="5982"/>
        <v>0</v>
      </c>
    </row>
    <row r="6705" spans="1:27" s="758" customFormat="1">
      <c r="A6705" s="415">
        <v>3967</v>
      </c>
      <c r="B6705" s="54" t="s">
        <v>24</v>
      </c>
      <c r="C6705" s="54">
        <v>46373</v>
      </c>
      <c r="D6705" s="573">
        <v>0</v>
      </c>
      <c r="E6705" s="573">
        <v>1</v>
      </c>
      <c r="F6705" s="573">
        <v>6</v>
      </c>
      <c r="G6705" s="573">
        <v>2</v>
      </c>
      <c r="H6705" s="30">
        <v>106</v>
      </c>
      <c r="I6705" s="31">
        <v>400</v>
      </c>
      <c r="J6705" s="30">
        <f>H6705*I6705</f>
        <v>42400</v>
      </c>
      <c r="K6705" s="28">
        <v>1</v>
      </c>
      <c r="L6705" s="86" t="s">
        <v>65</v>
      </c>
      <c r="M6705" s="28" t="s">
        <v>202</v>
      </c>
      <c r="N6705" s="28">
        <v>2</v>
      </c>
      <c r="O6705" s="126">
        <v>264</v>
      </c>
      <c r="P6705" s="28">
        <v>100</v>
      </c>
      <c r="Q6705" s="28">
        <v>6350</v>
      </c>
      <c r="R6705" s="28">
        <f>O6705*Q6705</f>
        <v>1676400</v>
      </c>
      <c r="S6705" s="28">
        <v>19</v>
      </c>
      <c r="T6705" s="28">
        <v>70</v>
      </c>
      <c r="U6705" s="127">
        <f>R6705-R6705*T6705/100</f>
        <v>502920</v>
      </c>
      <c r="V6705" s="28">
        <f>J6705+U6705</f>
        <v>545320</v>
      </c>
      <c r="W6705" s="28">
        <f>V6705*P6705/100</f>
        <v>545320</v>
      </c>
      <c r="X6705" s="18" t="s">
        <v>58</v>
      </c>
      <c r="Y6705" s="756">
        <v>0</v>
      </c>
      <c r="Z6705" s="126">
        <v>0</v>
      </c>
      <c r="AA6705" s="128">
        <f t="shared" si="5982"/>
        <v>0</v>
      </c>
    </row>
    <row r="6706" spans="1:27" s="758" customFormat="1">
      <c r="A6706" s="415"/>
      <c r="B6706" s="54"/>
      <c r="C6706" s="54"/>
      <c r="D6706" s="573"/>
      <c r="E6706" s="573"/>
      <c r="F6706" s="573"/>
      <c r="G6706" s="573"/>
      <c r="H6706" s="30"/>
      <c r="I6706" s="31"/>
      <c r="J6706" s="30">
        <f t="shared" ref="J6706" si="5988">H6706*I6706</f>
        <v>0</v>
      </c>
      <c r="K6706" s="28">
        <v>2</v>
      </c>
      <c r="L6706" s="28" t="s">
        <v>862</v>
      </c>
      <c r="M6706" s="28" t="s">
        <v>27</v>
      </c>
      <c r="N6706" s="28">
        <v>1</v>
      </c>
      <c r="O6706" s="126">
        <v>7</v>
      </c>
      <c r="P6706" s="28">
        <v>100</v>
      </c>
      <c r="Q6706" s="28">
        <v>5150</v>
      </c>
      <c r="R6706" s="28">
        <f t="shared" ref="R6706" si="5989">O6706*Q6706</f>
        <v>36050</v>
      </c>
      <c r="S6706" s="28">
        <v>19</v>
      </c>
      <c r="T6706" s="28">
        <v>93</v>
      </c>
      <c r="U6706" s="127">
        <f t="shared" ref="U6706" si="5990">R6706-R6706*T6706/100</f>
        <v>2523.5</v>
      </c>
      <c r="V6706" s="28">
        <f t="shared" ref="V6706" si="5991">J6706+U6706</f>
        <v>2523.5</v>
      </c>
      <c r="W6706" s="28">
        <f t="shared" ref="W6706" si="5992">V6706*P6706/100</f>
        <v>2523.5</v>
      </c>
      <c r="X6706" s="18" t="s">
        <v>58</v>
      </c>
      <c r="Y6706" s="28">
        <v>0</v>
      </c>
      <c r="Z6706" s="126">
        <v>0</v>
      </c>
      <c r="AA6706" s="128">
        <f t="shared" si="5982"/>
        <v>0</v>
      </c>
    </row>
    <row r="6707" spans="1:27" s="758" customFormat="1">
      <c r="A6707" s="415"/>
      <c r="B6707" s="54"/>
      <c r="C6707" s="54"/>
      <c r="D6707" s="573"/>
      <c r="E6707" s="573"/>
      <c r="F6707" s="573"/>
      <c r="G6707" s="573"/>
      <c r="H6707" s="30"/>
      <c r="I6707" s="31"/>
      <c r="J6707" s="30"/>
      <c r="K6707" s="28"/>
      <c r="L6707" s="28"/>
      <c r="M6707" s="28"/>
      <c r="N6707" s="28"/>
      <c r="O6707" s="126"/>
      <c r="P6707" s="28"/>
      <c r="Q6707" s="28"/>
      <c r="R6707" s="28"/>
      <c r="S6707" s="28"/>
      <c r="T6707" s="28"/>
      <c r="U6707" s="127"/>
      <c r="V6707" s="28"/>
      <c r="W6707" s="28"/>
      <c r="X6707" s="18"/>
      <c r="Y6707" s="28"/>
      <c r="Z6707" s="126"/>
      <c r="AA6707" s="128"/>
    </row>
    <row r="6708" spans="1:27" s="758" customFormat="1">
      <c r="A6708" s="415">
        <v>3968</v>
      </c>
      <c r="B6708" s="54" t="s">
        <v>24</v>
      </c>
      <c r="C6708" s="54">
        <v>17478</v>
      </c>
      <c r="D6708" s="573">
        <v>0</v>
      </c>
      <c r="E6708" s="573">
        <v>1</v>
      </c>
      <c r="F6708" s="573">
        <v>9</v>
      </c>
      <c r="G6708" s="573">
        <v>2</v>
      </c>
      <c r="H6708" s="30">
        <v>109</v>
      </c>
      <c r="I6708" s="31">
        <v>150</v>
      </c>
      <c r="J6708" s="30">
        <f>H6708*I6708</f>
        <v>16350</v>
      </c>
      <c r="K6708" s="28">
        <v>1</v>
      </c>
      <c r="L6708" s="86" t="s">
        <v>65</v>
      </c>
      <c r="M6708" s="28" t="s">
        <v>202</v>
      </c>
      <c r="N6708" s="28">
        <v>2</v>
      </c>
      <c r="O6708" s="126">
        <v>228</v>
      </c>
      <c r="P6708" s="28">
        <v>100</v>
      </c>
      <c r="Q6708" s="28">
        <v>6350</v>
      </c>
      <c r="R6708" s="28">
        <f>O6708*Q6708</f>
        <v>1447800</v>
      </c>
      <c r="S6708" s="28">
        <v>19</v>
      </c>
      <c r="T6708" s="28">
        <v>70</v>
      </c>
      <c r="U6708" s="127">
        <f>R6708-R6708*T6708/100</f>
        <v>434340</v>
      </c>
      <c r="V6708" s="28">
        <f>J6708+U6708</f>
        <v>450690</v>
      </c>
      <c r="W6708" s="28">
        <f>V6708*P6708/100</f>
        <v>450690</v>
      </c>
      <c r="X6708" s="18" t="s">
        <v>58</v>
      </c>
      <c r="Y6708" s="756">
        <v>0</v>
      </c>
      <c r="Z6708" s="126">
        <v>0</v>
      </c>
      <c r="AA6708" s="128">
        <f t="shared" ref="AA6708:AA6713" si="5993">Y6708*Z6708/100</f>
        <v>0</v>
      </c>
    </row>
    <row r="6709" spans="1:27" s="758" customFormat="1">
      <c r="A6709" s="415">
        <v>3969</v>
      </c>
      <c r="B6709" s="54" t="s">
        <v>25</v>
      </c>
      <c r="C6709" s="54"/>
      <c r="D6709" s="573">
        <v>13</v>
      </c>
      <c r="E6709" s="573">
        <v>3</v>
      </c>
      <c r="F6709" s="573">
        <v>87</v>
      </c>
      <c r="G6709" s="573">
        <v>1</v>
      </c>
      <c r="H6709" s="30">
        <v>5587</v>
      </c>
      <c r="I6709" s="31">
        <v>100</v>
      </c>
      <c r="J6709" s="30">
        <f t="shared" ref="J6709:J6713" si="5994">H6709*I6709</f>
        <v>558700</v>
      </c>
      <c r="K6709" s="28"/>
      <c r="L6709" s="28"/>
      <c r="M6709" s="28"/>
      <c r="N6709" s="28"/>
      <c r="O6709" s="126"/>
      <c r="P6709" s="28">
        <v>100</v>
      </c>
      <c r="Q6709" s="28"/>
      <c r="R6709" s="28">
        <f t="shared" ref="R6709:R6713" si="5995">O6709*Q6709</f>
        <v>0</v>
      </c>
      <c r="S6709" s="28"/>
      <c r="T6709" s="28"/>
      <c r="U6709" s="127">
        <f t="shared" ref="U6709:U6713" si="5996">R6709-R6709*T6709/100</f>
        <v>0</v>
      </c>
      <c r="V6709" s="28">
        <f t="shared" ref="V6709:V6713" si="5997">J6709+U6709</f>
        <v>558700</v>
      </c>
      <c r="W6709" s="28">
        <f t="shared" ref="W6709:W6713" si="5998">V6709*P6709/100</f>
        <v>558700</v>
      </c>
      <c r="X6709" s="18"/>
      <c r="Y6709" s="28">
        <v>558700</v>
      </c>
      <c r="Z6709" s="126">
        <v>0.01</v>
      </c>
      <c r="AA6709" s="128">
        <f t="shared" si="5993"/>
        <v>55.87</v>
      </c>
    </row>
    <row r="6710" spans="1:27" s="758" customFormat="1">
      <c r="A6710" s="415">
        <v>3970</v>
      </c>
      <c r="B6710" s="54" t="s">
        <v>25</v>
      </c>
      <c r="C6710" s="54"/>
      <c r="D6710" s="573">
        <v>8</v>
      </c>
      <c r="E6710" s="573">
        <v>3</v>
      </c>
      <c r="F6710" s="573">
        <v>76</v>
      </c>
      <c r="G6710" s="573">
        <v>1</v>
      </c>
      <c r="H6710" s="30">
        <v>3576</v>
      </c>
      <c r="I6710" s="31">
        <v>100</v>
      </c>
      <c r="J6710" s="30">
        <f t="shared" si="5994"/>
        <v>357600</v>
      </c>
      <c r="K6710" s="28"/>
      <c r="L6710" s="28"/>
      <c r="M6710" s="28"/>
      <c r="N6710" s="28"/>
      <c r="O6710" s="126"/>
      <c r="P6710" s="28">
        <v>100</v>
      </c>
      <c r="Q6710" s="28"/>
      <c r="R6710" s="28">
        <f t="shared" si="5995"/>
        <v>0</v>
      </c>
      <c r="S6710" s="28"/>
      <c r="T6710" s="28"/>
      <c r="U6710" s="127">
        <f t="shared" si="5996"/>
        <v>0</v>
      </c>
      <c r="V6710" s="28">
        <f t="shared" si="5997"/>
        <v>357600</v>
      </c>
      <c r="W6710" s="28">
        <f t="shared" si="5998"/>
        <v>357600</v>
      </c>
      <c r="X6710" s="18"/>
      <c r="Y6710" s="28">
        <v>357600</v>
      </c>
      <c r="Z6710" s="126">
        <v>0.01</v>
      </c>
      <c r="AA6710" s="128">
        <f t="shared" si="5993"/>
        <v>35.76</v>
      </c>
    </row>
    <row r="6711" spans="1:27" s="758" customFormat="1">
      <c r="A6711" s="415">
        <v>3971</v>
      </c>
      <c r="B6711" s="54" t="s">
        <v>25</v>
      </c>
      <c r="C6711" s="54"/>
      <c r="D6711" s="573">
        <v>10</v>
      </c>
      <c r="E6711" s="573">
        <v>0</v>
      </c>
      <c r="F6711" s="573">
        <v>20</v>
      </c>
      <c r="G6711" s="573">
        <v>1</v>
      </c>
      <c r="H6711" s="30">
        <v>4020</v>
      </c>
      <c r="I6711" s="31">
        <v>100</v>
      </c>
      <c r="J6711" s="30">
        <f t="shared" si="5994"/>
        <v>402000</v>
      </c>
      <c r="K6711" s="28"/>
      <c r="L6711" s="28"/>
      <c r="M6711" s="28"/>
      <c r="N6711" s="28"/>
      <c r="O6711" s="28"/>
      <c r="P6711" s="28">
        <v>100</v>
      </c>
      <c r="Q6711" s="28"/>
      <c r="R6711" s="28">
        <f t="shared" si="5995"/>
        <v>0</v>
      </c>
      <c r="S6711" s="28"/>
      <c r="T6711" s="28"/>
      <c r="U6711" s="127">
        <f t="shared" si="5996"/>
        <v>0</v>
      </c>
      <c r="V6711" s="28">
        <f t="shared" si="5997"/>
        <v>402000</v>
      </c>
      <c r="W6711" s="28">
        <f t="shared" si="5998"/>
        <v>402000</v>
      </c>
      <c r="X6711" s="18"/>
      <c r="Y6711" s="28">
        <v>402000</v>
      </c>
      <c r="Z6711" s="126">
        <v>0.01</v>
      </c>
      <c r="AA6711" s="128">
        <f t="shared" si="5993"/>
        <v>40.200000000000003</v>
      </c>
    </row>
    <row r="6712" spans="1:27" s="758" customFormat="1">
      <c r="A6712" s="415">
        <v>3972</v>
      </c>
      <c r="B6712" s="54" t="s">
        <v>25</v>
      </c>
      <c r="C6712" s="54"/>
      <c r="D6712" s="573">
        <v>9</v>
      </c>
      <c r="E6712" s="573">
        <v>1</v>
      </c>
      <c r="F6712" s="573">
        <v>39</v>
      </c>
      <c r="G6712" s="573">
        <v>1</v>
      </c>
      <c r="H6712" s="30">
        <v>3739</v>
      </c>
      <c r="I6712" s="31">
        <v>100</v>
      </c>
      <c r="J6712" s="30">
        <f t="shared" si="5994"/>
        <v>373900</v>
      </c>
      <c r="K6712" s="28"/>
      <c r="L6712" s="28"/>
      <c r="M6712" s="28"/>
      <c r="N6712" s="28"/>
      <c r="O6712" s="28"/>
      <c r="P6712" s="28">
        <v>100</v>
      </c>
      <c r="Q6712" s="28"/>
      <c r="R6712" s="28">
        <f t="shared" si="5995"/>
        <v>0</v>
      </c>
      <c r="S6712" s="28"/>
      <c r="T6712" s="28"/>
      <c r="U6712" s="127">
        <f t="shared" si="5996"/>
        <v>0</v>
      </c>
      <c r="V6712" s="28">
        <f t="shared" si="5997"/>
        <v>373900</v>
      </c>
      <c r="W6712" s="28">
        <f t="shared" si="5998"/>
        <v>373900</v>
      </c>
      <c r="X6712" s="18"/>
      <c r="Y6712" s="28">
        <v>373900</v>
      </c>
      <c r="Z6712" s="126">
        <v>0.01</v>
      </c>
      <c r="AA6712" s="128">
        <f t="shared" si="5993"/>
        <v>37.39</v>
      </c>
    </row>
    <row r="6713" spans="1:27" s="758" customFormat="1">
      <c r="A6713" s="415">
        <v>3973</v>
      </c>
      <c r="B6713" s="54" t="s">
        <v>24</v>
      </c>
      <c r="C6713" s="54">
        <v>21864</v>
      </c>
      <c r="D6713" s="573">
        <v>7</v>
      </c>
      <c r="E6713" s="573">
        <v>1</v>
      </c>
      <c r="F6713" s="573">
        <v>80</v>
      </c>
      <c r="G6713" s="573">
        <v>1</v>
      </c>
      <c r="H6713" s="30">
        <v>2980</v>
      </c>
      <c r="I6713" s="31">
        <v>100</v>
      </c>
      <c r="J6713" s="30">
        <f t="shared" si="5994"/>
        <v>298000</v>
      </c>
      <c r="K6713" s="28"/>
      <c r="L6713" s="28"/>
      <c r="M6713" s="28"/>
      <c r="N6713" s="28"/>
      <c r="O6713" s="28"/>
      <c r="P6713" s="28">
        <v>100</v>
      </c>
      <c r="Q6713" s="28"/>
      <c r="R6713" s="28">
        <f t="shared" si="5995"/>
        <v>0</v>
      </c>
      <c r="S6713" s="28"/>
      <c r="T6713" s="28"/>
      <c r="U6713" s="127">
        <f t="shared" si="5996"/>
        <v>0</v>
      </c>
      <c r="V6713" s="28">
        <f t="shared" si="5997"/>
        <v>298000</v>
      </c>
      <c r="W6713" s="28">
        <f t="shared" si="5998"/>
        <v>298000</v>
      </c>
      <c r="X6713" s="18" t="s">
        <v>58</v>
      </c>
      <c r="Y6713" s="28">
        <v>0</v>
      </c>
      <c r="Z6713" s="126">
        <v>0</v>
      </c>
      <c r="AA6713" s="128">
        <f t="shared" si="5993"/>
        <v>0</v>
      </c>
    </row>
    <row r="6714" spans="1:27" s="758" customFormat="1">
      <c r="A6714" s="415"/>
      <c r="B6714" s="54"/>
      <c r="C6714" s="54"/>
      <c r="D6714" s="573"/>
      <c r="E6714" s="573"/>
      <c r="F6714" s="573"/>
      <c r="G6714" s="573"/>
      <c r="H6714" s="30"/>
      <c r="I6714" s="31"/>
      <c r="J6714" s="30"/>
      <c r="K6714" s="28"/>
      <c r="L6714" s="28"/>
      <c r="M6714" s="28"/>
      <c r="N6714" s="28"/>
      <c r="O6714" s="126"/>
      <c r="P6714" s="28"/>
      <c r="Q6714" s="28"/>
      <c r="R6714" s="28"/>
      <c r="S6714" s="28"/>
      <c r="T6714" s="28"/>
      <c r="U6714" s="127"/>
      <c r="V6714" s="28"/>
      <c r="W6714" s="28"/>
      <c r="X6714" s="18"/>
      <c r="Y6714" s="761"/>
      <c r="Z6714" s="126"/>
      <c r="AA6714" s="128"/>
    </row>
    <row r="6715" spans="1:27" s="758" customFormat="1">
      <c r="A6715" s="415">
        <v>3974</v>
      </c>
      <c r="B6715" s="54" t="s">
        <v>24</v>
      </c>
      <c r="C6715" s="54">
        <v>46407</v>
      </c>
      <c r="D6715" s="573">
        <v>0</v>
      </c>
      <c r="E6715" s="573">
        <v>1</v>
      </c>
      <c r="F6715" s="573">
        <v>1</v>
      </c>
      <c r="G6715" s="573">
        <v>2</v>
      </c>
      <c r="H6715" s="30">
        <v>101</v>
      </c>
      <c r="I6715" s="31">
        <v>100</v>
      </c>
      <c r="J6715" s="30">
        <f>H6715*I6715</f>
        <v>10100</v>
      </c>
      <c r="K6715" s="28">
        <v>1</v>
      </c>
      <c r="L6715" s="86" t="s">
        <v>65</v>
      </c>
      <c r="M6715" s="28" t="s">
        <v>202</v>
      </c>
      <c r="N6715" s="28">
        <v>2</v>
      </c>
      <c r="O6715" s="126">
        <v>560</v>
      </c>
      <c r="P6715" s="28">
        <v>100</v>
      </c>
      <c r="Q6715" s="28">
        <v>6350</v>
      </c>
      <c r="R6715" s="28">
        <f>O6715*Q6715</f>
        <v>3556000</v>
      </c>
      <c r="S6715" s="28">
        <v>39</v>
      </c>
      <c r="T6715" s="28">
        <v>85</v>
      </c>
      <c r="U6715" s="127">
        <f>R6715-R6715*T6715/100</f>
        <v>533400</v>
      </c>
      <c r="V6715" s="28">
        <f>J6715+U6715</f>
        <v>543500</v>
      </c>
      <c r="W6715" s="28">
        <f>V6715*P6715/100</f>
        <v>543500</v>
      </c>
      <c r="X6715" s="18" t="s">
        <v>58</v>
      </c>
      <c r="Y6715" s="756">
        <v>0</v>
      </c>
      <c r="Z6715" s="126">
        <v>0</v>
      </c>
      <c r="AA6715" s="128">
        <f t="shared" ref="AA6715:AA6717" si="5999">Y6715*Z6715/100</f>
        <v>0</v>
      </c>
    </row>
    <row r="6716" spans="1:27" s="758" customFormat="1">
      <c r="A6716" s="415">
        <v>3975</v>
      </c>
      <c r="B6716" s="54" t="s">
        <v>24</v>
      </c>
      <c r="C6716" s="54">
        <v>46382</v>
      </c>
      <c r="D6716" s="573">
        <v>0</v>
      </c>
      <c r="E6716" s="573">
        <v>0</v>
      </c>
      <c r="F6716" s="573">
        <v>86</v>
      </c>
      <c r="G6716" s="573">
        <v>2</v>
      </c>
      <c r="H6716" s="30">
        <v>86</v>
      </c>
      <c r="I6716" s="31">
        <v>150</v>
      </c>
      <c r="J6716" s="30">
        <f>H6716*I6716</f>
        <v>12900</v>
      </c>
      <c r="K6716" s="28">
        <v>1</v>
      </c>
      <c r="L6716" s="86" t="s">
        <v>65</v>
      </c>
      <c r="M6716" s="28" t="s">
        <v>27</v>
      </c>
      <c r="N6716" s="28">
        <v>2</v>
      </c>
      <c r="O6716" s="126">
        <v>109</v>
      </c>
      <c r="P6716" s="28">
        <v>100</v>
      </c>
      <c r="Q6716" s="28">
        <v>6350</v>
      </c>
      <c r="R6716" s="28">
        <f>O6716*Q6716</f>
        <v>692150</v>
      </c>
      <c r="S6716" s="28">
        <v>18</v>
      </c>
      <c r="T6716" s="28">
        <v>86</v>
      </c>
      <c r="U6716" s="127">
        <f>R6716-R6716*T6716/100</f>
        <v>96901</v>
      </c>
      <c r="V6716" s="28">
        <f>J6716+U6716</f>
        <v>109801</v>
      </c>
      <c r="W6716" s="28">
        <f>V6716*P6716/100</f>
        <v>109801</v>
      </c>
      <c r="X6716" s="18" t="s">
        <v>58</v>
      </c>
      <c r="Y6716" s="756">
        <v>0</v>
      </c>
      <c r="Z6716" s="126">
        <v>0</v>
      </c>
      <c r="AA6716" s="128">
        <f t="shared" si="5999"/>
        <v>0</v>
      </c>
    </row>
    <row r="6717" spans="1:27" s="758" customFormat="1">
      <c r="A6717" s="415">
        <v>3976</v>
      </c>
      <c r="B6717" s="54" t="s">
        <v>25</v>
      </c>
      <c r="C6717" s="54">
        <v>4125</v>
      </c>
      <c r="D6717" s="573">
        <v>5</v>
      </c>
      <c r="E6717" s="573">
        <v>2</v>
      </c>
      <c r="F6717" s="573">
        <v>6</v>
      </c>
      <c r="G6717" s="573">
        <v>1</v>
      </c>
      <c r="H6717" s="30">
        <v>2206</v>
      </c>
      <c r="I6717" s="31">
        <v>100</v>
      </c>
      <c r="J6717" s="30">
        <f>H6717*I6717</f>
        <v>220600</v>
      </c>
      <c r="K6717" s="28"/>
      <c r="L6717" s="28"/>
      <c r="M6717" s="28"/>
      <c r="N6717" s="28"/>
      <c r="O6717" s="126"/>
      <c r="P6717" s="28">
        <v>100</v>
      </c>
      <c r="Q6717" s="28"/>
      <c r="R6717" s="28">
        <f>O6717*Q6717</f>
        <v>0</v>
      </c>
      <c r="S6717" s="28"/>
      <c r="T6717" s="28"/>
      <c r="U6717" s="127">
        <f>R6717-R6717*T6717/100</f>
        <v>0</v>
      </c>
      <c r="V6717" s="28">
        <f>J6717+U6717</f>
        <v>220600</v>
      </c>
      <c r="W6717" s="28">
        <f>V6717*P6717/100</f>
        <v>220600</v>
      </c>
      <c r="X6717" s="18"/>
      <c r="Y6717" s="781">
        <v>220600</v>
      </c>
      <c r="Z6717" s="126">
        <v>0.01</v>
      </c>
      <c r="AA6717" s="128">
        <f t="shared" si="5999"/>
        <v>22.06</v>
      </c>
    </row>
    <row r="6718" spans="1:27" s="758" customFormat="1">
      <c r="A6718" s="415"/>
      <c r="B6718" s="54"/>
      <c r="C6718" s="54"/>
      <c r="D6718" s="573"/>
      <c r="E6718" s="573"/>
      <c r="F6718" s="573"/>
      <c r="G6718" s="573"/>
      <c r="H6718" s="30"/>
      <c r="I6718" s="31"/>
      <c r="J6718" s="30"/>
      <c r="K6718" s="28"/>
      <c r="L6718" s="28"/>
      <c r="M6718" s="28"/>
      <c r="N6718" s="28"/>
      <c r="O6718" s="126"/>
      <c r="P6718" s="28"/>
      <c r="Q6718" s="28"/>
      <c r="R6718" s="28"/>
      <c r="S6718" s="28"/>
      <c r="T6718" s="28"/>
      <c r="U6718" s="127"/>
      <c r="V6718" s="28"/>
      <c r="W6718" s="28"/>
      <c r="X6718" s="18"/>
      <c r="Y6718" s="28"/>
      <c r="Z6718" s="126"/>
      <c r="AA6718" s="128"/>
    </row>
    <row r="6719" spans="1:27" s="758" customFormat="1">
      <c r="A6719" s="415">
        <v>3977</v>
      </c>
      <c r="B6719" s="54" t="s">
        <v>24</v>
      </c>
      <c r="C6719" s="54">
        <v>46387</v>
      </c>
      <c r="D6719" s="573">
        <v>0</v>
      </c>
      <c r="E6719" s="573">
        <v>1</v>
      </c>
      <c r="F6719" s="573">
        <v>1</v>
      </c>
      <c r="G6719" s="573">
        <v>2</v>
      </c>
      <c r="H6719" s="30">
        <v>101</v>
      </c>
      <c r="I6719" s="31">
        <v>150</v>
      </c>
      <c r="J6719" s="30">
        <f>H6719*I6719</f>
        <v>15150</v>
      </c>
      <c r="K6719" s="28">
        <v>1</v>
      </c>
      <c r="L6719" s="86" t="s">
        <v>65</v>
      </c>
      <c r="M6719" s="28" t="s">
        <v>202</v>
      </c>
      <c r="N6719" s="28">
        <v>2</v>
      </c>
      <c r="O6719" s="126">
        <v>272</v>
      </c>
      <c r="P6719" s="28">
        <v>100</v>
      </c>
      <c r="Q6719" s="28">
        <v>6350</v>
      </c>
      <c r="R6719" s="28">
        <f>O6719*Q6719</f>
        <v>1727200</v>
      </c>
      <c r="S6719" s="28">
        <v>15</v>
      </c>
      <c r="T6719" s="28">
        <v>50</v>
      </c>
      <c r="U6719" s="127">
        <f>R6719-R6719*T6719/100</f>
        <v>863600</v>
      </c>
      <c r="V6719" s="28">
        <f>J6719+U6719</f>
        <v>878750</v>
      </c>
      <c r="W6719" s="28">
        <f>V6719*P6719/100</f>
        <v>878750</v>
      </c>
      <c r="X6719" s="18" t="s">
        <v>58</v>
      </c>
      <c r="Y6719" s="756">
        <v>0</v>
      </c>
      <c r="Z6719" s="126">
        <v>0</v>
      </c>
      <c r="AA6719" s="128">
        <f t="shared" ref="AA6719:AA6724" si="6000">Y6719*Z6719/100</f>
        <v>0</v>
      </c>
    </row>
    <row r="6720" spans="1:27" s="758" customFormat="1">
      <c r="A6720" s="415">
        <v>3978</v>
      </c>
      <c r="B6720" s="54" t="s">
        <v>24</v>
      </c>
      <c r="C6720" s="54">
        <v>62215</v>
      </c>
      <c r="D6720" s="573">
        <v>0</v>
      </c>
      <c r="E6720" s="573">
        <v>2</v>
      </c>
      <c r="F6720" s="573">
        <v>25</v>
      </c>
      <c r="G6720" s="573">
        <v>1</v>
      </c>
      <c r="H6720" s="30">
        <v>225</v>
      </c>
      <c r="I6720" s="31">
        <v>300</v>
      </c>
      <c r="J6720" s="30">
        <f>H6720*I6720</f>
        <v>67500</v>
      </c>
      <c r="K6720" s="28"/>
      <c r="L6720" s="28"/>
      <c r="M6720" s="28"/>
      <c r="N6720" s="28"/>
      <c r="O6720" s="126"/>
      <c r="P6720" s="28">
        <v>100</v>
      </c>
      <c r="Q6720" s="28"/>
      <c r="R6720" s="28">
        <f>O6720*Q6720</f>
        <v>0</v>
      </c>
      <c r="S6720" s="28"/>
      <c r="T6720" s="28"/>
      <c r="U6720" s="127">
        <f>R6720-R6720*T6720/100</f>
        <v>0</v>
      </c>
      <c r="V6720" s="28">
        <f>J6720+U6720</f>
        <v>67500</v>
      </c>
      <c r="W6720" s="28">
        <f>V6720*P6720/100</f>
        <v>67500</v>
      </c>
      <c r="X6720" s="18" t="s">
        <v>209</v>
      </c>
      <c r="Y6720" s="756">
        <v>0</v>
      </c>
      <c r="Z6720" s="126"/>
      <c r="AA6720" s="128">
        <v>0</v>
      </c>
    </row>
    <row r="6721" spans="1:27" s="758" customFormat="1">
      <c r="A6721" s="415">
        <v>3979</v>
      </c>
      <c r="B6721" s="54" t="s">
        <v>24</v>
      </c>
      <c r="C6721" s="54">
        <v>33793</v>
      </c>
      <c r="D6721" s="573">
        <v>17</v>
      </c>
      <c r="E6721" s="573">
        <v>2</v>
      </c>
      <c r="F6721" s="573">
        <v>81</v>
      </c>
      <c r="G6721" s="573">
        <v>1</v>
      </c>
      <c r="H6721" s="30">
        <v>8081</v>
      </c>
      <c r="I6721" s="31">
        <v>400</v>
      </c>
      <c r="J6721" s="31">
        <f>H6721*I6721</f>
        <v>3232400</v>
      </c>
      <c r="K6721" s="28"/>
      <c r="L6721" s="28"/>
      <c r="M6721" s="28"/>
      <c r="N6721" s="28"/>
      <c r="O6721" s="126"/>
      <c r="P6721" s="28">
        <v>100</v>
      </c>
      <c r="Q6721" s="28"/>
      <c r="R6721" s="28">
        <f>O6721*Q6721</f>
        <v>0</v>
      </c>
      <c r="S6721" s="28"/>
      <c r="T6721" s="28"/>
      <c r="U6721" s="127">
        <f>R6721-R6721*T6721/100</f>
        <v>0</v>
      </c>
      <c r="V6721" s="28">
        <f>J6721+U6721</f>
        <v>3232400</v>
      </c>
      <c r="W6721" s="28">
        <f>V6721*P6721/100</f>
        <v>3232400</v>
      </c>
      <c r="X6721" s="18" t="s">
        <v>209</v>
      </c>
      <c r="Y6721" s="756">
        <v>0</v>
      </c>
      <c r="Z6721" s="126">
        <v>0</v>
      </c>
      <c r="AA6721" s="128">
        <f t="shared" si="6000"/>
        <v>0</v>
      </c>
    </row>
    <row r="6722" spans="1:27" s="758" customFormat="1">
      <c r="A6722" s="415">
        <v>3980</v>
      </c>
      <c r="B6722" s="54" t="s">
        <v>24</v>
      </c>
      <c r="C6722" s="54">
        <v>46385</v>
      </c>
      <c r="D6722" s="573">
        <v>0</v>
      </c>
      <c r="E6722" s="573">
        <v>0</v>
      </c>
      <c r="F6722" s="573">
        <v>59</v>
      </c>
      <c r="G6722" s="573">
        <v>2</v>
      </c>
      <c r="H6722" s="30">
        <v>59</v>
      </c>
      <c r="I6722" s="31">
        <v>150</v>
      </c>
      <c r="J6722" s="30">
        <f>H6722*I6722</f>
        <v>8850</v>
      </c>
      <c r="K6722" s="109">
        <v>1</v>
      </c>
      <c r="L6722" s="86" t="s">
        <v>65</v>
      </c>
      <c r="M6722" s="28" t="s">
        <v>202</v>
      </c>
      <c r="N6722" s="28">
        <v>2</v>
      </c>
      <c r="O6722" s="126">
        <v>231.6</v>
      </c>
      <c r="P6722" s="28">
        <v>100</v>
      </c>
      <c r="Q6722" s="28">
        <v>6350</v>
      </c>
      <c r="R6722" s="28">
        <f>O6722*Q6722</f>
        <v>1470660</v>
      </c>
      <c r="S6722" s="28">
        <v>14</v>
      </c>
      <c r="T6722" s="28">
        <v>46</v>
      </c>
      <c r="U6722" s="127">
        <f>R6722-R6722*T6722/100</f>
        <v>794156.4</v>
      </c>
      <c r="V6722" s="28">
        <f>J6722+U6722</f>
        <v>803006.4</v>
      </c>
      <c r="W6722" s="28">
        <f>V6722*P6722/100</f>
        <v>803006.4</v>
      </c>
      <c r="X6722" s="18" t="s">
        <v>58</v>
      </c>
      <c r="Y6722" s="756">
        <v>0</v>
      </c>
      <c r="Z6722" s="126">
        <v>0</v>
      </c>
      <c r="AA6722" s="128">
        <f t="shared" si="6000"/>
        <v>0</v>
      </c>
    </row>
    <row r="6723" spans="1:27" s="758" customFormat="1">
      <c r="A6723" s="415">
        <v>3981</v>
      </c>
      <c r="B6723" s="54" t="s">
        <v>24</v>
      </c>
      <c r="C6723" s="54">
        <v>35871</v>
      </c>
      <c r="D6723" s="573">
        <v>7</v>
      </c>
      <c r="E6723" s="573">
        <v>1</v>
      </c>
      <c r="F6723" s="573">
        <v>31</v>
      </c>
      <c r="G6723" s="573">
        <v>1</v>
      </c>
      <c r="H6723" s="30">
        <v>2931</v>
      </c>
      <c r="I6723" s="31">
        <v>300</v>
      </c>
      <c r="J6723" s="30">
        <f t="shared" ref="J6723" si="6001">H6723*I6723</f>
        <v>879300</v>
      </c>
      <c r="K6723" s="109"/>
      <c r="L6723" s="28"/>
      <c r="M6723" s="28"/>
      <c r="N6723" s="28"/>
      <c r="O6723" s="126"/>
      <c r="P6723" s="28">
        <v>100</v>
      </c>
      <c r="Q6723" s="28"/>
      <c r="R6723" s="28">
        <f t="shared" ref="R6723" si="6002">O6723*Q6723</f>
        <v>0</v>
      </c>
      <c r="S6723" s="28"/>
      <c r="T6723" s="28"/>
      <c r="U6723" s="127">
        <f t="shared" ref="U6723" si="6003">R6723-R6723*T6723/100</f>
        <v>0</v>
      </c>
      <c r="V6723" s="28">
        <f t="shared" ref="V6723" si="6004">J6723+U6723</f>
        <v>879300</v>
      </c>
      <c r="W6723" s="28">
        <f t="shared" ref="W6723" si="6005">V6723*P6723/100</f>
        <v>879300</v>
      </c>
      <c r="X6723" s="18" t="s">
        <v>58</v>
      </c>
      <c r="Y6723" s="28">
        <v>0</v>
      </c>
      <c r="Z6723" s="126">
        <v>0</v>
      </c>
      <c r="AA6723" s="128">
        <f t="shared" si="6000"/>
        <v>0</v>
      </c>
    </row>
    <row r="6724" spans="1:27" s="758" customFormat="1">
      <c r="A6724" s="415">
        <v>3982</v>
      </c>
      <c r="B6724" s="54" t="s">
        <v>24</v>
      </c>
      <c r="C6724" s="54">
        <v>65886</v>
      </c>
      <c r="D6724" s="573">
        <v>0</v>
      </c>
      <c r="E6724" s="573">
        <v>0</v>
      </c>
      <c r="F6724" s="573">
        <v>59</v>
      </c>
      <c r="G6724" s="573">
        <v>1</v>
      </c>
      <c r="H6724" s="30">
        <v>59</v>
      </c>
      <c r="I6724" s="31">
        <v>300</v>
      </c>
      <c r="J6724" s="30">
        <f>H6724*I6724</f>
        <v>17700</v>
      </c>
      <c r="K6724" s="109"/>
      <c r="L6724" s="28"/>
      <c r="M6724" s="28"/>
      <c r="N6724" s="28"/>
      <c r="O6724" s="126"/>
      <c r="P6724" s="28">
        <v>100</v>
      </c>
      <c r="Q6724" s="28"/>
      <c r="R6724" s="28">
        <f>O6724*Q6724</f>
        <v>0</v>
      </c>
      <c r="S6724" s="28"/>
      <c r="T6724" s="28"/>
      <c r="U6724" s="127">
        <f>R6724-R6724*T6724/100</f>
        <v>0</v>
      </c>
      <c r="V6724" s="28">
        <f>J6724+U6724</f>
        <v>17700</v>
      </c>
      <c r="W6724" s="28">
        <f>V6724*P6724/100</f>
        <v>17700</v>
      </c>
      <c r="X6724" s="18" t="s">
        <v>58</v>
      </c>
      <c r="Y6724" s="756">
        <v>0</v>
      </c>
      <c r="Z6724" s="126">
        <v>0</v>
      </c>
      <c r="AA6724" s="128">
        <f t="shared" si="6000"/>
        <v>0</v>
      </c>
    </row>
    <row r="6725" spans="1:27" s="758" customFormat="1">
      <c r="A6725" s="415"/>
      <c r="B6725" s="54"/>
      <c r="C6725" s="54"/>
      <c r="D6725" s="573"/>
      <c r="E6725" s="573"/>
      <c r="F6725" s="573"/>
      <c r="G6725" s="573"/>
      <c r="H6725" s="30"/>
      <c r="I6725" s="31"/>
      <c r="J6725" s="30"/>
      <c r="K6725" s="109"/>
      <c r="L6725" s="28"/>
      <c r="M6725" s="28"/>
      <c r="N6725" s="28"/>
      <c r="O6725" s="126"/>
      <c r="P6725" s="28"/>
      <c r="Q6725" s="28"/>
      <c r="R6725" s="28"/>
      <c r="S6725" s="28"/>
      <c r="T6725" s="28"/>
      <c r="U6725" s="127"/>
      <c r="V6725" s="28"/>
      <c r="W6725" s="28"/>
      <c r="X6725" s="18"/>
      <c r="Y6725" s="28"/>
      <c r="Z6725" s="126"/>
      <c r="AA6725" s="128"/>
    </row>
    <row r="6726" spans="1:27" s="758" customFormat="1">
      <c r="A6726" s="415">
        <v>3983</v>
      </c>
      <c r="B6726" s="54" t="s">
        <v>24</v>
      </c>
      <c r="C6726" s="54">
        <v>59865</v>
      </c>
      <c r="D6726" s="573">
        <v>0</v>
      </c>
      <c r="E6726" s="573">
        <v>0</v>
      </c>
      <c r="F6726" s="573">
        <v>65</v>
      </c>
      <c r="G6726" s="573">
        <v>2</v>
      </c>
      <c r="H6726" s="30">
        <v>65</v>
      </c>
      <c r="I6726" s="31">
        <v>100</v>
      </c>
      <c r="J6726" s="30">
        <f>H6726*I6726</f>
        <v>6500</v>
      </c>
      <c r="K6726" s="109">
        <v>1</v>
      </c>
      <c r="L6726" s="86" t="s">
        <v>65</v>
      </c>
      <c r="M6726" s="28" t="s">
        <v>59</v>
      </c>
      <c r="N6726" s="28">
        <v>2</v>
      </c>
      <c r="O6726" s="126">
        <v>54</v>
      </c>
      <c r="P6726" s="28">
        <v>100</v>
      </c>
      <c r="Q6726" s="28">
        <v>6350</v>
      </c>
      <c r="R6726" s="28">
        <f>O6726*Q6726</f>
        <v>342900</v>
      </c>
      <c r="S6726" s="28">
        <v>36</v>
      </c>
      <c r="T6726" s="28">
        <v>62</v>
      </c>
      <c r="U6726" s="127">
        <f>R6726-R6726*T6726/100</f>
        <v>130302</v>
      </c>
      <c r="V6726" s="28">
        <f>J6726+U6726</f>
        <v>136802</v>
      </c>
      <c r="W6726" s="28">
        <f>V6726*P6726/100</f>
        <v>136802</v>
      </c>
      <c r="X6726" s="18" t="s">
        <v>58</v>
      </c>
      <c r="Y6726" s="756">
        <v>0</v>
      </c>
      <c r="Z6726" s="126">
        <v>0</v>
      </c>
      <c r="AA6726" s="128">
        <f t="shared" ref="AA6726:AA6732" si="6006">Y6726*Z6726/100</f>
        <v>0</v>
      </c>
    </row>
    <row r="6727" spans="1:27" s="758" customFormat="1">
      <c r="A6727" s="415"/>
      <c r="B6727" s="54"/>
      <c r="C6727" s="54"/>
      <c r="D6727" s="573"/>
      <c r="E6727" s="573"/>
      <c r="F6727" s="573"/>
      <c r="G6727" s="573"/>
      <c r="H6727" s="30"/>
      <c r="I6727" s="31"/>
      <c r="J6727" s="30">
        <f t="shared" ref="J6727:J6729" si="6007">H6727*I6727</f>
        <v>0</v>
      </c>
      <c r="K6727" s="109">
        <v>2</v>
      </c>
      <c r="L6727" s="86" t="s">
        <v>65</v>
      </c>
      <c r="M6727" s="28" t="s">
        <v>59</v>
      </c>
      <c r="N6727" s="28">
        <v>2</v>
      </c>
      <c r="O6727" s="126">
        <v>176</v>
      </c>
      <c r="P6727" s="28">
        <v>100</v>
      </c>
      <c r="Q6727" s="28">
        <v>6350</v>
      </c>
      <c r="R6727" s="28">
        <f t="shared" ref="R6727:R6729" si="6008">O6727*Q6727</f>
        <v>1117600</v>
      </c>
      <c r="S6727" s="28">
        <v>36</v>
      </c>
      <c r="T6727" s="28">
        <v>62</v>
      </c>
      <c r="U6727" s="127">
        <f t="shared" ref="U6727:U6729" si="6009">R6727-R6727*T6727/100</f>
        <v>424688</v>
      </c>
      <c r="V6727" s="28">
        <f t="shared" ref="V6727:V6729" si="6010">J6727+U6727</f>
        <v>424688</v>
      </c>
      <c r="W6727" s="28">
        <f t="shared" ref="W6727:W6729" si="6011">V6727*P6727/100</f>
        <v>424688</v>
      </c>
      <c r="X6727" s="18" t="s">
        <v>209</v>
      </c>
      <c r="Y6727" s="28">
        <v>0</v>
      </c>
      <c r="Z6727" s="126">
        <v>0</v>
      </c>
      <c r="AA6727" s="128">
        <f t="shared" si="6006"/>
        <v>0</v>
      </c>
    </row>
    <row r="6728" spans="1:27" s="758" customFormat="1">
      <c r="A6728" s="415">
        <v>3984</v>
      </c>
      <c r="B6728" s="54" t="s">
        <v>24</v>
      </c>
      <c r="C6728" s="54">
        <v>70246</v>
      </c>
      <c r="D6728" s="573">
        <v>0</v>
      </c>
      <c r="E6728" s="573">
        <v>1</v>
      </c>
      <c r="F6728" s="573">
        <v>23</v>
      </c>
      <c r="G6728" s="573">
        <v>1</v>
      </c>
      <c r="H6728" s="30">
        <v>123</v>
      </c>
      <c r="I6728" s="31">
        <v>100</v>
      </c>
      <c r="J6728" s="30">
        <f t="shared" si="6007"/>
        <v>12300</v>
      </c>
      <c r="K6728" s="30"/>
      <c r="L6728" s="28"/>
      <c r="M6728" s="28"/>
      <c r="N6728" s="28"/>
      <c r="O6728" s="126"/>
      <c r="P6728" s="28">
        <v>100</v>
      </c>
      <c r="Q6728" s="28"/>
      <c r="R6728" s="28">
        <f t="shared" si="6008"/>
        <v>0</v>
      </c>
      <c r="S6728" s="28"/>
      <c r="T6728" s="28"/>
      <c r="U6728" s="127">
        <f t="shared" si="6009"/>
        <v>0</v>
      </c>
      <c r="V6728" s="28">
        <f t="shared" si="6010"/>
        <v>12300</v>
      </c>
      <c r="W6728" s="28">
        <f t="shared" si="6011"/>
        <v>12300</v>
      </c>
      <c r="X6728" s="18" t="s">
        <v>58</v>
      </c>
      <c r="Y6728" s="28">
        <v>0</v>
      </c>
      <c r="Z6728" s="126">
        <v>0</v>
      </c>
      <c r="AA6728" s="128">
        <f t="shared" si="6006"/>
        <v>0</v>
      </c>
    </row>
    <row r="6729" spans="1:27" s="758" customFormat="1">
      <c r="A6729" s="415">
        <v>3985</v>
      </c>
      <c r="B6729" s="54" t="s">
        <v>25</v>
      </c>
      <c r="C6729" s="54">
        <v>11973</v>
      </c>
      <c r="D6729" s="573">
        <v>10</v>
      </c>
      <c r="E6729" s="573">
        <v>0</v>
      </c>
      <c r="F6729" s="573">
        <v>30</v>
      </c>
      <c r="G6729" s="573">
        <v>1</v>
      </c>
      <c r="H6729" s="30">
        <v>4030</v>
      </c>
      <c r="I6729" s="31">
        <v>100</v>
      </c>
      <c r="J6729" s="30">
        <f t="shared" si="6007"/>
        <v>403000</v>
      </c>
      <c r="K6729" s="30"/>
      <c r="L6729" s="28"/>
      <c r="M6729" s="28"/>
      <c r="N6729" s="28"/>
      <c r="O6729" s="126"/>
      <c r="P6729" s="28">
        <v>100</v>
      </c>
      <c r="Q6729" s="28"/>
      <c r="R6729" s="28">
        <f t="shared" si="6008"/>
        <v>0</v>
      </c>
      <c r="S6729" s="28"/>
      <c r="T6729" s="28"/>
      <c r="U6729" s="127">
        <f t="shared" si="6009"/>
        <v>0</v>
      </c>
      <c r="V6729" s="28">
        <f t="shared" si="6010"/>
        <v>403000</v>
      </c>
      <c r="W6729" s="28">
        <f t="shared" si="6011"/>
        <v>403000</v>
      </c>
      <c r="X6729" s="18"/>
      <c r="Y6729" s="28">
        <v>403000</v>
      </c>
      <c r="Z6729" s="126">
        <v>0.01</v>
      </c>
      <c r="AA6729" s="128">
        <f t="shared" si="6006"/>
        <v>40.299999999999997</v>
      </c>
    </row>
    <row r="6730" spans="1:27" s="758" customFormat="1">
      <c r="A6730" s="415">
        <v>3986</v>
      </c>
      <c r="B6730" s="54" t="s">
        <v>24</v>
      </c>
      <c r="C6730" s="54">
        <v>46423</v>
      </c>
      <c r="D6730" s="573">
        <v>10</v>
      </c>
      <c r="E6730" s="573">
        <v>0</v>
      </c>
      <c r="F6730" s="573">
        <v>57</v>
      </c>
      <c r="G6730" s="573">
        <v>1</v>
      </c>
      <c r="H6730" s="30">
        <v>4014</v>
      </c>
      <c r="I6730" s="31">
        <v>125</v>
      </c>
      <c r="J6730" s="30">
        <f>H6730*I6730</f>
        <v>501750</v>
      </c>
      <c r="K6730" s="28"/>
      <c r="L6730" s="28"/>
      <c r="M6730" s="28"/>
      <c r="N6730" s="28"/>
      <c r="O6730" s="126"/>
      <c r="P6730" s="28">
        <v>100</v>
      </c>
      <c r="Q6730" s="28"/>
      <c r="R6730" s="28">
        <f>O6730*Q6730</f>
        <v>0</v>
      </c>
      <c r="S6730" s="28"/>
      <c r="T6730" s="28"/>
      <c r="U6730" s="127">
        <f>R6730-R6730*T6730/100</f>
        <v>0</v>
      </c>
      <c r="V6730" s="28">
        <f>J6730+U6730</f>
        <v>501750</v>
      </c>
      <c r="W6730" s="28">
        <f>V6730*P6730/100</f>
        <v>501750</v>
      </c>
      <c r="X6730" s="18" t="s">
        <v>58</v>
      </c>
      <c r="Y6730" s="756">
        <v>0</v>
      </c>
      <c r="Z6730" s="126">
        <v>0</v>
      </c>
      <c r="AA6730" s="128">
        <f t="shared" si="6006"/>
        <v>0</v>
      </c>
    </row>
    <row r="6731" spans="1:27" s="758" customFormat="1">
      <c r="A6731" s="415"/>
      <c r="B6731" s="54"/>
      <c r="C6731" s="54"/>
      <c r="D6731" s="573"/>
      <c r="E6731" s="573"/>
      <c r="F6731" s="573"/>
      <c r="G6731" s="573">
        <v>2</v>
      </c>
      <c r="H6731" s="30">
        <v>43</v>
      </c>
      <c r="I6731" s="31">
        <v>125</v>
      </c>
      <c r="J6731" s="30">
        <f t="shared" ref="J6731:J6732" si="6012">H6731*I6731</f>
        <v>5375</v>
      </c>
      <c r="K6731" s="28">
        <v>1</v>
      </c>
      <c r="L6731" s="86" t="s">
        <v>65</v>
      </c>
      <c r="M6731" s="28" t="s">
        <v>202</v>
      </c>
      <c r="N6731" s="28">
        <v>2</v>
      </c>
      <c r="O6731" s="126">
        <v>650</v>
      </c>
      <c r="P6731" s="28">
        <v>100</v>
      </c>
      <c r="Q6731" s="28">
        <v>6350</v>
      </c>
      <c r="R6731" s="28">
        <f t="shared" ref="R6731:R6732" si="6013">O6731*Q6731</f>
        <v>4127500</v>
      </c>
      <c r="S6731" s="28">
        <v>24</v>
      </c>
      <c r="T6731" s="28">
        <v>85</v>
      </c>
      <c r="U6731" s="127">
        <f t="shared" ref="U6731:U6732" si="6014">R6731-R6731*T6731/100</f>
        <v>619125</v>
      </c>
      <c r="V6731" s="28">
        <f t="shared" ref="V6731:V6732" si="6015">J6731+U6731</f>
        <v>624500</v>
      </c>
      <c r="W6731" s="28">
        <f t="shared" ref="W6731:W6732" si="6016">V6731*P6731/100</f>
        <v>624500</v>
      </c>
      <c r="X6731" s="18" t="s">
        <v>209</v>
      </c>
      <c r="Y6731" s="28">
        <v>0</v>
      </c>
      <c r="Z6731" s="126">
        <v>0</v>
      </c>
      <c r="AA6731" s="128">
        <f t="shared" si="6006"/>
        <v>0</v>
      </c>
    </row>
    <row r="6732" spans="1:27" s="758" customFormat="1">
      <c r="A6732" s="415"/>
      <c r="B6732" s="54"/>
      <c r="C6732" s="54"/>
      <c r="D6732" s="573"/>
      <c r="E6732" s="573"/>
      <c r="F6732" s="573"/>
      <c r="G6732" s="573"/>
      <c r="H6732" s="30"/>
      <c r="I6732" s="31"/>
      <c r="J6732" s="30">
        <f t="shared" si="6012"/>
        <v>0</v>
      </c>
      <c r="K6732" s="28">
        <v>2</v>
      </c>
      <c r="L6732" s="86" t="s">
        <v>65</v>
      </c>
      <c r="M6732" s="28" t="s">
        <v>202</v>
      </c>
      <c r="N6732" s="28">
        <v>2</v>
      </c>
      <c r="O6732" s="126">
        <v>330</v>
      </c>
      <c r="P6732" s="28">
        <v>100</v>
      </c>
      <c r="Q6732" s="28">
        <v>6350</v>
      </c>
      <c r="R6732" s="28">
        <f t="shared" si="6013"/>
        <v>2095500</v>
      </c>
      <c r="S6732" s="28">
        <v>23</v>
      </c>
      <c r="T6732" s="28">
        <v>85</v>
      </c>
      <c r="U6732" s="127">
        <f t="shared" si="6014"/>
        <v>314325</v>
      </c>
      <c r="V6732" s="28">
        <f t="shared" si="6015"/>
        <v>314325</v>
      </c>
      <c r="W6732" s="28">
        <f t="shared" si="6016"/>
        <v>314325</v>
      </c>
      <c r="X6732" s="18" t="s">
        <v>209</v>
      </c>
      <c r="Y6732" s="28">
        <v>0</v>
      </c>
      <c r="Z6732" s="126">
        <v>0</v>
      </c>
      <c r="AA6732" s="128">
        <f t="shared" si="6006"/>
        <v>0</v>
      </c>
    </row>
    <row r="6733" spans="1:27" s="758" customFormat="1">
      <c r="A6733" s="415"/>
      <c r="B6733" s="54"/>
      <c r="C6733" s="54"/>
      <c r="D6733" s="573"/>
      <c r="E6733" s="573"/>
      <c r="F6733" s="573"/>
      <c r="G6733" s="573"/>
      <c r="H6733" s="30"/>
      <c r="I6733" s="31"/>
      <c r="J6733" s="30"/>
      <c r="K6733" s="28"/>
      <c r="L6733" s="28"/>
      <c r="M6733" s="28"/>
      <c r="N6733" s="28"/>
      <c r="O6733" s="126"/>
      <c r="P6733" s="28"/>
      <c r="Q6733" s="28"/>
      <c r="R6733" s="28"/>
      <c r="S6733" s="28"/>
      <c r="T6733" s="28"/>
      <c r="U6733" s="127"/>
      <c r="V6733" s="28"/>
      <c r="W6733" s="28"/>
      <c r="X6733" s="18"/>
      <c r="Y6733" s="28"/>
      <c r="Z6733" s="126"/>
      <c r="AA6733" s="128"/>
    </row>
    <row r="6734" spans="1:27" s="758" customFormat="1">
      <c r="A6734" s="415">
        <v>3987</v>
      </c>
      <c r="B6734" s="54" t="s">
        <v>24</v>
      </c>
      <c r="C6734" s="54">
        <v>46371</v>
      </c>
      <c r="D6734" s="573">
        <v>0</v>
      </c>
      <c r="E6734" s="573">
        <v>0</v>
      </c>
      <c r="F6734" s="573">
        <v>50</v>
      </c>
      <c r="G6734" s="573">
        <v>2</v>
      </c>
      <c r="H6734" s="30">
        <v>50</v>
      </c>
      <c r="I6734" s="31">
        <v>400</v>
      </c>
      <c r="J6734" s="30">
        <f>H6734*I6734</f>
        <v>20000</v>
      </c>
      <c r="K6734" s="28">
        <v>1</v>
      </c>
      <c r="L6734" s="86" t="s">
        <v>65</v>
      </c>
      <c r="M6734" s="28" t="s">
        <v>202</v>
      </c>
      <c r="N6734" s="28">
        <v>2</v>
      </c>
      <c r="O6734" s="126">
        <v>220</v>
      </c>
      <c r="P6734" s="28">
        <v>100</v>
      </c>
      <c r="Q6734" s="28">
        <v>6350</v>
      </c>
      <c r="R6734" s="28">
        <f>O6734*Q6734</f>
        <v>1397000</v>
      </c>
      <c r="S6734" s="28">
        <v>22</v>
      </c>
      <c r="T6734" s="28">
        <v>85</v>
      </c>
      <c r="U6734" s="127">
        <f>R6734-R6734*T6734/100</f>
        <v>209550</v>
      </c>
      <c r="V6734" s="28">
        <f>J6734+U6734</f>
        <v>229550</v>
      </c>
      <c r="W6734" s="28">
        <f>V6734*P6734/100</f>
        <v>229550</v>
      </c>
      <c r="X6734" s="18" t="s">
        <v>58</v>
      </c>
      <c r="Y6734" s="756">
        <v>0</v>
      </c>
      <c r="Z6734" s="126">
        <v>0</v>
      </c>
      <c r="AA6734" s="128">
        <f t="shared" ref="AA6734:AA6737" si="6017">Y6734*Z6734/100</f>
        <v>0</v>
      </c>
    </row>
    <row r="6735" spans="1:27" s="758" customFormat="1">
      <c r="A6735" s="415"/>
      <c r="B6735" s="54"/>
      <c r="C6735" s="54"/>
      <c r="D6735" s="573"/>
      <c r="E6735" s="573"/>
      <c r="F6735" s="573"/>
      <c r="G6735" s="573"/>
      <c r="H6735" s="30"/>
      <c r="I6735" s="31"/>
      <c r="J6735" s="30">
        <f t="shared" ref="J6735:J6737" si="6018">H6735*I6735</f>
        <v>0</v>
      </c>
      <c r="K6735" s="28">
        <v>2</v>
      </c>
      <c r="L6735" s="28" t="s">
        <v>222</v>
      </c>
      <c r="M6735" s="28" t="s">
        <v>27</v>
      </c>
      <c r="N6735" s="28">
        <v>1</v>
      </c>
      <c r="O6735" s="126">
        <v>14</v>
      </c>
      <c r="P6735" s="28">
        <v>100</v>
      </c>
      <c r="Q6735" s="28">
        <v>1900</v>
      </c>
      <c r="R6735" s="28">
        <f t="shared" ref="R6735:R6737" si="6019">O6735*Q6735</f>
        <v>26600</v>
      </c>
      <c r="S6735" s="28">
        <v>22</v>
      </c>
      <c r="T6735" s="28">
        <v>93</v>
      </c>
      <c r="U6735" s="127">
        <f t="shared" ref="U6735:U6737" si="6020">R6735-R6735*T6735/100</f>
        <v>1862</v>
      </c>
      <c r="V6735" s="28">
        <f t="shared" ref="V6735:V6737" si="6021">J6735+U6735</f>
        <v>1862</v>
      </c>
      <c r="W6735" s="28">
        <f t="shared" ref="W6735:W6737" si="6022">V6735*P6735/100</f>
        <v>1862</v>
      </c>
      <c r="X6735" s="18" t="s">
        <v>58</v>
      </c>
      <c r="Y6735" s="28">
        <v>0</v>
      </c>
      <c r="Z6735" s="126">
        <v>0</v>
      </c>
      <c r="AA6735" s="128">
        <f t="shared" si="6017"/>
        <v>0</v>
      </c>
    </row>
    <row r="6736" spans="1:27" s="758" customFormat="1">
      <c r="A6736" s="415">
        <v>3988</v>
      </c>
      <c r="B6736" s="54" t="s">
        <v>104</v>
      </c>
      <c r="C6736" s="54">
        <v>1557</v>
      </c>
      <c r="D6736" s="573">
        <v>3</v>
      </c>
      <c r="E6736" s="573">
        <v>3</v>
      </c>
      <c r="F6736" s="573">
        <v>20</v>
      </c>
      <c r="G6736" s="573">
        <v>1</v>
      </c>
      <c r="H6736" s="30">
        <v>1520</v>
      </c>
      <c r="I6736" s="31">
        <v>125</v>
      </c>
      <c r="J6736" s="30">
        <f t="shared" si="6018"/>
        <v>190000</v>
      </c>
      <c r="K6736" s="28"/>
      <c r="L6736" s="28"/>
      <c r="M6736" s="28"/>
      <c r="N6736" s="28"/>
      <c r="O6736" s="126"/>
      <c r="P6736" s="28">
        <v>100</v>
      </c>
      <c r="Q6736" s="28"/>
      <c r="R6736" s="28">
        <f t="shared" si="6019"/>
        <v>0</v>
      </c>
      <c r="S6736" s="28"/>
      <c r="T6736" s="28"/>
      <c r="U6736" s="127">
        <f t="shared" si="6020"/>
        <v>0</v>
      </c>
      <c r="V6736" s="28">
        <f t="shared" si="6021"/>
        <v>190000</v>
      </c>
      <c r="W6736" s="28">
        <f t="shared" si="6022"/>
        <v>190000</v>
      </c>
      <c r="X6736" s="18"/>
      <c r="Y6736" s="28">
        <v>190000</v>
      </c>
      <c r="Z6736" s="126">
        <v>0.01</v>
      </c>
      <c r="AA6736" s="128">
        <f t="shared" si="6017"/>
        <v>19</v>
      </c>
    </row>
    <row r="6737" spans="1:27" s="758" customFormat="1">
      <c r="A6737" s="415">
        <v>3989</v>
      </c>
      <c r="B6737" s="54" t="s">
        <v>25</v>
      </c>
      <c r="C6737" s="54"/>
      <c r="D6737" s="573">
        <v>20</v>
      </c>
      <c r="E6737" s="573">
        <v>3</v>
      </c>
      <c r="F6737" s="573">
        <v>40</v>
      </c>
      <c r="G6737" s="573">
        <v>1</v>
      </c>
      <c r="H6737" s="30">
        <v>8340</v>
      </c>
      <c r="I6737" s="31">
        <v>100</v>
      </c>
      <c r="J6737" s="30">
        <f t="shared" si="6018"/>
        <v>834000</v>
      </c>
      <c r="K6737" s="28"/>
      <c r="L6737" s="28"/>
      <c r="M6737" s="28"/>
      <c r="N6737" s="28"/>
      <c r="O6737" s="28"/>
      <c r="P6737" s="28">
        <v>100</v>
      </c>
      <c r="Q6737" s="28"/>
      <c r="R6737" s="28">
        <f t="shared" si="6019"/>
        <v>0</v>
      </c>
      <c r="S6737" s="28"/>
      <c r="T6737" s="28"/>
      <c r="U6737" s="127">
        <f t="shared" si="6020"/>
        <v>0</v>
      </c>
      <c r="V6737" s="28">
        <f t="shared" si="6021"/>
        <v>834000</v>
      </c>
      <c r="W6737" s="28">
        <f t="shared" si="6022"/>
        <v>834000</v>
      </c>
      <c r="X6737" s="18"/>
      <c r="Y6737" s="28">
        <v>834000</v>
      </c>
      <c r="Z6737" s="126">
        <v>0.01</v>
      </c>
      <c r="AA6737" s="128">
        <f t="shared" si="6017"/>
        <v>83.4</v>
      </c>
    </row>
    <row r="6738" spans="1:27" s="758" customFormat="1">
      <c r="A6738" s="415"/>
      <c r="B6738" s="54"/>
      <c r="C6738" s="54"/>
      <c r="D6738" s="573"/>
      <c r="E6738" s="573"/>
      <c r="F6738" s="573"/>
      <c r="G6738" s="573"/>
      <c r="H6738" s="30"/>
      <c r="I6738" s="31"/>
      <c r="J6738" s="30"/>
      <c r="K6738" s="28"/>
      <c r="L6738" s="28"/>
      <c r="M6738" s="28"/>
      <c r="N6738" s="28"/>
      <c r="O6738" s="126"/>
      <c r="P6738" s="28"/>
      <c r="Q6738" s="28"/>
      <c r="R6738" s="28"/>
      <c r="S6738" s="28"/>
      <c r="T6738" s="28"/>
      <c r="U6738" s="127"/>
      <c r="V6738" s="28"/>
      <c r="W6738" s="28"/>
      <c r="X6738" s="18"/>
      <c r="Y6738" s="781"/>
      <c r="Z6738" s="126"/>
      <c r="AA6738" s="128"/>
    </row>
    <row r="6739" spans="1:27" s="758" customFormat="1">
      <c r="A6739" s="415">
        <v>3990</v>
      </c>
      <c r="B6739" s="54" t="s">
        <v>57</v>
      </c>
      <c r="C6739" s="54"/>
      <c r="D6739" s="573">
        <v>0</v>
      </c>
      <c r="E6739" s="573">
        <v>0</v>
      </c>
      <c r="F6739" s="573">
        <v>50</v>
      </c>
      <c r="G6739" s="573">
        <v>2</v>
      </c>
      <c r="H6739" s="30">
        <v>50</v>
      </c>
      <c r="I6739" s="31">
        <v>400</v>
      </c>
      <c r="J6739" s="30">
        <f>H6739*I6739</f>
        <v>20000</v>
      </c>
      <c r="K6739" s="28">
        <v>1</v>
      </c>
      <c r="L6739" s="86" t="s">
        <v>65</v>
      </c>
      <c r="M6739" s="28" t="s">
        <v>202</v>
      </c>
      <c r="N6739" s="28">
        <v>2</v>
      </c>
      <c r="O6739" s="126">
        <v>192</v>
      </c>
      <c r="P6739" s="28">
        <v>100</v>
      </c>
      <c r="Q6739" s="28">
        <v>6350</v>
      </c>
      <c r="R6739" s="28">
        <f>O6739*Q6739</f>
        <v>1219200</v>
      </c>
      <c r="S6739" s="28">
        <v>12</v>
      </c>
      <c r="T6739" s="28">
        <v>38</v>
      </c>
      <c r="U6739" s="127">
        <f>R6739-R6739*T6739/100</f>
        <v>755904</v>
      </c>
      <c r="V6739" s="28">
        <f>J6739+U6739</f>
        <v>775904</v>
      </c>
      <c r="W6739" s="28">
        <f>V6739*P6739/100</f>
        <v>775904</v>
      </c>
      <c r="X6739" s="18"/>
      <c r="Y6739" s="756">
        <f>J6739</f>
        <v>20000</v>
      </c>
      <c r="Z6739" s="126">
        <v>0.01</v>
      </c>
      <c r="AA6739" s="128">
        <f t="shared" ref="AA6739" si="6023">Y6739*Z6739/100</f>
        <v>2</v>
      </c>
    </row>
    <row r="6740" spans="1:27" s="758" customFormat="1">
      <c r="A6740" s="415"/>
      <c r="B6740" s="54"/>
      <c r="C6740" s="54"/>
      <c r="D6740" s="573"/>
      <c r="E6740" s="573"/>
      <c r="F6740" s="573"/>
      <c r="G6740" s="573"/>
      <c r="H6740" s="110"/>
      <c r="I6740" s="110"/>
      <c r="J6740" s="110"/>
      <c r="K6740" s="28"/>
      <c r="L6740" s="28"/>
      <c r="M6740" s="28"/>
      <c r="N6740" s="28"/>
      <c r="O6740" s="126"/>
      <c r="P6740" s="28"/>
      <c r="Q6740" s="28"/>
      <c r="R6740" s="28"/>
      <c r="S6740" s="28"/>
      <c r="T6740" s="28"/>
      <c r="U6740" s="127"/>
      <c r="V6740" s="28"/>
      <c r="W6740" s="28"/>
      <c r="X6740" s="18"/>
      <c r="Y6740" s="28"/>
      <c r="Z6740" s="126"/>
      <c r="AA6740" s="128"/>
    </row>
    <row r="6741" spans="1:27" s="758" customFormat="1">
      <c r="A6741" s="415">
        <v>3991</v>
      </c>
      <c r="B6741" s="54" t="s">
        <v>24</v>
      </c>
      <c r="C6741" s="54">
        <v>47060</v>
      </c>
      <c r="D6741" s="573">
        <v>0</v>
      </c>
      <c r="E6741" s="573">
        <v>2</v>
      </c>
      <c r="F6741" s="573">
        <v>36</v>
      </c>
      <c r="G6741" s="573">
        <v>2</v>
      </c>
      <c r="H6741" s="30">
        <v>236</v>
      </c>
      <c r="I6741" s="31">
        <v>100</v>
      </c>
      <c r="J6741" s="30">
        <f>H6741*I6741</f>
        <v>23600</v>
      </c>
      <c r="K6741" s="28">
        <v>1</v>
      </c>
      <c r="L6741" s="86" t="s">
        <v>65</v>
      </c>
      <c r="M6741" s="28" t="s">
        <v>202</v>
      </c>
      <c r="N6741" s="28">
        <v>2</v>
      </c>
      <c r="O6741" s="126">
        <v>442</v>
      </c>
      <c r="P6741" s="28">
        <v>100</v>
      </c>
      <c r="Q6741" s="28">
        <v>6350</v>
      </c>
      <c r="R6741" s="28">
        <f>O6741*Q6741</f>
        <v>2806700</v>
      </c>
      <c r="S6741" s="28">
        <v>18</v>
      </c>
      <c r="T6741" s="28">
        <v>65</v>
      </c>
      <c r="U6741" s="127">
        <f>R6741-R6741*T6741/100</f>
        <v>982345</v>
      </c>
      <c r="V6741" s="28">
        <f>J6741+U6741</f>
        <v>1005945</v>
      </c>
      <c r="W6741" s="28">
        <f>V6741*P6741/100</f>
        <v>1005945</v>
      </c>
      <c r="X6741" s="18" t="s">
        <v>209</v>
      </c>
      <c r="Y6741" s="756">
        <v>0</v>
      </c>
      <c r="Z6741" s="126">
        <v>0</v>
      </c>
      <c r="AA6741" s="128">
        <v>0</v>
      </c>
    </row>
    <row r="6742" spans="1:27" s="758" customFormat="1">
      <c r="A6742" s="415"/>
      <c r="B6742" s="54"/>
      <c r="C6742" s="54"/>
      <c r="D6742" s="573"/>
      <c r="E6742" s="573"/>
      <c r="F6742" s="573"/>
      <c r="G6742" s="573"/>
      <c r="H6742" s="30"/>
      <c r="I6742" s="31"/>
      <c r="J6742" s="30">
        <f t="shared" ref="J6742:J6743" si="6024">H6742*I6742</f>
        <v>0</v>
      </c>
      <c r="K6742" s="28">
        <v>2</v>
      </c>
      <c r="L6742" s="28" t="s">
        <v>862</v>
      </c>
      <c r="M6742" s="28" t="s">
        <v>27</v>
      </c>
      <c r="N6742" s="28">
        <v>1</v>
      </c>
      <c r="O6742" s="126">
        <v>10</v>
      </c>
      <c r="P6742" s="28">
        <v>100</v>
      </c>
      <c r="Q6742" s="28">
        <v>5150</v>
      </c>
      <c r="R6742" s="28">
        <f t="shared" ref="R6742:R6743" si="6025">O6742*Q6742</f>
        <v>51500</v>
      </c>
      <c r="S6742" s="28">
        <v>18</v>
      </c>
      <c r="T6742" s="28">
        <v>86</v>
      </c>
      <c r="U6742" s="127">
        <f t="shared" ref="U6742:U6743" si="6026">R6742-R6742*T6742/100</f>
        <v>7210</v>
      </c>
      <c r="V6742" s="28">
        <f t="shared" ref="V6742:V6743" si="6027">J6742+U6742</f>
        <v>7210</v>
      </c>
      <c r="W6742" s="28">
        <f t="shared" ref="W6742:W6743" si="6028">V6742*P6742/100</f>
        <v>7210</v>
      </c>
      <c r="X6742" s="18" t="s">
        <v>209</v>
      </c>
      <c r="Y6742" s="28">
        <v>0</v>
      </c>
      <c r="Z6742" s="126">
        <v>0</v>
      </c>
      <c r="AA6742" s="128">
        <f t="shared" ref="AA6742:AA6743" si="6029">Y6742*Z6742/100</f>
        <v>0</v>
      </c>
    </row>
    <row r="6743" spans="1:27" s="758" customFormat="1">
      <c r="A6743" s="415"/>
      <c r="B6743" s="54"/>
      <c r="C6743" s="54"/>
      <c r="D6743" s="573"/>
      <c r="E6743" s="573"/>
      <c r="F6743" s="573"/>
      <c r="G6743" s="573"/>
      <c r="H6743" s="30"/>
      <c r="I6743" s="31"/>
      <c r="J6743" s="30">
        <f t="shared" si="6024"/>
        <v>0</v>
      </c>
      <c r="K6743" s="28">
        <v>3</v>
      </c>
      <c r="L6743" s="28" t="s">
        <v>66</v>
      </c>
      <c r="M6743" s="28" t="s">
        <v>27</v>
      </c>
      <c r="N6743" s="28">
        <v>1</v>
      </c>
      <c r="O6743" s="126">
        <v>50.06</v>
      </c>
      <c r="P6743" s="28">
        <v>100</v>
      </c>
      <c r="Q6743" s="28">
        <v>1900</v>
      </c>
      <c r="R6743" s="28">
        <f t="shared" si="6025"/>
        <v>95114</v>
      </c>
      <c r="S6743" s="28">
        <v>18</v>
      </c>
      <c r="T6743" s="28">
        <v>86</v>
      </c>
      <c r="U6743" s="127">
        <f t="shared" si="6026"/>
        <v>13315.960000000006</v>
      </c>
      <c r="V6743" s="28">
        <f t="shared" si="6027"/>
        <v>13315.960000000006</v>
      </c>
      <c r="W6743" s="28">
        <f t="shared" si="6028"/>
        <v>13315.960000000006</v>
      </c>
      <c r="X6743" s="18"/>
      <c r="Y6743" s="28">
        <v>0</v>
      </c>
      <c r="Z6743" s="126">
        <v>0</v>
      </c>
      <c r="AA6743" s="128">
        <f t="shared" si="6029"/>
        <v>0</v>
      </c>
    </row>
    <row r="6744" spans="1:27" s="758" customFormat="1">
      <c r="A6744" s="415"/>
      <c r="B6744" s="54"/>
      <c r="C6744" s="54"/>
      <c r="D6744" s="573"/>
      <c r="E6744" s="573"/>
      <c r="F6744" s="573"/>
      <c r="G6744" s="573"/>
      <c r="H6744" s="30"/>
      <c r="I6744" s="31"/>
      <c r="J6744" s="30"/>
      <c r="K6744" s="28"/>
      <c r="L6744" s="28"/>
      <c r="M6744" s="28"/>
      <c r="N6744" s="28"/>
      <c r="O6744" s="126"/>
      <c r="P6744" s="28"/>
      <c r="Q6744" s="28"/>
      <c r="R6744" s="28"/>
      <c r="S6744" s="28"/>
      <c r="T6744" s="28"/>
      <c r="U6744" s="127"/>
      <c r="V6744" s="28"/>
      <c r="W6744" s="28"/>
      <c r="X6744" s="18"/>
      <c r="Y6744" s="28"/>
      <c r="Z6744" s="126"/>
      <c r="AA6744" s="128"/>
    </row>
    <row r="6745" spans="1:27" s="758" customFormat="1">
      <c r="A6745" s="415">
        <v>3992</v>
      </c>
      <c r="B6745" s="54" t="s">
        <v>26</v>
      </c>
      <c r="C6745" s="54">
        <v>1557</v>
      </c>
      <c r="D6745" s="573">
        <v>3</v>
      </c>
      <c r="E6745" s="573">
        <v>3</v>
      </c>
      <c r="F6745" s="573">
        <v>20</v>
      </c>
      <c r="G6745" s="573">
        <v>1</v>
      </c>
      <c r="H6745" s="30">
        <v>1500</v>
      </c>
      <c r="I6745" s="31">
        <v>125</v>
      </c>
      <c r="J6745" s="30">
        <f>H6745*I6745</f>
        <v>187500</v>
      </c>
      <c r="K6745" s="28"/>
      <c r="L6745" s="28"/>
      <c r="M6745" s="28"/>
      <c r="N6745" s="28"/>
      <c r="O6745" s="126"/>
      <c r="P6745" s="28">
        <v>100</v>
      </c>
      <c r="Q6745" s="28"/>
      <c r="R6745" s="28">
        <f>O6745*Q6745</f>
        <v>0</v>
      </c>
      <c r="S6745" s="28"/>
      <c r="T6745" s="28"/>
      <c r="U6745" s="127">
        <f>R6745-R6745*T6745/100</f>
        <v>0</v>
      </c>
      <c r="V6745" s="28"/>
      <c r="W6745" s="28">
        <f>V6745*P6745/100</f>
        <v>0</v>
      </c>
      <c r="X6745" s="18"/>
      <c r="Y6745" s="781">
        <v>187500</v>
      </c>
      <c r="Z6745" s="126">
        <v>0.01</v>
      </c>
      <c r="AA6745" s="128">
        <f t="shared" ref="AA6745:AA6746" si="6030">Y6745*Z6745/100</f>
        <v>18.75</v>
      </c>
    </row>
    <row r="6746" spans="1:27" s="758" customFormat="1">
      <c r="A6746" s="415"/>
      <c r="B6746" s="54"/>
      <c r="C6746" s="54"/>
      <c r="D6746" s="573"/>
      <c r="E6746" s="573"/>
      <c r="F6746" s="573"/>
      <c r="G6746" s="573">
        <v>2</v>
      </c>
      <c r="H6746" s="30">
        <v>20</v>
      </c>
      <c r="I6746" s="31">
        <v>125</v>
      </c>
      <c r="J6746" s="30">
        <f t="shared" ref="J6746" si="6031">H6746*I6746</f>
        <v>2500</v>
      </c>
      <c r="K6746" s="28">
        <v>1</v>
      </c>
      <c r="L6746" s="86" t="s">
        <v>65</v>
      </c>
      <c r="M6746" s="28" t="s">
        <v>27</v>
      </c>
      <c r="N6746" s="28">
        <v>2</v>
      </c>
      <c r="O6746" s="126">
        <v>80</v>
      </c>
      <c r="P6746" s="28">
        <v>100</v>
      </c>
      <c r="Q6746" s="28">
        <v>6350</v>
      </c>
      <c r="R6746" s="28">
        <f t="shared" ref="R6746" si="6032">O6746*Q6746</f>
        <v>508000</v>
      </c>
      <c r="S6746" s="28">
        <v>4</v>
      </c>
      <c r="T6746" s="28">
        <v>12</v>
      </c>
      <c r="U6746" s="127">
        <f t="shared" ref="U6746" si="6033">R6746-R6746*T6746/100</f>
        <v>447040</v>
      </c>
      <c r="V6746" s="28"/>
      <c r="W6746" s="28">
        <f t="shared" ref="W6746" si="6034">V6746*P6746/100</f>
        <v>0</v>
      </c>
      <c r="X6746" s="18"/>
      <c r="Y6746" s="28">
        <v>2500</v>
      </c>
      <c r="Z6746" s="126">
        <v>0.02</v>
      </c>
      <c r="AA6746" s="128">
        <f t="shared" si="6030"/>
        <v>0.5</v>
      </c>
    </row>
    <row r="6747" spans="1:27" s="758" customFormat="1">
      <c r="A6747" s="415"/>
      <c r="B6747" s="54"/>
      <c r="C6747" s="54"/>
      <c r="D6747" s="573"/>
      <c r="E6747" s="573"/>
      <c r="F6747" s="573"/>
      <c r="G6747" s="573"/>
      <c r="H6747" s="30"/>
      <c r="I6747" s="31"/>
      <c r="J6747" s="30"/>
      <c r="K6747" s="28"/>
      <c r="L6747" s="28"/>
      <c r="M6747" s="28"/>
      <c r="N6747" s="28"/>
      <c r="O6747" s="126"/>
      <c r="P6747" s="28"/>
      <c r="Q6747" s="28"/>
      <c r="R6747" s="28"/>
      <c r="S6747" s="28"/>
      <c r="T6747" s="28"/>
      <c r="U6747" s="127"/>
      <c r="V6747" s="28"/>
      <c r="W6747" s="28"/>
      <c r="X6747" s="18"/>
      <c r="Y6747" s="28"/>
      <c r="Z6747" s="126"/>
      <c r="AA6747" s="128"/>
    </row>
    <row r="6748" spans="1:27" s="758" customFormat="1">
      <c r="A6748" s="415">
        <v>3993</v>
      </c>
      <c r="B6748" s="54" t="s">
        <v>24</v>
      </c>
      <c r="C6748" s="54">
        <v>60784</v>
      </c>
      <c r="D6748" s="573">
        <v>9</v>
      </c>
      <c r="E6748" s="573">
        <v>0</v>
      </c>
      <c r="F6748" s="573">
        <v>71</v>
      </c>
      <c r="G6748" s="573">
        <v>1</v>
      </c>
      <c r="H6748" s="30">
        <v>3661</v>
      </c>
      <c r="I6748" s="31">
        <v>125</v>
      </c>
      <c r="J6748" s="30">
        <f>H6748*I6748</f>
        <v>457625</v>
      </c>
      <c r="K6748" s="28"/>
      <c r="L6748" s="28"/>
      <c r="M6748" s="28"/>
      <c r="N6748" s="28"/>
      <c r="O6748" s="126"/>
      <c r="P6748" s="28">
        <v>100</v>
      </c>
      <c r="Q6748" s="28"/>
      <c r="R6748" s="28">
        <f>O6748*Q6748</f>
        <v>0</v>
      </c>
      <c r="S6748" s="28"/>
      <c r="T6748" s="28"/>
      <c r="U6748" s="127">
        <f>R6748-R6748*T6748/100</f>
        <v>0</v>
      </c>
      <c r="V6748" s="28">
        <f>J6748+U6748</f>
        <v>457625</v>
      </c>
      <c r="W6748" s="28">
        <f>V6748*P6748/100</f>
        <v>457625</v>
      </c>
      <c r="X6748" s="18" t="s">
        <v>209</v>
      </c>
      <c r="Y6748" s="756">
        <v>0</v>
      </c>
      <c r="Z6748" s="126">
        <v>0</v>
      </c>
      <c r="AA6748" s="128">
        <f t="shared" ref="AA6748:AA6754" si="6035">Y6748*Z6748/100</f>
        <v>0</v>
      </c>
    </row>
    <row r="6749" spans="1:27" s="758" customFormat="1">
      <c r="A6749" s="415"/>
      <c r="B6749" s="54"/>
      <c r="C6749" s="54"/>
      <c r="D6749" s="573"/>
      <c r="E6749" s="573"/>
      <c r="F6749" s="573"/>
      <c r="G6749" s="573">
        <v>2</v>
      </c>
      <c r="H6749" s="30">
        <v>10</v>
      </c>
      <c r="I6749" s="31">
        <v>125</v>
      </c>
      <c r="J6749" s="30">
        <f t="shared" ref="J6749" si="6036">H6749*I6749</f>
        <v>1250</v>
      </c>
      <c r="K6749" s="28">
        <v>1</v>
      </c>
      <c r="L6749" s="86" t="s">
        <v>65</v>
      </c>
      <c r="M6749" s="28" t="s">
        <v>27</v>
      </c>
      <c r="N6749" s="28">
        <v>2</v>
      </c>
      <c r="O6749" s="126">
        <v>20</v>
      </c>
      <c r="P6749" s="28">
        <v>100</v>
      </c>
      <c r="Q6749" s="28">
        <v>6350</v>
      </c>
      <c r="R6749" s="28">
        <f t="shared" ref="R6749" si="6037">O6749*Q6749</f>
        <v>127000</v>
      </c>
      <c r="S6749" s="28">
        <v>6</v>
      </c>
      <c r="T6749" s="28">
        <v>20</v>
      </c>
      <c r="U6749" s="127">
        <f t="shared" ref="U6749" si="6038">R6749-R6749*T6749/100</f>
        <v>101600</v>
      </c>
      <c r="V6749" s="28">
        <f t="shared" ref="V6749" si="6039">J6749+U6749</f>
        <v>102850</v>
      </c>
      <c r="W6749" s="28">
        <f t="shared" ref="W6749" si="6040">V6749*P6749/100</f>
        <v>102850</v>
      </c>
      <c r="X6749" s="18" t="s">
        <v>209</v>
      </c>
      <c r="Y6749" s="28">
        <v>0</v>
      </c>
      <c r="Z6749" s="126">
        <v>0</v>
      </c>
      <c r="AA6749" s="128">
        <f t="shared" si="6035"/>
        <v>0</v>
      </c>
    </row>
    <row r="6750" spans="1:27" s="758" customFormat="1">
      <c r="A6750" s="415">
        <v>3994</v>
      </c>
      <c r="B6750" s="54" t="s">
        <v>25</v>
      </c>
      <c r="C6750" s="54">
        <v>6054</v>
      </c>
      <c r="D6750" s="573">
        <v>2</v>
      </c>
      <c r="E6750" s="573">
        <v>0</v>
      </c>
      <c r="F6750" s="573">
        <v>53</v>
      </c>
      <c r="G6750" s="573">
        <v>2</v>
      </c>
      <c r="H6750" s="30">
        <v>853</v>
      </c>
      <c r="I6750" s="31">
        <v>100</v>
      </c>
      <c r="J6750" s="30">
        <f>H6750*I6750</f>
        <v>85300</v>
      </c>
      <c r="K6750" s="28">
        <v>1</v>
      </c>
      <c r="L6750" s="86" t="s">
        <v>65</v>
      </c>
      <c r="M6750" s="28" t="s">
        <v>202</v>
      </c>
      <c r="N6750" s="28">
        <v>2</v>
      </c>
      <c r="O6750" s="126">
        <v>192</v>
      </c>
      <c r="P6750" s="28">
        <v>100</v>
      </c>
      <c r="Q6750" s="28">
        <v>6350</v>
      </c>
      <c r="R6750" s="28">
        <f>O6750*Q6750</f>
        <v>1219200</v>
      </c>
      <c r="S6750" s="28">
        <v>16</v>
      </c>
      <c r="T6750" s="28">
        <v>55</v>
      </c>
      <c r="U6750" s="127">
        <f>R6750-R6750*T6750/100</f>
        <v>548640</v>
      </c>
      <c r="V6750" s="28">
        <f>J6750+U6750</f>
        <v>633940</v>
      </c>
      <c r="W6750" s="28">
        <f>V6750*P6750/100</f>
        <v>633940</v>
      </c>
      <c r="X6750" s="18"/>
      <c r="Y6750" s="756">
        <v>85300</v>
      </c>
      <c r="Z6750" s="126">
        <v>0.02</v>
      </c>
      <c r="AA6750" s="128">
        <f t="shared" si="6035"/>
        <v>17.059999999999999</v>
      </c>
    </row>
    <row r="6751" spans="1:27" s="758" customFormat="1">
      <c r="A6751" s="415"/>
      <c r="B6751" s="54"/>
      <c r="C6751" s="54"/>
      <c r="D6751" s="573"/>
      <c r="E6751" s="573"/>
      <c r="F6751" s="573"/>
      <c r="G6751" s="573"/>
      <c r="H6751" s="30"/>
      <c r="I6751" s="31"/>
      <c r="J6751" s="30">
        <f t="shared" ref="J6751" si="6041">H6751*I6751</f>
        <v>0</v>
      </c>
      <c r="K6751" s="28">
        <v>2</v>
      </c>
      <c r="L6751" s="28" t="s">
        <v>66</v>
      </c>
      <c r="M6751" s="28" t="s">
        <v>27</v>
      </c>
      <c r="N6751" s="28">
        <v>2</v>
      </c>
      <c r="O6751" s="126">
        <v>48</v>
      </c>
      <c r="P6751" s="28">
        <v>100</v>
      </c>
      <c r="Q6751" s="28">
        <v>2650</v>
      </c>
      <c r="R6751" s="28">
        <f t="shared" ref="R6751" si="6042">O6751*Q6751</f>
        <v>127200</v>
      </c>
      <c r="S6751" s="28">
        <v>21</v>
      </c>
      <c r="T6751" s="28">
        <v>93</v>
      </c>
      <c r="U6751" s="127">
        <f t="shared" ref="U6751" si="6043">R6751-R6751*T6751/100</f>
        <v>8904</v>
      </c>
      <c r="V6751" s="28">
        <f t="shared" ref="V6751" si="6044">J6751+U6751</f>
        <v>8904</v>
      </c>
      <c r="W6751" s="28">
        <f t="shared" ref="W6751" si="6045">V6751*P6751/100</f>
        <v>8904</v>
      </c>
      <c r="X6751" s="18"/>
      <c r="Y6751" s="28">
        <f>W6751</f>
        <v>8904</v>
      </c>
      <c r="Z6751" s="126">
        <v>0.3</v>
      </c>
      <c r="AA6751" s="128">
        <f t="shared" si="6035"/>
        <v>26.712</v>
      </c>
    </row>
    <row r="6752" spans="1:27" s="758" customFormat="1">
      <c r="A6752" s="415">
        <v>3995</v>
      </c>
      <c r="B6752" s="54" t="s">
        <v>104</v>
      </c>
      <c r="C6752" s="54"/>
      <c r="D6752" s="573">
        <v>1</v>
      </c>
      <c r="E6752" s="573">
        <v>3</v>
      </c>
      <c r="F6752" s="573">
        <v>76</v>
      </c>
      <c r="G6752" s="573">
        <v>1</v>
      </c>
      <c r="H6752" s="30">
        <v>776</v>
      </c>
      <c r="I6752" s="31">
        <v>100</v>
      </c>
      <c r="J6752" s="30">
        <f>H6752*I6752</f>
        <v>77600</v>
      </c>
      <c r="K6752" s="28"/>
      <c r="L6752" s="28"/>
      <c r="M6752" s="28"/>
      <c r="N6752" s="28"/>
      <c r="O6752" s="126"/>
      <c r="P6752" s="28">
        <v>100</v>
      </c>
      <c r="Q6752" s="28"/>
      <c r="R6752" s="28">
        <f>O6752*Q6752</f>
        <v>0</v>
      </c>
      <c r="S6752" s="28"/>
      <c r="T6752" s="28"/>
      <c r="U6752" s="127">
        <f>R6752-R6752*T6752/100</f>
        <v>0</v>
      </c>
      <c r="V6752" s="28">
        <f>J6752+U6752</f>
        <v>77600</v>
      </c>
      <c r="W6752" s="28">
        <f>V6752*P6752/100</f>
        <v>77600</v>
      </c>
      <c r="X6752" s="18"/>
      <c r="Y6752" s="756">
        <v>77600</v>
      </c>
      <c r="Z6752" s="126">
        <v>0.01</v>
      </c>
      <c r="AA6752" s="128">
        <f t="shared" si="6035"/>
        <v>7.76</v>
      </c>
    </row>
    <row r="6753" spans="1:27" s="758" customFormat="1">
      <c r="A6753" s="415">
        <v>3996</v>
      </c>
      <c r="B6753" s="54" t="s">
        <v>104</v>
      </c>
      <c r="C6753" s="54"/>
      <c r="D6753" s="573">
        <v>2</v>
      </c>
      <c r="E6753" s="573">
        <v>3</v>
      </c>
      <c r="F6753" s="573">
        <v>44</v>
      </c>
      <c r="G6753" s="573">
        <v>1</v>
      </c>
      <c r="H6753" s="30">
        <v>1144</v>
      </c>
      <c r="I6753" s="31">
        <v>100</v>
      </c>
      <c r="J6753" s="30">
        <f t="shared" ref="J6753:J6754" si="6046">H6753*I6753</f>
        <v>114400</v>
      </c>
      <c r="K6753" s="28"/>
      <c r="L6753" s="28"/>
      <c r="M6753" s="28"/>
      <c r="N6753" s="28"/>
      <c r="O6753" s="126"/>
      <c r="P6753" s="28">
        <v>100</v>
      </c>
      <c r="Q6753" s="28"/>
      <c r="R6753" s="28">
        <f t="shared" ref="R6753:R6754" si="6047">O6753*Q6753</f>
        <v>0</v>
      </c>
      <c r="S6753" s="28"/>
      <c r="T6753" s="28"/>
      <c r="U6753" s="127">
        <f t="shared" ref="U6753:U6754" si="6048">R6753-R6753*T6753/100</f>
        <v>0</v>
      </c>
      <c r="V6753" s="28">
        <f t="shared" ref="V6753:V6754" si="6049">J6753+U6753</f>
        <v>114400</v>
      </c>
      <c r="W6753" s="28">
        <f t="shared" ref="W6753:W6754" si="6050">V6753*P6753/100</f>
        <v>114400</v>
      </c>
      <c r="X6753" s="18"/>
      <c r="Y6753" s="28">
        <v>114400</v>
      </c>
      <c r="Z6753" s="126">
        <v>0.01</v>
      </c>
      <c r="AA6753" s="128">
        <f t="shared" si="6035"/>
        <v>11.44</v>
      </c>
    </row>
    <row r="6754" spans="1:27" s="770" customFormat="1">
      <c r="A6754" s="483">
        <v>3997</v>
      </c>
      <c r="B6754" s="344" t="s">
        <v>24</v>
      </c>
      <c r="C6754" s="344">
        <v>59675</v>
      </c>
      <c r="D6754" s="792">
        <v>9</v>
      </c>
      <c r="E6754" s="792">
        <v>0</v>
      </c>
      <c r="F6754" s="792">
        <v>84</v>
      </c>
      <c r="G6754" s="792">
        <v>1</v>
      </c>
      <c r="H6754" s="296">
        <v>8684</v>
      </c>
      <c r="I6754" s="297">
        <v>100</v>
      </c>
      <c r="J6754" s="296">
        <f t="shared" si="6046"/>
        <v>868400</v>
      </c>
      <c r="K6754" s="405"/>
      <c r="L6754" s="405"/>
      <c r="M6754" s="405"/>
      <c r="N6754" s="405"/>
      <c r="O6754" s="752"/>
      <c r="P6754" s="405">
        <v>100</v>
      </c>
      <c r="Q6754" s="405"/>
      <c r="R6754" s="405">
        <f t="shared" si="6047"/>
        <v>0</v>
      </c>
      <c r="S6754" s="405"/>
      <c r="T6754" s="405"/>
      <c r="U6754" s="793">
        <f t="shared" si="6048"/>
        <v>0</v>
      </c>
      <c r="V6754" s="405">
        <f t="shared" si="6049"/>
        <v>868400</v>
      </c>
      <c r="W6754" s="405">
        <f t="shared" si="6050"/>
        <v>868400</v>
      </c>
      <c r="X6754" s="465" t="s">
        <v>58</v>
      </c>
      <c r="Y6754" s="405"/>
      <c r="Z6754" s="752"/>
      <c r="AA6754" s="753">
        <f t="shared" si="6035"/>
        <v>0</v>
      </c>
    </row>
    <row r="6755" spans="1:27" s="758" customFormat="1">
      <c r="A6755" s="415"/>
      <c r="B6755" s="54"/>
      <c r="C6755" s="54"/>
      <c r="D6755" s="573"/>
      <c r="E6755" s="573"/>
      <c r="F6755" s="573"/>
      <c r="G6755" s="573"/>
      <c r="H6755" s="30"/>
      <c r="I6755" s="31"/>
      <c r="J6755" s="30"/>
      <c r="K6755" s="28"/>
      <c r="L6755" s="28"/>
      <c r="M6755" s="28"/>
      <c r="N6755" s="28"/>
      <c r="O6755" s="28"/>
      <c r="P6755" s="28"/>
      <c r="Q6755" s="28"/>
      <c r="R6755" s="28"/>
      <c r="S6755" s="28"/>
      <c r="T6755" s="28"/>
      <c r="U6755" s="127"/>
      <c r="V6755" s="28"/>
      <c r="W6755" s="28"/>
      <c r="X6755" s="18"/>
      <c r="Y6755" s="28"/>
      <c r="Z6755" s="126"/>
      <c r="AA6755" s="128"/>
    </row>
    <row r="6756" spans="1:27" s="758" customFormat="1">
      <c r="A6756" s="415">
        <v>3998</v>
      </c>
      <c r="B6756" s="54" t="s">
        <v>24</v>
      </c>
      <c r="C6756" s="54">
        <v>38911</v>
      </c>
      <c r="D6756" s="573">
        <v>1</v>
      </c>
      <c r="E6756" s="573">
        <v>1</v>
      </c>
      <c r="F6756" s="573">
        <v>27</v>
      </c>
      <c r="G6756" s="573">
        <v>2</v>
      </c>
      <c r="H6756" s="30">
        <v>517.4</v>
      </c>
      <c r="I6756" s="31">
        <v>100</v>
      </c>
      <c r="J6756" s="30">
        <f>H6756*I6756</f>
        <v>51740</v>
      </c>
      <c r="K6756" s="28">
        <v>1</v>
      </c>
      <c r="L6756" s="86" t="s">
        <v>65</v>
      </c>
      <c r="M6756" s="28" t="s">
        <v>202</v>
      </c>
      <c r="N6756" s="28">
        <v>2</v>
      </c>
      <c r="O6756" s="126">
        <v>513</v>
      </c>
      <c r="P6756" s="28">
        <v>100</v>
      </c>
      <c r="Q6756" s="28">
        <v>6350</v>
      </c>
      <c r="R6756" s="28">
        <f>O6756*Q6756</f>
        <v>3257550</v>
      </c>
      <c r="S6756" s="28">
        <v>16</v>
      </c>
      <c r="T6756" s="28">
        <v>55</v>
      </c>
      <c r="U6756" s="127">
        <f>R6756-R6756*T6756/100</f>
        <v>1465897.5</v>
      </c>
      <c r="V6756" s="28">
        <f>J6756+U6756</f>
        <v>1517637.5</v>
      </c>
      <c r="W6756" s="28">
        <f>V6756*P6756/100</f>
        <v>1517637.5</v>
      </c>
      <c r="X6756" s="18" t="s">
        <v>58</v>
      </c>
      <c r="Y6756" s="756">
        <v>0</v>
      </c>
      <c r="Z6756" s="126">
        <v>0</v>
      </c>
      <c r="AA6756" s="128">
        <f t="shared" ref="AA6756:AA6761" si="6051">Y6756*Z6756/100</f>
        <v>0</v>
      </c>
    </row>
    <row r="6757" spans="1:27" s="758" customFormat="1">
      <c r="A6757" s="415"/>
      <c r="B6757" s="54"/>
      <c r="C6757" s="54"/>
      <c r="D6757" s="573"/>
      <c r="E6757" s="573"/>
      <c r="F6757" s="573"/>
      <c r="G6757" s="573"/>
      <c r="H6757" s="30"/>
      <c r="I6757" s="31"/>
      <c r="J6757" s="30">
        <f t="shared" ref="J6757:J6758" si="6052">H6757*I6757</f>
        <v>0</v>
      </c>
      <c r="K6757" s="28">
        <v>2</v>
      </c>
      <c r="L6757" s="28" t="s">
        <v>862</v>
      </c>
      <c r="M6757" s="28" t="s">
        <v>27</v>
      </c>
      <c r="N6757" s="28">
        <v>1</v>
      </c>
      <c r="O6757" s="126">
        <v>8</v>
      </c>
      <c r="P6757" s="28">
        <v>100</v>
      </c>
      <c r="Q6757" s="28">
        <v>5150</v>
      </c>
      <c r="R6757" s="28">
        <f t="shared" ref="R6757:R6758" si="6053">O6757*Q6757</f>
        <v>41200</v>
      </c>
      <c r="S6757" s="28">
        <v>16</v>
      </c>
      <c r="T6757" s="28">
        <v>72</v>
      </c>
      <c r="U6757" s="127">
        <f t="shared" ref="U6757:U6758" si="6054">R6757-R6757*T6757/100</f>
        <v>11536</v>
      </c>
      <c r="V6757" s="28">
        <f t="shared" ref="V6757:V6758" si="6055">J6757+U6757</f>
        <v>11536</v>
      </c>
      <c r="W6757" s="28">
        <f t="shared" ref="W6757:W6758" si="6056">V6757*P6757/100</f>
        <v>11536</v>
      </c>
      <c r="X6757" s="18" t="s">
        <v>58</v>
      </c>
      <c r="Y6757" s="28">
        <v>0</v>
      </c>
      <c r="Z6757" s="126">
        <v>0</v>
      </c>
      <c r="AA6757" s="128">
        <f t="shared" si="6051"/>
        <v>0</v>
      </c>
    </row>
    <row r="6758" spans="1:27" s="758" customFormat="1">
      <c r="A6758" s="54"/>
      <c r="B6758" s="54"/>
      <c r="C6758" s="54"/>
      <c r="D6758" s="573"/>
      <c r="E6758" s="573"/>
      <c r="F6758" s="573"/>
      <c r="G6758" s="573"/>
      <c r="H6758" s="30">
        <v>9.6</v>
      </c>
      <c r="I6758" s="31">
        <v>100</v>
      </c>
      <c r="J6758" s="30">
        <f t="shared" si="6052"/>
        <v>960</v>
      </c>
      <c r="K6758" s="28">
        <v>3</v>
      </c>
      <c r="L6758" s="28" t="s">
        <v>843</v>
      </c>
      <c r="M6758" s="28" t="s">
        <v>27</v>
      </c>
      <c r="N6758" s="28">
        <v>3</v>
      </c>
      <c r="O6758" s="126">
        <v>38.5</v>
      </c>
      <c r="P6758" s="28">
        <v>100</v>
      </c>
      <c r="Q6758" s="28">
        <v>2650</v>
      </c>
      <c r="R6758" s="28">
        <f t="shared" si="6053"/>
        <v>102025</v>
      </c>
      <c r="S6758" s="28">
        <v>16</v>
      </c>
      <c r="T6758" s="28">
        <v>72</v>
      </c>
      <c r="U6758" s="127">
        <f t="shared" si="6054"/>
        <v>28567</v>
      </c>
      <c r="V6758" s="28">
        <f t="shared" si="6055"/>
        <v>29527</v>
      </c>
      <c r="W6758" s="28">
        <f t="shared" si="6056"/>
        <v>29527</v>
      </c>
      <c r="X6758" s="18"/>
      <c r="Y6758" s="28">
        <v>0</v>
      </c>
      <c r="Z6758" s="126">
        <v>0</v>
      </c>
      <c r="AA6758" s="128">
        <f t="shared" si="6051"/>
        <v>0</v>
      </c>
    </row>
    <row r="6759" spans="1:27" s="758" customFormat="1">
      <c r="A6759" s="415">
        <v>3999</v>
      </c>
      <c r="B6759" s="54" t="s">
        <v>24</v>
      </c>
      <c r="C6759" s="54">
        <v>65885</v>
      </c>
      <c r="D6759" s="573">
        <v>0</v>
      </c>
      <c r="E6759" s="573">
        <v>1</v>
      </c>
      <c r="F6759" s="573">
        <v>17</v>
      </c>
      <c r="G6759" s="573">
        <v>2</v>
      </c>
      <c r="H6759" s="30">
        <v>117</v>
      </c>
      <c r="I6759" s="31">
        <v>300</v>
      </c>
      <c r="J6759" s="30">
        <f>H6759*I6759</f>
        <v>35100</v>
      </c>
      <c r="K6759" s="28">
        <v>1</v>
      </c>
      <c r="L6759" s="86" t="s">
        <v>65</v>
      </c>
      <c r="M6759" s="28" t="s">
        <v>202</v>
      </c>
      <c r="N6759" s="28">
        <v>2</v>
      </c>
      <c r="O6759" s="126">
        <v>572</v>
      </c>
      <c r="P6759" s="28">
        <v>100</v>
      </c>
      <c r="Q6759" s="28">
        <v>6350</v>
      </c>
      <c r="R6759" s="28">
        <f>O6759*Q6759</f>
        <v>3632200</v>
      </c>
      <c r="S6759" s="28">
        <v>15</v>
      </c>
      <c r="T6759" s="28">
        <v>50</v>
      </c>
      <c r="U6759" s="127">
        <f>R6759-R6759*T6759/100</f>
        <v>1816100</v>
      </c>
      <c r="V6759" s="28">
        <f>J6759+U6759</f>
        <v>1851200</v>
      </c>
      <c r="W6759" s="28">
        <f>V6759*P6759/100</f>
        <v>1851200</v>
      </c>
      <c r="X6759" s="18" t="s">
        <v>58</v>
      </c>
      <c r="Y6759" s="756">
        <v>0</v>
      </c>
      <c r="Z6759" s="126">
        <v>0</v>
      </c>
      <c r="AA6759" s="128">
        <f t="shared" si="6051"/>
        <v>0</v>
      </c>
    </row>
    <row r="6760" spans="1:27" s="758" customFormat="1">
      <c r="A6760" s="415">
        <v>4000</v>
      </c>
      <c r="B6760" s="54" t="s">
        <v>28</v>
      </c>
      <c r="C6760" s="54"/>
      <c r="D6760" s="573">
        <v>33</v>
      </c>
      <c r="E6760" s="573">
        <v>0</v>
      </c>
      <c r="F6760" s="573">
        <v>0</v>
      </c>
      <c r="G6760" s="573">
        <v>1</v>
      </c>
      <c r="H6760" s="30">
        <v>13200</v>
      </c>
      <c r="I6760" s="31">
        <v>100</v>
      </c>
      <c r="J6760" s="31">
        <f t="shared" ref="J6760:J6761" si="6057">H6760*I6760</f>
        <v>1320000</v>
      </c>
      <c r="K6760" s="28"/>
      <c r="L6760" s="28"/>
      <c r="M6760" s="28"/>
      <c r="N6760" s="28"/>
      <c r="O6760" s="126"/>
      <c r="P6760" s="28">
        <v>100</v>
      </c>
      <c r="Q6760" s="28"/>
      <c r="R6760" s="28">
        <f t="shared" ref="R6760:R6761" si="6058">O6760*Q6760</f>
        <v>0</v>
      </c>
      <c r="S6760" s="28"/>
      <c r="T6760" s="28"/>
      <c r="U6760" s="127">
        <f t="shared" ref="U6760:U6761" si="6059">R6760-R6760*T6760/100</f>
        <v>0</v>
      </c>
      <c r="V6760" s="28">
        <f t="shared" ref="V6760:V6761" si="6060">J6760+U6760</f>
        <v>1320000</v>
      </c>
      <c r="W6760" s="28">
        <f t="shared" ref="W6760:W6761" si="6061">V6760*P6760/100</f>
        <v>1320000</v>
      </c>
      <c r="X6760" s="18"/>
      <c r="Y6760" s="28">
        <v>1320000</v>
      </c>
      <c r="Z6760" s="126">
        <v>0.01</v>
      </c>
      <c r="AA6760" s="128">
        <f t="shared" si="6051"/>
        <v>132</v>
      </c>
    </row>
    <row r="6761" spans="1:27" s="758" customFormat="1">
      <c r="A6761" s="415">
        <v>4001</v>
      </c>
      <c r="B6761" s="54" t="s">
        <v>24</v>
      </c>
      <c r="C6761" s="54">
        <v>36819</v>
      </c>
      <c r="D6761" s="573">
        <v>9</v>
      </c>
      <c r="E6761" s="573">
        <v>2</v>
      </c>
      <c r="F6761" s="573">
        <v>7</v>
      </c>
      <c r="G6761" s="573">
        <v>1</v>
      </c>
      <c r="H6761" s="30">
        <v>3807</v>
      </c>
      <c r="I6761" s="31">
        <v>125</v>
      </c>
      <c r="J6761" s="30">
        <f t="shared" si="6057"/>
        <v>475875</v>
      </c>
      <c r="K6761" s="28"/>
      <c r="L6761" s="28"/>
      <c r="M6761" s="28"/>
      <c r="N6761" s="28"/>
      <c r="O6761" s="126"/>
      <c r="P6761" s="28">
        <v>100</v>
      </c>
      <c r="Q6761" s="28"/>
      <c r="R6761" s="28">
        <f t="shared" si="6058"/>
        <v>0</v>
      </c>
      <c r="S6761" s="28"/>
      <c r="T6761" s="28"/>
      <c r="U6761" s="127">
        <f t="shared" si="6059"/>
        <v>0</v>
      </c>
      <c r="V6761" s="28">
        <f t="shared" si="6060"/>
        <v>475875</v>
      </c>
      <c r="W6761" s="28">
        <f t="shared" si="6061"/>
        <v>475875</v>
      </c>
      <c r="X6761" s="18" t="s">
        <v>58</v>
      </c>
      <c r="Y6761" s="28">
        <v>0</v>
      </c>
      <c r="Z6761" s="126">
        <v>0</v>
      </c>
      <c r="AA6761" s="128">
        <f t="shared" si="6051"/>
        <v>0</v>
      </c>
    </row>
    <row r="6762" spans="1:27" s="758" customFormat="1">
      <c r="A6762" s="415"/>
      <c r="B6762" s="54"/>
      <c r="C6762" s="54"/>
      <c r="D6762" s="573"/>
      <c r="E6762" s="573"/>
      <c r="F6762" s="573"/>
      <c r="G6762" s="573"/>
      <c r="H6762" s="30"/>
      <c r="I6762" s="31"/>
      <c r="J6762" s="30"/>
      <c r="K6762" s="28"/>
      <c r="L6762" s="28"/>
      <c r="M6762" s="28"/>
      <c r="N6762" s="28"/>
      <c r="O6762" s="126"/>
      <c r="P6762" s="28"/>
      <c r="Q6762" s="28"/>
      <c r="R6762" s="28"/>
      <c r="S6762" s="28"/>
      <c r="T6762" s="28"/>
      <c r="U6762" s="127"/>
      <c r="V6762" s="28"/>
      <c r="W6762" s="28"/>
      <c r="X6762" s="18"/>
      <c r="Y6762" s="28"/>
      <c r="Z6762" s="126"/>
      <c r="AA6762" s="128"/>
    </row>
    <row r="6763" spans="1:27" s="758" customFormat="1">
      <c r="A6763" s="415">
        <v>4002</v>
      </c>
      <c r="B6763" s="54" t="s">
        <v>24</v>
      </c>
      <c r="C6763" s="54">
        <v>47061</v>
      </c>
      <c r="D6763" s="573">
        <v>0</v>
      </c>
      <c r="E6763" s="573">
        <v>1</v>
      </c>
      <c r="F6763" s="573">
        <v>87</v>
      </c>
      <c r="G6763" s="573">
        <v>2</v>
      </c>
      <c r="H6763" s="30">
        <v>187</v>
      </c>
      <c r="I6763" s="31">
        <v>400</v>
      </c>
      <c r="J6763" s="30">
        <f>H6763*I6763</f>
        <v>74800</v>
      </c>
      <c r="K6763" s="28">
        <v>1</v>
      </c>
      <c r="L6763" s="86" t="s">
        <v>65</v>
      </c>
      <c r="M6763" s="28" t="s">
        <v>27</v>
      </c>
      <c r="N6763" s="28">
        <v>2</v>
      </c>
      <c r="O6763" s="126">
        <v>80</v>
      </c>
      <c r="P6763" s="28">
        <v>100</v>
      </c>
      <c r="Q6763" s="28">
        <v>6350</v>
      </c>
      <c r="R6763" s="28">
        <f>O6763*Q6763</f>
        <v>508000</v>
      </c>
      <c r="S6763" s="28">
        <v>21</v>
      </c>
      <c r="T6763" s="28">
        <v>93</v>
      </c>
      <c r="U6763" s="127">
        <f>R6763-R6763*T6763/100</f>
        <v>35560</v>
      </c>
      <c r="V6763" s="28">
        <f>J6763+U6763</f>
        <v>110360</v>
      </c>
      <c r="W6763" s="28">
        <f>V6763*P6763/100</f>
        <v>110360</v>
      </c>
      <c r="X6763" s="18" t="s">
        <v>58</v>
      </c>
      <c r="Y6763" s="756">
        <v>0</v>
      </c>
      <c r="Z6763" s="126">
        <v>0</v>
      </c>
      <c r="AA6763" s="128">
        <f t="shared" ref="AA6763:AA6766" si="6062">Y6763*Z6763/100</f>
        <v>0</v>
      </c>
    </row>
    <row r="6764" spans="1:27" s="758" customFormat="1">
      <c r="A6764" s="415"/>
      <c r="B6764" s="54"/>
      <c r="C6764" s="54"/>
      <c r="D6764" s="573"/>
      <c r="E6764" s="573"/>
      <c r="F6764" s="573"/>
      <c r="G6764" s="573"/>
      <c r="H6764" s="30"/>
      <c r="I6764" s="31"/>
      <c r="J6764" s="30">
        <f t="shared" ref="J6764" si="6063">H6764*I6764</f>
        <v>0</v>
      </c>
      <c r="K6764" s="28">
        <v>2</v>
      </c>
      <c r="L6764" s="28" t="s">
        <v>862</v>
      </c>
      <c r="M6764" s="28" t="s">
        <v>27</v>
      </c>
      <c r="N6764" s="28">
        <v>1</v>
      </c>
      <c r="O6764" s="126">
        <v>6</v>
      </c>
      <c r="P6764" s="28">
        <v>100</v>
      </c>
      <c r="Q6764" s="28">
        <v>5150</v>
      </c>
      <c r="R6764" s="28">
        <f t="shared" ref="R6764" si="6064">O6764*Q6764</f>
        <v>30900</v>
      </c>
      <c r="S6764" s="28">
        <v>21</v>
      </c>
      <c r="T6764" s="28">
        <v>93</v>
      </c>
      <c r="U6764" s="127">
        <f t="shared" ref="U6764" si="6065">R6764-R6764*T6764/100</f>
        <v>2163</v>
      </c>
      <c r="V6764" s="28">
        <f t="shared" ref="V6764" si="6066">J6764+U6764</f>
        <v>2163</v>
      </c>
      <c r="W6764" s="28">
        <f t="shared" ref="W6764" si="6067">V6764*P6764/100</f>
        <v>2163</v>
      </c>
      <c r="X6764" s="18" t="s">
        <v>58</v>
      </c>
      <c r="Y6764" s="28">
        <v>0</v>
      </c>
      <c r="Z6764" s="126">
        <v>0</v>
      </c>
      <c r="AA6764" s="128">
        <f t="shared" si="6062"/>
        <v>0</v>
      </c>
    </row>
    <row r="6765" spans="1:27" s="758" customFormat="1">
      <c r="A6765" s="415">
        <v>4003</v>
      </c>
      <c r="B6765" s="54" t="s">
        <v>25</v>
      </c>
      <c r="C6765" s="54">
        <v>2000</v>
      </c>
      <c r="D6765" s="573">
        <v>11</v>
      </c>
      <c r="E6765" s="573">
        <v>0</v>
      </c>
      <c r="F6765" s="573">
        <v>15</v>
      </c>
      <c r="G6765" s="573">
        <v>1</v>
      </c>
      <c r="H6765" s="30">
        <v>4405</v>
      </c>
      <c r="I6765" s="31">
        <v>100</v>
      </c>
      <c r="J6765" s="30">
        <f>H6765*I6765</f>
        <v>440500</v>
      </c>
      <c r="K6765" s="28"/>
      <c r="L6765" s="28"/>
      <c r="M6765" s="28"/>
      <c r="N6765" s="28"/>
      <c r="O6765" s="126"/>
      <c r="P6765" s="28">
        <v>100</v>
      </c>
      <c r="Q6765" s="28"/>
      <c r="R6765" s="28">
        <f>O6765*Q6765</f>
        <v>0</v>
      </c>
      <c r="S6765" s="28"/>
      <c r="T6765" s="28"/>
      <c r="U6765" s="127">
        <f>R6765-R6765*T6765/100</f>
        <v>0</v>
      </c>
      <c r="V6765" s="28">
        <f>J6765+U6765</f>
        <v>440500</v>
      </c>
      <c r="W6765" s="28">
        <f>V6765*P6765/100</f>
        <v>440500</v>
      </c>
      <c r="X6765" s="18"/>
      <c r="Y6765" s="781">
        <v>440500</v>
      </c>
      <c r="Z6765" s="126">
        <v>0.01</v>
      </c>
      <c r="AA6765" s="128">
        <f t="shared" si="6062"/>
        <v>44.05</v>
      </c>
    </row>
    <row r="6766" spans="1:27" s="758" customFormat="1">
      <c r="A6766" s="415">
        <v>4004</v>
      </c>
      <c r="B6766" s="54" t="s">
        <v>24</v>
      </c>
      <c r="C6766" s="54">
        <v>58056</v>
      </c>
      <c r="D6766" s="573">
        <v>9</v>
      </c>
      <c r="E6766" s="573">
        <v>1</v>
      </c>
      <c r="F6766" s="573">
        <v>32</v>
      </c>
      <c r="G6766" s="573">
        <v>2</v>
      </c>
      <c r="H6766" s="30">
        <v>3732</v>
      </c>
      <c r="I6766" s="31">
        <v>125</v>
      </c>
      <c r="J6766" s="30">
        <f>H6766*I6766</f>
        <v>466500</v>
      </c>
      <c r="K6766" s="28"/>
      <c r="L6766" s="28"/>
      <c r="M6766" s="28"/>
      <c r="N6766" s="28"/>
      <c r="O6766" s="126"/>
      <c r="P6766" s="28">
        <v>100</v>
      </c>
      <c r="Q6766" s="28"/>
      <c r="R6766" s="28">
        <f>O6766*Q6766</f>
        <v>0</v>
      </c>
      <c r="S6766" s="28"/>
      <c r="T6766" s="28"/>
      <c r="U6766" s="127">
        <f>R6766-R6766*T6766/100</f>
        <v>0</v>
      </c>
      <c r="V6766" s="28">
        <f>J6766+U6766</f>
        <v>466500</v>
      </c>
      <c r="W6766" s="28">
        <f>V6766*P6766/100</f>
        <v>466500</v>
      </c>
      <c r="X6766" s="18"/>
      <c r="Y6766" s="761">
        <v>466500</v>
      </c>
      <c r="Z6766" s="126">
        <v>0.01</v>
      </c>
      <c r="AA6766" s="128">
        <f t="shared" si="6062"/>
        <v>46.65</v>
      </c>
    </row>
    <row r="6767" spans="1:27" s="758" customFormat="1">
      <c r="A6767" s="415"/>
      <c r="B6767" s="54"/>
      <c r="C6767" s="54"/>
      <c r="D6767" s="573"/>
      <c r="E6767" s="573"/>
      <c r="F6767" s="573"/>
      <c r="G6767" s="573"/>
      <c r="H6767" s="30"/>
      <c r="I6767" s="31"/>
      <c r="J6767" s="30"/>
      <c r="K6767" s="28"/>
      <c r="L6767" s="28"/>
      <c r="M6767" s="28"/>
      <c r="N6767" s="28"/>
      <c r="O6767" s="126"/>
      <c r="P6767" s="28"/>
      <c r="Q6767" s="28"/>
      <c r="R6767" s="28"/>
      <c r="S6767" s="28"/>
      <c r="T6767" s="28"/>
      <c r="U6767" s="127"/>
      <c r="V6767" s="28"/>
      <c r="W6767" s="28"/>
      <c r="X6767" s="18"/>
      <c r="Y6767" s="781"/>
      <c r="Z6767" s="126"/>
      <c r="AA6767" s="128"/>
    </row>
    <row r="6768" spans="1:27" s="758" customFormat="1">
      <c r="A6768" s="415">
        <v>4005</v>
      </c>
      <c r="B6768" s="54" t="s">
        <v>104</v>
      </c>
      <c r="C6768" s="54">
        <v>1751</v>
      </c>
      <c r="D6768" s="573">
        <v>0</v>
      </c>
      <c r="E6768" s="573">
        <v>0</v>
      </c>
      <c r="F6768" s="573">
        <v>78</v>
      </c>
      <c r="G6768" s="573">
        <v>2</v>
      </c>
      <c r="H6768" s="30">
        <v>78</v>
      </c>
      <c r="I6768" s="31">
        <v>125</v>
      </c>
      <c r="J6768" s="30">
        <f>H6768*I6768</f>
        <v>9750</v>
      </c>
      <c r="K6768" s="28">
        <v>1</v>
      </c>
      <c r="L6768" s="86" t="s">
        <v>65</v>
      </c>
      <c r="M6768" s="28" t="s">
        <v>59</v>
      </c>
      <c r="N6768" s="28">
        <v>2</v>
      </c>
      <c r="O6768" s="126">
        <v>45</v>
      </c>
      <c r="P6768" s="28">
        <v>100</v>
      </c>
      <c r="Q6768" s="28">
        <v>6350</v>
      </c>
      <c r="R6768" s="28">
        <f>O6768*Q6768</f>
        <v>285750</v>
      </c>
      <c r="S6768" s="28">
        <v>23</v>
      </c>
      <c r="T6768" s="28">
        <v>36</v>
      </c>
      <c r="U6768" s="127">
        <f>R6768-R6768*T6768/100</f>
        <v>182880</v>
      </c>
      <c r="V6768" s="28">
        <f>J6768+U6768</f>
        <v>192630</v>
      </c>
      <c r="W6768" s="28">
        <f>V6768*P6768/100</f>
        <v>192630</v>
      </c>
      <c r="X6768" s="18"/>
      <c r="Y6768" s="756">
        <v>9750</v>
      </c>
      <c r="Z6768" s="126">
        <v>0.02</v>
      </c>
      <c r="AA6768" s="128">
        <f t="shared" ref="AA6768:AA6771" si="6068">Y6768*Z6768/100</f>
        <v>1.95</v>
      </c>
    </row>
    <row r="6769" spans="1:27" s="758" customFormat="1">
      <c r="A6769" s="415">
        <v>4006</v>
      </c>
      <c r="B6769" s="54" t="s">
        <v>25</v>
      </c>
      <c r="C6769" s="54">
        <v>7939</v>
      </c>
      <c r="D6769" s="573">
        <v>16</v>
      </c>
      <c r="E6769" s="573">
        <v>3</v>
      </c>
      <c r="F6769" s="573">
        <v>30</v>
      </c>
      <c r="G6769" s="573">
        <v>1</v>
      </c>
      <c r="H6769" s="30">
        <v>6730</v>
      </c>
      <c r="I6769" s="31">
        <v>100</v>
      </c>
      <c r="J6769" s="30">
        <f t="shared" ref="J6769" si="6069">H6769*I6769</f>
        <v>673000</v>
      </c>
      <c r="K6769" s="28"/>
      <c r="L6769" s="28"/>
      <c r="M6769" s="28"/>
      <c r="N6769" s="28"/>
      <c r="O6769" s="126"/>
      <c r="P6769" s="28">
        <v>100</v>
      </c>
      <c r="Q6769" s="28"/>
      <c r="R6769" s="28">
        <f t="shared" ref="R6769" si="6070">O6769*Q6769</f>
        <v>0</v>
      </c>
      <c r="S6769" s="28"/>
      <c r="T6769" s="28"/>
      <c r="U6769" s="127">
        <f t="shared" ref="U6769" si="6071">R6769-R6769*T6769/100</f>
        <v>0</v>
      </c>
      <c r="V6769" s="28">
        <f t="shared" ref="V6769" si="6072">J6769+U6769</f>
        <v>673000</v>
      </c>
      <c r="W6769" s="28">
        <f t="shared" ref="W6769" si="6073">V6769*P6769/100</f>
        <v>673000</v>
      </c>
      <c r="X6769" s="18"/>
      <c r="Y6769" s="28">
        <v>673000</v>
      </c>
      <c r="Z6769" s="126">
        <v>0.01</v>
      </c>
      <c r="AA6769" s="128">
        <f t="shared" si="6068"/>
        <v>67.3</v>
      </c>
    </row>
    <row r="6770" spans="1:27" s="758" customFormat="1">
      <c r="A6770" s="415">
        <v>4007</v>
      </c>
      <c r="B6770" s="54" t="s">
        <v>104</v>
      </c>
      <c r="C6770" s="54">
        <v>1752</v>
      </c>
      <c r="D6770" s="573">
        <v>0</v>
      </c>
      <c r="E6770" s="573">
        <v>0</v>
      </c>
      <c r="F6770" s="573">
        <v>78</v>
      </c>
      <c r="G6770" s="573">
        <v>2</v>
      </c>
      <c r="H6770" s="30">
        <v>78</v>
      </c>
      <c r="I6770" s="31">
        <v>125</v>
      </c>
      <c r="J6770" s="30">
        <f>H6770*I6770</f>
        <v>9750</v>
      </c>
      <c r="K6770" s="28">
        <v>1</v>
      </c>
      <c r="L6770" s="86" t="s">
        <v>65</v>
      </c>
      <c r="M6770" s="28" t="s">
        <v>202</v>
      </c>
      <c r="N6770" s="28">
        <v>2</v>
      </c>
      <c r="O6770" s="126">
        <v>156</v>
      </c>
      <c r="P6770" s="28">
        <v>100</v>
      </c>
      <c r="Q6770" s="28">
        <v>6350</v>
      </c>
      <c r="R6770" s="28">
        <f>O6770*Q6770</f>
        <v>990600</v>
      </c>
      <c r="S6770" s="28">
        <v>20</v>
      </c>
      <c r="T6770" s="28">
        <v>75</v>
      </c>
      <c r="U6770" s="127">
        <f>R6770-R6770*T6770/100</f>
        <v>247650</v>
      </c>
      <c r="V6770" s="28">
        <f>J6770+U6770</f>
        <v>257400</v>
      </c>
      <c r="W6770" s="28">
        <f>V6770*P6770/100</f>
        <v>257400</v>
      </c>
      <c r="X6770" s="18"/>
      <c r="Y6770" s="756">
        <v>9750</v>
      </c>
      <c r="Z6770" s="126">
        <v>0.02</v>
      </c>
      <c r="AA6770" s="128">
        <f t="shared" si="6068"/>
        <v>1.95</v>
      </c>
    </row>
    <row r="6771" spans="1:27" s="758" customFormat="1">
      <c r="A6771" s="415">
        <v>4008</v>
      </c>
      <c r="B6771" s="54" t="s">
        <v>24</v>
      </c>
      <c r="C6771" s="54">
        <v>47053</v>
      </c>
      <c r="D6771" s="573">
        <v>0</v>
      </c>
      <c r="E6771" s="573">
        <v>0</v>
      </c>
      <c r="F6771" s="573">
        <v>79</v>
      </c>
      <c r="G6771" s="573">
        <v>2</v>
      </c>
      <c r="H6771" s="30">
        <v>79</v>
      </c>
      <c r="I6771" s="31">
        <v>100</v>
      </c>
      <c r="J6771" s="30">
        <f>H6771*I6771</f>
        <v>7900</v>
      </c>
      <c r="K6771" s="28">
        <v>1</v>
      </c>
      <c r="L6771" s="86" t="s">
        <v>65</v>
      </c>
      <c r="M6771" s="28" t="s">
        <v>202</v>
      </c>
      <c r="N6771" s="28">
        <v>2</v>
      </c>
      <c r="O6771" s="126">
        <v>288</v>
      </c>
      <c r="P6771" s="28">
        <v>100</v>
      </c>
      <c r="Q6771" s="28">
        <v>6350</v>
      </c>
      <c r="R6771" s="28">
        <f>O6771*Q6771</f>
        <v>1828800</v>
      </c>
      <c r="S6771" s="28">
        <v>30</v>
      </c>
      <c r="T6771" s="28">
        <v>85</v>
      </c>
      <c r="U6771" s="127">
        <f>R6771-R6771*T6771/100</f>
        <v>274320</v>
      </c>
      <c r="V6771" s="28">
        <f>J6771+U6771</f>
        <v>282220</v>
      </c>
      <c r="W6771" s="28">
        <f>V6771*P6771/100</f>
        <v>282220</v>
      </c>
      <c r="X6771" s="18" t="s">
        <v>60</v>
      </c>
      <c r="Y6771" s="756">
        <v>0</v>
      </c>
      <c r="Z6771" s="126">
        <v>0</v>
      </c>
      <c r="AA6771" s="128">
        <f t="shared" si="6068"/>
        <v>0</v>
      </c>
    </row>
    <row r="6772" spans="1:27" s="758" customFormat="1">
      <c r="A6772" s="415"/>
      <c r="B6772" s="54"/>
      <c r="C6772" s="54"/>
      <c r="D6772" s="573"/>
      <c r="E6772" s="573"/>
      <c r="F6772" s="573"/>
      <c r="G6772" s="573"/>
      <c r="H6772" s="30"/>
      <c r="I6772" s="31"/>
      <c r="J6772" s="30"/>
      <c r="K6772" s="28"/>
      <c r="L6772" s="28"/>
      <c r="M6772" s="28"/>
      <c r="N6772" s="28"/>
      <c r="O6772" s="126"/>
      <c r="P6772" s="28"/>
      <c r="Q6772" s="28"/>
      <c r="R6772" s="28"/>
      <c r="S6772" s="28"/>
      <c r="T6772" s="28"/>
      <c r="U6772" s="127"/>
      <c r="V6772" s="28"/>
      <c r="W6772" s="28"/>
      <c r="X6772" s="18"/>
      <c r="Y6772" s="756"/>
      <c r="Z6772" s="126"/>
      <c r="AA6772" s="128"/>
    </row>
    <row r="6773" spans="1:27" s="758" customFormat="1">
      <c r="A6773" s="415">
        <v>4009</v>
      </c>
      <c r="B6773" s="54" t="s">
        <v>24</v>
      </c>
      <c r="C6773" s="54">
        <v>47033</v>
      </c>
      <c r="D6773" s="573">
        <v>0</v>
      </c>
      <c r="E6773" s="573">
        <v>1</v>
      </c>
      <c r="F6773" s="573">
        <v>23</v>
      </c>
      <c r="G6773" s="573">
        <v>2</v>
      </c>
      <c r="H6773" s="30">
        <v>123</v>
      </c>
      <c r="I6773" s="31">
        <v>400</v>
      </c>
      <c r="J6773" s="30">
        <f>H6773*I6773</f>
        <v>49200</v>
      </c>
      <c r="K6773" s="28">
        <v>1</v>
      </c>
      <c r="L6773" s="86" t="s">
        <v>65</v>
      </c>
      <c r="M6773" s="28" t="s">
        <v>202</v>
      </c>
      <c r="N6773" s="28">
        <v>2</v>
      </c>
      <c r="O6773" s="126">
        <v>408</v>
      </c>
      <c r="P6773" s="28">
        <v>100</v>
      </c>
      <c r="Q6773" s="28">
        <v>6350</v>
      </c>
      <c r="R6773" s="28">
        <f>O6773*Q6773</f>
        <v>2590800</v>
      </c>
      <c r="S6773" s="28">
        <v>15</v>
      </c>
      <c r="T6773" s="28">
        <v>50</v>
      </c>
      <c r="U6773" s="127">
        <f>R6773-R6773*T6773/100</f>
        <v>1295400</v>
      </c>
      <c r="V6773" s="28">
        <f>J6773+U6773</f>
        <v>1344600</v>
      </c>
      <c r="W6773" s="28">
        <f>V6773*P6773/100</f>
        <v>1344600</v>
      </c>
      <c r="X6773" s="18" t="s">
        <v>58</v>
      </c>
      <c r="Y6773" s="756">
        <v>0</v>
      </c>
      <c r="Z6773" s="126">
        <v>0</v>
      </c>
      <c r="AA6773" s="128">
        <f t="shared" ref="AA6773:AA6777" si="6074">Y6773*Z6773/100</f>
        <v>0</v>
      </c>
    </row>
    <row r="6774" spans="1:27" s="758" customFormat="1">
      <c r="A6774" s="415">
        <v>4010</v>
      </c>
      <c r="B6774" s="54" t="s">
        <v>24</v>
      </c>
      <c r="C6774" s="54">
        <v>47034</v>
      </c>
      <c r="D6774" s="573">
        <v>0</v>
      </c>
      <c r="E6774" s="573">
        <v>0</v>
      </c>
      <c r="F6774" s="573">
        <v>46</v>
      </c>
      <c r="G6774" s="573">
        <v>1</v>
      </c>
      <c r="H6774" s="30">
        <v>46</v>
      </c>
      <c r="I6774" s="31">
        <v>400</v>
      </c>
      <c r="J6774" s="30">
        <f t="shared" ref="J6774:J6777" si="6075">H6774*I6774</f>
        <v>18400</v>
      </c>
      <c r="K6774" s="28"/>
      <c r="L6774" s="28"/>
      <c r="M6774" s="28"/>
      <c r="N6774" s="28"/>
      <c r="O6774" s="126"/>
      <c r="P6774" s="28">
        <v>100</v>
      </c>
      <c r="Q6774" s="28"/>
      <c r="R6774" s="28">
        <f t="shared" ref="R6774:R6777" si="6076">O6774*Q6774</f>
        <v>0</v>
      </c>
      <c r="S6774" s="28"/>
      <c r="T6774" s="28"/>
      <c r="U6774" s="127">
        <f t="shared" ref="U6774:U6777" si="6077">R6774-R6774*T6774/100</f>
        <v>0</v>
      </c>
      <c r="V6774" s="28">
        <f t="shared" ref="V6774:V6777" si="6078">J6774+U6774</f>
        <v>18400</v>
      </c>
      <c r="W6774" s="28">
        <f t="shared" ref="W6774:W6777" si="6079">V6774*P6774/100</f>
        <v>18400</v>
      </c>
      <c r="X6774" s="18" t="s">
        <v>58</v>
      </c>
      <c r="Y6774" s="28">
        <v>0</v>
      </c>
      <c r="Z6774" s="126">
        <v>0</v>
      </c>
      <c r="AA6774" s="128">
        <f t="shared" si="6074"/>
        <v>0</v>
      </c>
    </row>
    <row r="6775" spans="1:27" s="758" customFormat="1">
      <c r="A6775" s="415">
        <v>4011</v>
      </c>
      <c r="B6775" s="54" t="s">
        <v>24</v>
      </c>
      <c r="C6775" s="54">
        <v>46397</v>
      </c>
      <c r="D6775" s="573">
        <v>0</v>
      </c>
      <c r="E6775" s="573">
        <v>3</v>
      </c>
      <c r="F6775" s="573">
        <v>23</v>
      </c>
      <c r="G6775" s="573">
        <v>1</v>
      </c>
      <c r="H6775" s="30">
        <v>323</v>
      </c>
      <c r="I6775" s="31">
        <v>300</v>
      </c>
      <c r="J6775" s="30">
        <f t="shared" si="6075"/>
        <v>96900</v>
      </c>
      <c r="K6775" s="28">
        <v>1</v>
      </c>
      <c r="L6775" s="86" t="s">
        <v>65</v>
      </c>
      <c r="M6775" s="28" t="s">
        <v>59</v>
      </c>
      <c r="N6775" s="28">
        <v>2</v>
      </c>
      <c r="O6775" s="126">
        <v>156</v>
      </c>
      <c r="P6775" s="28">
        <v>100</v>
      </c>
      <c r="Q6775" s="28">
        <v>6350</v>
      </c>
      <c r="R6775" s="28">
        <f t="shared" si="6076"/>
        <v>990600</v>
      </c>
      <c r="S6775" s="28">
        <v>7</v>
      </c>
      <c r="T6775" s="28">
        <v>7</v>
      </c>
      <c r="U6775" s="127">
        <f t="shared" si="6077"/>
        <v>921258</v>
      </c>
      <c r="V6775" s="28">
        <f t="shared" si="6078"/>
        <v>1018158</v>
      </c>
      <c r="W6775" s="28">
        <f t="shared" si="6079"/>
        <v>1018158</v>
      </c>
      <c r="X6775" s="18" t="s">
        <v>209</v>
      </c>
      <c r="Y6775" s="28">
        <v>0</v>
      </c>
      <c r="Z6775" s="126">
        <v>0</v>
      </c>
      <c r="AA6775" s="128">
        <f t="shared" si="6074"/>
        <v>0</v>
      </c>
    </row>
    <row r="6776" spans="1:27" s="758" customFormat="1">
      <c r="A6776" s="415">
        <v>4012</v>
      </c>
      <c r="B6776" s="54" t="s">
        <v>24</v>
      </c>
      <c r="C6776" s="54">
        <v>62209</v>
      </c>
      <c r="D6776" s="573">
        <v>4</v>
      </c>
      <c r="E6776" s="573">
        <v>2</v>
      </c>
      <c r="F6776" s="573">
        <v>85</v>
      </c>
      <c r="G6776" s="573">
        <v>1</v>
      </c>
      <c r="H6776" s="30">
        <v>1885</v>
      </c>
      <c r="I6776" s="31">
        <v>300</v>
      </c>
      <c r="J6776" s="30">
        <f t="shared" si="6075"/>
        <v>565500</v>
      </c>
      <c r="K6776" s="28"/>
      <c r="L6776" s="28"/>
      <c r="M6776" s="28"/>
      <c r="N6776" s="28"/>
      <c r="O6776" s="28"/>
      <c r="P6776" s="28">
        <v>100</v>
      </c>
      <c r="Q6776" s="28"/>
      <c r="R6776" s="28">
        <f t="shared" si="6076"/>
        <v>0</v>
      </c>
      <c r="S6776" s="28"/>
      <c r="T6776" s="28"/>
      <c r="U6776" s="127">
        <f t="shared" si="6077"/>
        <v>0</v>
      </c>
      <c r="V6776" s="28">
        <f t="shared" si="6078"/>
        <v>565500</v>
      </c>
      <c r="W6776" s="28">
        <f t="shared" si="6079"/>
        <v>565500</v>
      </c>
      <c r="X6776" s="18" t="s">
        <v>58</v>
      </c>
      <c r="Y6776" s="28">
        <v>0</v>
      </c>
      <c r="Z6776" s="126">
        <v>0</v>
      </c>
      <c r="AA6776" s="128">
        <f t="shared" si="6074"/>
        <v>0</v>
      </c>
    </row>
    <row r="6777" spans="1:27" s="770" customFormat="1">
      <c r="A6777" s="483">
        <v>4013</v>
      </c>
      <c r="B6777" s="344" t="s">
        <v>24</v>
      </c>
      <c r="C6777" s="344">
        <v>21873</v>
      </c>
      <c r="D6777" s="792">
        <v>6</v>
      </c>
      <c r="E6777" s="792">
        <v>0</v>
      </c>
      <c r="F6777" s="792">
        <v>15</v>
      </c>
      <c r="G6777" s="792">
        <v>1</v>
      </c>
      <c r="H6777" s="296">
        <v>2415</v>
      </c>
      <c r="I6777" s="297">
        <v>300</v>
      </c>
      <c r="J6777" s="296">
        <f t="shared" si="6075"/>
        <v>724500</v>
      </c>
      <c r="K6777" s="405"/>
      <c r="L6777" s="405"/>
      <c r="M6777" s="405"/>
      <c r="N6777" s="405"/>
      <c r="O6777" s="405"/>
      <c r="P6777" s="405">
        <v>100</v>
      </c>
      <c r="Q6777" s="405"/>
      <c r="R6777" s="405">
        <f t="shared" si="6076"/>
        <v>0</v>
      </c>
      <c r="S6777" s="405"/>
      <c r="T6777" s="405"/>
      <c r="U6777" s="793">
        <f t="shared" si="6077"/>
        <v>0</v>
      </c>
      <c r="V6777" s="405">
        <f t="shared" si="6078"/>
        <v>724500</v>
      </c>
      <c r="W6777" s="405">
        <f t="shared" si="6079"/>
        <v>724500</v>
      </c>
      <c r="X6777" s="465" t="s">
        <v>58</v>
      </c>
      <c r="Y6777" s="405">
        <v>0</v>
      </c>
      <c r="Z6777" s="752">
        <v>0</v>
      </c>
      <c r="AA6777" s="753">
        <f t="shared" si="6074"/>
        <v>0</v>
      </c>
    </row>
    <row r="6778" spans="1:27" s="758" customFormat="1">
      <c r="A6778" s="415"/>
      <c r="B6778" s="54"/>
      <c r="C6778" s="54"/>
      <c r="D6778" s="573"/>
      <c r="E6778" s="573"/>
      <c r="F6778" s="573"/>
      <c r="G6778" s="573"/>
      <c r="H6778" s="30"/>
      <c r="I6778" s="31"/>
      <c r="J6778" s="30"/>
      <c r="K6778" s="28"/>
      <c r="L6778" s="28"/>
      <c r="M6778" s="28"/>
      <c r="N6778" s="28"/>
      <c r="O6778" s="126"/>
      <c r="P6778" s="28"/>
      <c r="Q6778" s="28"/>
      <c r="R6778" s="28"/>
      <c r="S6778" s="28"/>
      <c r="T6778" s="28"/>
      <c r="U6778" s="127"/>
      <c r="V6778" s="28"/>
      <c r="W6778" s="28"/>
      <c r="X6778" s="18"/>
      <c r="Y6778" s="781"/>
      <c r="Z6778" s="126"/>
      <c r="AA6778" s="128"/>
    </row>
    <row r="6779" spans="1:27" s="758" customFormat="1">
      <c r="A6779" s="415">
        <v>4014</v>
      </c>
      <c r="B6779" s="54" t="s">
        <v>24</v>
      </c>
      <c r="C6779" s="54">
        <v>46376</v>
      </c>
      <c r="D6779" s="573">
        <v>0</v>
      </c>
      <c r="E6779" s="573">
        <v>3</v>
      </c>
      <c r="F6779" s="573">
        <v>58</v>
      </c>
      <c r="G6779" s="573">
        <v>2</v>
      </c>
      <c r="H6779" s="30">
        <v>358</v>
      </c>
      <c r="I6779" s="31">
        <v>100</v>
      </c>
      <c r="J6779" s="30">
        <f>H6779*I6779</f>
        <v>35800</v>
      </c>
      <c r="K6779" s="28">
        <v>1</v>
      </c>
      <c r="L6779" s="86" t="s">
        <v>65</v>
      </c>
      <c r="M6779" s="28" t="s">
        <v>202</v>
      </c>
      <c r="N6779" s="28">
        <v>2</v>
      </c>
      <c r="O6779" s="126">
        <v>224</v>
      </c>
      <c r="P6779" s="28">
        <v>100</v>
      </c>
      <c r="Q6779" s="28">
        <v>6350</v>
      </c>
      <c r="R6779" s="28">
        <f>O6779*Q6779</f>
        <v>1422400</v>
      </c>
      <c r="S6779" s="28">
        <v>27</v>
      </c>
      <c r="T6779" s="28">
        <v>85</v>
      </c>
      <c r="U6779" s="127">
        <f>R6779-R6779*T6779/100</f>
        <v>213360</v>
      </c>
      <c r="V6779" s="28">
        <f>J6779+U6779</f>
        <v>249160</v>
      </c>
      <c r="W6779" s="28">
        <f>V6779*P6779/100</f>
        <v>249160</v>
      </c>
      <c r="X6779" s="18" t="s">
        <v>58</v>
      </c>
      <c r="Y6779" s="756">
        <v>0</v>
      </c>
      <c r="Z6779" s="126">
        <v>0</v>
      </c>
      <c r="AA6779" s="128">
        <f t="shared" ref="AA6779:AA6782" si="6080">Y6779*Z6779/100</f>
        <v>0</v>
      </c>
    </row>
    <row r="6780" spans="1:27" s="758" customFormat="1">
      <c r="A6780" s="624">
        <v>4015</v>
      </c>
      <c r="B6780" s="54" t="s">
        <v>25</v>
      </c>
      <c r="C6780" s="54">
        <v>10338</v>
      </c>
      <c r="D6780" s="573">
        <v>12</v>
      </c>
      <c r="E6780" s="573">
        <v>0</v>
      </c>
      <c r="F6780" s="573">
        <v>42</v>
      </c>
      <c r="G6780" s="573">
        <v>2</v>
      </c>
      <c r="H6780" s="30">
        <v>400</v>
      </c>
      <c r="I6780" s="31">
        <v>100</v>
      </c>
      <c r="J6780" s="30">
        <f>H6780*I6780</f>
        <v>40000</v>
      </c>
      <c r="K6780" s="28">
        <v>1</v>
      </c>
      <c r="L6780" s="86" t="s">
        <v>65</v>
      </c>
      <c r="M6780" s="28" t="s">
        <v>59</v>
      </c>
      <c r="N6780" s="28">
        <v>2</v>
      </c>
      <c r="O6780" s="126">
        <v>285</v>
      </c>
      <c r="P6780" s="28">
        <v>100</v>
      </c>
      <c r="Q6780" s="28">
        <v>6350</v>
      </c>
      <c r="R6780" s="28">
        <f>O6780*Q6780</f>
        <v>1809750</v>
      </c>
      <c r="S6780" s="28">
        <v>21</v>
      </c>
      <c r="T6780" s="28">
        <v>32</v>
      </c>
      <c r="U6780" s="127">
        <f>R6780-R6780*T6780/100</f>
        <v>1230630</v>
      </c>
      <c r="V6780" s="28">
        <f>J6780+U6780</f>
        <v>1270630</v>
      </c>
      <c r="W6780" s="28">
        <f>V6780*P6780/100</f>
        <v>1270630</v>
      </c>
      <c r="X6780" s="18"/>
      <c r="Y6780" s="756">
        <v>40000</v>
      </c>
      <c r="Z6780" s="126">
        <v>0.02</v>
      </c>
      <c r="AA6780" s="128">
        <f t="shared" si="6080"/>
        <v>8</v>
      </c>
    </row>
    <row r="6781" spans="1:27" s="758" customFormat="1">
      <c r="A6781" s="624">
        <v>4016</v>
      </c>
      <c r="B6781" s="54" t="s">
        <v>24</v>
      </c>
      <c r="C6781" s="54">
        <v>60716</v>
      </c>
      <c r="D6781" s="573">
        <v>6</v>
      </c>
      <c r="E6781" s="573">
        <v>2</v>
      </c>
      <c r="F6781" s="573">
        <v>61</v>
      </c>
      <c r="G6781" s="573">
        <v>1</v>
      </c>
      <c r="H6781" s="30">
        <v>2661</v>
      </c>
      <c r="I6781" s="31">
        <v>125</v>
      </c>
      <c r="J6781" s="30">
        <f>H6781*I6781</f>
        <v>332625</v>
      </c>
      <c r="K6781" s="28"/>
      <c r="L6781" s="28"/>
      <c r="M6781" s="28"/>
      <c r="N6781" s="28"/>
      <c r="O6781" s="126"/>
      <c r="P6781" s="28">
        <v>100</v>
      </c>
      <c r="Q6781" s="28"/>
      <c r="R6781" s="28">
        <f>O6781*Q6781</f>
        <v>0</v>
      </c>
      <c r="S6781" s="28"/>
      <c r="T6781" s="28"/>
      <c r="U6781" s="127">
        <f>R6781-R6781*T6781/100</f>
        <v>0</v>
      </c>
      <c r="V6781" s="28">
        <f>J6781+U6781</f>
        <v>332625</v>
      </c>
      <c r="W6781" s="28">
        <f>V6781*P6781/100</f>
        <v>332625</v>
      </c>
      <c r="X6781" s="18" t="s">
        <v>58</v>
      </c>
      <c r="Y6781" s="781">
        <v>0</v>
      </c>
      <c r="Z6781" s="126">
        <v>0</v>
      </c>
      <c r="AA6781" s="128">
        <f t="shared" si="6080"/>
        <v>0</v>
      </c>
    </row>
    <row r="6782" spans="1:27" s="770" customFormat="1">
      <c r="A6782" s="628">
        <v>4017</v>
      </c>
      <c r="B6782" s="344" t="s">
        <v>26</v>
      </c>
      <c r="C6782" s="344">
        <v>1779</v>
      </c>
      <c r="D6782" s="792">
        <v>2</v>
      </c>
      <c r="E6782" s="792">
        <v>0</v>
      </c>
      <c r="F6782" s="792">
        <v>0</v>
      </c>
      <c r="G6782" s="792">
        <v>1</v>
      </c>
      <c r="H6782" s="296">
        <v>400</v>
      </c>
      <c r="I6782" s="297">
        <v>150</v>
      </c>
      <c r="J6782" s="296">
        <f t="shared" ref="J6782" si="6081">H6782*I6782</f>
        <v>60000</v>
      </c>
      <c r="K6782" s="405"/>
      <c r="L6782" s="405"/>
      <c r="M6782" s="405"/>
      <c r="N6782" s="405"/>
      <c r="O6782" s="752"/>
      <c r="P6782" s="405">
        <v>100</v>
      </c>
      <c r="Q6782" s="405"/>
      <c r="R6782" s="405">
        <f t="shared" ref="R6782" si="6082">O6782*Q6782</f>
        <v>0</v>
      </c>
      <c r="S6782" s="405"/>
      <c r="T6782" s="405"/>
      <c r="U6782" s="793">
        <f t="shared" ref="U6782" si="6083">R6782-R6782*T6782/100</f>
        <v>0</v>
      </c>
      <c r="V6782" s="405">
        <f t="shared" ref="V6782" si="6084">J6782+U6782</f>
        <v>60000</v>
      </c>
      <c r="W6782" s="405">
        <f t="shared" ref="W6782" si="6085">V6782*P6782/100</f>
        <v>60000</v>
      </c>
      <c r="X6782" s="465"/>
      <c r="Y6782" s="405">
        <v>40000</v>
      </c>
      <c r="Z6782" s="752">
        <v>0.01</v>
      </c>
      <c r="AA6782" s="753">
        <f t="shared" si="6080"/>
        <v>4</v>
      </c>
    </row>
    <row r="6783" spans="1:27" s="758" customFormat="1">
      <c r="A6783" s="624"/>
      <c r="B6783" s="54"/>
      <c r="C6783" s="54"/>
      <c r="D6783" s="573"/>
      <c r="E6783" s="573"/>
      <c r="F6783" s="573"/>
      <c r="G6783" s="573"/>
      <c r="H6783" s="30"/>
      <c r="I6783" s="31"/>
      <c r="J6783" s="30"/>
      <c r="K6783" s="28"/>
      <c r="L6783" s="28"/>
      <c r="M6783" s="28"/>
      <c r="N6783" s="28"/>
      <c r="O6783" s="126"/>
      <c r="P6783" s="28"/>
      <c r="Q6783" s="28"/>
      <c r="R6783" s="28"/>
      <c r="S6783" s="28"/>
      <c r="T6783" s="28"/>
      <c r="U6783" s="127"/>
      <c r="V6783" s="28"/>
      <c r="W6783" s="28"/>
      <c r="X6783" s="18"/>
      <c r="Y6783" s="28"/>
      <c r="Z6783" s="126"/>
      <c r="AA6783" s="128"/>
    </row>
    <row r="6784" spans="1:27" s="758" customFormat="1">
      <c r="A6784" s="624">
        <v>4018</v>
      </c>
      <c r="B6784" s="54" t="s">
        <v>25</v>
      </c>
      <c r="C6784" s="54" t="s">
        <v>895</v>
      </c>
      <c r="D6784" s="573">
        <v>19</v>
      </c>
      <c r="E6784" s="573">
        <v>2</v>
      </c>
      <c r="F6784" s="573">
        <v>27</v>
      </c>
      <c r="G6784" s="573">
        <v>2</v>
      </c>
      <c r="H6784" s="30">
        <v>119</v>
      </c>
      <c r="I6784" s="31">
        <v>100</v>
      </c>
      <c r="J6784" s="30">
        <f>H6784*I6784</f>
        <v>11900</v>
      </c>
      <c r="K6784" s="28">
        <v>1</v>
      </c>
      <c r="L6784" s="86" t="s">
        <v>65</v>
      </c>
      <c r="M6784" s="28" t="s">
        <v>202</v>
      </c>
      <c r="N6784" s="28">
        <v>2</v>
      </c>
      <c r="O6784" s="126">
        <v>476</v>
      </c>
      <c r="P6784" s="28">
        <v>100</v>
      </c>
      <c r="Q6784" s="28">
        <v>6350</v>
      </c>
      <c r="R6784" s="28">
        <f>O6784*Q6784</f>
        <v>3022600</v>
      </c>
      <c r="S6784" s="28">
        <v>21</v>
      </c>
      <c r="T6784" s="28">
        <v>80</v>
      </c>
      <c r="U6784" s="127">
        <f>R6784-R6784*T6784/100</f>
        <v>604520</v>
      </c>
      <c r="V6784" s="28">
        <f>J6784+U6784</f>
        <v>616420</v>
      </c>
      <c r="W6784" s="28">
        <f>V6784*P6784/100</f>
        <v>616420</v>
      </c>
      <c r="X6784" s="18" t="s">
        <v>60</v>
      </c>
      <c r="Y6784" s="781">
        <v>11900</v>
      </c>
      <c r="Z6784" s="126">
        <v>0.02</v>
      </c>
      <c r="AA6784" s="128">
        <f t="shared" ref="AA6784:AA6785" si="6086">Y6784*Z6784/100</f>
        <v>2.38</v>
      </c>
    </row>
    <row r="6785" spans="1:27" s="758" customFormat="1">
      <c r="A6785" s="624"/>
      <c r="B6785" s="54"/>
      <c r="C6785" s="54"/>
      <c r="D6785" s="573"/>
      <c r="E6785" s="573"/>
      <c r="F6785" s="573"/>
      <c r="G6785" s="573">
        <v>1</v>
      </c>
      <c r="H6785" s="30">
        <v>7708</v>
      </c>
      <c r="I6785" s="31">
        <v>100</v>
      </c>
      <c r="J6785" s="30">
        <f t="shared" ref="J6785" si="6087">H6785*I6785</f>
        <v>770800</v>
      </c>
      <c r="K6785" s="28"/>
      <c r="L6785" s="28"/>
      <c r="M6785" s="28"/>
      <c r="N6785" s="28"/>
      <c r="O6785" s="126"/>
      <c r="P6785" s="28"/>
      <c r="Q6785" s="28"/>
      <c r="R6785" s="28">
        <f t="shared" ref="R6785" si="6088">O6785*Q6785</f>
        <v>0</v>
      </c>
      <c r="S6785" s="28"/>
      <c r="T6785" s="28"/>
      <c r="U6785" s="127">
        <f t="shared" ref="U6785" si="6089">R6785-R6785*T6785/100</f>
        <v>0</v>
      </c>
      <c r="V6785" s="28">
        <f t="shared" ref="V6785" si="6090">J6785+U6785</f>
        <v>770800</v>
      </c>
      <c r="W6785" s="28">
        <f t="shared" ref="W6785" si="6091">V6785*P6785/100</f>
        <v>0</v>
      </c>
      <c r="X6785" s="18"/>
      <c r="Y6785" s="28">
        <v>770800</v>
      </c>
      <c r="Z6785" s="126">
        <v>0.01</v>
      </c>
      <c r="AA6785" s="128">
        <f t="shared" si="6086"/>
        <v>77.08</v>
      </c>
    </row>
    <row r="6786" spans="1:27" s="758" customFormat="1">
      <c r="A6786" s="624"/>
      <c r="B6786" s="54"/>
      <c r="C6786" s="54"/>
      <c r="D6786" s="573"/>
      <c r="E6786" s="573"/>
      <c r="F6786" s="573"/>
      <c r="G6786" s="573"/>
      <c r="H6786" s="30"/>
      <c r="I6786" s="31"/>
      <c r="J6786" s="30"/>
      <c r="K6786" s="28"/>
      <c r="L6786" s="28"/>
      <c r="M6786" s="28"/>
      <c r="N6786" s="28"/>
      <c r="O6786" s="126"/>
      <c r="P6786" s="28"/>
      <c r="Q6786" s="28"/>
      <c r="R6786" s="28"/>
      <c r="S6786" s="28"/>
      <c r="T6786" s="28"/>
      <c r="U6786" s="127"/>
      <c r="V6786" s="28"/>
      <c r="W6786" s="28"/>
      <c r="X6786" s="18"/>
      <c r="Y6786" s="28"/>
      <c r="Z6786" s="126"/>
      <c r="AA6786" s="128"/>
    </row>
    <row r="6787" spans="1:27" s="758" customFormat="1">
      <c r="A6787" s="624">
        <v>4019</v>
      </c>
      <c r="B6787" s="54" t="s">
        <v>104</v>
      </c>
      <c r="C6787" s="54">
        <v>1246</v>
      </c>
      <c r="D6787" s="573">
        <v>0</v>
      </c>
      <c r="E6787" s="573">
        <v>1</v>
      </c>
      <c r="F6787" s="573">
        <v>10</v>
      </c>
      <c r="G6787" s="573">
        <v>2</v>
      </c>
      <c r="H6787" s="30">
        <v>110</v>
      </c>
      <c r="I6787" s="31">
        <v>100</v>
      </c>
      <c r="J6787" s="30">
        <f>H6787*I6787</f>
        <v>11000</v>
      </c>
      <c r="K6787" s="28">
        <v>1</v>
      </c>
      <c r="L6787" s="86" t="s">
        <v>65</v>
      </c>
      <c r="M6787" s="28" t="s">
        <v>202</v>
      </c>
      <c r="N6787" s="28">
        <v>2</v>
      </c>
      <c r="O6787" s="126">
        <v>201.4</v>
      </c>
      <c r="P6787" s="28">
        <v>100</v>
      </c>
      <c r="Q6787" s="28">
        <v>6350</v>
      </c>
      <c r="R6787" s="28">
        <f>O6787*Q6787</f>
        <v>1278890</v>
      </c>
      <c r="S6787" s="28">
        <v>18</v>
      </c>
      <c r="T6787" s="28">
        <v>65</v>
      </c>
      <c r="U6787" s="127">
        <f>R6787-R6787*T6787/100</f>
        <v>447611.5</v>
      </c>
      <c r="V6787" s="28">
        <f>J6787+U6787</f>
        <v>458611.5</v>
      </c>
      <c r="W6787" s="28">
        <f>V6787*P6787/100</f>
        <v>458611.5</v>
      </c>
      <c r="X6787" s="18" t="s">
        <v>60</v>
      </c>
      <c r="Y6787" s="756">
        <v>11000</v>
      </c>
      <c r="Z6787" s="126">
        <v>0.02</v>
      </c>
      <c r="AA6787" s="128">
        <f t="shared" ref="AA6787" si="6092">Y6787*Z6787/100</f>
        <v>2.2000000000000002</v>
      </c>
    </row>
    <row r="6788" spans="1:27" s="758" customFormat="1">
      <c r="A6788" s="624"/>
      <c r="B6788" s="54"/>
      <c r="C6788" s="54"/>
      <c r="D6788" s="573"/>
      <c r="E6788" s="573"/>
      <c r="F6788" s="573"/>
      <c r="G6788" s="573"/>
      <c r="H6788" s="30"/>
      <c r="I6788" s="31"/>
      <c r="J6788" s="30"/>
      <c r="K6788" s="28"/>
      <c r="L6788" s="28"/>
      <c r="M6788" s="28"/>
      <c r="N6788" s="28"/>
      <c r="O6788" s="126"/>
      <c r="P6788" s="28"/>
      <c r="Q6788" s="28"/>
      <c r="R6788" s="28"/>
      <c r="S6788" s="28"/>
      <c r="T6788" s="28"/>
      <c r="U6788" s="127"/>
      <c r="V6788" s="28"/>
      <c r="W6788" s="28"/>
      <c r="X6788" s="18"/>
      <c r="Y6788" s="781"/>
      <c r="Z6788" s="126"/>
      <c r="AA6788" s="128"/>
    </row>
    <row r="6789" spans="1:27" s="758" customFormat="1">
      <c r="A6789" s="624">
        <v>4020</v>
      </c>
      <c r="B6789" s="54" t="s">
        <v>57</v>
      </c>
      <c r="C6789" s="54"/>
      <c r="D6789" s="573">
        <v>0</v>
      </c>
      <c r="E6789" s="573">
        <v>0</v>
      </c>
      <c r="F6789" s="573">
        <v>17</v>
      </c>
      <c r="G6789" s="573">
        <v>2</v>
      </c>
      <c r="H6789" s="30">
        <v>17</v>
      </c>
      <c r="I6789" s="31">
        <v>100</v>
      </c>
      <c r="J6789" s="30">
        <f>H6789*I6789</f>
        <v>1700</v>
      </c>
      <c r="K6789" s="28">
        <v>1</v>
      </c>
      <c r="L6789" s="86" t="s">
        <v>65</v>
      </c>
      <c r="M6789" s="28" t="s">
        <v>59</v>
      </c>
      <c r="N6789" s="28">
        <v>2</v>
      </c>
      <c r="O6789" s="126">
        <v>66</v>
      </c>
      <c r="P6789" s="28">
        <v>100</v>
      </c>
      <c r="Q6789" s="28">
        <v>6350</v>
      </c>
      <c r="R6789" s="28">
        <f>O6789*Q6789</f>
        <v>419100</v>
      </c>
      <c r="S6789" s="28">
        <v>21</v>
      </c>
      <c r="T6789" s="28">
        <v>32</v>
      </c>
      <c r="U6789" s="127">
        <f>R6789-R6789*T6789/100</f>
        <v>284988</v>
      </c>
      <c r="V6789" s="28">
        <f>J6789+U6789</f>
        <v>286688</v>
      </c>
      <c r="W6789" s="28">
        <f>V6789*P6789/100</f>
        <v>286688</v>
      </c>
      <c r="X6789" s="18" t="s">
        <v>60</v>
      </c>
      <c r="Y6789" s="756">
        <v>1700</v>
      </c>
      <c r="Z6789" s="126">
        <v>0.02</v>
      </c>
      <c r="AA6789" s="128">
        <f t="shared" ref="AA6789" si="6093">Y6789*Z6789/100</f>
        <v>0.34</v>
      </c>
    </row>
    <row r="6790" spans="1:27" s="758" customFormat="1">
      <c r="A6790" s="624"/>
      <c r="B6790" s="54"/>
      <c r="C6790" s="54"/>
      <c r="D6790" s="573"/>
      <c r="E6790" s="573"/>
      <c r="F6790" s="573"/>
      <c r="G6790" s="573"/>
      <c r="H6790" s="30"/>
      <c r="I6790" s="31"/>
      <c r="J6790" s="30"/>
      <c r="K6790" s="28"/>
      <c r="L6790" s="28"/>
      <c r="M6790" s="28"/>
      <c r="N6790" s="28"/>
      <c r="O6790" s="126"/>
      <c r="P6790" s="28"/>
      <c r="Q6790" s="28"/>
      <c r="R6790" s="28"/>
      <c r="S6790" s="28"/>
      <c r="T6790" s="28"/>
      <c r="U6790" s="127"/>
      <c r="V6790" s="28"/>
      <c r="W6790" s="28"/>
      <c r="X6790" s="18"/>
      <c r="Y6790" s="28"/>
      <c r="Z6790" s="126"/>
      <c r="AA6790" s="128"/>
    </row>
    <row r="6791" spans="1:27" s="758" customFormat="1">
      <c r="A6791" s="624">
        <v>4021</v>
      </c>
      <c r="B6791" s="54" t="s">
        <v>104</v>
      </c>
      <c r="C6791" s="54">
        <v>1554</v>
      </c>
      <c r="D6791" s="573">
        <v>0</v>
      </c>
      <c r="E6791" s="573">
        <v>0</v>
      </c>
      <c r="F6791" s="573">
        <v>61</v>
      </c>
      <c r="G6791" s="573">
        <v>2</v>
      </c>
      <c r="H6791" s="30">
        <v>61</v>
      </c>
      <c r="I6791" s="31">
        <v>125</v>
      </c>
      <c r="J6791" s="30">
        <f>H6791*I6791</f>
        <v>7625</v>
      </c>
      <c r="K6791" s="28">
        <v>1</v>
      </c>
      <c r="L6791" s="86" t="s">
        <v>65</v>
      </c>
      <c r="M6791" s="28" t="s">
        <v>59</v>
      </c>
      <c r="N6791" s="28">
        <v>2</v>
      </c>
      <c r="O6791" s="126">
        <v>187</v>
      </c>
      <c r="P6791" s="28">
        <v>100</v>
      </c>
      <c r="Q6791" s="28">
        <v>6350</v>
      </c>
      <c r="R6791" s="28">
        <f>O6791*Q6791</f>
        <v>1187450</v>
      </c>
      <c r="S6791" s="28">
        <v>11</v>
      </c>
      <c r="T6791" s="28">
        <v>12</v>
      </c>
      <c r="U6791" s="127">
        <f>R6791-R6791*T6791/100</f>
        <v>1044956</v>
      </c>
      <c r="V6791" s="28">
        <f>J6791+U6791</f>
        <v>1052581</v>
      </c>
      <c r="W6791" s="28">
        <f>V6791*P6791/100</f>
        <v>1052581</v>
      </c>
      <c r="X6791" s="18" t="s">
        <v>60</v>
      </c>
      <c r="Y6791" s="756">
        <v>7625</v>
      </c>
      <c r="Z6791" s="126">
        <v>0.02</v>
      </c>
      <c r="AA6791" s="128">
        <f t="shared" ref="AA6791:AA6796" si="6094">Y6791*Z6791/100</f>
        <v>1.5249999999999999</v>
      </c>
    </row>
    <row r="6792" spans="1:27" s="758" customFormat="1">
      <c r="A6792" s="624">
        <v>4022</v>
      </c>
      <c r="B6792" s="54" t="s">
        <v>24</v>
      </c>
      <c r="C6792" s="54">
        <v>20059</v>
      </c>
      <c r="D6792" s="573">
        <v>24</v>
      </c>
      <c r="E6792" s="573">
        <v>3</v>
      </c>
      <c r="F6792" s="573">
        <v>63</v>
      </c>
      <c r="G6792" s="573">
        <v>1</v>
      </c>
      <c r="H6792" s="30">
        <v>9963</v>
      </c>
      <c r="I6792" s="31">
        <v>125</v>
      </c>
      <c r="J6792" s="31">
        <f t="shared" ref="J6792" si="6095">H6792*I6792</f>
        <v>1245375</v>
      </c>
      <c r="K6792" s="28"/>
      <c r="L6792" s="28"/>
      <c r="M6792" s="28"/>
      <c r="N6792" s="28"/>
      <c r="O6792" s="126"/>
      <c r="P6792" s="28">
        <v>100</v>
      </c>
      <c r="Q6792" s="28"/>
      <c r="R6792" s="28">
        <f t="shared" ref="R6792" si="6096">O6792*Q6792</f>
        <v>0</v>
      </c>
      <c r="S6792" s="28"/>
      <c r="T6792" s="28"/>
      <c r="U6792" s="127">
        <f t="shared" ref="U6792" si="6097">R6792-R6792*T6792/100</f>
        <v>0</v>
      </c>
      <c r="V6792" s="28">
        <f t="shared" ref="V6792" si="6098">J6792+U6792</f>
        <v>1245375</v>
      </c>
      <c r="W6792" s="28">
        <f t="shared" ref="W6792" si="6099">V6792*P6792/100</f>
        <v>1245375</v>
      </c>
      <c r="X6792" s="18" t="s">
        <v>61</v>
      </c>
      <c r="Y6792" s="28">
        <v>0</v>
      </c>
      <c r="Z6792" s="126">
        <v>0</v>
      </c>
      <c r="AA6792" s="128">
        <f t="shared" si="6094"/>
        <v>0</v>
      </c>
    </row>
    <row r="6793" spans="1:27" s="758" customFormat="1">
      <c r="A6793" s="415">
        <v>4023</v>
      </c>
      <c r="B6793" s="54" t="s">
        <v>104</v>
      </c>
      <c r="C6793" s="54">
        <v>1625</v>
      </c>
      <c r="D6793" s="573">
        <v>8</v>
      </c>
      <c r="E6793" s="573">
        <v>2</v>
      </c>
      <c r="F6793" s="573">
        <v>39</v>
      </c>
      <c r="G6793" s="573">
        <v>1</v>
      </c>
      <c r="H6793" s="30">
        <v>3239</v>
      </c>
      <c r="I6793" s="31">
        <v>400</v>
      </c>
      <c r="J6793" s="31">
        <f>H6793*I6793</f>
        <v>1295600</v>
      </c>
      <c r="K6793" s="28"/>
      <c r="L6793" s="28"/>
      <c r="M6793" s="28"/>
      <c r="N6793" s="28"/>
      <c r="O6793" s="126"/>
      <c r="P6793" s="28">
        <v>100</v>
      </c>
      <c r="Q6793" s="28"/>
      <c r="R6793" s="28">
        <f>O6793*Q6793</f>
        <v>0</v>
      </c>
      <c r="S6793" s="28"/>
      <c r="T6793" s="28"/>
      <c r="U6793" s="127">
        <f>R6793-R6793*T6793/100</f>
        <v>0</v>
      </c>
      <c r="V6793" s="28">
        <f>J6793+U6793</f>
        <v>1295600</v>
      </c>
      <c r="W6793" s="28">
        <f>V6793*P6793/100</f>
        <v>1295600</v>
      </c>
      <c r="X6793" s="18"/>
      <c r="Y6793" s="761">
        <v>1295600</v>
      </c>
      <c r="Z6793" s="126">
        <v>0.01</v>
      </c>
      <c r="AA6793" s="128">
        <f t="shared" si="6094"/>
        <v>129.56</v>
      </c>
    </row>
    <row r="6794" spans="1:27" s="758" customFormat="1">
      <c r="A6794" s="415"/>
      <c r="B6794" s="54"/>
      <c r="C6794" s="54"/>
      <c r="D6794" s="573"/>
      <c r="E6794" s="573"/>
      <c r="F6794" s="573"/>
      <c r="G6794" s="573">
        <v>2</v>
      </c>
      <c r="H6794" s="30">
        <v>200</v>
      </c>
      <c r="I6794" s="31">
        <v>400</v>
      </c>
      <c r="J6794" s="30">
        <f t="shared" ref="J6794:J6796" si="6100">H6794*I6794</f>
        <v>80000</v>
      </c>
      <c r="K6794" s="28">
        <v>1</v>
      </c>
      <c r="L6794" s="86" t="s">
        <v>65</v>
      </c>
      <c r="M6794" s="28" t="s">
        <v>202</v>
      </c>
      <c r="N6794" s="28">
        <v>2</v>
      </c>
      <c r="O6794" s="126">
        <v>288</v>
      </c>
      <c r="P6794" s="28">
        <v>100</v>
      </c>
      <c r="Q6794" s="28">
        <v>6350</v>
      </c>
      <c r="R6794" s="28">
        <f t="shared" ref="R6794:R6796" si="6101">O6794*Q6794</f>
        <v>1828800</v>
      </c>
      <c r="S6794" s="28">
        <v>23</v>
      </c>
      <c r="T6794" s="28">
        <v>85</v>
      </c>
      <c r="U6794" s="127">
        <f t="shared" ref="U6794:U6796" si="6102">R6794-R6794*T6794/100</f>
        <v>274320</v>
      </c>
      <c r="V6794" s="28">
        <f t="shared" ref="V6794:V6796" si="6103">J6794+U6794</f>
        <v>354320</v>
      </c>
      <c r="W6794" s="28">
        <f t="shared" ref="W6794:W6796" si="6104">V6794*P6794/100</f>
        <v>354320</v>
      </c>
      <c r="X6794" s="18" t="s">
        <v>60</v>
      </c>
      <c r="Y6794" s="28">
        <v>80000</v>
      </c>
      <c r="Z6794" s="126">
        <v>0.02</v>
      </c>
      <c r="AA6794" s="128">
        <f t="shared" si="6094"/>
        <v>16</v>
      </c>
    </row>
    <row r="6795" spans="1:27" s="758" customFormat="1">
      <c r="A6795" s="415"/>
      <c r="B6795" s="54"/>
      <c r="C6795" s="54"/>
      <c r="D6795" s="573"/>
      <c r="E6795" s="573"/>
      <c r="F6795" s="573"/>
      <c r="G6795" s="573"/>
      <c r="H6795" s="30"/>
      <c r="I6795" s="31"/>
      <c r="J6795" s="30">
        <f t="shared" si="6100"/>
        <v>0</v>
      </c>
      <c r="K6795" s="28"/>
      <c r="L6795" s="28"/>
      <c r="M6795" s="28"/>
      <c r="N6795" s="28">
        <v>3</v>
      </c>
      <c r="O6795" s="126">
        <v>92</v>
      </c>
      <c r="P6795" s="28">
        <v>100</v>
      </c>
      <c r="Q6795" s="28">
        <v>6350</v>
      </c>
      <c r="R6795" s="28">
        <f t="shared" si="6101"/>
        <v>584200</v>
      </c>
      <c r="S6795" s="28">
        <v>23</v>
      </c>
      <c r="T6795" s="28">
        <v>85</v>
      </c>
      <c r="U6795" s="127">
        <f t="shared" si="6102"/>
        <v>87630</v>
      </c>
      <c r="V6795" s="28">
        <f t="shared" si="6103"/>
        <v>87630</v>
      </c>
      <c r="W6795" s="28">
        <f t="shared" si="6104"/>
        <v>87630</v>
      </c>
      <c r="X6795" s="18"/>
      <c r="Y6795" s="28">
        <v>87630</v>
      </c>
      <c r="Z6795" s="126">
        <v>0.3</v>
      </c>
      <c r="AA6795" s="128">
        <f t="shared" si="6094"/>
        <v>262.89</v>
      </c>
    </row>
    <row r="6796" spans="1:27" s="758" customFormat="1">
      <c r="A6796" s="415"/>
      <c r="B6796" s="54"/>
      <c r="C6796" s="54"/>
      <c r="D6796" s="573"/>
      <c r="E6796" s="573"/>
      <c r="F6796" s="573"/>
      <c r="G6796" s="573"/>
      <c r="H6796" s="30"/>
      <c r="I6796" s="31"/>
      <c r="J6796" s="30">
        <f t="shared" si="6100"/>
        <v>0</v>
      </c>
      <c r="K6796" s="28">
        <v>3</v>
      </c>
      <c r="L6796" s="86" t="s">
        <v>65</v>
      </c>
      <c r="M6796" s="28" t="s">
        <v>59</v>
      </c>
      <c r="N6796" s="28">
        <v>2</v>
      </c>
      <c r="O6796" s="28">
        <v>135</v>
      </c>
      <c r="P6796" s="28">
        <v>100</v>
      </c>
      <c r="Q6796" s="28">
        <v>6350</v>
      </c>
      <c r="R6796" s="28">
        <f t="shared" si="6101"/>
        <v>857250</v>
      </c>
      <c r="S6796" s="28">
        <v>24</v>
      </c>
      <c r="T6796" s="28">
        <v>38</v>
      </c>
      <c r="U6796" s="127">
        <f t="shared" si="6102"/>
        <v>531495</v>
      </c>
      <c r="V6796" s="28">
        <f t="shared" si="6103"/>
        <v>531495</v>
      </c>
      <c r="W6796" s="28">
        <f t="shared" si="6104"/>
        <v>531495</v>
      </c>
      <c r="X6796" s="18" t="s">
        <v>60</v>
      </c>
      <c r="Y6796" s="28">
        <v>0</v>
      </c>
      <c r="Z6796" s="126">
        <v>0</v>
      </c>
      <c r="AA6796" s="128">
        <f t="shared" si="6094"/>
        <v>0</v>
      </c>
    </row>
    <row r="6797" spans="1:27" s="758" customFormat="1">
      <c r="A6797" s="415"/>
      <c r="B6797" s="54"/>
      <c r="C6797" s="54"/>
      <c r="D6797" s="573"/>
      <c r="E6797" s="573"/>
      <c r="F6797" s="573"/>
      <c r="G6797" s="573"/>
      <c r="H6797" s="30"/>
      <c r="I6797" s="31"/>
      <c r="J6797" s="30"/>
      <c r="K6797" s="28"/>
      <c r="L6797" s="28"/>
      <c r="M6797" s="28"/>
      <c r="N6797" s="28"/>
      <c r="O6797" s="28"/>
      <c r="P6797" s="28"/>
      <c r="Q6797" s="28"/>
      <c r="R6797" s="28"/>
      <c r="S6797" s="28"/>
      <c r="T6797" s="28"/>
      <c r="U6797" s="127"/>
      <c r="V6797" s="28"/>
      <c r="W6797" s="28"/>
      <c r="X6797" s="18"/>
      <c r="Y6797" s="28"/>
      <c r="Z6797" s="126"/>
      <c r="AA6797" s="128"/>
    </row>
    <row r="6798" spans="1:27" s="758" customFormat="1">
      <c r="A6798" s="415">
        <v>4024</v>
      </c>
      <c r="B6798" s="54" t="s">
        <v>24</v>
      </c>
      <c r="C6798" s="54">
        <v>47029</v>
      </c>
      <c r="D6798" s="573">
        <v>0</v>
      </c>
      <c r="E6798" s="573">
        <v>2</v>
      </c>
      <c r="F6798" s="573">
        <v>0</v>
      </c>
      <c r="G6798" s="573">
        <v>2</v>
      </c>
      <c r="H6798" s="30">
        <v>200</v>
      </c>
      <c r="I6798" s="31">
        <v>100</v>
      </c>
      <c r="J6798" s="30">
        <f>H6798*I6798</f>
        <v>20000</v>
      </c>
      <c r="K6798" s="28">
        <v>1</v>
      </c>
      <c r="L6798" s="86" t="s">
        <v>65</v>
      </c>
      <c r="M6798" s="28" t="s">
        <v>59</v>
      </c>
      <c r="N6798" s="28">
        <v>2</v>
      </c>
      <c r="O6798" s="126">
        <v>72</v>
      </c>
      <c r="P6798" s="28">
        <v>100</v>
      </c>
      <c r="Q6798" s="28">
        <v>6350</v>
      </c>
      <c r="R6798" s="28">
        <f>O6798*Q6798</f>
        <v>457200</v>
      </c>
      <c r="S6798" s="28">
        <v>17</v>
      </c>
      <c r="T6798" s="28">
        <v>24</v>
      </c>
      <c r="U6798" s="127">
        <f>R6798-R6798*T6798/100</f>
        <v>347472</v>
      </c>
      <c r="V6798" s="28">
        <f>J6798+U6798</f>
        <v>367472</v>
      </c>
      <c r="W6798" s="28">
        <f>V6798*P6798/100</f>
        <v>367472</v>
      </c>
      <c r="X6798" s="18" t="s">
        <v>58</v>
      </c>
      <c r="Y6798" s="756">
        <v>0</v>
      </c>
      <c r="Z6798" s="126">
        <v>0</v>
      </c>
      <c r="AA6798" s="128">
        <f t="shared" ref="AA6798:AA6805" si="6105">Y6798*Z6798/100</f>
        <v>0</v>
      </c>
    </row>
    <row r="6799" spans="1:27" s="758" customFormat="1">
      <c r="A6799" s="415"/>
      <c r="B6799" s="54"/>
      <c r="C6799" s="54"/>
      <c r="D6799" s="573"/>
      <c r="E6799" s="573"/>
      <c r="F6799" s="573"/>
      <c r="G6799" s="573"/>
      <c r="H6799" s="30"/>
      <c r="I6799" s="31"/>
      <c r="J6799" s="30">
        <f t="shared" ref="J6799:J6802" si="6106">H6799*I6799</f>
        <v>0</v>
      </c>
      <c r="K6799" s="28">
        <v>2</v>
      </c>
      <c r="L6799" s="28" t="s">
        <v>862</v>
      </c>
      <c r="M6799" s="28" t="s">
        <v>27</v>
      </c>
      <c r="N6799" s="28">
        <v>2</v>
      </c>
      <c r="O6799" s="126">
        <v>6</v>
      </c>
      <c r="P6799" s="28">
        <v>100</v>
      </c>
      <c r="Q6799" s="28">
        <v>5150</v>
      </c>
      <c r="R6799" s="28">
        <f t="shared" ref="R6799:R6802" si="6107">O6799*Q6799</f>
        <v>30900</v>
      </c>
      <c r="S6799" s="28">
        <v>16</v>
      </c>
      <c r="T6799" s="28">
        <v>79</v>
      </c>
      <c r="U6799" s="127">
        <f t="shared" ref="U6799:U6802" si="6108">R6799-R6799*T6799/100</f>
        <v>6489</v>
      </c>
      <c r="V6799" s="28">
        <f t="shared" ref="V6799:V6802" si="6109">J6799+U6799</f>
        <v>6489</v>
      </c>
      <c r="W6799" s="28">
        <f t="shared" ref="W6799:W6802" si="6110">V6799*P6799/100</f>
        <v>6489</v>
      </c>
      <c r="X6799" s="18" t="s">
        <v>58</v>
      </c>
      <c r="Y6799" s="28">
        <v>0</v>
      </c>
      <c r="Z6799" s="126">
        <v>0</v>
      </c>
      <c r="AA6799" s="128">
        <f t="shared" si="6105"/>
        <v>0</v>
      </c>
    </row>
    <row r="6800" spans="1:27" s="758" customFormat="1">
      <c r="A6800" s="415">
        <v>4025</v>
      </c>
      <c r="B6800" s="54" t="s">
        <v>24</v>
      </c>
      <c r="C6800" s="54">
        <v>56207</v>
      </c>
      <c r="D6800" s="573">
        <v>0</v>
      </c>
      <c r="E6800" s="573">
        <v>2</v>
      </c>
      <c r="F6800" s="573">
        <v>0</v>
      </c>
      <c r="G6800" s="573">
        <v>1</v>
      </c>
      <c r="H6800" s="30">
        <v>200</v>
      </c>
      <c r="I6800" s="31">
        <v>125</v>
      </c>
      <c r="J6800" s="30">
        <f t="shared" si="6106"/>
        <v>25000</v>
      </c>
      <c r="K6800" s="28"/>
      <c r="L6800" s="28"/>
      <c r="M6800" s="28"/>
      <c r="N6800" s="28"/>
      <c r="O6800" s="126"/>
      <c r="P6800" s="28">
        <v>100</v>
      </c>
      <c r="Q6800" s="28"/>
      <c r="R6800" s="28">
        <f t="shared" si="6107"/>
        <v>0</v>
      </c>
      <c r="S6800" s="28"/>
      <c r="T6800" s="28"/>
      <c r="U6800" s="127">
        <f t="shared" si="6108"/>
        <v>0</v>
      </c>
      <c r="V6800" s="28">
        <f t="shared" si="6109"/>
        <v>25000</v>
      </c>
      <c r="W6800" s="28">
        <f t="shared" si="6110"/>
        <v>25000</v>
      </c>
      <c r="X6800" s="18" t="s">
        <v>58</v>
      </c>
      <c r="Y6800" s="28">
        <v>0</v>
      </c>
      <c r="Z6800" s="126">
        <v>0</v>
      </c>
      <c r="AA6800" s="128">
        <f t="shared" si="6105"/>
        <v>0</v>
      </c>
    </row>
    <row r="6801" spans="1:27" s="758" customFormat="1">
      <c r="A6801" s="415">
        <v>4026</v>
      </c>
      <c r="B6801" s="54" t="s">
        <v>24</v>
      </c>
      <c r="C6801" s="54">
        <v>18701</v>
      </c>
      <c r="D6801" s="573">
        <v>0</v>
      </c>
      <c r="E6801" s="573">
        <v>0</v>
      </c>
      <c r="F6801" s="573">
        <v>75</v>
      </c>
      <c r="G6801" s="573">
        <v>1</v>
      </c>
      <c r="H6801" s="30">
        <v>75</v>
      </c>
      <c r="I6801" s="31">
        <v>400</v>
      </c>
      <c r="J6801" s="30">
        <f t="shared" si="6106"/>
        <v>30000</v>
      </c>
      <c r="K6801" s="28">
        <v>1</v>
      </c>
      <c r="L6801" s="86" t="s">
        <v>65</v>
      </c>
      <c r="M6801" s="28" t="s">
        <v>202</v>
      </c>
      <c r="N6801" s="28">
        <v>2</v>
      </c>
      <c r="O6801" s="28">
        <v>240</v>
      </c>
      <c r="P6801" s="28">
        <v>100</v>
      </c>
      <c r="Q6801" s="28">
        <v>6350</v>
      </c>
      <c r="R6801" s="28">
        <f t="shared" si="6107"/>
        <v>1524000</v>
      </c>
      <c r="S6801" s="28">
        <v>33</v>
      </c>
      <c r="T6801" s="28">
        <v>85</v>
      </c>
      <c r="U6801" s="127">
        <f t="shared" si="6108"/>
        <v>228600</v>
      </c>
      <c r="V6801" s="28">
        <f t="shared" si="6109"/>
        <v>258600</v>
      </c>
      <c r="W6801" s="28">
        <f t="shared" si="6110"/>
        <v>258600</v>
      </c>
      <c r="X6801" s="18"/>
      <c r="Y6801" s="28">
        <v>258600</v>
      </c>
      <c r="Z6801" s="126">
        <v>0.02</v>
      </c>
      <c r="AA6801" s="128">
        <f t="shared" si="6105"/>
        <v>51.72</v>
      </c>
    </row>
    <row r="6802" spans="1:27" s="758" customFormat="1">
      <c r="A6802" s="415"/>
      <c r="B6802" s="54"/>
      <c r="C6802" s="54"/>
      <c r="D6802" s="573"/>
      <c r="E6802" s="573"/>
      <c r="F6802" s="573"/>
      <c r="G6802" s="573"/>
      <c r="H6802" s="110"/>
      <c r="I6802" s="751"/>
      <c r="J6802" s="110">
        <f t="shared" si="6106"/>
        <v>0</v>
      </c>
      <c r="K6802" s="28">
        <v>2</v>
      </c>
      <c r="L6802" s="86" t="s">
        <v>65</v>
      </c>
      <c r="M6802" s="28" t="s">
        <v>59</v>
      </c>
      <c r="N6802" s="28">
        <v>2</v>
      </c>
      <c r="O6802" s="28">
        <v>108</v>
      </c>
      <c r="P6802" s="28">
        <v>100</v>
      </c>
      <c r="Q6802" s="28">
        <v>6350</v>
      </c>
      <c r="R6802" s="28">
        <f t="shared" si="6107"/>
        <v>685800</v>
      </c>
      <c r="S6802" s="28">
        <v>29</v>
      </c>
      <c r="T6802" s="28">
        <v>48</v>
      </c>
      <c r="U6802" s="127">
        <f t="shared" si="6108"/>
        <v>356616</v>
      </c>
      <c r="V6802" s="28">
        <f t="shared" si="6109"/>
        <v>356616</v>
      </c>
      <c r="W6802" s="28">
        <f t="shared" si="6110"/>
        <v>356616</v>
      </c>
      <c r="X6802" s="18"/>
      <c r="Y6802" s="28">
        <v>370332</v>
      </c>
      <c r="Z6802" s="126">
        <v>0.02</v>
      </c>
      <c r="AA6802" s="128">
        <f t="shared" si="6105"/>
        <v>74.066400000000002</v>
      </c>
    </row>
    <row r="6803" spans="1:27" s="758" customFormat="1">
      <c r="A6803" s="415">
        <v>4027</v>
      </c>
      <c r="B6803" s="54" t="s">
        <v>24</v>
      </c>
      <c r="C6803" s="54">
        <v>46390</v>
      </c>
      <c r="D6803" s="573">
        <v>0</v>
      </c>
      <c r="E6803" s="573">
        <v>1</v>
      </c>
      <c r="F6803" s="573">
        <v>26</v>
      </c>
      <c r="G6803" s="573">
        <v>2</v>
      </c>
      <c r="H6803" s="30">
        <v>126</v>
      </c>
      <c r="I6803" s="31">
        <v>100</v>
      </c>
      <c r="J6803" s="30">
        <f>H6803*I6803</f>
        <v>12600</v>
      </c>
      <c r="K6803" s="28">
        <v>1</v>
      </c>
      <c r="L6803" s="86" t="s">
        <v>65</v>
      </c>
      <c r="M6803" s="28" t="s">
        <v>202</v>
      </c>
      <c r="N6803" s="28">
        <v>2</v>
      </c>
      <c r="O6803" s="126">
        <v>378.48</v>
      </c>
      <c r="P6803" s="28">
        <v>100</v>
      </c>
      <c r="Q6803" s="28">
        <v>6350</v>
      </c>
      <c r="R6803" s="28">
        <f>O6803*Q6803</f>
        <v>2403348</v>
      </c>
      <c r="S6803" s="28">
        <v>21</v>
      </c>
      <c r="T6803" s="28">
        <v>80</v>
      </c>
      <c r="U6803" s="127">
        <f>R6803-R6803*T6803/100</f>
        <v>480669.60000000009</v>
      </c>
      <c r="V6803" s="28">
        <f>J6803+U6803</f>
        <v>493269.60000000009</v>
      </c>
      <c r="W6803" s="28">
        <f>V6803*P6803/100</f>
        <v>493269.60000000009</v>
      </c>
      <c r="X6803" s="18" t="s">
        <v>209</v>
      </c>
      <c r="Y6803" s="756">
        <v>0</v>
      </c>
      <c r="Z6803" s="126">
        <v>0</v>
      </c>
      <c r="AA6803" s="128">
        <f t="shared" si="6105"/>
        <v>0</v>
      </c>
    </row>
    <row r="6804" spans="1:27" s="758" customFormat="1">
      <c r="A6804" s="415"/>
      <c r="B6804" s="54"/>
      <c r="C6804" s="54"/>
      <c r="D6804" s="573"/>
      <c r="E6804" s="573"/>
      <c r="F6804" s="573"/>
      <c r="G6804" s="573"/>
      <c r="H6804" s="30"/>
      <c r="I6804" s="31"/>
      <c r="J6804" s="30">
        <f t="shared" ref="J6804:J6805" si="6111">H6804*I6804</f>
        <v>0</v>
      </c>
      <c r="K6804" s="28">
        <v>2</v>
      </c>
      <c r="L6804" s="28" t="s">
        <v>66</v>
      </c>
      <c r="M6804" s="28" t="s">
        <v>27</v>
      </c>
      <c r="N6804" s="28">
        <v>3</v>
      </c>
      <c r="O6804" s="126">
        <v>40</v>
      </c>
      <c r="P6804" s="28">
        <v>100</v>
      </c>
      <c r="Q6804" s="28">
        <v>2650</v>
      </c>
      <c r="R6804" s="28">
        <f t="shared" ref="R6804:R6805" si="6112">O6804*Q6804</f>
        <v>106000</v>
      </c>
      <c r="S6804" s="28">
        <v>21</v>
      </c>
      <c r="T6804" s="28">
        <v>93</v>
      </c>
      <c r="U6804" s="127">
        <f t="shared" ref="U6804:U6805" si="6113">R6804-R6804*T6804/100</f>
        <v>7420</v>
      </c>
      <c r="V6804" s="28">
        <f t="shared" ref="V6804:V6805" si="6114">J6804+U6804</f>
        <v>7420</v>
      </c>
      <c r="W6804" s="28">
        <f t="shared" ref="W6804:W6805" si="6115">V6804*P6804/100</f>
        <v>7420</v>
      </c>
      <c r="X6804" s="18"/>
      <c r="Y6804" s="28">
        <v>0</v>
      </c>
      <c r="Z6804" s="126">
        <v>0</v>
      </c>
      <c r="AA6804" s="128">
        <f t="shared" si="6105"/>
        <v>0</v>
      </c>
    </row>
    <row r="6805" spans="1:27" s="758" customFormat="1">
      <c r="A6805" s="415">
        <v>4028</v>
      </c>
      <c r="B6805" s="54" t="s">
        <v>25</v>
      </c>
      <c r="C6805" s="54">
        <v>12379</v>
      </c>
      <c r="D6805" s="573">
        <v>21</v>
      </c>
      <c r="E6805" s="573">
        <v>2</v>
      </c>
      <c r="F6805" s="573">
        <v>51</v>
      </c>
      <c r="G6805" s="573">
        <v>1</v>
      </c>
      <c r="H6805" s="30">
        <v>8651</v>
      </c>
      <c r="I6805" s="31">
        <v>100</v>
      </c>
      <c r="J6805" s="30">
        <f t="shared" si="6111"/>
        <v>865100</v>
      </c>
      <c r="K6805" s="28"/>
      <c r="L6805" s="28"/>
      <c r="M6805" s="28"/>
      <c r="N6805" s="28"/>
      <c r="O6805" s="126"/>
      <c r="P6805" s="28">
        <v>100</v>
      </c>
      <c r="Q6805" s="28"/>
      <c r="R6805" s="28">
        <f t="shared" si="6112"/>
        <v>0</v>
      </c>
      <c r="S6805" s="28"/>
      <c r="T6805" s="28"/>
      <c r="U6805" s="127">
        <f t="shared" si="6113"/>
        <v>0</v>
      </c>
      <c r="V6805" s="28">
        <f t="shared" si="6114"/>
        <v>865100</v>
      </c>
      <c r="W6805" s="28">
        <f t="shared" si="6115"/>
        <v>865100</v>
      </c>
      <c r="X6805" s="18"/>
      <c r="Y6805" s="28">
        <f>J6805</f>
        <v>865100</v>
      </c>
      <c r="Z6805" s="126">
        <v>0.01</v>
      </c>
      <c r="AA6805" s="128">
        <f t="shared" si="6105"/>
        <v>86.51</v>
      </c>
    </row>
    <row r="6806" spans="1:27" s="758" customFormat="1">
      <c r="A6806" s="415"/>
      <c r="B6806" s="54"/>
      <c r="C6806" s="54"/>
      <c r="D6806" s="573"/>
      <c r="E6806" s="573"/>
      <c r="F6806" s="573"/>
      <c r="G6806" s="573"/>
      <c r="H6806" s="30"/>
      <c r="I6806" s="31"/>
      <c r="J6806" s="30"/>
      <c r="K6806" s="28"/>
      <c r="L6806" s="28"/>
      <c r="M6806" s="28"/>
      <c r="N6806" s="28"/>
      <c r="O6806" s="126"/>
      <c r="P6806" s="28"/>
      <c r="Q6806" s="28"/>
      <c r="R6806" s="28"/>
      <c r="S6806" s="28"/>
      <c r="T6806" s="28"/>
      <c r="U6806" s="127"/>
      <c r="V6806" s="28"/>
      <c r="W6806" s="28"/>
      <c r="X6806" s="18"/>
      <c r="Y6806" s="28"/>
      <c r="Z6806" s="126"/>
      <c r="AA6806" s="128"/>
    </row>
    <row r="6807" spans="1:27" s="758" customFormat="1">
      <c r="A6807" s="415">
        <v>4029</v>
      </c>
      <c r="B6807" s="54" t="s">
        <v>25</v>
      </c>
      <c r="C6807" s="54">
        <v>6538</v>
      </c>
      <c r="D6807" s="573">
        <v>1</v>
      </c>
      <c r="E6807" s="573">
        <v>0</v>
      </c>
      <c r="F6807" s="573">
        <v>40</v>
      </c>
      <c r="G6807" s="573">
        <v>2</v>
      </c>
      <c r="H6807" s="30">
        <v>440</v>
      </c>
      <c r="I6807" s="31">
        <v>100</v>
      </c>
      <c r="J6807" s="30">
        <f>H6807*I6807</f>
        <v>44000</v>
      </c>
      <c r="K6807" s="28">
        <v>1</v>
      </c>
      <c r="L6807" s="86" t="s">
        <v>65</v>
      </c>
      <c r="M6807" s="28" t="s">
        <v>59</v>
      </c>
      <c r="N6807" s="28">
        <v>2</v>
      </c>
      <c r="O6807" s="126">
        <v>80</v>
      </c>
      <c r="P6807" s="28">
        <v>100</v>
      </c>
      <c r="Q6807" s="28">
        <v>6350</v>
      </c>
      <c r="R6807" s="28">
        <f>O6807*Q6807</f>
        <v>508000</v>
      </c>
      <c r="S6807" s="28">
        <v>16</v>
      </c>
      <c r="T6807" s="28">
        <v>22</v>
      </c>
      <c r="U6807" s="127">
        <f>R6807-R6807*T6807/100</f>
        <v>396240</v>
      </c>
      <c r="V6807" s="28">
        <f>J6807+U6807</f>
        <v>440240</v>
      </c>
      <c r="W6807" s="28">
        <f>V6807*P6807/100</f>
        <v>440240</v>
      </c>
      <c r="X6807" s="18" t="s">
        <v>60</v>
      </c>
      <c r="Y6807" s="756">
        <v>44000</v>
      </c>
      <c r="Z6807" s="126">
        <v>0.02</v>
      </c>
      <c r="AA6807" s="128">
        <f t="shared" ref="AA6807" si="6116">Y6807*Z6807/100</f>
        <v>8.8000000000000007</v>
      </c>
    </row>
    <row r="6808" spans="1:27" s="758" customFormat="1">
      <c r="A6808" s="415"/>
      <c r="B6808" s="54"/>
      <c r="C6808" s="54"/>
      <c r="D6808" s="573"/>
      <c r="E6808" s="573"/>
      <c r="F6808" s="573"/>
      <c r="G6808" s="573"/>
      <c r="H6808" s="30"/>
      <c r="I6808" s="31"/>
      <c r="J6808" s="30"/>
      <c r="K6808" s="28"/>
      <c r="L6808" s="28"/>
      <c r="M6808" s="28"/>
      <c r="N6808" s="28"/>
      <c r="O6808" s="28"/>
      <c r="P6808" s="28"/>
      <c r="Q6808" s="28"/>
      <c r="R6808" s="28"/>
      <c r="S6808" s="28"/>
      <c r="T6808" s="28"/>
      <c r="U6808" s="127"/>
      <c r="V6808" s="28"/>
      <c r="W6808" s="28"/>
      <c r="X6808" s="18"/>
      <c r="Y6808" s="28"/>
      <c r="Z6808" s="126"/>
      <c r="AA6808" s="128"/>
    </row>
    <row r="6809" spans="1:27" s="758" customFormat="1">
      <c r="A6809" s="415">
        <v>4030</v>
      </c>
      <c r="B6809" s="54" t="s">
        <v>57</v>
      </c>
      <c r="C6809" s="54"/>
      <c r="D6809" s="573">
        <v>0</v>
      </c>
      <c r="E6809" s="573">
        <v>1</v>
      </c>
      <c r="F6809" s="573">
        <v>0</v>
      </c>
      <c r="G6809" s="573">
        <v>2</v>
      </c>
      <c r="H6809" s="30">
        <v>100</v>
      </c>
      <c r="I6809" s="31">
        <v>100</v>
      </c>
      <c r="J6809" s="30">
        <f>H6809*I6809</f>
        <v>10000</v>
      </c>
      <c r="K6809" s="28">
        <v>1</v>
      </c>
      <c r="L6809" s="86" t="s">
        <v>65</v>
      </c>
      <c r="M6809" s="28" t="s">
        <v>59</v>
      </c>
      <c r="N6809" s="28">
        <v>2</v>
      </c>
      <c r="O6809" s="126">
        <v>136</v>
      </c>
      <c r="P6809" s="28">
        <v>100</v>
      </c>
      <c r="Q6809" s="28">
        <v>6350</v>
      </c>
      <c r="R6809" s="28">
        <f>O6809*Q6809</f>
        <v>863600</v>
      </c>
      <c r="S6809" s="28">
        <v>6</v>
      </c>
      <c r="T6809" s="28">
        <v>6</v>
      </c>
      <c r="U6809" s="127">
        <f>R6809-R6809*T6809/100</f>
        <v>811784</v>
      </c>
      <c r="V6809" s="28">
        <f>J6809+U6809</f>
        <v>821784</v>
      </c>
      <c r="W6809" s="28">
        <f>V6809*P6809/100</f>
        <v>821784</v>
      </c>
      <c r="X6809" s="18" t="s">
        <v>60</v>
      </c>
      <c r="Y6809" s="756">
        <v>10000</v>
      </c>
      <c r="Z6809" s="126">
        <v>0.02</v>
      </c>
      <c r="AA6809" s="128">
        <f t="shared" ref="AA6809" si="6117">Y6809*Z6809/100</f>
        <v>2</v>
      </c>
    </row>
    <row r="6810" spans="1:27" s="758" customFormat="1">
      <c r="A6810" s="415"/>
      <c r="B6810" s="54"/>
      <c r="C6810" s="54"/>
      <c r="D6810" s="573"/>
      <c r="E6810" s="573"/>
      <c r="F6810" s="573"/>
      <c r="G6810" s="573"/>
      <c r="H6810" s="30"/>
      <c r="I6810" s="31"/>
      <c r="J6810" s="30"/>
      <c r="K6810" s="28"/>
      <c r="L6810" s="28"/>
      <c r="M6810" s="28"/>
      <c r="N6810" s="28"/>
      <c r="O6810" s="126"/>
      <c r="P6810" s="28"/>
      <c r="Q6810" s="28"/>
      <c r="R6810" s="28"/>
      <c r="S6810" s="28"/>
      <c r="T6810" s="28"/>
      <c r="U6810" s="127"/>
      <c r="V6810" s="28"/>
      <c r="W6810" s="28"/>
      <c r="X6810" s="18"/>
      <c r="Y6810" s="781"/>
      <c r="Z6810" s="126"/>
      <c r="AA6810" s="128"/>
    </row>
    <row r="6811" spans="1:27" s="758" customFormat="1">
      <c r="A6811" s="415">
        <v>4031</v>
      </c>
      <c r="B6811" s="54" t="s">
        <v>104</v>
      </c>
      <c r="C6811" s="54">
        <v>963</v>
      </c>
      <c r="D6811" s="573">
        <v>23</v>
      </c>
      <c r="E6811" s="573">
        <v>1</v>
      </c>
      <c r="F6811" s="573">
        <v>20</v>
      </c>
      <c r="G6811" s="573">
        <v>2</v>
      </c>
      <c r="H6811" s="30">
        <v>100</v>
      </c>
      <c r="I6811" s="31">
        <v>125</v>
      </c>
      <c r="J6811" s="30">
        <f>H6811*I6811</f>
        <v>12500</v>
      </c>
      <c r="K6811" s="28">
        <v>1</v>
      </c>
      <c r="L6811" s="86" t="s">
        <v>65</v>
      </c>
      <c r="M6811" s="28" t="s">
        <v>27</v>
      </c>
      <c r="N6811" s="28">
        <v>2</v>
      </c>
      <c r="O6811" s="126">
        <v>38.5</v>
      </c>
      <c r="P6811" s="28">
        <v>100</v>
      </c>
      <c r="Q6811" s="28">
        <v>6350</v>
      </c>
      <c r="R6811" s="28">
        <f>O6811*Q6811</f>
        <v>244475</v>
      </c>
      <c r="S6811" s="28">
        <v>14</v>
      </c>
      <c r="T6811" s="28">
        <v>60</v>
      </c>
      <c r="U6811" s="127">
        <f>R6811-R6811*T6811/100</f>
        <v>97790</v>
      </c>
      <c r="V6811" s="28">
        <f>J6811+U6811</f>
        <v>110290</v>
      </c>
      <c r="W6811" s="28">
        <f>V6811*P6811/100</f>
        <v>110290</v>
      </c>
      <c r="X6811" s="18" t="s">
        <v>60</v>
      </c>
      <c r="Y6811" s="756">
        <v>12500</v>
      </c>
      <c r="Z6811" s="126">
        <v>0.02</v>
      </c>
      <c r="AA6811" s="128">
        <f t="shared" ref="AA6811:AA6814" si="6118">Y6811*Z6811/100</f>
        <v>2.5</v>
      </c>
    </row>
    <row r="6812" spans="1:27" s="758" customFormat="1">
      <c r="A6812" s="415"/>
      <c r="B6812" s="54"/>
      <c r="C6812" s="54"/>
      <c r="D6812" s="573"/>
      <c r="E6812" s="573"/>
      <c r="F6812" s="573"/>
      <c r="G6812" s="573">
        <v>1</v>
      </c>
      <c r="H6812" s="30">
        <v>9220</v>
      </c>
      <c r="I6812" s="31">
        <v>125</v>
      </c>
      <c r="J6812" s="31">
        <f t="shared" ref="J6812" si="6119">H6812*I6812</f>
        <v>1152500</v>
      </c>
      <c r="K6812" s="28"/>
      <c r="L6812" s="28"/>
      <c r="M6812" s="28"/>
      <c r="N6812" s="28"/>
      <c r="O6812" s="126"/>
      <c r="P6812" s="28">
        <v>100</v>
      </c>
      <c r="Q6812" s="28"/>
      <c r="R6812" s="28">
        <f t="shared" ref="R6812" si="6120">O6812*Q6812</f>
        <v>0</v>
      </c>
      <c r="S6812" s="28"/>
      <c r="T6812" s="28"/>
      <c r="U6812" s="127">
        <f t="shared" ref="U6812" si="6121">R6812-R6812*T6812/100</f>
        <v>0</v>
      </c>
      <c r="V6812" s="28">
        <f t="shared" ref="V6812" si="6122">J6812+U6812</f>
        <v>1152500</v>
      </c>
      <c r="W6812" s="28">
        <f t="shared" ref="W6812" si="6123">V6812*P6812/100</f>
        <v>1152500</v>
      </c>
      <c r="X6812" s="18"/>
      <c r="Y6812" s="28">
        <v>1152500</v>
      </c>
      <c r="Z6812" s="126">
        <v>0.01</v>
      </c>
      <c r="AA6812" s="128">
        <f t="shared" si="6118"/>
        <v>115.25</v>
      </c>
    </row>
    <row r="6813" spans="1:27" s="758" customFormat="1">
      <c r="A6813" s="415">
        <v>4032</v>
      </c>
      <c r="B6813" s="54" t="s">
        <v>104</v>
      </c>
      <c r="C6813" s="54"/>
      <c r="D6813" s="573">
        <v>5</v>
      </c>
      <c r="E6813" s="573">
        <v>0</v>
      </c>
      <c r="F6813" s="573">
        <v>26</v>
      </c>
      <c r="G6813" s="573">
        <v>2</v>
      </c>
      <c r="H6813" s="30">
        <v>100</v>
      </c>
      <c r="I6813" s="31">
        <v>100</v>
      </c>
      <c r="J6813" s="30">
        <f>H6813*I6813</f>
        <v>10000</v>
      </c>
      <c r="K6813" s="28">
        <v>1</v>
      </c>
      <c r="L6813" s="86" t="s">
        <v>65</v>
      </c>
      <c r="M6813" s="28" t="s">
        <v>59</v>
      </c>
      <c r="N6813" s="28">
        <v>2</v>
      </c>
      <c r="O6813" s="126">
        <v>40</v>
      </c>
      <c r="P6813" s="28">
        <v>100</v>
      </c>
      <c r="Q6813" s="28">
        <v>6350</v>
      </c>
      <c r="R6813" s="28">
        <f>O6813*Q6813</f>
        <v>254000</v>
      </c>
      <c r="S6813" s="28">
        <v>11</v>
      </c>
      <c r="T6813" s="28">
        <v>12</v>
      </c>
      <c r="U6813" s="127">
        <f>R6813-R6813*T6813/100</f>
        <v>223520</v>
      </c>
      <c r="V6813" s="28">
        <f>J6813+U6813</f>
        <v>233520</v>
      </c>
      <c r="W6813" s="28">
        <f>V6813*P6813/100</f>
        <v>233520</v>
      </c>
      <c r="X6813" s="18"/>
      <c r="Y6813" s="756">
        <v>10000</v>
      </c>
      <c r="Z6813" s="126">
        <v>0.02</v>
      </c>
      <c r="AA6813" s="128">
        <f t="shared" si="6118"/>
        <v>2</v>
      </c>
    </row>
    <row r="6814" spans="1:27" s="758" customFormat="1">
      <c r="A6814" s="415"/>
      <c r="B6814" s="54"/>
      <c r="C6814" s="54"/>
      <c r="D6814" s="573"/>
      <c r="E6814" s="573"/>
      <c r="F6814" s="573"/>
      <c r="G6814" s="573">
        <v>1</v>
      </c>
      <c r="H6814" s="30">
        <v>1926</v>
      </c>
      <c r="I6814" s="31">
        <v>100</v>
      </c>
      <c r="J6814" s="30">
        <f t="shared" ref="J6814" si="6124">H6814*I6814</f>
        <v>192600</v>
      </c>
      <c r="K6814" s="28"/>
      <c r="L6814" s="28"/>
      <c r="M6814" s="28"/>
      <c r="N6814" s="28"/>
      <c r="O6814" s="126"/>
      <c r="P6814" s="28"/>
      <c r="Q6814" s="28"/>
      <c r="R6814" s="28">
        <f t="shared" ref="R6814" si="6125">O6814*Q6814</f>
        <v>0</v>
      </c>
      <c r="S6814" s="28"/>
      <c r="T6814" s="28"/>
      <c r="U6814" s="127">
        <f t="shared" ref="U6814" si="6126">R6814-R6814*T6814/100</f>
        <v>0</v>
      </c>
      <c r="V6814" s="28">
        <f t="shared" ref="V6814" si="6127">J6814+U6814</f>
        <v>192600</v>
      </c>
      <c r="W6814" s="28">
        <f t="shared" ref="W6814" si="6128">V6814*P6814/100</f>
        <v>0</v>
      </c>
      <c r="X6814" s="18"/>
      <c r="Y6814" s="28">
        <v>192600</v>
      </c>
      <c r="Z6814" s="126">
        <v>0.01</v>
      </c>
      <c r="AA6814" s="128">
        <f t="shared" si="6118"/>
        <v>19.260000000000002</v>
      </c>
    </row>
    <row r="6815" spans="1:27" s="758" customFormat="1">
      <c r="A6815" s="415"/>
      <c r="B6815" s="54"/>
      <c r="C6815" s="54"/>
      <c r="D6815" s="573"/>
      <c r="E6815" s="573"/>
      <c r="F6815" s="573"/>
      <c r="G6815" s="573"/>
      <c r="H6815" s="30"/>
      <c r="I6815" s="31"/>
      <c r="J6815" s="30"/>
      <c r="K6815" s="28"/>
      <c r="L6815" s="28"/>
      <c r="M6815" s="28"/>
      <c r="N6815" s="28"/>
      <c r="O6815" s="126"/>
      <c r="P6815" s="28"/>
      <c r="Q6815" s="28"/>
      <c r="R6815" s="28"/>
      <c r="S6815" s="28"/>
      <c r="T6815" s="28"/>
      <c r="U6815" s="127"/>
      <c r="V6815" s="28"/>
      <c r="W6815" s="28"/>
      <c r="X6815" s="18"/>
      <c r="Y6815" s="28"/>
      <c r="Z6815" s="126"/>
      <c r="AA6815" s="128"/>
    </row>
    <row r="6816" spans="1:27" s="758" customFormat="1">
      <c r="A6816" s="415">
        <v>4033</v>
      </c>
      <c r="B6816" s="54" t="s">
        <v>57</v>
      </c>
      <c r="C6816" s="54"/>
      <c r="D6816" s="573">
        <v>0</v>
      </c>
      <c r="E6816" s="573">
        <v>1</v>
      </c>
      <c r="F6816" s="573">
        <v>20</v>
      </c>
      <c r="G6816" s="573">
        <v>2</v>
      </c>
      <c r="H6816" s="30">
        <v>120</v>
      </c>
      <c r="I6816" s="31">
        <v>100</v>
      </c>
      <c r="J6816" s="30">
        <f>H6816*I6816</f>
        <v>12000</v>
      </c>
      <c r="K6816" s="28">
        <v>1</v>
      </c>
      <c r="L6816" s="86" t="s">
        <v>65</v>
      </c>
      <c r="M6816" s="28" t="s">
        <v>202</v>
      </c>
      <c r="N6816" s="28">
        <v>2</v>
      </c>
      <c r="O6816" s="126">
        <v>477.9</v>
      </c>
      <c r="P6816" s="28">
        <v>100</v>
      </c>
      <c r="Q6816" s="28">
        <v>6350</v>
      </c>
      <c r="R6816" s="28">
        <f>O6816*Q6816</f>
        <v>3034665</v>
      </c>
      <c r="S6816" s="28">
        <v>4</v>
      </c>
      <c r="T6816" s="28">
        <v>12</v>
      </c>
      <c r="U6816" s="127">
        <f>R6816-R6816*T6816/100</f>
        <v>2670505.2000000002</v>
      </c>
      <c r="V6816" s="28">
        <f>J6816+U6816</f>
        <v>2682505.2000000002</v>
      </c>
      <c r="W6816" s="28">
        <f>V6816*P6816/100</f>
        <v>2682505.2000000002</v>
      </c>
      <c r="X6816" s="18"/>
      <c r="Y6816" s="756">
        <v>12000</v>
      </c>
      <c r="Z6816" s="126">
        <v>0.02</v>
      </c>
      <c r="AA6816" s="128">
        <f t="shared" ref="AA6816" si="6129">Y6816*Z6816/100</f>
        <v>2.4</v>
      </c>
    </row>
    <row r="6817" spans="1:27" s="758" customFormat="1">
      <c r="A6817" s="415"/>
      <c r="B6817" s="54"/>
      <c r="C6817" s="54"/>
      <c r="D6817" s="573"/>
      <c r="E6817" s="573"/>
      <c r="F6817" s="573"/>
      <c r="G6817" s="573"/>
      <c r="H6817" s="30"/>
      <c r="I6817" s="31"/>
      <c r="J6817" s="30"/>
      <c r="K6817" s="28"/>
      <c r="L6817" s="28"/>
      <c r="M6817" s="28"/>
      <c r="N6817" s="28"/>
      <c r="O6817" s="126"/>
      <c r="P6817" s="28"/>
      <c r="Q6817" s="28"/>
      <c r="R6817" s="28"/>
      <c r="S6817" s="28"/>
      <c r="T6817" s="28"/>
      <c r="U6817" s="127"/>
      <c r="V6817" s="28"/>
      <c r="W6817" s="28"/>
      <c r="X6817" s="18"/>
      <c r="Y6817" s="756"/>
      <c r="Z6817" s="126"/>
      <c r="AA6817" s="128"/>
    </row>
    <row r="6818" spans="1:27" s="758" customFormat="1">
      <c r="A6818" s="415">
        <v>4034</v>
      </c>
      <c r="B6818" s="54" t="s">
        <v>24</v>
      </c>
      <c r="C6818" s="54">
        <v>61575</v>
      </c>
      <c r="D6818" s="573">
        <v>6</v>
      </c>
      <c r="E6818" s="573">
        <v>1</v>
      </c>
      <c r="F6818" s="573">
        <v>60</v>
      </c>
      <c r="G6818" s="573">
        <v>1</v>
      </c>
      <c r="H6818" s="30">
        <v>2560</v>
      </c>
      <c r="I6818" s="31">
        <v>100</v>
      </c>
      <c r="J6818" s="30">
        <f>H6818*I6818</f>
        <v>256000</v>
      </c>
      <c r="K6818" s="28"/>
      <c r="L6818" s="28"/>
      <c r="M6818" s="28"/>
      <c r="N6818" s="28"/>
      <c r="O6818" s="126"/>
      <c r="P6818" s="28">
        <v>100</v>
      </c>
      <c r="Q6818" s="28"/>
      <c r="R6818" s="28">
        <f>O6818*Q6818</f>
        <v>0</v>
      </c>
      <c r="S6818" s="28"/>
      <c r="T6818" s="28"/>
      <c r="U6818" s="127">
        <f>R6818-R6818*T6818/100</f>
        <v>0</v>
      </c>
      <c r="V6818" s="28">
        <f>J6818+U6818</f>
        <v>256000</v>
      </c>
      <c r="W6818" s="28">
        <f>V6818*P6818/100</f>
        <v>256000</v>
      </c>
      <c r="X6818" s="18" t="s">
        <v>58</v>
      </c>
      <c r="Y6818" s="756">
        <v>0</v>
      </c>
      <c r="Z6818" s="126">
        <v>0</v>
      </c>
      <c r="AA6818" s="128">
        <f t="shared" ref="AA6818" si="6130">Y6818*Z6818/100</f>
        <v>0</v>
      </c>
    </row>
    <row r="6819" spans="1:27" s="758" customFormat="1">
      <c r="A6819" s="415"/>
      <c r="B6819" s="54"/>
      <c r="C6819" s="54"/>
      <c r="D6819" s="573"/>
      <c r="E6819" s="573"/>
      <c r="F6819" s="573"/>
      <c r="G6819" s="573"/>
      <c r="H6819" s="30"/>
      <c r="I6819" s="31"/>
      <c r="J6819" s="30"/>
      <c r="K6819" s="28"/>
      <c r="L6819" s="28"/>
      <c r="M6819" s="28"/>
      <c r="N6819" s="28"/>
      <c r="O6819" s="126"/>
      <c r="P6819" s="28"/>
      <c r="Q6819" s="28"/>
      <c r="R6819" s="28"/>
      <c r="S6819" s="28"/>
      <c r="T6819" s="28"/>
      <c r="U6819" s="127"/>
      <c r="V6819" s="28"/>
      <c r="W6819" s="28"/>
      <c r="X6819" s="18"/>
      <c r="Y6819" s="756"/>
      <c r="Z6819" s="126"/>
      <c r="AA6819" s="128"/>
    </row>
    <row r="6820" spans="1:27" s="758" customFormat="1">
      <c r="A6820" s="415">
        <v>4035</v>
      </c>
      <c r="B6820" s="54" t="s">
        <v>24</v>
      </c>
      <c r="C6820" s="54">
        <v>61094</v>
      </c>
      <c r="D6820" s="573">
        <v>10</v>
      </c>
      <c r="E6820" s="573">
        <v>0</v>
      </c>
      <c r="F6820" s="573">
        <v>29</v>
      </c>
      <c r="G6820" s="573">
        <v>1</v>
      </c>
      <c r="H6820" s="30">
        <v>4029</v>
      </c>
      <c r="I6820" s="31">
        <v>100</v>
      </c>
      <c r="J6820" s="30">
        <f>H6820*I6820</f>
        <v>402900</v>
      </c>
      <c r="K6820" s="28"/>
      <c r="L6820" s="28"/>
      <c r="M6820" s="28"/>
      <c r="N6820" s="28"/>
      <c r="O6820" s="126"/>
      <c r="P6820" s="28">
        <v>100</v>
      </c>
      <c r="Q6820" s="28"/>
      <c r="R6820" s="28">
        <f>O6820*Q6820</f>
        <v>0</v>
      </c>
      <c r="S6820" s="28"/>
      <c r="T6820" s="28"/>
      <c r="U6820" s="127">
        <f>R6820-R6820*T6820/100</f>
        <v>0</v>
      </c>
      <c r="V6820" s="28">
        <f>J6820+U6820</f>
        <v>402900</v>
      </c>
      <c r="W6820" s="28">
        <f>V6820*P6820/100</f>
        <v>402900</v>
      </c>
      <c r="X6820" s="18" t="s">
        <v>58</v>
      </c>
      <c r="Y6820" s="756">
        <v>0</v>
      </c>
      <c r="Z6820" s="126">
        <v>0</v>
      </c>
      <c r="AA6820" s="128">
        <f t="shared" ref="AA6820" si="6131">Y6820*Z6820/100</f>
        <v>0</v>
      </c>
    </row>
    <row r="6821" spans="1:27" s="758" customFormat="1">
      <c r="A6821" s="415"/>
      <c r="B6821" s="54"/>
      <c r="C6821" s="54"/>
      <c r="D6821" s="573"/>
      <c r="E6821" s="573"/>
      <c r="F6821" s="573"/>
      <c r="G6821" s="573"/>
      <c r="H6821" s="30"/>
      <c r="I6821" s="31"/>
      <c r="J6821" s="30"/>
      <c r="K6821" s="28"/>
      <c r="L6821" s="28"/>
      <c r="M6821" s="28"/>
      <c r="N6821" s="28"/>
      <c r="O6821" s="126"/>
      <c r="P6821" s="28"/>
      <c r="Q6821" s="28"/>
      <c r="R6821" s="28"/>
      <c r="S6821" s="28"/>
      <c r="T6821" s="28"/>
      <c r="U6821" s="127"/>
      <c r="V6821" s="28"/>
      <c r="W6821" s="28"/>
      <c r="X6821" s="18"/>
      <c r="Y6821" s="756"/>
      <c r="Z6821" s="126"/>
      <c r="AA6821" s="128"/>
    </row>
    <row r="6822" spans="1:27" s="758" customFormat="1">
      <c r="A6822" s="415">
        <v>4036</v>
      </c>
      <c r="B6822" s="54" t="s">
        <v>25</v>
      </c>
      <c r="C6822" s="54"/>
      <c r="D6822" s="573">
        <v>22</v>
      </c>
      <c r="E6822" s="573">
        <v>1</v>
      </c>
      <c r="F6822" s="573">
        <v>88</v>
      </c>
      <c r="G6822" s="573">
        <v>1</v>
      </c>
      <c r="H6822" s="30">
        <v>8988</v>
      </c>
      <c r="I6822" s="31">
        <v>100</v>
      </c>
      <c r="J6822" s="30">
        <f>H6822*I6822</f>
        <v>898800</v>
      </c>
      <c r="K6822" s="28"/>
      <c r="L6822" s="28"/>
      <c r="M6822" s="28"/>
      <c r="N6822" s="28"/>
      <c r="O6822" s="126"/>
      <c r="P6822" s="28">
        <v>100</v>
      </c>
      <c r="Q6822" s="28"/>
      <c r="R6822" s="28">
        <f>O6822*Q6822</f>
        <v>0</v>
      </c>
      <c r="S6822" s="28"/>
      <c r="T6822" s="28"/>
      <c r="U6822" s="127">
        <f>R6822-R6822*T6822/100</f>
        <v>0</v>
      </c>
      <c r="V6822" s="28">
        <f>J6822+U6822</f>
        <v>898800</v>
      </c>
      <c r="W6822" s="28">
        <f>V6822*P6822/100</f>
        <v>898800</v>
      </c>
      <c r="X6822" s="18"/>
      <c r="Y6822" s="781">
        <v>898800</v>
      </c>
      <c r="Z6822" s="126">
        <v>0.01</v>
      </c>
      <c r="AA6822" s="128">
        <f t="shared" ref="AA6822:AA6826" si="6132">Y6822*Z6822/100</f>
        <v>89.88</v>
      </c>
    </row>
    <row r="6823" spans="1:27" s="758" customFormat="1">
      <c r="A6823" s="624">
        <v>4037</v>
      </c>
      <c r="B6823" s="54" t="s">
        <v>24</v>
      </c>
      <c r="C6823" s="54">
        <v>64217</v>
      </c>
      <c r="D6823" s="573">
        <v>2</v>
      </c>
      <c r="E6823" s="573">
        <v>2</v>
      </c>
      <c r="F6823" s="573">
        <v>2</v>
      </c>
      <c r="G6823" s="573">
        <v>1</v>
      </c>
      <c r="H6823" s="30">
        <v>1002</v>
      </c>
      <c r="I6823" s="31">
        <v>100</v>
      </c>
      <c r="J6823" s="30">
        <f>H6823*I6823</f>
        <v>100200</v>
      </c>
      <c r="K6823" s="28"/>
      <c r="L6823" s="28"/>
      <c r="M6823" s="28"/>
      <c r="N6823" s="28"/>
      <c r="O6823" s="126"/>
      <c r="P6823" s="28">
        <v>100</v>
      </c>
      <c r="Q6823" s="28"/>
      <c r="R6823" s="28">
        <f>O6823*Q6823</f>
        <v>0</v>
      </c>
      <c r="S6823" s="28"/>
      <c r="T6823" s="28"/>
      <c r="U6823" s="127">
        <f>R6823-R6823*T6823/100</f>
        <v>0</v>
      </c>
      <c r="V6823" s="28">
        <f>J6823+U6823</f>
        <v>100200</v>
      </c>
      <c r="W6823" s="28">
        <f>V6823*P6823/100</f>
        <v>100200</v>
      </c>
      <c r="X6823" s="18" t="s">
        <v>58</v>
      </c>
      <c r="Y6823" s="756">
        <v>0</v>
      </c>
      <c r="Z6823" s="126">
        <v>0</v>
      </c>
      <c r="AA6823" s="128">
        <f t="shared" si="6132"/>
        <v>0</v>
      </c>
    </row>
    <row r="6824" spans="1:27" s="758" customFormat="1">
      <c r="A6824" s="624">
        <v>4038</v>
      </c>
      <c r="B6824" s="54" t="s">
        <v>24</v>
      </c>
      <c r="C6824" s="54">
        <v>64218</v>
      </c>
      <c r="D6824" s="573">
        <v>2</v>
      </c>
      <c r="E6824" s="573">
        <v>2</v>
      </c>
      <c r="F6824" s="573">
        <v>2</v>
      </c>
      <c r="G6824" s="573">
        <v>1</v>
      </c>
      <c r="H6824" s="30">
        <v>1002</v>
      </c>
      <c r="I6824" s="31">
        <v>100</v>
      </c>
      <c r="J6824" s="30">
        <f t="shared" ref="J6824:J6826" si="6133">H6824*I6824</f>
        <v>100200</v>
      </c>
      <c r="K6824" s="28"/>
      <c r="L6824" s="28"/>
      <c r="M6824" s="28"/>
      <c r="N6824" s="28"/>
      <c r="O6824" s="126"/>
      <c r="P6824" s="28">
        <v>100</v>
      </c>
      <c r="Q6824" s="28"/>
      <c r="R6824" s="28">
        <f t="shared" ref="R6824:R6826" si="6134">O6824*Q6824</f>
        <v>0</v>
      </c>
      <c r="S6824" s="28"/>
      <c r="T6824" s="28"/>
      <c r="U6824" s="127">
        <f t="shared" ref="U6824:U6826" si="6135">R6824-R6824*T6824/100</f>
        <v>0</v>
      </c>
      <c r="V6824" s="28">
        <f t="shared" ref="V6824:V6826" si="6136">J6824+U6824</f>
        <v>100200</v>
      </c>
      <c r="W6824" s="28">
        <f t="shared" ref="W6824:W6826" si="6137">V6824*P6824/100</f>
        <v>100200</v>
      </c>
      <c r="X6824" s="18" t="s">
        <v>58</v>
      </c>
      <c r="Y6824" s="28">
        <v>0</v>
      </c>
      <c r="Z6824" s="126">
        <v>0</v>
      </c>
      <c r="AA6824" s="128">
        <f t="shared" si="6132"/>
        <v>0</v>
      </c>
    </row>
    <row r="6825" spans="1:27" s="758" customFormat="1">
      <c r="A6825" s="624">
        <v>4039</v>
      </c>
      <c r="B6825" s="54" t="s">
        <v>24</v>
      </c>
      <c r="C6825" s="54">
        <v>64219</v>
      </c>
      <c r="D6825" s="573">
        <v>2</v>
      </c>
      <c r="E6825" s="573">
        <v>2</v>
      </c>
      <c r="F6825" s="573">
        <v>2</v>
      </c>
      <c r="G6825" s="573">
        <v>1</v>
      </c>
      <c r="H6825" s="30">
        <v>1002</v>
      </c>
      <c r="I6825" s="31">
        <v>100</v>
      </c>
      <c r="J6825" s="30">
        <f t="shared" si="6133"/>
        <v>100200</v>
      </c>
      <c r="K6825" s="28"/>
      <c r="L6825" s="28"/>
      <c r="M6825" s="28"/>
      <c r="N6825" s="28"/>
      <c r="O6825" s="126"/>
      <c r="P6825" s="28">
        <v>100</v>
      </c>
      <c r="Q6825" s="28"/>
      <c r="R6825" s="28">
        <f t="shared" si="6134"/>
        <v>0</v>
      </c>
      <c r="S6825" s="28"/>
      <c r="T6825" s="28"/>
      <c r="U6825" s="127">
        <f t="shared" si="6135"/>
        <v>0</v>
      </c>
      <c r="V6825" s="28">
        <f t="shared" si="6136"/>
        <v>100200</v>
      </c>
      <c r="W6825" s="28">
        <f t="shared" si="6137"/>
        <v>100200</v>
      </c>
      <c r="X6825" s="18" t="s">
        <v>58</v>
      </c>
      <c r="Y6825" s="28">
        <v>0</v>
      </c>
      <c r="Z6825" s="126">
        <v>0</v>
      </c>
      <c r="AA6825" s="128">
        <f t="shared" si="6132"/>
        <v>0</v>
      </c>
    </row>
    <row r="6826" spans="1:27" s="758" customFormat="1">
      <c r="A6826" s="624">
        <v>4040</v>
      </c>
      <c r="B6826" s="54" t="s">
        <v>24</v>
      </c>
      <c r="C6826" s="54">
        <v>64220</v>
      </c>
      <c r="D6826" s="573">
        <v>2</v>
      </c>
      <c r="E6826" s="573">
        <v>2</v>
      </c>
      <c r="F6826" s="573">
        <v>2</v>
      </c>
      <c r="G6826" s="573">
        <v>1</v>
      </c>
      <c r="H6826" s="30">
        <v>1002</v>
      </c>
      <c r="I6826" s="31">
        <v>100</v>
      </c>
      <c r="J6826" s="30">
        <f t="shared" si="6133"/>
        <v>100200</v>
      </c>
      <c r="K6826" s="28"/>
      <c r="L6826" s="28"/>
      <c r="M6826" s="28"/>
      <c r="N6826" s="28"/>
      <c r="O6826" s="28"/>
      <c r="P6826" s="28">
        <v>100</v>
      </c>
      <c r="Q6826" s="28"/>
      <c r="R6826" s="28">
        <f t="shared" si="6134"/>
        <v>0</v>
      </c>
      <c r="S6826" s="28"/>
      <c r="T6826" s="28"/>
      <c r="U6826" s="127">
        <f t="shared" si="6135"/>
        <v>0</v>
      </c>
      <c r="V6826" s="28">
        <f t="shared" si="6136"/>
        <v>100200</v>
      </c>
      <c r="W6826" s="28">
        <f t="shared" si="6137"/>
        <v>100200</v>
      </c>
      <c r="X6826" s="18" t="s">
        <v>58</v>
      </c>
      <c r="Y6826" s="28">
        <v>0</v>
      </c>
      <c r="Z6826" s="126">
        <v>0</v>
      </c>
      <c r="AA6826" s="128">
        <f t="shared" si="6132"/>
        <v>0</v>
      </c>
    </row>
    <row r="6827" spans="1:27" s="758" customFormat="1">
      <c r="A6827" s="624"/>
      <c r="B6827" s="54"/>
      <c r="C6827" s="54"/>
      <c r="D6827" s="573"/>
      <c r="E6827" s="573"/>
      <c r="F6827" s="573"/>
      <c r="G6827" s="573"/>
      <c r="H6827" s="30"/>
      <c r="I6827" s="31"/>
      <c r="J6827" s="30"/>
      <c r="K6827" s="28"/>
      <c r="L6827" s="28"/>
      <c r="M6827" s="28"/>
      <c r="N6827" s="28"/>
      <c r="O6827" s="126"/>
      <c r="P6827" s="28"/>
      <c r="Q6827" s="28"/>
      <c r="R6827" s="28"/>
      <c r="S6827" s="28"/>
      <c r="T6827" s="28"/>
      <c r="U6827" s="127"/>
      <c r="V6827" s="28"/>
      <c r="W6827" s="28"/>
      <c r="X6827" s="18"/>
      <c r="Y6827" s="756"/>
      <c r="Z6827" s="126"/>
      <c r="AA6827" s="128"/>
    </row>
    <row r="6828" spans="1:27" s="758" customFormat="1">
      <c r="A6828" s="624">
        <v>4041</v>
      </c>
      <c r="B6828" s="54" t="s">
        <v>25</v>
      </c>
      <c r="C6828" s="54">
        <v>1509</v>
      </c>
      <c r="D6828" s="573">
        <v>8</v>
      </c>
      <c r="E6828" s="573">
        <v>0</v>
      </c>
      <c r="F6828" s="573">
        <v>11</v>
      </c>
      <c r="G6828" s="573">
        <v>1</v>
      </c>
      <c r="H6828" s="30">
        <v>3211</v>
      </c>
      <c r="I6828" s="31">
        <v>100</v>
      </c>
      <c r="J6828" s="30">
        <f>H6828*I6828</f>
        <v>321100</v>
      </c>
      <c r="K6828" s="28"/>
      <c r="L6828" s="28"/>
      <c r="M6828" s="28"/>
      <c r="N6828" s="28"/>
      <c r="O6828" s="126"/>
      <c r="P6828" s="28">
        <v>100</v>
      </c>
      <c r="Q6828" s="28"/>
      <c r="R6828" s="28">
        <f>O6828*Q6828</f>
        <v>0</v>
      </c>
      <c r="S6828" s="28"/>
      <c r="T6828" s="28"/>
      <c r="U6828" s="127">
        <f>R6828-R6828*T6828/100</f>
        <v>0</v>
      </c>
      <c r="V6828" s="28">
        <f>J6828+U6828</f>
        <v>321100</v>
      </c>
      <c r="W6828" s="28">
        <f>V6828*P6828/100</f>
        <v>321100</v>
      </c>
      <c r="X6828" s="18"/>
      <c r="Y6828" s="781">
        <v>321100</v>
      </c>
      <c r="Z6828" s="126">
        <v>0.01</v>
      </c>
      <c r="AA6828" s="128">
        <f t="shared" ref="AA6828" si="6138">Y6828*Z6828/100</f>
        <v>32.11</v>
      </c>
    </row>
    <row r="6829" spans="1:27" s="758" customFormat="1">
      <c r="A6829" s="624"/>
      <c r="B6829" s="54"/>
      <c r="C6829" s="54"/>
      <c r="D6829" s="573"/>
      <c r="E6829" s="573"/>
      <c r="F6829" s="573"/>
      <c r="G6829" s="573"/>
      <c r="H6829" s="30"/>
      <c r="I6829" s="31"/>
      <c r="J6829" s="30"/>
      <c r="K6829" s="28"/>
      <c r="L6829" s="28"/>
      <c r="M6829" s="28"/>
      <c r="N6829" s="28"/>
      <c r="O6829" s="126"/>
      <c r="P6829" s="28"/>
      <c r="Q6829" s="28"/>
      <c r="R6829" s="28"/>
      <c r="S6829" s="28"/>
      <c r="T6829" s="28"/>
      <c r="U6829" s="127"/>
      <c r="V6829" s="28"/>
      <c r="W6829" s="28"/>
      <c r="X6829" s="18"/>
      <c r="Y6829" s="756"/>
      <c r="Z6829" s="126"/>
      <c r="AA6829" s="128"/>
    </row>
    <row r="6830" spans="1:27" s="758" customFormat="1">
      <c r="A6830" s="624">
        <v>4042</v>
      </c>
      <c r="B6830" s="54" t="s">
        <v>25</v>
      </c>
      <c r="C6830" s="54">
        <v>7754</v>
      </c>
      <c r="D6830" s="573">
        <v>13</v>
      </c>
      <c r="E6830" s="573">
        <v>3</v>
      </c>
      <c r="F6830" s="573">
        <v>37</v>
      </c>
      <c r="G6830" s="573">
        <v>1</v>
      </c>
      <c r="H6830" s="30">
        <v>5537</v>
      </c>
      <c r="I6830" s="31">
        <v>100</v>
      </c>
      <c r="J6830" s="30">
        <f>H6830*I6830</f>
        <v>553700</v>
      </c>
      <c r="K6830" s="28"/>
      <c r="L6830" s="28"/>
      <c r="M6830" s="28"/>
      <c r="N6830" s="28"/>
      <c r="O6830" s="126"/>
      <c r="P6830" s="28">
        <v>100</v>
      </c>
      <c r="Q6830" s="28"/>
      <c r="R6830" s="28">
        <f>O6830*Q6830</f>
        <v>0</v>
      </c>
      <c r="S6830" s="28"/>
      <c r="T6830" s="28"/>
      <c r="U6830" s="127">
        <f>R6830-R6830*T6830/100</f>
        <v>0</v>
      </c>
      <c r="V6830" s="28">
        <f>J6830+U6830</f>
        <v>553700</v>
      </c>
      <c r="W6830" s="28">
        <f>V6830*P6830/100</f>
        <v>553700</v>
      </c>
      <c r="X6830" s="18"/>
      <c r="Y6830" s="781">
        <v>553700</v>
      </c>
      <c r="Z6830" s="126">
        <v>0.01</v>
      </c>
      <c r="AA6830" s="128">
        <f t="shared" ref="AA6830" si="6139">Y6830*Z6830/100</f>
        <v>55.37</v>
      </c>
    </row>
    <row r="6831" spans="1:27" s="758" customFormat="1">
      <c r="A6831" s="624"/>
      <c r="B6831" s="54"/>
      <c r="C6831" s="54"/>
      <c r="D6831" s="573"/>
      <c r="E6831" s="573"/>
      <c r="F6831" s="573"/>
      <c r="G6831" s="573"/>
      <c r="H6831" s="30"/>
      <c r="I6831" s="31"/>
      <c r="J6831" s="30"/>
      <c r="K6831" s="28"/>
      <c r="L6831" s="28"/>
      <c r="M6831" s="28"/>
      <c r="N6831" s="28"/>
      <c r="O6831" s="126"/>
      <c r="P6831" s="28"/>
      <c r="Q6831" s="28"/>
      <c r="R6831" s="28"/>
      <c r="S6831" s="28"/>
      <c r="T6831" s="28"/>
      <c r="U6831" s="127"/>
      <c r="V6831" s="28"/>
      <c r="W6831" s="28"/>
      <c r="X6831" s="18"/>
      <c r="Y6831" s="756"/>
      <c r="Z6831" s="126"/>
      <c r="AA6831" s="128"/>
    </row>
    <row r="6832" spans="1:27" s="758" customFormat="1">
      <c r="A6832" s="624">
        <v>4043</v>
      </c>
      <c r="B6832" s="54" t="s">
        <v>57</v>
      </c>
      <c r="C6832" s="54"/>
      <c r="D6832" s="573">
        <v>0</v>
      </c>
      <c r="E6832" s="573">
        <v>0</v>
      </c>
      <c r="F6832" s="573">
        <v>38</v>
      </c>
      <c r="G6832" s="573">
        <v>1</v>
      </c>
      <c r="H6832" s="30">
        <v>38</v>
      </c>
      <c r="I6832" s="31">
        <v>150</v>
      </c>
      <c r="J6832" s="30">
        <f>H6832*I6832</f>
        <v>5700</v>
      </c>
      <c r="K6832" s="28"/>
      <c r="L6832" s="28"/>
      <c r="M6832" s="28"/>
      <c r="N6832" s="28"/>
      <c r="O6832" s="126"/>
      <c r="P6832" s="28">
        <v>100</v>
      </c>
      <c r="Q6832" s="28"/>
      <c r="R6832" s="28">
        <f>O6832*Q6832</f>
        <v>0</v>
      </c>
      <c r="S6832" s="28"/>
      <c r="T6832" s="28"/>
      <c r="U6832" s="127">
        <f>R6832-R6832*T6832/100</f>
        <v>0</v>
      </c>
      <c r="V6832" s="28">
        <f>J6832+U6832</f>
        <v>5700</v>
      </c>
      <c r="W6832" s="28">
        <f>V6832*P6832/100</f>
        <v>5700</v>
      </c>
      <c r="X6832" s="18"/>
      <c r="Y6832" s="756">
        <f>J6832</f>
        <v>5700</v>
      </c>
      <c r="Z6832" s="126">
        <v>0.01</v>
      </c>
      <c r="AA6832" s="128">
        <f t="shared" ref="AA6832:AA6833" si="6140">Y6832*Z6832/100</f>
        <v>0.56999999999999995</v>
      </c>
    </row>
    <row r="6833" spans="1:27" s="758" customFormat="1">
      <c r="A6833" s="624">
        <v>4044</v>
      </c>
      <c r="B6833" s="54" t="s">
        <v>57</v>
      </c>
      <c r="C6833" s="54"/>
      <c r="D6833" s="573">
        <v>0</v>
      </c>
      <c r="E6833" s="573">
        <v>1</v>
      </c>
      <c r="F6833" s="573">
        <v>47</v>
      </c>
      <c r="G6833" s="573">
        <v>1</v>
      </c>
      <c r="H6833" s="30">
        <v>147</v>
      </c>
      <c r="I6833" s="31">
        <v>150</v>
      </c>
      <c r="J6833" s="30">
        <f t="shared" ref="J6833" si="6141">H6833*I6833</f>
        <v>22050</v>
      </c>
      <c r="K6833" s="28"/>
      <c r="L6833" s="28"/>
      <c r="M6833" s="28"/>
      <c r="N6833" s="28"/>
      <c r="O6833" s="126"/>
      <c r="P6833" s="28">
        <v>100</v>
      </c>
      <c r="Q6833" s="28"/>
      <c r="R6833" s="28">
        <f t="shared" ref="R6833" si="6142">O6833*Q6833</f>
        <v>0</v>
      </c>
      <c r="S6833" s="28"/>
      <c r="T6833" s="28"/>
      <c r="U6833" s="127">
        <f t="shared" ref="U6833" si="6143">R6833-R6833*T6833/100</f>
        <v>0</v>
      </c>
      <c r="V6833" s="28">
        <f t="shared" ref="V6833" si="6144">J6833+U6833</f>
        <v>22050</v>
      </c>
      <c r="W6833" s="28">
        <f t="shared" ref="W6833" si="6145">V6833*P6833/100</f>
        <v>22050</v>
      </c>
      <c r="X6833" s="18"/>
      <c r="Y6833" s="756">
        <f>J6833</f>
        <v>22050</v>
      </c>
      <c r="Z6833" s="126">
        <v>0.01</v>
      </c>
      <c r="AA6833" s="128">
        <f t="shared" si="6140"/>
        <v>2.2050000000000001</v>
      </c>
    </row>
    <row r="6834" spans="1:27" s="758" customFormat="1">
      <c r="A6834" s="415"/>
      <c r="B6834" s="54"/>
      <c r="C6834" s="54"/>
      <c r="D6834" s="573"/>
      <c r="E6834" s="573"/>
      <c r="F6834" s="573"/>
      <c r="G6834" s="573"/>
      <c r="H6834" s="110"/>
      <c r="I6834" s="110"/>
      <c r="J6834" s="110"/>
      <c r="K6834" s="28"/>
      <c r="L6834" s="28"/>
      <c r="M6834" s="28"/>
      <c r="N6834" s="28"/>
      <c r="O6834" s="126"/>
      <c r="P6834" s="28"/>
      <c r="Q6834" s="28"/>
      <c r="R6834" s="28"/>
      <c r="S6834" s="28"/>
      <c r="T6834" s="28"/>
      <c r="U6834" s="127"/>
      <c r="V6834" s="28"/>
      <c r="W6834" s="28"/>
      <c r="X6834" s="18"/>
      <c r="Y6834" s="28"/>
      <c r="Z6834" s="126"/>
      <c r="AA6834" s="128"/>
    </row>
    <row r="6835" spans="1:27" s="758" customFormat="1">
      <c r="A6835" s="54"/>
      <c r="B6835" s="54"/>
      <c r="C6835" s="54"/>
      <c r="D6835" s="573"/>
      <c r="E6835" s="573"/>
      <c r="F6835" s="573"/>
      <c r="G6835" s="573"/>
      <c r="H6835" s="110"/>
      <c r="I6835" s="110"/>
      <c r="J6835" s="110"/>
      <c r="K6835" s="28"/>
      <c r="L6835" s="28"/>
      <c r="M6835" s="28"/>
      <c r="N6835" s="28"/>
      <c r="O6835" s="126"/>
      <c r="P6835" s="28"/>
      <c r="Q6835" s="28"/>
      <c r="R6835" s="28"/>
      <c r="S6835" s="28"/>
      <c r="T6835" s="28"/>
      <c r="U6835" s="127"/>
      <c r="V6835" s="28"/>
      <c r="W6835" s="28"/>
      <c r="X6835" s="18"/>
      <c r="Y6835" s="761"/>
      <c r="Z6835" s="126"/>
      <c r="AA6835" s="128"/>
    </row>
    <row r="6836" spans="1:27" s="758" customFormat="1">
      <c r="A6836" s="415"/>
      <c r="B6836" s="54"/>
      <c r="C6836" s="54"/>
      <c r="D6836" s="573"/>
      <c r="E6836" s="573"/>
      <c r="F6836" s="573"/>
      <c r="G6836" s="573"/>
      <c r="H6836" s="110"/>
      <c r="I6836" s="110"/>
      <c r="J6836" s="110"/>
      <c r="K6836" s="28"/>
      <c r="L6836" s="28"/>
      <c r="M6836" s="28"/>
      <c r="N6836" s="28"/>
      <c r="O6836" s="126"/>
      <c r="P6836" s="28"/>
      <c r="Q6836" s="28"/>
      <c r="R6836" s="28"/>
      <c r="S6836" s="28"/>
      <c r="T6836" s="28"/>
      <c r="U6836" s="127"/>
      <c r="V6836" s="28"/>
      <c r="W6836" s="28"/>
      <c r="X6836" s="18"/>
      <c r="Y6836" s="761"/>
      <c r="Z6836" s="126"/>
      <c r="AA6836" s="128"/>
    </row>
    <row r="6837" spans="1:27" s="758" customFormat="1">
      <c r="A6837" s="54"/>
      <c r="B6837" s="54"/>
      <c r="C6837" s="54"/>
      <c r="D6837" s="573"/>
      <c r="E6837" s="573"/>
      <c r="F6837" s="573"/>
      <c r="G6837" s="573"/>
      <c r="H6837" s="110"/>
      <c r="I6837" s="110"/>
      <c r="J6837" s="110"/>
      <c r="K6837" s="28"/>
      <c r="L6837" s="28"/>
      <c r="M6837" s="28"/>
      <c r="N6837" s="28"/>
      <c r="O6837" s="126"/>
      <c r="P6837" s="28"/>
      <c r="Q6837" s="28"/>
      <c r="R6837" s="28"/>
      <c r="S6837" s="28"/>
      <c r="T6837" s="28"/>
      <c r="U6837" s="127"/>
      <c r="V6837" s="28"/>
      <c r="W6837" s="28"/>
      <c r="X6837" s="18"/>
      <c r="Y6837" s="781"/>
      <c r="Z6837" s="126"/>
      <c r="AA6837" s="128"/>
    </row>
    <row r="6838" spans="1:27" s="758" customFormat="1">
      <c r="A6838" s="624"/>
      <c r="B6838" s="17"/>
      <c r="C6838" s="17"/>
      <c r="D6838" s="763"/>
      <c r="E6838" s="763"/>
      <c r="F6838" s="763"/>
      <c r="G6838" s="763"/>
      <c r="H6838" s="100"/>
      <c r="I6838" s="103"/>
      <c r="J6838" s="84"/>
      <c r="K6838" s="18"/>
      <c r="L6838" s="20"/>
      <c r="M6838" s="28"/>
      <c r="N6838" s="18"/>
      <c r="O6838" s="209"/>
      <c r="P6838" s="18"/>
      <c r="Q6838" s="18"/>
      <c r="R6838" s="28"/>
      <c r="S6838" s="18"/>
      <c r="T6838" s="18"/>
      <c r="U6838" s="550"/>
      <c r="V6838" s="18"/>
      <c r="W6838" s="18"/>
      <c r="X6838" s="18"/>
      <c r="Y6838" s="774"/>
      <c r="Z6838" s="420"/>
      <c r="AA6838" s="214"/>
    </row>
    <row r="6839" spans="1:27" s="97" customFormat="1" ht="26.1" customHeight="1">
      <c r="A6839" s="54"/>
      <c r="B6839" s="54"/>
      <c r="C6839" s="54"/>
      <c r="D6839" s="54"/>
      <c r="E6839" s="54"/>
      <c r="F6839" s="54"/>
      <c r="G6839" s="54"/>
      <c r="H6839" s="30"/>
      <c r="I6839" s="30"/>
      <c r="J6839" s="30"/>
      <c r="K6839" s="110"/>
      <c r="L6839" s="86"/>
      <c r="M6839" s="86"/>
      <c r="N6839" s="110"/>
      <c r="O6839" s="86"/>
      <c r="P6839" s="86"/>
      <c r="Q6839" s="30"/>
      <c r="R6839" s="31"/>
      <c r="S6839" s="110"/>
      <c r="T6839" s="110"/>
      <c r="U6839" s="30"/>
      <c r="V6839" s="30"/>
      <c r="W6839" s="30"/>
      <c r="X6839" s="20"/>
      <c r="Y6839" s="98"/>
      <c r="Z6839" s="86"/>
      <c r="AA6839" s="96"/>
    </row>
    <row r="6840" spans="1:27" s="588" customFormat="1" ht="25.9" customHeight="1">
      <c r="A6840" s="78"/>
      <c r="B6840" s="627"/>
      <c r="C6840" s="313"/>
      <c r="D6840" s="78"/>
      <c r="E6840" s="78"/>
      <c r="F6840" s="78"/>
      <c r="G6840" s="78"/>
      <c r="H6840" s="84"/>
      <c r="I6840" s="82"/>
      <c r="J6840" s="274"/>
      <c r="K6840" s="86"/>
      <c r="L6840" s="86"/>
      <c r="M6840" s="86"/>
      <c r="N6840" s="86"/>
      <c r="O6840" s="86"/>
      <c r="P6840" s="86"/>
      <c r="Q6840" s="30"/>
      <c r="R6840" s="30"/>
      <c r="S6840" s="30"/>
      <c r="T6840" s="30"/>
      <c r="U6840" s="30"/>
      <c r="V6840" s="111"/>
      <c r="W6840" s="30"/>
      <c r="X6840" s="70"/>
      <c r="Y6840" s="31"/>
      <c r="Z6840" s="85"/>
      <c r="AA6840" s="79"/>
    </row>
    <row r="6841" spans="1:27" s="87" customFormat="1" ht="22.15" customHeight="1">
      <c r="A6841" s="78"/>
      <c r="B6841" s="627"/>
      <c r="C6841" s="313"/>
      <c r="D6841" s="78"/>
      <c r="E6841" s="78"/>
      <c r="F6841" s="78"/>
      <c r="G6841" s="78"/>
      <c r="H6841" s="84"/>
      <c r="I6841" s="82"/>
      <c r="J6841" s="109"/>
      <c r="K6841" s="86"/>
      <c r="L6841" s="86"/>
      <c r="M6841" s="86"/>
      <c r="N6841" s="86"/>
      <c r="O6841" s="86"/>
      <c r="P6841" s="86"/>
      <c r="Q6841" s="30"/>
      <c r="R6841" s="30"/>
      <c r="S6841" s="30"/>
      <c r="T6841" s="30"/>
      <c r="U6841" s="30"/>
      <c r="V6841" s="111"/>
      <c r="W6841" s="30"/>
      <c r="X6841" s="70"/>
      <c r="Y6841" s="109"/>
      <c r="Z6841" s="85"/>
      <c r="AA6841" s="79"/>
    </row>
    <row r="6842" spans="1:27" s="348" customFormat="1" ht="25.15" customHeight="1">
      <c r="A6842" s="628"/>
      <c r="B6842" s="347"/>
      <c r="C6842" s="344"/>
      <c r="D6842" s="344"/>
      <c r="E6842" s="344"/>
      <c r="F6842" s="344"/>
      <c r="G6842" s="344"/>
      <c r="H6842" s="296"/>
      <c r="I6842" s="293"/>
      <c r="J6842" s="296"/>
      <c r="K6842" s="345"/>
      <c r="L6842" s="293"/>
      <c r="M6842" s="293"/>
      <c r="N6842" s="293"/>
      <c r="O6842" s="293"/>
      <c r="P6842" s="293"/>
      <c r="Q6842" s="296"/>
      <c r="R6842" s="296"/>
      <c r="S6842" s="294"/>
      <c r="T6842" s="294"/>
      <c r="U6842" s="296"/>
      <c r="V6842" s="296"/>
      <c r="W6842" s="296"/>
      <c r="X6842" s="595"/>
      <c r="Y6842" s="296"/>
      <c r="Z6842" s="293"/>
      <c r="AA6842" s="347"/>
    </row>
    <row r="6843" spans="1:27" s="348" customFormat="1" ht="25.15" customHeight="1">
      <c r="A6843" s="628"/>
      <c r="B6843" s="347"/>
      <c r="C6843" s="344"/>
      <c r="D6843" s="344"/>
      <c r="E6843" s="344"/>
      <c r="F6843" s="344"/>
      <c r="G6843" s="344"/>
      <c r="H6843" s="296"/>
      <c r="I6843" s="293"/>
      <c r="J6843" s="296"/>
      <c r="K6843" s="345"/>
      <c r="L6843" s="293"/>
      <c r="M6843" s="293"/>
      <c r="N6843" s="293"/>
      <c r="O6843" s="293"/>
      <c r="P6843" s="293"/>
      <c r="Q6843" s="296"/>
      <c r="R6843" s="296"/>
      <c r="S6843" s="294"/>
      <c r="T6843" s="294"/>
      <c r="U6843" s="296"/>
      <c r="V6843" s="296"/>
      <c r="W6843" s="296"/>
      <c r="X6843" s="595"/>
      <c r="Y6843" s="296"/>
      <c r="Z6843" s="293"/>
      <c r="AA6843" s="347"/>
    </row>
    <row r="6844" spans="1:27" s="348" customFormat="1" ht="25.15" customHeight="1">
      <c r="A6844" s="628"/>
      <c r="B6844" s="347"/>
      <c r="C6844" s="344"/>
      <c r="D6844" s="344"/>
      <c r="E6844" s="344"/>
      <c r="F6844" s="344"/>
      <c r="G6844" s="344"/>
      <c r="H6844" s="296"/>
      <c r="I6844" s="293"/>
      <c r="J6844" s="296"/>
      <c r="K6844" s="345"/>
      <c r="L6844" s="293"/>
      <c r="M6844" s="293"/>
      <c r="N6844" s="293"/>
      <c r="O6844" s="293"/>
      <c r="P6844" s="293"/>
      <c r="Q6844" s="296"/>
      <c r="R6844" s="296"/>
      <c r="S6844" s="294"/>
      <c r="T6844" s="294"/>
      <c r="U6844" s="296"/>
      <c r="V6844" s="296"/>
      <c r="W6844" s="296"/>
      <c r="X6844" s="595"/>
      <c r="Y6844" s="296"/>
      <c r="Z6844" s="293"/>
      <c r="AA6844" s="347"/>
    </row>
    <row r="6845" spans="1:27" s="698" customFormat="1" ht="25.15" customHeight="1" thickBot="1">
      <c r="A6845" s="690"/>
      <c r="B6845" s="691"/>
      <c r="C6845" s="692"/>
      <c r="D6845" s="692"/>
      <c r="E6845" s="692"/>
      <c r="F6845" s="692"/>
      <c r="G6845" s="692"/>
      <c r="H6845" s="693"/>
      <c r="I6845" s="694"/>
      <c r="J6845" s="693"/>
      <c r="K6845" s="695"/>
      <c r="L6845" s="694"/>
      <c r="M6845" s="694"/>
      <c r="N6845" s="694"/>
      <c r="O6845" s="694"/>
      <c r="P6845" s="694"/>
      <c r="Q6845" s="693"/>
      <c r="R6845" s="693"/>
      <c r="S6845" s="696"/>
      <c r="T6845" s="696"/>
      <c r="U6845" s="693"/>
      <c r="V6845" s="693"/>
      <c r="W6845" s="693"/>
      <c r="X6845" s="697"/>
      <c r="Y6845" s="693"/>
      <c r="Z6845" s="694"/>
      <c r="AA6845" s="691"/>
    </row>
    <row r="6846" spans="1:27" s="16" customFormat="1" ht="20.100000000000001" customHeight="1">
      <c r="A6846" s="42" t="s">
        <v>22</v>
      </c>
      <c r="B6846" s="42"/>
      <c r="C6846" s="42" t="s">
        <v>23</v>
      </c>
      <c r="D6846" s="42"/>
      <c r="E6846" s="42"/>
      <c r="F6846" s="42"/>
      <c r="G6846" s="39" t="s">
        <v>37</v>
      </c>
      <c r="H6846" s="52"/>
      <c r="I6846" s="11"/>
      <c r="J6846" s="11"/>
      <c r="K6846" s="23"/>
      <c r="L6846" s="14"/>
      <c r="M6846" s="6"/>
      <c r="N6846" s="686"/>
      <c r="O6846" s="1"/>
      <c r="P6846" s="1"/>
      <c r="Q6846" s="1"/>
      <c r="R6846" s="6"/>
      <c r="S6846" s="1"/>
      <c r="T6846" s="1"/>
      <c r="U6846" s="1"/>
      <c r="V6846" s="6"/>
      <c r="W6846" s="6"/>
      <c r="X6846" s="6"/>
      <c r="Y6846" s="6"/>
      <c r="Z6846" s="1"/>
      <c r="AA6846" s="1"/>
    </row>
    <row r="6847" spans="1:27" ht="20.100000000000001" customHeight="1">
      <c r="A6847" s="3"/>
      <c r="B6847" s="11"/>
      <c r="C6847" s="11"/>
      <c r="D6847" s="11"/>
      <c r="E6847" s="12"/>
      <c r="F6847" s="13"/>
      <c r="G6847" s="38" t="s">
        <v>36</v>
      </c>
      <c r="H6847" s="52"/>
      <c r="I6847" s="11"/>
      <c r="J6847" s="11"/>
      <c r="K6847" s="23"/>
      <c r="L6847" s="14"/>
      <c r="M6847" s="61" t="s">
        <v>47</v>
      </c>
      <c r="N6847" s="687"/>
      <c r="O6847" s="62"/>
      <c r="P6847" s="62"/>
      <c r="Q6847" s="62"/>
      <c r="R6847" s="61" t="s">
        <v>51</v>
      </c>
      <c r="S6847" s="687"/>
      <c r="T6847" s="62"/>
      <c r="U6847" s="62"/>
      <c r="V6847" s="61"/>
      <c r="W6847" s="61" t="s">
        <v>846</v>
      </c>
      <c r="X6847" s="687"/>
      <c r="Y6847" s="62"/>
      <c r="Z6847" s="62"/>
      <c r="AA6847" s="3"/>
    </row>
    <row r="6848" spans="1:27" ht="20.100000000000001" customHeight="1">
      <c r="A6848" s="3"/>
      <c r="B6848" s="11"/>
      <c r="C6848" s="11"/>
      <c r="D6848" s="11"/>
      <c r="E6848" s="12"/>
      <c r="F6848" s="13"/>
      <c r="G6848" s="37" t="s">
        <v>35</v>
      </c>
      <c r="H6848" s="52"/>
      <c r="I6848" s="12"/>
      <c r="J6848" s="12"/>
      <c r="K6848" s="24"/>
      <c r="L6848" s="14"/>
      <c r="M6848" s="61" t="s">
        <v>847</v>
      </c>
      <c r="N6848" s="687"/>
      <c r="O6848" s="62"/>
      <c r="P6848" s="62"/>
      <c r="Q6848" s="62"/>
      <c r="R6848" s="61" t="s">
        <v>53</v>
      </c>
      <c r="S6848" s="687"/>
      <c r="T6848" s="62"/>
      <c r="U6848" s="62"/>
      <c r="V6848" s="61"/>
      <c r="W6848" s="61" t="s">
        <v>52</v>
      </c>
      <c r="X6848" s="687"/>
      <c r="Y6848" s="62"/>
      <c r="Z6848" s="62"/>
      <c r="AA6848" s="3"/>
    </row>
    <row r="6849" spans="1:27" ht="20.100000000000001" customHeight="1">
      <c r="A6849" s="4"/>
      <c r="B6849" s="12"/>
      <c r="C6849" s="12"/>
      <c r="D6849" s="12"/>
      <c r="E6849" s="12"/>
      <c r="F6849" s="13"/>
      <c r="G6849" s="38" t="s">
        <v>34</v>
      </c>
      <c r="H6849" s="53"/>
      <c r="I6849" s="12"/>
      <c r="J6849" s="12"/>
      <c r="K6849" s="24"/>
      <c r="L6849" s="15"/>
      <c r="M6849" s="63" t="s">
        <v>48</v>
      </c>
      <c r="N6849" s="688"/>
      <c r="O6849" s="63"/>
      <c r="P6849" s="63"/>
      <c r="Q6849" s="63"/>
      <c r="R6849" s="63" t="s">
        <v>49</v>
      </c>
      <c r="S6849" s="688"/>
      <c r="T6849" s="63"/>
      <c r="U6849" s="63"/>
      <c r="V6849" s="63"/>
      <c r="W6849" s="63" t="s">
        <v>50</v>
      </c>
      <c r="X6849" s="688"/>
      <c r="Y6849" s="63"/>
      <c r="Z6849" s="63"/>
      <c r="AA6849" s="5"/>
    </row>
    <row r="6850" spans="1:27" ht="20.100000000000001" customHeight="1">
      <c r="A6850" s="4"/>
      <c r="B6850" s="33"/>
      <c r="C6850" s="12"/>
      <c r="D6850" s="12"/>
      <c r="E6850" s="12"/>
      <c r="F6850" s="13"/>
      <c r="G6850" s="40" t="s">
        <v>38</v>
      </c>
      <c r="H6850" s="53"/>
      <c r="I6850" s="12"/>
      <c r="J6850" s="12"/>
      <c r="K6850" s="24"/>
      <c r="L6850" s="15"/>
      <c r="M6850" s="63"/>
      <c r="N6850" s="688"/>
      <c r="O6850" s="63"/>
      <c r="P6850" s="63"/>
      <c r="Q6850" s="63"/>
      <c r="R6850" s="63"/>
      <c r="S6850" s="63"/>
      <c r="T6850" s="63"/>
      <c r="U6850" s="63"/>
      <c r="V6850" s="63"/>
      <c r="W6850" s="63"/>
      <c r="X6850" s="63"/>
      <c r="Y6850" s="689"/>
      <c r="Z6850" s="689"/>
      <c r="AA6850" s="5"/>
    </row>
  </sheetData>
  <mergeCells count="2670">
    <mergeCell ref="B6192:C6192"/>
    <mergeCell ref="B6326:C6326"/>
    <mergeCell ref="B6345:C6345"/>
    <mergeCell ref="B6371:C6371"/>
    <mergeCell ref="B6424:C6424"/>
    <mergeCell ref="Y6424:Z6424"/>
    <mergeCell ref="B6426:C6426"/>
    <mergeCell ref="Y6426:Z6426"/>
    <mergeCell ref="B6443:C6443"/>
    <mergeCell ref="B6446:C6446"/>
    <mergeCell ref="B5065:C5065"/>
    <mergeCell ref="B5105:C5105"/>
    <mergeCell ref="B5150:C5150"/>
    <mergeCell ref="B5174:C5174"/>
    <mergeCell ref="B5180:C5180"/>
    <mergeCell ref="B5191:C5191"/>
    <mergeCell ref="B5310:C5310"/>
    <mergeCell ref="B5319:C5319"/>
    <mergeCell ref="B5451:C5451"/>
    <mergeCell ref="B5944:C5944"/>
    <mergeCell ref="B5946:C5946"/>
    <mergeCell ref="B5952:C5952"/>
    <mergeCell ref="B5960:C5960"/>
    <mergeCell ref="B6100:C6100"/>
    <mergeCell ref="B6132:C6132"/>
    <mergeCell ref="B6165:C6165"/>
    <mergeCell ref="B6168:C6168"/>
    <mergeCell ref="B4477:C4477"/>
    <mergeCell ref="B4584:C4584"/>
    <mergeCell ref="B4612:C4612"/>
    <mergeCell ref="B4631:C4631"/>
    <mergeCell ref="B4646:C4646"/>
    <mergeCell ref="B4695:C4695"/>
    <mergeCell ref="B4696:C4696"/>
    <mergeCell ref="B4748:C4748"/>
    <mergeCell ref="B4757:C4757"/>
    <mergeCell ref="B4797:C4797"/>
    <mergeCell ref="B4871:C4871"/>
    <mergeCell ref="B4872:C4872"/>
    <mergeCell ref="B4873:C4873"/>
    <mergeCell ref="B4916:C4916"/>
    <mergeCell ref="B4929:C4929"/>
    <mergeCell ref="B5025:C5025"/>
    <mergeCell ref="B5064:C5064"/>
    <mergeCell ref="B3319:C3319"/>
    <mergeCell ref="B3495:C3495"/>
    <mergeCell ref="B3529:C3529"/>
    <mergeCell ref="B3561:C3561"/>
    <mergeCell ref="B3582:C3582"/>
    <mergeCell ref="B3603:C3603"/>
    <mergeCell ref="B3616:C3616"/>
    <mergeCell ref="B3749:C3749"/>
    <mergeCell ref="B3755:C3755"/>
    <mergeCell ref="B3976:C3976"/>
    <mergeCell ref="B4026:C4026"/>
    <mergeCell ref="B4090:C4090"/>
    <mergeCell ref="B4151:C4151"/>
    <mergeCell ref="B4275:C4275"/>
    <mergeCell ref="B4297:C4297"/>
    <mergeCell ref="B4298:C4298"/>
    <mergeCell ref="B4447:C4447"/>
    <mergeCell ref="F1997:F1999"/>
    <mergeCell ref="B2286:C2286"/>
    <mergeCell ref="B2298:C2298"/>
    <mergeCell ref="A1991:Z1991"/>
    <mergeCell ref="A1992:Z1992"/>
    <mergeCell ref="A1994:J1994"/>
    <mergeCell ref="K1994:U1994"/>
    <mergeCell ref="V1994:V1999"/>
    <mergeCell ref="W1994:W1999"/>
    <mergeCell ref="X1994:X1999"/>
    <mergeCell ref="Y1994:Y1999"/>
    <mergeCell ref="Z1994:Z1999"/>
    <mergeCell ref="AA1994:AA1999"/>
    <mergeCell ref="A1995:A1999"/>
    <mergeCell ref="B1995:B1999"/>
    <mergeCell ref="C1995:C1999"/>
    <mergeCell ref="D1995:F1996"/>
    <mergeCell ref="G1995:G1999"/>
    <mergeCell ref="H1995:H1999"/>
    <mergeCell ref="I1995:I1999"/>
    <mergeCell ref="J1995:J1999"/>
    <mergeCell ref="K1995:K1999"/>
    <mergeCell ref="L1995:L1999"/>
    <mergeCell ref="M1995:M1999"/>
    <mergeCell ref="N1995:N1999"/>
    <mergeCell ref="O1995:O1999"/>
    <mergeCell ref="P1995:P1999"/>
    <mergeCell ref="Q1995:Q1999"/>
    <mergeCell ref="R1995:R1999"/>
    <mergeCell ref="S1995:T1995"/>
    <mergeCell ref="U1995:U1999"/>
    <mergeCell ref="S1996:S1999"/>
    <mergeCell ref="T1996:T1999"/>
    <mergeCell ref="D1997:D1999"/>
    <mergeCell ref="E1997:E1999"/>
    <mergeCell ref="W5:W10"/>
    <mergeCell ref="X5:X10"/>
    <mergeCell ref="Y5:Y10"/>
    <mergeCell ref="Z5:Z10"/>
    <mergeCell ref="AA5:AA10"/>
    <mergeCell ref="A6:A10"/>
    <mergeCell ref="B6:B10"/>
    <mergeCell ref="C6:C10"/>
    <mergeCell ref="D6:F7"/>
    <mergeCell ref="G6:G10"/>
    <mergeCell ref="H6:H10"/>
    <mergeCell ref="I6:I10"/>
    <mergeCell ref="J6:J10"/>
    <mergeCell ref="K6:K10"/>
    <mergeCell ref="L6:L10"/>
    <mergeCell ref="M6:M10"/>
    <mergeCell ref="N6:N10"/>
    <mergeCell ref="O6:O10"/>
    <mergeCell ref="P6:P10"/>
    <mergeCell ref="Q6:Q10"/>
    <mergeCell ref="R6:R10"/>
    <mergeCell ref="S6:T6"/>
    <mergeCell ref="U6:U10"/>
    <mergeCell ref="S7:S10"/>
    <mergeCell ref="T7:T10"/>
    <mergeCell ref="D8:D10"/>
    <mergeCell ref="E8:E10"/>
    <mergeCell ref="F8:F10"/>
    <mergeCell ref="A62:Z62"/>
    <mergeCell ref="A63:Z63"/>
    <mergeCell ref="A65:J65"/>
    <mergeCell ref="K65:U65"/>
    <mergeCell ref="V65:V70"/>
    <mergeCell ref="W65:W70"/>
    <mergeCell ref="X65:X70"/>
    <mergeCell ref="Y65:Y70"/>
    <mergeCell ref="Z65:Z70"/>
    <mergeCell ref="AA65:AA70"/>
    <mergeCell ref="A66:A70"/>
    <mergeCell ref="B66:B70"/>
    <mergeCell ref="C66:C70"/>
    <mergeCell ref="I1:J1"/>
    <mergeCell ref="L1:M1"/>
    <mergeCell ref="O1:P1"/>
    <mergeCell ref="A2:Z2"/>
    <mergeCell ref="A3:Z3"/>
    <mergeCell ref="A5:J5"/>
    <mergeCell ref="K5:U5"/>
    <mergeCell ref="V5:V10"/>
    <mergeCell ref="T67:T70"/>
    <mergeCell ref="D68:D70"/>
    <mergeCell ref="E68:E70"/>
    <mergeCell ref="F68:F70"/>
    <mergeCell ref="I31:J31"/>
    <mergeCell ref="L31:M31"/>
    <mergeCell ref="O31:P31"/>
    <mergeCell ref="A32:Z32"/>
    <mergeCell ref="A33:Z33"/>
    <mergeCell ref="A35:J35"/>
    <mergeCell ref="K35:U35"/>
    <mergeCell ref="AA35:AA40"/>
    <mergeCell ref="A36:A40"/>
    <mergeCell ref="B36:B40"/>
    <mergeCell ref="C36:C40"/>
    <mergeCell ref="D36:F37"/>
    <mergeCell ref="G36:G40"/>
    <mergeCell ref="H36:H40"/>
    <mergeCell ref="I36:I40"/>
    <mergeCell ref="J36:J40"/>
    <mergeCell ref="K36:K40"/>
    <mergeCell ref="L36:L40"/>
    <mergeCell ref="M36:M40"/>
    <mergeCell ref="N36:N40"/>
    <mergeCell ref="O36:O40"/>
    <mergeCell ref="P36:P40"/>
    <mergeCell ref="Q36:Q40"/>
    <mergeCell ref="I61:J61"/>
    <mergeCell ref="L61:M61"/>
    <mergeCell ref="O61:P61"/>
    <mergeCell ref="V35:V40"/>
    <mergeCell ref="W35:W40"/>
    <mergeCell ref="X35:X40"/>
    <mergeCell ref="Y35:Y40"/>
    <mergeCell ref="Z35:Z40"/>
    <mergeCell ref="R36:R40"/>
    <mergeCell ref="S36:T36"/>
    <mergeCell ref="U36:U40"/>
    <mergeCell ref="S37:S40"/>
    <mergeCell ref="T37:T40"/>
    <mergeCell ref="D38:D40"/>
    <mergeCell ref="E38:E40"/>
    <mergeCell ref="F38:F40"/>
    <mergeCell ref="AA95:AA100"/>
    <mergeCell ref="U96:U100"/>
    <mergeCell ref="I91:J91"/>
    <mergeCell ref="L91:M91"/>
    <mergeCell ref="O91:P91"/>
    <mergeCell ref="A92:Z92"/>
    <mergeCell ref="A93:Z93"/>
    <mergeCell ref="A95:J95"/>
    <mergeCell ref="K95:U95"/>
    <mergeCell ref="V95:V100"/>
    <mergeCell ref="W95:W100"/>
    <mergeCell ref="X95:X100"/>
    <mergeCell ref="Y95:Y100"/>
    <mergeCell ref="Z95:Z100"/>
    <mergeCell ref="N66:N70"/>
    <mergeCell ref="O66:O70"/>
    <mergeCell ref="A96:A100"/>
    <mergeCell ref="B96:B100"/>
    <mergeCell ref="C96:C100"/>
    <mergeCell ref="D96:F97"/>
    <mergeCell ref="G96:G100"/>
    <mergeCell ref="H96:H100"/>
    <mergeCell ref="I96:I100"/>
    <mergeCell ref="J96:J100"/>
    <mergeCell ref="K96:K100"/>
    <mergeCell ref="L96:L100"/>
    <mergeCell ref="M96:M100"/>
    <mergeCell ref="N96:N100"/>
    <mergeCell ref="O96:O100"/>
    <mergeCell ref="P96:P100"/>
    <mergeCell ref="Q96:Q100"/>
    <mergeCell ref="R96:R100"/>
    <mergeCell ref="S96:T96"/>
    <mergeCell ref="S97:S100"/>
    <mergeCell ref="T97:T100"/>
    <mergeCell ref="D98:D100"/>
    <mergeCell ref="E98:E100"/>
    <mergeCell ref="F98:F100"/>
    <mergeCell ref="P66:P70"/>
    <mergeCell ref="Q66:Q70"/>
    <mergeCell ref="R66:R70"/>
    <mergeCell ref="S66:T66"/>
    <mergeCell ref="U66:U70"/>
    <mergeCell ref="S67:S70"/>
    <mergeCell ref="D66:F67"/>
    <mergeCell ref="G66:G70"/>
    <mergeCell ref="H66:H70"/>
    <mergeCell ref="I66:I70"/>
    <mergeCell ref="J66:J70"/>
    <mergeCell ref="K66:K70"/>
    <mergeCell ref="L66:L70"/>
    <mergeCell ref="M66:M70"/>
    <mergeCell ref="AA125:AA130"/>
    <mergeCell ref="A126:A130"/>
    <mergeCell ref="B126:B130"/>
    <mergeCell ref="C126:C130"/>
    <mergeCell ref="D126:F127"/>
    <mergeCell ref="G126:G130"/>
    <mergeCell ref="H126:H130"/>
    <mergeCell ref="I126:I130"/>
    <mergeCell ref="J126:J130"/>
    <mergeCell ref="K126:K130"/>
    <mergeCell ref="L126:L130"/>
    <mergeCell ref="M126:M130"/>
    <mergeCell ref="N126:N130"/>
    <mergeCell ref="O126:O130"/>
    <mergeCell ref="P126:P130"/>
    <mergeCell ref="Q126:Q130"/>
    <mergeCell ref="R126:R130"/>
    <mergeCell ref="S126:T126"/>
    <mergeCell ref="U126:U130"/>
    <mergeCell ref="S127:S130"/>
    <mergeCell ref="T127:T130"/>
    <mergeCell ref="D128:D130"/>
    <mergeCell ref="E128:E130"/>
    <mergeCell ref="F128:F130"/>
    <mergeCell ref="T157:T160"/>
    <mergeCell ref="D158:D160"/>
    <mergeCell ref="E158:E160"/>
    <mergeCell ref="F158:F160"/>
    <mergeCell ref="B165:C165"/>
    <mergeCell ref="I121:J121"/>
    <mergeCell ref="L121:M121"/>
    <mergeCell ref="O121:P121"/>
    <mergeCell ref="A122:Z122"/>
    <mergeCell ref="A123:Z123"/>
    <mergeCell ref="A125:J125"/>
    <mergeCell ref="K125:U125"/>
    <mergeCell ref="V125:V130"/>
    <mergeCell ref="W125:W130"/>
    <mergeCell ref="X125:X130"/>
    <mergeCell ref="Y125:Y130"/>
    <mergeCell ref="Z125:Z130"/>
    <mergeCell ref="I151:J151"/>
    <mergeCell ref="L151:M151"/>
    <mergeCell ref="O151:P151"/>
    <mergeCell ref="A152:Z152"/>
    <mergeCell ref="A153:Z153"/>
    <mergeCell ref="A155:J155"/>
    <mergeCell ref="K155:U155"/>
    <mergeCell ref="V155:V160"/>
    <mergeCell ref="W155:W160"/>
    <mergeCell ref="X155:X160"/>
    <mergeCell ref="Y155:Y160"/>
    <mergeCell ref="Z155:Z160"/>
    <mergeCell ref="AA155:AA160"/>
    <mergeCell ref="A156:A160"/>
    <mergeCell ref="B156:B160"/>
    <mergeCell ref="C156:C160"/>
    <mergeCell ref="D156:F157"/>
    <mergeCell ref="G156:G160"/>
    <mergeCell ref="H156:H160"/>
    <mergeCell ref="I156:I160"/>
    <mergeCell ref="J156:J160"/>
    <mergeCell ref="K156:K160"/>
    <mergeCell ref="L156:L160"/>
    <mergeCell ref="M156:M160"/>
    <mergeCell ref="N156:N160"/>
    <mergeCell ref="O156:O160"/>
    <mergeCell ref="P156:P160"/>
    <mergeCell ref="Q156:Q160"/>
    <mergeCell ref="R156:R160"/>
    <mergeCell ref="S156:T156"/>
    <mergeCell ref="U156:U160"/>
    <mergeCell ref="S157:S160"/>
    <mergeCell ref="A213:Z213"/>
    <mergeCell ref="A215:J215"/>
    <mergeCell ref="K215:U215"/>
    <mergeCell ref="V215:V220"/>
    <mergeCell ref="W215:W220"/>
    <mergeCell ref="X215:X220"/>
    <mergeCell ref="Y215:Y220"/>
    <mergeCell ref="Z215:Z220"/>
    <mergeCell ref="AA185:AA190"/>
    <mergeCell ref="A186:A190"/>
    <mergeCell ref="B186:B190"/>
    <mergeCell ref="C186:C190"/>
    <mergeCell ref="D186:F187"/>
    <mergeCell ref="G186:G190"/>
    <mergeCell ref="H186:H190"/>
    <mergeCell ref="I186:I190"/>
    <mergeCell ref="J186:J190"/>
    <mergeCell ref="K186:K190"/>
    <mergeCell ref="L186:L190"/>
    <mergeCell ref="M186:M190"/>
    <mergeCell ref="N186:N190"/>
    <mergeCell ref="O186:O190"/>
    <mergeCell ref="P186:P190"/>
    <mergeCell ref="Q186:Q190"/>
    <mergeCell ref="R186:R190"/>
    <mergeCell ref="S186:T186"/>
    <mergeCell ref="U186:U190"/>
    <mergeCell ref="S187:S190"/>
    <mergeCell ref="T187:T190"/>
    <mergeCell ref="D188:D190"/>
    <mergeCell ref="E188:E190"/>
    <mergeCell ref="F188:F190"/>
    <mergeCell ref="I181:J181"/>
    <mergeCell ref="L181:M181"/>
    <mergeCell ref="O181:P181"/>
    <mergeCell ref="A182:Z182"/>
    <mergeCell ref="A183:Z183"/>
    <mergeCell ref="A185:J185"/>
    <mergeCell ref="K185:U185"/>
    <mergeCell ref="V185:V190"/>
    <mergeCell ref="W185:W190"/>
    <mergeCell ref="X185:X190"/>
    <mergeCell ref="Y185:Y190"/>
    <mergeCell ref="Z185:Z190"/>
    <mergeCell ref="B195:C195"/>
    <mergeCell ref="I211:J211"/>
    <mergeCell ref="L211:M211"/>
    <mergeCell ref="O211:P211"/>
    <mergeCell ref="A212:Z212"/>
    <mergeCell ref="AA215:AA220"/>
    <mergeCell ref="A216:A220"/>
    <mergeCell ref="B216:B220"/>
    <mergeCell ref="C216:C220"/>
    <mergeCell ref="D216:F217"/>
    <mergeCell ref="G216:G220"/>
    <mergeCell ref="H216:H220"/>
    <mergeCell ref="I216:I220"/>
    <mergeCell ref="J216:J220"/>
    <mergeCell ref="K216:K220"/>
    <mergeCell ref="L216:L220"/>
    <mergeCell ref="M216:M220"/>
    <mergeCell ref="N216:N220"/>
    <mergeCell ref="O216:O220"/>
    <mergeCell ref="P216:P220"/>
    <mergeCell ref="Q216:Q220"/>
    <mergeCell ref="R216:R220"/>
    <mergeCell ref="S216:T216"/>
    <mergeCell ref="U216:U220"/>
    <mergeCell ref="S217:S220"/>
    <mergeCell ref="T217:T220"/>
    <mergeCell ref="D218:D220"/>
    <mergeCell ref="E218:E220"/>
    <mergeCell ref="F218:F220"/>
    <mergeCell ref="AA245:AA250"/>
    <mergeCell ref="A246:A250"/>
    <mergeCell ref="B246:B250"/>
    <mergeCell ref="C246:C250"/>
    <mergeCell ref="D246:F247"/>
    <mergeCell ref="G246:G250"/>
    <mergeCell ref="H246:H250"/>
    <mergeCell ref="I246:I250"/>
    <mergeCell ref="J246:J250"/>
    <mergeCell ref="K246:K250"/>
    <mergeCell ref="L246:L250"/>
    <mergeCell ref="M246:M250"/>
    <mergeCell ref="N246:N250"/>
    <mergeCell ref="O246:O250"/>
    <mergeCell ref="P246:P250"/>
    <mergeCell ref="Q246:Q250"/>
    <mergeCell ref="R246:R250"/>
    <mergeCell ref="S246:T246"/>
    <mergeCell ref="U246:U250"/>
    <mergeCell ref="S247:S250"/>
    <mergeCell ref="T247:T250"/>
    <mergeCell ref="D248:D250"/>
    <mergeCell ref="E248:E250"/>
    <mergeCell ref="F248:F250"/>
    <mergeCell ref="R276:R280"/>
    <mergeCell ref="S276:T276"/>
    <mergeCell ref="U276:U280"/>
    <mergeCell ref="S277:S280"/>
    <mergeCell ref="T277:T280"/>
    <mergeCell ref="D278:D280"/>
    <mergeCell ref="E278:E280"/>
    <mergeCell ref="F278:F280"/>
    <mergeCell ref="I241:J241"/>
    <mergeCell ref="L241:M241"/>
    <mergeCell ref="O241:P241"/>
    <mergeCell ref="A242:Z242"/>
    <mergeCell ref="A243:Z243"/>
    <mergeCell ref="A245:J245"/>
    <mergeCell ref="K245:U245"/>
    <mergeCell ref="V245:V250"/>
    <mergeCell ref="W245:W250"/>
    <mergeCell ref="X245:X250"/>
    <mergeCell ref="Y245:Y250"/>
    <mergeCell ref="Z245:Z250"/>
    <mergeCell ref="T307:T310"/>
    <mergeCell ref="D308:D310"/>
    <mergeCell ref="E308:E310"/>
    <mergeCell ref="F308:F310"/>
    <mergeCell ref="I271:J271"/>
    <mergeCell ref="L271:M271"/>
    <mergeCell ref="O271:P271"/>
    <mergeCell ref="A272:Z272"/>
    <mergeCell ref="A273:Z273"/>
    <mergeCell ref="A275:J275"/>
    <mergeCell ref="K275:U275"/>
    <mergeCell ref="V275:V280"/>
    <mergeCell ref="W275:W280"/>
    <mergeCell ref="X275:X280"/>
    <mergeCell ref="Y275:Y280"/>
    <mergeCell ref="Z275:Z280"/>
    <mergeCell ref="AA275:AA280"/>
    <mergeCell ref="A276:A280"/>
    <mergeCell ref="B276:B280"/>
    <mergeCell ref="C276:C280"/>
    <mergeCell ref="D276:F277"/>
    <mergeCell ref="G276:G280"/>
    <mergeCell ref="H276:H280"/>
    <mergeCell ref="I276:I280"/>
    <mergeCell ref="J276:J280"/>
    <mergeCell ref="K276:K280"/>
    <mergeCell ref="L276:L280"/>
    <mergeCell ref="M276:M280"/>
    <mergeCell ref="N276:N280"/>
    <mergeCell ref="O276:O280"/>
    <mergeCell ref="P276:P280"/>
    <mergeCell ref="Q276:Q280"/>
    <mergeCell ref="I301:J301"/>
    <mergeCell ref="L301:M301"/>
    <mergeCell ref="O301:P301"/>
    <mergeCell ref="A302:Z302"/>
    <mergeCell ref="A303:Z303"/>
    <mergeCell ref="A305:J305"/>
    <mergeCell ref="K305:U305"/>
    <mergeCell ref="V305:V310"/>
    <mergeCell ref="W305:W310"/>
    <mergeCell ref="X305:X310"/>
    <mergeCell ref="Y305:Y310"/>
    <mergeCell ref="Z305:Z310"/>
    <mergeCell ref="AA305:AA310"/>
    <mergeCell ref="A306:A310"/>
    <mergeCell ref="B306:B310"/>
    <mergeCell ref="C306:C310"/>
    <mergeCell ref="D306:F307"/>
    <mergeCell ref="G306:G310"/>
    <mergeCell ref="H306:H310"/>
    <mergeCell ref="I306:I310"/>
    <mergeCell ref="J306:J310"/>
    <mergeCell ref="K306:K310"/>
    <mergeCell ref="L306:L310"/>
    <mergeCell ref="M306:M310"/>
    <mergeCell ref="N306:N310"/>
    <mergeCell ref="O306:O310"/>
    <mergeCell ref="P306:P310"/>
    <mergeCell ref="Q306:Q310"/>
    <mergeCell ref="R306:R310"/>
    <mergeCell ref="S306:T306"/>
    <mergeCell ref="U306:U310"/>
    <mergeCell ref="S307:S310"/>
    <mergeCell ref="AA335:AA340"/>
    <mergeCell ref="A336:A340"/>
    <mergeCell ref="B336:B340"/>
    <mergeCell ref="C336:C340"/>
    <mergeCell ref="D336:F337"/>
    <mergeCell ref="G336:G340"/>
    <mergeCell ref="H336:H340"/>
    <mergeCell ref="I336:I340"/>
    <mergeCell ref="J336:J340"/>
    <mergeCell ref="K336:K340"/>
    <mergeCell ref="L336:L340"/>
    <mergeCell ref="M336:M340"/>
    <mergeCell ref="N336:N340"/>
    <mergeCell ref="O336:O340"/>
    <mergeCell ref="P336:P340"/>
    <mergeCell ref="Q336:Q340"/>
    <mergeCell ref="R336:R340"/>
    <mergeCell ref="S336:T336"/>
    <mergeCell ref="U336:U340"/>
    <mergeCell ref="S337:S340"/>
    <mergeCell ref="T337:T340"/>
    <mergeCell ref="D338:D340"/>
    <mergeCell ref="E338:E340"/>
    <mergeCell ref="F338:F340"/>
    <mergeCell ref="I331:J331"/>
    <mergeCell ref="L331:M331"/>
    <mergeCell ref="O331:P331"/>
    <mergeCell ref="A332:Z332"/>
    <mergeCell ref="A333:Z333"/>
    <mergeCell ref="A335:J335"/>
    <mergeCell ref="K335:U335"/>
    <mergeCell ref="V335:V340"/>
    <mergeCell ref="W335:W340"/>
    <mergeCell ref="X335:X340"/>
    <mergeCell ref="Y335:Y340"/>
    <mergeCell ref="Z335:Z340"/>
    <mergeCell ref="I361:J361"/>
    <mergeCell ref="L361:M361"/>
    <mergeCell ref="O361:P361"/>
    <mergeCell ref="A362:Z362"/>
    <mergeCell ref="A363:Z363"/>
    <mergeCell ref="B384:C384"/>
    <mergeCell ref="AA365:AA370"/>
    <mergeCell ref="A366:A370"/>
    <mergeCell ref="B366:B370"/>
    <mergeCell ref="C366:C370"/>
    <mergeCell ref="D366:F367"/>
    <mergeCell ref="G366:G370"/>
    <mergeCell ref="H366:H370"/>
    <mergeCell ref="I366:I370"/>
    <mergeCell ref="J366:J370"/>
    <mergeCell ref="K366:K370"/>
    <mergeCell ref="L366:L370"/>
    <mergeCell ref="M366:M370"/>
    <mergeCell ref="N366:N370"/>
    <mergeCell ref="O366:O370"/>
    <mergeCell ref="P366:P370"/>
    <mergeCell ref="Q366:Q370"/>
    <mergeCell ref="R366:R370"/>
    <mergeCell ref="S366:T366"/>
    <mergeCell ref="U366:U370"/>
    <mergeCell ref="S367:S370"/>
    <mergeCell ref="T367:T370"/>
    <mergeCell ref="D368:D370"/>
    <mergeCell ref="E368:E370"/>
    <mergeCell ref="F368:F370"/>
    <mergeCell ref="A365:J365"/>
    <mergeCell ref="K365:U365"/>
    <mergeCell ref="V365:V370"/>
    <mergeCell ref="W365:W370"/>
    <mergeCell ref="X365:X370"/>
    <mergeCell ref="Y365:Y370"/>
    <mergeCell ref="Z365:Z370"/>
    <mergeCell ref="AA395:AA400"/>
    <mergeCell ref="A396:A400"/>
    <mergeCell ref="B396:B400"/>
    <mergeCell ref="C396:C400"/>
    <mergeCell ref="D396:F397"/>
    <mergeCell ref="G396:G400"/>
    <mergeCell ref="H396:H400"/>
    <mergeCell ref="I396:I400"/>
    <mergeCell ref="J396:J400"/>
    <mergeCell ref="K396:K400"/>
    <mergeCell ref="L396:L400"/>
    <mergeCell ref="M396:M400"/>
    <mergeCell ref="N396:N400"/>
    <mergeCell ref="O396:O400"/>
    <mergeCell ref="P396:P400"/>
    <mergeCell ref="Q396:Q400"/>
    <mergeCell ref="R396:R400"/>
    <mergeCell ref="S396:T396"/>
    <mergeCell ref="U396:U400"/>
    <mergeCell ref="S397:S400"/>
    <mergeCell ref="T397:T400"/>
    <mergeCell ref="D398:D400"/>
    <mergeCell ref="E398:E400"/>
    <mergeCell ref="F398:F400"/>
    <mergeCell ref="R426:R430"/>
    <mergeCell ref="S426:T426"/>
    <mergeCell ref="U426:U430"/>
    <mergeCell ref="S427:S430"/>
    <mergeCell ref="T427:T430"/>
    <mergeCell ref="D428:D430"/>
    <mergeCell ref="E428:E430"/>
    <mergeCell ref="F428:F430"/>
    <mergeCell ref="I391:J391"/>
    <mergeCell ref="L391:M391"/>
    <mergeCell ref="O391:P391"/>
    <mergeCell ref="A392:Z392"/>
    <mergeCell ref="A393:Z393"/>
    <mergeCell ref="A395:J395"/>
    <mergeCell ref="K395:U395"/>
    <mergeCell ref="V395:V400"/>
    <mergeCell ref="W395:W400"/>
    <mergeCell ref="X395:X400"/>
    <mergeCell ref="Y395:Y400"/>
    <mergeCell ref="Z395:Z400"/>
    <mergeCell ref="T458:T461"/>
    <mergeCell ref="D459:D461"/>
    <mergeCell ref="E459:E461"/>
    <mergeCell ref="F459:F461"/>
    <mergeCell ref="I421:J421"/>
    <mergeCell ref="L421:M421"/>
    <mergeCell ref="O421:P421"/>
    <mergeCell ref="A422:Z422"/>
    <mergeCell ref="A423:Z423"/>
    <mergeCell ref="A425:J425"/>
    <mergeCell ref="K425:U425"/>
    <mergeCell ref="V425:V430"/>
    <mergeCell ref="W425:W430"/>
    <mergeCell ref="X425:X430"/>
    <mergeCell ref="Y425:Y430"/>
    <mergeCell ref="Z425:Z430"/>
    <mergeCell ref="AA425:AA430"/>
    <mergeCell ref="A426:A430"/>
    <mergeCell ref="B426:B430"/>
    <mergeCell ref="C426:C430"/>
    <mergeCell ref="D426:F427"/>
    <mergeCell ref="G426:G430"/>
    <mergeCell ref="H426:H430"/>
    <mergeCell ref="I426:I430"/>
    <mergeCell ref="J426:J430"/>
    <mergeCell ref="K426:K430"/>
    <mergeCell ref="L426:L430"/>
    <mergeCell ref="M426:M430"/>
    <mergeCell ref="N426:N430"/>
    <mergeCell ref="O426:O430"/>
    <mergeCell ref="P426:P430"/>
    <mergeCell ref="Q426:Q430"/>
    <mergeCell ref="I452:J452"/>
    <mergeCell ref="L452:M452"/>
    <mergeCell ref="O452:P452"/>
    <mergeCell ref="A453:Z453"/>
    <mergeCell ref="A454:Z454"/>
    <mergeCell ref="A456:J456"/>
    <mergeCell ref="K456:U456"/>
    <mergeCell ref="V456:V461"/>
    <mergeCell ref="W456:W461"/>
    <mergeCell ref="X456:X461"/>
    <mergeCell ref="Y456:Y461"/>
    <mergeCell ref="Z456:Z461"/>
    <mergeCell ref="AA456:AA461"/>
    <mergeCell ref="A457:A461"/>
    <mergeCell ref="B457:B461"/>
    <mergeCell ref="C457:C461"/>
    <mergeCell ref="D457:F458"/>
    <mergeCell ref="G457:G461"/>
    <mergeCell ref="H457:H461"/>
    <mergeCell ref="I457:I461"/>
    <mergeCell ref="J457:J461"/>
    <mergeCell ref="K457:K461"/>
    <mergeCell ref="L457:L461"/>
    <mergeCell ref="M457:M461"/>
    <mergeCell ref="N457:N461"/>
    <mergeCell ref="O457:O461"/>
    <mergeCell ref="P457:P461"/>
    <mergeCell ref="Q457:Q461"/>
    <mergeCell ref="R457:R461"/>
    <mergeCell ref="S457:T457"/>
    <mergeCell ref="U457:U461"/>
    <mergeCell ref="S458:S461"/>
    <mergeCell ref="AA485:AA490"/>
    <mergeCell ref="A486:A490"/>
    <mergeCell ref="B486:B490"/>
    <mergeCell ref="C486:C490"/>
    <mergeCell ref="D486:F487"/>
    <mergeCell ref="G486:G490"/>
    <mergeCell ref="H486:H490"/>
    <mergeCell ref="I486:I490"/>
    <mergeCell ref="J486:J490"/>
    <mergeCell ref="K486:K490"/>
    <mergeCell ref="L486:L490"/>
    <mergeCell ref="M486:M490"/>
    <mergeCell ref="N486:N490"/>
    <mergeCell ref="O486:O490"/>
    <mergeCell ref="P486:P490"/>
    <mergeCell ref="Q486:Q490"/>
    <mergeCell ref="R486:R490"/>
    <mergeCell ref="S486:T486"/>
    <mergeCell ref="U486:U490"/>
    <mergeCell ref="S487:S490"/>
    <mergeCell ref="T487:T490"/>
    <mergeCell ref="D488:D490"/>
    <mergeCell ref="E488:E490"/>
    <mergeCell ref="F488:F490"/>
    <mergeCell ref="R516:R520"/>
    <mergeCell ref="S516:T516"/>
    <mergeCell ref="U516:U520"/>
    <mergeCell ref="S517:S520"/>
    <mergeCell ref="T517:T520"/>
    <mergeCell ref="D518:D520"/>
    <mergeCell ref="E518:E520"/>
    <mergeCell ref="F518:F520"/>
    <mergeCell ref="I481:J481"/>
    <mergeCell ref="L481:M481"/>
    <mergeCell ref="O481:P481"/>
    <mergeCell ref="A482:Z482"/>
    <mergeCell ref="A483:Z483"/>
    <mergeCell ref="A485:J485"/>
    <mergeCell ref="K485:U485"/>
    <mergeCell ref="V485:V490"/>
    <mergeCell ref="W485:W490"/>
    <mergeCell ref="X485:X490"/>
    <mergeCell ref="Y485:Y490"/>
    <mergeCell ref="Z485:Z490"/>
    <mergeCell ref="I571:J571"/>
    <mergeCell ref="L571:M571"/>
    <mergeCell ref="O571:P571"/>
    <mergeCell ref="A572:Z572"/>
    <mergeCell ref="I511:J511"/>
    <mergeCell ref="L511:M511"/>
    <mergeCell ref="O511:P511"/>
    <mergeCell ref="A512:Z512"/>
    <mergeCell ref="A513:Z513"/>
    <mergeCell ref="A515:J515"/>
    <mergeCell ref="K515:U515"/>
    <mergeCell ref="V515:V520"/>
    <mergeCell ref="W515:W520"/>
    <mergeCell ref="X515:X520"/>
    <mergeCell ref="Y515:Y520"/>
    <mergeCell ref="Z515:Z520"/>
    <mergeCell ref="AA515:AA520"/>
    <mergeCell ref="A516:A520"/>
    <mergeCell ref="B516:B520"/>
    <mergeCell ref="C516:C520"/>
    <mergeCell ref="D516:F517"/>
    <mergeCell ref="G516:G520"/>
    <mergeCell ref="H516:H520"/>
    <mergeCell ref="I516:I520"/>
    <mergeCell ref="J516:J520"/>
    <mergeCell ref="K516:K520"/>
    <mergeCell ref="L516:L520"/>
    <mergeCell ref="M516:M520"/>
    <mergeCell ref="N516:N520"/>
    <mergeCell ref="O516:O520"/>
    <mergeCell ref="P516:P520"/>
    <mergeCell ref="Q516:Q520"/>
    <mergeCell ref="AA545:AA550"/>
    <mergeCell ref="A546:A550"/>
    <mergeCell ref="B546:B550"/>
    <mergeCell ref="C546:C550"/>
    <mergeCell ref="D546:F547"/>
    <mergeCell ref="G546:G550"/>
    <mergeCell ref="H546:H550"/>
    <mergeCell ref="I546:I550"/>
    <mergeCell ref="J546:J550"/>
    <mergeCell ref="K546:K550"/>
    <mergeCell ref="L546:L550"/>
    <mergeCell ref="M546:M550"/>
    <mergeCell ref="N546:N550"/>
    <mergeCell ref="O546:O550"/>
    <mergeCell ref="P546:P550"/>
    <mergeCell ref="Q546:Q550"/>
    <mergeCell ref="R546:R550"/>
    <mergeCell ref="S546:T546"/>
    <mergeCell ref="U546:U550"/>
    <mergeCell ref="S547:S550"/>
    <mergeCell ref="T547:T550"/>
    <mergeCell ref="D548:D550"/>
    <mergeCell ref="E548:E550"/>
    <mergeCell ref="F548:F550"/>
    <mergeCell ref="A573:Z573"/>
    <mergeCell ref="A575:J575"/>
    <mergeCell ref="K575:U575"/>
    <mergeCell ref="V575:V580"/>
    <mergeCell ref="W575:W580"/>
    <mergeCell ref="X575:X580"/>
    <mergeCell ref="Y575:Y580"/>
    <mergeCell ref="Z575:Z580"/>
    <mergeCell ref="AA575:AA580"/>
    <mergeCell ref="A576:A580"/>
    <mergeCell ref="B576:B580"/>
    <mergeCell ref="C576:C580"/>
    <mergeCell ref="D576:F577"/>
    <mergeCell ref="G576:G580"/>
    <mergeCell ref="H576:H580"/>
    <mergeCell ref="I576:I580"/>
    <mergeCell ref="J576:J580"/>
    <mergeCell ref="K576:K580"/>
    <mergeCell ref="L576:L580"/>
    <mergeCell ref="M576:M580"/>
    <mergeCell ref="N576:N580"/>
    <mergeCell ref="O576:O580"/>
    <mergeCell ref="P576:P580"/>
    <mergeCell ref="Q576:Q580"/>
    <mergeCell ref="R576:R580"/>
    <mergeCell ref="S576:T576"/>
    <mergeCell ref="U576:U580"/>
    <mergeCell ref="S577:S580"/>
    <mergeCell ref="T577:T580"/>
    <mergeCell ref="D578:D580"/>
    <mergeCell ref="E578:E580"/>
    <mergeCell ref="F578:F580"/>
    <mergeCell ref="I541:J541"/>
    <mergeCell ref="L541:M541"/>
    <mergeCell ref="O541:P541"/>
    <mergeCell ref="A542:Z542"/>
    <mergeCell ref="A543:Z543"/>
    <mergeCell ref="A545:J545"/>
    <mergeCell ref="K545:U545"/>
    <mergeCell ref="V545:V550"/>
    <mergeCell ref="W545:W550"/>
    <mergeCell ref="X545:X550"/>
    <mergeCell ref="Y545:Y550"/>
    <mergeCell ref="Z545:Z550"/>
    <mergeCell ref="T634:T637"/>
    <mergeCell ref="D635:D637"/>
    <mergeCell ref="E635:E637"/>
    <mergeCell ref="F635:F637"/>
    <mergeCell ref="I599:J599"/>
    <mergeCell ref="L599:M599"/>
    <mergeCell ref="O599:P599"/>
    <mergeCell ref="A600:Z600"/>
    <mergeCell ref="A601:Z601"/>
    <mergeCell ref="A603:J603"/>
    <mergeCell ref="K603:U603"/>
    <mergeCell ref="V603:V608"/>
    <mergeCell ref="W603:W608"/>
    <mergeCell ref="X603:X608"/>
    <mergeCell ref="Y603:Y608"/>
    <mergeCell ref="Z603:Z608"/>
    <mergeCell ref="A629:Z629"/>
    <mergeCell ref="A630:Z630"/>
    <mergeCell ref="A632:J632"/>
    <mergeCell ref="K632:U632"/>
    <mergeCell ref="AA603:AA608"/>
    <mergeCell ref="A604:A608"/>
    <mergeCell ref="B604:B608"/>
    <mergeCell ref="C604:C608"/>
    <mergeCell ref="D604:F605"/>
    <mergeCell ref="G604:G608"/>
    <mergeCell ref="H604:H608"/>
    <mergeCell ref="I604:I608"/>
    <mergeCell ref="J604:J608"/>
    <mergeCell ref="K604:K608"/>
    <mergeCell ref="L604:L608"/>
    <mergeCell ref="M604:M608"/>
    <mergeCell ref="N604:N608"/>
    <mergeCell ref="O604:O608"/>
    <mergeCell ref="P604:P608"/>
    <mergeCell ref="Q604:Q608"/>
    <mergeCell ref="I628:J628"/>
    <mergeCell ref="L628:M628"/>
    <mergeCell ref="O628:P628"/>
    <mergeCell ref="R604:R608"/>
    <mergeCell ref="S604:T604"/>
    <mergeCell ref="U604:U608"/>
    <mergeCell ref="S605:S608"/>
    <mergeCell ref="T605:T608"/>
    <mergeCell ref="D606:D608"/>
    <mergeCell ref="E606:E608"/>
    <mergeCell ref="F606:F608"/>
    <mergeCell ref="V632:V637"/>
    <mergeCell ref="W632:W637"/>
    <mergeCell ref="X632:X637"/>
    <mergeCell ref="Y632:Y637"/>
    <mergeCell ref="Z632:Z637"/>
    <mergeCell ref="AA632:AA637"/>
    <mergeCell ref="A633:A637"/>
    <mergeCell ref="B633:B637"/>
    <mergeCell ref="C633:C637"/>
    <mergeCell ref="D633:F634"/>
    <mergeCell ref="G633:G637"/>
    <mergeCell ref="H633:H637"/>
    <mergeCell ref="I633:I637"/>
    <mergeCell ref="J633:J637"/>
    <mergeCell ref="K633:K637"/>
    <mergeCell ref="L633:L637"/>
    <mergeCell ref="M633:M637"/>
    <mergeCell ref="N633:N637"/>
    <mergeCell ref="O633:O637"/>
    <mergeCell ref="P633:P637"/>
    <mergeCell ref="Q633:Q637"/>
    <mergeCell ref="R633:R637"/>
    <mergeCell ref="S633:T633"/>
    <mergeCell ref="U633:U637"/>
    <mergeCell ref="S634:S637"/>
    <mergeCell ref="AA660:AA665"/>
    <mergeCell ref="A661:A665"/>
    <mergeCell ref="B661:B665"/>
    <mergeCell ref="C661:C665"/>
    <mergeCell ref="D661:F662"/>
    <mergeCell ref="G661:G665"/>
    <mergeCell ref="H661:H665"/>
    <mergeCell ref="I661:I665"/>
    <mergeCell ref="J661:J665"/>
    <mergeCell ref="K661:K665"/>
    <mergeCell ref="L661:L665"/>
    <mergeCell ref="M661:M665"/>
    <mergeCell ref="N661:N665"/>
    <mergeCell ref="O661:O665"/>
    <mergeCell ref="P661:P665"/>
    <mergeCell ref="Q661:Q665"/>
    <mergeCell ref="R661:R665"/>
    <mergeCell ref="S661:T661"/>
    <mergeCell ref="U661:U665"/>
    <mergeCell ref="S662:S665"/>
    <mergeCell ref="T662:T665"/>
    <mergeCell ref="D663:D665"/>
    <mergeCell ref="E663:E665"/>
    <mergeCell ref="F663:F665"/>
    <mergeCell ref="R690:R694"/>
    <mergeCell ref="S690:T690"/>
    <mergeCell ref="U690:U694"/>
    <mergeCell ref="S691:S694"/>
    <mergeCell ref="T691:T694"/>
    <mergeCell ref="D692:D694"/>
    <mergeCell ref="E692:E694"/>
    <mergeCell ref="F692:F694"/>
    <mergeCell ref="I656:J656"/>
    <mergeCell ref="L656:M656"/>
    <mergeCell ref="O656:P656"/>
    <mergeCell ref="A657:Z657"/>
    <mergeCell ref="A658:Z658"/>
    <mergeCell ref="A660:J660"/>
    <mergeCell ref="K660:U660"/>
    <mergeCell ref="V660:V665"/>
    <mergeCell ref="W660:W665"/>
    <mergeCell ref="X660:X665"/>
    <mergeCell ref="Y660:Y665"/>
    <mergeCell ref="Z660:Z665"/>
    <mergeCell ref="T720:T723"/>
    <mergeCell ref="D721:D723"/>
    <mergeCell ref="E721:E723"/>
    <mergeCell ref="F721:F723"/>
    <mergeCell ref="I685:J685"/>
    <mergeCell ref="L685:M685"/>
    <mergeCell ref="O685:P685"/>
    <mergeCell ref="A686:Z686"/>
    <mergeCell ref="A687:Z687"/>
    <mergeCell ref="A689:J689"/>
    <mergeCell ref="K689:U689"/>
    <mergeCell ref="V689:V694"/>
    <mergeCell ref="W689:W694"/>
    <mergeCell ref="X689:X694"/>
    <mergeCell ref="Y689:Y694"/>
    <mergeCell ref="Z689:Z694"/>
    <mergeCell ref="AA689:AA694"/>
    <mergeCell ref="A690:A694"/>
    <mergeCell ref="B690:B694"/>
    <mergeCell ref="C690:C694"/>
    <mergeCell ref="D690:F691"/>
    <mergeCell ref="G690:G694"/>
    <mergeCell ref="H690:H694"/>
    <mergeCell ref="I690:I694"/>
    <mergeCell ref="J690:J694"/>
    <mergeCell ref="K690:K694"/>
    <mergeCell ref="L690:L694"/>
    <mergeCell ref="M690:M694"/>
    <mergeCell ref="N690:N694"/>
    <mergeCell ref="O690:O694"/>
    <mergeCell ref="P690:P694"/>
    <mergeCell ref="Q690:Q694"/>
    <mergeCell ref="I714:J714"/>
    <mergeCell ref="L714:M714"/>
    <mergeCell ref="O714:P714"/>
    <mergeCell ref="A715:Z715"/>
    <mergeCell ref="A716:Z716"/>
    <mergeCell ref="A718:J718"/>
    <mergeCell ref="K718:U718"/>
    <mergeCell ref="V718:V723"/>
    <mergeCell ref="W718:W723"/>
    <mergeCell ref="X718:X723"/>
    <mergeCell ref="Y718:Y723"/>
    <mergeCell ref="Z718:Z723"/>
    <mergeCell ref="AA718:AA723"/>
    <mergeCell ref="A719:A723"/>
    <mergeCell ref="B719:B723"/>
    <mergeCell ref="C719:C723"/>
    <mergeCell ref="D719:F720"/>
    <mergeCell ref="G719:G723"/>
    <mergeCell ref="H719:H723"/>
    <mergeCell ref="I719:I723"/>
    <mergeCell ref="J719:J723"/>
    <mergeCell ref="K719:K723"/>
    <mergeCell ref="L719:L723"/>
    <mergeCell ref="M719:M723"/>
    <mergeCell ref="N719:N723"/>
    <mergeCell ref="O719:O723"/>
    <mergeCell ref="P719:P723"/>
    <mergeCell ref="Q719:Q723"/>
    <mergeCell ref="R719:R723"/>
    <mergeCell ref="S719:T719"/>
    <mergeCell ref="U719:U723"/>
    <mergeCell ref="S720:S723"/>
    <mergeCell ref="AA747:AA752"/>
    <mergeCell ref="A748:A752"/>
    <mergeCell ref="B748:B752"/>
    <mergeCell ref="C748:C752"/>
    <mergeCell ref="D748:F749"/>
    <mergeCell ref="G748:G752"/>
    <mergeCell ref="H748:H752"/>
    <mergeCell ref="I748:I752"/>
    <mergeCell ref="J748:J752"/>
    <mergeCell ref="K748:K752"/>
    <mergeCell ref="L748:L752"/>
    <mergeCell ref="M748:M752"/>
    <mergeCell ref="N748:N752"/>
    <mergeCell ref="O748:O752"/>
    <mergeCell ref="P748:P752"/>
    <mergeCell ref="Q748:Q752"/>
    <mergeCell ref="R748:R752"/>
    <mergeCell ref="S748:T748"/>
    <mergeCell ref="U748:U752"/>
    <mergeCell ref="S749:S752"/>
    <mergeCell ref="T749:T752"/>
    <mergeCell ref="D750:D752"/>
    <mergeCell ref="E750:E752"/>
    <mergeCell ref="F750:F752"/>
    <mergeCell ref="R779:R783"/>
    <mergeCell ref="S779:T779"/>
    <mergeCell ref="U779:U783"/>
    <mergeCell ref="S780:S783"/>
    <mergeCell ref="T780:T783"/>
    <mergeCell ref="D781:D783"/>
    <mergeCell ref="E781:E783"/>
    <mergeCell ref="F781:F783"/>
    <mergeCell ref="I743:J743"/>
    <mergeCell ref="L743:M743"/>
    <mergeCell ref="O743:P743"/>
    <mergeCell ref="A744:Z744"/>
    <mergeCell ref="A745:Z745"/>
    <mergeCell ref="A747:J747"/>
    <mergeCell ref="K747:U747"/>
    <mergeCell ref="V747:V752"/>
    <mergeCell ref="W747:W752"/>
    <mergeCell ref="X747:X752"/>
    <mergeCell ref="Y747:Y752"/>
    <mergeCell ref="Z747:Z752"/>
    <mergeCell ref="T809:T812"/>
    <mergeCell ref="D810:D812"/>
    <mergeCell ref="E810:E812"/>
    <mergeCell ref="F810:F812"/>
    <mergeCell ref="I774:J774"/>
    <mergeCell ref="L774:M774"/>
    <mergeCell ref="O774:P774"/>
    <mergeCell ref="A775:Z775"/>
    <mergeCell ref="A776:Z776"/>
    <mergeCell ref="A778:J778"/>
    <mergeCell ref="K778:U778"/>
    <mergeCell ref="V778:V783"/>
    <mergeCell ref="W778:W783"/>
    <mergeCell ref="X778:X783"/>
    <mergeCell ref="Y778:Y783"/>
    <mergeCell ref="Z778:Z783"/>
    <mergeCell ref="AA778:AA783"/>
    <mergeCell ref="A779:A783"/>
    <mergeCell ref="B779:B783"/>
    <mergeCell ref="C779:C783"/>
    <mergeCell ref="D779:F780"/>
    <mergeCell ref="G779:G783"/>
    <mergeCell ref="H779:H783"/>
    <mergeCell ref="I779:I783"/>
    <mergeCell ref="J779:J783"/>
    <mergeCell ref="K779:K783"/>
    <mergeCell ref="L779:L783"/>
    <mergeCell ref="M779:M783"/>
    <mergeCell ref="N779:N783"/>
    <mergeCell ref="O779:O783"/>
    <mergeCell ref="P779:P783"/>
    <mergeCell ref="Q779:Q783"/>
    <mergeCell ref="I803:J803"/>
    <mergeCell ref="L803:M803"/>
    <mergeCell ref="O803:P803"/>
    <mergeCell ref="A804:Z804"/>
    <mergeCell ref="A805:Z805"/>
    <mergeCell ref="A807:J807"/>
    <mergeCell ref="K807:U807"/>
    <mergeCell ref="V807:V812"/>
    <mergeCell ref="W807:W812"/>
    <mergeCell ref="X807:X812"/>
    <mergeCell ref="Y807:Y812"/>
    <mergeCell ref="Z807:Z812"/>
    <mergeCell ref="AA807:AA812"/>
    <mergeCell ref="A808:A812"/>
    <mergeCell ref="B808:B812"/>
    <mergeCell ref="C808:C812"/>
    <mergeCell ref="D808:F809"/>
    <mergeCell ref="G808:G812"/>
    <mergeCell ref="H808:H812"/>
    <mergeCell ref="I808:I812"/>
    <mergeCell ref="J808:J812"/>
    <mergeCell ref="K808:K812"/>
    <mergeCell ref="L808:L812"/>
    <mergeCell ref="M808:M812"/>
    <mergeCell ref="N808:N812"/>
    <mergeCell ref="O808:O812"/>
    <mergeCell ref="P808:P812"/>
    <mergeCell ref="Q808:Q812"/>
    <mergeCell ref="R808:R812"/>
    <mergeCell ref="S808:T808"/>
    <mergeCell ref="U808:U812"/>
    <mergeCell ref="S809:S812"/>
    <mergeCell ref="I832:J832"/>
    <mergeCell ref="L832:M832"/>
    <mergeCell ref="O832:P832"/>
    <mergeCell ref="A833:Z833"/>
    <mergeCell ref="A834:Z834"/>
    <mergeCell ref="A836:J836"/>
    <mergeCell ref="K836:U836"/>
    <mergeCell ref="V836:V841"/>
    <mergeCell ref="W836:W841"/>
    <mergeCell ref="X836:X841"/>
    <mergeCell ref="Y836:Y841"/>
    <mergeCell ref="Z836:Z841"/>
    <mergeCell ref="A861:Z861"/>
    <mergeCell ref="A862:Z862"/>
    <mergeCell ref="A864:J864"/>
    <mergeCell ref="K864:U864"/>
    <mergeCell ref="V864:V869"/>
    <mergeCell ref="W864:W869"/>
    <mergeCell ref="X864:X869"/>
    <mergeCell ref="Y864:Y869"/>
    <mergeCell ref="Z864:Z869"/>
    <mergeCell ref="AA836:AA841"/>
    <mergeCell ref="A837:A841"/>
    <mergeCell ref="B837:B841"/>
    <mergeCell ref="C837:C841"/>
    <mergeCell ref="D837:F838"/>
    <mergeCell ref="G837:G841"/>
    <mergeCell ref="H837:H841"/>
    <mergeCell ref="I837:I841"/>
    <mergeCell ref="J837:J841"/>
    <mergeCell ref="K837:K841"/>
    <mergeCell ref="L837:L841"/>
    <mergeCell ref="M837:M841"/>
    <mergeCell ref="N837:N841"/>
    <mergeCell ref="O837:O841"/>
    <mergeCell ref="P837:P841"/>
    <mergeCell ref="Q837:Q841"/>
    <mergeCell ref="I860:J860"/>
    <mergeCell ref="L860:M860"/>
    <mergeCell ref="O860:P860"/>
    <mergeCell ref="R837:R841"/>
    <mergeCell ref="S837:T837"/>
    <mergeCell ref="U837:U841"/>
    <mergeCell ref="S838:S841"/>
    <mergeCell ref="T838:T841"/>
    <mergeCell ref="D839:D841"/>
    <mergeCell ref="E839:E841"/>
    <mergeCell ref="F839:F841"/>
    <mergeCell ref="AA864:AA869"/>
    <mergeCell ref="A865:A869"/>
    <mergeCell ref="B865:B869"/>
    <mergeCell ref="C865:C869"/>
    <mergeCell ref="D865:F866"/>
    <mergeCell ref="G865:G869"/>
    <mergeCell ref="H865:H869"/>
    <mergeCell ref="I865:I869"/>
    <mergeCell ref="J865:J869"/>
    <mergeCell ref="K865:K869"/>
    <mergeCell ref="L865:L869"/>
    <mergeCell ref="M865:M869"/>
    <mergeCell ref="N865:N869"/>
    <mergeCell ref="O865:O869"/>
    <mergeCell ref="P865:P869"/>
    <mergeCell ref="Q865:Q869"/>
    <mergeCell ref="R865:R869"/>
    <mergeCell ref="S865:T865"/>
    <mergeCell ref="U865:U869"/>
    <mergeCell ref="S866:S869"/>
    <mergeCell ref="T866:T869"/>
    <mergeCell ref="D867:D869"/>
    <mergeCell ref="E867:E869"/>
    <mergeCell ref="F867:F869"/>
    <mergeCell ref="AA892:AA897"/>
    <mergeCell ref="A893:A897"/>
    <mergeCell ref="B893:B897"/>
    <mergeCell ref="C893:C897"/>
    <mergeCell ref="D893:F894"/>
    <mergeCell ref="G893:G897"/>
    <mergeCell ref="H893:H897"/>
    <mergeCell ref="I893:I897"/>
    <mergeCell ref="J893:J897"/>
    <mergeCell ref="K893:K897"/>
    <mergeCell ref="L893:L897"/>
    <mergeCell ref="M893:M897"/>
    <mergeCell ref="N893:N897"/>
    <mergeCell ref="O893:O897"/>
    <mergeCell ref="P893:P897"/>
    <mergeCell ref="Q893:Q897"/>
    <mergeCell ref="R893:R897"/>
    <mergeCell ref="S893:T893"/>
    <mergeCell ref="U893:U897"/>
    <mergeCell ref="S894:S897"/>
    <mergeCell ref="T894:T897"/>
    <mergeCell ref="D895:D897"/>
    <mergeCell ref="E895:E897"/>
    <mergeCell ref="F895:F897"/>
    <mergeCell ref="R921:R925"/>
    <mergeCell ref="S921:T921"/>
    <mergeCell ref="U921:U925"/>
    <mergeCell ref="S922:S925"/>
    <mergeCell ref="T922:T925"/>
    <mergeCell ref="D923:D925"/>
    <mergeCell ref="E923:E925"/>
    <mergeCell ref="F923:F925"/>
    <mergeCell ref="I888:J888"/>
    <mergeCell ref="L888:M888"/>
    <mergeCell ref="O888:P888"/>
    <mergeCell ref="A889:Z889"/>
    <mergeCell ref="A890:Z890"/>
    <mergeCell ref="A892:J892"/>
    <mergeCell ref="K892:U892"/>
    <mergeCell ref="V892:V897"/>
    <mergeCell ref="W892:W897"/>
    <mergeCell ref="X892:X897"/>
    <mergeCell ref="Y892:Y897"/>
    <mergeCell ref="Z892:Z897"/>
    <mergeCell ref="T950:T953"/>
    <mergeCell ref="D951:D953"/>
    <mergeCell ref="E951:E953"/>
    <mergeCell ref="F951:F953"/>
    <mergeCell ref="I916:J916"/>
    <mergeCell ref="L916:M916"/>
    <mergeCell ref="O916:P916"/>
    <mergeCell ref="A917:Z917"/>
    <mergeCell ref="A918:Z918"/>
    <mergeCell ref="A920:J920"/>
    <mergeCell ref="K920:U920"/>
    <mergeCell ref="V920:V925"/>
    <mergeCell ref="W920:W925"/>
    <mergeCell ref="X920:X925"/>
    <mergeCell ref="Y920:Y925"/>
    <mergeCell ref="Z920:Z925"/>
    <mergeCell ref="AA920:AA925"/>
    <mergeCell ref="A921:A925"/>
    <mergeCell ref="B921:B925"/>
    <mergeCell ref="C921:C925"/>
    <mergeCell ref="D921:F922"/>
    <mergeCell ref="G921:G925"/>
    <mergeCell ref="H921:H925"/>
    <mergeCell ref="I921:I925"/>
    <mergeCell ref="J921:J925"/>
    <mergeCell ref="K921:K925"/>
    <mergeCell ref="L921:L925"/>
    <mergeCell ref="M921:M925"/>
    <mergeCell ref="N921:N925"/>
    <mergeCell ref="O921:O925"/>
    <mergeCell ref="P921:P925"/>
    <mergeCell ref="Q921:Q925"/>
    <mergeCell ref="I944:J944"/>
    <mergeCell ref="L944:M944"/>
    <mergeCell ref="O944:P944"/>
    <mergeCell ref="A945:Z945"/>
    <mergeCell ref="A946:Z946"/>
    <mergeCell ref="A948:J948"/>
    <mergeCell ref="K948:U948"/>
    <mergeCell ref="V948:V953"/>
    <mergeCell ref="W948:W953"/>
    <mergeCell ref="X948:X953"/>
    <mergeCell ref="Y948:Y953"/>
    <mergeCell ref="Z948:Z953"/>
    <mergeCell ref="AA948:AA953"/>
    <mergeCell ref="A949:A953"/>
    <mergeCell ref="B949:B953"/>
    <mergeCell ref="C949:C953"/>
    <mergeCell ref="D949:F950"/>
    <mergeCell ref="G949:G953"/>
    <mergeCell ref="H949:H953"/>
    <mergeCell ref="I949:I953"/>
    <mergeCell ref="J949:J953"/>
    <mergeCell ref="K949:K953"/>
    <mergeCell ref="L949:L953"/>
    <mergeCell ref="M949:M953"/>
    <mergeCell ref="N949:N953"/>
    <mergeCell ref="O949:O953"/>
    <mergeCell ref="P949:P953"/>
    <mergeCell ref="Q949:Q953"/>
    <mergeCell ref="R949:R953"/>
    <mergeCell ref="S949:T949"/>
    <mergeCell ref="U949:U953"/>
    <mergeCell ref="S950:S953"/>
    <mergeCell ref="I974:J974"/>
    <mergeCell ref="L974:M974"/>
    <mergeCell ref="O974:P974"/>
    <mergeCell ref="A975:Z975"/>
    <mergeCell ref="A976:Z976"/>
    <mergeCell ref="A978:J978"/>
    <mergeCell ref="K978:U978"/>
    <mergeCell ref="V978:V983"/>
    <mergeCell ref="W978:W983"/>
    <mergeCell ref="X978:X983"/>
    <mergeCell ref="Y978:Y983"/>
    <mergeCell ref="Z978:Z983"/>
    <mergeCell ref="A1003:Z1003"/>
    <mergeCell ref="A1004:Z1004"/>
    <mergeCell ref="A1006:J1006"/>
    <mergeCell ref="K1006:U1006"/>
    <mergeCell ref="V1006:V1011"/>
    <mergeCell ref="W1006:W1011"/>
    <mergeCell ref="X1006:X1011"/>
    <mergeCell ref="Y1006:Y1011"/>
    <mergeCell ref="Z1006:Z1011"/>
    <mergeCell ref="AA978:AA983"/>
    <mergeCell ref="A979:A983"/>
    <mergeCell ref="B979:B983"/>
    <mergeCell ref="C979:C983"/>
    <mergeCell ref="D979:F980"/>
    <mergeCell ref="G979:G983"/>
    <mergeCell ref="H979:H983"/>
    <mergeCell ref="I979:I983"/>
    <mergeCell ref="J979:J983"/>
    <mergeCell ref="K979:K983"/>
    <mergeCell ref="L979:L983"/>
    <mergeCell ref="M979:M983"/>
    <mergeCell ref="N979:N983"/>
    <mergeCell ref="O979:O983"/>
    <mergeCell ref="P979:P983"/>
    <mergeCell ref="Q979:Q983"/>
    <mergeCell ref="I1002:J1002"/>
    <mergeCell ref="L1002:M1002"/>
    <mergeCell ref="O1002:P1002"/>
    <mergeCell ref="R979:R983"/>
    <mergeCell ref="S979:T979"/>
    <mergeCell ref="U979:U983"/>
    <mergeCell ref="S980:S983"/>
    <mergeCell ref="T980:T983"/>
    <mergeCell ref="D981:D983"/>
    <mergeCell ref="E981:E983"/>
    <mergeCell ref="F981:F983"/>
    <mergeCell ref="AA1006:AA1011"/>
    <mergeCell ref="A1007:A1011"/>
    <mergeCell ref="B1007:B1011"/>
    <mergeCell ref="C1007:C1011"/>
    <mergeCell ref="D1007:F1008"/>
    <mergeCell ref="G1007:G1011"/>
    <mergeCell ref="H1007:H1011"/>
    <mergeCell ref="I1007:I1011"/>
    <mergeCell ref="J1007:J1011"/>
    <mergeCell ref="K1007:K1011"/>
    <mergeCell ref="L1007:L1011"/>
    <mergeCell ref="M1007:M1011"/>
    <mergeCell ref="N1007:N1011"/>
    <mergeCell ref="O1007:O1011"/>
    <mergeCell ref="P1007:P1011"/>
    <mergeCell ref="Q1007:Q1011"/>
    <mergeCell ref="R1007:R1011"/>
    <mergeCell ref="S1007:T1007"/>
    <mergeCell ref="U1007:U1011"/>
    <mergeCell ref="S1008:S1011"/>
    <mergeCell ref="T1008:T1011"/>
    <mergeCell ref="D1009:D1011"/>
    <mergeCell ref="E1009:E1011"/>
    <mergeCell ref="F1009:F1011"/>
    <mergeCell ref="AA1033:AA1038"/>
    <mergeCell ref="A1034:A1038"/>
    <mergeCell ref="B1034:B1038"/>
    <mergeCell ref="C1034:C1038"/>
    <mergeCell ref="D1034:F1035"/>
    <mergeCell ref="G1034:G1038"/>
    <mergeCell ref="H1034:H1038"/>
    <mergeCell ref="I1034:I1038"/>
    <mergeCell ref="J1034:J1038"/>
    <mergeCell ref="K1034:K1038"/>
    <mergeCell ref="L1034:L1038"/>
    <mergeCell ref="M1034:M1038"/>
    <mergeCell ref="N1034:N1038"/>
    <mergeCell ref="O1034:O1038"/>
    <mergeCell ref="P1034:P1038"/>
    <mergeCell ref="Q1034:Q1038"/>
    <mergeCell ref="R1034:R1038"/>
    <mergeCell ref="S1034:T1034"/>
    <mergeCell ref="U1034:U1038"/>
    <mergeCell ref="S1035:S1038"/>
    <mergeCell ref="T1035:T1038"/>
    <mergeCell ref="D1036:D1038"/>
    <mergeCell ref="E1036:E1038"/>
    <mergeCell ref="F1036:F1038"/>
    <mergeCell ref="L1071:M1071"/>
    <mergeCell ref="I1029:J1029"/>
    <mergeCell ref="L1029:M1029"/>
    <mergeCell ref="O1029:P1029"/>
    <mergeCell ref="A1030:Z1030"/>
    <mergeCell ref="A1031:Z1031"/>
    <mergeCell ref="A1033:J1033"/>
    <mergeCell ref="K1033:U1033"/>
    <mergeCell ref="V1033:V1038"/>
    <mergeCell ref="W1033:W1038"/>
    <mergeCell ref="X1033:X1038"/>
    <mergeCell ref="Y1033:Y1038"/>
    <mergeCell ref="Z1033:Z1038"/>
    <mergeCell ref="I1055:J1055"/>
    <mergeCell ref="L1055:M1055"/>
    <mergeCell ref="O1055:P1055"/>
    <mergeCell ref="A1056:Z1056"/>
    <mergeCell ref="A1057:Z1057"/>
    <mergeCell ref="A1059:J1059"/>
    <mergeCell ref="K1059:U1059"/>
    <mergeCell ref="V1059:V1064"/>
    <mergeCell ref="W1059:W1064"/>
    <mergeCell ref="X1059:X1064"/>
    <mergeCell ref="Y1059:Y1064"/>
    <mergeCell ref="Z1059:Z1064"/>
    <mergeCell ref="AA1059:AA1064"/>
    <mergeCell ref="A1060:A1064"/>
    <mergeCell ref="B1060:B1064"/>
    <mergeCell ref="C1060:C1064"/>
    <mergeCell ref="D1060:F1061"/>
    <mergeCell ref="G1060:G1064"/>
    <mergeCell ref="H1060:H1064"/>
    <mergeCell ref="I1060:I1064"/>
    <mergeCell ref="J1060:J1064"/>
    <mergeCell ref="K1060:K1064"/>
    <mergeCell ref="L1060:L1064"/>
    <mergeCell ref="M1060:M1064"/>
    <mergeCell ref="N1060:N1064"/>
    <mergeCell ref="O1060:O1064"/>
    <mergeCell ref="P1060:P1064"/>
    <mergeCell ref="Q1060:Q1064"/>
    <mergeCell ref="R1060:R1064"/>
    <mergeCell ref="S1060:T1060"/>
    <mergeCell ref="U1060:U1064"/>
    <mergeCell ref="S1061:S1064"/>
    <mergeCell ref="T1061:T1064"/>
    <mergeCell ref="D1062:D1064"/>
    <mergeCell ref="E1062:E1064"/>
    <mergeCell ref="F1062:F1064"/>
    <mergeCell ref="AA1087:AA1092"/>
    <mergeCell ref="A1088:A1092"/>
    <mergeCell ref="B1088:B1092"/>
    <mergeCell ref="C1088:C1092"/>
    <mergeCell ref="D1088:F1089"/>
    <mergeCell ref="G1088:G1092"/>
    <mergeCell ref="H1088:H1092"/>
    <mergeCell ref="I1088:I1092"/>
    <mergeCell ref="J1088:J1092"/>
    <mergeCell ref="K1088:K1092"/>
    <mergeCell ref="L1088:L1092"/>
    <mergeCell ref="M1088:M1092"/>
    <mergeCell ref="N1088:N1092"/>
    <mergeCell ref="O1088:O1092"/>
    <mergeCell ref="P1088:P1092"/>
    <mergeCell ref="Q1088:Q1092"/>
    <mergeCell ref="R1088:R1092"/>
    <mergeCell ref="S1088:T1088"/>
    <mergeCell ref="U1088:U1092"/>
    <mergeCell ref="S1089:S1092"/>
    <mergeCell ref="T1089:T1092"/>
    <mergeCell ref="D1090:D1092"/>
    <mergeCell ref="E1090:E1092"/>
    <mergeCell ref="F1090:F1092"/>
    <mergeCell ref="R1114:R1118"/>
    <mergeCell ref="S1114:T1114"/>
    <mergeCell ref="U1114:U1118"/>
    <mergeCell ref="S1115:S1118"/>
    <mergeCell ref="T1115:T1118"/>
    <mergeCell ref="D1116:D1118"/>
    <mergeCell ref="E1116:E1118"/>
    <mergeCell ref="F1116:F1118"/>
    <mergeCell ref="I1083:J1083"/>
    <mergeCell ref="L1083:M1083"/>
    <mergeCell ref="O1083:P1083"/>
    <mergeCell ref="A1084:Z1084"/>
    <mergeCell ref="A1085:Z1085"/>
    <mergeCell ref="A1087:J1087"/>
    <mergeCell ref="K1087:U1087"/>
    <mergeCell ref="V1087:V1092"/>
    <mergeCell ref="W1087:W1092"/>
    <mergeCell ref="X1087:X1092"/>
    <mergeCell ref="Y1087:Y1092"/>
    <mergeCell ref="Z1087:Z1092"/>
    <mergeCell ref="B1097:C1097"/>
    <mergeCell ref="T1141:T1144"/>
    <mergeCell ref="D1142:D1144"/>
    <mergeCell ref="E1142:E1144"/>
    <mergeCell ref="F1142:F1144"/>
    <mergeCell ref="I1109:J1109"/>
    <mergeCell ref="L1109:M1109"/>
    <mergeCell ref="O1109:P1109"/>
    <mergeCell ref="A1110:Z1110"/>
    <mergeCell ref="A1111:Z1111"/>
    <mergeCell ref="A1113:J1113"/>
    <mergeCell ref="K1113:U1113"/>
    <mergeCell ref="V1113:V1118"/>
    <mergeCell ref="W1113:W1118"/>
    <mergeCell ref="X1113:X1118"/>
    <mergeCell ref="Y1113:Y1118"/>
    <mergeCell ref="Z1113:Z1118"/>
    <mergeCell ref="AA1113:AA1118"/>
    <mergeCell ref="A1114:A1118"/>
    <mergeCell ref="B1114:B1118"/>
    <mergeCell ref="C1114:C1118"/>
    <mergeCell ref="D1114:F1115"/>
    <mergeCell ref="G1114:G1118"/>
    <mergeCell ref="H1114:H1118"/>
    <mergeCell ref="I1114:I1118"/>
    <mergeCell ref="J1114:J1118"/>
    <mergeCell ref="K1114:K1118"/>
    <mergeCell ref="L1114:L1118"/>
    <mergeCell ref="M1114:M1118"/>
    <mergeCell ref="N1114:N1118"/>
    <mergeCell ref="O1114:O1118"/>
    <mergeCell ref="P1114:P1118"/>
    <mergeCell ref="Q1114:Q1118"/>
    <mergeCell ref="I1135:J1135"/>
    <mergeCell ref="L1135:M1135"/>
    <mergeCell ref="O1135:P1135"/>
    <mergeCell ref="A1136:Z1136"/>
    <mergeCell ref="A1137:Z1137"/>
    <mergeCell ref="A1139:J1139"/>
    <mergeCell ref="K1139:U1139"/>
    <mergeCell ref="V1139:V1144"/>
    <mergeCell ref="W1139:W1144"/>
    <mergeCell ref="X1139:X1144"/>
    <mergeCell ref="Y1139:Y1144"/>
    <mergeCell ref="Z1139:Z1144"/>
    <mergeCell ref="AA1139:AA1144"/>
    <mergeCell ref="A1140:A1144"/>
    <mergeCell ref="B1140:B1144"/>
    <mergeCell ref="C1140:C1144"/>
    <mergeCell ref="D1140:F1141"/>
    <mergeCell ref="G1140:G1144"/>
    <mergeCell ref="H1140:H1144"/>
    <mergeCell ref="I1140:I1144"/>
    <mergeCell ref="J1140:J1144"/>
    <mergeCell ref="K1140:K1144"/>
    <mergeCell ref="L1140:L1144"/>
    <mergeCell ref="M1140:M1144"/>
    <mergeCell ref="N1140:N1144"/>
    <mergeCell ref="O1140:O1144"/>
    <mergeCell ref="P1140:P1144"/>
    <mergeCell ref="Q1140:Q1144"/>
    <mergeCell ref="R1140:R1144"/>
    <mergeCell ref="S1140:T1140"/>
    <mergeCell ref="U1140:U1144"/>
    <mergeCell ref="S1141:S1144"/>
    <mergeCell ref="I1458:J1458"/>
    <mergeCell ref="L1458:M1458"/>
    <mergeCell ref="O1458:P1458"/>
    <mergeCell ref="A1459:Z1459"/>
    <mergeCell ref="A1460:Z1460"/>
    <mergeCell ref="A1462:J1462"/>
    <mergeCell ref="K1462:U1462"/>
    <mergeCell ref="V1462:V1467"/>
    <mergeCell ref="W1462:W1467"/>
    <mergeCell ref="X1462:X1467"/>
    <mergeCell ref="Y1462:Y1467"/>
    <mergeCell ref="Z1462:Z1467"/>
    <mergeCell ref="R1489:R1493"/>
    <mergeCell ref="S1489:T1489"/>
    <mergeCell ref="U1489:U1493"/>
    <mergeCell ref="S1463:T1463"/>
    <mergeCell ref="S1464:S1467"/>
    <mergeCell ref="T1464:T1467"/>
    <mergeCell ref="D1465:D1467"/>
    <mergeCell ref="E1465:E1467"/>
    <mergeCell ref="F1465:F1467"/>
    <mergeCell ref="I1484:J1484"/>
    <mergeCell ref="L1484:M1484"/>
    <mergeCell ref="O1484:P1484"/>
    <mergeCell ref="A1485:Z1485"/>
    <mergeCell ref="A1486:Z1486"/>
    <mergeCell ref="A1488:J1488"/>
    <mergeCell ref="K1488:U1488"/>
    <mergeCell ref="V1488:V1493"/>
    <mergeCell ref="W1488:W1493"/>
    <mergeCell ref="X1488:X1493"/>
    <mergeCell ref="Y1488:Y1493"/>
    <mergeCell ref="Z1488:Z1493"/>
    <mergeCell ref="L1501:M1501"/>
    <mergeCell ref="AA1488:AA1493"/>
    <mergeCell ref="A1489:A1493"/>
    <mergeCell ref="B1489:B1493"/>
    <mergeCell ref="C1489:C1493"/>
    <mergeCell ref="D1489:F1490"/>
    <mergeCell ref="G1489:G1493"/>
    <mergeCell ref="H1489:H1493"/>
    <mergeCell ref="I1489:I1493"/>
    <mergeCell ref="J1489:J1493"/>
    <mergeCell ref="K1489:K1493"/>
    <mergeCell ref="L1489:L1493"/>
    <mergeCell ref="M1489:M1493"/>
    <mergeCell ref="N1489:N1493"/>
    <mergeCell ref="O1489:O1493"/>
    <mergeCell ref="P1489:P1493"/>
    <mergeCell ref="Q1489:Q1493"/>
    <mergeCell ref="S1490:S1493"/>
    <mergeCell ref="T1490:T1493"/>
    <mergeCell ref="D1491:D1493"/>
    <mergeCell ref="E1491:E1493"/>
    <mergeCell ref="F1491:F1493"/>
    <mergeCell ref="AA1513:AA1518"/>
    <mergeCell ref="A1514:A1518"/>
    <mergeCell ref="B1514:B1518"/>
    <mergeCell ref="C1514:C1518"/>
    <mergeCell ref="D1514:F1515"/>
    <mergeCell ref="G1514:G1518"/>
    <mergeCell ref="H1514:H1518"/>
    <mergeCell ref="I1514:I1518"/>
    <mergeCell ref="J1514:J1518"/>
    <mergeCell ref="K1514:K1518"/>
    <mergeCell ref="L1514:L1518"/>
    <mergeCell ref="M1514:M1518"/>
    <mergeCell ref="N1514:N1518"/>
    <mergeCell ref="O1514:O1518"/>
    <mergeCell ref="P1514:P1518"/>
    <mergeCell ref="Q1514:Q1518"/>
    <mergeCell ref="R1514:R1518"/>
    <mergeCell ref="S1514:T1514"/>
    <mergeCell ref="U1514:U1518"/>
    <mergeCell ref="S1515:S1518"/>
    <mergeCell ref="T1515:T1518"/>
    <mergeCell ref="D1516:D1518"/>
    <mergeCell ref="E1516:E1518"/>
    <mergeCell ref="F1516:F1518"/>
    <mergeCell ref="R1540:R1544"/>
    <mergeCell ref="S1540:T1540"/>
    <mergeCell ref="U1540:U1544"/>
    <mergeCell ref="S1541:S1544"/>
    <mergeCell ref="T1541:T1544"/>
    <mergeCell ref="D1542:D1544"/>
    <mergeCell ref="E1542:E1544"/>
    <mergeCell ref="F1542:F1544"/>
    <mergeCell ref="I1509:J1509"/>
    <mergeCell ref="L1509:M1509"/>
    <mergeCell ref="O1509:P1509"/>
    <mergeCell ref="A1510:Z1510"/>
    <mergeCell ref="A1511:Z1511"/>
    <mergeCell ref="A1513:J1513"/>
    <mergeCell ref="K1513:U1513"/>
    <mergeCell ref="V1513:V1518"/>
    <mergeCell ref="W1513:W1518"/>
    <mergeCell ref="X1513:X1518"/>
    <mergeCell ref="Y1513:Y1518"/>
    <mergeCell ref="Z1513:Z1518"/>
    <mergeCell ref="T1567:T1570"/>
    <mergeCell ref="D1568:D1570"/>
    <mergeCell ref="E1568:E1570"/>
    <mergeCell ref="F1568:F1570"/>
    <mergeCell ref="I1535:J1535"/>
    <mergeCell ref="L1535:M1535"/>
    <mergeCell ref="O1535:P1535"/>
    <mergeCell ref="A1536:Z1536"/>
    <mergeCell ref="A1537:Z1537"/>
    <mergeCell ref="A1539:J1539"/>
    <mergeCell ref="K1539:U1539"/>
    <mergeCell ref="V1539:V1544"/>
    <mergeCell ref="W1539:W1544"/>
    <mergeCell ref="X1539:X1544"/>
    <mergeCell ref="Y1539:Y1544"/>
    <mergeCell ref="Z1539:Z1544"/>
    <mergeCell ref="AA1539:AA1544"/>
    <mergeCell ref="A1540:A1544"/>
    <mergeCell ref="B1540:B1544"/>
    <mergeCell ref="C1540:C1544"/>
    <mergeCell ref="D1540:F1541"/>
    <mergeCell ref="G1540:G1544"/>
    <mergeCell ref="H1540:H1544"/>
    <mergeCell ref="I1540:I1544"/>
    <mergeCell ref="J1540:J1544"/>
    <mergeCell ref="K1540:K1544"/>
    <mergeCell ref="L1540:L1544"/>
    <mergeCell ref="M1540:M1544"/>
    <mergeCell ref="N1540:N1544"/>
    <mergeCell ref="O1540:O1544"/>
    <mergeCell ref="P1540:P1544"/>
    <mergeCell ref="Q1540:Q1544"/>
    <mergeCell ref="I1561:J1561"/>
    <mergeCell ref="L1561:M1561"/>
    <mergeCell ref="O1561:P1561"/>
    <mergeCell ref="A1562:Z1562"/>
    <mergeCell ref="A1563:Z1563"/>
    <mergeCell ref="A1565:J1565"/>
    <mergeCell ref="K1565:U1565"/>
    <mergeCell ref="V1565:V1570"/>
    <mergeCell ref="W1565:W1570"/>
    <mergeCell ref="X1565:X1570"/>
    <mergeCell ref="Y1565:Y1570"/>
    <mergeCell ref="Z1565:Z1570"/>
    <mergeCell ref="AA1565:AA1570"/>
    <mergeCell ref="A1566:A1570"/>
    <mergeCell ref="B1566:B1570"/>
    <mergeCell ref="C1566:C1570"/>
    <mergeCell ref="D1566:F1567"/>
    <mergeCell ref="G1566:G1570"/>
    <mergeCell ref="H1566:H1570"/>
    <mergeCell ref="I1566:I1570"/>
    <mergeCell ref="J1566:J1570"/>
    <mergeCell ref="K1566:K1570"/>
    <mergeCell ref="L1566:L1570"/>
    <mergeCell ref="M1566:M1570"/>
    <mergeCell ref="N1566:N1570"/>
    <mergeCell ref="O1566:O1570"/>
    <mergeCell ref="P1566:P1570"/>
    <mergeCell ref="Q1566:Q1570"/>
    <mergeCell ref="R1566:R1570"/>
    <mergeCell ref="S1566:T1566"/>
    <mergeCell ref="U1566:U1570"/>
    <mergeCell ref="S1567:S1570"/>
    <mergeCell ref="AA1591:AA1596"/>
    <mergeCell ref="A1592:A1596"/>
    <mergeCell ref="B1592:B1596"/>
    <mergeCell ref="C1592:C1596"/>
    <mergeCell ref="D1592:F1593"/>
    <mergeCell ref="G1592:G1596"/>
    <mergeCell ref="H1592:H1596"/>
    <mergeCell ref="I1592:I1596"/>
    <mergeCell ref="J1592:J1596"/>
    <mergeCell ref="K1592:K1596"/>
    <mergeCell ref="L1592:L1596"/>
    <mergeCell ref="M1592:M1596"/>
    <mergeCell ref="N1592:N1596"/>
    <mergeCell ref="O1592:O1596"/>
    <mergeCell ref="P1592:P1596"/>
    <mergeCell ref="Q1592:Q1596"/>
    <mergeCell ref="R1592:R1596"/>
    <mergeCell ref="S1592:T1592"/>
    <mergeCell ref="U1592:U1596"/>
    <mergeCell ref="S1593:S1596"/>
    <mergeCell ref="T1593:T1596"/>
    <mergeCell ref="D1594:D1596"/>
    <mergeCell ref="E1594:E1596"/>
    <mergeCell ref="F1594:F1596"/>
    <mergeCell ref="R1618:R1622"/>
    <mergeCell ref="S1618:T1618"/>
    <mergeCell ref="U1618:U1622"/>
    <mergeCell ref="S1619:S1622"/>
    <mergeCell ref="T1619:T1622"/>
    <mergeCell ref="D1620:D1622"/>
    <mergeCell ref="E1620:E1622"/>
    <mergeCell ref="F1620:F1622"/>
    <mergeCell ref="I1587:J1587"/>
    <mergeCell ref="L1587:M1587"/>
    <mergeCell ref="O1587:P1587"/>
    <mergeCell ref="A1588:Z1588"/>
    <mergeCell ref="A1589:Z1589"/>
    <mergeCell ref="A1591:J1591"/>
    <mergeCell ref="K1591:U1591"/>
    <mergeCell ref="V1591:V1596"/>
    <mergeCell ref="W1591:W1596"/>
    <mergeCell ref="X1591:X1596"/>
    <mergeCell ref="Y1591:Y1596"/>
    <mergeCell ref="Z1591:Z1596"/>
    <mergeCell ref="T1645:T1648"/>
    <mergeCell ref="D1646:D1648"/>
    <mergeCell ref="E1646:E1648"/>
    <mergeCell ref="F1646:F1648"/>
    <mergeCell ref="I1613:J1613"/>
    <mergeCell ref="L1613:M1613"/>
    <mergeCell ref="O1613:P1613"/>
    <mergeCell ref="A1614:Z1614"/>
    <mergeCell ref="A1615:Z1615"/>
    <mergeCell ref="A1617:J1617"/>
    <mergeCell ref="K1617:U1617"/>
    <mergeCell ref="V1617:V1622"/>
    <mergeCell ref="W1617:W1622"/>
    <mergeCell ref="X1617:X1622"/>
    <mergeCell ref="Y1617:Y1622"/>
    <mergeCell ref="Z1617:Z1622"/>
    <mergeCell ref="AA1617:AA1622"/>
    <mergeCell ref="A1618:A1622"/>
    <mergeCell ref="B1618:B1622"/>
    <mergeCell ref="C1618:C1622"/>
    <mergeCell ref="D1618:F1619"/>
    <mergeCell ref="G1618:G1622"/>
    <mergeCell ref="H1618:H1622"/>
    <mergeCell ref="I1618:I1622"/>
    <mergeCell ref="J1618:J1622"/>
    <mergeCell ref="K1618:K1622"/>
    <mergeCell ref="L1618:L1622"/>
    <mergeCell ref="M1618:M1622"/>
    <mergeCell ref="N1618:N1622"/>
    <mergeCell ref="O1618:O1622"/>
    <mergeCell ref="P1618:P1622"/>
    <mergeCell ref="Q1618:Q1622"/>
    <mergeCell ref="I1639:J1639"/>
    <mergeCell ref="L1639:M1639"/>
    <mergeCell ref="O1639:P1639"/>
    <mergeCell ref="A1640:Z1640"/>
    <mergeCell ref="A1641:Z1641"/>
    <mergeCell ref="A1643:J1643"/>
    <mergeCell ref="K1643:U1643"/>
    <mergeCell ref="V1643:V1648"/>
    <mergeCell ref="W1643:W1648"/>
    <mergeCell ref="X1643:X1648"/>
    <mergeCell ref="Y1643:Y1648"/>
    <mergeCell ref="Z1643:Z1648"/>
    <mergeCell ref="AA1643:AA1648"/>
    <mergeCell ref="A1644:A1648"/>
    <mergeCell ref="B1644:B1648"/>
    <mergeCell ref="C1644:C1648"/>
    <mergeCell ref="D1644:F1645"/>
    <mergeCell ref="G1644:G1648"/>
    <mergeCell ref="H1644:H1648"/>
    <mergeCell ref="I1644:I1648"/>
    <mergeCell ref="J1644:J1648"/>
    <mergeCell ref="K1644:K1648"/>
    <mergeCell ref="L1644:L1648"/>
    <mergeCell ref="M1644:M1648"/>
    <mergeCell ref="N1644:N1648"/>
    <mergeCell ref="O1644:O1648"/>
    <mergeCell ref="P1644:P1648"/>
    <mergeCell ref="Q1644:Q1648"/>
    <mergeCell ref="R1644:R1648"/>
    <mergeCell ref="S1644:T1644"/>
    <mergeCell ref="U1644:U1648"/>
    <mergeCell ref="S1645:S1648"/>
    <mergeCell ref="AA1669:AA1674"/>
    <mergeCell ref="A1670:A1674"/>
    <mergeCell ref="B1670:B1674"/>
    <mergeCell ref="C1670:C1674"/>
    <mergeCell ref="D1670:F1671"/>
    <mergeCell ref="G1670:G1674"/>
    <mergeCell ref="H1670:H1674"/>
    <mergeCell ref="I1670:I1674"/>
    <mergeCell ref="J1670:J1674"/>
    <mergeCell ref="K1670:K1674"/>
    <mergeCell ref="L1670:L1674"/>
    <mergeCell ref="M1670:M1674"/>
    <mergeCell ref="N1670:N1674"/>
    <mergeCell ref="O1670:O1674"/>
    <mergeCell ref="P1670:P1674"/>
    <mergeCell ref="Q1670:Q1674"/>
    <mergeCell ref="R1670:R1674"/>
    <mergeCell ref="S1670:T1670"/>
    <mergeCell ref="U1670:U1674"/>
    <mergeCell ref="S1671:S1674"/>
    <mergeCell ref="T1671:T1674"/>
    <mergeCell ref="D1672:D1674"/>
    <mergeCell ref="E1672:E1674"/>
    <mergeCell ref="F1672:F1674"/>
    <mergeCell ref="R1696:R1700"/>
    <mergeCell ref="S1696:T1696"/>
    <mergeCell ref="U1696:U1700"/>
    <mergeCell ref="S1697:S1700"/>
    <mergeCell ref="T1697:T1700"/>
    <mergeCell ref="D1698:D1700"/>
    <mergeCell ref="E1698:E1700"/>
    <mergeCell ref="F1698:F1700"/>
    <mergeCell ref="I1665:J1665"/>
    <mergeCell ref="L1665:M1665"/>
    <mergeCell ref="O1665:P1665"/>
    <mergeCell ref="A1666:Z1666"/>
    <mergeCell ref="A1667:Z1667"/>
    <mergeCell ref="A1669:J1669"/>
    <mergeCell ref="K1669:U1669"/>
    <mergeCell ref="V1669:V1674"/>
    <mergeCell ref="W1669:W1674"/>
    <mergeCell ref="X1669:X1674"/>
    <mergeCell ref="Y1669:Y1674"/>
    <mergeCell ref="Z1669:Z1674"/>
    <mergeCell ref="I1691:J1691"/>
    <mergeCell ref="L1691:M1691"/>
    <mergeCell ref="O1691:P1691"/>
    <mergeCell ref="A1692:Z1692"/>
    <mergeCell ref="A1693:Z1693"/>
    <mergeCell ref="A1695:J1695"/>
    <mergeCell ref="K1695:U1695"/>
    <mergeCell ref="V1695:V1700"/>
    <mergeCell ref="W1695:W1700"/>
    <mergeCell ref="X1695:X1700"/>
    <mergeCell ref="Y1695:Y1700"/>
    <mergeCell ref="Z1695:Z1700"/>
    <mergeCell ref="AA1695:AA1700"/>
    <mergeCell ref="A1696:A1700"/>
    <mergeCell ref="B1696:B1700"/>
    <mergeCell ref="C1696:C1700"/>
    <mergeCell ref="D1696:F1697"/>
    <mergeCell ref="G1696:G1700"/>
    <mergeCell ref="H1696:H1700"/>
    <mergeCell ref="I1696:I1700"/>
    <mergeCell ref="J1696:J1700"/>
    <mergeCell ref="K1696:K1700"/>
    <mergeCell ref="L1696:L1700"/>
    <mergeCell ref="M1696:M1700"/>
    <mergeCell ref="N1696:N1700"/>
    <mergeCell ref="O1696:O1700"/>
    <mergeCell ref="P1696:P1700"/>
    <mergeCell ref="Q1696:Q1700"/>
    <mergeCell ref="AA1722:AA1727"/>
    <mergeCell ref="A1723:A1727"/>
    <mergeCell ref="B1723:B1727"/>
    <mergeCell ref="C1723:C1727"/>
    <mergeCell ref="D1723:F1724"/>
    <mergeCell ref="G1723:G1727"/>
    <mergeCell ref="H1723:H1727"/>
    <mergeCell ref="I1723:I1727"/>
    <mergeCell ref="J1723:J1727"/>
    <mergeCell ref="K1723:K1727"/>
    <mergeCell ref="L1723:L1727"/>
    <mergeCell ref="M1723:M1727"/>
    <mergeCell ref="N1723:N1727"/>
    <mergeCell ref="O1723:O1727"/>
    <mergeCell ref="P1723:P1727"/>
    <mergeCell ref="Q1723:Q1727"/>
    <mergeCell ref="R1723:R1727"/>
    <mergeCell ref="S1723:T1723"/>
    <mergeCell ref="U1723:U1727"/>
    <mergeCell ref="S1724:S1727"/>
    <mergeCell ref="T1724:T1727"/>
    <mergeCell ref="D1725:D1727"/>
    <mergeCell ref="E1725:E1727"/>
    <mergeCell ref="F1725:F1727"/>
    <mergeCell ref="I1718:J1718"/>
    <mergeCell ref="L1718:M1718"/>
    <mergeCell ref="O1718:P1718"/>
    <mergeCell ref="A1719:Z1719"/>
    <mergeCell ref="A1720:Z1720"/>
    <mergeCell ref="A1722:J1722"/>
    <mergeCell ref="K1722:U1722"/>
    <mergeCell ref="V1722:V1727"/>
    <mergeCell ref="W1722:W1727"/>
    <mergeCell ref="X1722:X1727"/>
    <mergeCell ref="Y1722:Y1727"/>
    <mergeCell ref="Z1722:Z1727"/>
    <mergeCell ref="M1749:M1753"/>
    <mergeCell ref="N1749:N1753"/>
    <mergeCell ref="O1749:O1753"/>
    <mergeCell ref="P1749:P1753"/>
    <mergeCell ref="Q1749:Q1753"/>
    <mergeCell ref="R1749:R1753"/>
    <mergeCell ref="S1749:T1749"/>
    <mergeCell ref="U1749:U1753"/>
    <mergeCell ref="S1750:S1753"/>
    <mergeCell ref="L1749:L1753"/>
    <mergeCell ref="T1750:T1753"/>
    <mergeCell ref="I1744:J1744"/>
    <mergeCell ref="L1744:M1744"/>
    <mergeCell ref="O1744:P1744"/>
    <mergeCell ref="A1745:Z1745"/>
    <mergeCell ref="A1746:Z1746"/>
    <mergeCell ref="A1748:J1748"/>
    <mergeCell ref="K1748:U1748"/>
    <mergeCell ref="V1748:V1753"/>
    <mergeCell ref="W1748:W1753"/>
    <mergeCell ref="X1748:X1753"/>
    <mergeCell ref="Y1748:Y1753"/>
    <mergeCell ref="Z1748:Z1753"/>
    <mergeCell ref="AA1748:AA1753"/>
    <mergeCell ref="A1749:A1753"/>
    <mergeCell ref="B1749:B1753"/>
    <mergeCell ref="C1749:C1753"/>
    <mergeCell ref="D1749:F1750"/>
    <mergeCell ref="G1749:G1753"/>
    <mergeCell ref="H1749:H1753"/>
    <mergeCell ref="I1749:I1753"/>
    <mergeCell ref="J1749:J1753"/>
    <mergeCell ref="K1749:K1753"/>
    <mergeCell ref="D1751:D1753"/>
    <mergeCell ref="E1751:E1753"/>
    <mergeCell ref="F1751:F1753"/>
    <mergeCell ref="I1990:J1990"/>
    <mergeCell ref="L1990:M1990"/>
    <mergeCell ref="O1990:P1990"/>
    <mergeCell ref="AA1776:AA1781"/>
    <mergeCell ref="C1777:C1781"/>
    <mergeCell ref="D1777:F1778"/>
    <mergeCell ref="G1777:G1781"/>
    <mergeCell ref="H1777:H1781"/>
    <mergeCell ref="I1777:I1781"/>
    <mergeCell ref="J1777:J1781"/>
    <mergeCell ref="K1777:K1781"/>
    <mergeCell ref="L1777:L1781"/>
    <mergeCell ref="M1777:M1781"/>
    <mergeCell ref="N1777:N1781"/>
    <mergeCell ref="O1777:O1781"/>
    <mergeCell ref="P1777:P1781"/>
    <mergeCell ref="Q1777:Q1781"/>
    <mergeCell ref="R1777:R1781"/>
    <mergeCell ref="S1777:T1777"/>
    <mergeCell ref="A1776:J1776"/>
    <mergeCell ref="K1776:U1776"/>
    <mergeCell ref="U1777:U1781"/>
    <mergeCell ref="S1778:S1781"/>
    <mergeCell ref="T1778:T1781"/>
    <mergeCell ref="D1779:D1781"/>
    <mergeCell ref="E1779:E1781"/>
    <mergeCell ref="F1779:F1781"/>
    <mergeCell ref="A1777:A1781"/>
    <mergeCell ref="B1777:B1781"/>
    <mergeCell ref="I1772:J1772"/>
    <mergeCell ref="L1772:M1772"/>
    <mergeCell ref="O1772:P1772"/>
    <mergeCell ref="A1773:Z1773"/>
    <mergeCell ref="A1774:Z1774"/>
    <mergeCell ref="V1776:V1781"/>
    <mergeCell ref="W1776:W1781"/>
    <mergeCell ref="X1776:X1781"/>
    <mergeCell ref="Y1776:Y1781"/>
    <mergeCell ref="Z1776:Z1781"/>
    <mergeCell ref="AA1803:AA1808"/>
    <mergeCell ref="A1804:A1808"/>
    <mergeCell ref="B1804:B1808"/>
    <mergeCell ref="C1804:C1808"/>
    <mergeCell ref="D1804:F1805"/>
    <mergeCell ref="G1804:G1808"/>
    <mergeCell ref="H1804:H1808"/>
    <mergeCell ref="I1804:I1808"/>
    <mergeCell ref="J1804:J1808"/>
    <mergeCell ref="K1804:K1808"/>
    <mergeCell ref="L1804:L1808"/>
    <mergeCell ref="M1804:M1808"/>
    <mergeCell ref="N1804:N1808"/>
    <mergeCell ref="O1804:O1808"/>
    <mergeCell ref="P1804:P1808"/>
    <mergeCell ref="Q1804:Q1808"/>
    <mergeCell ref="R1804:R1808"/>
    <mergeCell ref="S1804:T1804"/>
    <mergeCell ref="U1804:U1808"/>
    <mergeCell ref="S1805:S1808"/>
    <mergeCell ref="T1805:T1808"/>
    <mergeCell ref="D1806:D1808"/>
    <mergeCell ref="L1799:M1799"/>
    <mergeCell ref="O1799:P1799"/>
    <mergeCell ref="A1800:Z1800"/>
    <mergeCell ref="A1801:Z1801"/>
    <mergeCell ref="A1803:J1803"/>
    <mergeCell ref="K1803:U1803"/>
    <mergeCell ref="V1803:V1808"/>
    <mergeCell ref="W1803:W1808"/>
    <mergeCell ref="X1803:X1808"/>
    <mergeCell ref="Y1803:Y1808"/>
    <mergeCell ref="Z1803:Z1808"/>
    <mergeCell ref="E1806:E1808"/>
    <mergeCell ref="F1806:F1808"/>
    <mergeCell ref="T1834:T1837"/>
    <mergeCell ref="A1833:A1837"/>
    <mergeCell ref="B1833:B1837"/>
    <mergeCell ref="C1833:C1837"/>
    <mergeCell ref="J1833:J1837"/>
    <mergeCell ref="K1833:K1837"/>
    <mergeCell ref="A1829:Z1829"/>
    <mergeCell ref="A1830:Z1830"/>
    <mergeCell ref="A1832:J1832"/>
    <mergeCell ref="K1832:U1832"/>
    <mergeCell ref="V1832:V1837"/>
    <mergeCell ref="W1832:W1837"/>
    <mergeCell ref="X1832:X1837"/>
    <mergeCell ref="Y1832:Y1837"/>
    <mergeCell ref="Z1832:Z1837"/>
    <mergeCell ref="S1834:S1837"/>
    <mergeCell ref="D1835:D1837"/>
    <mergeCell ref="E1835:E1837"/>
    <mergeCell ref="F1835:F1837"/>
    <mergeCell ref="I1883:J1883"/>
    <mergeCell ref="L1883:M1883"/>
    <mergeCell ref="O1883:P1883"/>
    <mergeCell ref="A1884:Z1884"/>
    <mergeCell ref="A1885:Z1885"/>
    <mergeCell ref="A1887:J1887"/>
    <mergeCell ref="K1887:U1887"/>
    <mergeCell ref="V1887:V1892"/>
    <mergeCell ref="W1887:W1892"/>
    <mergeCell ref="X1887:X1892"/>
    <mergeCell ref="Y1887:Y1892"/>
    <mergeCell ref="Z1887:Z1892"/>
    <mergeCell ref="I1858:J1858"/>
    <mergeCell ref="L1858:M1858"/>
    <mergeCell ref="O1858:P1858"/>
    <mergeCell ref="A1859:Z1859"/>
    <mergeCell ref="A1860:Z1860"/>
    <mergeCell ref="AA1940:AA1945"/>
    <mergeCell ref="I1936:J1936"/>
    <mergeCell ref="A1937:Z1937"/>
    <mergeCell ref="A1938:Z1938"/>
    <mergeCell ref="A1940:J1940"/>
    <mergeCell ref="K1940:U1940"/>
    <mergeCell ref="U1941:U1945"/>
    <mergeCell ref="S1942:S1945"/>
    <mergeCell ref="T1942:T1945"/>
    <mergeCell ref="D1943:D1945"/>
    <mergeCell ref="E1943:E1945"/>
    <mergeCell ref="Q1941:Q1945"/>
    <mergeCell ref="R1941:R1945"/>
    <mergeCell ref="S1941:T1941"/>
    <mergeCell ref="J1941:J1945"/>
    <mergeCell ref="I1941:I1945"/>
    <mergeCell ref="B1941:B1945"/>
    <mergeCell ref="C1941:C1945"/>
    <mergeCell ref="D1941:F1942"/>
    <mergeCell ref="G1941:G1945"/>
    <mergeCell ref="H1941:H1945"/>
    <mergeCell ref="L1936:M1936"/>
    <mergeCell ref="O1936:P1936"/>
    <mergeCell ref="V1940:V1945"/>
    <mergeCell ref="W1940:W1945"/>
    <mergeCell ref="X1940:X1945"/>
    <mergeCell ref="Y1940:Y1945"/>
    <mergeCell ref="Z1940:Z1945"/>
    <mergeCell ref="AA1912:AA1917"/>
    <mergeCell ref="A1913:A1917"/>
    <mergeCell ref="B1913:B1917"/>
    <mergeCell ref="C1913:C1917"/>
    <mergeCell ref="D1913:F1914"/>
    <mergeCell ref="G1913:G1917"/>
    <mergeCell ref="H1913:H1917"/>
    <mergeCell ref="I1913:I1917"/>
    <mergeCell ref="J1913:J1917"/>
    <mergeCell ref="K1913:K1917"/>
    <mergeCell ref="L1913:L1917"/>
    <mergeCell ref="M1913:M1917"/>
    <mergeCell ref="N1913:N1917"/>
    <mergeCell ref="O1913:O1917"/>
    <mergeCell ref="P1913:P1917"/>
    <mergeCell ref="Q1913:Q1917"/>
    <mergeCell ref="R1913:R1917"/>
    <mergeCell ref="S1913:T1913"/>
    <mergeCell ref="U1913:U1917"/>
    <mergeCell ref="S1914:S1917"/>
    <mergeCell ref="T1914:T1917"/>
    <mergeCell ref="D1915:D1917"/>
    <mergeCell ref="V1912:V1917"/>
    <mergeCell ref="W1912:W1917"/>
    <mergeCell ref="X1912:X1917"/>
    <mergeCell ref="Y1912:Y1917"/>
    <mergeCell ref="Z1912:Z1917"/>
    <mergeCell ref="A1930:B1930"/>
    <mergeCell ref="C1930:G1930"/>
    <mergeCell ref="F1943:F1945"/>
    <mergeCell ref="K1941:K1945"/>
    <mergeCell ref="L1941:L1945"/>
    <mergeCell ref="M1941:M1945"/>
    <mergeCell ref="N1941:N1945"/>
    <mergeCell ref="O1941:O1945"/>
    <mergeCell ref="L1908:M1908"/>
    <mergeCell ref="O1908:P1908"/>
    <mergeCell ref="A1912:J1912"/>
    <mergeCell ref="K1912:U1912"/>
    <mergeCell ref="E1915:E1917"/>
    <mergeCell ref="F1915:F1917"/>
    <mergeCell ref="I1908:J1908"/>
    <mergeCell ref="A1909:Z1909"/>
    <mergeCell ref="A1910:Z1910"/>
    <mergeCell ref="P1941:P1945"/>
    <mergeCell ref="A1941:A1945"/>
    <mergeCell ref="AA1887:AA1892"/>
    <mergeCell ref="A1888:A1892"/>
    <mergeCell ref="B1888:B1892"/>
    <mergeCell ref="C1888:C1892"/>
    <mergeCell ref="D1888:F1889"/>
    <mergeCell ref="G1888:G1892"/>
    <mergeCell ref="H1888:H1892"/>
    <mergeCell ref="I1888:I1892"/>
    <mergeCell ref="J1888:J1892"/>
    <mergeCell ref="K1888:K1892"/>
    <mergeCell ref="L1888:L1892"/>
    <mergeCell ref="M1888:M1892"/>
    <mergeCell ref="N1888:N1892"/>
    <mergeCell ref="O1888:O1892"/>
    <mergeCell ref="P1888:P1892"/>
    <mergeCell ref="Q1888:Q1892"/>
    <mergeCell ref="R1888:R1892"/>
    <mergeCell ref="S1888:T1888"/>
    <mergeCell ref="U1888:U1892"/>
    <mergeCell ref="S1889:S1892"/>
    <mergeCell ref="T1889:T1892"/>
    <mergeCell ref="D1890:D1892"/>
    <mergeCell ref="E1890:E1892"/>
    <mergeCell ref="F1890:F1892"/>
    <mergeCell ref="AA1862:AA1867"/>
    <mergeCell ref="A1863:A1867"/>
    <mergeCell ref="B1863:B1867"/>
    <mergeCell ref="C1863:C1867"/>
    <mergeCell ref="D1863:F1864"/>
    <mergeCell ref="G1863:G1867"/>
    <mergeCell ref="H1863:H1867"/>
    <mergeCell ref="I1863:I1867"/>
    <mergeCell ref="J1863:J1867"/>
    <mergeCell ref="K1863:K1867"/>
    <mergeCell ref="L1863:L1867"/>
    <mergeCell ref="M1863:M1867"/>
    <mergeCell ref="N1863:N1867"/>
    <mergeCell ref="O1863:O1867"/>
    <mergeCell ref="P1863:P1867"/>
    <mergeCell ref="Q1863:Q1867"/>
    <mergeCell ref="R1863:R1867"/>
    <mergeCell ref="S1863:T1863"/>
    <mergeCell ref="U1863:U1867"/>
    <mergeCell ref="S1864:S1867"/>
    <mergeCell ref="T1864:T1867"/>
    <mergeCell ref="D1865:D1867"/>
    <mergeCell ref="A1862:J1862"/>
    <mergeCell ref="K1862:U1862"/>
    <mergeCell ref="V1862:V1867"/>
    <mergeCell ref="W1862:W1867"/>
    <mergeCell ref="X1862:X1867"/>
    <mergeCell ref="Y1862:Y1867"/>
    <mergeCell ref="Z1862:Z1867"/>
    <mergeCell ref="E1865:E1867"/>
    <mergeCell ref="F1865:F1867"/>
    <mergeCell ref="AA1462:AA1467"/>
    <mergeCell ref="U1463:U1467"/>
    <mergeCell ref="AA1832:AA1837"/>
    <mergeCell ref="L1833:L1837"/>
    <mergeCell ref="M1833:M1837"/>
    <mergeCell ref="N1833:N1837"/>
    <mergeCell ref="O1833:O1837"/>
    <mergeCell ref="P1833:P1837"/>
    <mergeCell ref="Q1833:Q1837"/>
    <mergeCell ref="I1799:J1799"/>
    <mergeCell ref="A1463:A1467"/>
    <mergeCell ref="B1463:B1467"/>
    <mergeCell ref="C1463:C1467"/>
    <mergeCell ref="D1463:F1464"/>
    <mergeCell ref="G1463:G1467"/>
    <mergeCell ref="H1463:H1467"/>
    <mergeCell ref="I1463:I1467"/>
    <mergeCell ref="J1463:J1467"/>
    <mergeCell ref="K1463:K1467"/>
    <mergeCell ref="L1463:L1467"/>
    <mergeCell ref="M1463:M1467"/>
    <mergeCell ref="N1463:N1467"/>
    <mergeCell ref="O1463:O1467"/>
    <mergeCell ref="P1463:P1467"/>
    <mergeCell ref="Q1463:Q1467"/>
    <mergeCell ref="R1463:R1467"/>
    <mergeCell ref="I1828:J1828"/>
    <mergeCell ref="L1828:M1828"/>
    <mergeCell ref="O1828:P1828"/>
    <mergeCell ref="R1833:R1837"/>
    <mergeCell ref="S1833:T1833"/>
    <mergeCell ref="U1833:U1837"/>
    <mergeCell ref="U1437:U1441"/>
    <mergeCell ref="S1438:S1441"/>
    <mergeCell ref="T1438:T1441"/>
    <mergeCell ref="D1439:D1441"/>
    <mergeCell ref="E1439:E1441"/>
    <mergeCell ref="F1439:F1441"/>
    <mergeCell ref="I1432:J1432"/>
    <mergeCell ref="L1432:M1432"/>
    <mergeCell ref="O1432:P1432"/>
    <mergeCell ref="A1433:Z1433"/>
    <mergeCell ref="A1434:Z1434"/>
    <mergeCell ref="A1436:J1436"/>
    <mergeCell ref="K1436:U1436"/>
    <mergeCell ref="V1436:V1441"/>
    <mergeCell ref="W1436:W1441"/>
    <mergeCell ref="X1436:X1441"/>
    <mergeCell ref="Y1436:Y1441"/>
    <mergeCell ref="Z1436:Z1441"/>
    <mergeCell ref="R1437:R1441"/>
    <mergeCell ref="S1437:T1437"/>
    <mergeCell ref="D1833:F1834"/>
    <mergeCell ref="G1833:G1837"/>
    <mergeCell ref="H1833:H1837"/>
    <mergeCell ref="I1833:I1837"/>
    <mergeCell ref="D1413:D1415"/>
    <mergeCell ref="E1413:E1415"/>
    <mergeCell ref="F1413:F1415"/>
    <mergeCell ref="I1406:J1406"/>
    <mergeCell ref="L1406:M1406"/>
    <mergeCell ref="O1406:P1406"/>
    <mergeCell ref="A1407:Z1407"/>
    <mergeCell ref="A1408:Z1408"/>
    <mergeCell ref="A1410:J1410"/>
    <mergeCell ref="K1410:U1410"/>
    <mergeCell ref="V1410:V1415"/>
    <mergeCell ref="W1410:W1415"/>
    <mergeCell ref="X1410:X1415"/>
    <mergeCell ref="Y1410:Y1415"/>
    <mergeCell ref="Z1410:Z1415"/>
    <mergeCell ref="D1411:F1412"/>
    <mergeCell ref="G1411:G1415"/>
    <mergeCell ref="H1411:H1415"/>
    <mergeCell ref="I1411:I1415"/>
    <mergeCell ref="J1411:J1415"/>
    <mergeCell ref="K1411:K1415"/>
    <mergeCell ref="L1411:L1415"/>
    <mergeCell ref="M1411:M1415"/>
    <mergeCell ref="N1411:N1415"/>
    <mergeCell ref="O1411:O1415"/>
    <mergeCell ref="P1411:P1415"/>
    <mergeCell ref="Q1411:Q1415"/>
    <mergeCell ref="R1411:R1415"/>
    <mergeCell ref="AA1436:AA1441"/>
    <mergeCell ref="A1437:A1441"/>
    <mergeCell ref="B1437:B1441"/>
    <mergeCell ref="C1437:C1441"/>
    <mergeCell ref="D1437:F1438"/>
    <mergeCell ref="G1437:G1441"/>
    <mergeCell ref="H1437:H1441"/>
    <mergeCell ref="I1437:I1441"/>
    <mergeCell ref="J1437:J1441"/>
    <mergeCell ref="K1437:K1441"/>
    <mergeCell ref="L1437:L1441"/>
    <mergeCell ref="M1437:M1441"/>
    <mergeCell ref="N1437:N1441"/>
    <mergeCell ref="O1437:O1441"/>
    <mergeCell ref="P1437:P1441"/>
    <mergeCell ref="Q1437:Q1441"/>
    <mergeCell ref="I1381:J1381"/>
    <mergeCell ref="L1381:M1381"/>
    <mergeCell ref="O1381:P1381"/>
    <mergeCell ref="A1382:Z1382"/>
    <mergeCell ref="A1383:Z1383"/>
    <mergeCell ref="A1385:J1385"/>
    <mergeCell ref="K1385:U1385"/>
    <mergeCell ref="V1385:V1390"/>
    <mergeCell ref="W1385:W1390"/>
    <mergeCell ref="X1385:X1390"/>
    <mergeCell ref="Y1385:Y1390"/>
    <mergeCell ref="Z1385:Z1390"/>
    <mergeCell ref="AA1410:AA1415"/>
    <mergeCell ref="A1411:A1415"/>
    <mergeCell ref="B1411:B1415"/>
    <mergeCell ref="C1411:C1415"/>
    <mergeCell ref="S1411:T1411"/>
    <mergeCell ref="U1411:U1415"/>
    <mergeCell ref="S1412:S1415"/>
    <mergeCell ref="AA1385:AA1390"/>
    <mergeCell ref="A1386:A1390"/>
    <mergeCell ref="B1386:B1390"/>
    <mergeCell ref="C1386:C1390"/>
    <mergeCell ref="D1386:F1387"/>
    <mergeCell ref="G1386:G1390"/>
    <mergeCell ref="H1386:H1390"/>
    <mergeCell ref="I1386:I1390"/>
    <mergeCell ref="J1386:J1390"/>
    <mergeCell ref="K1386:K1390"/>
    <mergeCell ref="L1386:L1390"/>
    <mergeCell ref="M1386:M1390"/>
    <mergeCell ref="N1386:N1390"/>
    <mergeCell ref="O1386:O1390"/>
    <mergeCell ref="P1386:P1390"/>
    <mergeCell ref="Q1386:Q1390"/>
    <mergeCell ref="R1386:R1390"/>
    <mergeCell ref="S1386:T1386"/>
    <mergeCell ref="U1386:U1390"/>
    <mergeCell ref="S1387:S1390"/>
    <mergeCell ref="T1387:T1390"/>
    <mergeCell ref="D1388:D1390"/>
    <mergeCell ref="E1388:E1390"/>
    <mergeCell ref="F1388:F1390"/>
    <mergeCell ref="T1412:T1415"/>
    <mergeCell ref="R1360:R1364"/>
    <mergeCell ref="S1360:T1360"/>
    <mergeCell ref="U1360:U1364"/>
    <mergeCell ref="S1361:S1364"/>
    <mergeCell ref="T1361:T1364"/>
    <mergeCell ref="D1362:D1364"/>
    <mergeCell ref="E1362:E1364"/>
    <mergeCell ref="F1362:F1364"/>
    <mergeCell ref="I1355:J1355"/>
    <mergeCell ref="L1355:M1355"/>
    <mergeCell ref="O1355:P1355"/>
    <mergeCell ref="A1356:Z1356"/>
    <mergeCell ref="A1357:Z1357"/>
    <mergeCell ref="A1359:J1359"/>
    <mergeCell ref="K1359:U1359"/>
    <mergeCell ref="V1359:V1364"/>
    <mergeCell ref="W1359:W1364"/>
    <mergeCell ref="X1359:X1364"/>
    <mergeCell ref="Y1359:Y1364"/>
    <mergeCell ref="Z1359:Z1364"/>
    <mergeCell ref="T1335:T1338"/>
    <mergeCell ref="D1336:D1338"/>
    <mergeCell ref="E1336:E1338"/>
    <mergeCell ref="F1336:F1338"/>
    <mergeCell ref="I1329:J1329"/>
    <mergeCell ref="L1329:M1329"/>
    <mergeCell ref="O1329:P1329"/>
    <mergeCell ref="A1330:Z1330"/>
    <mergeCell ref="A1331:Z1331"/>
    <mergeCell ref="A1333:J1333"/>
    <mergeCell ref="K1333:U1333"/>
    <mergeCell ref="V1333:V1338"/>
    <mergeCell ref="W1333:W1338"/>
    <mergeCell ref="X1333:X1338"/>
    <mergeCell ref="Y1333:Y1338"/>
    <mergeCell ref="Z1333:Z1338"/>
    <mergeCell ref="AA1359:AA1364"/>
    <mergeCell ref="A1360:A1364"/>
    <mergeCell ref="B1360:B1364"/>
    <mergeCell ref="C1360:C1364"/>
    <mergeCell ref="D1360:F1361"/>
    <mergeCell ref="G1360:G1364"/>
    <mergeCell ref="H1360:H1364"/>
    <mergeCell ref="I1360:I1364"/>
    <mergeCell ref="J1360:J1364"/>
    <mergeCell ref="K1360:K1364"/>
    <mergeCell ref="L1360:L1364"/>
    <mergeCell ref="M1360:M1364"/>
    <mergeCell ref="N1360:N1364"/>
    <mergeCell ref="O1360:O1364"/>
    <mergeCell ref="P1360:P1364"/>
    <mergeCell ref="Q1360:Q1364"/>
    <mergeCell ref="I1303:J1303"/>
    <mergeCell ref="L1303:M1303"/>
    <mergeCell ref="O1303:P1303"/>
    <mergeCell ref="A1304:Z1304"/>
    <mergeCell ref="A1305:Z1305"/>
    <mergeCell ref="A1307:J1307"/>
    <mergeCell ref="K1307:U1307"/>
    <mergeCell ref="V1307:V1312"/>
    <mergeCell ref="W1307:W1312"/>
    <mergeCell ref="X1307:X1312"/>
    <mergeCell ref="Y1307:Y1312"/>
    <mergeCell ref="Z1307:Z1312"/>
    <mergeCell ref="AA1333:AA1338"/>
    <mergeCell ref="A1334:A1338"/>
    <mergeCell ref="B1334:B1338"/>
    <mergeCell ref="C1334:C1338"/>
    <mergeCell ref="D1334:F1335"/>
    <mergeCell ref="G1334:G1338"/>
    <mergeCell ref="H1334:H1338"/>
    <mergeCell ref="I1334:I1338"/>
    <mergeCell ref="J1334:J1338"/>
    <mergeCell ref="K1334:K1338"/>
    <mergeCell ref="L1334:L1338"/>
    <mergeCell ref="M1334:M1338"/>
    <mergeCell ref="N1334:N1338"/>
    <mergeCell ref="O1334:O1338"/>
    <mergeCell ref="P1334:P1338"/>
    <mergeCell ref="Q1334:Q1338"/>
    <mergeCell ref="R1334:R1338"/>
    <mergeCell ref="S1334:T1334"/>
    <mergeCell ref="U1334:U1338"/>
    <mergeCell ref="S1335:S1338"/>
    <mergeCell ref="AA1307:AA1312"/>
    <mergeCell ref="A1308:A1312"/>
    <mergeCell ref="B1308:B1312"/>
    <mergeCell ref="C1308:C1312"/>
    <mergeCell ref="D1308:F1309"/>
    <mergeCell ref="G1308:G1312"/>
    <mergeCell ref="H1308:H1312"/>
    <mergeCell ref="I1308:I1312"/>
    <mergeCell ref="J1308:J1312"/>
    <mergeCell ref="K1308:K1312"/>
    <mergeCell ref="L1308:L1312"/>
    <mergeCell ref="M1308:M1312"/>
    <mergeCell ref="N1308:N1312"/>
    <mergeCell ref="O1308:O1312"/>
    <mergeCell ref="P1308:P1312"/>
    <mergeCell ref="Q1308:Q1312"/>
    <mergeCell ref="R1308:R1312"/>
    <mergeCell ref="S1308:T1308"/>
    <mergeCell ref="U1308:U1312"/>
    <mergeCell ref="S1309:S1312"/>
    <mergeCell ref="T1309:T1312"/>
    <mergeCell ref="D1310:D1312"/>
    <mergeCell ref="E1310:E1312"/>
    <mergeCell ref="F1310:F1312"/>
    <mergeCell ref="R1278:R1282"/>
    <mergeCell ref="S1278:T1278"/>
    <mergeCell ref="U1278:U1282"/>
    <mergeCell ref="S1279:S1282"/>
    <mergeCell ref="T1279:T1282"/>
    <mergeCell ref="D1280:D1282"/>
    <mergeCell ref="E1280:E1282"/>
    <mergeCell ref="F1280:F1282"/>
    <mergeCell ref="I1273:J1273"/>
    <mergeCell ref="L1273:M1273"/>
    <mergeCell ref="O1273:P1273"/>
    <mergeCell ref="A1274:Z1274"/>
    <mergeCell ref="A1275:Z1275"/>
    <mergeCell ref="A1277:J1277"/>
    <mergeCell ref="K1277:U1277"/>
    <mergeCell ref="V1277:V1282"/>
    <mergeCell ref="W1277:W1282"/>
    <mergeCell ref="X1277:X1282"/>
    <mergeCell ref="Y1277:Y1282"/>
    <mergeCell ref="Z1277:Z1282"/>
    <mergeCell ref="AA1277:AA1282"/>
    <mergeCell ref="A1278:A1282"/>
    <mergeCell ref="B1278:B1282"/>
    <mergeCell ref="C1278:C1282"/>
    <mergeCell ref="D1278:F1279"/>
    <mergeCell ref="G1278:G1282"/>
    <mergeCell ref="H1278:H1282"/>
    <mergeCell ref="I1278:I1282"/>
    <mergeCell ref="J1278:J1282"/>
    <mergeCell ref="K1278:K1282"/>
    <mergeCell ref="L1278:L1282"/>
    <mergeCell ref="M1278:M1282"/>
    <mergeCell ref="N1278:N1282"/>
    <mergeCell ref="O1278:O1282"/>
    <mergeCell ref="P1278:P1282"/>
    <mergeCell ref="Q1278:Q1282"/>
    <mergeCell ref="I1242:J1242"/>
    <mergeCell ref="L1242:M1242"/>
    <mergeCell ref="O1242:P1242"/>
    <mergeCell ref="A1243:Z1243"/>
    <mergeCell ref="A1244:Z1244"/>
    <mergeCell ref="A1246:J1246"/>
    <mergeCell ref="K1246:U1246"/>
    <mergeCell ref="V1246:V1251"/>
    <mergeCell ref="W1246:W1251"/>
    <mergeCell ref="X1246:X1251"/>
    <mergeCell ref="Y1246:Y1251"/>
    <mergeCell ref="Z1246:Z1251"/>
    <mergeCell ref="AA1246:AA1251"/>
    <mergeCell ref="A1247:A1251"/>
    <mergeCell ref="B1247:B1251"/>
    <mergeCell ref="C1247:C1251"/>
    <mergeCell ref="I1216:J1216"/>
    <mergeCell ref="L1216:M1216"/>
    <mergeCell ref="O1216:P1216"/>
    <mergeCell ref="A1217:Z1217"/>
    <mergeCell ref="A1218:Z1218"/>
    <mergeCell ref="A1220:J1220"/>
    <mergeCell ref="K1220:U1220"/>
    <mergeCell ref="V1220:V1225"/>
    <mergeCell ref="W1220:W1225"/>
    <mergeCell ref="X1220:X1225"/>
    <mergeCell ref="Y1220:Y1225"/>
    <mergeCell ref="Z1220:Z1225"/>
    <mergeCell ref="D1247:F1248"/>
    <mergeCell ref="G1247:G1251"/>
    <mergeCell ref="H1247:H1251"/>
    <mergeCell ref="I1247:I1251"/>
    <mergeCell ref="J1247:J1251"/>
    <mergeCell ref="K1247:K1251"/>
    <mergeCell ref="L1247:L1251"/>
    <mergeCell ref="M1247:M1251"/>
    <mergeCell ref="N1247:N1251"/>
    <mergeCell ref="O1247:O1251"/>
    <mergeCell ref="P1247:P1251"/>
    <mergeCell ref="Q1247:Q1251"/>
    <mergeCell ref="R1247:R1251"/>
    <mergeCell ref="S1247:T1247"/>
    <mergeCell ref="U1247:U1251"/>
    <mergeCell ref="S1248:S1251"/>
    <mergeCell ref="T1248:T1251"/>
    <mergeCell ref="D1249:D1251"/>
    <mergeCell ref="E1249:E1251"/>
    <mergeCell ref="F1249:F1251"/>
    <mergeCell ref="AA1220:AA1225"/>
    <mergeCell ref="A1221:A1225"/>
    <mergeCell ref="B1221:B1225"/>
    <mergeCell ref="C1221:C1225"/>
    <mergeCell ref="D1221:F1222"/>
    <mergeCell ref="G1221:G1225"/>
    <mergeCell ref="H1221:H1225"/>
    <mergeCell ref="I1221:I1225"/>
    <mergeCell ref="J1221:J1225"/>
    <mergeCell ref="K1221:K1225"/>
    <mergeCell ref="L1221:L1225"/>
    <mergeCell ref="M1221:M1225"/>
    <mergeCell ref="N1221:N1225"/>
    <mergeCell ref="O1221:O1225"/>
    <mergeCell ref="P1221:P1225"/>
    <mergeCell ref="Q1221:Q1225"/>
    <mergeCell ref="R1221:R1225"/>
    <mergeCell ref="S1221:T1221"/>
    <mergeCell ref="U1221:U1225"/>
    <mergeCell ref="S1222:S1225"/>
    <mergeCell ref="T1222:T1225"/>
    <mergeCell ref="D1223:D1225"/>
    <mergeCell ref="E1223:E1225"/>
    <mergeCell ref="F1223:F1225"/>
    <mergeCell ref="S1195:T1195"/>
    <mergeCell ref="U1195:U1199"/>
    <mergeCell ref="S1196:S1199"/>
    <mergeCell ref="T1196:T1199"/>
    <mergeCell ref="D1197:D1199"/>
    <mergeCell ref="E1197:E1199"/>
    <mergeCell ref="F1197:F1199"/>
    <mergeCell ref="I1190:J1190"/>
    <mergeCell ref="L1190:M1190"/>
    <mergeCell ref="O1190:P1190"/>
    <mergeCell ref="A1191:Z1191"/>
    <mergeCell ref="A1192:Z1192"/>
    <mergeCell ref="A1194:J1194"/>
    <mergeCell ref="K1194:U1194"/>
    <mergeCell ref="V1194:V1199"/>
    <mergeCell ref="W1194:W1199"/>
    <mergeCell ref="X1194:X1199"/>
    <mergeCell ref="Y1194:Y1199"/>
    <mergeCell ref="Z1194:Z1199"/>
    <mergeCell ref="L1961:M1961"/>
    <mergeCell ref="O1961:P1961"/>
    <mergeCell ref="A1962:Z1962"/>
    <mergeCell ref="I1164:J1164"/>
    <mergeCell ref="L1164:M1164"/>
    <mergeCell ref="O1164:P1164"/>
    <mergeCell ref="A1165:Z1165"/>
    <mergeCell ref="A1166:Z1166"/>
    <mergeCell ref="A1168:J1168"/>
    <mergeCell ref="K1168:U1168"/>
    <mergeCell ref="V1168:V1173"/>
    <mergeCell ref="W1168:W1173"/>
    <mergeCell ref="X1168:X1173"/>
    <mergeCell ref="Y1168:Y1173"/>
    <mergeCell ref="Z1168:Z1173"/>
    <mergeCell ref="AA1194:AA1199"/>
    <mergeCell ref="A1195:A1199"/>
    <mergeCell ref="B1195:B1199"/>
    <mergeCell ref="C1195:C1199"/>
    <mergeCell ref="D1195:F1196"/>
    <mergeCell ref="G1195:G1199"/>
    <mergeCell ref="H1195:H1199"/>
    <mergeCell ref="I1195:I1199"/>
    <mergeCell ref="J1195:J1199"/>
    <mergeCell ref="K1195:K1199"/>
    <mergeCell ref="L1195:L1199"/>
    <mergeCell ref="M1195:M1199"/>
    <mergeCell ref="N1195:N1199"/>
    <mergeCell ref="O1195:O1199"/>
    <mergeCell ref="P1195:P1199"/>
    <mergeCell ref="Q1195:Q1199"/>
    <mergeCell ref="R1195:R1199"/>
    <mergeCell ref="S1966:T1966"/>
    <mergeCell ref="U1966:U1970"/>
    <mergeCell ref="S1967:S1970"/>
    <mergeCell ref="T1967:T1970"/>
    <mergeCell ref="D1968:D1970"/>
    <mergeCell ref="E1968:E1970"/>
    <mergeCell ref="F1968:F1970"/>
    <mergeCell ref="AA1168:AA1173"/>
    <mergeCell ref="A1169:A1173"/>
    <mergeCell ref="B1169:B1173"/>
    <mergeCell ref="C1169:C1173"/>
    <mergeCell ref="D1169:F1170"/>
    <mergeCell ref="G1169:G1173"/>
    <mergeCell ref="H1169:H1173"/>
    <mergeCell ref="I1169:I1173"/>
    <mergeCell ref="J1169:J1173"/>
    <mergeCell ref="K1169:K1173"/>
    <mergeCell ref="L1169:L1173"/>
    <mergeCell ref="M1169:M1173"/>
    <mergeCell ref="N1169:N1173"/>
    <mergeCell ref="O1169:O1173"/>
    <mergeCell ref="P1169:P1173"/>
    <mergeCell ref="Q1169:Q1173"/>
    <mergeCell ref="R1169:R1173"/>
    <mergeCell ref="S1169:T1169"/>
    <mergeCell ref="U1169:U1173"/>
    <mergeCell ref="S1170:S1173"/>
    <mergeCell ref="T1170:T1173"/>
    <mergeCell ref="D1171:D1173"/>
    <mergeCell ref="E1171:E1173"/>
    <mergeCell ref="F1171:F1173"/>
    <mergeCell ref="I1961:J1961"/>
    <mergeCell ref="B2965:C2965"/>
    <mergeCell ref="B2994:C2994"/>
    <mergeCell ref="B3104:C3104"/>
    <mergeCell ref="B3140:C3140"/>
    <mergeCell ref="B3148:C3148"/>
    <mergeCell ref="B3272:C3272"/>
    <mergeCell ref="B3273:C3273"/>
    <mergeCell ref="A1963:Z1963"/>
    <mergeCell ref="A1965:J1965"/>
    <mergeCell ref="K1965:U1965"/>
    <mergeCell ref="V1965:V1970"/>
    <mergeCell ref="W1965:W1970"/>
    <mergeCell ref="X1965:X1970"/>
    <mergeCell ref="Y1965:Y1970"/>
    <mergeCell ref="Z1965:Z1970"/>
    <mergeCell ref="AA1965:AA1970"/>
    <mergeCell ref="A1966:A1970"/>
    <mergeCell ref="B1966:B1970"/>
    <mergeCell ref="C1966:C1970"/>
    <mergeCell ref="D1966:F1967"/>
    <mergeCell ref="G1966:G1970"/>
    <mergeCell ref="H1966:H1970"/>
    <mergeCell ref="I1966:I1970"/>
    <mergeCell ref="J1966:J1970"/>
    <mergeCell ref="K1966:K1970"/>
    <mergeCell ref="L1966:L1970"/>
    <mergeCell ref="M1966:M1970"/>
    <mergeCell ref="N1966:N1970"/>
    <mergeCell ref="O1966:O1970"/>
    <mergeCell ref="P1966:P1970"/>
    <mergeCell ref="Q1966:Q1970"/>
    <mergeCell ref="R1966:R1970"/>
  </mergeCells>
  <pageMargins left="0.12" right="0.2" top="0.82499999999999996" bottom="0.33" header="0.31496062992125984" footer="0.31496062992125984"/>
  <pageSetup scale="92" orientation="landscape" horizontalDpi="4294967293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</vt:i4>
      </vt:variant>
    </vt:vector>
  </HeadingPairs>
  <TitlesOfParts>
    <vt:vector size="1" baseType="lpstr">
      <vt:lpstr>ภ.ด.ส.1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WIN-7</cp:lastModifiedBy>
  <cp:lastPrinted>2022-01-04T03:02:11Z</cp:lastPrinted>
  <dcterms:created xsi:type="dcterms:W3CDTF">2020-05-13T01:53:19Z</dcterms:created>
  <dcterms:modified xsi:type="dcterms:W3CDTF">2022-01-31T04:41:06Z</dcterms:modified>
</cp:coreProperties>
</file>